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giorgi\Desktop\"/>
    </mc:Choice>
  </mc:AlternateContent>
  <xr:revisionPtr revIDLastSave="0" documentId="13_ncr:1_{E3D85EB4-0987-476A-A114-8216894C7C2D}" xr6:coauthVersionLast="47" xr6:coauthVersionMax="47" xr10:uidLastSave="{00000000-0000-0000-0000-000000000000}"/>
  <bookViews>
    <workbookView xWindow="-108" yWindow="-108" windowWidth="23256" windowHeight="12456" xr2:uid="{00000000-000D-0000-FFFF-FFFF00000000}"/>
  </bookViews>
  <sheets>
    <sheet name="CALCULATIONS" sheetId="5" r:id="rId1"/>
    <sheet name="VOW3.DE" sheetId="1" r:id="rId2"/>
    <sheet name="MRK.DE" sheetId="6" r:id="rId3"/>
    <sheet name="DTE.DE" sheetId="3" r:id="rId4"/>
    <sheet name="CON.DE" sheetId="4" r:id="rId5"/>
  </sheets>
  <definedNames>
    <definedName name="_xlnm._FilterDatabase" localSheetId="0" hidden="1">CALCULATIONS!$B$1:$E$1</definedName>
    <definedName name="riskfree">CALCULATIONS!$M$65</definedName>
    <definedName name="solver_adj" localSheetId="0" hidden="1">CALCULATIONS!$M$56:$M$59</definedName>
    <definedName name="solver_cvg" localSheetId="0" hidden="1">0.0001</definedName>
    <definedName name="solver_drv" localSheetId="0" hidden="1">2</definedName>
    <definedName name="solver_eng" localSheetId="0" hidden="1">1</definedName>
    <definedName name="solver_est" localSheetId="0" hidden="1">1</definedName>
    <definedName name="solver_itr" localSheetId="0" hidden="1">2147483647</definedName>
    <definedName name="solver_lhs0" localSheetId="0" hidden="1">CALCULATIONS!$N$60</definedName>
    <definedName name="solver_lhs1" localSheetId="0" hidden="1">CALCULATIONS!$M$60</definedName>
    <definedName name="solver_lhs2" localSheetId="0" hidden="1">CALCULATIONS!$N$60</definedName>
    <definedName name="solver_mip" localSheetId="0" hidden="1">2147483647</definedName>
    <definedName name="solver_mni" localSheetId="0" hidden="1">30</definedName>
    <definedName name="solver_mrt" localSheetId="0" hidden="1">0.075</definedName>
    <definedName name="solver_msl" localSheetId="0" hidden="1">2</definedName>
    <definedName name="solver_neg" localSheetId="0" hidden="1">1</definedName>
    <definedName name="solver_nod" localSheetId="0" hidden="1">2147483647</definedName>
    <definedName name="solver_num" localSheetId="0" hidden="1">2</definedName>
    <definedName name="solver_nwt" localSheetId="0" hidden="1">1</definedName>
    <definedName name="solver_opt" localSheetId="0" hidden="1">CALCULATIONS!$O$60</definedName>
    <definedName name="solver_pre" localSheetId="0" hidden="1">0.000001</definedName>
    <definedName name="solver_rbv" localSheetId="0" hidden="1">2</definedName>
    <definedName name="solver_rel0" localSheetId="0" hidden="1">2</definedName>
    <definedName name="solver_rel1" localSheetId="0" hidden="1">2</definedName>
    <definedName name="solver_rel2" localSheetId="0" hidden="1">2</definedName>
    <definedName name="solver_rhs0" localSheetId="0" hidden="1">0.000286410686749871</definedName>
    <definedName name="solver_rhs1" localSheetId="0" hidden="1">1</definedName>
    <definedName name="solver_rhs2" localSheetId="0" hidden="1">0.000286410686749871</definedName>
    <definedName name="solver_rlx" localSheetId="0" hidden="1">2</definedName>
    <definedName name="solver_rsd" localSheetId="0" hidden="1">0</definedName>
    <definedName name="solver_scl" localSheetId="0" hidden="1">2</definedName>
    <definedName name="solver_sho" localSheetId="0" hidden="1">2</definedName>
    <definedName name="solver_ssz" localSheetId="0" hidden="1">100</definedName>
    <definedName name="solver_tim" localSheetId="0" hidden="1">2147483647</definedName>
    <definedName name="solver_tol" localSheetId="0" hidden="1">0.01</definedName>
    <definedName name="solver_typ" localSheetId="0" hidden="1">2</definedName>
    <definedName name="solver_val" localSheetId="0" hidden="1">0</definedName>
    <definedName name="solver_ver" localSheetId="0" hidden="1">3</definedName>
    <definedName name="VCMatrix">CALCULATIONS!$M$21:$P$24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65" i="5" l="1"/>
  <c r="M60" i="5" l="1"/>
  <c r="M52" i="5" l="1"/>
  <c r="P23" i="5"/>
  <c r="P22" i="5"/>
  <c r="O22" i="5"/>
  <c r="P21" i="5"/>
  <c r="O21" i="5"/>
  <c r="N21"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I188" i="5" s="1"/>
  <c r="D189" i="5"/>
  <c r="D190" i="5"/>
  <c r="D191" i="5"/>
  <c r="D192" i="5"/>
  <c r="D193" i="5"/>
  <c r="D194" i="5"/>
  <c r="D195" i="5"/>
  <c r="D196" i="5"/>
  <c r="D197" i="5"/>
  <c r="D198" i="5"/>
  <c r="D199" i="5"/>
  <c r="D200" i="5"/>
  <c r="D201" i="5"/>
  <c r="D202" i="5"/>
  <c r="D203" i="5"/>
  <c r="D204" i="5"/>
  <c r="D205" i="5"/>
  <c r="D206" i="5"/>
  <c r="D207" i="5"/>
  <c r="D208" i="5"/>
  <c r="D209" i="5"/>
  <c r="D210" i="5"/>
  <c r="D211" i="5"/>
  <c r="D212" i="5"/>
  <c r="I212" i="5" s="1"/>
  <c r="D213" i="5"/>
  <c r="D214" i="5"/>
  <c r="D215" i="5"/>
  <c r="D216" i="5"/>
  <c r="D217" i="5"/>
  <c r="D218" i="5"/>
  <c r="D219" i="5"/>
  <c r="D220" i="5"/>
  <c r="D221" i="5"/>
  <c r="D222" i="5"/>
  <c r="D223" i="5"/>
  <c r="D224" i="5"/>
  <c r="I224" i="5" s="1"/>
  <c r="D225" i="5"/>
  <c r="D226" i="5"/>
  <c r="D227" i="5"/>
  <c r="D228" i="5"/>
  <c r="D229" i="5"/>
  <c r="D230" i="5"/>
  <c r="D231" i="5"/>
  <c r="D232" i="5"/>
  <c r="D233" i="5"/>
  <c r="D234" i="5"/>
  <c r="D235" i="5"/>
  <c r="D236" i="5"/>
  <c r="I236" i="5" s="1"/>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I273" i="5" s="1"/>
  <c r="D273" i="5"/>
  <c r="D274" i="5"/>
  <c r="D275" i="5"/>
  <c r="D276" i="5"/>
  <c r="D277" i="5"/>
  <c r="D278" i="5"/>
  <c r="D279" i="5"/>
  <c r="D280" i="5"/>
  <c r="D281" i="5"/>
  <c r="D282" i="5"/>
  <c r="D283" i="5"/>
  <c r="D284" i="5"/>
  <c r="I284" i="5" s="1"/>
  <c r="D285" i="5"/>
  <c r="D286" i="5"/>
  <c r="D287" i="5"/>
  <c r="D288" i="5"/>
  <c r="D289" i="5"/>
  <c r="D290" i="5"/>
  <c r="D291" i="5"/>
  <c r="D292" i="5"/>
  <c r="D293" i="5"/>
  <c r="D294" i="5"/>
  <c r="D295" i="5"/>
  <c r="D296" i="5"/>
  <c r="I296" i="5" s="1"/>
  <c r="D297" i="5"/>
  <c r="D298" i="5"/>
  <c r="D299" i="5"/>
  <c r="D300" i="5"/>
  <c r="D301" i="5"/>
  <c r="D302" i="5"/>
  <c r="D303" i="5"/>
  <c r="D304" i="5"/>
  <c r="D305" i="5"/>
  <c r="D306" i="5"/>
  <c r="D307" i="5"/>
  <c r="D308" i="5"/>
  <c r="I309" i="5" s="1"/>
  <c r="D309" i="5"/>
  <c r="D310" i="5"/>
  <c r="D311" i="5"/>
  <c r="D312" i="5"/>
  <c r="D313" i="5"/>
  <c r="D314" i="5"/>
  <c r="D315" i="5"/>
  <c r="D316" i="5"/>
  <c r="D317" i="5"/>
  <c r="D318" i="5"/>
  <c r="D319" i="5"/>
  <c r="D320" i="5"/>
  <c r="D321" i="5"/>
  <c r="D322" i="5"/>
  <c r="D323" i="5"/>
  <c r="D324" i="5"/>
  <c r="D325" i="5"/>
  <c r="D326" i="5"/>
  <c r="D327" i="5"/>
  <c r="D328" i="5"/>
  <c r="D329" i="5"/>
  <c r="D330" i="5"/>
  <c r="D331" i="5"/>
  <c r="D332" i="5"/>
  <c r="I333" i="5" s="1"/>
  <c r="D333" i="5"/>
  <c r="D334" i="5"/>
  <c r="D335" i="5"/>
  <c r="D336" i="5"/>
  <c r="D337" i="5"/>
  <c r="D338" i="5"/>
  <c r="D339" i="5"/>
  <c r="D340" i="5"/>
  <c r="D341" i="5"/>
  <c r="D342" i="5"/>
  <c r="D343" i="5"/>
  <c r="D344" i="5"/>
  <c r="D345" i="5"/>
  <c r="D346" i="5"/>
  <c r="D347" i="5"/>
  <c r="D348" i="5"/>
  <c r="D349" i="5"/>
  <c r="D350" i="5"/>
  <c r="D351" i="5"/>
  <c r="D352" i="5"/>
  <c r="D353" i="5"/>
  <c r="D354" i="5"/>
  <c r="D355" i="5"/>
  <c r="D356" i="5"/>
  <c r="I357" i="5" s="1"/>
  <c r="D357" i="5"/>
  <c r="D358" i="5"/>
  <c r="D359" i="5"/>
  <c r="D360" i="5"/>
  <c r="D361" i="5"/>
  <c r="D362" i="5"/>
  <c r="D363" i="5"/>
  <c r="D364" i="5"/>
  <c r="D365" i="5"/>
  <c r="D366" i="5"/>
  <c r="D367" i="5"/>
  <c r="D368" i="5"/>
  <c r="I369" i="5" s="1"/>
  <c r="D369" i="5"/>
  <c r="D370" i="5"/>
  <c r="D371" i="5"/>
  <c r="D372" i="5"/>
  <c r="D373" i="5"/>
  <c r="D374" i="5"/>
  <c r="D375" i="5"/>
  <c r="D376" i="5"/>
  <c r="D377" i="5"/>
  <c r="D378" i="5"/>
  <c r="D379" i="5"/>
  <c r="D380" i="5"/>
  <c r="I381" i="5" s="1"/>
  <c r="D381" i="5"/>
  <c r="D382" i="5"/>
  <c r="D383" i="5"/>
  <c r="D384" i="5"/>
  <c r="D385" i="5"/>
  <c r="D386" i="5"/>
  <c r="D387" i="5"/>
  <c r="D388" i="5"/>
  <c r="D389" i="5"/>
  <c r="D390" i="5"/>
  <c r="D391" i="5"/>
  <c r="D392" i="5"/>
  <c r="I393" i="5" s="1"/>
  <c r="D393" i="5"/>
  <c r="D394" i="5"/>
  <c r="D395" i="5"/>
  <c r="D396" i="5"/>
  <c r="D397" i="5"/>
  <c r="D398" i="5"/>
  <c r="D399" i="5"/>
  <c r="D400" i="5"/>
  <c r="D401" i="5"/>
  <c r="D402" i="5"/>
  <c r="D403" i="5"/>
  <c r="D404" i="5"/>
  <c r="I405" i="5" s="1"/>
  <c r="D405" i="5"/>
  <c r="D406" i="5"/>
  <c r="D407" i="5"/>
  <c r="D408" i="5"/>
  <c r="D409" i="5"/>
  <c r="D410" i="5"/>
  <c r="D411" i="5"/>
  <c r="D412" i="5"/>
  <c r="D413" i="5"/>
  <c r="D414" i="5"/>
  <c r="D415" i="5"/>
  <c r="D416" i="5"/>
  <c r="I416" i="5" s="1"/>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I488" i="5" s="1"/>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I3" i="5"/>
  <c r="B2" i="5"/>
  <c r="C2" i="5"/>
  <c r="E2" i="5"/>
  <c r="B3" i="5"/>
  <c r="C3" i="5"/>
  <c r="E3" i="5"/>
  <c r="B4" i="5"/>
  <c r="C4" i="5"/>
  <c r="I4" i="5"/>
  <c r="E4" i="5"/>
  <c r="B5" i="5"/>
  <c r="C5" i="5"/>
  <c r="I5" i="5"/>
  <c r="E5" i="5"/>
  <c r="B6" i="5"/>
  <c r="C6" i="5"/>
  <c r="I6" i="5"/>
  <c r="E6" i="5"/>
  <c r="B7" i="5"/>
  <c r="C7" i="5"/>
  <c r="I7" i="5"/>
  <c r="E7" i="5"/>
  <c r="B8" i="5"/>
  <c r="C8" i="5"/>
  <c r="I8" i="5"/>
  <c r="E8" i="5"/>
  <c r="B9" i="5"/>
  <c r="C9" i="5"/>
  <c r="E9" i="5"/>
  <c r="B10" i="5"/>
  <c r="C10" i="5"/>
  <c r="H10" i="5" s="1"/>
  <c r="I10" i="5"/>
  <c r="E10" i="5"/>
  <c r="B11" i="5"/>
  <c r="C11" i="5"/>
  <c r="I11" i="5"/>
  <c r="E11" i="5"/>
  <c r="B12" i="5"/>
  <c r="C12" i="5"/>
  <c r="I12" i="5"/>
  <c r="E12" i="5"/>
  <c r="B13" i="5"/>
  <c r="C13" i="5"/>
  <c r="H13" i="5" s="1"/>
  <c r="I13" i="5"/>
  <c r="E13" i="5"/>
  <c r="J14" i="5" s="1"/>
  <c r="B14" i="5"/>
  <c r="C14" i="5"/>
  <c r="I14" i="5"/>
  <c r="E14" i="5"/>
  <c r="B15" i="5"/>
  <c r="C15" i="5"/>
  <c r="I15" i="5"/>
  <c r="E15" i="5"/>
  <c r="B16" i="5"/>
  <c r="C16" i="5"/>
  <c r="H17" i="5" s="1"/>
  <c r="I16" i="5"/>
  <c r="E16" i="5"/>
  <c r="B17" i="5"/>
  <c r="C17" i="5"/>
  <c r="I17" i="5"/>
  <c r="E17" i="5"/>
  <c r="B18" i="5"/>
  <c r="C18" i="5"/>
  <c r="I18" i="5"/>
  <c r="E18" i="5"/>
  <c r="B19" i="5"/>
  <c r="C19" i="5"/>
  <c r="H19" i="5" s="1"/>
  <c r="I19" i="5"/>
  <c r="E19" i="5"/>
  <c r="B20" i="5"/>
  <c r="C20" i="5"/>
  <c r="I20" i="5"/>
  <c r="E20" i="5"/>
  <c r="B21" i="5"/>
  <c r="C21" i="5"/>
  <c r="I21" i="5"/>
  <c r="E21" i="5"/>
  <c r="J21" i="5" s="1"/>
  <c r="B22" i="5"/>
  <c r="C22" i="5"/>
  <c r="H23" i="5" s="1"/>
  <c r="E22" i="5"/>
  <c r="B23" i="5"/>
  <c r="C23" i="5"/>
  <c r="I23" i="5"/>
  <c r="E23" i="5"/>
  <c r="B24" i="5"/>
  <c r="C24" i="5"/>
  <c r="I24" i="5"/>
  <c r="E24" i="5"/>
  <c r="J24" i="5" s="1"/>
  <c r="B25" i="5"/>
  <c r="C25" i="5"/>
  <c r="I25" i="5"/>
  <c r="E25" i="5"/>
  <c r="J25" i="5" s="1"/>
  <c r="B26" i="5"/>
  <c r="C26" i="5"/>
  <c r="I26" i="5"/>
  <c r="E26" i="5"/>
  <c r="B27" i="5"/>
  <c r="C27" i="5"/>
  <c r="I27" i="5"/>
  <c r="E27" i="5"/>
  <c r="B28" i="5"/>
  <c r="C28" i="5"/>
  <c r="I28" i="5"/>
  <c r="E28" i="5"/>
  <c r="J28" i="5" s="1"/>
  <c r="B29" i="5"/>
  <c r="C29" i="5"/>
  <c r="I29" i="5"/>
  <c r="E29" i="5"/>
  <c r="B30" i="5"/>
  <c r="C30" i="5"/>
  <c r="I30" i="5"/>
  <c r="E30" i="5"/>
  <c r="B31" i="5"/>
  <c r="C31" i="5"/>
  <c r="I31" i="5"/>
  <c r="E31" i="5"/>
  <c r="B32" i="5"/>
  <c r="G33" i="5" s="1"/>
  <c r="C32" i="5"/>
  <c r="I32" i="5"/>
  <c r="E32" i="5"/>
  <c r="B33" i="5"/>
  <c r="C33" i="5"/>
  <c r="I33" i="5"/>
  <c r="E33" i="5"/>
  <c r="B34" i="5"/>
  <c r="C34" i="5"/>
  <c r="I34" i="5"/>
  <c r="E34" i="5"/>
  <c r="B35" i="5"/>
  <c r="C35" i="5"/>
  <c r="I35" i="5"/>
  <c r="E35" i="5"/>
  <c r="B36" i="5"/>
  <c r="C36" i="5"/>
  <c r="I36" i="5"/>
  <c r="E36" i="5"/>
  <c r="J36" i="5" s="1"/>
  <c r="B37" i="5"/>
  <c r="C37" i="5"/>
  <c r="I37" i="5"/>
  <c r="E37" i="5"/>
  <c r="B38" i="5"/>
  <c r="G39" i="5" s="1"/>
  <c r="C38" i="5"/>
  <c r="I38" i="5"/>
  <c r="E38" i="5"/>
  <c r="B39" i="5"/>
  <c r="C39" i="5"/>
  <c r="I39" i="5"/>
  <c r="E39" i="5"/>
  <c r="B40" i="5"/>
  <c r="C40" i="5"/>
  <c r="I40" i="5"/>
  <c r="E40" i="5"/>
  <c r="J40" i="5" s="1"/>
  <c r="B41" i="5"/>
  <c r="C41" i="5"/>
  <c r="I41" i="5"/>
  <c r="E41" i="5"/>
  <c r="B42" i="5"/>
  <c r="C42" i="5"/>
  <c r="I42" i="5"/>
  <c r="E42" i="5"/>
  <c r="B43" i="5"/>
  <c r="C43" i="5"/>
  <c r="I43" i="5"/>
  <c r="E43" i="5"/>
  <c r="B44" i="5"/>
  <c r="C44" i="5"/>
  <c r="I44" i="5"/>
  <c r="E44" i="5"/>
  <c r="B45" i="5"/>
  <c r="C45" i="5"/>
  <c r="I45" i="5"/>
  <c r="E45" i="5"/>
  <c r="B46" i="5"/>
  <c r="C46" i="5"/>
  <c r="I46" i="5"/>
  <c r="E46" i="5"/>
  <c r="B47" i="5"/>
  <c r="G47" i="5" s="1"/>
  <c r="C47" i="5"/>
  <c r="I47" i="5"/>
  <c r="E47" i="5"/>
  <c r="B48" i="5"/>
  <c r="C48" i="5"/>
  <c r="E48" i="5"/>
  <c r="J48" i="5" s="1"/>
  <c r="B49" i="5"/>
  <c r="C49" i="5"/>
  <c r="I49" i="5"/>
  <c r="E49" i="5"/>
  <c r="J49" i="5" s="1"/>
  <c r="B50" i="5"/>
  <c r="C50" i="5"/>
  <c r="H51" i="5" s="1"/>
  <c r="E50" i="5"/>
  <c r="B51" i="5"/>
  <c r="C51" i="5"/>
  <c r="E51" i="5"/>
  <c r="B52" i="5"/>
  <c r="C52" i="5"/>
  <c r="I52" i="5"/>
  <c r="E52" i="5"/>
  <c r="J52" i="5" s="1"/>
  <c r="B53" i="5"/>
  <c r="C53" i="5"/>
  <c r="H54" i="5" s="1"/>
  <c r="I53" i="5"/>
  <c r="E53" i="5"/>
  <c r="B54" i="5"/>
  <c r="C54" i="5"/>
  <c r="E54" i="5"/>
  <c r="B55" i="5"/>
  <c r="C55" i="5"/>
  <c r="I55" i="5"/>
  <c r="E55" i="5"/>
  <c r="B56" i="5"/>
  <c r="C56" i="5"/>
  <c r="I56" i="5"/>
  <c r="E56" i="5"/>
  <c r="J56" i="5" s="1"/>
  <c r="B57" i="5"/>
  <c r="G57" i="5" s="1"/>
  <c r="C57" i="5"/>
  <c r="I57" i="5"/>
  <c r="E57" i="5"/>
  <c r="B58" i="5"/>
  <c r="C58" i="5"/>
  <c r="I58" i="5"/>
  <c r="E58" i="5"/>
  <c r="B59" i="5"/>
  <c r="C59" i="5"/>
  <c r="I59" i="5"/>
  <c r="E59" i="5"/>
  <c r="B60" i="5"/>
  <c r="C60" i="5"/>
  <c r="I60" i="5"/>
  <c r="E60" i="5"/>
  <c r="B61" i="5"/>
  <c r="C61" i="5"/>
  <c r="I61" i="5"/>
  <c r="E61" i="5"/>
  <c r="B62" i="5"/>
  <c r="C62" i="5"/>
  <c r="I62" i="5"/>
  <c r="E62" i="5"/>
  <c r="B63" i="5"/>
  <c r="G63" i="5" s="1"/>
  <c r="C63" i="5"/>
  <c r="I63" i="5"/>
  <c r="E63" i="5"/>
  <c r="B64" i="5"/>
  <c r="C64" i="5"/>
  <c r="I64" i="5"/>
  <c r="E64" i="5"/>
  <c r="J64" i="5" s="1"/>
  <c r="B65" i="5"/>
  <c r="C65" i="5"/>
  <c r="I65" i="5"/>
  <c r="E65" i="5"/>
  <c r="B66" i="5"/>
  <c r="G66" i="5" s="1"/>
  <c r="C66" i="5"/>
  <c r="I66" i="5"/>
  <c r="E66" i="5"/>
  <c r="B67" i="5"/>
  <c r="C67" i="5"/>
  <c r="I67" i="5"/>
  <c r="E67" i="5"/>
  <c r="J67" i="5" s="1"/>
  <c r="B68" i="5"/>
  <c r="C68" i="5"/>
  <c r="I68" i="5"/>
  <c r="E68" i="5"/>
  <c r="J68" i="5" s="1"/>
  <c r="B69" i="5"/>
  <c r="C69" i="5"/>
  <c r="I69" i="5"/>
  <c r="E69" i="5"/>
  <c r="B70" i="5"/>
  <c r="C70" i="5"/>
  <c r="I70" i="5"/>
  <c r="E70" i="5"/>
  <c r="J70" i="5" s="1"/>
  <c r="B71" i="5"/>
  <c r="C71" i="5"/>
  <c r="I71" i="5"/>
  <c r="E71" i="5"/>
  <c r="B72" i="5"/>
  <c r="C72" i="5"/>
  <c r="E72" i="5"/>
  <c r="B73" i="5"/>
  <c r="C73" i="5"/>
  <c r="I73" i="5"/>
  <c r="E73" i="5"/>
  <c r="J73" i="5" s="1"/>
  <c r="B74" i="5"/>
  <c r="C74" i="5"/>
  <c r="I74" i="5"/>
  <c r="E74" i="5"/>
  <c r="J75" i="5" s="1"/>
  <c r="B75" i="5"/>
  <c r="C75" i="5"/>
  <c r="I75" i="5"/>
  <c r="E75" i="5"/>
  <c r="B76" i="5"/>
  <c r="C76" i="5"/>
  <c r="I76" i="5"/>
  <c r="E76" i="5"/>
  <c r="J76" i="5" s="1"/>
  <c r="B77" i="5"/>
  <c r="C77" i="5"/>
  <c r="I77" i="5"/>
  <c r="E77" i="5"/>
  <c r="J77" i="5" s="1"/>
  <c r="B78" i="5"/>
  <c r="C78" i="5"/>
  <c r="I78" i="5"/>
  <c r="E78" i="5"/>
  <c r="B79" i="5"/>
  <c r="C79" i="5"/>
  <c r="I79" i="5"/>
  <c r="E79" i="5"/>
  <c r="B80" i="5"/>
  <c r="C80" i="5"/>
  <c r="E80" i="5"/>
  <c r="B81" i="5"/>
  <c r="G81" i="5" s="1"/>
  <c r="C81" i="5"/>
  <c r="I81" i="5"/>
  <c r="E81" i="5"/>
  <c r="B82" i="5"/>
  <c r="C82" i="5"/>
  <c r="E82" i="5"/>
  <c r="B83" i="5"/>
  <c r="C83" i="5"/>
  <c r="I83" i="5"/>
  <c r="E83" i="5"/>
  <c r="J83" i="5" s="1"/>
  <c r="B84" i="5"/>
  <c r="C84" i="5"/>
  <c r="H85" i="5" s="1"/>
  <c r="I84" i="5"/>
  <c r="E84" i="5"/>
  <c r="J84" i="5" s="1"/>
  <c r="B85" i="5"/>
  <c r="C85" i="5"/>
  <c r="I85" i="5"/>
  <c r="E85" i="5"/>
  <c r="B86" i="5"/>
  <c r="C86" i="5"/>
  <c r="I86" i="5"/>
  <c r="E86" i="5"/>
  <c r="J86" i="5" s="1"/>
  <c r="B87" i="5"/>
  <c r="C87" i="5"/>
  <c r="H87" i="5" s="1"/>
  <c r="I87" i="5"/>
  <c r="E87" i="5"/>
  <c r="B88" i="5"/>
  <c r="C88" i="5"/>
  <c r="I88" i="5"/>
  <c r="E88" i="5"/>
  <c r="B89" i="5"/>
  <c r="C89" i="5"/>
  <c r="I89" i="5"/>
  <c r="E89" i="5"/>
  <c r="J89" i="5" s="1"/>
  <c r="B90" i="5"/>
  <c r="C90" i="5"/>
  <c r="H90" i="5" s="1"/>
  <c r="I90" i="5"/>
  <c r="E90" i="5"/>
  <c r="J90" i="5" s="1"/>
  <c r="B91" i="5"/>
  <c r="C91" i="5"/>
  <c r="I91" i="5"/>
  <c r="E91" i="5"/>
  <c r="B92" i="5"/>
  <c r="C92" i="5"/>
  <c r="I92" i="5"/>
  <c r="E92" i="5"/>
  <c r="J92" i="5" s="1"/>
  <c r="B93" i="5"/>
  <c r="C93" i="5"/>
  <c r="E93" i="5"/>
  <c r="B94" i="5"/>
  <c r="G95" i="5" s="1"/>
  <c r="C94" i="5"/>
  <c r="I94" i="5"/>
  <c r="E94" i="5"/>
  <c r="B95" i="5"/>
  <c r="C95" i="5"/>
  <c r="I95" i="5"/>
  <c r="E95" i="5"/>
  <c r="B96" i="5"/>
  <c r="C96" i="5"/>
  <c r="I96" i="5"/>
  <c r="E96" i="5"/>
  <c r="J96" i="5" s="1"/>
  <c r="B97" i="5"/>
  <c r="C97" i="5"/>
  <c r="I97" i="5"/>
  <c r="E97" i="5"/>
  <c r="B98" i="5"/>
  <c r="C98" i="5"/>
  <c r="I98" i="5"/>
  <c r="E98" i="5"/>
  <c r="B99" i="5"/>
  <c r="C99" i="5"/>
  <c r="I99" i="5"/>
  <c r="E99" i="5"/>
  <c r="J99" i="5" s="1"/>
  <c r="B100" i="5"/>
  <c r="G101" i="5" s="1"/>
  <c r="C100" i="5"/>
  <c r="I100" i="5"/>
  <c r="E100" i="5"/>
  <c r="B101" i="5"/>
  <c r="C101" i="5"/>
  <c r="I101" i="5"/>
  <c r="E101" i="5"/>
  <c r="B102" i="5"/>
  <c r="C102" i="5"/>
  <c r="I102" i="5"/>
  <c r="E102" i="5"/>
  <c r="J102" i="5" s="1"/>
  <c r="B103" i="5"/>
  <c r="G104" i="5" s="1"/>
  <c r="C103" i="5"/>
  <c r="I103" i="5"/>
  <c r="E103" i="5"/>
  <c r="B104" i="5"/>
  <c r="C104" i="5"/>
  <c r="I104" i="5"/>
  <c r="E104" i="5"/>
  <c r="J104" i="5" s="1"/>
  <c r="B105" i="5"/>
  <c r="C105" i="5"/>
  <c r="I105" i="5"/>
  <c r="E105" i="5"/>
  <c r="J105" i="5" s="1"/>
  <c r="B106" i="5"/>
  <c r="G106" i="5" s="1"/>
  <c r="C106" i="5"/>
  <c r="I106" i="5"/>
  <c r="E106" i="5"/>
  <c r="B107" i="5"/>
  <c r="C107" i="5"/>
  <c r="I107" i="5"/>
  <c r="E107" i="5"/>
  <c r="B108" i="5"/>
  <c r="C108" i="5"/>
  <c r="I108" i="5"/>
  <c r="E108" i="5"/>
  <c r="J108" i="5" s="1"/>
  <c r="B109" i="5"/>
  <c r="G109" i="5" s="1"/>
  <c r="C109" i="5"/>
  <c r="E109" i="5"/>
  <c r="B110" i="5"/>
  <c r="C110" i="5"/>
  <c r="I110" i="5"/>
  <c r="E110" i="5"/>
  <c r="B111" i="5"/>
  <c r="C111" i="5"/>
  <c r="E111" i="5"/>
  <c r="B112" i="5"/>
  <c r="C112" i="5"/>
  <c r="I112" i="5"/>
  <c r="E112" i="5"/>
  <c r="J112" i="5" s="1"/>
  <c r="B113" i="5"/>
  <c r="C113" i="5"/>
  <c r="I113" i="5"/>
  <c r="E113" i="5"/>
  <c r="B114" i="5"/>
  <c r="C114" i="5"/>
  <c r="I114" i="5"/>
  <c r="E114" i="5"/>
  <c r="B115" i="5"/>
  <c r="G115" i="5" s="1"/>
  <c r="C115" i="5"/>
  <c r="I115" i="5"/>
  <c r="E115" i="5"/>
  <c r="J115" i="5" s="1"/>
  <c r="B116" i="5"/>
  <c r="C116" i="5"/>
  <c r="I116" i="5"/>
  <c r="E116" i="5"/>
  <c r="J116" i="5" s="1"/>
  <c r="B117" i="5"/>
  <c r="C117" i="5"/>
  <c r="I117" i="5"/>
  <c r="E117" i="5"/>
  <c r="B118" i="5"/>
  <c r="G119" i="5" s="1"/>
  <c r="C118" i="5"/>
  <c r="I118" i="5"/>
  <c r="E118" i="5"/>
  <c r="J118" i="5" s="1"/>
  <c r="B119" i="5"/>
  <c r="C119" i="5"/>
  <c r="I119" i="5"/>
  <c r="E119" i="5"/>
  <c r="B120" i="5"/>
  <c r="C120" i="5"/>
  <c r="I120" i="5"/>
  <c r="E120" i="5"/>
  <c r="B121" i="5"/>
  <c r="C121" i="5"/>
  <c r="I121" i="5"/>
  <c r="E121" i="5"/>
  <c r="J121" i="5" s="1"/>
  <c r="B122" i="5"/>
  <c r="C122" i="5"/>
  <c r="I122" i="5"/>
  <c r="E122" i="5"/>
  <c r="B123" i="5"/>
  <c r="C123" i="5"/>
  <c r="I123" i="5"/>
  <c r="E123" i="5"/>
  <c r="B124" i="5"/>
  <c r="G125" i="5" s="1"/>
  <c r="C124" i="5"/>
  <c r="I124" i="5"/>
  <c r="E124" i="5"/>
  <c r="J124" i="5" s="1"/>
  <c r="B125" i="5"/>
  <c r="C125" i="5"/>
  <c r="I125" i="5"/>
  <c r="E125" i="5"/>
  <c r="B126" i="5"/>
  <c r="C126" i="5"/>
  <c r="I126" i="5"/>
  <c r="E126" i="5"/>
  <c r="B127" i="5"/>
  <c r="G128" i="5" s="1"/>
  <c r="C127" i="5"/>
  <c r="I127" i="5"/>
  <c r="E127" i="5"/>
  <c r="B128" i="5"/>
  <c r="C128" i="5"/>
  <c r="I128" i="5"/>
  <c r="E128" i="5"/>
  <c r="B129" i="5"/>
  <c r="C129" i="5"/>
  <c r="I129" i="5"/>
  <c r="E129" i="5"/>
  <c r="B130" i="5"/>
  <c r="G130" i="5" s="1"/>
  <c r="C130" i="5"/>
  <c r="I130" i="5"/>
  <c r="E130" i="5"/>
  <c r="B131" i="5"/>
  <c r="C131" i="5"/>
  <c r="E131" i="5"/>
  <c r="B132" i="5"/>
  <c r="C132" i="5"/>
  <c r="I132" i="5"/>
  <c r="E132" i="5"/>
  <c r="J132" i="5" s="1"/>
  <c r="B133" i="5"/>
  <c r="C133" i="5"/>
  <c r="H133" i="5" s="1"/>
  <c r="I133" i="5"/>
  <c r="E133" i="5"/>
  <c r="B134" i="5"/>
  <c r="C134" i="5"/>
  <c r="I134" i="5"/>
  <c r="E134" i="5"/>
  <c r="B135" i="5"/>
  <c r="C135" i="5"/>
  <c r="I135" i="5"/>
  <c r="E135" i="5"/>
  <c r="B136" i="5"/>
  <c r="C136" i="5"/>
  <c r="I136" i="5"/>
  <c r="E136" i="5"/>
  <c r="J136" i="5" s="1"/>
  <c r="B137" i="5"/>
  <c r="C137" i="5"/>
  <c r="E137" i="5"/>
  <c r="B138" i="5"/>
  <c r="C138" i="5"/>
  <c r="I138" i="5"/>
  <c r="E138" i="5"/>
  <c r="B139" i="5"/>
  <c r="C139" i="5"/>
  <c r="I139" i="5"/>
  <c r="E139" i="5"/>
  <c r="B140" i="5"/>
  <c r="C140" i="5"/>
  <c r="E140" i="5"/>
  <c r="B141" i="5"/>
  <c r="C141" i="5"/>
  <c r="I141" i="5"/>
  <c r="E141" i="5"/>
  <c r="B142" i="5"/>
  <c r="C142" i="5"/>
  <c r="I142" i="5"/>
  <c r="E142" i="5"/>
  <c r="J142" i="5" s="1"/>
  <c r="B143" i="5"/>
  <c r="C143" i="5"/>
  <c r="H143" i="5" s="1"/>
  <c r="I143" i="5"/>
  <c r="E143" i="5"/>
  <c r="B144" i="5"/>
  <c r="C144" i="5"/>
  <c r="I144" i="5"/>
  <c r="E144" i="5"/>
  <c r="J144" i="5" s="1"/>
  <c r="B145" i="5"/>
  <c r="C145" i="5"/>
  <c r="I145" i="5"/>
  <c r="E145" i="5"/>
  <c r="J145" i="5" s="1"/>
  <c r="B146" i="5"/>
  <c r="C146" i="5"/>
  <c r="I146" i="5"/>
  <c r="E146" i="5"/>
  <c r="B147" i="5"/>
  <c r="C147" i="5"/>
  <c r="E147" i="5"/>
  <c r="B148" i="5"/>
  <c r="C148" i="5"/>
  <c r="I148" i="5"/>
  <c r="E148" i="5"/>
  <c r="B149" i="5"/>
  <c r="G150" i="5" s="1"/>
  <c r="C149" i="5"/>
  <c r="I149" i="5"/>
  <c r="E149" i="5"/>
  <c r="B150" i="5"/>
  <c r="C150" i="5"/>
  <c r="I150" i="5"/>
  <c r="E150" i="5"/>
  <c r="B151" i="5"/>
  <c r="C151" i="5"/>
  <c r="I151" i="5"/>
  <c r="E151" i="5"/>
  <c r="B152" i="5"/>
  <c r="C152" i="5"/>
  <c r="E152" i="5"/>
  <c r="J152" i="5" s="1"/>
  <c r="B153" i="5"/>
  <c r="C153" i="5"/>
  <c r="I153" i="5"/>
  <c r="E153" i="5"/>
  <c r="B154" i="5"/>
  <c r="C154" i="5"/>
  <c r="I154" i="5"/>
  <c r="E154" i="5"/>
  <c r="B155" i="5"/>
  <c r="C155" i="5"/>
  <c r="H155" i="5" s="1"/>
  <c r="I155" i="5"/>
  <c r="E155" i="5"/>
  <c r="B156" i="5"/>
  <c r="C156" i="5"/>
  <c r="I156" i="5"/>
  <c r="E156" i="5"/>
  <c r="B157" i="5"/>
  <c r="C157" i="5"/>
  <c r="I157" i="5"/>
  <c r="E157" i="5"/>
  <c r="J157" i="5" s="1"/>
  <c r="B158" i="5"/>
  <c r="C158" i="5"/>
  <c r="I158" i="5"/>
  <c r="E158" i="5"/>
  <c r="B159" i="5"/>
  <c r="C159" i="5"/>
  <c r="E159" i="5"/>
  <c r="B160" i="5"/>
  <c r="C160" i="5"/>
  <c r="I160" i="5"/>
  <c r="E160" i="5"/>
  <c r="J160" i="5" s="1"/>
  <c r="B161" i="5"/>
  <c r="C161" i="5"/>
  <c r="I161" i="5"/>
  <c r="E161" i="5"/>
  <c r="J161" i="5" s="1"/>
  <c r="B162" i="5"/>
  <c r="G162" i="5" s="1"/>
  <c r="C162" i="5"/>
  <c r="I162" i="5"/>
  <c r="E162" i="5"/>
  <c r="B163" i="5"/>
  <c r="C163" i="5"/>
  <c r="I163" i="5"/>
  <c r="E163" i="5"/>
  <c r="J163" i="5" s="1"/>
  <c r="B164" i="5"/>
  <c r="C164" i="5"/>
  <c r="I164" i="5"/>
  <c r="E164" i="5"/>
  <c r="B165" i="5"/>
  <c r="G166" i="5" s="1"/>
  <c r="C165" i="5"/>
  <c r="I165" i="5"/>
  <c r="E165" i="5"/>
  <c r="B166" i="5"/>
  <c r="C166" i="5"/>
  <c r="I166" i="5"/>
  <c r="E166" i="5"/>
  <c r="J166" i="5" s="1"/>
  <c r="B167" i="5"/>
  <c r="C167" i="5"/>
  <c r="I167" i="5"/>
  <c r="E167" i="5"/>
  <c r="B168" i="5"/>
  <c r="G168" i="5" s="1"/>
  <c r="C168" i="5"/>
  <c r="I168" i="5"/>
  <c r="E168" i="5"/>
  <c r="B169" i="5"/>
  <c r="C169" i="5"/>
  <c r="I169" i="5"/>
  <c r="E169" i="5"/>
  <c r="J169" i="5" s="1"/>
  <c r="B170" i="5"/>
  <c r="C170" i="5"/>
  <c r="I170" i="5"/>
  <c r="E170" i="5"/>
  <c r="B171" i="5"/>
  <c r="G172" i="5" s="1"/>
  <c r="C171" i="5"/>
  <c r="I171" i="5"/>
  <c r="E171" i="5"/>
  <c r="B172" i="5"/>
  <c r="C172" i="5"/>
  <c r="E172" i="5"/>
  <c r="J172" i="5" s="1"/>
  <c r="B173" i="5"/>
  <c r="C173" i="5"/>
  <c r="I173" i="5"/>
  <c r="E173" i="5"/>
  <c r="J173" i="5" s="1"/>
  <c r="B174" i="5"/>
  <c r="C174" i="5"/>
  <c r="I174" i="5"/>
  <c r="E174" i="5"/>
  <c r="B175" i="5"/>
  <c r="C175" i="5"/>
  <c r="I175" i="5"/>
  <c r="E175" i="5"/>
  <c r="J175" i="5" s="1"/>
  <c r="B176" i="5"/>
  <c r="C176" i="5"/>
  <c r="I176" i="5"/>
  <c r="E176" i="5"/>
  <c r="B177" i="5"/>
  <c r="C177" i="5"/>
  <c r="H178" i="5" s="1"/>
  <c r="I177" i="5"/>
  <c r="E177" i="5"/>
  <c r="B178" i="5"/>
  <c r="C178" i="5"/>
  <c r="I178" i="5"/>
  <c r="E178" i="5"/>
  <c r="J178" i="5" s="1"/>
  <c r="B179" i="5"/>
  <c r="C179" i="5"/>
  <c r="I179" i="5"/>
  <c r="E179" i="5"/>
  <c r="J180" i="5" s="1"/>
  <c r="B180" i="5"/>
  <c r="C180" i="5"/>
  <c r="I180" i="5"/>
  <c r="E180" i="5"/>
  <c r="B181" i="5"/>
  <c r="C181" i="5"/>
  <c r="I181" i="5"/>
  <c r="E181" i="5"/>
  <c r="J181" i="5" s="1"/>
  <c r="B182" i="5"/>
  <c r="C182" i="5"/>
  <c r="I182" i="5"/>
  <c r="E182" i="5"/>
  <c r="J183" i="5" s="1"/>
  <c r="B183" i="5"/>
  <c r="C183" i="5"/>
  <c r="H183" i="5" s="1"/>
  <c r="I183" i="5"/>
  <c r="E183" i="5"/>
  <c r="B184" i="5"/>
  <c r="C184" i="5"/>
  <c r="E184" i="5"/>
  <c r="B185" i="5"/>
  <c r="C185" i="5"/>
  <c r="I185" i="5"/>
  <c r="E185" i="5"/>
  <c r="B186" i="5"/>
  <c r="C186" i="5"/>
  <c r="I186" i="5"/>
  <c r="E186" i="5"/>
  <c r="J186" i="5" s="1"/>
  <c r="B187" i="5"/>
  <c r="C187" i="5"/>
  <c r="I187" i="5"/>
  <c r="E187" i="5"/>
  <c r="B188" i="5"/>
  <c r="C188" i="5"/>
  <c r="E188" i="5"/>
  <c r="B189" i="5"/>
  <c r="G190" i="5" s="1"/>
  <c r="C189" i="5"/>
  <c r="E189" i="5"/>
  <c r="B190" i="5"/>
  <c r="C190" i="5"/>
  <c r="I190" i="5"/>
  <c r="E190" i="5"/>
  <c r="B191" i="5"/>
  <c r="C191" i="5"/>
  <c r="I191" i="5"/>
  <c r="E191" i="5"/>
  <c r="B192" i="5"/>
  <c r="C192" i="5"/>
  <c r="I192" i="5"/>
  <c r="E192" i="5"/>
  <c r="J192" i="5" s="1"/>
  <c r="B193" i="5"/>
  <c r="C193" i="5"/>
  <c r="I193" i="5"/>
  <c r="E193" i="5"/>
  <c r="B194" i="5"/>
  <c r="C194" i="5"/>
  <c r="I194" i="5"/>
  <c r="E194" i="5"/>
  <c r="J194" i="5" s="1"/>
  <c r="B195" i="5"/>
  <c r="C195" i="5"/>
  <c r="H195" i="5" s="1"/>
  <c r="I195" i="5"/>
  <c r="E195" i="5"/>
  <c r="J195" i="5" s="1"/>
  <c r="B196" i="5"/>
  <c r="C196" i="5"/>
  <c r="I196" i="5"/>
  <c r="E196" i="5"/>
  <c r="B197" i="5"/>
  <c r="C197" i="5"/>
  <c r="I197" i="5"/>
  <c r="E197" i="5"/>
  <c r="B198" i="5"/>
  <c r="C198" i="5"/>
  <c r="I198" i="5"/>
  <c r="E198" i="5"/>
  <c r="B199" i="5"/>
  <c r="C199" i="5"/>
  <c r="I199" i="5"/>
  <c r="E199" i="5"/>
  <c r="B200" i="5"/>
  <c r="C200" i="5"/>
  <c r="E200" i="5"/>
  <c r="B201" i="5"/>
  <c r="C201" i="5"/>
  <c r="E201" i="5"/>
  <c r="J201" i="5" s="1"/>
  <c r="B202" i="5"/>
  <c r="C202" i="5"/>
  <c r="I202" i="5"/>
  <c r="E202" i="5"/>
  <c r="B203" i="5"/>
  <c r="C203" i="5"/>
  <c r="I203" i="5"/>
  <c r="E203" i="5"/>
  <c r="B204" i="5"/>
  <c r="C204" i="5"/>
  <c r="H204" i="5" s="1"/>
  <c r="I204" i="5"/>
  <c r="E204" i="5"/>
  <c r="J204" i="5" s="1"/>
  <c r="B205" i="5"/>
  <c r="C205" i="5"/>
  <c r="I205" i="5"/>
  <c r="E205" i="5"/>
  <c r="B206" i="5"/>
  <c r="C206" i="5"/>
  <c r="I206" i="5"/>
  <c r="E206" i="5"/>
  <c r="J206" i="5" s="1"/>
  <c r="B207" i="5"/>
  <c r="C207" i="5"/>
  <c r="H207" i="5" s="1"/>
  <c r="I207" i="5"/>
  <c r="E207" i="5"/>
  <c r="J207" i="5" s="1"/>
  <c r="B208" i="5"/>
  <c r="C208" i="5"/>
  <c r="I208" i="5"/>
  <c r="E208" i="5"/>
  <c r="B209" i="5"/>
  <c r="C209" i="5"/>
  <c r="E209" i="5"/>
  <c r="B210" i="5"/>
  <c r="C210" i="5"/>
  <c r="I210" i="5"/>
  <c r="E210" i="5"/>
  <c r="J210" i="5" s="1"/>
  <c r="B211" i="5"/>
  <c r="C211" i="5"/>
  <c r="I211" i="5"/>
  <c r="E211" i="5"/>
  <c r="B212" i="5"/>
  <c r="C212" i="5"/>
  <c r="E212" i="5"/>
  <c r="B213" i="5"/>
  <c r="C213" i="5"/>
  <c r="I213" i="5"/>
  <c r="E213" i="5"/>
  <c r="J213" i="5" s="1"/>
  <c r="B214" i="5"/>
  <c r="C214" i="5"/>
  <c r="I214" i="5"/>
  <c r="E214" i="5"/>
  <c r="B215" i="5"/>
  <c r="C215" i="5"/>
  <c r="I215" i="5"/>
  <c r="E215" i="5"/>
  <c r="J215" i="5" s="1"/>
  <c r="B216" i="5"/>
  <c r="C216" i="5"/>
  <c r="I216" i="5"/>
  <c r="E216" i="5"/>
  <c r="J216" i="5" s="1"/>
  <c r="B217" i="5"/>
  <c r="G218" i="5" s="1"/>
  <c r="C217" i="5"/>
  <c r="E217" i="5"/>
  <c r="B218" i="5"/>
  <c r="C218" i="5"/>
  <c r="E218" i="5"/>
  <c r="B219" i="5"/>
  <c r="C219" i="5"/>
  <c r="I219" i="5"/>
  <c r="E219" i="5"/>
  <c r="B220" i="5"/>
  <c r="G220" i="5" s="1"/>
  <c r="C220" i="5"/>
  <c r="I220" i="5"/>
  <c r="E220" i="5"/>
  <c r="B221" i="5"/>
  <c r="C221" i="5"/>
  <c r="I221" i="5"/>
  <c r="E221" i="5"/>
  <c r="B222" i="5"/>
  <c r="C222" i="5"/>
  <c r="I222" i="5"/>
  <c r="E222" i="5"/>
  <c r="B223" i="5"/>
  <c r="G223" i="5" s="1"/>
  <c r="C223" i="5"/>
  <c r="I223" i="5"/>
  <c r="E223" i="5"/>
  <c r="J223" i="5" s="1"/>
  <c r="B224" i="5"/>
  <c r="C224" i="5"/>
  <c r="E224" i="5"/>
  <c r="B225" i="5"/>
  <c r="C225" i="5"/>
  <c r="E225" i="5"/>
  <c r="J225" i="5" s="1"/>
  <c r="B226" i="5"/>
  <c r="C226" i="5"/>
  <c r="I226" i="5"/>
  <c r="E226" i="5"/>
  <c r="J226" i="5" s="1"/>
  <c r="B227" i="5"/>
  <c r="C227" i="5"/>
  <c r="I227" i="5"/>
  <c r="E227" i="5"/>
  <c r="B228" i="5"/>
  <c r="C228" i="5"/>
  <c r="I228" i="5"/>
  <c r="E228" i="5"/>
  <c r="J228" i="5" s="1"/>
  <c r="B229" i="5"/>
  <c r="C229" i="5"/>
  <c r="I229" i="5"/>
  <c r="E229" i="5"/>
  <c r="B230" i="5"/>
  <c r="C230" i="5"/>
  <c r="I230" i="5"/>
  <c r="E230" i="5"/>
  <c r="B231" i="5"/>
  <c r="C231" i="5"/>
  <c r="I231" i="5"/>
  <c r="E231" i="5"/>
  <c r="J231" i="5" s="1"/>
  <c r="B232" i="5"/>
  <c r="C232" i="5"/>
  <c r="I232" i="5"/>
  <c r="E232" i="5"/>
  <c r="J232" i="5" s="1"/>
  <c r="B233" i="5"/>
  <c r="C233" i="5"/>
  <c r="I233" i="5"/>
  <c r="E233" i="5"/>
  <c r="B234" i="5"/>
  <c r="C234" i="5"/>
  <c r="I234" i="5"/>
  <c r="E234" i="5"/>
  <c r="B235" i="5"/>
  <c r="C235" i="5"/>
  <c r="I235" i="5"/>
  <c r="E235" i="5"/>
  <c r="J235" i="5" s="1"/>
  <c r="B236" i="5"/>
  <c r="C236" i="5"/>
  <c r="E236" i="5"/>
  <c r="B237" i="5"/>
  <c r="C237" i="5"/>
  <c r="E237" i="5"/>
  <c r="B238" i="5"/>
  <c r="C238" i="5"/>
  <c r="I238" i="5"/>
  <c r="E238" i="5"/>
  <c r="B239" i="5"/>
  <c r="G240" i="5" s="1"/>
  <c r="C239" i="5"/>
  <c r="E239" i="5"/>
  <c r="B240" i="5"/>
  <c r="C240" i="5"/>
  <c r="I240" i="5"/>
  <c r="E240" i="5"/>
  <c r="J240" i="5" s="1"/>
  <c r="B241" i="5"/>
  <c r="C241" i="5"/>
  <c r="I241" i="5"/>
  <c r="E241" i="5"/>
  <c r="B242" i="5"/>
  <c r="C242" i="5"/>
  <c r="H243" i="5" s="1"/>
  <c r="I242" i="5"/>
  <c r="E242" i="5"/>
  <c r="B243" i="5"/>
  <c r="C243" i="5"/>
  <c r="I243" i="5"/>
  <c r="E243" i="5"/>
  <c r="J243" i="5" s="1"/>
  <c r="B244" i="5"/>
  <c r="C244" i="5"/>
  <c r="I244" i="5"/>
  <c r="E244" i="5"/>
  <c r="J244" i="5" s="1"/>
  <c r="B245" i="5"/>
  <c r="C245" i="5"/>
  <c r="E245" i="5"/>
  <c r="J245" i="5" s="1"/>
  <c r="B246" i="5"/>
  <c r="C246" i="5"/>
  <c r="E246" i="5"/>
  <c r="B247" i="5"/>
  <c r="C247" i="5"/>
  <c r="I247" i="5"/>
  <c r="E247" i="5"/>
  <c r="J247" i="5" s="1"/>
  <c r="B248" i="5"/>
  <c r="C248" i="5"/>
  <c r="E248" i="5"/>
  <c r="J248" i="5" s="1"/>
  <c r="B249" i="5"/>
  <c r="G249" i="5" s="1"/>
  <c r="C249" i="5"/>
  <c r="E249" i="5"/>
  <c r="B250" i="5"/>
  <c r="C250" i="5"/>
  <c r="I250" i="5"/>
  <c r="E250" i="5"/>
  <c r="J250" i="5" s="1"/>
  <c r="B251" i="5"/>
  <c r="C251" i="5"/>
  <c r="I251" i="5"/>
  <c r="E251" i="5"/>
  <c r="J251" i="5" s="1"/>
  <c r="B252" i="5"/>
  <c r="C252" i="5"/>
  <c r="I252" i="5"/>
  <c r="E252" i="5"/>
  <c r="B253" i="5"/>
  <c r="C253" i="5"/>
  <c r="I253" i="5"/>
  <c r="E253" i="5"/>
  <c r="B254" i="5"/>
  <c r="C254" i="5"/>
  <c r="I254" i="5"/>
  <c r="E254" i="5"/>
  <c r="J254" i="5" s="1"/>
  <c r="B255" i="5"/>
  <c r="C255" i="5"/>
  <c r="I255" i="5"/>
  <c r="E255" i="5"/>
  <c r="B256" i="5"/>
  <c r="C256" i="5"/>
  <c r="I256" i="5"/>
  <c r="E256" i="5"/>
  <c r="J256" i="5" s="1"/>
  <c r="B257" i="5"/>
  <c r="C257" i="5"/>
  <c r="I257" i="5"/>
  <c r="E257" i="5"/>
  <c r="J257" i="5" s="1"/>
  <c r="B258" i="5"/>
  <c r="C258" i="5"/>
  <c r="I258" i="5"/>
  <c r="E258" i="5"/>
  <c r="B259" i="5"/>
  <c r="C259" i="5"/>
  <c r="I259" i="5"/>
  <c r="E259" i="5"/>
  <c r="J259" i="5" s="1"/>
  <c r="B260" i="5"/>
  <c r="C260" i="5"/>
  <c r="E260" i="5"/>
  <c r="J260" i="5" s="1"/>
  <c r="B261" i="5"/>
  <c r="C261" i="5"/>
  <c r="E261" i="5"/>
  <c r="B262" i="5"/>
  <c r="C262" i="5"/>
  <c r="I262" i="5"/>
  <c r="E262" i="5"/>
  <c r="J262" i="5" s="1"/>
  <c r="B263" i="5"/>
  <c r="C263" i="5"/>
  <c r="E263" i="5"/>
  <c r="B264" i="5"/>
  <c r="C264" i="5"/>
  <c r="I264" i="5"/>
  <c r="E264" i="5"/>
  <c r="B265" i="5"/>
  <c r="C265" i="5"/>
  <c r="I265" i="5"/>
  <c r="E265" i="5"/>
  <c r="J265" i="5" s="1"/>
  <c r="B266" i="5"/>
  <c r="C266" i="5"/>
  <c r="I266" i="5"/>
  <c r="E266" i="5"/>
  <c r="J266" i="5" s="1"/>
  <c r="B267" i="5"/>
  <c r="C267" i="5"/>
  <c r="I267" i="5"/>
  <c r="E267" i="5"/>
  <c r="B268" i="5"/>
  <c r="C268" i="5"/>
  <c r="I268" i="5"/>
  <c r="E268" i="5"/>
  <c r="J268" i="5" s="1"/>
  <c r="B269" i="5"/>
  <c r="C269" i="5"/>
  <c r="I269" i="5"/>
  <c r="E269" i="5"/>
  <c r="B270" i="5"/>
  <c r="C270" i="5"/>
  <c r="I270" i="5"/>
  <c r="E270" i="5"/>
  <c r="B271" i="5"/>
  <c r="C271" i="5"/>
  <c r="I271" i="5"/>
  <c r="E271" i="5"/>
  <c r="J271" i="5" s="1"/>
  <c r="B272" i="5"/>
  <c r="C272" i="5"/>
  <c r="I272" i="5"/>
  <c r="E272" i="5"/>
  <c r="J272" i="5" s="1"/>
  <c r="B273" i="5"/>
  <c r="C273" i="5"/>
  <c r="E273" i="5"/>
  <c r="B274" i="5"/>
  <c r="C274" i="5"/>
  <c r="I274" i="5"/>
  <c r="E274" i="5"/>
  <c r="J274" i="5" s="1"/>
  <c r="B275" i="5"/>
  <c r="C275" i="5"/>
  <c r="E275" i="5"/>
  <c r="J275" i="5" s="1"/>
  <c r="B276" i="5"/>
  <c r="C276" i="5"/>
  <c r="E276" i="5"/>
  <c r="J276" i="5" s="1"/>
  <c r="B277" i="5"/>
  <c r="C277" i="5"/>
  <c r="I277" i="5"/>
  <c r="E277" i="5"/>
  <c r="B278" i="5"/>
  <c r="C278" i="5"/>
  <c r="I278" i="5"/>
  <c r="E278" i="5"/>
  <c r="B279" i="5"/>
  <c r="C279" i="5"/>
  <c r="I279" i="5"/>
  <c r="E279" i="5"/>
  <c r="J279" i="5" s="1"/>
  <c r="B280" i="5"/>
  <c r="C280" i="5"/>
  <c r="I280" i="5"/>
  <c r="E280" i="5"/>
  <c r="B281" i="5"/>
  <c r="C281" i="5"/>
  <c r="I281" i="5"/>
  <c r="E281" i="5"/>
  <c r="B282" i="5"/>
  <c r="C282" i="5"/>
  <c r="I282" i="5"/>
  <c r="E282" i="5"/>
  <c r="J282" i="5" s="1"/>
  <c r="B283" i="5"/>
  <c r="C283" i="5"/>
  <c r="I283" i="5"/>
  <c r="E283" i="5"/>
  <c r="B284" i="5"/>
  <c r="C284" i="5"/>
  <c r="E284" i="5"/>
  <c r="B285" i="5"/>
  <c r="C285" i="5"/>
  <c r="I285" i="5"/>
  <c r="E285" i="5"/>
  <c r="J285" i="5" s="1"/>
  <c r="B286" i="5"/>
  <c r="C286" i="5"/>
  <c r="I286" i="5"/>
  <c r="E286" i="5"/>
  <c r="B287" i="5"/>
  <c r="C287" i="5"/>
  <c r="I287" i="5"/>
  <c r="E287" i="5"/>
  <c r="B288" i="5"/>
  <c r="G288" i="5" s="1"/>
  <c r="C288" i="5"/>
  <c r="I288" i="5"/>
  <c r="E288" i="5"/>
  <c r="J288" i="5" s="1"/>
  <c r="B289" i="5"/>
  <c r="C289" i="5"/>
  <c r="I289" i="5"/>
  <c r="E289" i="5"/>
  <c r="B290" i="5"/>
  <c r="C290" i="5"/>
  <c r="I290" i="5"/>
  <c r="E290" i="5"/>
  <c r="B291" i="5"/>
  <c r="C291" i="5"/>
  <c r="E291" i="5"/>
  <c r="J291" i="5" s="1"/>
  <c r="B292" i="5"/>
  <c r="C292" i="5"/>
  <c r="E292" i="5"/>
  <c r="B293" i="5"/>
  <c r="C293" i="5"/>
  <c r="I293" i="5"/>
  <c r="E293" i="5"/>
  <c r="J293" i="5" s="1"/>
  <c r="B294" i="5"/>
  <c r="C294" i="5"/>
  <c r="I294" i="5"/>
  <c r="E294" i="5"/>
  <c r="J294" i="5" s="1"/>
  <c r="B295" i="5"/>
  <c r="G295" i="5" s="1"/>
  <c r="C295" i="5"/>
  <c r="I295" i="5"/>
  <c r="E295" i="5"/>
  <c r="B296" i="5"/>
  <c r="C296" i="5"/>
  <c r="E296" i="5"/>
  <c r="J296" i="5" s="1"/>
  <c r="B297" i="5"/>
  <c r="C297" i="5"/>
  <c r="I297" i="5"/>
  <c r="E297" i="5"/>
  <c r="J297" i="5" s="1"/>
  <c r="B298" i="5"/>
  <c r="C298" i="5"/>
  <c r="H299" i="5" s="1"/>
  <c r="I298" i="5"/>
  <c r="E298" i="5"/>
  <c r="B299" i="5"/>
  <c r="C299" i="5"/>
  <c r="I299" i="5"/>
  <c r="E299" i="5"/>
  <c r="J299" i="5" s="1"/>
  <c r="B300" i="5"/>
  <c r="C300" i="5"/>
  <c r="I300" i="5"/>
  <c r="E300" i="5"/>
  <c r="J300" i="5" s="1"/>
  <c r="B301" i="5"/>
  <c r="C301" i="5"/>
  <c r="H301" i="5" s="1"/>
  <c r="I301" i="5"/>
  <c r="E301" i="5"/>
  <c r="B302" i="5"/>
  <c r="C302" i="5"/>
  <c r="I302" i="5"/>
  <c r="E302" i="5"/>
  <c r="J302" i="5" s="1"/>
  <c r="B303" i="5"/>
  <c r="C303" i="5"/>
  <c r="I303" i="5"/>
  <c r="E303" i="5"/>
  <c r="J303" i="5" s="1"/>
  <c r="B304" i="5"/>
  <c r="C304" i="5"/>
  <c r="H305" i="5" s="1"/>
  <c r="I304" i="5"/>
  <c r="E304" i="5"/>
  <c r="B305" i="5"/>
  <c r="C305" i="5"/>
  <c r="I305" i="5"/>
  <c r="E305" i="5"/>
  <c r="J305" i="5" s="1"/>
  <c r="B306" i="5"/>
  <c r="C306" i="5"/>
  <c r="I306" i="5"/>
  <c r="E306" i="5"/>
  <c r="J306" i="5" s="1"/>
  <c r="B307" i="5"/>
  <c r="C307" i="5"/>
  <c r="H307" i="5" s="1"/>
  <c r="E307" i="5"/>
  <c r="B308" i="5"/>
  <c r="C308" i="5"/>
  <c r="E308" i="5"/>
  <c r="J308" i="5" s="1"/>
  <c r="B309" i="5"/>
  <c r="C309" i="5"/>
  <c r="E309" i="5"/>
  <c r="B310" i="5"/>
  <c r="C310" i="5"/>
  <c r="I310" i="5"/>
  <c r="E310" i="5"/>
  <c r="J310" i="5" s="1"/>
  <c r="B311" i="5"/>
  <c r="C311" i="5"/>
  <c r="I311" i="5"/>
  <c r="E311" i="5"/>
  <c r="B312" i="5"/>
  <c r="C312" i="5"/>
  <c r="I312" i="5"/>
  <c r="E312" i="5"/>
  <c r="B313" i="5"/>
  <c r="C313" i="5"/>
  <c r="I313" i="5"/>
  <c r="E313" i="5"/>
  <c r="J313" i="5" s="1"/>
  <c r="B314" i="5"/>
  <c r="C314" i="5"/>
  <c r="I314" i="5"/>
  <c r="E314" i="5"/>
  <c r="B315" i="5"/>
  <c r="C315" i="5"/>
  <c r="I315" i="5"/>
  <c r="E315" i="5"/>
  <c r="B316" i="5"/>
  <c r="C316" i="5"/>
  <c r="I316" i="5"/>
  <c r="E316" i="5"/>
  <c r="J316" i="5" s="1"/>
  <c r="B317" i="5"/>
  <c r="C317" i="5"/>
  <c r="I317" i="5"/>
  <c r="E317" i="5"/>
  <c r="B318" i="5"/>
  <c r="C318" i="5"/>
  <c r="I318" i="5"/>
  <c r="E318" i="5"/>
  <c r="B319" i="5"/>
  <c r="C319" i="5"/>
  <c r="I319" i="5"/>
  <c r="E319" i="5"/>
  <c r="J319" i="5" s="1"/>
  <c r="B320" i="5"/>
  <c r="C320" i="5"/>
  <c r="E320" i="5"/>
  <c r="B321" i="5"/>
  <c r="C321" i="5"/>
  <c r="E321" i="5"/>
  <c r="B322" i="5"/>
  <c r="G322" i="5" s="1"/>
  <c r="C322" i="5"/>
  <c r="I322" i="5"/>
  <c r="E322" i="5"/>
  <c r="J322" i="5" s="1"/>
  <c r="B323" i="5"/>
  <c r="C323" i="5"/>
  <c r="E323" i="5"/>
  <c r="B324" i="5"/>
  <c r="C324" i="5"/>
  <c r="E324" i="5"/>
  <c r="B325" i="5"/>
  <c r="C325" i="5"/>
  <c r="I325" i="5"/>
  <c r="E325" i="5"/>
  <c r="J325" i="5" s="1"/>
  <c r="B326" i="5"/>
  <c r="C326" i="5"/>
  <c r="E326" i="5"/>
  <c r="B327" i="5"/>
  <c r="C327" i="5"/>
  <c r="I327" i="5"/>
  <c r="E327" i="5"/>
  <c r="B328" i="5"/>
  <c r="C328" i="5"/>
  <c r="I328" i="5"/>
  <c r="E328" i="5"/>
  <c r="J328" i="5" s="1"/>
  <c r="B329" i="5"/>
  <c r="C329" i="5"/>
  <c r="I329" i="5"/>
  <c r="E329" i="5"/>
  <c r="B330" i="5"/>
  <c r="C330" i="5"/>
  <c r="I330" i="5"/>
  <c r="E330" i="5"/>
  <c r="J330" i="5" s="1"/>
  <c r="B331" i="5"/>
  <c r="C331" i="5"/>
  <c r="I331" i="5"/>
  <c r="E331" i="5"/>
  <c r="J331" i="5" s="1"/>
  <c r="B332" i="5"/>
  <c r="C332" i="5"/>
  <c r="I332" i="5"/>
  <c r="E332" i="5"/>
  <c r="B333" i="5"/>
  <c r="C333" i="5"/>
  <c r="E333" i="5"/>
  <c r="J333" i="5" s="1"/>
  <c r="B334" i="5"/>
  <c r="C334" i="5"/>
  <c r="I334" i="5"/>
  <c r="E334" i="5"/>
  <c r="J334" i="5" s="1"/>
  <c r="B335" i="5"/>
  <c r="C335" i="5"/>
  <c r="H335" i="5" s="1"/>
  <c r="I335" i="5"/>
  <c r="E335" i="5"/>
  <c r="B336" i="5"/>
  <c r="C336" i="5"/>
  <c r="I336" i="5"/>
  <c r="E336" i="5"/>
  <c r="J336" i="5" s="1"/>
  <c r="B337" i="5"/>
  <c r="C337" i="5"/>
  <c r="I337" i="5"/>
  <c r="E337" i="5"/>
  <c r="J337" i="5" s="1"/>
  <c r="B338" i="5"/>
  <c r="C338" i="5"/>
  <c r="H339" i="5" s="1"/>
  <c r="I338" i="5"/>
  <c r="E338" i="5"/>
  <c r="B339" i="5"/>
  <c r="C339" i="5"/>
  <c r="E339" i="5"/>
  <c r="J339" i="5" s="1"/>
  <c r="B340" i="5"/>
  <c r="C340" i="5"/>
  <c r="E340" i="5"/>
  <c r="J340" i="5" s="1"/>
  <c r="B341" i="5"/>
  <c r="C341" i="5"/>
  <c r="I341" i="5"/>
  <c r="E341" i="5"/>
  <c r="J341" i="5" s="1"/>
  <c r="B342" i="5"/>
  <c r="C342" i="5"/>
  <c r="I342" i="5"/>
  <c r="E342" i="5"/>
  <c r="B343" i="5"/>
  <c r="C343" i="5"/>
  <c r="I343" i="5"/>
  <c r="E343" i="5"/>
  <c r="J343" i="5" s="1"/>
  <c r="B344" i="5"/>
  <c r="C344" i="5"/>
  <c r="E344" i="5"/>
  <c r="J344" i="5" s="1"/>
  <c r="B345" i="5"/>
  <c r="G345" i="5" s="1"/>
  <c r="C345" i="5"/>
  <c r="E345" i="5"/>
  <c r="B346" i="5"/>
  <c r="C346" i="5"/>
  <c r="I346" i="5"/>
  <c r="E346" i="5"/>
  <c r="J346" i="5" s="1"/>
  <c r="B347" i="5"/>
  <c r="C347" i="5"/>
  <c r="I347" i="5"/>
  <c r="E347" i="5"/>
  <c r="B348" i="5"/>
  <c r="C348" i="5"/>
  <c r="I348" i="5"/>
  <c r="E348" i="5"/>
  <c r="B349" i="5"/>
  <c r="C349" i="5"/>
  <c r="E349" i="5"/>
  <c r="B350" i="5"/>
  <c r="C350" i="5"/>
  <c r="I350" i="5"/>
  <c r="E350" i="5"/>
  <c r="J350" i="5" s="1"/>
  <c r="B351" i="5"/>
  <c r="C351" i="5"/>
  <c r="H351" i="5" s="1"/>
  <c r="I351" i="5"/>
  <c r="E351" i="5"/>
  <c r="B352" i="5"/>
  <c r="C352" i="5"/>
  <c r="I352" i="5"/>
  <c r="E352" i="5"/>
  <c r="J352" i="5" s="1"/>
  <c r="B353" i="5"/>
  <c r="C353" i="5"/>
  <c r="I353" i="5"/>
  <c r="E353" i="5"/>
  <c r="J353" i="5" s="1"/>
  <c r="B354" i="5"/>
  <c r="C354" i="5"/>
  <c r="H355" i="5" s="1"/>
  <c r="I354" i="5"/>
  <c r="E354" i="5"/>
  <c r="B355" i="5"/>
  <c r="C355" i="5"/>
  <c r="I355" i="5"/>
  <c r="E355" i="5"/>
  <c r="B356" i="5"/>
  <c r="C356" i="5"/>
  <c r="I356" i="5"/>
  <c r="E356" i="5"/>
  <c r="J356" i="5" s="1"/>
  <c r="B357" i="5"/>
  <c r="C357" i="5"/>
  <c r="E357" i="5"/>
  <c r="B358" i="5"/>
  <c r="C358" i="5"/>
  <c r="I358" i="5"/>
  <c r="E358" i="5"/>
  <c r="J358" i="5" s="1"/>
  <c r="B359" i="5"/>
  <c r="C359" i="5"/>
  <c r="I359" i="5"/>
  <c r="E359" i="5"/>
  <c r="J359" i="5" s="1"/>
  <c r="B360" i="5"/>
  <c r="G361" i="5" s="1"/>
  <c r="C360" i="5"/>
  <c r="I360" i="5"/>
  <c r="E360" i="5"/>
  <c r="B361" i="5"/>
  <c r="C361" i="5"/>
  <c r="I361" i="5"/>
  <c r="E361" i="5"/>
  <c r="J361" i="5" s="1"/>
  <c r="B362" i="5"/>
  <c r="G362" i="5" s="1"/>
  <c r="C362" i="5"/>
  <c r="I362" i="5"/>
  <c r="E362" i="5"/>
  <c r="J362" i="5" s="1"/>
  <c r="B363" i="5"/>
  <c r="C363" i="5"/>
  <c r="I363" i="5"/>
  <c r="E363" i="5"/>
  <c r="B364" i="5"/>
  <c r="C364" i="5"/>
  <c r="I364" i="5"/>
  <c r="E364" i="5"/>
  <c r="J364" i="5" s="1"/>
  <c r="B365" i="5"/>
  <c r="C365" i="5"/>
  <c r="I365" i="5"/>
  <c r="E365" i="5"/>
  <c r="J365" i="5" s="1"/>
  <c r="B366" i="5"/>
  <c r="G367" i="5" s="1"/>
  <c r="C366" i="5"/>
  <c r="I366" i="5"/>
  <c r="E366" i="5"/>
  <c r="B367" i="5"/>
  <c r="C367" i="5"/>
  <c r="I367" i="5"/>
  <c r="E367" i="5"/>
  <c r="J367" i="5" s="1"/>
  <c r="B368" i="5"/>
  <c r="G368" i="5" s="1"/>
  <c r="C368" i="5"/>
  <c r="I368" i="5"/>
  <c r="E368" i="5"/>
  <c r="J368" i="5" s="1"/>
  <c r="B369" i="5"/>
  <c r="C369" i="5"/>
  <c r="E369" i="5"/>
  <c r="B370" i="5"/>
  <c r="C370" i="5"/>
  <c r="I370" i="5"/>
  <c r="E370" i="5"/>
  <c r="J370" i="5" s="1"/>
  <c r="B371" i="5"/>
  <c r="C371" i="5"/>
  <c r="I371" i="5"/>
  <c r="E371" i="5"/>
  <c r="J371" i="5" s="1"/>
  <c r="B372" i="5"/>
  <c r="C372" i="5"/>
  <c r="I372" i="5"/>
  <c r="E372" i="5"/>
  <c r="B373" i="5"/>
  <c r="C373" i="5"/>
  <c r="I373" i="5"/>
  <c r="E373" i="5"/>
  <c r="J373" i="5" s="1"/>
  <c r="B374" i="5"/>
  <c r="C374" i="5"/>
  <c r="I374" i="5"/>
  <c r="E374" i="5"/>
  <c r="J374" i="5" s="1"/>
  <c r="B375" i="5"/>
  <c r="C375" i="5"/>
  <c r="I375" i="5"/>
  <c r="E375" i="5"/>
  <c r="B376" i="5"/>
  <c r="C376" i="5"/>
  <c r="I376" i="5"/>
  <c r="E376" i="5"/>
  <c r="J376" i="5" s="1"/>
  <c r="B377" i="5"/>
  <c r="C377" i="5"/>
  <c r="I377" i="5"/>
  <c r="E377" i="5"/>
  <c r="J377" i="5" s="1"/>
  <c r="B378" i="5"/>
  <c r="C378" i="5"/>
  <c r="I378" i="5"/>
  <c r="E378" i="5"/>
  <c r="B379" i="5"/>
  <c r="C379" i="5"/>
  <c r="I379" i="5"/>
  <c r="E379" i="5"/>
  <c r="J379" i="5" s="1"/>
  <c r="B380" i="5"/>
  <c r="C380" i="5"/>
  <c r="I380" i="5"/>
  <c r="E380" i="5"/>
  <c r="J380" i="5" s="1"/>
  <c r="B381" i="5"/>
  <c r="C381" i="5"/>
  <c r="E381" i="5"/>
  <c r="B382" i="5"/>
  <c r="C382" i="5"/>
  <c r="I382" i="5"/>
  <c r="E382" i="5"/>
  <c r="J382" i="5" s="1"/>
  <c r="B383" i="5"/>
  <c r="C383" i="5"/>
  <c r="I383" i="5"/>
  <c r="E383" i="5"/>
  <c r="J383" i="5" s="1"/>
  <c r="B384" i="5"/>
  <c r="C384" i="5"/>
  <c r="I384" i="5"/>
  <c r="E384" i="5"/>
  <c r="B385" i="5"/>
  <c r="C385" i="5"/>
  <c r="I385" i="5"/>
  <c r="E385" i="5"/>
  <c r="J385" i="5" s="1"/>
  <c r="B386" i="5"/>
  <c r="G386" i="5" s="1"/>
  <c r="C386" i="5"/>
  <c r="I386" i="5"/>
  <c r="E386" i="5"/>
  <c r="J386" i="5" s="1"/>
  <c r="B387" i="5"/>
  <c r="C387" i="5"/>
  <c r="I387" i="5"/>
  <c r="E387" i="5"/>
  <c r="B388" i="5"/>
  <c r="C388" i="5"/>
  <c r="I388" i="5"/>
  <c r="E388" i="5"/>
  <c r="J388" i="5" s="1"/>
  <c r="B389" i="5"/>
  <c r="C389" i="5"/>
  <c r="I389" i="5"/>
  <c r="E389" i="5"/>
  <c r="J389" i="5" s="1"/>
  <c r="B390" i="5"/>
  <c r="C390" i="5"/>
  <c r="I390" i="5"/>
  <c r="E390" i="5"/>
  <c r="B391" i="5"/>
  <c r="C391" i="5"/>
  <c r="I391" i="5"/>
  <c r="E391" i="5"/>
  <c r="J391" i="5" s="1"/>
  <c r="B392" i="5"/>
  <c r="G392" i="5" s="1"/>
  <c r="C392" i="5"/>
  <c r="I392" i="5"/>
  <c r="E392" i="5"/>
  <c r="J392" i="5" s="1"/>
  <c r="B393" i="5"/>
  <c r="C393" i="5"/>
  <c r="E393" i="5"/>
  <c r="B394" i="5"/>
  <c r="C394" i="5"/>
  <c r="I394" i="5"/>
  <c r="E394" i="5"/>
  <c r="J394" i="5" s="1"/>
  <c r="B395" i="5"/>
  <c r="C395" i="5"/>
  <c r="I395" i="5"/>
  <c r="E395" i="5"/>
  <c r="J395" i="5" s="1"/>
  <c r="B396" i="5"/>
  <c r="C396" i="5"/>
  <c r="I396" i="5"/>
  <c r="E396" i="5"/>
  <c r="B397" i="5"/>
  <c r="C397" i="5"/>
  <c r="H397" i="5" s="1"/>
  <c r="I397" i="5"/>
  <c r="E397" i="5"/>
  <c r="J397" i="5" s="1"/>
  <c r="B398" i="5"/>
  <c r="C398" i="5"/>
  <c r="I398" i="5"/>
  <c r="E398" i="5"/>
  <c r="J398" i="5" s="1"/>
  <c r="B399" i="5"/>
  <c r="C399" i="5"/>
  <c r="I399" i="5"/>
  <c r="E399" i="5"/>
  <c r="B400" i="5"/>
  <c r="C400" i="5"/>
  <c r="I400" i="5"/>
  <c r="E400" i="5"/>
  <c r="J400" i="5" s="1"/>
  <c r="B401" i="5"/>
  <c r="C401" i="5"/>
  <c r="I401" i="5"/>
  <c r="E401" i="5"/>
  <c r="J401" i="5" s="1"/>
  <c r="B402" i="5"/>
  <c r="C402" i="5"/>
  <c r="I402" i="5"/>
  <c r="E402" i="5"/>
  <c r="B403" i="5"/>
  <c r="C403" i="5"/>
  <c r="H403" i="5" s="1"/>
  <c r="I403" i="5"/>
  <c r="E403" i="5"/>
  <c r="J403" i="5" s="1"/>
  <c r="B404" i="5"/>
  <c r="C404" i="5"/>
  <c r="I404" i="5"/>
  <c r="E404" i="5"/>
  <c r="J404" i="5" s="1"/>
  <c r="B405" i="5"/>
  <c r="C405" i="5"/>
  <c r="E405" i="5"/>
  <c r="B406" i="5"/>
  <c r="C406" i="5"/>
  <c r="I406" i="5"/>
  <c r="E406" i="5"/>
  <c r="J406" i="5" s="1"/>
  <c r="B407" i="5"/>
  <c r="C407" i="5"/>
  <c r="I407" i="5"/>
  <c r="E407" i="5"/>
  <c r="J407" i="5" s="1"/>
  <c r="B408" i="5"/>
  <c r="G409" i="5" s="1"/>
  <c r="C408" i="5"/>
  <c r="I408" i="5"/>
  <c r="E408" i="5"/>
  <c r="B409" i="5"/>
  <c r="C409" i="5"/>
  <c r="I409" i="5"/>
  <c r="E409" i="5"/>
  <c r="J409" i="5" s="1"/>
  <c r="B410" i="5"/>
  <c r="C410" i="5"/>
  <c r="I410" i="5"/>
  <c r="E410" i="5"/>
  <c r="B411" i="5"/>
  <c r="G411" i="5" s="1"/>
  <c r="C411" i="5"/>
  <c r="I411" i="5"/>
  <c r="E411" i="5"/>
  <c r="B412" i="5"/>
  <c r="C412" i="5"/>
  <c r="I412" i="5"/>
  <c r="E412" i="5"/>
  <c r="J412" i="5" s="1"/>
  <c r="B413" i="5"/>
  <c r="C413" i="5"/>
  <c r="E413" i="5"/>
  <c r="J413" i="5" s="1"/>
  <c r="B414" i="5"/>
  <c r="C414" i="5"/>
  <c r="H414" i="5" s="1"/>
  <c r="I414" i="5"/>
  <c r="E414" i="5"/>
  <c r="B415" i="5"/>
  <c r="C415" i="5"/>
  <c r="I415" i="5"/>
  <c r="E415" i="5"/>
  <c r="J415" i="5" s="1"/>
  <c r="B416" i="5"/>
  <c r="C416" i="5"/>
  <c r="E416" i="5"/>
  <c r="J416" i="5" s="1"/>
  <c r="B417" i="5"/>
  <c r="C417" i="5"/>
  <c r="I417" i="5"/>
  <c r="E417" i="5"/>
  <c r="B418" i="5"/>
  <c r="C418" i="5"/>
  <c r="E418" i="5"/>
  <c r="J418" i="5" s="1"/>
  <c r="B419" i="5"/>
  <c r="C419" i="5"/>
  <c r="E419" i="5"/>
  <c r="J419" i="5" s="1"/>
  <c r="B420" i="5"/>
  <c r="C420" i="5"/>
  <c r="E420" i="5"/>
  <c r="B421" i="5"/>
  <c r="C421" i="5"/>
  <c r="E421" i="5"/>
  <c r="J421" i="5" s="1"/>
  <c r="B422" i="5"/>
  <c r="C422" i="5"/>
  <c r="E422" i="5"/>
  <c r="J422" i="5" s="1"/>
  <c r="B423" i="5"/>
  <c r="C423" i="5"/>
  <c r="E423" i="5"/>
  <c r="J423" i="5" s="1"/>
  <c r="B424" i="5"/>
  <c r="C424" i="5"/>
  <c r="E424" i="5"/>
  <c r="B425" i="5"/>
  <c r="C425" i="5"/>
  <c r="E425" i="5"/>
  <c r="J425" i="5" s="1"/>
  <c r="B426" i="5"/>
  <c r="C426" i="5"/>
  <c r="E426" i="5"/>
  <c r="J426" i="5" s="1"/>
  <c r="B427" i="5"/>
  <c r="C427" i="5"/>
  <c r="E427" i="5"/>
  <c r="J427" i="5" s="1"/>
  <c r="B428" i="5"/>
  <c r="C428" i="5"/>
  <c r="E428" i="5"/>
  <c r="B429" i="5"/>
  <c r="C429" i="5"/>
  <c r="E429" i="5"/>
  <c r="J429" i="5" s="1"/>
  <c r="B430" i="5"/>
  <c r="C430" i="5"/>
  <c r="E430" i="5"/>
  <c r="J430" i="5" s="1"/>
  <c r="B431" i="5"/>
  <c r="C431" i="5"/>
  <c r="E431" i="5"/>
  <c r="J431" i="5" s="1"/>
  <c r="B432" i="5"/>
  <c r="C432" i="5"/>
  <c r="E432" i="5"/>
  <c r="B433" i="5"/>
  <c r="C433" i="5"/>
  <c r="E433" i="5"/>
  <c r="J433" i="5" s="1"/>
  <c r="B434" i="5"/>
  <c r="C434" i="5"/>
  <c r="E434" i="5"/>
  <c r="J434" i="5" s="1"/>
  <c r="B435" i="5"/>
  <c r="C435" i="5"/>
  <c r="E435" i="5"/>
  <c r="J435" i="5" s="1"/>
  <c r="B436" i="5"/>
  <c r="C436" i="5"/>
  <c r="E436" i="5"/>
  <c r="B437" i="5"/>
  <c r="C437" i="5"/>
  <c r="E437" i="5"/>
  <c r="J437" i="5" s="1"/>
  <c r="B438" i="5"/>
  <c r="C438" i="5"/>
  <c r="E438" i="5"/>
  <c r="J438" i="5" s="1"/>
  <c r="B439" i="5"/>
  <c r="C439" i="5"/>
  <c r="E439" i="5"/>
  <c r="J439" i="5" s="1"/>
  <c r="B440" i="5"/>
  <c r="C440" i="5"/>
  <c r="E440" i="5"/>
  <c r="B441" i="5"/>
  <c r="C441" i="5"/>
  <c r="E441" i="5"/>
  <c r="J441" i="5" s="1"/>
  <c r="B442" i="5"/>
  <c r="C442" i="5"/>
  <c r="E442" i="5"/>
  <c r="B443" i="5"/>
  <c r="C443" i="5"/>
  <c r="I443" i="5"/>
  <c r="E443" i="5"/>
  <c r="B444" i="5"/>
  <c r="C444" i="5"/>
  <c r="H444" i="5" s="1"/>
  <c r="I444" i="5"/>
  <c r="E444" i="5"/>
  <c r="J444" i="5" s="1"/>
  <c r="B445" i="5"/>
  <c r="C445" i="5"/>
  <c r="E445" i="5"/>
  <c r="B446" i="5"/>
  <c r="C446" i="5"/>
  <c r="H446" i="5" s="1"/>
  <c r="E446" i="5"/>
  <c r="B447" i="5"/>
  <c r="G448" i="5" s="1"/>
  <c r="C447" i="5"/>
  <c r="I447" i="5"/>
  <c r="E447" i="5"/>
  <c r="J447" i="5" s="1"/>
  <c r="B448" i="5"/>
  <c r="C448" i="5"/>
  <c r="H448" i="5" s="1"/>
  <c r="I448" i="5"/>
  <c r="E448" i="5"/>
  <c r="B449" i="5"/>
  <c r="C449" i="5"/>
  <c r="E449" i="5"/>
  <c r="J449" i="5" s="1"/>
  <c r="B450" i="5"/>
  <c r="C450" i="5"/>
  <c r="H450" i="5" s="1"/>
  <c r="E450" i="5"/>
  <c r="B451" i="5"/>
  <c r="C451" i="5"/>
  <c r="I451" i="5"/>
  <c r="E451" i="5"/>
  <c r="J451" i="5" s="1"/>
  <c r="B452" i="5"/>
  <c r="C452" i="5"/>
  <c r="I452" i="5"/>
  <c r="E452" i="5"/>
  <c r="B453" i="5"/>
  <c r="C453" i="5"/>
  <c r="H453" i="5" s="1"/>
  <c r="E453" i="5"/>
  <c r="J453" i="5" s="1"/>
  <c r="B454" i="5"/>
  <c r="C454" i="5"/>
  <c r="H454" i="5" s="1"/>
  <c r="E454" i="5"/>
  <c r="B455" i="5"/>
  <c r="C455" i="5"/>
  <c r="H455" i="5" s="1"/>
  <c r="I455" i="5"/>
  <c r="E455" i="5"/>
  <c r="B456" i="5"/>
  <c r="C456" i="5"/>
  <c r="I456" i="5"/>
  <c r="E456" i="5"/>
  <c r="J456" i="5" s="1"/>
  <c r="B457" i="5"/>
  <c r="G458" i="5" s="1"/>
  <c r="C457" i="5"/>
  <c r="E457" i="5"/>
  <c r="J457" i="5" s="1"/>
  <c r="B458" i="5"/>
  <c r="C458" i="5"/>
  <c r="H458" i="5" s="1"/>
  <c r="E458" i="5"/>
  <c r="J458" i="5" s="1"/>
  <c r="B459" i="5"/>
  <c r="C459" i="5"/>
  <c r="I459" i="5"/>
  <c r="E459" i="5"/>
  <c r="B460" i="5"/>
  <c r="C460" i="5"/>
  <c r="H460" i="5" s="1"/>
  <c r="I460" i="5"/>
  <c r="E460" i="5"/>
  <c r="B461" i="5"/>
  <c r="C461" i="5"/>
  <c r="H461" i="5" s="1"/>
  <c r="E461" i="5"/>
  <c r="J461" i="5" s="1"/>
  <c r="B462" i="5"/>
  <c r="C462" i="5"/>
  <c r="H462" i="5" s="1"/>
  <c r="E462" i="5"/>
  <c r="B463" i="5"/>
  <c r="C463" i="5"/>
  <c r="H463" i="5" s="1"/>
  <c r="I463" i="5"/>
  <c r="E463" i="5"/>
  <c r="J463" i="5" s="1"/>
  <c r="B464" i="5"/>
  <c r="C464" i="5"/>
  <c r="I464" i="5"/>
  <c r="E464" i="5"/>
  <c r="J464" i="5" s="1"/>
  <c r="B465" i="5"/>
  <c r="G465" i="5" s="1"/>
  <c r="C465" i="5"/>
  <c r="H465" i="5" s="1"/>
  <c r="E465" i="5"/>
  <c r="B466" i="5"/>
  <c r="C466" i="5"/>
  <c r="E466" i="5"/>
  <c r="B467" i="5"/>
  <c r="C467" i="5"/>
  <c r="I467" i="5"/>
  <c r="E467" i="5"/>
  <c r="B468" i="5"/>
  <c r="C468" i="5"/>
  <c r="H468" i="5" s="1"/>
  <c r="I468" i="5"/>
  <c r="E468" i="5"/>
  <c r="J468" i="5" s="1"/>
  <c r="B469" i="5"/>
  <c r="C469" i="5"/>
  <c r="E469" i="5"/>
  <c r="B470" i="5"/>
  <c r="C470" i="5"/>
  <c r="H470" i="5" s="1"/>
  <c r="E470" i="5"/>
  <c r="B471" i="5"/>
  <c r="G471" i="5" s="1"/>
  <c r="C471" i="5"/>
  <c r="H471" i="5" s="1"/>
  <c r="I471" i="5"/>
  <c r="E471" i="5"/>
  <c r="J471" i="5" s="1"/>
  <c r="B472" i="5"/>
  <c r="C472" i="5"/>
  <c r="H472" i="5" s="1"/>
  <c r="I472" i="5"/>
  <c r="E472" i="5"/>
  <c r="B473" i="5"/>
  <c r="C473" i="5"/>
  <c r="I474" i="5"/>
  <c r="E473" i="5"/>
  <c r="J473" i="5" s="1"/>
  <c r="B474" i="5"/>
  <c r="G474" i="5" s="1"/>
  <c r="C474" i="5"/>
  <c r="E474" i="5"/>
  <c r="B475" i="5"/>
  <c r="C475" i="5"/>
  <c r="H475" i="5" s="1"/>
  <c r="I475" i="5"/>
  <c r="E475" i="5"/>
  <c r="B476" i="5"/>
  <c r="C476" i="5"/>
  <c r="I476" i="5"/>
  <c r="E476" i="5"/>
  <c r="J476" i="5" s="1"/>
  <c r="B477" i="5"/>
  <c r="C477" i="5"/>
  <c r="H477" i="5" s="1"/>
  <c r="E477" i="5"/>
  <c r="J477" i="5" s="1"/>
  <c r="B478" i="5"/>
  <c r="C478" i="5"/>
  <c r="E478" i="5"/>
  <c r="B479" i="5"/>
  <c r="G479" i="5" s="1"/>
  <c r="C479" i="5"/>
  <c r="I479" i="5"/>
  <c r="E479" i="5"/>
  <c r="B480" i="5"/>
  <c r="G480" i="5" s="1"/>
  <c r="C480" i="5"/>
  <c r="H480" i="5" s="1"/>
  <c r="I480" i="5"/>
  <c r="E480" i="5"/>
  <c r="J480" i="5" s="1"/>
  <c r="B481" i="5"/>
  <c r="C481" i="5"/>
  <c r="H481" i="5" s="1"/>
  <c r="E481" i="5"/>
  <c r="B482" i="5"/>
  <c r="C482" i="5"/>
  <c r="H482" i="5" s="1"/>
  <c r="E482" i="5"/>
  <c r="B483" i="5"/>
  <c r="C483" i="5"/>
  <c r="I483" i="5"/>
  <c r="E483" i="5"/>
  <c r="J483" i="5" s="1"/>
  <c r="B484" i="5"/>
  <c r="C484" i="5"/>
  <c r="H484" i="5" s="1"/>
  <c r="I484" i="5"/>
  <c r="E484" i="5"/>
  <c r="J484" i="5" s="1"/>
  <c r="B485" i="5"/>
  <c r="C485" i="5"/>
  <c r="E485" i="5"/>
  <c r="J485" i="5" s="1"/>
  <c r="B486" i="5"/>
  <c r="C486" i="5"/>
  <c r="E486" i="5"/>
  <c r="B487" i="5"/>
  <c r="C487" i="5"/>
  <c r="H487" i="5" s="1"/>
  <c r="I487" i="5"/>
  <c r="E487" i="5"/>
  <c r="J487" i="5" s="1"/>
  <c r="B488" i="5"/>
  <c r="C488" i="5"/>
  <c r="H488" i="5" s="1"/>
  <c r="E488" i="5"/>
  <c r="B489" i="5"/>
  <c r="C489" i="5"/>
  <c r="E489" i="5"/>
  <c r="B490" i="5"/>
  <c r="C490" i="5"/>
  <c r="H490" i="5" s="1"/>
  <c r="E490" i="5"/>
  <c r="B491" i="5"/>
  <c r="C491" i="5"/>
  <c r="H491" i="5" s="1"/>
  <c r="I491" i="5"/>
  <c r="E491" i="5"/>
  <c r="B492" i="5"/>
  <c r="C492" i="5"/>
  <c r="H492" i="5" s="1"/>
  <c r="I492" i="5"/>
  <c r="E492" i="5"/>
  <c r="B493" i="5"/>
  <c r="C493" i="5"/>
  <c r="E493" i="5"/>
  <c r="J493" i="5" s="1"/>
  <c r="B494" i="5"/>
  <c r="G494" i="5" s="1"/>
  <c r="C494" i="5"/>
  <c r="H494" i="5" s="1"/>
  <c r="E494" i="5"/>
  <c r="B495" i="5"/>
  <c r="G495" i="5" s="1"/>
  <c r="C495" i="5"/>
  <c r="H495" i="5" s="1"/>
  <c r="I495" i="5"/>
  <c r="E495" i="5"/>
  <c r="J495" i="5" s="1"/>
  <c r="B496" i="5"/>
  <c r="C496" i="5"/>
  <c r="H496" i="5" s="1"/>
  <c r="I496" i="5"/>
  <c r="E496" i="5"/>
  <c r="B497" i="5"/>
  <c r="C497" i="5"/>
  <c r="H497" i="5" s="1"/>
  <c r="E497" i="5"/>
  <c r="J497" i="5" s="1"/>
  <c r="B498" i="5"/>
  <c r="C498" i="5"/>
  <c r="H498" i="5" s="1"/>
  <c r="E498" i="5"/>
  <c r="B499" i="5"/>
  <c r="G500" i="5" s="1"/>
  <c r="C499" i="5"/>
  <c r="I499" i="5"/>
  <c r="E499" i="5"/>
  <c r="J499" i="5" s="1"/>
  <c r="B500" i="5"/>
  <c r="C500" i="5"/>
  <c r="I500" i="5"/>
  <c r="E500" i="5"/>
  <c r="B501" i="5"/>
  <c r="C501" i="5"/>
  <c r="H501" i="5" s="1"/>
  <c r="E501" i="5"/>
  <c r="J501" i="5" s="1"/>
  <c r="B502" i="5"/>
  <c r="C502" i="5"/>
  <c r="E502" i="5"/>
  <c r="J502" i="5" s="1"/>
  <c r="B503" i="5"/>
  <c r="C503" i="5"/>
  <c r="H503" i="5" s="1"/>
  <c r="I503" i="5"/>
  <c r="E503" i="5"/>
  <c r="B504" i="5"/>
  <c r="C504" i="5"/>
  <c r="I504" i="5"/>
  <c r="E504" i="5"/>
  <c r="J504" i="5" s="1"/>
  <c r="B505" i="5"/>
  <c r="G505" i="5" s="1"/>
  <c r="C505" i="5"/>
  <c r="E505" i="5"/>
  <c r="B506" i="5"/>
  <c r="G507" i="5" s="1"/>
  <c r="C506" i="5"/>
  <c r="H506" i="5" s="1"/>
  <c r="E506" i="5"/>
  <c r="J506" i="5" s="1"/>
  <c r="B507" i="5"/>
  <c r="C507" i="5"/>
  <c r="I507" i="5"/>
  <c r="E507" i="5"/>
  <c r="J507" i="5" s="1"/>
  <c r="B508" i="5"/>
  <c r="C508" i="5"/>
  <c r="H508" i="5" s="1"/>
  <c r="I508" i="5"/>
  <c r="E508" i="5"/>
  <c r="B509" i="5"/>
  <c r="C509" i="5"/>
  <c r="H509" i="5" s="1"/>
  <c r="E509" i="5"/>
  <c r="J509" i="5" s="1"/>
  <c r="B510" i="5"/>
  <c r="G510" i="5" s="1"/>
  <c r="C510" i="5"/>
  <c r="E510" i="5"/>
  <c r="B511" i="5"/>
  <c r="C511" i="5"/>
  <c r="H511" i="5" s="1"/>
  <c r="I511" i="5"/>
  <c r="E511" i="5"/>
  <c r="J511" i="5" s="1"/>
  <c r="B512" i="5"/>
  <c r="C512" i="5"/>
  <c r="I512" i="5"/>
  <c r="E512" i="5"/>
  <c r="J512" i="5" s="1"/>
  <c r="B513" i="5"/>
  <c r="C513" i="5"/>
  <c r="H513" i="5" s="1"/>
  <c r="E513" i="5"/>
  <c r="B514" i="5"/>
  <c r="G514" i="5" s="1"/>
  <c r="C514" i="5"/>
  <c r="E514" i="5"/>
  <c r="J514" i="5" s="1"/>
  <c r="B515" i="5"/>
  <c r="C515" i="5"/>
  <c r="H515" i="5" s="1"/>
  <c r="I515" i="5"/>
  <c r="E515" i="5"/>
  <c r="B516" i="5"/>
  <c r="G516" i="5" s="1"/>
  <c r="C516" i="5"/>
  <c r="H516" i="5" s="1"/>
  <c r="I516" i="5"/>
  <c r="E516" i="5"/>
  <c r="J516" i="5" s="1"/>
  <c r="B517" i="5"/>
  <c r="C517" i="5"/>
  <c r="E517" i="5"/>
  <c r="B518" i="5"/>
  <c r="C518" i="5"/>
  <c r="H518" i="5" s="1"/>
  <c r="E518" i="5"/>
  <c r="B519" i="5"/>
  <c r="C519" i="5"/>
  <c r="H519" i="5" s="1"/>
  <c r="I519" i="5"/>
  <c r="E519" i="5"/>
  <c r="J519" i="5" s="1"/>
  <c r="B520" i="5"/>
  <c r="C520" i="5"/>
  <c r="H520" i="5" s="1"/>
  <c r="I520" i="5"/>
  <c r="E520" i="5"/>
  <c r="B521" i="5"/>
  <c r="G521" i="5" s="1"/>
  <c r="C521" i="5"/>
  <c r="E521" i="5"/>
  <c r="J521" i="5" s="1"/>
  <c r="B522" i="5"/>
  <c r="C522" i="5"/>
  <c r="H522" i="5" s="1"/>
  <c r="E522" i="5"/>
  <c r="B523" i="5"/>
  <c r="C523" i="5"/>
  <c r="I523" i="5"/>
  <c r="E523" i="5"/>
  <c r="J523" i="5" s="1"/>
  <c r="B524" i="5"/>
  <c r="C524" i="5"/>
  <c r="I524" i="5"/>
  <c r="E524" i="5"/>
  <c r="B525" i="5"/>
  <c r="C525" i="5"/>
  <c r="H525" i="5" s="1"/>
  <c r="E525" i="5"/>
  <c r="J525" i="5" s="1"/>
  <c r="B526" i="5"/>
  <c r="C526" i="5"/>
  <c r="E526" i="5"/>
  <c r="B527" i="5"/>
  <c r="G527" i="5" s="1"/>
  <c r="C527" i="5"/>
  <c r="H527" i="5" s="1"/>
  <c r="I527" i="5"/>
  <c r="E527" i="5"/>
  <c r="B528" i="5"/>
  <c r="C528" i="5"/>
  <c r="I528" i="5"/>
  <c r="E528" i="5"/>
  <c r="J528" i="5" s="1"/>
  <c r="B529" i="5"/>
  <c r="G529" i="5" s="1"/>
  <c r="C529" i="5"/>
  <c r="E529" i="5"/>
  <c r="B530" i="5"/>
  <c r="G530" i="5" s="1"/>
  <c r="C530" i="5"/>
  <c r="H530" i="5" s="1"/>
  <c r="E530" i="5"/>
  <c r="J530" i="5" s="1"/>
  <c r="B531" i="5"/>
  <c r="C531" i="5"/>
  <c r="I531" i="5"/>
  <c r="E531" i="5"/>
  <c r="B532" i="5"/>
  <c r="C532" i="5"/>
  <c r="H532" i="5" s="1"/>
  <c r="I532" i="5"/>
  <c r="E532" i="5"/>
  <c r="B533" i="5"/>
  <c r="C533" i="5"/>
  <c r="H533" i="5" s="1"/>
  <c r="E533" i="5"/>
  <c r="J533" i="5" s="1"/>
  <c r="B534" i="5"/>
  <c r="G535" i="5" s="1"/>
  <c r="C534" i="5"/>
  <c r="E534" i="5"/>
  <c r="B535" i="5"/>
  <c r="C535" i="5"/>
  <c r="H535" i="5" s="1"/>
  <c r="I535" i="5"/>
  <c r="E535" i="5"/>
  <c r="J535" i="5" s="1"/>
  <c r="B536" i="5"/>
  <c r="G536" i="5" s="1"/>
  <c r="C536" i="5"/>
  <c r="I536" i="5"/>
  <c r="E536" i="5"/>
  <c r="J536" i="5" s="1"/>
  <c r="B537" i="5"/>
  <c r="G537" i="5" s="1"/>
  <c r="C537" i="5"/>
  <c r="H537" i="5" s="1"/>
  <c r="E537" i="5"/>
  <c r="B538" i="5"/>
  <c r="C538" i="5"/>
  <c r="E538" i="5"/>
  <c r="B539" i="5"/>
  <c r="C539" i="5"/>
  <c r="H539" i="5" s="1"/>
  <c r="I539" i="5"/>
  <c r="E539" i="5"/>
  <c r="B540" i="5"/>
  <c r="C540" i="5"/>
  <c r="H540" i="5" s="1"/>
  <c r="I540" i="5"/>
  <c r="E540" i="5"/>
  <c r="J540" i="5" s="1"/>
  <c r="B541" i="5"/>
  <c r="C541" i="5"/>
  <c r="E541" i="5"/>
  <c r="B542" i="5"/>
  <c r="G542" i="5" s="1"/>
  <c r="C542" i="5"/>
  <c r="H542" i="5" s="1"/>
  <c r="E542" i="5"/>
  <c r="B543" i="5"/>
  <c r="G543" i="5" s="1"/>
  <c r="C543" i="5"/>
  <c r="H543" i="5" s="1"/>
  <c r="I543" i="5"/>
  <c r="E543" i="5"/>
  <c r="J543" i="5" s="1"/>
  <c r="B544" i="5"/>
  <c r="C544" i="5"/>
  <c r="H544" i="5" s="1"/>
  <c r="I544" i="5"/>
  <c r="E544" i="5"/>
  <c r="B545" i="5"/>
  <c r="C545" i="5"/>
  <c r="E545" i="5"/>
  <c r="J545" i="5" s="1"/>
  <c r="B546" i="5"/>
  <c r="C546" i="5"/>
  <c r="H546" i="5" s="1"/>
  <c r="E546" i="5"/>
  <c r="B547" i="5"/>
  <c r="G548" i="5" s="1"/>
  <c r="C547" i="5"/>
  <c r="I547" i="5"/>
  <c r="E547" i="5"/>
  <c r="J547" i="5" s="1"/>
  <c r="B548" i="5"/>
  <c r="C548" i="5"/>
  <c r="I548" i="5"/>
  <c r="E548" i="5"/>
  <c r="B549" i="5"/>
  <c r="C549" i="5"/>
  <c r="H549" i="5" s="1"/>
  <c r="E549" i="5"/>
  <c r="J549" i="5" s="1"/>
  <c r="B550" i="5"/>
  <c r="C550" i="5"/>
  <c r="E550" i="5"/>
  <c r="J550" i="5" s="1"/>
  <c r="B551" i="5"/>
  <c r="C551" i="5"/>
  <c r="H551" i="5" s="1"/>
  <c r="I551" i="5"/>
  <c r="E551" i="5"/>
  <c r="B552" i="5"/>
  <c r="C552" i="5"/>
  <c r="I552" i="5"/>
  <c r="E552" i="5"/>
  <c r="J552" i="5" s="1"/>
  <c r="B553" i="5"/>
  <c r="G553" i="5" s="1"/>
  <c r="C553" i="5"/>
  <c r="E553" i="5"/>
  <c r="B554" i="5"/>
  <c r="G555" i="5" s="1"/>
  <c r="C554" i="5"/>
  <c r="H554" i="5" s="1"/>
  <c r="E554" i="5"/>
  <c r="J554" i="5" s="1"/>
  <c r="B555" i="5"/>
  <c r="C555" i="5"/>
  <c r="I555" i="5"/>
  <c r="E555" i="5"/>
  <c r="B556" i="5"/>
  <c r="C556" i="5"/>
  <c r="H556" i="5" s="1"/>
  <c r="I556" i="5"/>
  <c r="E556" i="5"/>
  <c r="B557" i="5"/>
  <c r="C557" i="5"/>
  <c r="H557" i="5" s="1"/>
  <c r="E557" i="5"/>
  <c r="J557" i="5" s="1"/>
  <c r="B558" i="5"/>
  <c r="G558" i="5" s="1"/>
  <c r="C558" i="5"/>
  <c r="E558" i="5"/>
  <c r="B559" i="5"/>
  <c r="C559" i="5"/>
  <c r="H559" i="5" s="1"/>
  <c r="I559" i="5"/>
  <c r="E559" i="5"/>
  <c r="J559" i="5" s="1"/>
  <c r="B560" i="5"/>
  <c r="C560" i="5"/>
  <c r="I560" i="5"/>
  <c r="E560" i="5"/>
  <c r="J560" i="5" s="1"/>
  <c r="B561" i="5"/>
  <c r="C561" i="5"/>
  <c r="H561" i="5" s="1"/>
  <c r="E561" i="5"/>
  <c r="B562" i="5"/>
  <c r="G562" i="5" s="1"/>
  <c r="C562" i="5"/>
  <c r="E562" i="5"/>
  <c r="J562" i="5" s="1"/>
  <c r="B563" i="5"/>
  <c r="C563" i="5"/>
  <c r="H563" i="5" s="1"/>
  <c r="I563" i="5"/>
  <c r="E563" i="5"/>
  <c r="B564" i="5"/>
  <c r="G564" i="5" s="1"/>
  <c r="C564" i="5"/>
  <c r="H564" i="5" s="1"/>
  <c r="I564" i="5"/>
  <c r="E564" i="5"/>
  <c r="J564" i="5" s="1"/>
  <c r="B565" i="5"/>
  <c r="C565" i="5"/>
  <c r="E565" i="5"/>
  <c r="B566" i="5"/>
  <c r="C566" i="5"/>
  <c r="H566" i="5" s="1"/>
  <c r="E566" i="5"/>
  <c r="B567" i="5"/>
  <c r="C567" i="5"/>
  <c r="H567" i="5" s="1"/>
  <c r="I567" i="5"/>
  <c r="E567" i="5"/>
  <c r="J567" i="5" s="1"/>
  <c r="B568" i="5"/>
  <c r="C568" i="5"/>
  <c r="H568" i="5" s="1"/>
  <c r="I568" i="5"/>
  <c r="E568" i="5"/>
  <c r="B569" i="5"/>
  <c r="G569" i="5" s="1"/>
  <c r="C569" i="5"/>
  <c r="E569" i="5"/>
  <c r="J569" i="5" s="1"/>
  <c r="B570" i="5"/>
  <c r="C570" i="5"/>
  <c r="H570" i="5" s="1"/>
  <c r="E570" i="5"/>
  <c r="J570" i="5" s="1"/>
  <c r="B571" i="5"/>
  <c r="C571" i="5"/>
  <c r="I571" i="5"/>
  <c r="E571" i="5"/>
  <c r="J571" i="5" s="1"/>
  <c r="B572" i="5"/>
  <c r="C572" i="5"/>
  <c r="I572" i="5"/>
  <c r="E572" i="5"/>
  <c r="B573" i="5"/>
  <c r="C573" i="5"/>
  <c r="H573" i="5" s="1"/>
  <c r="E573" i="5"/>
  <c r="J573" i="5" s="1"/>
  <c r="B574" i="5"/>
  <c r="C574" i="5"/>
  <c r="H574" i="5" s="1"/>
  <c r="E574" i="5"/>
  <c r="B575" i="5"/>
  <c r="G575" i="5" s="1"/>
  <c r="C575" i="5"/>
  <c r="H575" i="5" s="1"/>
  <c r="I575" i="5"/>
  <c r="E575" i="5"/>
  <c r="B576" i="5"/>
  <c r="G576" i="5" s="1"/>
  <c r="C576" i="5"/>
  <c r="I576" i="5"/>
  <c r="E576" i="5"/>
  <c r="J576" i="5" s="1"/>
  <c r="B577" i="5"/>
  <c r="G577" i="5" s="1"/>
  <c r="C577" i="5"/>
  <c r="E577" i="5"/>
  <c r="J577" i="5" s="1"/>
  <c r="B578" i="5"/>
  <c r="G578" i="5" s="1"/>
  <c r="C578" i="5"/>
  <c r="H578" i="5" s="1"/>
  <c r="E578" i="5"/>
  <c r="J578" i="5" s="1"/>
  <c r="B579" i="5"/>
  <c r="C579" i="5"/>
  <c r="I579" i="5"/>
  <c r="E579" i="5"/>
  <c r="B580" i="5"/>
  <c r="C580" i="5"/>
  <c r="H580" i="5" s="1"/>
  <c r="I580" i="5"/>
  <c r="E580" i="5"/>
  <c r="J580" i="5" s="1"/>
  <c r="B581" i="5"/>
  <c r="C581" i="5"/>
  <c r="H581" i="5" s="1"/>
  <c r="E581" i="5"/>
  <c r="J581" i="5" s="1"/>
  <c r="B582" i="5"/>
  <c r="G583" i="5" s="1"/>
  <c r="C582" i="5"/>
  <c r="E582" i="5"/>
  <c r="B583" i="5"/>
  <c r="C583" i="5"/>
  <c r="H583" i="5" s="1"/>
  <c r="I583" i="5"/>
  <c r="E583" i="5"/>
  <c r="J583" i="5" s="1"/>
  <c r="B584" i="5"/>
  <c r="G584" i="5" s="1"/>
  <c r="C584" i="5"/>
  <c r="H584" i="5" s="1"/>
  <c r="I584" i="5"/>
  <c r="E584" i="5"/>
  <c r="J584" i="5" s="1"/>
  <c r="B585" i="5"/>
  <c r="G585" i="5" s="1"/>
  <c r="C585" i="5"/>
  <c r="H585" i="5" s="1"/>
  <c r="E585" i="5"/>
  <c r="B586" i="5"/>
  <c r="C586" i="5"/>
  <c r="E586" i="5"/>
  <c r="B587" i="5"/>
  <c r="C587" i="5"/>
  <c r="H587" i="5" s="1"/>
  <c r="I587" i="5"/>
  <c r="E587" i="5"/>
  <c r="J587" i="5" s="1"/>
  <c r="B588" i="5"/>
  <c r="C588" i="5"/>
  <c r="H588" i="5" s="1"/>
  <c r="I588" i="5"/>
  <c r="E588" i="5"/>
  <c r="J588" i="5" s="1"/>
  <c r="B589" i="5"/>
  <c r="C589" i="5"/>
  <c r="E589" i="5"/>
  <c r="B590" i="5"/>
  <c r="G590" i="5" s="1"/>
  <c r="C590" i="5"/>
  <c r="H590" i="5" s="1"/>
  <c r="E590" i="5"/>
  <c r="B591" i="5"/>
  <c r="G591" i="5" s="1"/>
  <c r="C591" i="5"/>
  <c r="H591" i="5" s="1"/>
  <c r="I591" i="5"/>
  <c r="E591" i="5"/>
  <c r="J591" i="5" s="1"/>
  <c r="B592" i="5"/>
  <c r="G592" i="5" s="1"/>
  <c r="C592" i="5"/>
  <c r="H592" i="5" s="1"/>
  <c r="I592" i="5"/>
  <c r="E592" i="5"/>
  <c r="B593" i="5"/>
  <c r="C593" i="5"/>
  <c r="E593" i="5"/>
  <c r="J593" i="5" s="1"/>
  <c r="B594" i="5"/>
  <c r="C594" i="5"/>
  <c r="H594" i="5" s="1"/>
  <c r="E594" i="5"/>
  <c r="B595" i="5"/>
  <c r="G596" i="5" s="1"/>
  <c r="C595" i="5"/>
  <c r="I595" i="5"/>
  <c r="E595" i="5"/>
  <c r="J595" i="5" s="1"/>
  <c r="B596" i="5"/>
  <c r="C596" i="5"/>
  <c r="I596" i="5"/>
  <c r="E596" i="5"/>
  <c r="B597" i="5"/>
  <c r="C597" i="5"/>
  <c r="H597" i="5" s="1"/>
  <c r="E597" i="5"/>
  <c r="J597" i="5" s="1"/>
  <c r="B598" i="5"/>
  <c r="G598" i="5" s="1"/>
  <c r="C598" i="5"/>
  <c r="H598" i="5" s="1"/>
  <c r="E598" i="5"/>
  <c r="J598" i="5" s="1"/>
  <c r="B599" i="5"/>
  <c r="G600" i="5" s="1"/>
  <c r="C599" i="5"/>
  <c r="H599" i="5" s="1"/>
  <c r="I599" i="5"/>
  <c r="E599" i="5"/>
  <c r="B600" i="5"/>
  <c r="C600" i="5"/>
  <c r="I600" i="5"/>
  <c r="E600" i="5"/>
  <c r="J600" i="5" s="1"/>
  <c r="B601" i="5"/>
  <c r="G601" i="5" s="1"/>
  <c r="C601" i="5"/>
  <c r="H601" i="5" s="1"/>
  <c r="E601" i="5"/>
  <c r="J601" i="5" s="1"/>
  <c r="B602" i="5"/>
  <c r="G603" i="5" s="1"/>
  <c r="C602" i="5"/>
  <c r="H602" i="5" s="1"/>
  <c r="E602" i="5"/>
  <c r="J602" i="5" s="1"/>
  <c r="B603" i="5"/>
  <c r="C603" i="5"/>
  <c r="I603" i="5"/>
  <c r="E603" i="5"/>
  <c r="B604" i="5"/>
  <c r="C604" i="5"/>
  <c r="I604" i="5"/>
  <c r="E604" i="5"/>
  <c r="J604" i="5" s="1"/>
  <c r="B605" i="5"/>
  <c r="G605" i="5" s="1"/>
  <c r="C605" i="5"/>
  <c r="H605" i="5" s="1"/>
  <c r="E605" i="5"/>
  <c r="J605" i="5" s="1"/>
  <c r="B606" i="5"/>
  <c r="G606" i="5" s="1"/>
  <c r="C606" i="5"/>
  <c r="E606" i="5"/>
  <c r="B607" i="5"/>
  <c r="C607" i="5"/>
  <c r="H607" i="5" s="1"/>
  <c r="I607" i="5"/>
  <c r="E607" i="5"/>
  <c r="J607" i="5" s="1"/>
  <c r="B608" i="5"/>
  <c r="C608" i="5"/>
  <c r="H608" i="5" s="1"/>
  <c r="I608" i="5"/>
  <c r="E608" i="5"/>
  <c r="J608" i="5" s="1"/>
  <c r="B609" i="5"/>
  <c r="C609" i="5"/>
  <c r="H609" i="5" s="1"/>
  <c r="E609" i="5"/>
  <c r="I51" i="5"/>
  <c r="I54" i="5"/>
  <c r="I80" i="5"/>
  <c r="I82" i="5"/>
  <c r="I109" i="5"/>
  <c r="I111" i="5"/>
  <c r="I137" i="5"/>
  <c r="J139" i="5"/>
  <c r="J141" i="5"/>
  <c r="I147" i="5"/>
  <c r="J147" i="5"/>
  <c r="J149" i="5"/>
  <c r="I152" i="5"/>
  <c r="J153" i="5"/>
  <c r="J155" i="5"/>
  <c r="I159" i="5"/>
  <c r="J164" i="5"/>
  <c r="J165" i="5"/>
  <c r="J167" i="5"/>
  <c r="J171" i="5"/>
  <c r="I172" i="5"/>
  <c r="J176" i="5"/>
  <c r="J179" i="5"/>
  <c r="J184" i="5"/>
  <c r="J189" i="5"/>
  <c r="J191" i="5"/>
  <c r="J193" i="5"/>
  <c r="J196" i="5"/>
  <c r="J197" i="5"/>
  <c r="J200" i="5"/>
  <c r="J203" i="5"/>
  <c r="J205" i="5"/>
  <c r="I209" i="5"/>
  <c r="J209" i="5"/>
  <c r="J212" i="5"/>
  <c r="I217" i="5"/>
  <c r="I218" i="5"/>
  <c r="J220" i="5"/>
  <c r="J221" i="5"/>
  <c r="I225" i="5"/>
  <c r="J229" i="5"/>
  <c r="I237" i="5"/>
  <c r="I239" i="5"/>
  <c r="J241" i="5"/>
  <c r="I246" i="5"/>
  <c r="J253" i="5"/>
  <c r="I263" i="5"/>
  <c r="J269" i="5"/>
  <c r="G3" i="5"/>
  <c r="H3" i="5"/>
  <c r="J3" i="5"/>
  <c r="G4" i="5"/>
  <c r="H4" i="5"/>
  <c r="J4" i="5"/>
  <c r="G5" i="5"/>
  <c r="H5" i="5"/>
  <c r="J5" i="5"/>
  <c r="G6" i="5"/>
  <c r="H6" i="5"/>
  <c r="J6" i="5"/>
  <c r="G7" i="5"/>
  <c r="H7" i="5"/>
  <c r="J7" i="5"/>
  <c r="G8" i="5"/>
  <c r="H8" i="5"/>
  <c r="J8" i="5"/>
  <c r="G9" i="5"/>
  <c r="H9" i="5"/>
  <c r="J9" i="5"/>
  <c r="G10" i="5"/>
  <c r="J10" i="5"/>
  <c r="G11" i="5"/>
  <c r="J11" i="5"/>
  <c r="G12" i="5"/>
  <c r="H12" i="5"/>
  <c r="J12" i="5"/>
  <c r="G13" i="5"/>
  <c r="J13" i="5"/>
  <c r="G14" i="5"/>
  <c r="G15" i="5"/>
  <c r="H15" i="5"/>
  <c r="J15" i="5"/>
  <c r="G16" i="5"/>
  <c r="H16" i="5"/>
  <c r="J16" i="5"/>
  <c r="G17" i="5"/>
  <c r="J17" i="5"/>
  <c r="G18" i="5"/>
  <c r="H18" i="5"/>
  <c r="J18" i="5"/>
  <c r="G19" i="5"/>
  <c r="J19" i="5"/>
  <c r="G20" i="5"/>
  <c r="G21" i="5"/>
  <c r="H21" i="5"/>
  <c r="G22" i="5"/>
  <c r="H22" i="5"/>
  <c r="I22" i="5"/>
  <c r="G23" i="5"/>
  <c r="J23" i="5"/>
  <c r="G24" i="5"/>
  <c r="H24" i="5"/>
  <c r="G25" i="5"/>
  <c r="H25" i="5"/>
  <c r="G26" i="5"/>
  <c r="H26" i="5"/>
  <c r="J26" i="5"/>
  <c r="G27" i="5"/>
  <c r="H27" i="5"/>
  <c r="J27" i="5"/>
  <c r="G28" i="5"/>
  <c r="H28" i="5"/>
  <c r="G29" i="5"/>
  <c r="H29" i="5"/>
  <c r="J29" i="5"/>
  <c r="G30" i="5"/>
  <c r="H30" i="5"/>
  <c r="J30" i="5"/>
  <c r="G31" i="5"/>
  <c r="H31" i="5"/>
  <c r="J31" i="5"/>
  <c r="G32" i="5"/>
  <c r="H32" i="5"/>
  <c r="H33" i="5"/>
  <c r="J33" i="5"/>
  <c r="G34" i="5"/>
  <c r="H34" i="5"/>
  <c r="J34" i="5"/>
  <c r="G35" i="5"/>
  <c r="H35" i="5"/>
  <c r="G36" i="5"/>
  <c r="H36" i="5"/>
  <c r="G37" i="5"/>
  <c r="H37" i="5"/>
  <c r="J37" i="5"/>
  <c r="G38" i="5"/>
  <c r="H38" i="5"/>
  <c r="H39" i="5"/>
  <c r="J39" i="5"/>
  <c r="G40" i="5"/>
  <c r="H40" i="5"/>
  <c r="G41" i="5"/>
  <c r="H41" i="5"/>
  <c r="G42" i="5"/>
  <c r="H42" i="5"/>
  <c r="J42" i="5"/>
  <c r="G43" i="5"/>
  <c r="H43" i="5"/>
  <c r="J43" i="5"/>
  <c r="G44" i="5"/>
  <c r="H44" i="5"/>
  <c r="G45" i="5"/>
  <c r="H45" i="5"/>
  <c r="J45" i="5"/>
  <c r="G46" i="5"/>
  <c r="H46" i="5"/>
  <c r="J46" i="5"/>
  <c r="H47" i="5"/>
  <c r="J47" i="5"/>
  <c r="H48" i="5"/>
  <c r="G49" i="5"/>
  <c r="H49" i="5"/>
  <c r="G50" i="5"/>
  <c r="H50" i="5"/>
  <c r="J50" i="5"/>
  <c r="G51" i="5"/>
  <c r="G52" i="5"/>
  <c r="H52" i="5"/>
  <c r="G53" i="5"/>
  <c r="J53" i="5"/>
  <c r="G54" i="5"/>
  <c r="G55" i="5"/>
  <c r="H55" i="5"/>
  <c r="J55" i="5"/>
  <c r="G56" i="5"/>
  <c r="H56" i="5"/>
  <c r="H57" i="5"/>
  <c r="G58" i="5"/>
  <c r="H58" i="5"/>
  <c r="J58" i="5"/>
  <c r="G59" i="5"/>
  <c r="H59" i="5"/>
  <c r="J59" i="5"/>
  <c r="G60" i="5"/>
  <c r="H60" i="5"/>
  <c r="G61" i="5"/>
  <c r="H61" i="5"/>
  <c r="J61" i="5"/>
  <c r="G62" i="5"/>
  <c r="H62" i="5"/>
  <c r="J62" i="5"/>
  <c r="H63" i="5"/>
  <c r="J63" i="5"/>
  <c r="G64" i="5"/>
  <c r="H64" i="5"/>
  <c r="G65" i="5"/>
  <c r="H65" i="5"/>
  <c r="J65" i="5"/>
  <c r="H66" i="5"/>
  <c r="J66" i="5"/>
  <c r="G67" i="5"/>
  <c r="H67" i="5"/>
  <c r="G68" i="5"/>
  <c r="H68" i="5"/>
  <c r="G69" i="5"/>
  <c r="H69" i="5"/>
  <c r="J69" i="5"/>
  <c r="G70" i="5"/>
  <c r="H70" i="5"/>
  <c r="G71" i="5"/>
  <c r="H71" i="5"/>
  <c r="J71" i="5"/>
  <c r="G72" i="5"/>
  <c r="H72" i="5"/>
  <c r="G73" i="5"/>
  <c r="H73" i="5"/>
  <c r="G74" i="5"/>
  <c r="H74" i="5"/>
  <c r="J74" i="5"/>
  <c r="G75" i="5"/>
  <c r="H75" i="5"/>
  <c r="G76" i="5"/>
  <c r="H76" i="5"/>
  <c r="G77" i="5"/>
  <c r="H77" i="5"/>
  <c r="G78" i="5"/>
  <c r="H78" i="5"/>
  <c r="J78" i="5"/>
  <c r="G79" i="5"/>
  <c r="H79" i="5"/>
  <c r="J79" i="5"/>
  <c r="G80" i="5"/>
  <c r="H80" i="5"/>
  <c r="H81" i="5"/>
  <c r="J81" i="5"/>
  <c r="H82" i="5"/>
  <c r="J82" i="5"/>
  <c r="G83" i="5"/>
  <c r="H83" i="5"/>
  <c r="G84" i="5"/>
  <c r="H84" i="5"/>
  <c r="G85" i="5"/>
  <c r="J85" i="5"/>
  <c r="G86" i="5"/>
  <c r="H86" i="5"/>
  <c r="G87" i="5"/>
  <c r="J87" i="5"/>
  <c r="G88" i="5"/>
  <c r="H88" i="5"/>
  <c r="G89" i="5"/>
  <c r="H89" i="5"/>
  <c r="G90" i="5"/>
  <c r="G91" i="5"/>
  <c r="H91" i="5"/>
  <c r="G92" i="5"/>
  <c r="H92" i="5"/>
  <c r="G93" i="5"/>
  <c r="H93" i="5"/>
  <c r="J93" i="5"/>
  <c r="G94" i="5"/>
  <c r="H94" i="5"/>
  <c r="J94" i="5"/>
  <c r="H95" i="5"/>
  <c r="J95" i="5"/>
  <c r="G96" i="5"/>
  <c r="H96" i="5"/>
  <c r="G97" i="5"/>
  <c r="H97" i="5"/>
  <c r="J97" i="5"/>
  <c r="G98" i="5"/>
  <c r="H98" i="5"/>
  <c r="J98" i="5"/>
  <c r="G99" i="5"/>
  <c r="H99" i="5"/>
  <c r="G100" i="5"/>
  <c r="H100" i="5"/>
  <c r="H101" i="5"/>
  <c r="J101" i="5"/>
  <c r="G102" i="5"/>
  <c r="H102" i="5"/>
  <c r="G103" i="5"/>
  <c r="H103" i="5"/>
  <c r="J103" i="5"/>
  <c r="H104" i="5"/>
  <c r="G105" i="5"/>
  <c r="H105" i="5"/>
  <c r="H106" i="5"/>
  <c r="J106" i="5"/>
  <c r="G107" i="5"/>
  <c r="H107" i="5"/>
  <c r="J107" i="5"/>
  <c r="G108" i="5"/>
  <c r="H108" i="5"/>
  <c r="H109" i="5"/>
  <c r="J109" i="5"/>
  <c r="G110" i="5"/>
  <c r="H110" i="5"/>
  <c r="J110" i="5"/>
  <c r="G111" i="5"/>
  <c r="H111" i="5"/>
  <c r="J111" i="5"/>
  <c r="G112" i="5"/>
  <c r="H112" i="5"/>
  <c r="G113" i="5"/>
  <c r="H113" i="5"/>
  <c r="J113" i="5"/>
  <c r="G114" i="5"/>
  <c r="H114" i="5"/>
  <c r="J114" i="5"/>
  <c r="H115" i="5"/>
  <c r="G116" i="5"/>
  <c r="H116" i="5"/>
  <c r="G117" i="5"/>
  <c r="H117" i="5"/>
  <c r="J117" i="5"/>
  <c r="G118" i="5"/>
  <c r="H118" i="5"/>
  <c r="H119" i="5"/>
  <c r="J119" i="5"/>
  <c r="G120" i="5"/>
  <c r="H120" i="5"/>
  <c r="G121" i="5"/>
  <c r="H121" i="5"/>
  <c r="G122" i="5"/>
  <c r="H122" i="5"/>
  <c r="J122" i="5"/>
  <c r="G123" i="5"/>
  <c r="H123" i="5"/>
  <c r="J123" i="5"/>
  <c r="H124" i="5"/>
  <c r="H125" i="5"/>
  <c r="J125" i="5"/>
  <c r="G126" i="5"/>
  <c r="H126" i="5"/>
  <c r="J126" i="5"/>
  <c r="G127" i="5"/>
  <c r="H127" i="5"/>
  <c r="J127" i="5"/>
  <c r="H128" i="5"/>
  <c r="G129" i="5"/>
  <c r="H129" i="5"/>
  <c r="J129" i="5"/>
  <c r="H130" i="5"/>
  <c r="J130" i="5"/>
  <c r="G131" i="5"/>
  <c r="H131" i="5"/>
  <c r="G132" i="5"/>
  <c r="H132" i="5"/>
  <c r="G133" i="5"/>
  <c r="J133" i="5"/>
  <c r="G134" i="5"/>
  <c r="G135" i="5"/>
  <c r="H135" i="5"/>
  <c r="J135" i="5"/>
  <c r="G136" i="5"/>
  <c r="H136" i="5"/>
  <c r="G137" i="5"/>
  <c r="H137" i="5"/>
  <c r="G138" i="5"/>
  <c r="H138" i="5"/>
  <c r="J138" i="5"/>
  <c r="G139" i="5"/>
  <c r="H139" i="5"/>
  <c r="G140" i="5"/>
  <c r="H140" i="5"/>
  <c r="G141" i="5"/>
  <c r="H141" i="5"/>
  <c r="G142" i="5"/>
  <c r="H142" i="5"/>
  <c r="G143" i="5"/>
  <c r="G144" i="5"/>
  <c r="H144" i="5"/>
  <c r="G145" i="5"/>
  <c r="H145" i="5"/>
  <c r="G146" i="5"/>
  <c r="H146" i="5"/>
  <c r="G147" i="5"/>
  <c r="H147" i="5"/>
  <c r="G148" i="5"/>
  <c r="H148" i="5"/>
  <c r="G149" i="5"/>
  <c r="H149" i="5"/>
  <c r="H150" i="5"/>
  <c r="J150" i="5"/>
  <c r="G151" i="5"/>
  <c r="H151" i="5"/>
  <c r="G152" i="5"/>
  <c r="H152" i="5"/>
  <c r="G153" i="5"/>
  <c r="H153" i="5"/>
  <c r="G154" i="5"/>
  <c r="H154" i="5"/>
  <c r="J154" i="5"/>
  <c r="G155" i="5"/>
  <c r="G156" i="5"/>
  <c r="G157" i="5"/>
  <c r="H157" i="5"/>
  <c r="G158" i="5"/>
  <c r="H158" i="5"/>
  <c r="J158" i="5"/>
  <c r="G159" i="5"/>
  <c r="H159" i="5"/>
  <c r="G160" i="5"/>
  <c r="H160" i="5"/>
  <c r="G161" i="5"/>
  <c r="H161" i="5"/>
  <c r="H162" i="5"/>
  <c r="G163" i="5"/>
  <c r="H163" i="5"/>
  <c r="G164" i="5"/>
  <c r="H164" i="5"/>
  <c r="G165" i="5"/>
  <c r="H165" i="5"/>
  <c r="H166" i="5"/>
  <c r="G167" i="5"/>
  <c r="H167" i="5"/>
  <c r="H168" i="5"/>
  <c r="G169" i="5"/>
  <c r="H169" i="5"/>
  <c r="G170" i="5"/>
  <c r="H170" i="5"/>
  <c r="J170" i="5"/>
  <c r="G171" i="5"/>
  <c r="H171" i="5"/>
  <c r="H172" i="5"/>
  <c r="G173" i="5"/>
  <c r="H173" i="5"/>
  <c r="G174" i="5"/>
  <c r="H174" i="5"/>
  <c r="J174" i="5"/>
  <c r="G175" i="5"/>
  <c r="H175" i="5"/>
  <c r="G176" i="5"/>
  <c r="H176" i="5"/>
  <c r="G177" i="5"/>
  <c r="G178" i="5"/>
  <c r="G179" i="5"/>
  <c r="H179" i="5"/>
  <c r="G180" i="5"/>
  <c r="H180" i="5"/>
  <c r="G181" i="5"/>
  <c r="H181" i="5"/>
  <c r="G182" i="5"/>
  <c r="H182" i="5"/>
  <c r="J182" i="5"/>
  <c r="G183" i="5"/>
  <c r="G184" i="5"/>
  <c r="H184" i="5"/>
  <c r="G185" i="5"/>
  <c r="H185" i="5"/>
  <c r="G186" i="5"/>
  <c r="H186" i="5"/>
  <c r="G187" i="5"/>
  <c r="H187" i="5"/>
  <c r="G188" i="5"/>
  <c r="H188" i="5"/>
  <c r="G189" i="5"/>
  <c r="H189" i="5"/>
  <c r="H190" i="5"/>
  <c r="J190" i="5"/>
  <c r="G191" i="5"/>
  <c r="H191" i="5"/>
  <c r="G192" i="5"/>
  <c r="H192" i="5"/>
  <c r="G193" i="5"/>
  <c r="H193" i="5"/>
  <c r="G194" i="5"/>
  <c r="H194" i="5"/>
  <c r="G195" i="5"/>
  <c r="G196" i="5"/>
  <c r="H196" i="5"/>
  <c r="G197" i="5"/>
  <c r="H197" i="5"/>
  <c r="G198" i="5"/>
  <c r="H198" i="5"/>
  <c r="J198" i="5"/>
  <c r="G199" i="5"/>
  <c r="H199" i="5"/>
  <c r="G200" i="5"/>
  <c r="H200" i="5"/>
  <c r="G201" i="5"/>
  <c r="H201" i="5"/>
  <c r="G202" i="5"/>
  <c r="H202" i="5"/>
  <c r="J202" i="5"/>
  <c r="G203" i="5"/>
  <c r="H203" i="5"/>
  <c r="G204" i="5"/>
  <c r="G205" i="5"/>
  <c r="H205" i="5"/>
  <c r="G206" i="5"/>
  <c r="H206" i="5"/>
  <c r="G207" i="5"/>
  <c r="G208" i="5"/>
  <c r="G209" i="5"/>
  <c r="H209" i="5"/>
  <c r="G210" i="5"/>
  <c r="H210" i="5"/>
  <c r="G211" i="5"/>
  <c r="H211" i="5"/>
  <c r="G212" i="5"/>
  <c r="H212" i="5"/>
  <c r="G213" i="5"/>
  <c r="H213" i="5"/>
  <c r="G214" i="5"/>
  <c r="H214" i="5"/>
  <c r="J214" i="5"/>
  <c r="G215" i="5"/>
  <c r="H215" i="5"/>
  <c r="G216" i="5"/>
  <c r="H216" i="5"/>
  <c r="G217" i="5"/>
  <c r="H217" i="5"/>
  <c r="H218" i="5"/>
  <c r="J218" i="5"/>
  <c r="G219" i="5"/>
  <c r="H219" i="5"/>
  <c r="H220" i="5"/>
  <c r="G221" i="5"/>
  <c r="H221" i="5"/>
  <c r="G222" i="5"/>
  <c r="H222" i="5"/>
  <c r="J222" i="5"/>
  <c r="H223" i="5"/>
  <c r="H224" i="5"/>
  <c r="G225" i="5"/>
  <c r="H225" i="5"/>
  <c r="G226" i="5"/>
  <c r="H226" i="5"/>
  <c r="G227" i="5"/>
  <c r="H227" i="5"/>
  <c r="G228" i="5"/>
  <c r="H228" i="5"/>
  <c r="G229" i="5"/>
  <c r="H229" i="5"/>
  <c r="G230" i="5"/>
  <c r="H230" i="5"/>
  <c r="G231" i="5"/>
  <c r="H231" i="5"/>
  <c r="G232" i="5"/>
  <c r="H232" i="5"/>
  <c r="G233" i="5"/>
  <c r="H233" i="5"/>
  <c r="G234" i="5"/>
  <c r="H234" i="5"/>
  <c r="J234" i="5"/>
  <c r="G235" i="5"/>
  <c r="H235" i="5"/>
  <c r="G236" i="5"/>
  <c r="H236" i="5"/>
  <c r="G237" i="5"/>
  <c r="H237" i="5"/>
  <c r="G238" i="5"/>
  <c r="H238" i="5"/>
  <c r="J238" i="5"/>
  <c r="G239" i="5"/>
  <c r="H239" i="5"/>
  <c r="H240" i="5"/>
  <c r="G241" i="5"/>
  <c r="H241" i="5"/>
  <c r="G242" i="5"/>
  <c r="H242" i="5"/>
  <c r="G243" i="5"/>
  <c r="G244" i="5"/>
  <c r="H244" i="5"/>
  <c r="G245" i="5"/>
  <c r="H245" i="5"/>
  <c r="G246" i="5"/>
  <c r="H246" i="5"/>
  <c r="J246" i="5"/>
  <c r="G247" i="5"/>
  <c r="H247" i="5"/>
  <c r="G248" i="5"/>
  <c r="H248" i="5"/>
  <c r="H249" i="5"/>
  <c r="G250" i="5"/>
  <c r="H250" i="5"/>
  <c r="G251" i="5"/>
  <c r="H251" i="5"/>
  <c r="G252" i="5"/>
  <c r="H252" i="5"/>
  <c r="G253" i="5"/>
  <c r="H253" i="5"/>
  <c r="G254" i="5"/>
  <c r="H254" i="5"/>
  <c r="G255" i="5"/>
  <c r="H255" i="5"/>
  <c r="G256" i="5"/>
  <c r="H256" i="5"/>
  <c r="G257" i="5"/>
  <c r="H257" i="5"/>
  <c r="G258" i="5"/>
  <c r="H258" i="5"/>
  <c r="G259" i="5"/>
  <c r="H259" i="5"/>
  <c r="G260" i="5"/>
  <c r="H260" i="5"/>
  <c r="G261" i="5"/>
  <c r="H261" i="5"/>
  <c r="G262" i="5"/>
  <c r="H262" i="5"/>
  <c r="G263" i="5"/>
  <c r="H263" i="5"/>
  <c r="G264" i="5"/>
  <c r="H264" i="5"/>
  <c r="G265" i="5"/>
  <c r="H265" i="5"/>
  <c r="G266" i="5"/>
  <c r="H266" i="5"/>
  <c r="G267" i="5"/>
  <c r="H267" i="5"/>
  <c r="G268" i="5"/>
  <c r="H268" i="5"/>
  <c r="G269" i="5"/>
  <c r="H269" i="5"/>
  <c r="G270" i="5"/>
  <c r="H270" i="5"/>
  <c r="G271" i="5"/>
  <c r="H271" i="5"/>
  <c r="G272" i="5"/>
  <c r="H272" i="5"/>
  <c r="G273" i="5"/>
  <c r="H273" i="5"/>
  <c r="G274" i="5"/>
  <c r="H274" i="5"/>
  <c r="G275" i="5"/>
  <c r="H275" i="5"/>
  <c r="I275" i="5"/>
  <c r="G276" i="5"/>
  <c r="H276" i="5"/>
  <c r="I276" i="5"/>
  <c r="G277" i="5"/>
  <c r="H277" i="5"/>
  <c r="G278" i="5"/>
  <c r="H278" i="5"/>
  <c r="G279" i="5"/>
  <c r="H279" i="5"/>
  <c r="G280" i="5"/>
  <c r="H280" i="5"/>
  <c r="G281" i="5"/>
  <c r="H281" i="5"/>
  <c r="G282" i="5"/>
  <c r="H282" i="5"/>
  <c r="G283" i="5"/>
  <c r="H283" i="5"/>
  <c r="G284" i="5"/>
  <c r="H284" i="5"/>
  <c r="G285" i="5"/>
  <c r="H285" i="5"/>
  <c r="G286" i="5"/>
  <c r="H286" i="5"/>
  <c r="G287" i="5"/>
  <c r="H287" i="5"/>
  <c r="H288" i="5"/>
  <c r="H289" i="5"/>
  <c r="G290" i="5"/>
  <c r="H290" i="5"/>
  <c r="G291" i="5"/>
  <c r="H291" i="5"/>
  <c r="I291" i="5"/>
  <c r="G292" i="5"/>
  <c r="H292" i="5"/>
  <c r="I292" i="5"/>
  <c r="G293" i="5"/>
  <c r="H293" i="5"/>
  <c r="G294" i="5"/>
  <c r="H294" i="5"/>
  <c r="H295" i="5"/>
  <c r="G296" i="5"/>
  <c r="H296" i="5"/>
  <c r="G297" i="5"/>
  <c r="H297" i="5"/>
  <c r="G298" i="5"/>
  <c r="H298" i="5"/>
  <c r="G299" i="5"/>
  <c r="G300" i="5"/>
  <c r="H300" i="5"/>
  <c r="G301" i="5"/>
  <c r="G302" i="5"/>
  <c r="H302" i="5"/>
  <c r="G303" i="5"/>
  <c r="H303" i="5"/>
  <c r="G304" i="5"/>
  <c r="H304" i="5"/>
  <c r="G305" i="5"/>
  <c r="G306" i="5"/>
  <c r="H306" i="5"/>
  <c r="G307" i="5"/>
  <c r="I307" i="5"/>
  <c r="G308" i="5"/>
  <c r="H308" i="5"/>
  <c r="I308" i="5"/>
  <c r="G309" i="5"/>
  <c r="H309" i="5"/>
  <c r="G310" i="5"/>
  <c r="H310" i="5"/>
  <c r="G311" i="5"/>
  <c r="H311" i="5"/>
  <c r="G312" i="5"/>
  <c r="H312" i="5"/>
  <c r="G313" i="5"/>
  <c r="H313" i="5"/>
  <c r="G314" i="5"/>
  <c r="H314" i="5"/>
  <c r="G315" i="5"/>
  <c r="H315" i="5"/>
  <c r="G316" i="5"/>
  <c r="H316" i="5"/>
  <c r="G317" i="5"/>
  <c r="H317" i="5"/>
  <c r="G318" i="5"/>
  <c r="H318" i="5"/>
  <c r="G319" i="5"/>
  <c r="H319" i="5"/>
  <c r="G320" i="5"/>
  <c r="H320" i="5"/>
  <c r="G321" i="5"/>
  <c r="H321" i="5"/>
  <c r="H322" i="5"/>
  <c r="G323" i="5"/>
  <c r="H323" i="5"/>
  <c r="I323" i="5"/>
  <c r="G324" i="5"/>
  <c r="H324" i="5"/>
  <c r="I324" i="5"/>
  <c r="G325" i="5"/>
  <c r="H325" i="5"/>
  <c r="G326" i="5"/>
  <c r="H326" i="5"/>
  <c r="G327" i="5"/>
  <c r="H327" i="5"/>
  <c r="G328" i="5"/>
  <c r="H328" i="5"/>
  <c r="G329" i="5"/>
  <c r="H329" i="5"/>
  <c r="G330" i="5"/>
  <c r="H330" i="5"/>
  <c r="G331" i="5"/>
  <c r="H331" i="5"/>
  <c r="G332" i="5"/>
  <c r="H332" i="5"/>
  <c r="G333" i="5"/>
  <c r="H333" i="5"/>
  <c r="G334" i="5"/>
  <c r="H334" i="5"/>
  <c r="G335" i="5"/>
  <c r="G336" i="5"/>
  <c r="G337" i="5"/>
  <c r="H337" i="5"/>
  <c r="G338" i="5"/>
  <c r="H338" i="5"/>
  <c r="G339" i="5"/>
  <c r="I339" i="5"/>
  <c r="G340" i="5"/>
  <c r="H340" i="5"/>
  <c r="I340" i="5"/>
  <c r="G341" i="5"/>
  <c r="H341" i="5"/>
  <c r="G342" i="5"/>
  <c r="H342" i="5"/>
  <c r="G343" i="5"/>
  <c r="H343" i="5"/>
  <c r="G344" i="5"/>
  <c r="H344" i="5"/>
  <c r="H345" i="5"/>
  <c r="H346" i="5"/>
  <c r="G347" i="5"/>
  <c r="H347" i="5"/>
  <c r="J347" i="5"/>
  <c r="G348" i="5"/>
  <c r="H348" i="5"/>
  <c r="G349" i="5"/>
  <c r="H349" i="5"/>
  <c r="G350" i="5"/>
  <c r="H350" i="5"/>
  <c r="G351" i="5"/>
  <c r="G352" i="5"/>
  <c r="H352" i="5"/>
  <c r="G353" i="5"/>
  <c r="H353" i="5"/>
  <c r="G354" i="5"/>
  <c r="H354" i="5"/>
  <c r="G355" i="5"/>
  <c r="J355" i="5"/>
  <c r="G356" i="5"/>
  <c r="H356" i="5"/>
  <c r="G357" i="5"/>
  <c r="H357" i="5"/>
  <c r="G358" i="5"/>
  <c r="H358" i="5"/>
  <c r="G359" i="5"/>
  <c r="H359" i="5"/>
  <c r="G360" i="5"/>
  <c r="H360" i="5"/>
  <c r="H361" i="5"/>
  <c r="H362" i="5"/>
  <c r="H363" i="5"/>
  <c r="G364" i="5"/>
  <c r="H364" i="5"/>
  <c r="G365" i="5"/>
  <c r="H365" i="5"/>
  <c r="G366" i="5"/>
  <c r="H366" i="5"/>
  <c r="H367" i="5"/>
  <c r="H368" i="5"/>
  <c r="H369" i="5"/>
  <c r="G370" i="5"/>
  <c r="H370" i="5"/>
  <c r="G371" i="5"/>
  <c r="H371" i="5"/>
  <c r="G372" i="5"/>
  <c r="H372" i="5"/>
  <c r="G373" i="5"/>
  <c r="H373" i="5"/>
  <c r="G374" i="5"/>
  <c r="H374" i="5"/>
  <c r="G375" i="5"/>
  <c r="H375" i="5"/>
  <c r="G376" i="5"/>
  <c r="H376" i="5"/>
  <c r="G377" i="5"/>
  <c r="H377" i="5"/>
  <c r="G378" i="5"/>
  <c r="H378" i="5"/>
  <c r="G379" i="5"/>
  <c r="H379" i="5"/>
  <c r="G380" i="5"/>
  <c r="H380" i="5"/>
  <c r="G381" i="5"/>
  <c r="H381" i="5"/>
  <c r="G382" i="5"/>
  <c r="H382" i="5"/>
  <c r="G383" i="5"/>
  <c r="H383" i="5"/>
  <c r="G384" i="5"/>
  <c r="H384" i="5"/>
  <c r="G385" i="5"/>
  <c r="H385" i="5"/>
  <c r="H386" i="5"/>
  <c r="H387" i="5"/>
  <c r="G388" i="5"/>
  <c r="H388" i="5"/>
  <c r="G389" i="5"/>
  <c r="H389" i="5"/>
  <c r="G390" i="5"/>
  <c r="H390" i="5"/>
  <c r="G391" i="5"/>
  <c r="H391" i="5"/>
  <c r="H392" i="5"/>
  <c r="H393" i="5"/>
  <c r="G394" i="5"/>
  <c r="H394" i="5"/>
  <c r="G395" i="5"/>
  <c r="H395" i="5"/>
  <c r="G396" i="5"/>
  <c r="H396" i="5"/>
  <c r="G397" i="5"/>
  <c r="G398" i="5"/>
  <c r="H398" i="5"/>
  <c r="G399" i="5"/>
  <c r="H399" i="5"/>
  <c r="G400" i="5"/>
  <c r="H400" i="5"/>
  <c r="G401" i="5"/>
  <c r="H401" i="5"/>
  <c r="G402" i="5"/>
  <c r="H402" i="5"/>
  <c r="G403" i="5"/>
  <c r="G404" i="5"/>
  <c r="H404" i="5"/>
  <c r="G405" i="5"/>
  <c r="H405" i="5"/>
  <c r="G406" i="5"/>
  <c r="H406" i="5"/>
  <c r="G407" i="5"/>
  <c r="H407" i="5"/>
  <c r="G408" i="5"/>
  <c r="H408" i="5"/>
  <c r="H409" i="5"/>
  <c r="G410" i="5"/>
  <c r="H410" i="5"/>
  <c r="J410" i="5"/>
  <c r="H411" i="5"/>
  <c r="G412" i="5"/>
  <c r="H412" i="5"/>
  <c r="G413" i="5"/>
  <c r="H413" i="5"/>
  <c r="G414" i="5"/>
  <c r="G415" i="5"/>
  <c r="H415" i="5"/>
  <c r="G416" i="5"/>
  <c r="H416" i="5"/>
  <c r="G417" i="5"/>
  <c r="H417" i="5"/>
  <c r="G418" i="5"/>
  <c r="H418" i="5"/>
  <c r="I418" i="5"/>
  <c r="G419" i="5"/>
  <c r="H419" i="5"/>
  <c r="I419" i="5"/>
  <c r="G420" i="5"/>
  <c r="H420" i="5"/>
  <c r="I420" i="5"/>
  <c r="G421" i="5"/>
  <c r="H421" i="5"/>
  <c r="I421" i="5"/>
  <c r="G422" i="5"/>
  <c r="H422" i="5"/>
  <c r="I422" i="5"/>
  <c r="G423" i="5"/>
  <c r="H423" i="5"/>
  <c r="I423" i="5"/>
  <c r="G424" i="5"/>
  <c r="H424" i="5"/>
  <c r="I424" i="5"/>
  <c r="G425" i="5"/>
  <c r="H425" i="5"/>
  <c r="I425" i="5"/>
  <c r="G426" i="5"/>
  <c r="H426" i="5"/>
  <c r="I426" i="5"/>
  <c r="G427" i="5"/>
  <c r="H427" i="5"/>
  <c r="I427" i="5"/>
  <c r="G428" i="5"/>
  <c r="H428" i="5"/>
  <c r="I428" i="5"/>
  <c r="G429" i="5"/>
  <c r="H429" i="5"/>
  <c r="I429" i="5"/>
  <c r="G430" i="5"/>
  <c r="H430" i="5"/>
  <c r="I430" i="5"/>
  <c r="G431" i="5"/>
  <c r="H431" i="5"/>
  <c r="I431" i="5"/>
  <c r="G432" i="5"/>
  <c r="H432" i="5"/>
  <c r="I432" i="5"/>
  <c r="G433" i="5"/>
  <c r="H433" i="5"/>
  <c r="I433" i="5"/>
  <c r="G434" i="5"/>
  <c r="H434" i="5"/>
  <c r="I434" i="5"/>
  <c r="G435" i="5"/>
  <c r="H435" i="5"/>
  <c r="I435" i="5"/>
  <c r="G436" i="5"/>
  <c r="H436" i="5"/>
  <c r="I436" i="5"/>
  <c r="G437" i="5"/>
  <c r="H437" i="5"/>
  <c r="I437" i="5"/>
  <c r="G438" i="5"/>
  <c r="H438" i="5"/>
  <c r="I438" i="5"/>
  <c r="G439" i="5"/>
  <c r="H439" i="5"/>
  <c r="I439" i="5"/>
  <c r="G440" i="5"/>
  <c r="H440" i="5"/>
  <c r="I440" i="5"/>
  <c r="G441" i="5"/>
  <c r="H441" i="5"/>
  <c r="I441" i="5"/>
  <c r="G442" i="5"/>
  <c r="I442" i="5"/>
  <c r="J442" i="5"/>
  <c r="G443" i="5"/>
  <c r="G444" i="5"/>
  <c r="G445" i="5"/>
  <c r="I445" i="5"/>
  <c r="G446" i="5"/>
  <c r="I446" i="5"/>
  <c r="J446" i="5"/>
  <c r="G447" i="5"/>
  <c r="G449" i="5"/>
  <c r="I449" i="5"/>
  <c r="G450" i="5"/>
  <c r="I450" i="5"/>
  <c r="J450" i="5"/>
  <c r="G451" i="5"/>
  <c r="G452" i="5"/>
  <c r="G453" i="5"/>
  <c r="I453" i="5"/>
  <c r="G454" i="5"/>
  <c r="I454" i="5"/>
  <c r="G455" i="5"/>
  <c r="G456" i="5"/>
  <c r="G457" i="5"/>
  <c r="I457" i="5"/>
  <c r="I458" i="5"/>
  <c r="G459" i="5"/>
  <c r="G460" i="5"/>
  <c r="G461" i="5"/>
  <c r="I461" i="5"/>
  <c r="G462" i="5"/>
  <c r="I462" i="5"/>
  <c r="J462" i="5"/>
  <c r="G463" i="5"/>
  <c r="G464" i="5"/>
  <c r="I465" i="5"/>
  <c r="G466" i="5"/>
  <c r="I466" i="5"/>
  <c r="J466" i="5"/>
  <c r="G467" i="5"/>
  <c r="G468" i="5"/>
  <c r="G469" i="5"/>
  <c r="I469" i="5"/>
  <c r="G470" i="5"/>
  <c r="I470" i="5"/>
  <c r="J470" i="5"/>
  <c r="G473" i="5"/>
  <c r="J474" i="5"/>
  <c r="G476" i="5"/>
  <c r="G477" i="5"/>
  <c r="I477" i="5"/>
  <c r="G478" i="5"/>
  <c r="I478" i="5"/>
  <c r="J478" i="5"/>
  <c r="G481" i="5"/>
  <c r="I481" i="5"/>
  <c r="G482" i="5"/>
  <c r="I482" i="5"/>
  <c r="J482" i="5"/>
  <c r="G483" i="5"/>
  <c r="G484" i="5"/>
  <c r="G485" i="5"/>
  <c r="I485" i="5"/>
  <c r="G486" i="5"/>
  <c r="I486" i="5"/>
  <c r="G487" i="5"/>
  <c r="G488" i="5"/>
  <c r="G489" i="5"/>
  <c r="I489" i="5"/>
  <c r="G490" i="5"/>
  <c r="I490" i="5"/>
  <c r="J490" i="5"/>
  <c r="G491" i="5"/>
  <c r="G492" i="5"/>
  <c r="G493" i="5"/>
  <c r="I493" i="5"/>
  <c r="I494" i="5"/>
  <c r="J494" i="5"/>
  <c r="G497" i="5"/>
  <c r="I497" i="5"/>
  <c r="G498" i="5"/>
  <c r="I498" i="5"/>
  <c r="J498" i="5"/>
  <c r="G499" i="5"/>
  <c r="G501" i="5"/>
  <c r="I501" i="5"/>
  <c r="G502" i="5"/>
  <c r="I502" i="5"/>
  <c r="G503" i="5"/>
  <c r="G504" i="5"/>
  <c r="I505" i="5"/>
  <c r="G506" i="5"/>
  <c r="I506" i="5"/>
  <c r="G508" i="5"/>
  <c r="G509" i="5"/>
  <c r="I509" i="5"/>
  <c r="I510" i="5"/>
  <c r="J510" i="5"/>
  <c r="G512" i="5"/>
  <c r="G513" i="5"/>
  <c r="I513" i="5"/>
  <c r="I514" i="5"/>
  <c r="G515" i="5"/>
  <c r="G517" i="5"/>
  <c r="I517" i="5"/>
  <c r="G518" i="5"/>
  <c r="I518" i="5"/>
  <c r="J518" i="5"/>
  <c r="G519" i="5"/>
  <c r="G520" i="5"/>
  <c r="I521" i="5"/>
  <c r="G522" i="5"/>
  <c r="I522" i="5"/>
  <c r="J522" i="5"/>
  <c r="G523" i="5"/>
  <c r="G524" i="5"/>
  <c r="G525" i="5"/>
  <c r="I525" i="5"/>
  <c r="G526" i="5"/>
  <c r="I526" i="5"/>
  <c r="J526" i="5"/>
  <c r="I529" i="5"/>
  <c r="I530" i="5"/>
  <c r="G532" i="5"/>
  <c r="G533" i="5"/>
  <c r="I533" i="5"/>
  <c r="G534" i="5"/>
  <c r="I534" i="5"/>
  <c r="I537" i="5"/>
  <c r="G538" i="5"/>
  <c r="I538" i="5"/>
  <c r="J538" i="5"/>
  <c r="G539" i="5"/>
  <c r="G540" i="5"/>
  <c r="G541" i="5"/>
  <c r="I541" i="5"/>
  <c r="I542" i="5"/>
  <c r="J542" i="5"/>
  <c r="G545" i="5"/>
  <c r="I545" i="5"/>
  <c r="G546" i="5"/>
  <c r="I546" i="5"/>
  <c r="J546" i="5"/>
  <c r="G547" i="5"/>
  <c r="G549" i="5"/>
  <c r="I549" i="5"/>
  <c r="G550" i="5"/>
  <c r="I550" i="5"/>
  <c r="G551" i="5"/>
  <c r="G552" i="5"/>
  <c r="I553" i="5"/>
  <c r="I554" i="5"/>
  <c r="G556" i="5"/>
  <c r="G557" i="5"/>
  <c r="I557" i="5"/>
  <c r="I558" i="5"/>
  <c r="J558" i="5"/>
  <c r="G560" i="5"/>
  <c r="G561" i="5"/>
  <c r="I561" i="5"/>
  <c r="I562" i="5"/>
  <c r="G563" i="5"/>
  <c r="G565" i="5"/>
  <c r="I565" i="5"/>
  <c r="G566" i="5"/>
  <c r="I566" i="5"/>
  <c r="J566" i="5"/>
  <c r="G567" i="5"/>
  <c r="G568" i="5"/>
  <c r="I569" i="5"/>
  <c r="G570" i="5"/>
  <c r="I570" i="5"/>
  <c r="G571" i="5"/>
  <c r="G572" i="5"/>
  <c r="G573" i="5"/>
  <c r="I573" i="5"/>
  <c r="G574" i="5"/>
  <c r="I574" i="5"/>
  <c r="J574" i="5"/>
  <c r="I577" i="5"/>
  <c r="I578" i="5"/>
  <c r="G580" i="5"/>
  <c r="G581" i="5"/>
  <c r="I581" i="5"/>
  <c r="G582" i="5"/>
  <c r="I582" i="5"/>
  <c r="I585" i="5"/>
  <c r="G586" i="5"/>
  <c r="I586" i="5"/>
  <c r="J586" i="5"/>
  <c r="G587" i="5"/>
  <c r="G588" i="5"/>
  <c r="G589" i="5"/>
  <c r="I589" i="5"/>
  <c r="I590" i="5"/>
  <c r="J590" i="5"/>
  <c r="G593" i="5"/>
  <c r="I593" i="5"/>
  <c r="G594" i="5"/>
  <c r="I594" i="5"/>
  <c r="J594" i="5"/>
  <c r="G595" i="5"/>
  <c r="G597" i="5"/>
  <c r="I597" i="5"/>
  <c r="I598" i="5"/>
  <c r="G599" i="5"/>
  <c r="I601" i="5"/>
  <c r="G602" i="5"/>
  <c r="I602" i="5"/>
  <c r="G604" i="5"/>
  <c r="I605" i="5"/>
  <c r="I606" i="5"/>
  <c r="G608" i="5"/>
  <c r="G609" i="5"/>
  <c r="I609" i="5"/>
  <c r="H523" i="5" l="1"/>
  <c r="J488" i="5"/>
  <c r="H571" i="5"/>
  <c r="H547" i="5"/>
  <c r="H499" i="5"/>
  <c r="G607" i="5"/>
  <c r="G559" i="5"/>
  <c r="G511" i="5"/>
  <c r="J553" i="5"/>
  <c r="H550" i="5"/>
  <c r="J529" i="5"/>
  <c r="H526" i="5"/>
  <c r="J505" i="5"/>
  <c r="H502" i="5"/>
  <c r="G554" i="5"/>
  <c r="H595" i="5"/>
  <c r="J606" i="5"/>
  <c r="G579" i="5"/>
  <c r="G531" i="5"/>
  <c r="J454" i="5"/>
  <c r="H336" i="5"/>
  <c r="H577" i="5"/>
  <c r="J563" i="5"/>
  <c r="H560" i="5"/>
  <c r="J556" i="5"/>
  <c r="H553" i="5"/>
  <c r="J539" i="5"/>
  <c r="H536" i="5"/>
  <c r="J532" i="5"/>
  <c r="H529" i="5"/>
  <c r="J515" i="5"/>
  <c r="H512" i="5"/>
  <c r="J508" i="5"/>
  <c r="H505" i="5"/>
  <c r="J491" i="5"/>
  <c r="H474" i="5"/>
  <c r="J467" i="5"/>
  <c r="H464" i="5"/>
  <c r="J460" i="5"/>
  <c r="H457" i="5"/>
  <c r="G544" i="5"/>
  <c r="G82" i="5"/>
  <c r="G496" i="5"/>
  <c r="G475" i="5"/>
  <c r="H20" i="5"/>
  <c r="H604" i="5"/>
  <c r="G393" i="5"/>
  <c r="G387" i="5"/>
  <c r="G369" i="5"/>
  <c r="G363" i="5"/>
  <c r="G346" i="5"/>
  <c r="H208" i="5"/>
  <c r="H156" i="5"/>
  <c r="H134" i="5"/>
  <c r="J91" i="5"/>
  <c r="H53" i="5"/>
  <c r="G48" i="5"/>
  <c r="H11" i="5"/>
  <c r="H473" i="5"/>
  <c r="J459" i="5"/>
  <c r="H456" i="5"/>
  <c r="J452" i="5"/>
  <c r="H449" i="5"/>
  <c r="J596" i="5"/>
  <c r="J524" i="5"/>
  <c r="H504" i="5"/>
  <c r="J541" i="5"/>
  <c r="H538" i="5"/>
  <c r="J517" i="5"/>
  <c r="H514" i="5"/>
  <c r="H483" i="5"/>
  <c r="J479" i="5"/>
  <c r="H476" i="5"/>
  <c r="J469" i="5"/>
  <c r="H466" i="5"/>
  <c r="J445" i="5"/>
  <c r="J603" i="5"/>
  <c r="H600" i="5"/>
  <c r="H593" i="5"/>
  <c r="J579" i="5"/>
  <c r="H576" i="5"/>
  <c r="J572" i="5"/>
  <c r="H569" i="5"/>
  <c r="J555" i="5"/>
  <c r="H552" i="5"/>
  <c r="J548" i="5"/>
  <c r="H545" i="5"/>
  <c r="J531" i="5"/>
  <c r="H528" i="5"/>
  <c r="H521" i="5"/>
  <c r="J500" i="5"/>
  <c r="G289" i="5"/>
  <c r="G124" i="5"/>
  <c r="J589" i="5"/>
  <c r="H586" i="5"/>
  <c r="J565" i="5"/>
  <c r="H562" i="5"/>
  <c r="J582" i="5"/>
  <c r="J534" i="5"/>
  <c r="G528" i="5"/>
  <c r="J486" i="5"/>
  <c r="G472" i="5"/>
  <c r="J414" i="5"/>
  <c r="H177" i="5"/>
  <c r="H565" i="5"/>
  <c r="H500" i="5"/>
  <c r="J496" i="5"/>
  <c r="H493" i="5"/>
  <c r="H603" i="5"/>
  <c r="J599" i="5"/>
  <c r="H596" i="5"/>
  <c r="J592" i="5"/>
  <c r="H589" i="5"/>
  <c r="H579" i="5"/>
  <c r="J575" i="5"/>
  <c r="H572" i="5"/>
  <c r="J568" i="5"/>
  <c r="H555" i="5"/>
  <c r="J551" i="5"/>
  <c r="H548" i="5"/>
  <c r="J544" i="5"/>
  <c r="H541" i="5"/>
  <c r="H531" i="5"/>
  <c r="J527" i="5"/>
  <c r="H524" i="5"/>
  <c r="J520" i="5"/>
  <c r="H517" i="5"/>
  <c r="H507" i="5"/>
  <c r="J503" i="5"/>
  <c r="G224" i="5"/>
  <c r="H14" i="5"/>
  <c r="I344" i="5"/>
  <c r="I345" i="5"/>
  <c r="I321" i="5"/>
  <c r="I320" i="5"/>
  <c r="I260" i="5"/>
  <c r="I261" i="5"/>
  <c r="I248" i="5"/>
  <c r="I249" i="5"/>
  <c r="I201" i="5"/>
  <c r="I200" i="5"/>
  <c r="H485" i="5"/>
  <c r="H467" i="5"/>
  <c r="H443" i="5"/>
  <c r="J349" i="5"/>
  <c r="J324" i="5"/>
  <c r="J237" i="5"/>
  <c r="J327" i="5"/>
  <c r="J320" i="5"/>
  <c r="J317" i="5"/>
  <c r="J314" i="5"/>
  <c r="J311" i="5"/>
  <c r="J289" i="5"/>
  <c r="J286" i="5"/>
  <c r="J283" i="5"/>
  <c r="J280" i="5"/>
  <c r="J277" i="5"/>
  <c r="J224" i="5"/>
  <c r="J187" i="5"/>
  <c r="J128" i="5"/>
  <c r="H442" i="5"/>
  <c r="J348" i="5"/>
  <c r="J345" i="5"/>
  <c r="J342" i="5"/>
  <c r="J323" i="5"/>
  <c r="J261" i="5"/>
  <c r="J258" i="5"/>
  <c r="J255" i="5"/>
  <c r="J252" i="5"/>
  <c r="J249" i="5"/>
  <c r="J236" i="5"/>
  <c r="J233" i="5"/>
  <c r="J230" i="5"/>
  <c r="J227" i="5"/>
  <c r="J208" i="5"/>
  <c r="J199" i="5"/>
  <c r="J156" i="5"/>
  <c r="J134" i="5"/>
  <c r="J131" i="5"/>
  <c r="J88" i="5"/>
  <c r="J51" i="5"/>
  <c r="J20" i="5"/>
  <c r="J609" i="5"/>
  <c r="H606" i="5"/>
  <c r="J585" i="5"/>
  <c r="H582" i="5"/>
  <c r="J561" i="5"/>
  <c r="H558" i="5"/>
  <c r="J537" i="5"/>
  <c r="H534" i="5"/>
  <c r="J513" i="5"/>
  <c r="H510" i="5"/>
  <c r="J489" i="5"/>
  <c r="H486" i="5"/>
  <c r="J472" i="5"/>
  <c r="H469" i="5"/>
  <c r="H459" i="5"/>
  <c r="J455" i="5"/>
  <c r="H452" i="5"/>
  <c r="J448" i="5"/>
  <c r="H445" i="5"/>
  <c r="J411" i="5"/>
  <c r="J408" i="5"/>
  <c r="J405" i="5"/>
  <c r="J402" i="5"/>
  <c r="J399" i="5"/>
  <c r="J396" i="5"/>
  <c r="J393" i="5"/>
  <c r="J390" i="5"/>
  <c r="J387" i="5"/>
  <c r="J384" i="5"/>
  <c r="J381" i="5"/>
  <c r="J378" i="5"/>
  <c r="J375" i="5"/>
  <c r="J372" i="5"/>
  <c r="J369" i="5"/>
  <c r="J366" i="5"/>
  <c r="J363" i="5"/>
  <c r="J360" i="5"/>
  <c r="J357" i="5"/>
  <c r="J354" i="5"/>
  <c r="J351" i="5"/>
  <c r="J304" i="5"/>
  <c r="J301" i="5"/>
  <c r="J298" i="5"/>
  <c r="J295" i="5"/>
  <c r="J292" i="5"/>
  <c r="J273" i="5"/>
  <c r="J270" i="5"/>
  <c r="J267" i="5"/>
  <c r="J264" i="5"/>
  <c r="J211" i="5"/>
  <c r="J168" i="5"/>
  <c r="J162" i="5"/>
  <c r="J159" i="5"/>
  <c r="J137" i="5"/>
  <c r="J100" i="5"/>
  <c r="J60" i="5"/>
  <c r="J57" i="5"/>
  <c r="J54" i="5"/>
  <c r="J44" i="5"/>
  <c r="J41" i="5"/>
  <c r="J38" i="5"/>
  <c r="J35" i="5"/>
  <c r="J32" i="5"/>
  <c r="J492" i="5"/>
  <c r="H489" i="5"/>
  <c r="H479" i="5"/>
  <c r="J475" i="5"/>
  <c r="J465" i="5"/>
  <c r="J417" i="5"/>
  <c r="J338" i="5"/>
  <c r="J335" i="5"/>
  <c r="J332" i="5"/>
  <c r="J329" i="5"/>
  <c r="J326" i="5"/>
  <c r="J307" i="5"/>
  <c r="J242" i="5"/>
  <c r="J239" i="5"/>
  <c r="J217" i="5"/>
  <c r="J177" i="5"/>
  <c r="J146" i="5"/>
  <c r="J143" i="5"/>
  <c r="J140" i="5"/>
  <c r="J72" i="5"/>
  <c r="J481" i="5"/>
  <c r="H478" i="5"/>
  <c r="H451" i="5"/>
  <c r="J440" i="5"/>
  <c r="J436" i="5"/>
  <c r="J432" i="5"/>
  <c r="J428" i="5"/>
  <c r="J424" i="5"/>
  <c r="J420" i="5"/>
  <c r="J263" i="5"/>
  <c r="J22" i="5"/>
  <c r="H447" i="5"/>
  <c r="J443" i="5"/>
  <c r="J321" i="5"/>
  <c r="J318" i="5"/>
  <c r="J315" i="5"/>
  <c r="J312" i="5"/>
  <c r="J309" i="5"/>
  <c r="J290" i="5"/>
  <c r="J287" i="5"/>
  <c r="J284" i="5"/>
  <c r="J281" i="5"/>
  <c r="J278" i="5"/>
  <c r="J219" i="5"/>
  <c r="J188" i="5"/>
  <c r="J185" i="5"/>
  <c r="J151" i="5"/>
  <c r="J148" i="5"/>
  <c r="J120" i="5"/>
  <c r="J80" i="5"/>
  <c r="I473" i="5"/>
  <c r="I413" i="5"/>
  <c r="I349" i="5"/>
  <c r="I326" i="5"/>
  <c r="I245" i="5"/>
  <c r="I131" i="5"/>
  <c r="I72" i="5"/>
  <c r="I9" i="5"/>
  <c r="I50" i="5"/>
  <c r="I48" i="5"/>
  <c r="I189" i="5"/>
  <c r="I184" i="5"/>
  <c r="I140" i="5"/>
  <c r="I93" i="5"/>
  <c r="C610" i="5" l="1"/>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I610" i="5" l="1"/>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I3583" i="5"/>
  <c r="I3584" i="5"/>
  <c r="I3585" i="5"/>
  <c r="I3586" i="5"/>
  <c r="I3587" i="5"/>
  <c r="I3588" i="5"/>
  <c r="I3589" i="5"/>
  <c r="I3590" i="5"/>
  <c r="I3591" i="5"/>
  <c r="I3592" i="5"/>
  <c r="I3593" i="5"/>
  <c r="I3594" i="5"/>
  <c r="I3595" i="5"/>
  <c r="I3596" i="5"/>
  <c r="I3597" i="5"/>
  <c r="I3598" i="5"/>
  <c r="I3599" i="5"/>
  <c r="I3600" i="5"/>
  <c r="I3601" i="5"/>
  <c r="I3602" i="5"/>
  <c r="I3603" i="5"/>
  <c r="I3604" i="5"/>
  <c r="I3605" i="5"/>
  <c r="I3606" i="5"/>
  <c r="I3607" i="5"/>
  <c r="I3608" i="5"/>
  <c r="I3609" i="5"/>
  <c r="I3610" i="5"/>
  <c r="I3611" i="5"/>
  <c r="I3612" i="5"/>
  <c r="I3613" i="5"/>
  <c r="I3614" i="5"/>
  <c r="I3615" i="5"/>
  <c r="I3616" i="5"/>
  <c r="I3617" i="5"/>
  <c r="I3618" i="5"/>
  <c r="I3619" i="5"/>
  <c r="I3620" i="5"/>
  <c r="I3621" i="5"/>
  <c r="I3622" i="5"/>
  <c r="I3623" i="5"/>
  <c r="I3624" i="5"/>
  <c r="I3625" i="5"/>
  <c r="I3626" i="5"/>
  <c r="I3627" i="5"/>
  <c r="I3628" i="5"/>
  <c r="I3629" i="5"/>
  <c r="I3630" i="5"/>
  <c r="I3631" i="5"/>
  <c r="I3632" i="5"/>
  <c r="I3633" i="5"/>
  <c r="I3634" i="5"/>
  <c r="I3635" i="5"/>
  <c r="I3636" i="5"/>
  <c r="I3637" i="5"/>
  <c r="I3638" i="5"/>
  <c r="I3639" i="5"/>
  <c r="I3640" i="5"/>
  <c r="I3641" i="5"/>
  <c r="I3642" i="5"/>
  <c r="I3643" i="5"/>
  <c r="I3644" i="5"/>
  <c r="I3645" i="5"/>
  <c r="I3646" i="5"/>
  <c r="I3647" i="5"/>
  <c r="I3648" i="5"/>
  <c r="I3649" i="5"/>
  <c r="I3650" i="5"/>
  <c r="I3651" i="5"/>
  <c r="I3652" i="5"/>
  <c r="I3653" i="5"/>
  <c r="I3654" i="5"/>
  <c r="I3655" i="5"/>
  <c r="I3656" i="5"/>
  <c r="I3657" i="5"/>
  <c r="I3658" i="5"/>
  <c r="I3659" i="5"/>
  <c r="I3660" i="5"/>
  <c r="I3661" i="5"/>
  <c r="I3662" i="5"/>
  <c r="I3663" i="5"/>
  <c r="I3664" i="5"/>
  <c r="I3665" i="5"/>
  <c r="I3666" i="5"/>
  <c r="I3667" i="5"/>
  <c r="I3668" i="5"/>
  <c r="I3669" i="5"/>
  <c r="I3670" i="5"/>
  <c r="I3671" i="5"/>
  <c r="I3672" i="5"/>
  <c r="I3673" i="5"/>
  <c r="I3674" i="5"/>
  <c r="I3675" i="5"/>
  <c r="I3676" i="5"/>
  <c r="I3677" i="5"/>
  <c r="I3678" i="5"/>
  <c r="I3679" i="5"/>
  <c r="I3680" i="5"/>
  <c r="I3681" i="5"/>
  <c r="I3682" i="5"/>
  <c r="I3683" i="5"/>
  <c r="I3684" i="5"/>
  <c r="I3685" i="5"/>
  <c r="I3686" i="5"/>
  <c r="I3687" i="5"/>
  <c r="I3688" i="5"/>
  <c r="I3689" i="5"/>
  <c r="I3690" i="5"/>
  <c r="I3691" i="5"/>
  <c r="I3692" i="5"/>
  <c r="I3693" i="5"/>
  <c r="I3694" i="5"/>
  <c r="I3695" i="5"/>
  <c r="I3696" i="5"/>
  <c r="I3697" i="5"/>
  <c r="I3698" i="5"/>
  <c r="I3699" i="5"/>
  <c r="I3700" i="5"/>
  <c r="I3701" i="5"/>
  <c r="I3702" i="5"/>
  <c r="I3703" i="5"/>
  <c r="I3704" i="5"/>
  <c r="I3705" i="5"/>
  <c r="I3706" i="5"/>
  <c r="I3707" i="5"/>
  <c r="I3708" i="5"/>
  <c r="I3709" i="5"/>
  <c r="I3710" i="5"/>
  <c r="I3711" i="5"/>
  <c r="I3712" i="5"/>
  <c r="I3713" i="5"/>
  <c r="I3714" i="5"/>
  <c r="I3715" i="5"/>
  <c r="I3716" i="5"/>
  <c r="I3717" i="5"/>
  <c r="I3718" i="5"/>
  <c r="I3719" i="5"/>
  <c r="I3720" i="5"/>
  <c r="I3721" i="5"/>
  <c r="I3722" i="5"/>
  <c r="I3723" i="5"/>
  <c r="I3724" i="5"/>
  <c r="I3725" i="5"/>
  <c r="I3726" i="5"/>
  <c r="I3727" i="5"/>
  <c r="I3728" i="5"/>
  <c r="I3729" i="5"/>
  <c r="I3730" i="5"/>
  <c r="I3731" i="5"/>
  <c r="I3732" i="5"/>
  <c r="I3733" i="5"/>
  <c r="I3734" i="5"/>
  <c r="I3735" i="5"/>
  <c r="I3736" i="5"/>
  <c r="I3737" i="5"/>
  <c r="I3738" i="5"/>
  <c r="I3739" i="5"/>
  <c r="I3740" i="5"/>
  <c r="I3741" i="5"/>
  <c r="I3742" i="5"/>
  <c r="I3743" i="5"/>
  <c r="I3744" i="5"/>
  <c r="I3745" i="5"/>
  <c r="I3746" i="5"/>
  <c r="I3747" i="5"/>
  <c r="I3748" i="5"/>
  <c r="I3749" i="5"/>
  <c r="I3750" i="5"/>
  <c r="I3751" i="5"/>
  <c r="I3752" i="5"/>
  <c r="I3753" i="5"/>
  <c r="I3754" i="5"/>
  <c r="I3755" i="5"/>
  <c r="I3756" i="5"/>
  <c r="I3757" i="5"/>
  <c r="I3758" i="5"/>
  <c r="I3759" i="5"/>
  <c r="I3760" i="5"/>
  <c r="I3761" i="5"/>
  <c r="I3762" i="5"/>
  <c r="I3763" i="5"/>
  <c r="I3764" i="5"/>
  <c r="I3765" i="5"/>
  <c r="I3766" i="5"/>
  <c r="I3767" i="5"/>
  <c r="I3768" i="5"/>
  <c r="I3769" i="5"/>
  <c r="I3770" i="5"/>
  <c r="I3771" i="5"/>
  <c r="I3772" i="5"/>
  <c r="I3773" i="5"/>
  <c r="I3774" i="5"/>
  <c r="I3775" i="5"/>
  <c r="I3776" i="5"/>
  <c r="I3777" i="5"/>
  <c r="I3778" i="5"/>
  <c r="I3779" i="5"/>
  <c r="I3780" i="5"/>
  <c r="I3781" i="5"/>
  <c r="I3782" i="5"/>
  <c r="I3783" i="5"/>
  <c r="I3784" i="5"/>
  <c r="I3785" i="5"/>
  <c r="I3786" i="5"/>
  <c r="I3787" i="5"/>
  <c r="I3788" i="5"/>
  <c r="I3789" i="5"/>
  <c r="I3790" i="5"/>
  <c r="I3791" i="5"/>
  <c r="I3792" i="5"/>
  <c r="I3793" i="5"/>
  <c r="I3794" i="5"/>
  <c r="I3795" i="5"/>
  <c r="I3796" i="5"/>
  <c r="I3797" i="5"/>
  <c r="I3798" i="5"/>
  <c r="I3799" i="5"/>
  <c r="I3800" i="5"/>
  <c r="I3801" i="5"/>
  <c r="I3802" i="5"/>
  <c r="I3803" i="5"/>
  <c r="I3804" i="5"/>
  <c r="I3805" i="5"/>
  <c r="I3806" i="5"/>
  <c r="I3807" i="5"/>
  <c r="I3808" i="5"/>
  <c r="I3809" i="5"/>
  <c r="I3810" i="5"/>
  <c r="I3811" i="5"/>
  <c r="I3812" i="5"/>
  <c r="I3813" i="5"/>
  <c r="I3814" i="5"/>
  <c r="I3815" i="5"/>
  <c r="I3816" i="5"/>
  <c r="I3817" i="5"/>
  <c r="I3818" i="5"/>
  <c r="I3819" i="5"/>
  <c r="I3820" i="5"/>
  <c r="I3821" i="5"/>
  <c r="I3822" i="5"/>
  <c r="I3823" i="5"/>
  <c r="I3824" i="5"/>
  <c r="I3825" i="5"/>
  <c r="I3826" i="5"/>
  <c r="I3827" i="5"/>
  <c r="I3828" i="5"/>
  <c r="I3829" i="5"/>
  <c r="I3830" i="5"/>
  <c r="I3831" i="5"/>
  <c r="I3832" i="5"/>
  <c r="I3833" i="5"/>
  <c r="I3834" i="5"/>
  <c r="I3835" i="5"/>
  <c r="I3836" i="5"/>
  <c r="I3837" i="5"/>
  <c r="I3838" i="5"/>
  <c r="I3839" i="5"/>
  <c r="I3840" i="5"/>
  <c r="I3841" i="5"/>
  <c r="I3842" i="5"/>
  <c r="I3843" i="5"/>
  <c r="I3844" i="5"/>
  <c r="I3845" i="5"/>
  <c r="I3846" i="5"/>
  <c r="I3847" i="5"/>
  <c r="I3848" i="5"/>
  <c r="I3849" i="5"/>
  <c r="I3850" i="5"/>
  <c r="I3851" i="5"/>
  <c r="I3852" i="5"/>
  <c r="I3853" i="5"/>
  <c r="I3854" i="5"/>
  <c r="I3855" i="5"/>
  <c r="I3856" i="5"/>
  <c r="I3857" i="5"/>
  <c r="I3858" i="5"/>
  <c r="I3859" i="5"/>
  <c r="I3860" i="5"/>
  <c r="I3861" i="5"/>
  <c r="I3862" i="5"/>
  <c r="I3863" i="5"/>
  <c r="I3864" i="5"/>
  <c r="I3865" i="5"/>
  <c r="I3866" i="5"/>
  <c r="I3867" i="5"/>
  <c r="I3868" i="5"/>
  <c r="I3869" i="5"/>
  <c r="I3870" i="5"/>
  <c r="I3871" i="5"/>
  <c r="I3872" i="5"/>
  <c r="I3873" i="5"/>
  <c r="I3874" i="5"/>
  <c r="I3875" i="5"/>
  <c r="I3876" i="5"/>
  <c r="I3877" i="5"/>
  <c r="I3878" i="5"/>
  <c r="I3879" i="5"/>
  <c r="I3880" i="5"/>
  <c r="I3881" i="5"/>
  <c r="I3882" i="5"/>
  <c r="I3883" i="5"/>
  <c r="I3884" i="5"/>
  <c r="I3885" i="5"/>
  <c r="I3886" i="5"/>
  <c r="I3887" i="5"/>
  <c r="I3888" i="5"/>
  <c r="I3889" i="5"/>
  <c r="I3890" i="5"/>
  <c r="I3891" i="5"/>
  <c r="I3892" i="5"/>
  <c r="I3893" i="5"/>
  <c r="I3894" i="5"/>
  <c r="I3895" i="5"/>
  <c r="I3896" i="5"/>
  <c r="I3897" i="5"/>
  <c r="I3898" i="5"/>
  <c r="I3899" i="5"/>
  <c r="I3900" i="5"/>
  <c r="I3901" i="5"/>
  <c r="I3902" i="5"/>
  <c r="I3903" i="5"/>
  <c r="I3904" i="5"/>
  <c r="I3905" i="5"/>
  <c r="I3906" i="5"/>
  <c r="I3907" i="5"/>
  <c r="I3908" i="5"/>
  <c r="I3909" i="5"/>
  <c r="I3910" i="5"/>
  <c r="I3911" i="5"/>
  <c r="I3912" i="5"/>
  <c r="I3913" i="5"/>
  <c r="I3914" i="5"/>
  <c r="I3915" i="5"/>
  <c r="I3916" i="5"/>
  <c r="I3917" i="5"/>
  <c r="I3918" i="5"/>
  <c r="I3919" i="5"/>
  <c r="I3920" i="5"/>
  <c r="I3921" i="5"/>
  <c r="I3922" i="5"/>
  <c r="I3923" i="5"/>
  <c r="I3924" i="5"/>
  <c r="I3925" i="5"/>
  <c r="I3926" i="5"/>
  <c r="I3927" i="5"/>
  <c r="I3928" i="5"/>
  <c r="I3929" i="5"/>
  <c r="I3930" i="5"/>
  <c r="I3931" i="5"/>
  <c r="I3932" i="5"/>
  <c r="I3933" i="5"/>
  <c r="I3934" i="5"/>
  <c r="I3935" i="5"/>
  <c r="I3936" i="5"/>
  <c r="I3937" i="5"/>
  <c r="I3938" i="5"/>
  <c r="I3939" i="5"/>
  <c r="I3940" i="5"/>
  <c r="I3941" i="5"/>
  <c r="I3942" i="5"/>
  <c r="I3943" i="5"/>
  <c r="I3944" i="5"/>
  <c r="I3945" i="5"/>
  <c r="I3946" i="5"/>
  <c r="I3947" i="5"/>
  <c r="I3948" i="5"/>
  <c r="I3949" i="5"/>
  <c r="I3950" i="5"/>
  <c r="I3951" i="5"/>
  <c r="I3952" i="5"/>
  <c r="I3953" i="5"/>
  <c r="I3954" i="5"/>
  <c r="I3955" i="5"/>
  <c r="I3956" i="5"/>
  <c r="I3957" i="5"/>
  <c r="I3958" i="5"/>
  <c r="I3959" i="5"/>
  <c r="I3960" i="5"/>
  <c r="I3961" i="5"/>
  <c r="I3962" i="5"/>
  <c r="I3963" i="5"/>
  <c r="I3964" i="5"/>
  <c r="I3965" i="5"/>
  <c r="I3966" i="5"/>
  <c r="I3967" i="5"/>
  <c r="I3968" i="5"/>
  <c r="I3969" i="5"/>
  <c r="I3970" i="5"/>
  <c r="I3971" i="5"/>
  <c r="I3972" i="5"/>
  <c r="I3973" i="5"/>
  <c r="I3974" i="5"/>
  <c r="I3975" i="5"/>
  <c r="I3976" i="5"/>
  <c r="I3977" i="5"/>
  <c r="I3978" i="5"/>
  <c r="I3979" i="5"/>
  <c r="I3980" i="5"/>
  <c r="I3981" i="5"/>
  <c r="I3982" i="5"/>
  <c r="I3983" i="5"/>
  <c r="I3984" i="5"/>
  <c r="I3985" i="5"/>
  <c r="I3986" i="5"/>
  <c r="I3987" i="5"/>
  <c r="I3988" i="5"/>
  <c r="I3989" i="5"/>
  <c r="I3990" i="5"/>
  <c r="I3991" i="5"/>
  <c r="I3992" i="5"/>
  <c r="I3993" i="5"/>
  <c r="I3994" i="5"/>
  <c r="I3995" i="5"/>
  <c r="I3996" i="5"/>
  <c r="I3997" i="5"/>
  <c r="I3998" i="5"/>
  <c r="I3999" i="5"/>
  <c r="I4000" i="5"/>
  <c r="I4001" i="5"/>
  <c r="I4002" i="5"/>
  <c r="I4003" i="5"/>
  <c r="I4004" i="5"/>
  <c r="I4005" i="5"/>
  <c r="I4006" i="5"/>
  <c r="I4007" i="5"/>
  <c r="I4008" i="5"/>
  <c r="I4009" i="5"/>
  <c r="I4010" i="5"/>
  <c r="I4011" i="5"/>
  <c r="I4012" i="5"/>
  <c r="I4013" i="5"/>
  <c r="I4014" i="5"/>
  <c r="I4015" i="5"/>
  <c r="I4016" i="5"/>
  <c r="I4017" i="5"/>
  <c r="I4018" i="5"/>
  <c r="I4019" i="5"/>
  <c r="I4020" i="5"/>
  <c r="I4021" i="5"/>
  <c r="I4022" i="5"/>
  <c r="I4023" i="5"/>
  <c r="I4024" i="5"/>
  <c r="I4025" i="5"/>
  <c r="I4026" i="5"/>
  <c r="I4027" i="5"/>
  <c r="I4028" i="5"/>
  <c r="I4029" i="5"/>
  <c r="I4030" i="5"/>
  <c r="I4031" i="5"/>
  <c r="I4032" i="5"/>
  <c r="I4033" i="5"/>
  <c r="I4034" i="5"/>
  <c r="I4035" i="5"/>
  <c r="I4036" i="5"/>
  <c r="I4037" i="5"/>
  <c r="I4038" i="5"/>
  <c r="I4039" i="5"/>
  <c r="I4040" i="5"/>
  <c r="I4041" i="5"/>
  <c r="I4042" i="5"/>
  <c r="I4043" i="5"/>
  <c r="I4044" i="5"/>
  <c r="I4045" i="5"/>
  <c r="I4046" i="5"/>
  <c r="I4047" i="5"/>
  <c r="I4048" i="5"/>
  <c r="I4049" i="5"/>
  <c r="I4050" i="5"/>
  <c r="I4051" i="5"/>
  <c r="I4052" i="5"/>
  <c r="I4053" i="5"/>
  <c r="I4054" i="5"/>
  <c r="I4055" i="5"/>
  <c r="I4056" i="5"/>
  <c r="I4057" i="5"/>
  <c r="I4058" i="5"/>
  <c r="I4059" i="5"/>
  <c r="I4060" i="5"/>
  <c r="I4061" i="5"/>
  <c r="I4062" i="5"/>
  <c r="I4063" i="5"/>
  <c r="I4064" i="5"/>
  <c r="I4065" i="5"/>
  <c r="I4066" i="5"/>
  <c r="I4067" i="5"/>
  <c r="I4068" i="5"/>
  <c r="I4069" i="5"/>
  <c r="I4070" i="5"/>
  <c r="I4071" i="5"/>
  <c r="I4072" i="5"/>
  <c r="I4073" i="5"/>
  <c r="I4074" i="5"/>
  <c r="I4075" i="5"/>
  <c r="I4076" i="5"/>
  <c r="I4077" i="5"/>
  <c r="I4078" i="5"/>
  <c r="I4079" i="5"/>
  <c r="I4080" i="5"/>
  <c r="I4081" i="5"/>
  <c r="I4082" i="5"/>
  <c r="I4083" i="5"/>
  <c r="I4084" i="5"/>
  <c r="I4085" i="5"/>
  <c r="I4086" i="5"/>
  <c r="I4087" i="5"/>
  <c r="I4088" i="5"/>
  <c r="I4089" i="5"/>
  <c r="I4090" i="5"/>
  <c r="I4091" i="5"/>
  <c r="I4092" i="5"/>
  <c r="I4093" i="5"/>
  <c r="I4094" i="5"/>
  <c r="I4095" i="5"/>
  <c r="I4096" i="5"/>
  <c r="I4097" i="5"/>
  <c r="I4098" i="5"/>
  <c r="I4099" i="5"/>
  <c r="I4100" i="5"/>
  <c r="I4101" i="5"/>
  <c r="I4102" i="5"/>
  <c r="I4103" i="5"/>
  <c r="I4104" i="5"/>
  <c r="I4105" i="5"/>
  <c r="I4106" i="5"/>
  <c r="I4107" i="5"/>
  <c r="I4108" i="5"/>
  <c r="I4109" i="5"/>
  <c r="I4110" i="5"/>
  <c r="I4111" i="5"/>
  <c r="I4112" i="5"/>
  <c r="I4113" i="5"/>
  <c r="I4114" i="5"/>
  <c r="I4115" i="5"/>
  <c r="I4116" i="5"/>
  <c r="I4117" i="5"/>
  <c r="I4118" i="5"/>
  <c r="I4119" i="5"/>
  <c r="I4120" i="5"/>
  <c r="I4121" i="5"/>
  <c r="I4122" i="5"/>
  <c r="I4123" i="5"/>
  <c r="I4124" i="5"/>
  <c r="I4125" i="5"/>
  <c r="I4126" i="5"/>
  <c r="I4127" i="5"/>
  <c r="I4128" i="5"/>
  <c r="I4129" i="5"/>
  <c r="I4130" i="5"/>
  <c r="I4131" i="5"/>
  <c r="I4132" i="5"/>
  <c r="I4133" i="5"/>
  <c r="I4134" i="5"/>
  <c r="I4135" i="5"/>
  <c r="I4136" i="5"/>
  <c r="I4137" i="5"/>
  <c r="I4138" i="5"/>
  <c r="I4139" i="5"/>
  <c r="I4140" i="5"/>
  <c r="I4141" i="5"/>
  <c r="I4142" i="5"/>
  <c r="I4143" i="5"/>
  <c r="I4144" i="5"/>
  <c r="I4145" i="5"/>
  <c r="I4146" i="5"/>
  <c r="I4147" i="5"/>
  <c r="I4148" i="5"/>
  <c r="I4149" i="5"/>
  <c r="I4150" i="5"/>
  <c r="I4151" i="5"/>
  <c r="I4152" i="5"/>
  <c r="I4153" i="5"/>
  <c r="I4154" i="5"/>
  <c r="I4155" i="5"/>
  <c r="I4156" i="5"/>
  <c r="I4157" i="5"/>
  <c r="I4158" i="5"/>
  <c r="I4159" i="5"/>
  <c r="I4160" i="5"/>
  <c r="I4161" i="5"/>
  <c r="I4162" i="5"/>
  <c r="I4163" i="5"/>
  <c r="I4164" i="5"/>
  <c r="I4165" i="5"/>
  <c r="I4166" i="5"/>
  <c r="I4167" i="5"/>
  <c r="I4168" i="5"/>
  <c r="I4169" i="5"/>
  <c r="I4170" i="5"/>
  <c r="I4171" i="5"/>
  <c r="I4172" i="5"/>
  <c r="I4173" i="5"/>
  <c r="I4174" i="5"/>
  <c r="I4175" i="5"/>
  <c r="I4176" i="5"/>
  <c r="I4177" i="5"/>
  <c r="I4178" i="5"/>
  <c r="I4179" i="5"/>
  <c r="I4180" i="5"/>
  <c r="I4181" i="5"/>
  <c r="I4182" i="5"/>
  <c r="I4183" i="5"/>
  <c r="I4184" i="5"/>
  <c r="I4185" i="5"/>
  <c r="I4186" i="5"/>
  <c r="I4187" i="5"/>
  <c r="I4188" i="5"/>
  <c r="I4189" i="5"/>
  <c r="I4190" i="5"/>
  <c r="I4191" i="5"/>
  <c r="I4192" i="5"/>
  <c r="I4193" i="5"/>
  <c r="I4194" i="5"/>
  <c r="I4195" i="5"/>
  <c r="I4196" i="5"/>
  <c r="I4197" i="5"/>
  <c r="I4198" i="5"/>
  <c r="I4199" i="5"/>
  <c r="I4200" i="5"/>
  <c r="I4201" i="5"/>
  <c r="I4202" i="5"/>
  <c r="I4203" i="5"/>
  <c r="I4204" i="5"/>
  <c r="I4205" i="5"/>
  <c r="I4206" i="5"/>
  <c r="I4207" i="5"/>
  <c r="I4208" i="5"/>
  <c r="I4209" i="5"/>
  <c r="I4210" i="5"/>
  <c r="I4211" i="5"/>
  <c r="I4212" i="5"/>
  <c r="I4213" i="5"/>
  <c r="I4214" i="5"/>
  <c r="I4215" i="5"/>
  <c r="I4216" i="5"/>
  <c r="I4217" i="5"/>
  <c r="I4218" i="5"/>
  <c r="I4219" i="5"/>
  <c r="I4220" i="5"/>
  <c r="I4221" i="5"/>
  <c r="I4222" i="5"/>
  <c r="I4223" i="5"/>
  <c r="I4224" i="5"/>
  <c r="I4225" i="5"/>
  <c r="I4226" i="5"/>
  <c r="I4227" i="5"/>
  <c r="I4228" i="5"/>
  <c r="I4229" i="5"/>
  <c r="I4230" i="5"/>
  <c r="I4231" i="5"/>
  <c r="I4232" i="5"/>
  <c r="I4233" i="5"/>
  <c r="I4234" i="5"/>
  <c r="I4235" i="5"/>
  <c r="I4236" i="5"/>
  <c r="I4237" i="5"/>
  <c r="I4238" i="5"/>
  <c r="I4239" i="5"/>
  <c r="I4240" i="5"/>
  <c r="I4241" i="5"/>
  <c r="I4242" i="5"/>
  <c r="I4243" i="5"/>
  <c r="I4244" i="5"/>
  <c r="I4245" i="5"/>
  <c r="I4246" i="5"/>
  <c r="I4247" i="5"/>
  <c r="I4248" i="5"/>
  <c r="I4249" i="5"/>
  <c r="I4250" i="5"/>
  <c r="I4251" i="5"/>
  <c r="I4252" i="5"/>
  <c r="I4253" i="5"/>
  <c r="I4254" i="5"/>
  <c r="I4255" i="5"/>
  <c r="I4256" i="5"/>
  <c r="I4257" i="5"/>
  <c r="I4258" i="5"/>
  <c r="I4259" i="5"/>
  <c r="I4260" i="5"/>
  <c r="I4261" i="5"/>
  <c r="I4262" i="5"/>
  <c r="I4263" i="5"/>
  <c r="I4264" i="5"/>
  <c r="I4265" i="5"/>
  <c r="I4266" i="5"/>
  <c r="I4267" i="5"/>
  <c r="I4268" i="5"/>
  <c r="I4269" i="5"/>
  <c r="I4270" i="5"/>
  <c r="I4271" i="5"/>
  <c r="I4272" i="5"/>
  <c r="I4273" i="5"/>
  <c r="I4274" i="5"/>
  <c r="I4275" i="5"/>
  <c r="I4276" i="5"/>
  <c r="I4277" i="5"/>
  <c r="I4278" i="5"/>
  <c r="I4279" i="5"/>
  <c r="I4280" i="5"/>
  <c r="I4281" i="5"/>
  <c r="I4282" i="5"/>
  <c r="I4283" i="5"/>
  <c r="I4284" i="5"/>
  <c r="I4285" i="5"/>
  <c r="I4286" i="5"/>
  <c r="I4287" i="5"/>
  <c r="I4288" i="5"/>
  <c r="I4289" i="5"/>
  <c r="I4290" i="5"/>
  <c r="I4291" i="5"/>
  <c r="I4292" i="5"/>
  <c r="I4293" i="5"/>
  <c r="I4294" i="5"/>
  <c r="I4295" i="5"/>
  <c r="I4296" i="5"/>
  <c r="I4297" i="5"/>
  <c r="I4298" i="5"/>
  <c r="I4299" i="5"/>
  <c r="I4300" i="5"/>
  <c r="I4301" i="5"/>
  <c r="I4302" i="5"/>
  <c r="I4303" i="5"/>
  <c r="I4304" i="5"/>
  <c r="I4305" i="5"/>
  <c r="I4306" i="5"/>
  <c r="I4307" i="5"/>
  <c r="I4308" i="5"/>
  <c r="I4309" i="5"/>
  <c r="I4310" i="5"/>
  <c r="I4311" i="5"/>
  <c r="I4312" i="5"/>
  <c r="I4313" i="5"/>
  <c r="I4314" i="5"/>
  <c r="I4315" i="5"/>
  <c r="I4316" i="5"/>
  <c r="I4317" i="5"/>
  <c r="I4318" i="5"/>
  <c r="I4319" i="5"/>
  <c r="I4320" i="5"/>
  <c r="I4321" i="5"/>
  <c r="I4322" i="5"/>
  <c r="I4323" i="5"/>
  <c r="I4324" i="5"/>
  <c r="I4325" i="5"/>
  <c r="I4326" i="5"/>
  <c r="I4327" i="5"/>
  <c r="I4328" i="5"/>
  <c r="I4329" i="5"/>
  <c r="I4330" i="5"/>
  <c r="I4331" i="5"/>
  <c r="I4332" i="5"/>
  <c r="I4333" i="5"/>
  <c r="I4334" i="5"/>
  <c r="I4335" i="5"/>
  <c r="I4336" i="5"/>
  <c r="I4337" i="5"/>
  <c r="I4338" i="5"/>
  <c r="I4339" i="5"/>
  <c r="I4340" i="5"/>
  <c r="I4341" i="5"/>
  <c r="I4342" i="5"/>
  <c r="I4343" i="5"/>
  <c r="I4344" i="5"/>
  <c r="I4345" i="5"/>
  <c r="I4346" i="5"/>
  <c r="I4347" i="5"/>
  <c r="I4348" i="5"/>
  <c r="I4349" i="5"/>
  <c r="I4350" i="5"/>
  <c r="I4351" i="5"/>
  <c r="I4352" i="5"/>
  <c r="I4353" i="5"/>
  <c r="I4354" i="5"/>
  <c r="I4355" i="5"/>
  <c r="I4356" i="5"/>
  <c r="I4357" i="5"/>
  <c r="I4358" i="5"/>
  <c r="I4359" i="5"/>
  <c r="I4360" i="5"/>
  <c r="I4361" i="5"/>
  <c r="I4362" i="5"/>
  <c r="I4363" i="5"/>
  <c r="I4364" i="5"/>
  <c r="I4365" i="5"/>
  <c r="I4366" i="5"/>
  <c r="I4367" i="5"/>
  <c r="I4368" i="5"/>
  <c r="I4369" i="5"/>
  <c r="I4370" i="5"/>
  <c r="I4371" i="5"/>
  <c r="I4372" i="5"/>
  <c r="I4373" i="5"/>
  <c r="I4374" i="5"/>
  <c r="I4375" i="5"/>
  <c r="I4376" i="5"/>
  <c r="I4377" i="5"/>
  <c r="I4378" i="5"/>
  <c r="I4379" i="5"/>
  <c r="I4380" i="5"/>
  <c r="I4381" i="5"/>
  <c r="I4382" i="5"/>
  <c r="I4383" i="5"/>
  <c r="I4384" i="5"/>
  <c r="I4385" i="5"/>
  <c r="I4386" i="5"/>
  <c r="I4387" i="5"/>
  <c r="I4388" i="5"/>
  <c r="I4389" i="5"/>
  <c r="I4390" i="5"/>
  <c r="I4391" i="5"/>
  <c r="I4392" i="5"/>
  <c r="I4393" i="5"/>
  <c r="I4394" i="5"/>
  <c r="I4395" i="5"/>
  <c r="I4396" i="5"/>
  <c r="I4397" i="5"/>
  <c r="I4398" i="5"/>
  <c r="I4399" i="5"/>
  <c r="I4400" i="5"/>
  <c r="I4401" i="5"/>
  <c r="I4402" i="5"/>
  <c r="I4403" i="5"/>
  <c r="I4404" i="5"/>
  <c r="I4405" i="5"/>
  <c r="I4406" i="5"/>
  <c r="I4407" i="5"/>
  <c r="I4408" i="5"/>
  <c r="I4409" i="5"/>
  <c r="I4410" i="5"/>
  <c r="I4411" i="5"/>
  <c r="I4412" i="5"/>
  <c r="I4413" i="5"/>
  <c r="I4414" i="5"/>
  <c r="I4415" i="5"/>
  <c r="I4416" i="5"/>
  <c r="I4417" i="5"/>
  <c r="I4418" i="5"/>
  <c r="I4419" i="5"/>
  <c r="I4420" i="5"/>
  <c r="I4421" i="5"/>
  <c r="I4422" i="5"/>
  <c r="I4423" i="5"/>
  <c r="I4424" i="5"/>
  <c r="I4425" i="5"/>
  <c r="I4426" i="5"/>
  <c r="I4427" i="5"/>
  <c r="I4428" i="5"/>
  <c r="I4429" i="5"/>
  <c r="I4430" i="5"/>
  <c r="I4431" i="5"/>
  <c r="I4432" i="5"/>
  <c r="I4433" i="5"/>
  <c r="I4434" i="5"/>
  <c r="I4435" i="5"/>
  <c r="I4436" i="5"/>
  <c r="I4437" i="5"/>
  <c r="I4438" i="5"/>
  <c r="I4439" i="5"/>
  <c r="I4440" i="5"/>
  <c r="I4441" i="5"/>
  <c r="I4442" i="5"/>
  <c r="I4443" i="5"/>
  <c r="I4444" i="5"/>
  <c r="I4445" i="5"/>
  <c r="I4446" i="5"/>
  <c r="I4447" i="5"/>
  <c r="I4448" i="5"/>
  <c r="I4449" i="5"/>
  <c r="I4450" i="5"/>
  <c r="I4451" i="5"/>
  <c r="I4452" i="5"/>
  <c r="I4453" i="5"/>
  <c r="I4454" i="5"/>
  <c r="I4455" i="5"/>
  <c r="I4456" i="5"/>
  <c r="I4457" i="5"/>
  <c r="I4458" i="5"/>
  <c r="I4459" i="5"/>
  <c r="I4460" i="5"/>
  <c r="I4461" i="5"/>
  <c r="I4462" i="5"/>
  <c r="I4463" i="5"/>
  <c r="I4464" i="5"/>
  <c r="I4465" i="5"/>
  <c r="I4466" i="5"/>
  <c r="I4467" i="5"/>
  <c r="I4468" i="5"/>
  <c r="I4469" i="5"/>
  <c r="I4470" i="5"/>
  <c r="I4471" i="5"/>
  <c r="I4472" i="5"/>
  <c r="I4473" i="5"/>
  <c r="I4474" i="5"/>
  <c r="I4475" i="5"/>
  <c r="I4476" i="5"/>
  <c r="I4477" i="5"/>
  <c r="I4478" i="5"/>
  <c r="I4479" i="5"/>
  <c r="I4480" i="5"/>
  <c r="I4481" i="5"/>
  <c r="I4482" i="5"/>
  <c r="I4483" i="5"/>
  <c r="I4484" i="5"/>
  <c r="I4485" i="5"/>
  <c r="I4486" i="5"/>
  <c r="I4487" i="5"/>
  <c r="I4488" i="5"/>
  <c r="I4489" i="5"/>
  <c r="I4490" i="5"/>
  <c r="I4491" i="5"/>
  <c r="I4492" i="5"/>
  <c r="I4493" i="5"/>
  <c r="I4494" i="5"/>
  <c r="I4495" i="5"/>
  <c r="I4496" i="5"/>
  <c r="I4497" i="5"/>
  <c r="I4498" i="5"/>
  <c r="I4499" i="5"/>
  <c r="I4500" i="5"/>
  <c r="I4501" i="5"/>
  <c r="I4502" i="5"/>
  <c r="I4503" i="5"/>
  <c r="I4504" i="5"/>
  <c r="I4505" i="5"/>
  <c r="I4506" i="5"/>
  <c r="I4507" i="5"/>
  <c r="I4508" i="5"/>
  <c r="I4509" i="5"/>
  <c r="I4510" i="5"/>
  <c r="I4511" i="5"/>
  <c r="I4512" i="5"/>
  <c r="I4513" i="5"/>
  <c r="I4514" i="5"/>
  <c r="I4515" i="5"/>
  <c r="I4516" i="5"/>
  <c r="I4517" i="5"/>
  <c r="I4518" i="5"/>
  <c r="I4519" i="5"/>
  <c r="I4520" i="5"/>
  <c r="I4521" i="5"/>
  <c r="I4522" i="5"/>
  <c r="I4523" i="5"/>
  <c r="I4524" i="5"/>
  <c r="I4525" i="5"/>
  <c r="I4526" i="5"/>
  <c r="I4527" i="5"/>
  <c r="I4528" i="5"/>
  <c r="I4529" i="5"/>
  <c r="I4530" i="5"/>
  <c r="I4531" i="5"/>
  <c r="I4532" i="5"/>
  <c r="I4533" i="5"/>
  <c r="I4534" i="5"/>
  <c r="I4535" i="5"/>
  <c r="I4536" i="5"/>
  <c r="I4537" i="5"/>
  <c r="I4538" i="5"/>
  <c r="I4539" i="5"/>
  <c r="I4540" i="5"/>
  <c r="I4541" i="5"/>
  <c r="I4542" i="5"/>
  <c r="I4543" i="5"/>
  <c r="I4544" i="5"/>
  <c r="I4545" i="5"/>
  <c r="I4546" i="5"/>
  <c r="I4547" i="5"/>
  <c r="I4548" i="5"/>
  <c r="I4549" i="5"/>
  <c r="I4550" i="5"/>
  <c r="I4551" i="5"/>
  <c r="I4552" i="5"/>
  <c r="I4553" i="5"/>
  <c r="I4554" i="5"/>
  <c r="I4555" i="5"/>
  <c r="I4556" i="5"/>
  <c r="I4557" i="5"/>
  <c r="I4558" i="5"/>
  <c r="I4559" i="5"/>
  <c r="I4560" i="5"/>
  <c r="I4561" i="5"/>
  <c r="I4562" i="5"/>
  <c r="I4563" i="5"/>
  <c r="I4564" i="5"/>
  <c r="I4565" i="5"/>
  <c r="I4566" i="5"/>
  <c r="I4567" i="5"/>
  <c r="I4568" i="5"/>
  <c r="I4569" i="5"/>
  <c r="I4570" i="5"/>
  <c r="I4571" i="5"/>
  <c r="I4572" i="5"/>
  <c r="I4573" i="5"/>
  <c r="I4574" i="5"/>
  <c r="I4575" i="5"/>
  <c r="I4576" i="5"/>
  <c r="I4577" i="5"/>
  <c r="I4578" i="5"/>
  <c r="I4579" i="5"/>
  <c r="I4580" i="5"/>
  <c r="I4581" i="5"/>
  <c r="I4582" i="5"/>
  <c r="I4583" i="5"/>
  <c r="I4584" i="5"/>
  <c r="I4585" i="5"/>
  <c r="I4586" i="5"/>
  <c r="I4587" i="5"/>
  <c r="I4588" i="5"/>
  <c r="I4589" i="5"/>
  <c r="I4590" i="5"/>
  <c r="I4591" i="5"/>
  <c r="I4592" i="5"/>
  <c r="I4593" i="5"/>
  <c r="I4594" i="5"/>
  <c r="I4595" i="5"/>
  <c r="I4596" i="5"/>
  <c r="I4597" i="5"/>
  <c r="I4598" i="5"/>
  <c r="I4599" i="5"/>
  <c r="I4600" i="5"/>
  <c r="I4601" i="5"/>
  <c r="I4602" i="5"/>
  <c r="I4603" i="5"/>
  <c r="I4604" i="5"/>
  <c r="I4605" i="5"/>
  <c r="I4606" i="5"/>
  <c r="I4607" i="5"/>
  <c r="I4608" i="5"/>
  <c r="I4609" i="5"/>
  <c r="I4610" i="5"/>
  <c r="I4611" i="5"/>
  <c r="I4612" i="5"/>
  <c r="I4613" i="5"/>
  <c r="I4614" i="5"/>
  <c r="I4615" i="5"/>
  <c r="I4616" i="5"/>
  <c r="I4617" i="5"/>
  <c r="I4618" i="5"/>
  <c r="I4619" i="5"/>
  <c r="I4620" i="5"/>
  <c r="I4621" i="5"/>
  <c r="I4622" i="5"/>
  <c r="I4623" i="5"/>
  <c r="I4624" i="5"/>
  <c r="I4625" i="5"/>
  <c r="I4626" i="5"/>
  <c r="I4627" i="5"/>
  <c r="I4628" i="5"/>
  <c r="I4629" i="5"/>
  <c r="I4630" i="5"/>
  <c r="I4631" i="5"/>
  <c r="I4632" i="5"/>
  <c r="I4633" i="5"/>
  <c r="I4634" i="5"/>
  <c r="I4635" i="5"/>
  <c r="I4636" i="5"/>
  <c r="I4637" i="5"/>
  <c r="I4638" i="5"/>
  <c r="I4639" i="5"/>
  <c r="I4640" i="5"/>
  <c r="I4641" i="5"/>
  <c r="I4642" i="5"/>
  <c r="I4643" i="5"/>
  <c r="I4644" i="5"/>
  <c r="I4645" i="5"/>
  <c r="I4646" i="5"/>
  <c r="I4647" i="5"/>
  <c r="I4648" i="5"/>
  <c r="I4649" i="5"/>
  <c r="I4650" i="5"/>
  <c r="I4651" i="5"/>
  <c r="I4652" i="5"/>
  <c r="I4653" i="5"/>
  <c r="I4654" i="5"/>
  <c r="I4655" i="5"/>
  <c r="I4656" i="5"/>
  <c r="I4657" i="5"/>
  <c r="I4658" i="5"/>
  <c r="I4659" i="5"/>
  <c r="I4660" i="5"/>
  <c r="I4661" i="5"/>
  <c r="I4662" i="5"/>
  <c r="I4663" i="5"/>
  <c r="I4664" i="5"/>
  <c r="I4665" i="5"/>
  <c r="I4666" i="5"/>
  <c r="I4667" i="5"/>
  <c r="I4668" i="5"/>
  <c r="I4669" i="5"/>
  <c r="I4670" i="5"/>
  <c r="I4671" i="5"/>
  <c r="I4672" i="5"/>
  <c r="I4673" i="5"/>
  <c r="I4674" i="5"/>
  <c r="I4675" i="5"/>
  <c r="I4676" i="5"/>
  <c r="I4677" i="5"/>
  <c r="I4678" i="5"/>
  <c r="I4679" i="5"/>
  <c r="I4680" i="5"/>
  <c r="I4681" i="5"/>
  <c r="I4682" i="5"/>
  <c r="I4683" i="5"/>
  <c r="I4684" i="5"/>
  <c r="I4685" i="5"/>
  <c r="I4686" i="5"/>
  <c r="I4687" i="5"/>
  <c r="I4688" i="5"/>
  <c r="I4689" i="5"/>
  <c r="I4690" i="5"/>
  <c r="I4691" i="5"/>
  <c r="I4692" i="5"/>
  <c r="I4693" i="5"/>
  <c r="I4694" i="5"/>
  <c r="I4695" i="5"/>
  <c r="I4696" i="5"/>
  <c r="I4697" i="5"/>
  <c r="I4698" i="5"/>
  <c r="I4699" i="5"/>
  <c r="I4700" i="5"/>
  <c r="I4701" i="5"/>
  <c r="I4702" i="5"/>
  <c r="I4703" i="5"/>
  <c r="I4704" i="5"/>
  <c r="I4705" i="5"/>
  <c r="I4706" i="5"/>
  <c r="I4707" i="5"/>
  <c r="I4708" i="5"/>
  <c r="I4709" i="5"/>
  <c r="I4710" i="5"/>
  <c r="I4711" i="5"/>
  <c r="I4712" i="5"/>
  <c r="I4713" i="5"/>
  <c r="I4714" i="5"/>
  <c r="I4715" i="5"/>
  <c r="I4716" i="5"/>
  <c r="I4717" i="5"/>
  <c r="I4718" i="5"/>
  <c r="I4719" i="5"/>
  <c r="I4720" i="5"/>
  <c r="I4721" i="5"/>
  <c r="I4722" i="5"/>
  <c r="I4723" i="5"/>
  <c r="I4724" i="5"/>
  <c r="I4725" i="5"/>
  <c r="I4726" i="5"/>
  <c r="I4727" i="5"/>
  <c r="I4728" i="5"/>
  <c r="I4729" i="5"/>
  <c r="I4730" i="5"/>
  <c r="I4731" i="5"/>
  <c r="I4732" i="5"/>
  <c r="I4733" i="5"/>
  <c r="I4734" i="5"/>
  <c r="I4735" i="5"/>
  <c r="I4736" i="5"/>
  <c r="I4737" i="5"/>
  <c r="I4738" i="5"/>
  <c r="I4739" i="5"/>
  <c r="I4740" i="5"/>
  <c r="I4741" i="5"/>
  <c r="I4742" i="5"/>
  <c r="I4743" i="5"/>
  <c r="I4744" i="5"/>
  <c r="I4745" i="5"/>
  <c r="I4746" i="5"/>
  <c r="I4747" i="5"/>
  <c r="I4748" i="5"/>
  <c r="I4749" i="5"/>
  <c r="I4750" i="5"/>
  <c r="I4751" i="5"/>
  <c r="I4752" i="5"/>
  <c r="I4753" i="5"/>
  <c r="I4754" i="5"/>
  <c r="I4755" i="5"/>
  <c r="I4756" i="5"/>
  <c r="I4757" i="5"/>
  <c r="I4758" i="5"/>
  <c r="I4759" i="5"/>
  <c r="I4760" i="5"/>
  <c r="I4761" i="5"/>
  <c r="I4762" i="5"/>
  <c r="I4763" i="5"/>
  <c r="I4764" i="5"/>
  <c r="I4765" i="5"/>
  <c r="I4766" i="5"/>
  <c r="I4767" i="5"/>
  <c r="I4768" i="5"/>
  <c r="I4769" i="5"/>
  <c r="I4770" i="5"/>
  <c r="I4771" i="5"/>
  <c r="I4772" i="5"/>
  <c r="I4773" i="5"/>
  <c r="I4774" i="5"/>
  <c r="I4775" i="5"/>
  <c r="I4776" i="5"/>
  <c r="I4777" i="5"/>
  <c r="I4778" i="5"/>
  <c r="I4779" i="5"/>
  <c r="I4780" i="5"/>
  <c r="I4781" i="5"/>
  <c r="I4782" i="5"/>
  <c r="I4783" i="5"/>
  <c r="I4784" i="5"/>
  <c r="I4785" i="5"/>
  <c r="I4786" i="5"/>
  <c r="I4787" i="5"/>
  <c r="I4788" i="5"/>
  <c r="I4789" i="5"/>
  <c r="I4790" i="5"/>
  <c r="I4791" i="5"/>
  <c r="I4792" i="5"/>
  <c r="I4793" i="5"/>
  <c r="I4794" i="5"/>
  <c r="I4795" i="5"/>
  <c r="I4796" i="5"/>
  <c r="I4797" i="5"/>
  <c r="I4798" i="5"/>
  <c r="I4799" i="5"/>
  <c r="I4800" i="5"/>
  <c r="I4801" i="5"/>
  <c r="I4802" i="5"/>
  <c r="I4803" i="5"/>
  <c r="I4804" i="5"/>
  <c r="I4805" i="5"/>
  <c r="I4806" i="5"/>
  <c r="I4807" i="5"/>
  <c r="I4808" i="5"/>
  <c r="I4809" i="5"/>
  <c r="I4810" i="5"/>
  <c r="I4811" i="5"/>
  <c r="I4812" i="5"/>
  <c r="I4813" i="5"/>
  <c r="I4814" i="5"/>
  <c r="I4815" i="5"/>
  <c r="I4816" i="5"/>
  <c r="I4817" i="5"/>
  <c r="I4818" i="5"/>
  <c r="I4819" i="5"/>
  <c r="I4820" i="5"/>
  <c r="I4821" i="5"/>
  <c r="I4822" i="5"/>
  <c r="I4823" i="5"/>
  <c r="I4824" i="5"/>
  <c r="I4825" i="5"/>
  <c r="I4826" i="5"/>
  <c r="I4827" i="5"/>
  <c r="I4828" i="5"/>
  <c r="I4829" i="5"/>
  <c r="I4830" i="5"/>
  <c r="I4831" i="5"/>
  <c r="I4832" i="5"/>
  <c r="I4833" i="5"/>
  <c r="I4834" i="5"/>
  <c r="I4835" i="5"/>
  <c r="I4836" i="5"/>
  <c r="I4837" i="5"/>
  <c r="I4838" i="5"/>
  <c r="I4839" i="5"/>
  <c r="I4840" i="5"/>
  <c r="I4841" i="5"/>
  <c r="I4842" i="5"/>
  <c r="I4843" i="5"/>
  <c r="I4844" i="5"/>
  <c r="I4845" i="5"/>
  <c r="I4846" i="5"/>
  <c r="I4847" i="5"/>
  <c r="I4848" i="5"/>
  <c r="I4849" i="5"/>
  <c r="I4850" i="5"/>
  <c r="I4851" i="5"/>
  <c r="I4852" i="5"/>
  <c r="I4853" i="5"/>
  <c r="I4854" i="5"/>
  <c r="I4855" i="5"/>
  <c r="I4856" i="5"/>
  <c r="I4857" i="5"/>
  <c r="I4858" i="5"/>
  <c r="I4859" i="5"/>
  <c r="I4860" i="5"/>
  <c r="I4861" i="5"/>
  <c r="I4862" i="5"/>
  <c r="I4863" i="5"/>
  <c r="I4864" i="5"/>
  <c r="I4865" i="5"/>
  <c r="I4866" i="5"/>
  <c r="I4867" i="5"/>
  <c r="I4868" i="5"/>
  <c r="I4869" i="5"/>
  <c r="I4870" i="5"/>
  <c r="I4871" i="5"/>
  <c r="I4872" i="5"/>
  <c r="I4873" i="5"/>
  <c r="I4874" i="5"/>
  <c r="I4875" i="5"/>
  <c r="I4876" i="5"/>
  <c r="I4877" i="5"/>
  <c r="I4878" i="5"/>
  <c r="I4879" i="5"/>
  <c r="I4880" i="5"/>
  <c r="I4881" i="5"/>
  <c r="I4882" i="5"/>
  <c r="I4883" i="5"/>
  <c r="I4884" i="5"/>
  <c r="I4885" i="5"/>
  <c r="I4886" i="5"/>
  <c r="I4887" i="5"/>
  <c r="I4888" i="5"/>
  <c r="I4889" i="5"/>
  <c r="I4890" i="5"/>
  <c r="I4891" i="5"/>
  <c r="I4892" i="5"/>
  <c r="I4893" i="5"/>
  <c r="I4894" i="5"/>
  <c r="I4895" i="5"/>
  <c r="I4896" i="5"/>
  <c r="I4897" i="5"/>
  <c r="I4898" i="5"/>
  <c r="I4899" i="5"/>
  <c r="I4900" i="5"/>
  <c r="I4901" i="5"/>
  <c r="I4902" i="5"/>
  <c r="I4903" i="5"/>
  <c r="I4904" i="5"/>
  <c r="I4905" i="5"/>
  <c r="I4906" i="5"/>
  <c r="I4907" i="5"/>
  <c r="I4908" i="5"/>
  <c r="I4909" i="5"/>
  <c r="I4910" i="5"/>
  <c r="I4911" i="5"/>
  <c r="I4912" i="5"/>
  <c r="I4913" i="5"/>
  <c r="I4914" i="5"/>
  <c r="I4915" i="5"/>
  <c r="I4916" i="5"/>
  <c r="I4917" i="5"/>
  <c r="I4918" i="5"/>
  <c r="I4919" i="5"/>
  <c r="I4920" i="5"/>
  <c r="I4921" i="5"/>
  <c r="I4922" i="5"/>
  <c r="I4923" i="5"/>
  <c r="I4924" i="5"/>
  <c r="I4925" i="5"/>
  <c r="I4926" i="5"/>
  <c r="I4927" i="5"/>
  <c r="I4928" i="5"/>
  <c r="I4929" i="5"/>
  <c r="I4930" i="5"/>
  <c r="I4931" i="5"/>
  <c r="I4932" i="5"/>
  <c r="I4933" i="5"/>
  <c r="I4934" i="5"/>
  <c r="I4935" i="5"/>
  <c r="I4936" i="5"/>
  <c r="I4937" i="5"/>
  <c r="I4938" i="5"/>
  <c r="I4939" i="5"/>
  <c r="I4940" i="5"/>
  <c r="I4941" i="5"/>
  <c r="I4942" i="5"/>
  <c r="I4943" i="5"/>
  <c r="I4944" i="5"/>
  <c r="I4945" i="5"/>
  <c r="I4946" i="5"/>
  <c r="I4947" i="5"/>
  <c r="I4948" i="5"/>
  <c r="I4949" i="5"/>
  <c r="I4950" i="5"/>
  <c r="I4951" i="5"/>
  <c r="I4952" i="5"/>
  <c r="I4953" i="5"/>
  <c r="I4954" i="5"/>
  <c r="I4955" i="5"/>
  <c r="I4956" i="5"/>
  <c r="I4957" i="5"/>
  <c r="I4958" i="5"/>
  <c r="I4959" i="5"/>
  <c r="I4960" i="5"/>
  <c r="I4961" i="5"/>
  <c r="I4962" i="5"/>
  <c r="I4963" i="5"/>
  <c r="I4964" i="5"/>
  <c r="I4965" i="5"/>
  <c r="I4966" i="5"/>
  <c r="I4967" i="5"/>
  <c r="I4968" i="5"/>
  <c r="I4969" i="5"/>
  <c r="I4970" i="5"/>
  <c r="I4971" i="5"/>
  <c r="I4972" i="5"/>
  <c r="I4973" i="5"/>
  <c r="I4974" i="5"/>
  <c r="I4975" i="5"/>
  <c r="I4976" i="5"/>
  <c r="I4977" i="5"/>
  <c r="I4978" i="5"/>
  <c r="I4979" i="5"/>
  <c r="I4980" i="5"/>
  <c r="I4981" i="5"/>
  <c r="I4982" i="5"/>
  <c r="I4983" i="5"/>
  <c r="I4984" i="5"/>
  <c r="I4985" i="5"/>
  <c r="I4986" i="5"/>
  <c r="I4987" i="5"/>
  <c r="I4988" i="5"/>
  <c r="I4989" i="5"/>
  <c r="I4990" i="5"/>
  <c r="I4991" i="5"/>
  <c r="I4992" i="5"/>
  <c r="I4993" i="5"/>
  <c r="I4994" i="5"/>
  <c r="I4995" i="5"/>
  <c r="I4996" i="5"/>
  <c r="I4997" i="5"/>
  <c r="I4998" i="5"/>
  <c r="I4999" i="5"/>
  <c r="I5000" i="5"/>
  <c r="I5001" i="5"/>
  <c r="I5002" i="5"/>
  <c r="I5003" i="5"/>
  <c r="I5004" i="5"/>
  <c r="I5005" i="5"/>
  <c r="I5006" i="5"/>
  <c r="I5007" i="5"/>
  <c r="I5008" i="5"/>
  <c r="I5009" i="5"/>
  <c r="I5010" i="5"/>
  <c r="I5011" i="5"/>
  <c r="I5012" i="5"/>
  <c r="I5013" i="5"/>
  <c r="I5014" i="5"/>
  <c r="I5015" i="5"/>
  <c r="I5016" i="5"/>
  <c r="I5017" i="5"/>
  <c r="I5018" i="5"/>
  <c r="I5019" i="5"/>
  <c r="I5020" i="5"/>
  <c r="I5021" i="5"/>
  <c r="I5022" i="5"/>
  <c r="I5023" i="5"/>
  <c r="I5024" i="5"/>
  <c r="I5025" i="5"/>
  <c r="I5026" i="5"/>
  <c r="I5027" i="5"/>
  <c r="I5028" i="5"/>
  <c r="I5029" i="5"/>
  <c r="I5030" i="5"/>
  <c r="I5031" i="5"/>
  <c r="I5032" i="5"/>
  <c r="I5033" i="5"/>
  <c r="I5034" i="5"/>
  <c r="I5035" i="5"/>
  <c r="I5036" i="5"/>
  <c r="I5037" i="5"/>
  <c r="I5038" i="5"/>
  <c r="I5039" i="5"/>
  <c r="I5040" i="5"/>
  <c r="I5041" i="5"/>
  <c r="I5042" i="5"/>
  <c r="I5043" i="5"/>
  <c r="I5044" i="5"/>
  <c r="I5045" i="5"/>
  <c r="I5046" i="5"/>
  <c r="I5047" i="5"/>
  <c r="I5048" i="5"/>
  <c r="I5049" i="5"/>
  <c r="I5050" i="5"/>
  <c r="I5051" i="5"/>
  <c r="I5052" i="5"/>
  <c r="I5053" i="5"/>
  <c r="I5054" i="5"/>
  <c r="I5055" i="5"/>
  <c r="I5056" i="5"/>
  <c r="I5057" i="5"/>
  <c r="I5058" i="5"/>
  <c r="I5059" i="5"/>
  <c r="I5060" i="5"/>
  <c r="I5061" i="5"/>
  <c r="I5062" i="5"/>
  <c r="I5063" i="5"/>
  <c r="I5064" i="5"/>
  <c r="I5065" i="5"/>
  <c r="I5066" i="5"/>
  <c r="I5067" i="5"/>
  <c r="I5068" i="5"/>
  <c r="I5069" i="5"/>
  <c r="I5070" i="5"/>
  <c r="I5071" i="5"/>
  <c r="I5072" i="5"/>
  <c r="I5073" i="5"/>
  <c r="I5074" i="5"/>
  <c r="I5075" i="5"/>
  <c r="I5076" i="5"/>
  <c r="I5077" i="5"/>
  <c r="I5078" i="5"/>
  <c r="I5079" i="5"/>
  <c r="I5080" i="5"/>
  <c r="I5081" i="5"/>
  <c r="I5082" i="5"/>
  <c r="I5083" i="5"/>
  <c r="I5084" i="5"/>
  <c r="I5085" i="5"/>
  <c r="I5086" i="5"/>
  <c r="I5087" i="5"/>
  <c r="I5088" i="5"/>
  <c r="I5089" i="5"/>
  <c r="I5090" i="5"/>
  <c r="I5091" i="5"/>
  <c r="I5092" i="5"/>
  <c r="I5093" i="5"/>
  <c r="I5094" i="5"/>
  <c r="I5095" i="5"/>
  <c r="I5096" i="5"/>
  <c r="I5097" i="5"/>
  <c r="I5098" i="5"/>
  <c r="I5099" i="5"/>
  <c r="I5100" i="5"/>
  <c r="I5101" i="5"/>
  <c r="I5102" i="5"/>
  <c r="I5103" i="5"/>
  <c r="I5104" i="5"/>
  <c r="I5105" i="5"/>
  <c r="I5106" i="5"/>
  <c r="I5107" i="5"/>
  <c r="I5108" i="5"/>
  <c r="I5109" i="5"/>
  <c r="I5110" i="5"/>
  <c r="I5111" i="5"/>
  <c r="I5112" i="5"/>
  <c r="I5113" i="5"/>
  <c r="I5114" i="5"/>
  <c r="I5115" i="5"/>
  <c r="I5116" i="5"/>
  <c r="I5117" i="5"/>
  <c r="I5118" i="5"/>
  <c r="I5119" i="5"/>
  <c r="I5120" i="5"/>
  <c r="I5121" i="5"/>
  <c r="I5122" i="5"/>
  <c r="I5123" i="5"/>
  <c r="I5124" i="5"/>
  <c r="I5125" i="5"/>
  <c r="I5126" i="5"/>
  <c r="I5127" i="5"/>
  <c r="I5128" i="5"/>
  <c r="I5129" i="5"/>
  <c r="I5130" i="5"/>
  <c r="I5131" i="5"/>
  <c r="I5132" i="5"/>
  <c r="I5133" i="5"/>
  <c r="I5134" i="5"/>
  <c r="I5135" i="5"/>
  <c r="I5136" i="5"/>
  <c r="I5137" i="5"/>
  <c r="I5138" i="5"/>
  <c r="I5139" i="5"/>
  <c r="I5140" i="5"/>
  <c r="I5141" i="5"/>
  <c r="I5142" i="5"/>
  <c r="I5143" i="5"/>
  <c r="I5144" i="5"/>
  <c r="I5145" i="5"/>
  <c r="I5146" i="5"/>
  <c r="I5147" i="5"/>
  <c r="I5148" i="5"/>
  <c r="I5149" i="5"/>
  <c r="I5150" i="5"/>
  <c r="I5151" i="5"/>
  <c r="I5152" i="5"/>
  <c r="I5153" i="5"/>
  <c r="I5154" i="5"/>
  <c r="I5155" i="5"/>
  <c r="I5156" i="5"/>
  <c r="I5157" i="5"/>
  <c r="I5158" i="5"/>
  <c r="I5159" i="5"/>
  <c r="I5160" i="5"/>
  <c r="I5161" i="5"/>
  <c r="I5162" i="5"/>
  <c r="I5163" i="5"/>
  <c r="I5164" i="5"/>
  <c r="I5165" i="5"/>
  <c r="I5166" i="5"/>
  <c r="I5167" i="5"/>
  <c r="I5168" i="5"/>
  <c r="I5169" i="5"/>
  <c r="I5170" i="5"/>
  <c r="I5171" i="5"/>
  <c r="I5172" i="5"/>
  <c r="I5173" i="5"/>
  <c r="I5174" i="5"/>
  <c r="I5175" i="5"/>
  <c r="I5176" i="5"/>
  <c r="I5177" i="5"/>
  <c r="I5178" i="5"/>
  <c r="I5179" i="5"/>
  <c r="I5180" i="5"/>
  <c r="I5181" i="5"/>
  <c r="I5182" i="5"/>
  <c r="I5183" i="5"/>
  <c r="I5184" i="5"/>
  <c r="I5185" i="5"/>
  <c r="I5186" i="5"/>
  <c r="I5187" i="5"/>
  <c r="I5188" i="5"/>
  <c r="I5189" i="5"/>
  <c r="I5190" i="5"/>
  <c r="I5191" i="5"/>
  <c r="I5192" i="5"/>
  <c r="I5193" i="5"/>
  <c r="I5194" i="5"/>
  <c r="I5195" i="5"/>
  <c r="I5196" i="5"/>
  <c r="I5197" i="5"/>
  <c r="I5198" i="5"/>
  <c r="I5199" i="5"/>
  <c r="I5200" i="5"/>
  <c r="I5201" i="5"/>
  <c r="I5202" i="5"/>
  <c r="I5203" i="5"/>
  <c r="I5204" i="5"/>
  <c r="I5205" i="5"/>
  <c r="I5206" i="5"/>
  <c r="I5207" i="5"/>
  <c r="I5208" i="5"/>
  <c r="I5209" i="5"/>
  <c r="I5210" i="5"/>
  <c r="I5211" i="5"/>
  <c r="I5212" i="5"/>
  <c r="I5213" i="5"/>
  <c r="I5214" i="5"/>
  <c r="I5215" i="5"/>
  <c r="I5216" i="5"/>
  <c r="I5217" i="5"/>
  <c r="I5218" i="5"/>
  <c r="I5219" i="5"/>
  <c r="I5220" i="5"/>
  <c r="I5221" i="5"/>
  <c r="I5222" i="5"/>
  <c r="I5223" i="5"/>
  <c r="I5224" i="5"/>
  <c r="I5225" i="5"/>
  <c r="I5226" i="5"/>
  <c r="I5227" i="5"/>
  <c r="I5228" i="5"/>
  <c r="I5229" i="5"/>
  <c r="I5230" i="5"/>
  <c r="I5231" i="5"/>
  <c r="I5232" i="5"/>
  <c r="I5233" i="5"/>
  <c r="I5234" i="5"/>
  <c r="I5235" i="5"/>
  <c r="I5236" i="5"/>
  <c r="I5237" i="5"/>
  <c r="I5238" i="5"/>
  <c r="I5239" i="5"/>
  <c r="I5240" i="5"/>
  <c r="I5241" i="5"/>
  <c r="I5242" i="5"/>
  <c r="I5243" i="5"/>
  <c r="I5244" i="5"/>
  <c r="I5245" i="5"/>
  <c r="I5246" i="5"/>
  <c r="I5247" i="5"/>
  <c r="I5248" i="5"/>
  <c r="I5249" i="5"/>
  <c r="I5250" i="5"/>
  <c r="I5251" i="5"/>
  <c r="I5252" i="5"/>
  <c r="I5253" i="5"/>
  <c r="I5254" i="5"/>
  <c r="I5255" i="5"/>
  <c r="I5256" i="5"/>
  <c r="I5257" i="5"/>
  <c r="I5258" i="5"/>
  <c r="I5259" i="5"/>
  <c r="I5260" i="5"/>
  <c r="I5261" i="5"/>
  <c r="I5262" i="5"/>
  <c r="I5263" i="5"/>
  <c r="I5264" i="5"/>
  <c r="I5265" i="5"/>
  <c r="I5266" i="5"/>
  <c r="I5267" i="5"/>
  <c r="I5268" i="5"/>
  <c r="I5269" i="5"/>
  <c r="I5270" i="5"/>
  <c r="I5271" i="5"/>
  <c r="I5272" i="5"/>
  <c r="I5273" i="5"/>
  <c r="I5274" i="5"/>
  <c r="I5275" i="5"/>
  <c r="I5276" i="5"/>
  <c r="I5277" i="5"/>
  <c r="I5278" i="5"/>
  <c r="I5279" i="5"/>
  <c r="I5280" i="5"/>
  <c r="I5281" i="5"/>
  <c r="I5282" i="5"/>
  <c r="I5283" i="5"/>
  <c r="I5284" i="5"/>
  <c r="I5285" i="5"/>
  <c r="I5286" i="5"/>
  <c r="I5287" i="5"/>
  <c r="I5288" i="5"/>
  <c r="I5289" i="5"/>
  <c r="I5290" i="5"/>
  <c r="I5291" i="5"/>
  <c r="I5292" i="5"/>
  <c r="I5293" i="5"/>
  <c r="I5294" i="5"/>
  <c r="I5295" i="5"/>
  <c r="I5296" i="5"/>
  <c r="I5297" i="5"/>
  <c r="I5298" i="5"/>
  <c r="I5299" i="5"/>
  <c r="I5300" i="5"/>
  <c r="I5301" i="5"/>
  <c r="I5302" i="5"/>
  <c r="I5303" i="5"/>
  <c r="I5304" i="5"/>
  <c r="I5305" i="5"/>
  <c r="I5306" i="5"/>
  <c r="I5307" i="5"/>
  <c r="I5308" i="5"/>
  <c r="I5309" i="5"/>
  <c r="I5310" i="5"/>
  <c r="I5311" i="5"/>
  <c r="I5312" i="5"/>
  <c r="I5313" i="5"/>
  <c r="I5314" i="5"/>
  <c r="I5315" i="5"/>
  <c r="I5316" i="5"/>
  <c r="I5317" i="5"/>
  <c r="I5318" i="5"/>
  <c r="I5319" i="5"/>
  <c r="I5320" i="5"/>
  <c r="I5321" i="5"/>
  <c r="I5322" i="5"/>
  <c r="I5323" i="5"/>
  <c r="I5324" i="5"/>
  <c r="I5325" i="5"/>
  <c r="I5326" i="5"/>
  <c r="I5327" i="5"/>
  <c r="I5328" i="5"/>
  <c r="I5329" i="5"/>
  <c r="I5330" i="5"/>
  <c r="I5331" i="5"/>
  <c r="I5332" i="5"/>
  <c r="I5333" i="5"/>
  <c r="I5334" i="5"/>
  <c r="I5335" i="5"/>
  <c r="I5336" i="5"/>
  <c r="I5337" i="5"/>
  <c r="I5338" i="5"/>
  <c r="I5339" i="5"/>
  <c r="I5340" i="5"/>
  <c r="I5341" i="5"/>
  <c r="I5342" i="5"/>
  <c r="I5343" i="5"/>
  <c r="I5344" i="5"/>
  <c r="I5345" i="5"/>
  <c r="I5346" i="5"/>
  <c r="I5347" i="5"/>
  <c r="I5348" i="5"/>
  <c r="I5349" i="5"/>
  <c r="I5350" i="5"/>
  <c r="I5351" i="5"/>
  <c r="I5352" i="5"/>
  <c r="I5353" i="5"/>
  <c r="I5354" i="5"/>
  <c r="I5355" i="5"/>
  <c r="I5356" i="5"/>
  <c r="I5357" i="5"/>
  <c r="I5358" i="5"/>
  <c r="I5359" i="5"/>
  <c r="I5360" i="5"/>
  <c r="I5361" i="5"/>
  <c r="I5362" i="5"/>
  <c r="I5363" i="5"/>
  <c r="I5364" i="5"/>
  <c r="I5365" i="5"/>
  <c r="I5366" i="5"/>
  <c r="I5367" i="5"/>
  <c r="I5368" i="5"/>
  <c r="I5369" i="5"/>
  <c r="I5370" i="5"/>
  <c r="I5371" i="5"/>
  <c r="I5372" i="5"/>
  <c r="I5373" i="5"/>
  <c r="I5374" i="5"/>
  <c r="I5375" i="5"/>
  <c r="I5376" i="5"/>
  <c r="I5377" i="5"/>
  <c r="I5378" i="5"/>
  <c r="I5379" i="5"/>
  <c r="I5380" i="5"/>
  <c r="I5381" i="5"/>
  <c r="I5382" i="5"/>
  <c r="I5383" i="5"/>
  <c r="I5384" i="5"/>
  <c r="I5385" i="5"/>
  <c r="I5386" i="5"/>
  <c r="I5387" i="5"/>
  <c r="I5388" i="5"/>
  <c r="I5389" i="5"/>
  <c r="I5390" i="5"/>
  <c r="I5391" i="5"/>
  <c r="I5392" i="5"/>
  <c r="I5393" i="5"/>
  <c r="I5394" i="5"/>
  <c r="I5395" i="5"/>
  <c r="I5396" i="5"/>
  <c r="I5397" i="5"/>
  <c r="I5398" i="5"/>
  <c r="I5399" i="5"/>
  <c r="I5400" i="5"/>
  <c r="I5401" i="5"/>
  <c r="I5402" i="5"/>
  <c r="I5403" i="5"/>
  <c r="I5404" i="5"/>
  <c r="I5405" i="5"/>
  <c r="I5406" i="5"/>
  <c r="I5407" i="5"/>
  <c r="I5408" i="5"/>
  <c r="I5409" i="5"/>
  <c r="I5410" i="5"/>
  <c r="I5411" i="5"/>
  <c r="I5412" i="5"/>
  <c r="I5413" i="5"/>
  <c r="I5414" i="5"/>
  <c r="I5415" i="5"/>
  <c r="I5416" i="5"/>
  <c r="I5417" i="5"/>
  <c r="I5418" i="5"/>
  <c r="I5419" i="5"/>
  <c r="I5420" i="5"/>
  <c r="I5421" i="5"/>
  <c r="I5422" i="5"/>
  <c r="I5423" i="5"/>
  <c r="I5424" i="5"/>
  <c r="I5425" i="5"/>
  <c r="I5426" i="5"/>
  <c r="I5427" i="5"/>
  <c r="I5428" i="5"/>
  <c r="I5429" i="5"/>
  <c r="I5430" i="5"/>
  <c r="I5431" i="5"/>
  <c r="I5432" i="5"/>
  <c r="I5433" i="5"/>
  <c r="I5434" i="5"/>
  <c r="I5435" i="5"/>
  <c r="I5436" i="5"/>
  <c r="I5437" i="5"/>
  <c r="I5438" i="5"/>
  <c r="I5439" i="5"/>
  <c r="I5440" i="5"/>
  <c r="I5441" i="5"/>
  <c r="I5442" i="5"/>
  <c r="I5443" i="5"/>
  <c r="I5444" i="5"/>
  <c r="I5445" i="5"/>
  <c r="I5446" i="5"/>
  <c r="I5447" i="5"/>
  <c r="I5448" i="5"/>
  <c r="I5449" i="5"/>
  <c r="I5450" i="5"/>
  <c r="I5451" i="5"/>
  <c r="I5452" i="5"/>
  <c r="I5453" i="5"/>
  <c r="I5454" i="5"/>
  <c r="I5455" i="5"/>
  <c r="I5456" i="5"/>
  <c r="I5457" i="5"/>
  <c r="I5458" i="5"/>
  <c r="I5459" i="5"/>
  <c r="I5460" i="5"/>
  <c r="I5461" i="5"/>
  <c r="I5462" i="5"/>
  <c r="I5463" i="5"/>
  <c r="I5464" i="5"/>
  <c r="I5465" i="5"/>
  <c r="I5466" i="5"/>
  <c r="I5467" i="5"/>
  <c r="I5468" i="5"/>
  <c r="I5469" i="5"/>
  <c r="I5470" i="5"/>
  <c r="I5471" i="5"/>
  <c r="I5472" i="5"/>
  <c r="I5473" i="5"/>
  <c r="I5474" i="5"/>
  <c r="I5475" i="5"/>
  <c r="I5476" i="5"/>
  <c r="I5477" i="5"/>
  <c r="I5478" i="5"/>
  <c r="I5479" i="5"/>
  <c r="I5480" i="5"/>
  <c r="I5481" i="5"/>
  <c r="I5482" i="5"/>
  <c r="I5483" i="5"/>
  <c r="I5484" i="5"/>
  <c r="I5485" i="5"/>
  <c r="I5486" i="5"/>
  <c r="I5487" i="5"/>
  <c r="I5488" i="5"/>
  <c r="I5489" i="5"/>
  <c r="I5490" i="5"/>
  <c r="I5491" i="5"/>
  <c r="I5492" i="5"/>
  <c r="I5493" i="5"/>
  <c r="I5494" i="5"/>
  <c r="I5495" i="5"/>
  <c r="I5496" i="5"/>
  <c r="I5497" i="5"/>
  <c r="I5498" i="5"/>
  <c r="I5499" i="5"/>
  <c r="I5500" i="5"/>
  <c r="I5501" i="5"/>
  <c r="I5502" i="5"/>
  <c r="I5503" i="5"/>
  <c r="I5504" i="5"/>
  <c r="I5505" i="5"/>
  <c r="I5506" i="5"/>
  <c r="I5507" i="5"/>
  <c r="I5508" i="5"/>
  <c r="I5509" i="5"/>
  <c r="I5510" i="5"/>
  <c r="I5511" i="5"/>
  <c r="I5512" i="5"/>
  <c r="I5513" i="5"/>
  <c r="I5514" i="5"/>
  <c r="I5515" i="5"/>
  <c r="I5516" i="5"/>
  <c r="I5517" i="5"/>
  <c r="I5518" i="5"/>
  <c r="I5519" i="5"/>
  <c r="I5520" i="5"/>
  <c r="I5521" i="5"/>
  <c r="I5522" i="5"/>
  <c r="I5523" i="5"/>
  <c r="I5524" i="5"/>
  <c r="I5525" i="5"/>
  <c r="I5526" i="5"/>
  <c r="I5527" i="5"/>
  <c r="I5528" i="5"/>
  <c r="I5529" i="5"/>
  <c r="I5530" i="5"/>
  <c r="I5531" i="5"/>
  <c r="I5532" i="5"/>
  <c r="I5533" i="5"/>
  <c r="I5534" i="5"/>
  <c r="I5535" i="5"/>
  <c r="I5536" i="5"/>
  <c r="I5537" i="5"/>
  <c r="I5538" i="5"/>
  <c r="I5539" i="5"/>
  <c r="I5540" i="5"/>
  <c r="I5541" i="5"/>
  <c r="I5542" i="5"/>
  <c r="I5543" i="5"/>
  <c r="I5544" i="5"/>
  <c r="I5545" i="5"/>
  <c r="I5546" i="5"/>
  <c r="I5547" i="5"/>
  <c r="I5548" i="5"/>
  <c r="I5549" i="5"/>
  <c r="I5550" i="5"/>
  <c r="I5551" i="5"/>
  <c r="I5552" i="5"/>
  <c r="I5553" i="5"/>
  <c r="I5554" i="5"/>
  <c r="I5555" i="5"/>
  <c r="I5556" i="5"/>
  <c r="I5557" i="5"/>
  <c r="I5558" i="5"/>
  <c r="I5559" i="5"/>
  <c r="I5560" i="5"/>
  <c r="I5561" i="5"/>
  <c r="I5562" i="5"/>
  <c r="I5563" i="5"/>
  <c r="I5564" i="5"/>
  <c r="I5565" i="5"/>
  <c r="I5566" i="5"/>
  <c r="I5567" i="5"/>
  <c r="I5568" i="5"/>
  <c r="I5569" i="5"/>
  <c r="I5570" i="5"/>
  <c r="I5571" i="5"/>
  <c r="I5572" i="5"/>
  <c r="I5573" i="5"/>
  <c r="I5574" i="5"/>
  <c r="I5575" i="5"/>
  <c r="I5576" i="5"/>
  <c r="I5577" i="5"/>
  <c r="I5578" i="5"/>
  <c r="I5579" i="5"/>
  <c r="I5580" i="5"/>
  <c r="I5581" i="5"/>
  <c r="I5582" i="5"/>
  <c r="I5583" i="5"/>
  <c r="I5584" i="5"/>
  <c r="I5585" i="5"/>
  <c r="I5586" i="5"/>
  <c r="I5587" i="5"/>
  <c r="I5588" i="5"/>
  <c r="I5589" i="5"/>
  <c r="I5590" i="5"/>
  <c r="I5591" i="5"/>
  <c r="I5592" i="5"/>
  <c r="I5593" i="5"/>
  <c r="I5594" i="5"/>
  <c r="I5595" i="5"/>
  <c r="I5596" i="5"/>
  <c r="I5597" i="5"/>
  <c r="I5598" i="5"/>
  <c r="I5599" i="5"/>
  <c r="I5600" i="5"/>
  <c r="I5601" i="5"/>
  <c r="I5602" i="5"/>
  <c r="I5603" i="5"/>
  <c r="I5604" i="5"/>
  <c r="I5605" i="5"/>
  <c r="I5606" i="5"/>
  <c r="I5607" i="5"/>
  <c r="I5608" i="5"/>
  <c r="I5609" i="5"/>
  <c r="I5610" i="5"/>
  <c r="I5611" i="5"/>
  <c r="I5612" i="5"/>
  <c r="I5613" i="5"/>
  <c r="I5614" i="5"/>
  <c r="I5615" i="5"/>
  <c r="I5616" i="5"/>
  <c r="I5617" i="5"/>
  <c r="I5618" i="5"/>
  <c r="I5619" i="5"/>
  <c r="I5620" i="5"/>
  <c r="I5621" i="5"/>
  <c r="I5622" i="5"/>
  <c r="I5623" i="5"/>
  <c r="I5624" i="5"/>
  <c r="I5625" i="5"/>
  <c r="I5626" i="5"/>
  <c r="I5627" i="5"/>
  <c r="I5628" i="5"/>
  <c r="I5629" i="5"/>
  <c r="I5630" i="5"/>
  <c r="I5631" i="5"/>
  <c r="I5632" i="5"/>
  <c r="I5633" i="5"/>
  <c r="I5634" i="5"/>
  <c r="I5635" i="5"/>
  <c r="I5636" i="5"/>
  <c r="I5637" i="5"/>
  <c r="I5638" i="5"/>
  <c r="I5639" i="5"/>
  <c r="I5640" i="5"/>
  <c r="I5641" i="5"/>
  <c r="I5642" i="5"/>
  <c r="I5643" i="5"/>
  <c r="I5644" i="5"/>
  <c r="I5645" i="5"/>
  <c r="I5646" i="5"/>
  <c r="I5647" i="5"/>
  <c r="I5648" i="5"/>
  <c r="I5649" i="5"/>
  <c r="I5650" i="5"/>
  <c r="I5651" i="5"/>
  <c r="I5652" i="5"/>
  <c r="I5653" i="5"/>
  <c r="I5654" i="5"/>
  <c r="I5655" i="5"/>
  <c r="I5656" i="5"/>
  <c r="I5657" i="5"/>
  <c r="I5658" i="5"/>
  <c r="I5659" i="5"/>
  <c r="I5660" i="5"/>
  <c r="I5661" i="5"/>
  <c r="I5662" i="5"/>
  <c r="I5663" i="5"/>
  <c r="I5664" i="5"/>
  <c r="I5665" i="5"/>
  <c r="I5666" i="5"/>
  <c r="I5667" i="5"/>
  <c r="I5668" i="5"/>
  <c r="I5669" i="5"/>
  <c r="I5670" i="5"/>
  <c r="I5671" i="5"/>
  <c r="I5672" i="5"/>
  <c r="I5673" i="5"/>
  <c r="I5674" i="5"/>
  <c r="I5675" i="5"/>
  <c r="I5676" i="5"/>
  <c r="I5677" i="5"/>
  <c r="I5678" i="5"/>
  <c r="I5679" i="5"/>
  <c r="I5680" i="5"/>
  <c r="I5681" i="5"/>
  <c r="I5682" i="5"/>
  <c r="I5683" i="5"/>
  <c r="I5684" i="5"/>
  <c r="I5685" i="5"/>
  <c r="I5686" i="5"/>
  <c r="I5687" i="5"/>
  <c r="I5688" i="5"/>
  <c r="I5689" i="5"/>
  <c r="I5690" i="5"/>
  <c r="I5691" i="5"/>
  <c r="I5692" i="5"/>
  <c r="I5693" i="5"/>
  <c r="I5694" i="5"/>
  <c r="I5695" i="5"/>
  <c r="I5696" i="5"/>
  <c r="I5697" i="5"/>
  <c r="I5698" i="5"/>
  <c r="I5699" i="5"/>
  <c r="I5700" i="5"/>
  <c r="I5701" i="5"/>
  <c r="I5702" i="5"/>
  <c r="I5703" i="5"/>
  <c r="I5704" i="5"/>
  <c r="I5705" i="5"/>
  <c r="I5706" i="5"/>
  <c r="I5707" i="5"/>
  <c r="I5708" i="5"/>
  <c r="I5709" i="5"/>
  <c r="I5710" i="5"/>
  <c r="I5711" i="5"/>
  <c r="I5712" i="5"/>
  <c r="I5713" i="5"/>
  <c r="I5714" i="5"/>
  <c r="I5715" i="5"/>
  <c r="I5716" i="5"/>
  <c r="I5717" i="5"/>
  <c r="I5718" i="5"/>
  <c r="I5719" i="5"/>
  <c r="I5720" i="5"/>
  <c r="I5721" i="5"/>
  <c r="I5722" i="5"/>
  <c r="I5723" i="5"/>
  <c r="I5724" i="5"/>
  <c r="I5725" i="5"/>
  <c r="I5726" i="5"/>
  <c r="I5727" i="5"/>
  <c r="I5728" i="5"/>
  <c r="I5729" i="5"/>
  <c r="I5730" i="5"/>
  <c r="I5731" i="5"/>
  <c r="I5732" i="5"/>
  <c r="I5733" i="5"/>
  <c r="I5734" i="5"/>
  <c r="I5735" i="5"/>
  <c r="I5736" i="5"/>
  <c r="I5737" i="5"/>
  <c r="I5738" i="5"/>
  <c r="I5739" i="5"/>
  <c r="I5740" i="5"/>
  <c r="I5741" i="5"/>
  <c r="I5742" i="5"/>
  <c r="I5743" i="5"/>
  <c r="I5744" i="5"/>
  <c r="I5745" i="5"/>
  <c r="I5746" i="5"/>
  <c r="I5747" i="5"/>
  <c r="I5748" i="5"/>
  <c r="I5749" i="5"/>
  <c r="I5750" i="5"/>
  <c r="I5751" i="5"/>
  <c r="I5752" i="5"/>
  <c r="I5753" i="5"/>
  <c r="I5754" i="5"/>
  <c r="I5755" i="5"/>
  <c r="I5756" i="5"/>
  <c r="I5757" i="5"/>
  <c r="I5758" i="5"/>
  <c r="I5759" i="5"/>
  <c r="I5760" i="5"/>
  <c r="I5761" i="5"/>
  <c r="I5762" i="5"/>
  <c r="I5763" i="5"/>
  <c r="I5764" i="5"/>
  <c r="I5765" i="5"/>
  <c r="I5766" i="5"/>
  <c r="I5767" i="5"/>
  <c r="I5768" i="5"/>
  <c r="I5769" i="5"/>
  <c r="I5770" i="5"/>
  <c r="I5771" i="5"/>
  <c r="I5772" i="5"/>
  <c r="I5773" i="5"/>
  <c r="I5774" i="5"/>
  <c r="I5775" i="5"/>
  <c r="I5776" i="5"/>
  <c r="I5777" i="5"/>
  <c r="I5778" i="5"/>
  <c r="I5779" i="5"/>
  <c r="I5780" i="5"/>
  <c r="I5781" i="5"/>
  <c r="I5782" i="5"/>
  <c r="I5783" i="5"/>
  <c r="I5784" i="5"/>
  <c r="I5785" i="5"/>
  <c r="I5786" i="5"/>
  <c r="I5787" i="5"/>
  <c r="I5788" i="5"/>
  <c r="I5789" i="5"/>
  <c r="I5790" i="5"/>
  <c r="I5791" i="5"/>
  <c r="I5792" i="5"/>
  <c r="I5793" i="5"/>
  <c r="I5794" i="5"/>
  <c r="I5795" i="5"/>
  <c r="I5796" i="5"/>
  <c r="I5797" i="5"/>
  <c r="I5798" i="5"/>
  <c r="I5799" i="5"/>
  <c r="I5800" i="5"/>
  <c r="I5801" i="5"/>
  <c r="I5802" i="5"/>
  <c r="I5803" i="5"/>
  <c r="I5804" i="5"/>
  <c r="I5805" i="5"/>
  <c r="I5806" i="5"/>
  <c r="I5807" i="5"/>
  <c r="I5808" i="5"/>
  <c r="I5809" i="5"/>
  <c r="I5810" i="5"/>
  <c r="I5811" i="5"/>
  <c r="I5812" i="5"/>
  <c r="I5813" i="5"/>
  <c r="I5814" i="5"/>
  <c r="I5815" i="5"/>
  <c r="I5816" i="5"/>
  <c r="I5817" i="5"/>
  <c r="I5818" i="5"/>
  <c r="I5819" i="5"/>
  <c r="I5820" i="5"/>
  <c r="I5821" i="5"/>
  <c r="I5822" i="5"/>
  <c r="I5823" i="5"/>
  <c r="I5824" i="5"/>
  <c r="I5825" i="5"/>
  <c r="I5826" i="5"/>
  <c r="I5827" i="5"/>
  <c r="I5828" i="5"/>
  <c r="I5829" i="5"/>
  <c r="I5830" i="5"/>
  <c r="I5831" i="5"/>
  <c r="I5832" i="5"/>
  <c r="I5833" i="5"/>
  <c r="I5834" i="5"/>
  <c r="I5835" i="5"/>
  <c r="I5836" i="5"/>
  <c r="I5837" i="5"/>
  <c r="I5838" i="5"/>
  <c r="I5839" i="5"/>
  <c r="I5840" i="5"/>
  <c r="I5841" i="5"/>
  <c r="I5842" i="5"/>
  <c r="I5843" i="5"/>
  <c r="I5844" i="5"/>
  <c r="I5845" i="5"/>
  <c r="I5846" i="5"/>
  <c r="I5847" i="5"/>
  <c r="I5848" i="5"/>
  <c r="I5849" i="5"/>
  <c r="I5850" i="5"/>
  <c r="I5851" i="5"/>
  <c r="I5852" i="5"/>
  <c r="I5853" i="5"/>
  <c r="I5854" i="5"/>
  <c r="I5855" i="5"/>
  <c r="I5856" i="5"/>
  <c r="I5857" i="5"/>
  <c r="I5858" i="5"/>
  <c r="I5859" i="5"/>
  <c r="I5860" i="5"/>
  <c r="I5861" i="5"/>
  <c r="I5862" i="5"/>
  <c r="I5863" i="5"/>
  <c r="I5864" i="5"/>
  <c r="I5865" i="5"/>
  <c r="I5866" i="5"/>
  <c r="I5867" i="5"/>
  <c r="I5868" i="5"/>
  <c r="I5869" i="5"/>
  <c r="I5870" i="5"/>
  <c r="I5871" i="5"/>
  <c r="I5872" i="5"/>
  <c r="I5873" i="5"/>
  <c r="I5874" i="5"/>
  <c r="I5875" i="5"/>
  <c r="I5876" i="5"/>
  <c r="I5877" i="5"/>
  <c r="I5878" i="5"/>
  <c r="I5879" i="5"/>
  <c r="I5880" i="5"/>
  <c r="I5881" i="5"/>
  <c r="I5882" i="5"/>
  <c r="I5883" i="5"/>
  <c r="I5884" i="5"/>
  <c r="I5885" i="5"/>
  <c r="I5886" i="5"/>
  <c r="I5887" i="5"/>
  <c r="I5888" i="5"/>
  <c r="I5889" i="5"/>
  <c r="I5890" i="5"/>
  <c r="I5891" i="5"/>
  <c r="I5892" i="5"/>
  <c r="I5893" i="5"/>
  <c r="I5894" i="5"/>
  <c r="I5895" i="5"/>
  <c r="I5896" i="5"/>
  <c r="I5897" i="5"/>
  <c r="I5898" i="5"/>
  <c r="I5899" i="5"/>
  <c r="I5900" i="5"/>
  <c r="I5901" i="5"/>
  <c r="I5902" i="5"/>
  <c r="I5903" i="5"/>
  <c r="I5904" i="5"/>
  <c r="I5905" i="5"/>
  <c r="I5906" i="5"/>
  <c r="I5907" i="5"/>
  <c r="I5908" i="5"/>
  <c r="I5909" i="5"/>
  <c r="I5910" i="5"/>
  <c r="I5911" i="5"/>
  <c r="I5912" i="5"/>
  <c r="I5913" i="5"/>
  <c r="I5914" i="5"/>
  <c r="I5915" i="5"/>
  <c r="I5916" i="5"/>
  <c r="I5917" i="5"/>
  <c r="I5918" i="5"/>
  <c r="I5919" i="5"/>
  <c r="I5920" i="5"/>
  <c r="I5921" i="5"/>
  <c r="I5922" i="5"/>
  <c r="I5923" i="5"/>
  <c r="I5924" i="5"/>
  <c r="I5925" i="5"/>
  <c r="I5926" i="5"/>
  <c r="I5927" i="5"/>
  <c r="I5928" i="5"/>
  <c r="I5929" i="5"/>
  <c r="I5930" i="5"/>
  <c r="I5931" i="5"/>
  <c r="I5932" i="5"/>
  <c r="I5933" i="5"/>
  <c r="I5934" i="5"/>
  <c r="I5935" i="5"/>
  <c r="I5936" i="5"/>
  <c r="I5937" i="5"/>
  <c r="I5938" i="5"/>
  <c r="I5939" i="5"/>
  <c r="I5940" i="5"/>
  <c r="I5941" i="5"/>
  <c r="I5942" i="5"/>
  <c r="I5943" i="5"/>
  <c r="I5944" i="5"/>
  <c r="I5945" i="5"/>
  <c r="I5946" i="5"/>
  <c r="I5947" i="5"/>
  <c r="I5948" i="5"/>
  <c r="I5949" i="5"/>
  <c r="I5950" i="5"/>
  <c r="I5951" i="5"/>
  <c r="I5952" i="5"/>
  <c r="I5953" i="5"/>
  <c r="I5954" i="5"/>
  <c r="I5955" i="5"/>
  <c r="I5956" i="5"/>
  <c r="I5957" i="5"/>
  <c r="I5958" i="5"/>
  <c r="I5959" i="5"/>
  <c r="I5960" i="5"/>
  <c r="I5961" i="5"/>
  <c r="I5962" i="5"/>
  <c r="I5963" i="5"/>
  <c r="I5964" i="5"/>
  <c r="I5965" i="5"/>
  <c r="I5966" i="5"/>
  <c r="I5967" i="5"/>
  <c r="I5968" i="5"/>
  <c r="I5969" i="5"/>
  <c r="I5970" i="5"/>
  <c r="I5971" i="5"/>
  <c r="I5972" i="5"/>
  <c r="I5973" i="5"/>
  <c r="I5974" i="5"/>
  <c r="N4" i="5" l="1"/>
  <c r="O23" i="5"/>
  <c r="M4" i="5"/>
  <c r="B610" i="5"/>
  <c r="H610" i="5"/>
  <c r="E610" i="5"/>
  <c r="J610" i="5" s="1"/>
  <c r="B611" i="5"/>
  <c r="H611" i="5"/>
  <c r="E611" i="5"/>
  <c r="B612" i="5"/>
  <c r="G612" i="5" s="1"/>
  <c r="H612" i="5"/>
  <c r="E612" i="5"/>
  <c r="B613" i="5"/>
  <c r="H613" i="5"/>
  <c r="E613" i="5"/>
  <c r="B614" i="5"/>
  <c r="H614" i="5"/>
  <c r="E614" i="5"/>
  <c r="B615" i="5"/>
  <c r="H615" i="5"/>
  <c r="E615" i="5"/>
  <c r="B616" i="5"/>
  <c r="G616" i="5" s="1"/>
  <c r="H616" i="5"/>
  <c r="E616" i="5"/>
  <c r="B617" i="5"/>
  <c r="H617" i="5"/>
  <c r="E617" i="5"/>
  <c r="B618" i="5"/>
  <c r="H618" i="5"/>
  <c r="E618" i="5"/>
  <c r="J618" i="5" s="1"/>
  <c r="B619" i="5"/>
  <c r="H619" i="5"/>
  <c r="E619" i="5"/>
  <c r="B620" i="5"/>
  <c r="G620" i="5" s="1"/>
  <c r="H620" i="5"/>
  <c r="E620" i="5"/>
  <c r="B621" i="5"/>
  <c r="H621" i="5"/>
  <c r="E621" i="5"/>
  <c r="B622" i="5"/>
  <c r="H622" i="5"/>
  <c r="E622" i="5"/>
  <c r="J622" i="5" s="1"/>
  <c r="B623" i="5"/>
  <c r="H623" i="5"/>
  <c r="E623" i="5"/>
  <c r="B624" i="5"/>
  <c r="G624" i="5" s="1"/>
  <c r="H624" i="5"/>
  <c r="E624" i="5"/>
  <c r="B625" i="5"/>
  <c r="H625" i="5"/>
  <c r="E625" i="5"/>
  <c r="B626" i="5"/>
  <c r="H626" i="5"/>
  <c r="E626" i="5"/>
  <c r="J626" i="5" s="1"/>
  <c r="B627" i="5"/>
  <c r="H627" i="5"/>
  <c r="E627" i="5"/>
  <c r="B628" i="5"/>
  <c r="G628" i="5" s="1"/>
  <c r="H628" i="5"/>
  <c r="E628" i="5"/>
  <c r="B629" i="5"/>
  <c r="H629" i="5"/>
  <c r="E629" i="5"/>
  <c r="B630" i="5"/>
  <c r="H630" i="5"/>
  <c r="E630" i="5"/>
  <c r="J630" i="5" s="1"/>
  <c r="B631" i="5"/>
  <c r="G631" i="5" s="1"/>
  <c r="H631" i="5"/>
  <c r="E631" i="5"/>
  <c r="B632" i="5"/>
  <c r="G632" i="5" s="1"/>
  <c r="H632" i="5"/>
  <c r="E632" i="5"/>
  <c r="B633" i="5"/>
  <c r="H633" i="5"/>
  <c r="E633" i="5"/>
  <c r="B634" i="5"/>
  <c r="H634" i="5"/>
  <c r="E634" i="5"/>
  <c r="J634" i="5" s="1"/>
  <c r="B635" i="5"/>
  <c r="G635" i="5" s="1"/>
  <c r="H635" i="5"/>
  <c r="E635" i="5"/>
  <c r="B636" i="5"/>
  <c r="G636" i="5" s="1"/>
  <c r="H636" i="5"/>
  <c r="E636" i="5"/>
  <c r="B637" i="5"/>
  <c r="H637" i="5"/>
  <c r="E637" i="5"/>
  <c r="B638" i="5"/>
  <c r="H638" i="5"/>
  <c r="E638" i="5"/>
  <c r="J638" i="5" s="1"/>
  <c r="B639" i="5"/>
  <c r="G639" i="5" s="1"/>
  <c r="H639" i="5"/>
  <c r="E639" i="5"/>
  <c r="B640" i="5"/>
  <c r="G640" i="5" s="1"/>
  <c r="H640" i="5"/>
  <c r="E640" i="5"/>
  <c r="B641" i="5"/>
  <c r="H641" i="5"/>
  <c r="E641" i="5"/>
  <c r="B642" i="5"/>
  <c r="H642" i="5"/>
  <c r="E642" i="5"/>
  <c r="J642" i="5" s="1"/>
  <c r="B643" i="5"/>
  <c r="G643" i="5" s="1"/>
  <c r="H643" i="5"/>
  <c r="E643" i="5"/>
  <c r="B644" i="5"/>
  <c r="G644" i="5" s="1"/>
  <c r="H644" i="5"/>
  <c r="E644" i="5"/>
  <c r="B645" i="5"/>
  <c r="H645" i="5"/>
  <c r="E645" i="5"/>
  <c r="B646" i="5"/>
  <c r="H646" i="5"/>
  <c r="E646" i="5"/>
  <c r="J646" i="5" s="1"/>
  <c r="B647" i="5"/>
  <c r="H647" i="5"/>
  <c r="E647" i="5"/>
  <c r="B648" i="5"/>
  <c r="G648" i="5" s="1"/>
  <c r="H648" i="5"/>
  <c r="E648" i="5"/>
  <c r="B649" i="5"/>
  <c r="H649" i="5"/>
  <c r="E649" i="5"/>
  <c r="B650" i="5"/>
  <c r="H650" i="5"/>
  <c r="E650" i="5"/>
  <c r="J650" i="5" s="1"/>
  <c r="B651" i="5"/>
  <c r="H651" i="5"/>
  <c r="E651" i="5"/>
  <c r="B652" i="5"/>
  <c r="G652" i="5" s="1"/>
  <c r="H652" i="5"/>
  <c r="E652" i="5"/>
  <c r="B653" i="5"/>
  <c r="H653" i="5"/>
  <c r="E653" i="5"/>
  <c r="B654" i="5"/>
  <c r="H654" i="5"/>
  <c r="E654" i="5"/>
  <c r="J654" i="5" s="1"/>
  <c r="B655" i="5"/>
  <c r="H655" i="5"/>
  <c r="E655" i="5"/>
  <c r="B656" i="5"/>
  <c r="G656" i="5" s="1"/>
  <c r="H656" i="5"/>
  <c r="E656" i="5"/>
  <c r="B657" i="5"/>
  <c r="H657" i="5"/>
  <c r="E657" i="5"/>
  <c r="B658" i="5"/>
  <c r="H658" i="5"/>
  <c r="E658" i="5"/>
  <c r="J658" i="5" s="1"/>
  <c r="B659" i="5"/>
  <c r="H659" i="5"/>
  <c r="E659" i="5"/>
  <c r="B660" i="5"/>
  <c r="G660" i="5" s="1"/>
  <c r="H660" i="5"/>
  <c r="E660" i="5"/>
  <c r="B661" i="5"/>
  <c r="H661" i="5"/>
  <c r="E661" i="5"/>
  <c r="B662" i="5"/>
  <c r="H662" i="5"/>
  <c r="E662" i="5"/>
  <c r="J662" i="5" s="1"/>
  <c r="B663" i="5"/>
  <c r="H663" i="5"/>
  <c r="E663" i="5"/>
  <c r="B664" i="5"/>
  <c r="G664" i="5" s="1"/>
  <c r="H664" i="5"/>
  <c r="E664" i="5"/>
  <c r="B665" i="5"/>
  <c r="H665" i="5"/>
  <c r="E665" i="5"/>
  <c r="B666" i="5"/>
  <c r="H666" i="5"/>
  <c r="E666" i="5"/>
  <c r="J666" i="5" s="1"/>
  <c r="B667" i="5"/>
  <c r="H667" i="5"/>
  <c r="E667" i="5"/>
  <c r="B668" i="5"/>
  <c r="G668" i="5" s="1"/>
  <c r="H668" i="5"/>
  <c r="E668" i="5"/>
  <c r="B669" i="5"/>
  <c r="H669" i="5"/>
  <c r="E669" i="5"/>
  <c r="B670" i="5"/>
  <c r="H670" i="5"/>
  <c r="E670" i="5"/>
  <c r="J670" i="5" s="1"/>
  <c r="B671" i="5"/>
  <c r="H671" i="5"/>
  <c r="E671" i="5"/>
  <c r="B672" i="5"/>
  <c r="G672" i="5" s="1"/>
  <c r="H672" i="5"/>
  <c r="E672" i="5"/>
  <c r="B673" i="5"/>
  <c r="H673" i="5"/>
  <c r="E673" i="5"/>
  <c r="B674" i="5"/>
  <c r="H674" i="5"/>
  <c r="E674" i="5"/>
  <c r="J674" i="5" s="1"/>
  <c r="B675" i="5"/>
  <c r="H675" i="5"/>
  <c r="E675" i="5"/>
  <c r="B676" i="5"/>
  <c r="G676" i="5" s="1"/>
  <c r="H676" i="5"/>
  <c r="E676" i="5"/>
  <c r="B677" i="5"/>
  <c r="H677" i="5"/>
  <c r="E677" i="5"/>
  <c r="B678" i="5"/>
  <c r="H678" i="5"/>
  <c r="E678" i="5"/>
  <c r="J678" i="5" s="1"/>
  <c r="B679" i="5"/>
  <c r="H679" i="5"/>
  <c r="E679" i="5"/>
  <c r="B680" i="5"/>
  <c r="G680" i="5" s="1"/>
  <c r="H680" i="5"/>
  <c r="E680" i="5"/>
  <c r="B681" i="5"/>
  <c r="H681" i="5"/>
  <c r="E681" i="5"/>
  <c r="B682" i="5"/>
  <c r="H682" i="5"/>
  <c r="E682" i="5"/>
  <c r="J682" i="5" s="1"/>
  <c r="B683" i="5"/>
  <c r="H683" i="5"/>
  <c r="E683" i="5"/>
  <c r="B684" i="5"/>
  <c r="G684" i="5" s="1"/>
  <c r="H684" i="5"/>
  <c r="E684" i="5"/>
  <c r="B685" i="5"/>
  <c r="H685" i="5"/>
  <c r="E685" i="5"/>
  <c r="B686" i="5"/>
  <c r="H686" i="5"/>
  <c r="E686" i="5"/>
  <c r="B687" i="5"/>
  <c r="H687" i="5"/>
  <c r="E687" i="5"/>
  <c r="B688" i="5"/>
  <c r="G688" i="5" s="1"/>
  <c r="H688" i="5"/>
  <c r="E688" i="5"/>
  <c r="B689" i="5"/>
  <c r="H689" i="5"/>
  <c r="E689" i="5"/>
  <c r="B690" i="5"/>
  <c r="H690" i="5"/>
  <c r="E690" i="5"/>
  <c r="B691" i="5"/>
  <c r="H691" i="5"/>
  <c r="E691" i="5"/>
  <c r="B692" i="5"/>
  <c r="G692" i="5" s="1"/>
  <c r="H692" i="5"/>
  <c r="E692" i="5"/>
  <c r="B693" i="5"/>
  <c r="H693" i="5"/>
  <c r="E693" i="5"/>
  <c r="B694" i="5"/>
  <c r="H694" i="5"/>
  <c r="E694" i="5"/>
  <c r="B695" i="5"/>
  <c r="H695" i="5"/>
  <c r="E695" i="5"/>
  <c r="B696" i="5"/>
  <c r="G696" i="5" s="1"/>
  <c r="H696" i="5"/>
  <c r="E696" i="5"/>
  <c r="B697" i="5"/>
  <c r="H697" i="5"/>
  <c r="E697" i="5"/>
  <c r="B698" i="5"/>
  <c r="H698" i="5"/>
  <c r="E698" i="5"/>
  <c r="B699" i="5"/>
  <c r="H699" i="5"/>
  <c r="E699" i="5"/>
  <c r="B700" i="5"/>
  <c r="G700" i="5" s="1"/>
  <c r="H700" i="5"/>
  <c r="E700" i="5"/>
  <c r="B701" i="5"/>
  <c r="H701" i="5"/>
  <c r="E701" i="5"/>
  <c r="B702" i="5"/>
  <c r="H702" i="5"/>
  <c r="E702" i="5"/>
  <c r="B703" i="5"/>
  <c r="H703" i="5"/>
  <c r="E703" i="5"/>
  <c r="B704" i="5"/>
  <c r="G704" i="5" s="1"/>
  <c r="H704" i="5"/>
  <c r="E704" i="5"/>
  <c r="B705" i="5"/>
  <c r="H705" i="5"/>
  <c r="E705" i="5"/>
  <c r="B706" i="5"/>
  <c r="H706" i="5"/>
  <c r="E706" i="5"/>
  <c r="B707" i="5"/>
  <c r="H707" i="5"/>
  <c r="E707" i="5"/>
  <c r="B708" i="5"/>
  <c r="G708" i="5" s="1"/>
  <c r="H708" i="5"/>
  <c r="E708" i="5"/>
  <c r="B709" i="5"/>
  <c r="H709" i="5"/>
  <c r="E709" i="5"/>
  <c r="B710" i="5"/>
  <c r="H710" i="5"/>
  <c r="E710" i="5"/>
  <c r="B711" i="5"/>
  <c r="H711" i="5"/>
  <c r="E711" i="5"/>
  <c r="B712" i="5"/>
  <c r="G712" i="5" s="1"/>
  <c r="H712" i="5"/>
  <c r="E712" i="5"/>
  <c r="B713" i="5"/>
  <c r="H713" i="5"/>
  <c r="E713" i="5"/>
  <c r="B714" i="5"/>
  <c r="H714" i="5"/>
  <c r="E714" i="5"/>
  <c r="B715" i="5"/>
  <c r="H715" i="5"/>
  <c r="E715" i="5"/>
  <c r="B716" i="5"/>
  <c r="G716" i="5" s="1"/>
  <c r="H716" i="5"/>
  <c r="E716" i="5"/>
  <c r="B717" i="5"/>
  <c r="H717" i="5"/>
  <c r="E717" i="5"/>
  <c r="B718" i="5"/>
  <c r="H718" i="5"/>
  <c r="E718" i="5"/>
  <c r="B719" i="5"/>
  <c r="H719" i="5"/>
  <c r="E719" i="5"/>
  <c r="B720" i="5"/>
  <c r="G720" i="5" s="1"/>
  <c r="H720" i="5"/>
  <c r="E720" i="5"/>
  <c r="B721" i="5"/>
  <c r="H721" i="5"/>
  <c r="E721" i="5"/>
  <c r="B722" i="5"/>
  <c r="H722" i="5"/>
  <c r="E722" i="5"/>
  <c r="J722" i="5" s="1"/>
  <c r="B723" i="5"/>
  <c r="H723" i="5"/>
  <c r="E723" i="5"/>
  <c r="B724" i="5"/>
  <c r="G724" i="5" s="1"/>
  <c r="H724" i="5"/>
  <c r="E724" i="5"/>
  <c r="B725" i="5"/>
  <c r="H725" i="5"/>
  <c r="E725" i="5"/>
  <c r="B726" i="5"/>
  <c r="H726" i="5"/>
  <c r="E726" i="5"/>
  <c r="J726" i="5" s="1"/>
  <c r="B727" i="5"/>
  <c r="H727" i="5"/>
  <c r="E727" i="5"/>
  <c r="B728" i="5"/>
  <c r="G728" i="5" s="1"/>
  <c r="H728" i="5"/>
  <c r="E728" i="5"/>
  <c r="B729" i="5"/>
  <c r="H729" i="5"/>
  <c r="E729" i="5"/>
  <c r="B730" i="5"/>
  <c r="H730" i="5"/>
  <c r="E730" i="5"/>
  <c r="J730" i="5" s="1"/>
  <c r="B731" i="5"/>
  <c r="H731" i="5"/>
  <c r="E731" i="5"/>
  <c r="B732" i="5"/>
  <c r="G732" i="5" s="1"/>
  <c r="H732" i="5"/>
  <c r="E732" i="5"/>
  <c r="B733" i="5"/>
  <c r="H733" i="5"/>
  <c r="E733" i="5"/>
  <c r="B734" i="5"/>
  <c r="H734" i="5"/>
  <c r="E734" i="5"/>
  <c r="J734" i="5" s="1"/>
  <c r="B735" i="5"/>
  <c r="H735" i="5"/>
  <c r="E735" i="5"/>
  <c r="B736" i="5"/>
  <c r="G736" i="5" s="1"/>
  <c r="H736" i="5"/>
  <c r="E736" i="5"/>
  <c r="B737" i="5"/>
  <c r="H737" i="5"/>
  <c r="E737" i="5"/>
  <c r="B738" i="5"/>
  <c r="H738" i="5"/>
  <c r="E738" i="5"/>
  <c r="J738" i="5" s="1"/>
  <c r="B739" i="5"/>
  <c r="H739" i="5"/>
  <c r="E739" i="5"/>
  <c r="B740" i="5"/>
  <c r="G740" i="5" s="1"/>
  <c r="H740" i="5"/>
  <c r="E740" i="5"/>
  <c r="B741" i="5"/>
  <c r="H741" i="5"/>
  <c r="E741" i="5"/>
  <c r="B742" i="5"/>
  <c r="H742" i="5"/>
  <c r="E742" i="5"/>
  <c r="J742" i="5" s="1"/>
  <c r="B743" i="5"/>
  <c r="H743" i="5"/>
  <c r="E743" i="5"/>
  <c r="B744" i="5"/>
  <c r="G744" i="5" s="1"/>
  <c r="H744" i="5"/>
  <c r="E744" i="5"/>
  <c r="B745" i="5"/>
  <c r="H745" i="5"/>
  <c r="E745" i="5"/>
  <c r="B746" i="5"/>
  <c r="H746" i="5"/>
  <c r="E746" i="5"/>
  <c r="J746" i="5" s="1"/>
  <c r="B747" i="5"/>
  <c r="H747" i="5"/>
  <c r="E747" i="5"/>
  <c r="B748" i="5"/>
  <c r="G748" i="5" s="1"/>
  <c r="H748" i="5"/>
  <c r="E748" i="5"/>
  <c r="B749" i="5"/>
  <c r="H749" i="5"/>
  <c r="E749" i="5"/>
  <c r="B750" i="5"/>
  <c r="H750" i="5"/>
  <c r="E750" i="5"/>
  <c r="J750" i="5" s="1"/>
  <c r="B751" i="5"/>
  <c r="H751" i="5"/>
  <c r="E751" i="5"/>
  <c r="B752" i="5"/>
  <c r="G752" i="5" s="1"/>
  <c r="E752" i="5"/>
  <c r="B753" i="5"/>
  <c r="H753" i="5"/>
  <c r="E753" i="5"/>
  <c r="J753" i="5" s="1"/>
  <c r="B754" i="5"/>
  <c r="H754" i="5"/>
  <c r="E754" i="5"/>
  <c r="B755" i="5"/>
  <c r="G755" i="5" s="1"/>
  <c r="H755" i="5"/>
  <c r="E755" i="5"/>
  <c r="B756" i="5"/>
  <c r="H756" i="5"/>
  <c r="E756" i="5"/>
  <c r="B757" i="5"/>
  <c r="H757" i="5"/>
  <c r="E757" i="5"/>
  <c r="J757" i="5" s="1"/>
  <c r="B758" i="5"/>
  <c r="H758" i="5"/>
  <c r="E758" i="5"/>
  <c r="B759" i="5"/>
  <c r="G759" i="5" s="1"/>
  <c r="H759" i="5"/>
  <c r="E759" i="5"/>
  <c r="B760" i="5"/>
  <c r="H760" i="5"/>
  <c r="E760" i="5"/>
  <c r="B761" i="5"/>
  <c r="H761" i="5"/>
  <c r="E761" i="5"/>
  <c r="J761" i="5" s="1"/>
  <c r="B762" i="5"/>
  <c r="H762" i="5"/>
  <c r="E762" i="5"/>
  <c r="B763" i="5"/>
  <c r="G763" i="5" s="1"/>
  <c r="H763" i="5"/>
  <c r="E763" i="5"/>
  <c r="B764" i="5"/>
  <c r="H764" i="5"/>
  <c r="E764" i="5"/>
  <c r="B765" i="5"/>
  <c r="H765" i="5"/>
  <c r="E765" i="5"/>
  <c r="J765" i="5" s="1"/>
  <c r="B766" i="5"/>
  <c r="H766" i="5"/>
  <c r="E766" i="5"/>
  <c r="B767" i="5"/>
  <c r="G767" i="5" s="1"/>
  <c r="H767" i="5"/>
  <c r="E767" i="5"/>
  <c r="B768" i="5"/>
  <c r="H768" i="5"/>
  <c r="E768" i="5"/>
  <c r="B769" i="5"/>
  <c r="H769" i="5"/>
  <c r="E769" i="5"/>
  <c r="J769" i="5" s="1"/>
  <c r="B770" i="5"/>
  <c r="H770" i="5"/>
  <c r="E770" i="5"/>
  <c r="B771" i="5"/>
  <c r="G771" i="5" s="1"/>
  <c r="H771" i="5"/>
  <c r="E771" i="5"/>
  <c r="B772" i="5"/>
  <c r="H772" i="5"/>
  <c r="E772" i="5"/>
  <c r="B773" i="5"/>
  <c r="H773" i="5"/>
  <c r="E773" i="5"/>
  <c r="J773" i="5" s="1"/>
  <c r="B774" i="5"/>
  <c r="H774" i="5"/>
  <c r="E774" i="5"/>
  <c r="B775" i="5"/>
  <c r="G775" i="5" s="1"/>
  <c r="H775" i="5"/>
  <c r="E775" i="5"/>
  <c r="B776" i="5"/>
  <c r="H776" i="5"/>
  <c r="E776" i="5"/>
  <c r="B777" i="5"/>
  <c r="H777" i="5"/>
  <c r="E777" i="5"/>
  <c r="J777" i="5" s="1"/>
  <c r="B778" i="5"/>
  <c r="H778" i="5"/>
  <c r="E778" i="5"/>
  <c r="B779" i="5"/>
  <c r="G779" i="5" s="1"/>
  <c r="H779" i="5"/>
  <c r="E779" i="5"/>
  <c r="B780" i="5"/>
  <c r="H780" i="5"/>
  <c r="E780" i="5"/>
  <c r="B781" i="5"/>
  <c r="H781" i="5"/>
  <c r="E781" i="5"/>
  <c r="J781" i="5" s="1"/>
  <c r="B782" i="5"/>
  <c r="H782" i="5"/>
  <c r="E782" i="5"/>
  <c r="B783" i="5"/>
  <c r="G783" i="5" s="1"/>
  <c r="H783" i="5"/>
  <c r="E783" i="5"/>
  <c r="B784" i="5"/>
  <c r="H784" i="5"/>
  <c r="E784" i="5"/>
  <c r="B785" i="5"/>
  <c r="H785" i="5"/>
  <c r="E785" i="5"/>
  <c r="B786" i="5"/>
  <c r="H786" i="5"/>
  <c r="E786" i="5"/>
  <c r="B787" i="5"/>
  <c r="H787" i="5"/>
  <c r="E787" i="5"/>
  <c r="B788" i="5"/>
  <c r="H788" i="5"/>
  <c r="E788" i="5"/>
  <c r="B789" i="5"/>
  <c r="H789" i="5"/>
  <c r="E789" i="5"/>
  <c r="B790" i="5"/>
  <c r="H790" i="5"/>
  <c r="E790" i="5"/>
  <c r="B791" i="5"/>
  <c r="H791" i="5"/>
  <c r="E791" i="5"/>
  <c r="B792" i="5"/>
  <c r="H792" i="5"/>
  <c r="E792" i="5"/>
  <c r="B793" i="5"/>
  <c r="H793" i="5"/>
  <c r="E793" i="5"/>
  <c r="B794" i="5"/>
  <c r="H794" i="5"/>
  <c r="E794" i="5"/>
  <c r="B795" i="5"/>
  <c r="H795" i="5"/>
  <c r="E795" i="5"/>
  <c r="B796" i="5"/>
  <c r="H796" i="5"/>
  <c r="E796" i="5"/>
  <c r="B797" i="5"/>
  <c r="H797" i="5"/>
  <c r="E797" i="5"/>
  <c r="B798" i="5"/>
  <c r="H798" i="5"/>
  <c r="E798" i="5"/>
  <c r="B799" i="5"/>
  <c r="H799" i="5"/>
  <c r="E799" i="5"/>
  <c r="B800" i="5"/>
  <c r="H800" i="5"/>
  <c r="E800" i="5"/>
  <c r="B801" i="5"/>
  <c r="H801" i="5"/>
  <c r="E801" i="5"/>
  <c r="B802" i="5"/>
  <c r="H802" i="5"/>
  <c r="E802" i="5"/>
  <c r="B803" i="5"/>
  <c r="H803" i="5"/>
  <c r="E803" i="5"/>
  <c r="B804" i="5"/>
  <c r="H804" i="5"/>
  <c r="E804" i="5"/>
  <c r="B805" i="5"/>
  <c r="H805" i="5"/>
  <c r="E805" i="5"/>
  <c r="B806" i="5"/>
  <c r="H806" i="5"/>
  <c r="E806" i="5"/>
  <c r="B807" i="5"/>
  <c r="H807" i="5"/>
  <c r="E807" i="5"/>
  <c r="B808" i="5"/>
  <c r="H808" i="5"/>
  <c r="E808" i="5"/>
  <c r="B809" i="5"/>
  <c r="H809" i="5"/>
  <c r="E809" i="5"/>
  <c r="B810" i="5"/>
  <c r="H810" i="5"/>
  <c r="E810" i="5"/>
  <c r="B811" i="5"/>
  <c r="H811" i="5"/>
  <c r="E811" i="5"/>
  <c r="B812" i="5"/>
  <c r="H812" i="5"/>
  <c r="E812" i="5"/>
  <c r="B813" i="5"/>
  <c r="H813" i="5"/>
  <c r="E813" i="5"/>
  <c r="B814" i="5"/>
  <c r="H814" i="5"/>
  <c r="E814" i="5"/>
  <c r="B815" i="5"/>
  <c r="H815" i="5"/>
  <c r="E815" i="5"/>
  <c r="B816" i="5"/>
  <c r="H816" i="5"/>
  <c r="E816" i="5"/>
  <c r="B817" i="5"/>
  <c r="H817" i="5"/>
  <c r="E817" i="5"/>
  <c r="B818" i="5"/>
  <c r="H818" i="5"/>
  <c r="E818" i="5"/>
  <c r="B819" i="5"/>
  <c r="H819" i="5"/>
  <c r="E819" i="5"/>
  <c r="B820" i="5"/>
  <c r="H820" i="5"/>
  <c r="E820" i="5"/>
  <c r="B821" i="5"/>
  <c r="H821" i="5"/>
  <c r="E821" i="5"/>
  <c r="B822" i="5"/>
  <c r="H822" i="5"/>
  <c r="E822" i="5"/>
  <c r="B823" i="5"/>
  <c r="H823" i="5"/>
  <c r="E823" i="5"/>
  <c r="B824" i="5"/>
  <c r="H824" i="5"/>
  <c r="E824" i="5"/>
  <c r="B825" i="5"/>
  <c r="H825" i="5"/>
  <c r="E825" i="5"/>
  <c r="B826" i="5"/>
  <c r="H826" i="5"/>
  <c r="E826" i="5"/>
  <c r="B827" i="5"/>
  <c r="H827" i="5"/>
  <c r="E827" i="5"/>
  <c r="B828" i="5"/>
  <c r="H828" i="5"/>
  <c r="E828" i="5"/>
  <c r="B829" i="5"/>
  <c r="H829" i="5"/>
  <c r="E829" i="5"/>
  <c r="B830" i="5"/>
  <c r="H830" i="5"/>
  <c r="E830" i="5"/>
  <c r="B831" i="5"/>
  <c r="H831" i="5"/>
  <c r="E831" i="5"/>
  <c r="B832" i="5"/>
  <c r="H832" i="5"/>
  <c r="E832" i="5"/>
  <c r="B833" i="5"/>
  <c r="H833" i="5"/>
  <c r="E833" i="5"/>
  <c r="B834" i="5"/>
  <c r="H834" i="5"/>
  <c r="E834" i="5"/>
  <c r="B835" i="5"/>
  <c r="H835" i="5"/>
  <c r="E835" i="5"/>
  <c r="B836" i="5"/>
  <c r="H836" i="5"/>
  <c r="E836" i="5"/>
  <c r="B837" i="5"/>
  <c r="H837" i="5"/>
  <c r="E837" i="5"/>
  <c r="B838" i="5"/>
  <c r="H838" i="5"/>
  <c r="E838" i="5"/>
  <c r="B839" i="5"/>
  <c r="H839" i="5"/>
  <c r="E839" i="5"/>
  <c r="B840" i="5"/>
  <c r="H840" i="5"/>
  <c r="E840" i="5"/>
  <c r="B841" i="5"/>
  <c r="H841" i="5"/>
  <c r="E841" i="5"/>
  <c r="B842" i="5"/>
  <c r="H842" i="5"/>
  <c r="E842" i="5"/>
  <c r="B843" i="5"/>
  <c r="H843" i="5"/>
  <c r="E843" i="5"/>
  <c r="B844" i="5"/>
  <c r="H844" i="5"/>
  <c r="E844" i="5"/>
  <c r="B845" i="5"/>
  <c r="H845" i="5"/>
  <c r="E845" i="5"/>
  <c r="B846" i="5"/>
  <c r="H846" i="5"/>
  <c r="E846" i="5"/>
  <c r="B847" i="5"/>
  <c r="H847" i="5"/>
  <c r="E847" i="5"/>
  <c r="B848" i="5"/>
  <c r="H848" i="5"/>
  <c r="E848" i="5"/>
  <c r="B849" i="5"/>
  <c r="H849" i="5"/>
  <c r="E849" i="5"/>
  <c r="B850" i="5"/>
  <c r="H850" i="5"/>
  <c r="E850" i="5"/>
  <c r="B851" i="5"/>
  <c r="H851" i="5"/>
  <c r="E851" i="5"/>
  <c r="B852" i="5"/>
  <c r="H852" i="5"/>
  <c r="E852" i="5"/>
  <c r="B853" i="5"/>
  <c r="H853" i="5"/>
  <c r="E853" i="5"/>
  <c r="B854" i="5"/>
  <c r="H854" i="5"/>
  <c r="E854" i="5"/>
  <c r="B855" i="5"/>
  <c r="H855" i="5"/>
  <c r="E855" i="5"/>
  <c r="B856" i="5"/>
  <c r="H856" i="5"/>
  <c r="E856" i="5"/>
  <c r="B857" i="5"/>
  <c r="H857" i="5"/>
  <c r="E857" i="5"/>
  <c r="B858" i="5"/>
  <c r="H858" i="5"/>
  <c r="E858" i="5"/>
  <c r="B859" i="5"/>
  <c r="H859" i="5"/>
  <c r="E859" i="5"/>
  <c r="B860" i="5"/>
  <c r="H860" i="5"/>
  <c r="E860" i="5"/>
  <c r="B861" i="5"/>
  <c r="H861" i="5"/>
  <c r="E861" i="5"/>
  <c r="B862" i="5"/>
  <c r="H862" i="5"/>
  <c r="E862" i="5"/>
  <c r="B863" i="5"/>
  <c r="H863" i="5"/>
  <c r="E863" i="5"/>
  <c r="B864" i="5"/>
  <c r="H864" i="5"/>
  <c r="E864" i="5"/>
  <c r="B865" i="5"/>
  <c r="H865" i="5"/>
  <c r="E865" i="5"/>
  <c r="B866" i="5"/>
  <c r="H866" i="5"/>
  <c r="E866" i="5"/>
  <c r="B867" i="5"/>
  <c r="H867" i="5"/>
  <c r="E867" i="5"/>
  <c r="B868" i="5"/>
  <c r="H868" i="5"/>
  <c r="E868" i="5"/>
  <c r="B869" i="5"/>
  <c r="H869" i="5"/>
  <c r="E869" i="5"/>
  <c r="B870" i="5"/>
  <c r="H870" i="5"/>
  <c r="E870" i="5"/>
  <c r="B871" i="5"/>
  <c r="H871" i="5"/>
  <c r="E871" i="5"/>
  <c r="B872" i="5"/>
  <c r="H872" i="5"/>
  <c r="E872" i="5"/>
  <c r="J872" i="5" s="1"/>
  <c r="B873" i="5"/>
  <c r="H873" i="5"/>
  <c r="E873" i="5"/>
  <c r="B874" i="5"/>
  <c r="H874" i="5"/>
  <c r="E874" i="5"/>
  <c r="B875" i="5"/>
  <c r="H875" i="5"/>
  <c r="E875" i="5"/>
  <c r="B876" i="5"/>
  <c r="H876" i="5"/>
  <c r="E876" i="5"/>
  <c r="B877" i="5"/>
  <c r="H877" i="5"/>
  <c r="E877" i="5"/>
  <c r="B878" i="5"/>
  <c r="H878" i="5"/>
  <c r="E878" i="5"/>
  <c r="B879" i="5"/>
  <c r="H879" i="5"/>
  <c r="E879" i="5"/>
  <c r="B880" i="5"/>
  <c r="H880" i="5"/>
  <c r="E880" i="5"/>
  <c r="B881" i="5"/>
  <c r="H881" i="5"/>
  <c r="E881" i="5"/>
  <c r="B882" i="5"/>
  <c r="H882" i="5"/>
  <c r="E882" i="5"/>
  <c r="B883" i="5"/>
  <c r="H883" i="5"/>
  <c r="E883" i="5"/>
  <c r="B884" i="5"/>
  <c r="H884" i="5"/>
  <c r="E884" i="5"/>
  <c r="B885" i="5"/>
  <c r="H885" i="5"/>
  <c r="E885" i="5"/>
  <c r="B886" i="5"/>
  <c r="H886" i="5"/>
  <c r="E886" i="5"/>
  <c r="B887" i="5"/>
  <c r="H887" i="5"/>
  <c r="E887" i="5"/>
  <c r="B888" i="5"/>
  <c r="H888" i="5"/>
  <c r="E888" i="5"/>
  <c r="B889" i="5"/>
  <c r="H889" i="5"/>
  <c r="E889" i="5"/>
  <c r="B890" i="5"/>
  <c r="H890" i="5"/>
  <c r="E890" i="5"/>
  <c r="B891" i="5"/>
  <c r="H891" i="5"/>
  <c r="E891" i="5"/>
  <c r="B892" i="5"/>
  <c r="H892" i="5"/>
  <c r="E892" i="5"/>
  <c r="B893" i="5"/>
  <c r="H893" i="5"/>
  <c r="E893" i="5"/>
  <c r="B894" i="5"/>
  <c r="H894" i="5"/>
  <c r="E894" i="5"/>
  <c r="B895" i="5"/>
  <c r="H895" i="5"/>
  <c r="E895" i="5"/>
  <c r="B896" i="5"/>
  <c r="H896" i="5"/>
  <c r="E896" i="5"/>
  <c r="B897" i="5"/>
  <c r="H897" i="5"/>
  <c r="E897" i="5"/>
  <c r="B898" i="5"/>
  <c r="H898" i="5"/>
  <c r="E898" i="5"/>
  <c r="B899" i="5"/>
  <c r="H899" i="5"/>
  <c r="E899" i="5"/>
  <c r="B900" i="5"/>
  <c r="H900" i="5"/>
  <c r="E900" i="5"/>
  <c r="B901" i="5"/>
  <c r="H901" i="5"/>
  <c r="E901" i="5"/>
  <c r="B902" i="5"/>
  <c r="H902" i="5"/>
  <c r="E902" i="5"/>
  <c r="B903" i="5"/>
  <c r="H903" i="5"/>
  <c r="E903" i="5"/>
  <c r="B904" i="5"/>
  <c r="H904" i="5"/>
  <c r="E904" i="5"/>
  <c r="B905" i="5"/>
  <c r="H905" i="5"/>
  <c r="E905" i="5"/>
  <c r="B906" i="5"/>
  <c r="H906" i="5"/>
  <c r="E906" i="5"/>
  <c r="B907" i="5"/>
  <c r="H907" i="5"/>
  <c r="E907" i="5"/>
  <c r="B908" i="5"/>
  <c r="H908" i="5"/>
  <c r="E908" i="5"/>
  <c r="B909" i="5"/>
  <c r="H909" i="5"/>
  <c r="E909" i="5"/>
  <c r="B910" i="5"/>
  <c r="H910" i="5"/>
  <c r="E910" i="5"/>
  <c r="B911" i="5"/>
  <c r="H911" i="5"/>
  <c r="E911" i="5"/>
  <c r="B912" i="5"/>
  <c r="H912" i="5"/>
  <c r="E912" i="5"/>
  <c r="B913" i="5"/>
  <c r="H913" i="5"/>
  <c r="E913" i="5"/>
  <c r="B914" i="5"/>
  <c r="H914" i="5"/>
  <c r="E914" i="5"/>
  <c r="B915" i="5"/>
  <c r="H915" i="5"/>
  <c r="E915" i="5"/>
  <c r="B916" i="5"/>
  <c r="H916" i="5"/>
  <c r="E916" i="5"/>
  <c r="B917" i="5"/>
  <c r="H917" i="5"/>
  <c r="E917" i="5"/>
  <c r="B918" i="5"/>
  <c r="H918" i="5"/>
  <c r="E918" i="5"/>
  <c r="B919" i="5"/>
  <c r="H919" i="5"/>
  <c r="E919" i="5"/>
  <c r="B920" i="5"/>
  <c r="H920" i="5"/>
  <c r="E920" i="5"/>
  <c r="B921" i="5"/>
  <c r="H921" i="5"/>
  <c r="E921" i="5"/>
  <c r="B922" i="5"/>
  <c r="H922" i="5"/>
  <c r="E922" i="5"/>
  <c r="B923" i="5"/>
  <c r="H923" i="5"/>
  <c r="E923" i="5"/>
  <c r="B924" i="5"/>
  <c r="H924" i="5"/>
  <c r="E924" i="5"/>
  <c r="B925" i="5"/>
  <c r="H925" i="5"/>
  <c r="E925" i="5"/>
  <c r="B926" i="5"/>
  <c r="H926" i="5"/>
  <c r="E926" i="5"/>
  <c r="B927" i="5"/>
  <c r="H927" i="5"/>
  <c r="E927" i="5"/>
  <c r="B928" i="5"/>
  <c r="H928" i="5"/>
  <c r="E928" i="5"/>
  <c r="B929" i="5"/>
  <c r="H929" i="5"/>
  <c r="E929" i="5"/>
  <c r="B930" i="5"/>
  <c r="H930" i="5"/>
  <c r="E930" i="5"/>
  <c r="B931" i="5"/>
  <c r="H931" i="5"/>
  <c r="E931" i="5"/>
  <c r="B932" i="5"/>
  <c r="H932" i="5"/>
  <c r="E932" i="5"/>
  <c r="B933" i="5"/>
  <c r="H933" i="5"/>
  <c r="E933" i="5"/>
  <c r="B934" i="5"/>
  <c r="H934" i="5"/>
  <c r="E934" i="5"/>
  <c r="B935" i="5"/>
  <c r="H935" i="5"/>
  <c r="E935" i="5"/>
  <c r="B936" i="5"/>
  <c r="H936" i="5"/>
  <c r="E936" i="5"/>
  <c r="B937" i="5"/>
  <c r="H937" i="5"/>
  <c r="E937" i="5"/>
  <c r="B938" i="5"/>
  <c r="E938" i="5"/>
  <c r="B939" i="5"/>
  <c r="H939" i="5"/>
  <c r="E939" i="5"/>
  <c r="J939" i="5" s="1"/>
  <c r="B940" i="5"/>
  <c r="H940" i="5"/>
  <c r="E940" i="5"/>
  <c r="B941" i="5"/>
  <c r="H941" i="5"/>
  <c r="E941" i="5"/>
  <c r="B942" i="5"/>
  <c r="H942" i="5"/>
  <c r="E942" i="5"/>
  <c r="B943" i="5"/>
  <c r="H943" i="5"/>
  <c r="E943" i="5"/>
  <c r="J943" i="5" s="1"/>
  <c r="B944" i="5"/>
  <c r="H944" i="5"/>
  <c r="E944" i="5"/>
  <c r="B945" i="5"/>
  <c r="H945" i="5"/>
  <c r="E945" i="5"/>
  <c r="B946" i="5"/>
  <c r="H946" i="5"/>
  <c r="E946" i="5"/>
  <c r="B947" i="5"/>
  <c r="H947" i="5"/>
  <c r="E947" i="5"/>
  <c r="B948" i="5"/>
  <c r="H948" i="5"/>
  <c r="E948" i="5"/>
  <c r="B949" i="5"/>
  <c r="H949" i="5"/>
  <c r="E949" i="5"/>
  <c r="B950" i="5"/>
  <c r="H950" i="5"/>
  <c r="E950" i="5"/>
  <c r="B951" i="5"/>
  <c r="H951" i="5"/>
  <c r="E951" i="5"/>
  <c r="B952" i="5"/>
  <c r="H952" i="5"/>
  <c r="E952" i="5"/>
  <c r="B953" i="5"/>
  <c r="H953" i="5"/>
  <c r="E953" i="5"/>
  <c r="B954" i="5"/>
  <c r="H954" i="5"/>
  <c r="E954" i="5"/>
  <c r="B955" i="5"/>
  <c r="H955" i="5"/>
  <c r="E955" i="5"/>
  <c r="B956" i="5"/>
  <c r="H956" i="5"/>
  <c r="E956" i="5"/>
  <c r="B957" i="5"/>
  <c r="H957" i="5"/>
  <c r="E957" i="5"/>
  <c r="B958" i="5"/>
  <c r="H958" i="5"/>
  <c r="E958" i="5"/>
  <c r="B959" i="5"/>
  <c r="H959" i="5"/>
  <c r="E959" i="5"/>
  <c r="B960" i="5"/>
  <c r="H960" i="5"/>
  <c r="E960" i="5"/>
  <c r="B961" i="5"/>
  <c r="H961" i="5"/>
  <c r="E961" i="5"/>
  <c r="B962" i="5"/>
  <c r="H962" i="5"/>
  <c r="E962" i="5"/>
  <c r="B963" i="5"/>
  <c r="H963" i="5"/>
  <c r="E963" i="5"/>
  <c r="B964" i="5"/>
  <c r="H964" i="5"/>
  <c r="E964" i="5"/>
  <c r="B965" i="5"/>
  <c r="H965" i="5"/>
  <c r="E965" i="5"/>
  <c r="B966" i="5"/>
  <c r="H966" i="5"/>
  <c r="E966" i="5"/>
  <c r="B967" i="5"/>
  <c r="H967" i="5"/>
  <c r="E967" i="5"/>
  <c r="B968" i="5"/>
  <c r="H968" i="5"/>
  <c r="E968" i="5"/>
  <c r="B969" i="5"/>
  <c r="H969" i="5"/>
  <c r="E969" i="5"/>
  <c r="B970" i="5"/>
  <c r="H970" i="5"/>
  <c r="E970" i="5"/>
  <c r="B971" i="5"/>
  <c r="H971" i="5"/>
  <c r="E971" i="5"/>
  <c r="B972" i="5"/>
  <c r="H972" i="5"/>
  <c r="E972" i="5"/>
  <c r="B973" i="5"/>
  <c r="H973" i="5"/>
  <c r="E973" i="5"/>
  <c r="B974" i="5"/>
  <c r="H974" i="5"/>
  <c r="E974" i="5"/>
  <c r="B975" i="5"/>
  <c r="H975" i="5"/>
  <c r="E975" i="5"/>
  <c r="B976" i="5"/>
  <c r="H976" i="5"/>
  <c r="E976" i="5"/>
  <c r="B977" i="5"/>
  <c r="H977" i="5"/>
  <c r="E977" i="5"/>
  <c r="B978" i="5"/>
  <c r="H978" i="5"/>
  <c r="E978" i="5"/>
  <c r="B979" i="5"/>
  <c r="H979" i="5"/>
  <c r="E979" i="5"/>
  <c r="B980" i="5"/>
  <c r="H980" i="5"/>
  <c r="E980" i="5"/>
  <c r="B981" i="5"/>
  <c r="H981" i="5"/>
  <c r="E981" i="5"/>
  <c r="B982" i="5"/>
  <c r="H982" i="5"/>
  <c r="E982" i="5"/>
  <c r="B983" i="5"/>
  <c r="H983" i="5"/>
  <c r="E983" i="5"/>
  <c r="B984" i="5"/>
  <c r="H984" i="5"/>
  <c r="E984" i="5"/>
  <c r="B985" i="5"/>
  <c r="H985" i="5"/>
  <c r="E985" i="5"/>
  <c r="B986" i="5"/>
  <c r="H986" i="5"/>
  <c r="E986" i="5"/>
  <c r="B987" i="5"/>
  <c r="H987" i="5"/>
  <c r="E987" i="5"/>
  <c r="B988" i="5"/>
  <c r="H988" i="5"/>
  <c r="E988" i="5"/>
  <c r="B989" i="5"/>
  <c r="H989" i="5"/>
  <c r="E989" i="5"/>
  <c r="B990" i="5"/>
  <c r="H990" i="5"/>
  <c r="E990" i="5"/>
  <c r="B991" i="5"/>
  <c r="H991" i="5"/>
  <c r="E991" i="5"/>
  <c r="B992" i="5"/>
  <c r="H992" i="5"/>
  <c r="E992" i="5"/>
  <c r="B993" i="5"/>
  <c r="H993" i="5"/>
  <c r="E993" i="5"/>
  <c r="B994" i="5"/>
  <c r="H994" i="5"/>
  <c r="E994" i="5"/>
  <c r="B995" i="5"/>
  <c r="H995" i="5"/>
  <c r="E995" i="5"/>
  <c r="B996" i="5"/>
  <c r="H996" i="5"/>
  <c r="E996" i="5"/>
  <c r="B997" i="5"/>
  <c r="H997" i="5"/>
  <c r="E997" i="5"/>
  <c r="B998" i="5"/>
  <c r="H998" i="5"/>
  <c r="E998" i="5"/>
  <c r="B999" i="5"/>
  <c r="H999" i="5"/>
  <c r="E999" i="5"/>
  <c r="B1000" i="5"/>
  <c r="H1000" i="5"/>
  <c r="E1000" i="5"/>
  <c r="B1001" i="5"/>
  <c r="H1001" i="5"/>
  <c r="E1001" i="5"/>
  <c r="B1002" i="5"/>
  <c r="H1002" i="5"/>
  <c r="E1002" i="5"/>
  <c r="B1003" i="5"/>
  <c r="H1003" i="5"/>
  <c r="E1003" i="5"/>
  <c r="B1004" i="5"/>
  <c r="H1004" i="5"/>
  <c r="E1004" i="5"/>
  <c r="B1005" i="5"/>
  <c r="E1005" i="5"/>
  <c r="B1006" i="5"/>
  <c r="H1006" i="5"/>
  <c r="E1006" i="5"/>
  <c r="B1007" i="5"/>
  <c r="H1007" i="5"/>
  <c r="E1007" i="5"/>
  <c r="B1008" i="5"/>
  <c r="H1008" i="5"/>
  <c r="E1008" i="5"/>
  <c r="B1009" i="5"/>
  <c r="H1009" i="5"/>
  <c r="E1009" i="5"/>
  <c r="B1010" i="5"/>
  <c r="H1010" i="5"/>
  <c r="E1010" i="5"/>
  <c r="B1011" i="5"/>
  <c r="H1011" i="5"/>
  <c r="E1011" i="5"/>
  <c r="B1012" i="5"/>
  <c r="H1012" i="5"/>
  <c r="E1012" i="5"/>
  <c r="B1013" i="5"/>
  <c r="H1013" i="5"/>
  <c r="E1013" i="5"/>
  <c r="B1014" i="5"/>
  <c r="H1014" i="5"/>
  <c r="E1014" i="5"/>
  <c r="B1015" i="5"/>
  <c r="H1015" i="5"/>
  <c r="E1015" i="5"/>
  <c r="B1016" i="5"/>
  <c r="H1016" i="5"/>
  <c r="E1016" i="5"/>
  <c r="B1017" i="5"/>
  <c r="H1017" i="5"/>
  <c r="E1017" i="5"/>
  <c r="B1018" i="5"/>
  <c r="H1018" i="5"/>
  <c r="E1018" i="5"/>
  <c r="B1019" i="5"/>
  <c r="H1019" i="5"/>
  <c r="E1019" i="5"/>
  <c r="B1020" i="5"/>
  <c r="H1020" i="5"/>
  <c r="E1020" i="5"/>
  <c r="B1021" i="5"/>
  <c r="H1021" i="5"/>
  <c r="E1021" i="5"/>
  <c r="B1022" i="5"/>
  <c r="H1022" i="5"/>
  <c r="E1022" i="5"/>
  <c r="B1023" i="5"/>
  <c r="H1023" i="5"/>
  <c r="E1023" i="5"/>
  <c r="B1024" i="5"/>
  <c r="H1024" i="5"/>
  <c r="E1024" i="5"/>
  <c r="B1025" i="5"/>
  <c r="H1025" i="5"/>
  <c r="E1025" i="5"/>
  <c r="B1026" i="5"/>
  <c r="H1026" i="5"/>
  <c r="E1026" i="5"/>
  <c r="B1027" i="5"/>
  <c r="H1027" i="5"/>
  <c r="E1027" i="5"/>
  <c r="B1028" i="5"/>
  <c r="H1028" i="5"/>
  <c r="E1028" i="5"/>
  <c r="B1029" i="5"/>
  <c r="H1029" i="5"/>
  <c r="E1029" i="5"/>
  <c r="B1030" i="5"/>
  <c r="H1030" i="5"/>
  <c r="E1030" i="5"/>
  <c r="B1031" i="5"/>
  <c r="H1031" i="5"/>
  <c r="E1031" i="5"/>
  <c r="B1032" i="5"/>
  <c r="H1032" i="5"/>
  <c r="E1032" i="5"/>
  <c r="B1033" i="5"/>
  <c r="H1033" i="5"/>
  <c r="E1033" i="5"/>
  <c r="B1034" i="5"/>
  <c r="H1034" i="5"/>
  <c r="E1034" i="5"/>
  <c r="B1035" i="5"/>
  <c r="H1035" i="5"/>
  <c r="E1035" i="5"/>
  <c r="B1036" i="5"/>
  <c r="H1036" i="5"/>
  <c r="E1036" i="5"/>
  <c r="B1037" i="5"/>
  <c r="H1037" i="5"/>
  <c r="E1037" i="5"/>
  <c r="B1038" i="5"/>
  <c r="H1038" i="5"/>
  <c r="E1038" i="5"/>
  <c r="B1039" i="5"/>
  <c r="H1039" i="5"/>
  <c r="E1039" i="5"/>
  <c r="B1040" i="5"/>
  <c r="H1040" i="5"/>
  <c r="E1040" i="5"/>
  <c r="B1041" i="5"/>
  <c r="H1041" i="5"/>
  <c r="E1041" i="5"/>
  <c r="B1042" i="5"/>
  <c r="H1042" i="5"/>
  <c r="E1042" i="5"/>
  <c r="B1043" i="5"/>
  <c r="H1043" i="5"/>
  <c r="E1043" i="5"/>
  <c r="B1044" i="5"/>
  <c r="H1044" i="5"/>
  <c r="E1044" i="5"/>
  <c r="B1045" i="5"/>
  <c r="H1045" i="5"/>
  <c r="E1045" i="5"/>
  <c r="B1046" i="5"/>
  <c r="H1046" i="5"/>
  <c r="E1046" i="5"/>
  <c r="B1047" i="5"/>
  <c r="H1047" i="5"/>
  <c r="E1047" i="5"/>
  <c r="B1048" i="5"/>
  <c r="H1048" i="5"/>
  <c r="E1048" i="5"/>
  <c r="B1049" i="5"/>
  <c r="H1049" i="5"/>
  <c r="E1049" i="5"/>
  <c r="B1050" i="5"/>
  <c r="H1050" i="5"/>
  <c r="E1050" i="5"/>
  <c r="B1051" i="5"/>
  <c r="H1051" i="5"/>
  <c r="E1051" i="5"/>
  <c r="B1052" i="5"/>
  <c r="H1052" i="5"/>
  <c r="E1052" i="5"/>
  <c r="B1053" i="5"/>
  <c r="H1053" i="5"/>
  <c r="E1053" i="5"/>
  <c r="B1054" i="5"/>
  <c r="H1054" i="5"/>
  <c r="E1054" i="5"/>
  <c r="B1055" i="5"/>
  <c r="H1055" i="5"/>
  <c r="E1055" i="5"/>
  <c r="B1056" i="5"/>
  <c r="H1056" i="5"/>
  <c r="E1056" i="5"/>
  <c r="B1057" i="5"/>
  <c r="H1057" i="5"/>
  <c r="E1057" i="5"/>
  <c r="B1058" i="5"/>
  <c r="H1058" i="5"/>
  <c r="E1058" i="5"/>
  <c r="B1059" i="5"/>
  <c r="H1059" i="5"/>
  <c r="E1059" i="5"/>
  <c r="B1060" i="5"/>
  <c r="H1060" i="5"/>
  <c r="E1060" i="5"/>
  <c r="B1061" i="5"/>
  <c r="H1061" i="5"/>
  <c r="E1061" i="5"/>
  <c r="B1062" i="5"/>
  <c r="E1062" i="5"/>
  <c r="B1063" i="5"/>
  <c r="H1063" i="5"/>
  <c r="E1063" i="5"/>
  <c r="B1064" i="5"/>
  <c r="H1064" i="5"/>
  <c r="E1064" i="5"/>
  <c r="B1065" i="5"/>
  <c r="H1065" i="5"/>
  <c r="E1065" i="5"/>
  <c r="B1066" i="5"/>
  <c r="H1066" i="5"/>
  <c r="E1066" i="5"/>
  <c r="B1067" i="5"/>
  <c r="H1067" i="5"/>
  <c r="E1067" i="5"/>
  <c r="B1068" i="5"/>
  <c r="H1068" i="5"/>
  <c r="E1068" i="5"/>
  <c r="B1069" i="5"/>
  <c r="H1069" i="5"/>
  <c r="E1069" i="5"/>
  <c r="B1070" i="5"/>
  <c r="H1070" i="5"/>
  <c r="E1070" i="5"/>
  <c r="B1071" i="5"/>
  <c r="H1071" i="5"/>
  <c r="E1071" i="5"/>
  <c r="B1072" i="5"/>
  <c r="H1072" i="5"/>
  <c r="E1072" i="5"/>
  <c r="B1073" i="5"/>
  <c r="H1073" i="5"/>
  <c r="E1073" i="5"/>
  <c r="B1074" i="5"/>
  <c r="H1074" i="5"/>
  <c r="E1074" i="5"/>
  <c r="B1075" i="5"/>
  <c r="H1075" i="5"/>
  <c r="E1075" i="5"/>
  <c r="B1076" i="5"/>
  <c r="H1076" i="5"/>
  <c r="E1076" i="5"/>
  <c r="B1077" i="5"/>
  <c r="H1077" i="5"/>
  <c r="E1077" i="5"/>
  <c r="B1078" i="5"/>
  <c r="H1078" i="5"/>
  <c r="E1078" i="5"/>
  <c r="B1079" i="5"/>
  <c r="H1079" i="5"/>
  <c r="E1079" i="5"/>
  <c r="B1080" i="5"/>
  <c r="H1080" i="5"/>
  <c r="E1080" i="5"/>
  <c r="B1081" i="5"/>
  <c r="H1081" i="5"/>
  <c r="E1081" i="5"/>
  <c r="B1082" i="5"/>
  <c r="H1082" i="5"/>
  <c r="E1082" i="5"/>
  <c r="B1083" i="5"/>
  <c r="H1083" i="5"/>
  <c r="E1083" i="5"/>
  <c r="B1084" i="5"/>
  <c r="H1084" i="5"/>
  <c r="E1084" i="5"/>
  <c r="B1085" i="5"/>
  <c r="H1085" i="5"/>
  <c r="E1085" i="5"/>
  <c r="B1086" i="5"/>
  <c r="H1086" i="5"/>
  <c r="E1086" i="5"/>
  <c r="B1087" i="5"/>
  <c r="H1087" i="5"/>
  <c r="E1087" i="5"/>
  <c r="B1088" i="5"/>
  <c r="H1088" i="5"/>
  <c r="E1088" i="5"/>
  <c r="B1089" i="5"/>
  <c r="H1089" i="5"/>
  <c r="E1089" i="5"/>
  <c r="B1090" i="5"/>
  <c r="H1090" i="5"/>
  <c r="E1090" i="5"/>
  <c r="B1091" i="5"/>
  <c r="H1091" i="5"/>
  <c r="E1091" i="5"/>
  <c r="B1092" i="5"/>
  <c r="H1092" i="5"/>
  <c r="E1092" i="5"/>
  <c r="B1093" i="5"/>
  <c r="H1093" i="5"/>
  <c r="E1093" i="5"/>
  <c r="B1094" i="5"/>
  <c r="H1094" i="5"/>
  <c r="E1094" i="5"/>
  <c r="B1095" i="5"/>
  <c r="H1095" i="5"/>
  <c r="E1095" i="5"/>
  <c r="B1096" i="5"/>
  <c r="H1096" i="5"/>
  <c r="E1096" i="5"/>
  <c r="B1097" i="5"/>
  <c r="H1097" i="5"/>
  <c r="E1097" i="5"/>
  <c r="B1098" i="5"/>
  <c r="H1098" i="5"/>
  <c r="E1098" i="5"/>
  <c r="B1099" i="5"/>
  <c r="H1099" i="5"/>
  <c r="E1099" i="5"/>
  <c r="B1100" i="5"/>
  <c r="H1100" i="5"/>
  <c r="E1100" i="5"/>
  <c r="B1101" i="5"/>
  <c r="H1101" i="5"/>
  <c r="E1101" i="5"/>
  <c r="B1102" i="5"/>
  <c r="H1102" i="5"/>
  <c r="E1102" i="5"/>
  <c r="B1103" i="5"/>
  <c r="H1103" i="5"/>
  <c r="E1103" i="5"/>
  <c r="B1104" i="5"/>
  <c r="H1104" i="5"/>
  <c r="E1104" i="5"/>
  <c r="B1105" i="5"/>
  <c r="H1105" i="5"/>
  <c r="E1105" i="5"/>
  <c r="B1106" i="5"/>
  <c r="H1106" i="5"/>
  <c r="E1106" i="5"/>
  <c r="B1107" i="5"/>
  <c r="H1107" i="5"/>
  <c r="E1107" i="5"/>
  <c r="B1108" i="5"/>
  <c r="H1108" i="5"/>
  <c r="E1108" i="5"/>
  <c r="B1109" i="5"/>
  <c r="H1109" i="5"/>
  <c r="E1109" i="5"/>
  <c r="B1110" i="5"/>
  <c r="H1110" i="5"/>
  <c r="E1110" i="5"/>
  <c r="B1111" i="5"/>
  <c r="H1111" i="5"/>
  <c r="E1111" i="5"/>
  <c r="B1112" i="5"/>
  <c r="H1112" i="5"/>
  <c r="E1112" i="5"/>
  <c r="B1113" i="5"/>
  <c r="H1113" i="5"/>
  <c r="E1113" i="5"/>
  <c r="B1114" i="5"/>
  <c r="H1114" i="5"/>
  <c r="E1114" i="5"/>
  <c r="B1115" i="5"/>
  <c r="H1115" i="5"/>
  <c r="E1115" i="5"/>
  <c r="B1116" i="5"/>
  <c r="H1116" i="5"/>
  <c r="E1116" i="5"/>
  <c r="B1117" i="5"/>
  <c r="H1117" i="5"/>
  <c r="E1117" i="5"/>
  <c r="B1118" i="5"/>
  <c r="H1118" i="5"/>
  <c r="E1118" i="5"/>
  <c r="B1119" i="5"/>
  <c r="H1119" i="5"/>
  <c r="E1119" i="5"/>
  <c r="B1120" i="5"/>
  <c r="H1120" i="5"/>
  <c r="E1120" i="5"/>
  <c r="B1121" i="5"/>
  <c r="H1121" i="5"/>
  <c r="E1121" i="5"/>
  <c r="B1122" i="5"/>
  <c r="H1122" i="5"/>
  <c r="E1122" i="5"/>
  <c r="B1123" i="5"/>
  <c r="H1123" i="5"/>
  <c r="E1123" i="5"/>
  <c r="B1124" i="5"/>
  <c r="H1124" i="5"/>
  <c r="E1124" i="5"/>
  <c r="B1125" i="5"/>
  <c r="H1125" i="5"/>
  <c r="E1125" i="5"/>
  <c r="B1126" i="5"/>
  <c r="H1126" i="5"/>
  <c r="E1126" i="5"/>
  <c r="B1127" i="5"/>
  <c r="H1127" i="5"/>
  <c r="E1127" i="5"/>
  <c r="B1128" i="5"/>
  <c r="H1128" i="5"/>
  <c r="E1128" i="5"/>
  <c r="B1129" i="5"/>
  <c r="H1129" i="5"/>
  <c r="E1129" i="5"/>
  <c r="B1130" i="5"/>
  <c r="H1130" i="5"/>
  <c r="E1130" i="5"/>
  <c r="B1131" i="5"/>
  <c r="H1131" i="5"/>
  <c r="E1131" i="5"/>
  <c r="B1132" i="5"/>
  <c r="H1132" i="5"/>
  <c r="E1132" i="5"/>
  <c r="B1133" i="5"/>
  <c r="H1133" i="5"/>
  <c r="E1133" i="5"/>
  <c r="B1134" i="5"/>
  <c r="H1134" i="5"/>
  <c r="E1134" i="5"/>
  <c r="B1135" i="5"/>
  <c r="H1135" i="5"/>
  <c r="E1135" i="5"/>
  <c r="B1136" i="5"/>
  <c r="H1136" i="5"/>
  <c r="E1136" i="5"/>
  <c r="B1137" i="5"/>
  <c r="H1137" i="5"/>
  <c r="E1137" i="5"/>
  <c r="B1138" i="5"/>
  <c r="H1138" i="5"/>
  <c r="E1138" i="5"/>
  <c r="B1139" i="5"/>
  <c r="H1139" i="5"/>
  <c r="E1139" i="5"/>
  <c r="B1140" i="5"/>
  <c r="H1140" i="5"/>
  <c r="E1140" i="5"/>
  <c r="B1141" i="5"/>
  <c r="H1141" i="5"/>
  <c r="E1141" i="5"/>
  <c r="B1142" i="5"/>
  <c r="H1142" i="5"/>
  <c r="E1142" i="5"/>
  <c r="B1143" i="5"/>
  <c r="H1143" i="5"/>
  <c r="E1143" i="5"/>
  <c r="B1144" i="5"/>
  <c r="H1144" i="5"/>
  <c r="E1144" i="5"/>
  <c r="B1145" i="5"/>
  <c r="H1145" i="5"/>
  <c r="E1145" i="5"/>
  <c r="B1146" i="5"/>
  <c r="H1146" i="5"/>
  <c r="E1146" i="5"/>
  <c r="B1147" i="5"/>
  <c r="H1147" i="5"/>
  <c r="E1147" i="5"/>
  <c r="B1148" i="5"/>
  <c r="H1148" i="5"/>
  <c r="E1148" i="5"/>
  <c r="B1149" i="5"/>
  <c r="H1149" i="5"/>
  <c r="E1149" i="5"/>
  <c r="B1150" i="5"/>
  <c r="H1150" i="5"/>
  <c r="E1150" i="5"/>
  <c r="B1151" i="5"/>
  <c r="H1151" i="5"/>
  <c r="E1151" i="5"/>
  <c r="B1152" i="5"/>
  <c r="H1152" i="5"/>
  <c r="E1152" i="5"/>
  <c r="B1153" i="5"/>
  <c r="H1153" i="5"/>
  <c r="E1153" i="5"/>
  <c r="B1154" i="5"/>
  <c r="H1154" i="5"/>
  <c r="E1154" i="5"/>
  <c r="B1155" i="5"/>
  <c r="H1155" i="5"/>
  <c r="E1155" i="5"/>
  <c r="B1156" i="5"/>
  <c r="H1156" i="5"/>
  <c r="E1156" i="5"/>
  <c r="B1157" i="5"/>
  <c r="H1157" i="5"/>
  <c r="E1157" i="5"/>
  <c r="B1158" i="5"/>
  <c r="H1158" i="5"/>
  <c r="E1158" i="5"/>
  <c r="B1159" i="5"/>
  <c r="H1159" i="5"/>
  <c r="E1159" i="5"/>
  <c r="B1160" i="5"/>
  <c r="H1160" i="5"/>
  <c r="E1160" i="5"/>
  <c r="B1161" i="5"/>
  <c r="H1161" i="5"/>
  <c r="E1161" i="5"/>
  <c r="B1162" i="5"/>
  <c r="H1162" i="5"/>
  <c r="E1162" i="5"/>
  <c r="B1163" i="5"/>
  <c r="H1163" i="5"/>
  <c r="E1163" i="5"/>
  <c r="B1164" i="5"/>
  <c r="H1164" i="5"/>
  <c r="E1164" i="5"/>
  <c r="B1165" i="5"/>
  <c r="H1165" i="5"/>
  <c r="E1165" i="5"/>
  <c r="B1166" i="5"/>
  <c r="H1166" i="5"/>
  <c r="E1166" i="5"/>
  <c r="B1167" i="5"/>
  <c r="H1167" i="5"/>
  <c r="E1167" i="5"/>
  <c r="B1168" i="5"/>
  <c r="H1168" i="5"/>
  <c r="E1168" i="5"/>
  <c r="B1169" i="5"/>
  <c r="H1169" i="5"/>
  <c r="E1169" i="5"/>
  <c r="B1170" i="5"/>
  <c r="H1170" i="5"/>
  <c r="E1170" i="5"/>
  <c r="B1171" i="5"/>
  <c r="H1171" i="5"/>
  <c r="E1171" i="5"/>
  <c r="B1172" i="5"/>
  <c r="H1172" i="5"/>
  <c r="E1172" i="5"/>
  <c r="B1173" i="5"/>
  <c r="H1173" i="5"/>
  <c r="E1173" i="5"/>
  <c r="B1174" i="5"/>
  <c r="H1174" i="5"/>
  <c r="E1174" i="5"/>
  <c r="B1175" i="5"/>
  <c r="H1175" i="5"/>
  <c r="E1175" i="5"/>
  <c r="B1176" i="5"/>
  <c r="H1176" i="5"/>
  <c r="E1176" i="5"/>
  <c r="B1177" i="5"/>
  <c r="H1177" i="5"/>
  <c r="E1177" i="5"/>
  <c r="B1178" i="5"/>
  <c r="H1178" i="5"/>
  <c r="E1178" i="5"/>
  <c r="B1179" i="5"/>
  <c r="H1179" i="5"/>
  <c r="E1179" i="5"/>
  <c r="B1180" i="5"/>
  <c r="H1180" i="5"/>
  <c r="E1180" i="5"/>
  <c r="B1181" i="5"/>
  <c r="H1181" i="5"/>
  <c r="E1181" i="5"/>
  <c r="B1182" i="5"/>
  <c r="H1182" i="5"/>
  <c r="E1182" i="5"/>
  <c r="B1183" i="5"/>
  <c r="H1183" i="5"/>
  <c r="E1183" i="5"/>
  <c r="B1184" i="5"/>
  <c r="H1184" i="5"/>
  <c r="E1184" i="5"/>
  <c r="B1185" i="5"/>
  <c r="H1185" i="5"/>
  <c r="E1185" i="5"/>
  <c r="B1186" i="5"/>
  <c r="H1186" i="5"/>
  <c r="E1186" i="5"/>
  <c r="B1187" i="5"/>
  <c r="H1187" i="5"/>
  <c r="E1187" i="5"/>
  <c r="B1188" i="5"/>
  <c r="H1188" i="5"/>
  <c r="E1188" i="5"/>
  <c r="B1189" i="5"/>
  <c r="H1189" i="5"/>
  <c r="E1189" i="5"/>
  <c r="B1190" i="5"/>
  <c r="H1190" i="5"/>
  <c r="E1190" i="5"/>
  <c r="B1191" i="5"/>
  <c r="H1191" i="5"/>
  <c r="E1191" i="5"/>
  <c r="B1192" i="5"/>
  <c r="H1192" i="5"/>
  <c r="E1192" i="5"/>
  <c r="B1193" i="5"/>
  <c r="H1193" i="5"/>
  <c r="E1193" i="5"/>
  <c r="B1194" i="5"/>
  <c r="H1194" i="5"/>
  <c r="E1194" i="5"/>
  <c r="B1195" i="5"/>
  <c r="H1195" i="5"/>
  <c r="E1195" i="5"/>
  <c r="B1196" i="5"/>
  <c r="H1196" i="5"/>
  <c r="E1196" i="5"/>
  <c r="B1197" i="5"/>
  <c r="H1197" i="5"/>
  <c r="E1197" i="5"/>
  <c r="B1198" i="5"/>
  <c r="H1198" i="5"/>
  <c r="E1198" i="5"/>
  <c r="B1199" i="5"/>
  <c r="H1199" i="5"/>
  <c r="E1199" i="5"/>
  <c r="B1200" i="5"/>
  <c r="H1200" i="5"/>
  <c r="E1200" i="5"/>
  <c r="B1201" i="5"/>
  <c r="H1201" i="5"/>
  <c r="E1201" i="5"/>
  <c r="B1202" i="5"/>
  <c r="H1202" i="5"/>
  <c r="E1202" i="5"/>
  <c r="B1203" i="5"/>
  <c r="H1203" i="5"/>
  <c r="E1203" i="5"/>
  <c r="B1204" i="5"/>
  <c r="H1204" i="5"/>
  <c r="E1204" i="5"/>
  <c r="B1205" i="5"/>
  <c r="H1205" i="5"/>
  <c r="E1205" i="5"/>
  <c r="B1206" i="5"/>
  <c r="H1206" i="5"/>
  <c r="E1206" i="5"/>
  <c r="B1207" i="5"/>
  <c r="H1207" i="5"/>
  <c r="E1207" i="5"/>
  <c r="B1208" i="5"/>
  <c r="H1208" i="5"/>
  <c r="E1208" i="5"/>
  <c r="B1209" i="5"/>
  <c r="H1209" i="5"/>
  <c r="E1209" i="5"/>
  <c r="B1210" i="5"/>
  <c r="H1210" i="5"/>
  <c r="E1210" i="5"/>
  <c r="B1211" i="5"/>
  <c r="H1211" i="5"/>
  <c r="E1211" i="5"/>
  <c r="B1212" i="5"/>
  <c r="H1212" i="5"/>
  <c r="E1212" i="5"/>
  <c r="B1213" i="5"/>
  <c r="H1213" i="5"/>
  <c r="E1213" i="5"/>
  <c r="B1214" i="5"/>
  <c r="H1214" i="5"/>
  <c r="E1214" i="5"/>
  <c r="B1215" i="5"/>
  <c r="H1215" i="5"/>
  <c r="E1215" i="5"/>
  <c r="B1216" i="5"/>
  <c r="H1216" i="5"/>
  <c r="E1216" i="5"/>
  <c r="B1217" i="5"/>
  <c r="H1217" i="5"/>
  <c r="E1217" i="5"/>
  <c r="B1218" i="5"/>
  <c r="H1218" i="5"/>
  <c r="E1218" i="5"/>
  <c r="B1219" i="5"/>
  <c r="H1219" i="5"/>
  <c r="E1219" i="5"/>
  <c r="B1220" i="5"/>
  <c r="H1220" i="5"/>
  <c r="E1220" i="5"/>
  <c r="B1221" i="5"/>
  <c r="H1221" i="5"/>
  <c r="E1221" i="5"/>
  <c r="B1222" i="5"/>
  <c r="H1222" i="5"/>
  <c r="E1222" i="5"/>
  <c r="B1223" i="5"/>
  <c r="H1223" i="5"/>
  <c r="E1223" i="5"/>
  <c r="B1224" i="5"/>
  <c r="H1224" i="5"/>
  <c r="E1224" i="5"/>
  <c r="B1225" i="5"/>
  <c r="H1225" i="5"/>
  <c r="E1225" i="5"/>
  <c r="B1226" i="5"/>
  <c r="H1226" i="5"/>
  <c r="E1226" i="5"/>
  <c r="B1227" i="5"/>
  <c r="H1227" i="5"/>
  <c r="E1227" i="5"/>
  <c r="B1228" i="5"/>
  <c r="H1228" i="5"/>
  <c r="E1228" i="5"/>
  <c r="B1229" i="5"/>
  <c r="H1229" i="5"/>
  <c r="E1229" i="5"/>
  <c r="B1230" i="5"/>
  <c r="H1230" i="5"/>
  <c r="E1230" i="5"/>
  <c r="B1231" i="5"/>
  <c r="H1231" i="5"/>
  <c r="E1231" i="5"/>
  <c r="B1232" i="5"/>
  <c r="H1232" i="5"/>
  <c r="E1232" i="5"/>
  <c r="B1233" i="5"/>
  <c r="H1233" i="5"/>
  <c r="E1233" i="5"/>
  <c r="B1234" i="5"/>
  <c r="H1234" i="5"/>
  <c r="E1234" i="5"/>
  <c r="B1235" i="5"/>
  <c r="H1235" i="5"/>
  <c r="E1235" i="5"/>
  <c r="B1236" i="5"/>
  <c r="H1236" i="5"/>
  <c r="E1236" i="5"/>
  <c r="B1237" i="5"/>
  <c r="H1237" i="5"/>
  <c r="E1237" i="5"/>
  <c r="B1238" i="5"/>
  <c r="H1238" i="5"/>
  <c r="E1238" i="5"/>
  <c r="B1239" i="5"/>
  <c r="H1239" i="5"/>
  <c r="E1239" i="5"/>
  <c r="B1240" i="5"/>
  <c r="H1240" i="5"/>
  <c r="E1240" i="5"/>
  <c r="B1241" i="5"/>
  <c r="H1241" i="5"/>
  <c r="E1241" i="5"/>
  <c r="B1242" i="5"/>
  <c r="H1242" i="5"/>
  <c r="E1242" i="5"/>
  <c r="B1243" i="5"/>
  <c r="H1243" i="5"/>
  <c r="E1243" i="5"/>
  <c r="B1244" i="5"/>
  <c r="H1244" i="5"/>
  <c r="E1244" i="5"/>
  <c r="B1245" i="5"/>
  <c r="H1245" i="5"/>
  <c r="E1245" i="5"/>
  <c r="B1246" i="5"/>
  <c r="H1246" i="5"/>
  <c r="E1246" i="5"/>
  <c r="B1247" i="5"/>
  <c r="H1247" i="5"/>
  <c r="E1247" i="5"/>
  <c r="B1248" i="5"/>
  <c r="H1248" i="5"/>
  <c r="E1248" i="5"/>
  <c r="B1249" i="5"/>
  <c r="H1249" i="5"/>
  <c r="E1249" i="5"/>
  <c r="B1250" i="5"/>
  <c r="H1250" i="5"/>
  <c r="E1250" i="5"/>
  <c r="B1251" i="5"/>
  <c r="H1251" i="5"/>
  <c r="E1251" i="5"/>
  <c r="B1252" i="5"/>
  <c r="H1252" i="5"/>
  <c r="E1252" i="5"/>
  <c r="B1253" i="5"/>
  <c r="H1253" i="5"/>
  <c r="E1253" i="5"/>
  <c r="B1254" i="5"/>
  <c r="H1254" i="5"/>
  <c r="E1254" i="5"/>
  <c r="B1255" i="5"/>
  <c r="H1255" i="5"/>
  <c r="E1255" i="5"/>
  <c r="B1256" i="5"/>
  <c r="H1256" i="5"/>
  <c r="E1256" i="5"/>
  <c r="B1257" i="5"/>
  <c r="H1257" i="5"/>
  <c r="E1257" i="5"/>
  <c r="B1258" i="5"/>
  <c r="H1258" i="5"/>
  <c r="E1258" i="5"/>
  <c r="B1259" i="5"/>
  <c r="H1259" i="5"/>
  <c r="E1259" i="5"/>
  <c r="B1260" i="5"/>
  <c r="H1260" i="5"/>
  <c r="E1260" i="5"/>
  <c r="B1261" i="5"/>
  <c r="H1261" i="5"/>
  <c r="E1261" i="5"/>
  <c r="B1262" i="5"/>
  <c r="H1262" i="5"/>
  <c r="E1262" i="5"/>
  <c r="B1263" i="5"/>
  <c r="H1263" i="5"/>
  <c r="E1263" i="5"/>
  <c r="B1264" i="5"/>
  <c r="H1264" i="5"/>
  <c r="E1264" i="5"/>
  <c r="B1265" i="5"/>
  <c r="H1265" i="5"/>
  <c r="E1265" i="5"/>
  <c r="B1266" i="5"/>
  <c r="H1266" i="5"/>
  <c r="E1266" i="5"/>
  <c r="B1267" i="5"/>
  <c r="H1267" i="5"/>
  <c r="E1267" i="5"/>
  <c r="B1268" i="5"/>
  <c r="H1268" i="5"/>
  <c r="E1268" i="5"/>
  <c r="B1269" i="5"/>
  <c r="H1269" i="5"/>
  <c r="E1269" i="5"/>
  <c r="B1270" i="5"/>
  <c r="H1270" i="5"/>
  <c r="E1270" i="5"/>
  <c r="B1271" i="5"/>
  <c r="H1271" i="5"/>
  <c r="E1271" i="5"/>
  <c r="B1272" i="5"/>
  <c r="H1272" i="5"/>
  <c r="E1272" i="5"/>
  <c r="B1273" i="5"/>
  <c r="H1273" i="5"/>
  <c r="E1273" i="5"/>
  <c r="B1274" i="5"/>
  <c r="H1274" i="5"/>
  <c r="E1274" i="5"/>
  <c r="B1275" i="5"/>
  <c r="H1275" i="5"/>
  <c r="E1275" i="5"/>
  <c r="B1276" i="5"/>
  <c r="H1276" i="5"/>
  <c r="E1276" i="5"/>
  <c r="B1277" i="5"/>
  <c r="H1277" i="5"/>
  <c r="E1277" i="5"/>
  <c r="B1278" i="5"/>
  <c r="H1278" i="5"/>
  <c r="E1278" i="5"/>
  <c r="B1279" i="5"/>
  <c r="H1279" i="5"/>
  <c r="E1279" i="5"/>
  <c r="B1280" i="5"/>
  <c r="H1280" i="5"/>
  <c r="E1280" i="5"/>
  <c r="B1281" i="5"/>
  <c r="H1281" i="5"/>
  <c r="E1281" i="5"/>
  <c r="B1282" i="5"/>
  <c r="H1282" i="5"/>
  <c r="E1282" i="5"/>
  <c r="B1283" i="5"/>
  <c r="H1283" i="5"/>
  <c r="E1283" i="5"/>
  <c r="B1284" i="5"/>
  <c r="H1284" i="5"/>
  <c r="E1284" i="5"/>
  <c r="B1285" i="5"/>
  <c r="H1285" i="5"/>
  <c r="E1285" i="5"/>
  <c r="B1286" i="5"/>
  <c r="H1286" i="5"/>
  <c r="E1286" i="5"/>
  <c r="B1287" i="5"/>
  <c r="H1287" i="5"/>
  <c r="E1287" i="5"/>
  <c r="B1288" i="5"/>
  <c r="H1288" i="5"/>
  <c r="E1288" i="5"/>
  <c r="B1289" i="5"/>
  <c r="H1289" i="5"/>
  <c r="E1289" i="5"/>
  <c r="B1290" i="5"/>
  <c r="H1290" i="5"/>
  <c r="E1290" i="5"/>
  <c r="B1291" i="5"/>
  <c r="H1291" i="5"/>
  <c r="E1291" i="5"/>
  <c r="B1292" i="5"/>
  <c r="H1292" i="5"/>
  <c r="E1292" i="5"/>
  <c r="B1293" i="5"/>
  <c r="H1293" i="5"/>
  <c r="E1293" i="5"/>
  <c r="B1294" i="5"/>
  <c r="H1294" i="5"/>
  <c r="E1294" i="5"/>
  <c r="B1295" i="5"/>
  <c r="G1295" i="5" s="1"/>
  <c r="H1295" i="5"/>
  <c r="E1295" i="5"/>
  <c r="B1296" i="5"/>
  <c r="H1296" i="5"/>
  <c r="E1296" i="5"/>
  <c r="B1297" i="5"/>
  <c r="H1297" i="5"/>
  <c r="E1297" i="5"/>
  <c r="B1298" i="5"/>
  <c r="H1298" i="5"/>
  <c r="E1298" i="5"/>
  <c r="B1299" i="5"/>
  <c r="H1299" i="5"/>
  <c r="E1299" i="5"/>
  <c r="B1300" i="5"/>
  <c r="H1300" i="5"/>
  <c r="E1300" i="5"/>
  <c r="B1301" i="5"/>
  <c r="H1301" i="5"/>
  <c r="E1301" i="5"/>
  <c r="B1302" i="5"/>
  <c r="H1302" i="5"/>
  <c r="E1302" i="5"/>
  <c r="B1303" i="5"/>
  <c r="H1303" i="5"/>
  <c r="E1303" i="5"/>
  <c r="B1304" i="5"/>
  <c r="H1304" i="5"/>
  <c r="E1304" i="5"/>
  <c r="B1305" i="5"/>
  <c r="H1305" i="5"/>
  <c r="E1305" i="5"/>
  <c r="B1306" i="5"/>
  <c r="H1306" i="5"/>
  <c r="E1306" i="5"/>
  <c r="B1307" i="5"/>
  <c r="H1307" i="5"/>
  <c r="E1307" i="5"/>
  <c r="B1308" i="5"/>
  <c r="H1308" i="5"/>
  <c r="E1308" i="5"/>
  <c r="B1309" i="5"/>
  <c r="H1309" i="5"/>
  <c r="E1309" i="5"/>
  <c r="B1310" i="5"/>
  <c r="H1310" i="5"/>
  <c r="E1310" i="5"/>
  <c r="B1311" i="5"/>
  <c r="H1311" i="5"/>
  <c r="E1311" i="5"/>
  <c r="B1312" i="5"/>
  <c r="H1312" i="5"/>
  <c r="E1312" i="5"/>
  <c r="B1313" i="5"/>
  <c r="H1313" i="5"/>
  <c r="E1313" i="5"/>
  <c r="B1314" i="5"/>
  <c r="H1314" i="5"/>
  <c r="E1314" i="5"/>
  <c r="B1315" i="5"/>
  <c r="H1315" i="5"/>
  <c r="E1315" i="5"/>
  <c r="B1316" i="5"/>
  <c r="H1316" i="5"/>
  <c r="E1316" i="5"/>
  <c r="B1317" i="5"/>
  <c r="H1317" i="5"/>
  <c r="E1317" i="5"/>
  <c r="B1318" i="5"/>
  <c r="H1318" i="5"/>
  <c r="E1318" i="5"/>
  <c r="B1319" i="5"/>
  <c r="H1319" i="5"/>
  <c r="E1319" i="5"/>
  <c r="B1320" i="5"/>
  <c r="H1320" i="5"/>
  <c r="E1320" i="5"/>
  <c r="B1321" i="5"/>
  <c r="H1321" i="5"/>
  <c r="E1321" i="5"/>
  <c r="B1322" i="5"/>
  <c r="H1322" i="5"/>
  <c r="E1322" i="5"/>
  <c r="B1323" i="5"/>
  <c r="H1323" i="5"/>
  <c r="E1323" i="5"/>
  <c r="B1324" i="5"/>
  <c r="H1324" i="5"/>
  <c r="E1324" i="5"/>
  <c r="B1325" i="5"/>
  <c r="H1325" i="5"/>
  <c r="E1325" i="5"/>
  <c r="B1326" i="5"/>
  <c r="H1326" i="5"/>
  <c r="E1326" i="5"/>
  <c r="B1327" i="5"/>
  <c r="H1327" i="5"/>
  <c r="E1327" i="5"/>
  <c r="B1328" i="5"/>
  <c r="H1328" i="5"/>
  <c r="E1328" i="5"/>
  <c r="B1329" i="5"/>
  <c r="H1329" i="5"/>
  <c r="E1329" i="5"/>
  <c r="B1330" i="5"/>
  <c r="H1330" i="5"/>
  <c r="E1330" i="5"/>
  <c r="B1331" i="5"/>
  <c r="H1331" i="5"/>
  <c r="E1331" i="5"/>
  <c r="B1332" i="5"/>
  <c r="H1332" i="5"/>
  <c r="E1332" i="5"/>
  <c r="B1333" i="5"/>
  <c r="H1333" i="5"/>
  <c r="E1333" i="5"/>
  <c r="B1334" i="5"/>
  <c r="H1334" i="5"/>
  <c r="E1334" i="5"/>
  <c r="B1335" i="5"/>
  <c r="H1335" i="5"/>
  <c r="E1335" i="5"/>
  <c r="B1336" i="5"/>
  <c r="H1336" i="5"/>
  <c r="E1336" i="5"/>
  <c r="B1337" i="5"/>
  <c r="H1337" i="5"/>
  <c r="E1337" i="5"/>
  <c r="B1338" i="5"/>
  <c r="H1338" i="5"/>
  <c r="E1338" i="5"/>
  <c r="B1339" i="5"/>
  <c r="H1339" i="5"/>
  <c r="E1339" i="5"/>
  <c r="B1340" i="5"/>
  <c r="H1340" i="5"/>
  <c r="E1340" i="5"/>
  <c r="B1341" i="5"/>
  <c r="H1341" i="5"/>
  <c r="E1341" i="5"/>
  <c r="B1342" i="5"/>
  <c r="H1342" i="5"/>
  <c r="E1342" i="5"/>
  <c r="B1343" i="5"/>
  <c r="H1343" i="5"/>
  <c r="E1343" i="5"/>
  <c r="B1344" i="5"/>
  <c r="H1344" i="5"/>
  <c r="E1344" i="5"/>
  <c r="B1345" i="5"/>
  <c r="H1345" i="5"/>
  <c r="E1345" i="5"/>
  <c r="B1346" i="5"/>
  <c r="H1346" i="5"/>
  <c r="E1346" i="5"/>
  <c r="B1347" i="5"/>
  <c r="H1347" i="5"/>
  <c r="E1347" i="5"/>
  <c r="B1348" i="5"/>
  <c r="H1348" i="5"/>
  <c r="E1348" i="5"/>
  <c r="B1349" i="5"/>
  <c r="H1349" i="5"/>
  <c r="E1349" i="5"/>
  <c r="B1350" i="5"/>
  <c r="H1350" i="5"/>
  <c r="E1350" i="5"/>
  <c r="B1351" i="5"/>
  <c r="H1351" i="5"/>
  <c r="E1351" i="5"/>
  <c r="B1352" i="5"/>
  <c r="H1352" i="5"/>
  <c r="E1352" i="5"/>
  <c r="B1353" i="5"/>
  <c r="H1353" i="5"/>
  <c r="E1353" i="5"/>
  <c r="B1354" i="5"/>
  <c r="H1354" i="5"/>
  <c r="E1354" i="5"/>
  <c r="B1355" i="5"/>
  <c r="H1355" i="5"/>
  <c r="E1355" i="5"/>
  <c r="B1356" i="5"/>
  <c r="H1356" i="5"/>
  <c r="E1356" i="5"/>
  <c r="B1357" i="5"/>
  <c r="H1357" i="5"/>
  <c r="E1357" i="5"/>
  <c r="B1358" i="5"/>
  <c r="H1358" i="5"/>
  <c r="E1358" i="5"/>
  <c r="B1359" i="5"/>
  <c r="E1359" i="5"/>
  <c r="B1360" i="5"/>
  <c r="H1360" i="5"/>
  <c r="E1360" i="5"/>
  <c r="B1361" i="5"/>
  <c r="H1361" i="5"/>
  <c r="E1361" i="5"/>
  <c r="B1362" i="5"/>
  <c r="H1362" i="5"/>
  <c r="E1362" i="5"/>
  <c r="B1363" i="5"/>
  <c r="H1363" i="5"/>
  <c r="E1363" i="5"/>
  <c r="B1364" i="5"/>
  <c r="H1364" i="5"/>
  <c r="E1364" i="5"/>
  <c r="B1365" i="5"/>
  <c r="H1365" i="5"/>
  <c r="E1365" i="5"/>
  <c r="B1366" i="5"/>
  <c r="H1366" i="5"/>
  <c r="E1366" i="5"/>
  <c r="B1367" i="5"/>
  <c r="H1367" i="5"/>
  <c r="E1367" i="5"/>
  <c r="B1368" i="5"/>
  <c r="E1368" i="5"/>
  <c r="B1369" i="5"/>
  <c r="H1369" i="5"/>
  <c r="E1369" i="5"/>
  <c r="B1370" i="5"/>
  <c r="H1370" i="5"/>
  <c r="E1370" i="5"/>
  <c r="B1371" i="5"/>
  <c r="H1371" i="5"/>
  <c r="E1371" i="5"/>
  <c r="J1371" i="5" s="1"/>
  <c r="B1372" i="5"/>
  <c r="H1372" i="5"/>
  <c r="E1372" i="5"/>
  <c r="B1373" i="5"/>
  <c r="H1373" i="5"/>
  <c r="E1373" i="5"/>
  <c r="B1374" i="5"/>
  <c r="H1374" i="5"/>
  <c r="E1374" i="5"/>
  <c r="B1375" i="5"/>
  <c r="H1375" i="5"/>
  <c r="E1375" i="5"/>
  <c r="J1375" i="5" s="1"/>
  <c r="B1376" i="5"/>
  <c r="H1376" i="5"/>
  <c r="E1376" i="5"/>
  <c r="B1377" i="5"/>
  <c r="H1377" i="5"/>
  <c r="E1377" i="5"/>
  <c r="B1378" i="5"/>
  <c r="H1378" i="5"/>
  <c r="E1378" i="5"/>
  <c r="B1379" i="5"/>
  <c r="H1379" i="5"/>
  <c r="E1379" i="5"/>
  <c r="J1379" i="5" s="1"/>
  <c r="B1380" i="5"/>
  <c r="H1380" i="5"/>
  <c r="E1380" i="5"/>
  <c r="B1381" i="5"/>
  <c r="E1381" i="5"/>
  <c r="B1382" i="5"/>
  <c r="H1382" i="5"/>
  <c r="E1382" i="5"/>
  <c r="B1383" i="5"/>
  <c r="H1383" i="5"/>
  <c r="E1383" i="5"/>
  <c r="B1384" i="5"/>
  <c r="G1384" i="5" s="1"/>
  <c r="H1384" i="5"/>
  <c r="E1384" i="5"/>
  <c r="B1385" i="5"/>
  <c r="H1385" i="5"/>
  <c r="E1385" i="5"/>
  <c r="B1386" i="5"/>
  <c r="H1386" i="5"/>
  <c r="E1386" i="5"/>
  <c r="B1387" i="5"/>
  <c r="H1387" i="5"/>
  <c r="E1387" i="5"/>
  <c r="B1388" i="5"/>
  <c r="G1388" i="5" s="1"/>
  <c r="H1388" i="5"/>
  <c r="E1388" i="5"/>
  <c r="B1389" i="5"/>
  <c r="H1389" i="5"/>
  <c r="E1389" i="5"/>
  <c r="B1390" i="5"/>
  <c r="H1390" i="5"/>
  <c r="E1390" i="5"/>
  <c r="B1391" i="5"/>
  <c r="H1391" i="5"/>
  <c r="E1391" i="5"/>
  <c r="B1392" i="5"/>
  <c r="G1392" i="5" s="1"/>
  <c r="H1392" i="5"/>
  <c r="E1392" i="5"/>
  <c r="B1393" i="5"/>
  <c r="H1393" i="5"/>
  <c r="E1393" i="5"/>
  <c r="B1394" i="5"/>
  <c r="H1394" i="5"/>
  <c r="E1394" i="5"/>
  <c r="B1395" i="5"/>
  <c r="H1395" i="5"/>
  <c r="E1395" i="5"/>
  <c r="B1396" i="5"/>
  <c r="G1396" i="5" s="1"/>
  <c r="E1396" i="5"/>
  <c r="B1397" i="5"/>
  <c r="H1397" i="5"/>
  <c r="E1397" i="5"/>
  <c r="B1398" i="5"/>
  <c r="H1398" i="5"/>
  <c r="E1398" i="5"/>
  <c r="B1399" i="5"/>
  <c r="H1399" i="5"/>
  <c r="E1399" i="5"/>
  <c r="B1400" i="5"/>
  <c r="H1400" i="5"/>
  <c r="E1400" i="5"/>
  <c r="B1401" i="5"/>
  <c r="H1401" i="5"/>
  <c r="E1401" i="5"/>
  <c r="B1402" i="5"/>
  <c r="H1402" i="5"/>
  <c r="E1402" i="5"/>
  <c r="B1403" i="5"/>
  <c r="H1403" i="5"/>
  <c r="E1403" i="5"/>
  <c r="B1404" i="5"/>
  <c r="H1404" i="5"/>
  <c r="E1404" i="5"/>
  <c r="B1405" i="5"/>
  <c r="H1405" i="5"/>
  <c r="E1405" i="5"/>
  <c r="B1406" i="5"/>
  <c r="H1406" i="5"/>
  <c r="E1406" i="5"/>
  <c r="B1407" i="5"/>
  <c r="H1407" i="5"/>
  <c r="E1407" i="5"/>
  <c r="B1408" i="5"/>
  <c r="H1408" i="5"/>
  <c r="E1408" i="5"/>
  <c r="B1409" i="5"/>
  <c r="H1409" i="5"/>
  <c r="E1409" i="5"/>
  <c r="B1410" i="5"/>
  <c r="H1410" i="5"/>
  <c r="E1410" i="5"/>
  <c r="B1411" i="5"/>
  <c r="H1411" i="5"/>
  <c r="E1411" i="5"/>
  <c r="B1412" i="5"/>
  <c r="E1412" i="5"/>
  <c r="B1413" i="5"/>
  <c r="H1413" i="5"/>
  <c r="E1413" i="5"/>
  <c r="B1414" i="5"/>
  <c r="H1414" i="5"/>
  <c r="E1414" i="5"/>
  <c r="B1415" i="5"/>
  <c r="H1415" i="5"/>
  <c r="E1415" i="5"/>
  <c r="B1416" i="5"/>
  <c r="H1416" i="5"/>
  <c r="E1416" i="5"/>
  <c r="B1417" i="5"/>
  <c r="H1417" i="5"/>
  <c r="E1417" i="5"/>
  <c r="B1418" i="5"/>
  <c r="H1418" i="5"/>
  <c r="E1418" i="5"/>
  <c r="B1419" i="5"/>
  <c r="H1419" i="5"/>
  <c r="E1419" i="5"/>
  <c r="B1420" i="5"/>
  <c r="E1420" i="5"/>
  <c r="B1421" i="5"/>
  <c r="H1421" i="5"/>
  <c r="E1421" i="5"/>
  <c r="B1422" i="5"/>
  <c r="H1422" i="5"/>
  <c r="E1422" i="5"/>
  <c r="B1423" i="5"/>
  <c r="H1423" i="5"/>
  <c r="E1423" i="5"/>
  <c r="B1424" i="5"/>
  <c r="E1424" i="5"/>
  <c r="B1425" i="5"/>
  <c r="H1425" i="5"/>
  <c r="E1425" i="5"/>
  <c r="B1426" i="5"/>
  <c r="H1426" i="5"/>
  <c r="E1426" i="5"/>
  <c r="B1427" i="5"/>
  <c r="H1427" i="5"/>
  <c r="E1427" i="5"/>
  <c r="B1428" i="5"/>
  <c r="H1428" i="5"/>
  <c r="E1428" i="5"/>
  <c r="B1429" i="5"/>
  <c r="H1429" i="5"/>
  <c r="E1429" i="5"/>
  <c r="B1430" i="5"/>
  <c r="H1430" i="5"/>
  <c r="E1430" i="5"/>
  <c r="B1431" i="5"/>
  <c r="H1431" i="5"/>
  <c r="E1431" i="5"/>
  <c r="B1432" i="5"/>
  <c r="H1432" i="5"/>
  <c r="E1432" i="5"/>
  <c r="B1433" i="5"/>
  <c r="H1433" i="5"/>
  <c r="E1433" i="5"/>
  <c r="B1434" i="5"/>
  <c r="H1434" i="5"/>
  <c r="E1434" i="5"/>
  <c r="B1435" i="5"/>
  <c r="H1435" i="5"/>
  <c r="E1435" i="5"/>
  <c r="B1436" i="5"/>
  <c r="H1436" i="5"/>
  <c r="E1436" i="5"/>
  <c r="B1437" i="5"/>
  <c r="H1437" i="5"/>
  <c r="E1437" i="5"/>
  <c r="B1438" i="5"/>
  <c r="H1438" i="5"/>
  <c r="E1438" i="5"/>
  <c r="B1439" i="5"/>
  <c r="H1439" i="5"/>
  <c r="E1439" i="5"/>
  <c r="B1440" i="5"/>
  <c r="H1440" i="5"/>
  <c r="E1440" i="5"/>
  <c r="B1441" i="5"/>
  <c r="H1441" i="5"/>
  <c r="E1441" i="5"/>
  <c r="B1442" i="5"/>
  <c r="H1442" i="5"/>
  <c r="E1442" i="5"/>
  <c r="B1443" i="5"/>
  <c r="H1443" i="5"/>
  <c r="E1443" i="5"/>
  <c r="B1444" i="5"/>
  <c r="H1444" i="5"/>
  <c r="E1444" i="5"/>
  <c r="B1445" i="5"/>
  <c r="H1445" i="5"/>
  <c r="E1445" i="5"/>
  <c r="B1446" i="5"/>
  <c r="H1446" i="5"/>
  <c r="E1446" i="5"/>
  <c r="B1447" i="5"/>
  <c r="H1447" i="5"/>
  <c r="E1447" i="5"/>
  <c r="B1448" i="5"/>
  <c r="H1448" i="5"/>
  <c r="E1448" i="5"/>
  <c r="B1449" i="5"/>
  <c r="H1449" i="5"/>
  <c r="E1449" i="5"/>
  <c r="B1450" i="5"/>
  <c r="H1450" i="5"/>
  <c r="E1450" i="5"/>
  <c r="B1451" i="5"/>
  <c r="H1451" i="5"/>
  <c r="E1451" i="5"/>
  <c r="B1452" i="5"/>
  <c r="H1452" i="5"/>
  <c r="E1452" i="5"/>
  <c r="B1453" i="5"/>
  <c r="H1453" i="5"/>
  <c r="E1453" i="5"/>
  <c r="B1454" i="5"/>
  <c r="H1454" i="5"/>
  <c r="E1454" i="5"/>
  <c r="B1455" i="5"/>
  <c r="H1455" i="5"/>
  <c r="E1455" i="5"/>
  <c r="B1456" i="5"/>
  <c r="H1456" i="5"/>
  <c r="E1456" i="5"/>
  <c r="B1457" i="5"/>
  <c r="H1457" i="5"/>
  <c r="E1457" i="5"/>
  <c r="B1458" i="5"/>
  <c r="H1458" i="5"/>
  <c r="E1458" i="5"/>
  <c r="B1459" i="5"/>
  <c r="H1459" i="5"/>
  <c r="E1459" i="5"/>
  <c r="B1460" i="5"/>
  <c r="H1460" i="5"/>
  <c r="E1460" i="5"/>
  <c r="B1461" i="5"/>
  <c r="H1461" i="5"/>
  <c r="E1461" i="5"/>
  <c r="B1462" i="5"/>
  <c r="H1462" i="5"/>
  <c r="E1462" i="5"/>
  <c r="B1463" i="5"/>
  <c r="H1463" i="5"/>
  <c r="E1463" i="5"/>
  <c r="B1464" i="5"/>
  <c r="H1464" i="5"/>
  <c r="E1464" i="5"/>
  <c r="B1465" i="5"/>
  <c r="H1465" i="5"/>
  <c r="E1465" i="5"/>
  <c r="B1466" i="5"/>
  <c r="H1466" i="5"/>
  <c r="E1466" i="5"/>
  <c r="B1467" i="5"/>
  <c r="H1467" i="5"/>
  <c r="E1467" i="5"/>
  <c r="B1468" i="5"/>
  <c r="H1468" i="5"/>
  <c r="E1468" i="5"/>
  <c r="B1469" i="5"/>
  <c r="H1469" i="5"/>
  <c r="E1469" i="5"/>
  <c r="B1470" i="5"/>
  <c r="H1470" i="5"/>
  <c r="E1470" i="5"/>
  <c r="B1471" i="5"/>
  <c r="H1471" i="5"/>
  <c r="E1471" i="5"/>
  <c r="B1472" i="5"/>
  <c r="H1472" i="5"/>
  <c r="E1472" i="5"/>
  <c r="B1473" i="5"/>
  <c r="H1473" i="5"/>
  <c r="E1473" i="5"/>
  <c r="B1474" i="5"/>
  <c r="H1474" i="5"/>
  <c r="E1474" i="5"/>
  <c r="B1475" i="5"/>
  <c r="H1475" i="5"/>
  <c r="E1475" i="5"/>
  <c r="B1476" i="5"/>
  <c r="H1476" i="5"/>
  <c r="E1476" i="5"/>
  <c r="B1477" i="5"/>
  <c r="H1477" i="5"/>
  <c r="E1477" i="5"/>
  <c r="B1478" i="5"/>
  <c r="H1478" i="5"/>
  <c r="E1478" i="5"/>
  <c r="B1479" i="5"/>
  <c r="H1479" i="5"/>
  <c r="E1479" i="5"/>
  <c r="B1480" i="5"/>
  <c r="H1480" i="5"/>
  <c r="E1480" i="5"/>
  <c r="B1481" i="5"/>
  <c r="H1481" i="5"/>
  <c r="E1481" i="5"/>
  <c r="B1482" i="5"/>
  <c r="H1482" i="5"/>
  <c r="E1482" i="5"/>
  <c r="B1483" i="5"/>
  <c r="H1483" i="5"/>
  <c r="E1483" i="5"/>
  <c r="B1484" i="5"/>
  <c r="H1484" i="5"/>
  <c r="E1484" i="5"/>
  <c r="B1485" i="5"/>
  <c r="H1485" i="5"/>
  <c r="E1485" i="5"/>
  <c r="B1486" i="5"/>
  <c r="H1486" i="5"/>
  <c r="E1486" i="5"/>
  <c r="B1487" i="5"/>
  <c r="H1487" i="5"/>
  <c r="E1487" i="5"/>
  <c r="B1488" i="5"/>
  <c r="H1488" i="5"/>
  <c r="E1488" i="5"/>
  <c r="B1489" i="5"/>
  <c r="H1489" i="5"/>
  <c r="E1489" i="5"/>
  <c r="B1490" i="5"/>
  <c r="H1490" i="5"/>
  <c r="E1490" i="5"/>
  <c r="B1491" i="5"/>
  <c r="H1491" i="5"/>
  <c r="E1491" i="5"/>
  <c r="B1492" i="5"/>
  <c r="H1492" i="5"/>
  <c r="E1492" i="5"/>
  <c r="B1493" i="5"/>
  <c r="H1493" i="5"/>
  <c r="E1493" i="5"/>
  <c r="B1494" i="5"/>
  <c r="H1494" i="5"/>
  <c r="E1494" i="5"/>
  <c r="B1495" i="5"/>
  <c r="H1495" i="5"/>
  <c r="E1495" i="5"/>
  <c r="B1496" i="5"/>
  <c r="H1496" i="5"/>
  <c r="E1496" i="5"/>
  <c r="B1497" i="5"/>
  <c r="H1497" i="5"/>
  <c r="E1497" i="5"/>
  <c r="B1498" i="5"/>
  <c r="H1498" i="5"/>
  <c r="E1498" i="5"/>
  <c r="B1499" i="5"/>
  <c r="H1499" i="5"/>
  <c r="E1499" i="5"/>
  <c r="B1500" i="5"/>
  <c r="H1500" i="5"/>
  <c r="E1500" i="5"/>
  <c r="B1501" i="5"/>
  <c r="H1501" i="5"/>
  <c r="E1501" i="5"/>
  <c r="B1502" i="5"/>
  <c r="H1502" i="5"/>
  <c r="E1502" i="5"/>
  <c r="B1503" i="5"/>
  <c r="H1503" i="5"/>
  <c r="E1503" i="5"/>
  <c r="B1504" i="5"/>
  <c r="H1504" i="5"/>
  <c r="E1504" i="5"/>
  <c r="B1505" i="5"/>
  <c r="H1505" i="5"/>
  <c r="E1505" i="5"/>
  <c r="B1506" i="5"/>
  <c r="H1506" i="5"/>
  <c r="E1506" i="5"/>
  <c r="B1507" i="5"/>
  <c r="H1507" i="5"/>
  <c r="E1507" i="5"/>
  <c r="B1508" i="5"/>
  <c r="H1508" i="5"/>
  <c r="E1508" i="5"/>
  <c r="B1509" i="5"/>
  <c r="H1509" i="5"/>
  <c r="E1509" i="5"/>
  <c r="B1510" i="5"/>
  <c r="H1510" i="5"/>
  <c r="E1510" i="5"/>
  <c r="B1511" i="5"/>
  <c r="H1511" i="5"/>
  <c r="E1511" i="5"/>
  <c r="B1512" i="5"/>
  <c r="H1512" i="5"/>
  <c r="E1512" i="5"/>
  <c r="B1513" i="5"/>
  <c r="H1513" i="5"/>
  <c r="E1513" i="5"/>
  <c r="B1514" i="5"/>
  <c r="H1514" i="5"/>
  <c r="E1514" i="5"/>
  <c r="B1515" i="5"/>
  <c r="H1515" i="5"/>
  <c r="E1515" i="5"/>
  <c r="B1516" i="5"/>
  <c r="H1516" i="5"/>
  <c r="E1516" i="5"/>
  <c r="B1517" i="5"/>
  <c r="H1517" i="5"/>
  <c r="E1517" i="5"/>
  <c r="B1518" i="5"/>
  <c r="H1518" i="5"/>
  <c r="E1518" i="5"/>
  <c r="B1519" i="5"/>
  <c r="H1519" i="5"/>
  <c r="E1519" i="5"/>
  <c r="B1520" i="5"/>
  <c r="H1520" i="5"/>
  <c r="E1520" i="5"/>
  <c r="B1521" i="5"/>
  <c r="H1521" i="5"/>
  <c r="E1521" i="5"/>
  <c r="B1522" i="5"/>
  <c r="H1522" i="5"/>
  <c r="E1522" i="5"/>
  <c r="B1523" i="5"/>
  <c r="H1523" i="5"/>
  <c r="E1523" i="5"/>
  <c r="B1524" i="5"/>
  <c r="H1524" i="5"/>
  <c r="E1524" i="5"/>
  <c r="B1525" i="5"/>
  <c r="H1525" i="5"/>
  <c r="E1525" i="5"/>
  <c r="B1526" i="5"/>
  <c r="H1526" i="5"/>
  <c r="E1526" i="5"/>
  <c r="B1527" i="5"/>
  <c r="H1527" i="5"/>
  <c r="E1527" i="5"/>
  <c r="B1528" i="5"/>
  <c r="H1528" i="5"/>
  <c r="E1528" i="5"/>
  <c r="B1529" i="5"/>
  <c r="H1529" i="5"/>
  <c r="E1529" i="5"/>
  <c r="B1530" i="5"/>
  <c r="H1530" i="5"/>
  <c r="E1530" i="5"/>
  <c r="B1531" i="5"/>
  <c r="H1531" i="5"/>
  <c r="E1531" i="5"/>
  <c r="B1532" i="5"/>
  <c r="H1532" i="5"/>
  <c r="E1532" i="5"/>
  <c r="B1533" i="5"/>
  <c r="H1533" i="5"/>
  <c r="E1533" i="5"/>
  <c r="B1534" i="5"/>
  <c r="H1534" i="5"/>
  <c r="E1534" i="5"/>
  <c r="B1535" i="5"/>
  <c r="H1535" i="5"/>
  <c r="E1535" i="5"/>
  <c r="B1536" i="5"/>
  <c r="H1536" i="5"/>
  <c r="E1536" i="5"/>
  <c r="B1537" i="5"/>
  <c r="H1537" i="5"/>
  <c r="E1537" i="5"/>
  <c r="B1538" i="5"/>
  <c r="H1538" i="5"/>
  <c r="E1538" i="5"/>
  <c r="B1539" i="5"/>
  <c r="H1539" i="5"/>
  <c r="E1539" i="5"/>
  <c r="B1540" i="5"/>
  <c r="H1540" i="5"/>
  <c r="E1540" i="5"/>
  <c r="B1541" i="5"/>
  <c r="H1541" i="5"/>
  <c r="E1541" i="5"/>
  <c r="B1542" i="5"/>
  <c r="H1542" i="5"/>
  <c r="E1542" i="5"/>
  <c r="B1543" i="5"/>
  <c r="H1543" i="5"/>
  <c r="E1543" i="5"/>
  <c r="B1544" i="5"/>
  <c r="H1544" i="5"/>
  <c r="E1544" i="5"/>
  <c r="B1545" i="5"/>
  <c r="H1545" i="5"/>
  <c r="E1545" i="5"/>
  <c r="B1546" i="5"/>
  <c r="H1546" i="5"/>
  <c r="E1546" i="5"/>
  <c r="B1547" i="5"/>
  <c r="H1547" i="5"/>
  <c r="E1547" i="5"/>
  <c r="B1548" i="5"/>
  <c r="H1548" i="5"/>
  <c r="E1548" i="5"/>
  <c r="B1549" i="5"/>
  <c r="H1549" i="5"/>
  <c r="E1549" i="5"/>
  <c r="B1550" i="5"/>
  <c r="H1550" i="5"/>
  <c r="E1550" i="5"/>
  <c r="B1551" i="5"/>
  <c r="H1551" i="5"/>
  <c r="E1551" i="5"/>
  <c r="B1552" i="5"/>
  <c r="H1552" i="5"/>
  <c r="E1552" i="5"/>
  <c r="B1553" i="5"/>
  <c r="H1553" i="5"/>
  <c r="E1553" i="5"/>
  <c r="B1554" i="5"/>
  <c r="H1554" i="5"/>
  <c r="E1554" i="5"/>
  <c r="B1555" i="5"/>
  <c r="H1555" i="5"/>
  <c r="E1555" i="5"/>
  <c r="B1556" i="5"/>
  <c r="E1556" i="5"/>
  <c r="B1557" i="5"/>
  <c r="H1557" i="5"/>
  <c r="E1557" i="5"/>
  <c r="J1557" i="5" s="1"/>
  <c r="B1558" i="5"/>
  <c r="H1558" i="5"/>
  <c r="E1558" i="5"/>
  <c r="B1559" i="5"/>
  <c r="H1559" i="5"/>
  <c r="E1559" i="5"/>
  <c r="B1560" i="5"/>
  <c r="H1560" i="5"/>
  <c r="E1560" i="5"/>
  <c r="B1561" i="5"/>
  <c r="H1561" i="5"/>
  <c r="E1561" i="5"/>
  <c r="J1561" i="5" s="1"/>
  <c r="B1562" i="5"/>
  <c r="H1562" i="5"/>
  <c r="E1562" i="5"/>
  <c r="B1563" i="5"/>
  <c r="H1563" i="5"/>
  <c r="E1563" i="5"/>
  <c r="B1564" i="5"/>
  <c r="H1564" i="5"/>
  <c r="E1564" i="5"/>
  <c r="B1565" i="5"/>
  <c r="H1565" i="5"/>
  <c r="E1565" i="5"/>
  <c r="J1565" i="5" s="1"/>
  <c r="B1566" i="5"/>
  <c r="H1566" i="5"/>
  <c r="E1566" i="5"/>
  <c r="B1567" i="5"/>
  <c r="H1567" i="5"/>
  <c r="E1567" i="5"/>
  <c r="B1568" i="5"/>
  <c r="H1568" i="5"/>
  <c r="E1568" i="5"/>
  <c r="B1569" i="5"/>
  <c r="H1569" i="5"/>
  <c r="E1569" i="5"/>
  <c r="J1569" i="5" s="1"/>
  <c r="B1570" i="5"/>
  <c r="H1570" i="5"/>
  <c r="E1570" i="5"/>
  <c r="B1571" i="5"/>
  <c r="H1571" i="5"/>
  <c r="E1571" i="5"/>
  <c r="B1572" i="5"/>
  <c r="H1572" i="5"/>
  <c r="E1572" i="5"/>
  <c r="B1573" i="5"/>
  <c r="H1573" i="5"/>
  <c r="E1573" i="5"/>
  <c r="J1573" i="5" s="1"/>
  <c r="B1574" i="5"/>
  <c r="H1574" i="5"/>
  <c r="E1574" i="5"/>
  <c r="B1575" i="5"/>
  <c r="H1575" i="5"/>
  <c r="E1575" i="5"/>
  <c r="B1576" i="5"/>
  <c r="H1576" i="5"/>
  <c r="E1576" i="5"/>
  <c r="B1577" i="5"/>
  <c r="H1577" i="5"/>
  <c r="E1577" i="5"/>
  <c r="J1577" i="5" s="1"/>
  <c r="B1578" i="5"/>
  <c r="H1578" i="5"/>
  <c r="E1578" i="5"/>
  <c r="B1579" i="5"/>
  <c r="H1579" i="5"/>
  <c r="E1579" i="5"/>
  <c r="B1580" i="5"/>
  <c r="H1580" i="5"/>
  <c r="E1580" i="5"/>
  <c r="B1581" i="5"/>
  <c r="H1581" i="5"/>
  <c r="E1581" i="5"/>
  <c r="J1581" i="5" s="1"/>
  <c r="B1582" i="5"/>
  <c r="H1582" i="5"/>
  <c r="E1582" i="5"/>
  <c r="B1583" i="5"/>
  <c r="H1583" i="5"/>
  <c r="E1583" i="5"/>
  <c r="B1584" i="5"/>
  <c r="H1584" i="5"/>
  <c r="E1584" i="5"/>
  <c r="B1585" i="5"/>
  <c r="H1585" i="5"/>
  <c r="E1585" i="5"/>
  <c r="J1585" i="5" s="1"/>
  <c r="B1586" i="5"/>
  <c r="H1586" i="5"/>
  <c r="E1586" i="5"/>
  <c r="B1587" i="5"/>
  <c r="H1587" i="5"/>
  <c r="E1587" i="5"/>
  <c r="B1588" i="5"/>
  <c r="H1588" i="5"/>
  <c r="E1588" i="5"/>
  <c r="B1589" i="5"/>
  <c r="H1589" i="5"/>
  <c r="E1589" i="5"/>
  <c r="J1589" i="5" s="1"/>
  <c r="B1590" i="5"/>
  <c r="H1590" i="5"/>
  <c r="E1590" i="5"/>
  <c r="B1591" i="5"/>
  <c r="H1591" i="5"/>
  <c r="E1591" i="5"/>
  <c r="B1592" i="5"/>
  <c r="H1592" i="5"/>
  <c r="E1592" i="5"/>
  <c r="B1593" i="5"/>
  <c r="H1593" i="5"/>
  <c r="E1593" i="5"/>
  <c r="J1593" i="5" s="1"/>
  <c r="B1594" i="5"/>
  <c r="H1594" i="5"/>
  <c r="E1594" i="5"/>
  <c r="B1595" i="5"/>
  <c r="H1595" i="5"/>
  <c r="E1595" i="5"/>
  <c r="B1596" i="5"/>
  <c r="H1596" i="5"/>
  <c r="E1596" i="5"/>
  <c r="B1597" i="5"/>
  <c r="H1597" i="5"/>
  <c r="E1597" i="5"/>
  <c r="J1597" i="5" s="1"/>
  <c r="B1598" i="5"/>
  <c r="H1598" i="5"/>
  <c r="E1598" i="5"/>
  <c r="B1599" i="5"/>
  <c r="H1599" i="5"/>
  <c r="E1599" i="5"/>
  <c r="B1600" i="5"/>
  <c r="H1600" i="5"/>
  <c r="E1600" i="5"/>
  <c r="B1601" i="5"/>
  <c r="H1601" i="5"/>
  <c r="E1601" i="5"/>
  <c r="B1602" i="5"/>
  <c r="H1602" i="5"/>
  <c r="E1602" i="5"/>
  <c r="B1603" i="5"/>
  <c r="E1603" i="5"/>
  <c r="B1604" i="5"/>
  <c r="H1604" i="5"/>
  <c r="E1604" i="5"/>
  <c r="B1605" i="5"/>
  <c r="H1605" i="5"/>
  <c r="E1605" i="5"/>
  <c r="B1606" i="5"/>
  <c r="H1606" i="5"/>
  <c r="E1606" i="5"/>
  <c r="B1607" i="5"/>
  <c r="H1607" i="5"/>
  <c r="E1607" i="5"/>
  <c r="B1608" i="5"/>
  <c r="H1608" i="5"/>
  <c r="E1608" i="5"/>
  <c r="B1609" i="5"/>
  <c r="H1609" i="5"/>
  <c r="E1609" i="5"/>
  <c r="B1610" i="5"/>
  <c r="E1610" i="5"/>
  <c r="B1611" i="5"/>
  <c r="H1611" i="5"/>
  <c r="E1611" i="5"/>
  <c r="B1612" i="5"/>
  <c r="H1612" i="5"/>
  <c r="E1612" i="5"/>
  <c r="B1613" i="5"/>
  <c r="H1613" i="5"/>
  <c r="E1613" i="5"/>
  <c r="B1614" i="5"/>
  <c r="H1614" i="5"/>
  <c r="E1614" i="5"/>
  <c r="B1615" i="5"/>
  <c r="H1615" i="5"/>
  <c r="E1615" i="5"/>
  <c r="B1616" i="5"/>
  <c r="H1616" i="5"/>
  <c r="E1616" i="5"/>
  <c r="B1617" i="5"/>
  <c r="H1617" i="5"/>
  <c r="E1617" i="5"/>
  <c r="B1618" i="5"/>
  <c r="H1618" i="5"/>
  <c r="E1618" i="5"/>
  <c r="B1619" i="5"/>
  <c r="H1619" i="5"/>
  <c r="E1619" i="5"/>
  <c r="B1620" i="5"/>
  <c r="H1620" i="5"/>
  <c r="E1620" i="5"/>
  <c r="B1621" i="5"/>
  <c r="H1621" i="5"/>
  <c r="E1621" i="5"/>
  <c r="B1622" i="5"/>
  <c r="H1622" i="5"/>
  <c r="E1622" i="5"/>
  <c r="B1623" i="5"/>
  <c r="H1623" i="5"/>
  <c r="E1623" i="5"/>
  <c r="B1624" i="5"/>
  <c r="H1624" i="5"/>
  <c r="E1624" i="5"/>
  <c r="B1625" i="5"/>
  <c r="H1625" i="5"/>
  <c r="E1625" i="5"/>
  <c r="B1626" i="5"/>
  <c r="H1626" i="5"/>
  <c r="E1626" i="5"/>
  <c r="B1627" i="5"/>
  <c r="H1627" i="5"/>
  <c r="E1627" i="5"/>
  <c r="B1628" i="5"/>
  <c r="H1628" i="5"/>
  <c r="E1628" i="5"/>
  <c r="B1629" i="5"/>
  <c r="H1629" i="5"/>
  <c r="E1629" i="5"/>
  <c r="B1630" i="5"/>
  <c r="H1630" i="5"/>
  <c r="E1630" i="5"/>
  <c r="B1631" i="5"/>
  <c r="H1631" i="5"/>
  <c r="E1631" i="5"/>
  <c r="B1632" i="5"/>
  <c r="H1632" i="5"/>
  <c r="E1632" i="5"/>
  <c r="B1633" i="5"/>
  <c r="H1633" i="5"/>
  <c r="E1633" i="5"/>
  <c r="B1634" i="5"/>
  <c r="H1634" i="5"/>
  <c r="E1634" i="5"/>
  <c r="B1635" i="5"/>
  <c r="H1635" i="5"/>
  <c r="E1635" i="5"/>
  <c r="B1636" i="5"/>
  <c r="H1636" i="5"/>
  <c r="E1636" i="5"/>
  <c r="B1637" i="5"/>
  <c r="H1637" i="5"/>
  <c r="E1637" i="5"/>
  <c r="B1638" i="5"/>
  <c r="H1638" i="5"/>
  <c r="E1638" i="5"/>
  <c r="B1639" i="5"/>
  <c r="H1639" i="5"/>
  <c r="E1639" i="5"/>
  <c r="B1640" i="5"/>
  <c r="H1640" i="5"/>
  <c r="E1640" i="5"/>
  <c r="B1641" i="5"/>
  <c r="H1641" i="5"/>
  <c r="E1641" i="5"/>
  <c r="B1642" i="5"/>
  <c r="H1642" i="5"/>
  <c r="E1642" i="5"/>
  <c r="B1643" i="5"/>
  <c r="H1643" i="5"/>
  <c r="E1643" i="5"/>
  <c r="B1644" i="5"/>
  <c r="H1644" i="5"/>
  <c r="E1644" i="5"/>
  <c r="B1645" i="5"/>
  <c r="H1645" i="5"/>
  <c r="E1645" i="5"/>
  <c r="J1645" i="5" s="1"/>
  <c r="B1646" i="5"/>
  <c r="H1646" i="5"/>
  <c r="E1646" i="5"/>
  <c r="B1647" i="5"/>
  <c r="H1647" i="5"/>
  <c r="E1647" i="5"/>
  <c r="B1648" i="5"/>
  <c r="H1648" i="5"/>
  <c r="E1648" i="5"/>
  <c r="B1649" i="5"/>
  <c r="H1649" i="5"/>
  <c r="E1649" i="5"/>
  <c r="J1649" i="5" s="1"/>
  <c r="B1650" i="5"/>
  <c r="H1650" i="5"/>
  <c r="E1650" i="5"/>
  <c r="B1651" i="5"/>
  <c r="G1651" i="5" s="1"/>
  <c r="H1651" i="5"/>
  <c r="E1651" i="5"/>
  <c r="B1652" i="5"/>
  <c r="H1652" i="5"/>
  <c r="E1652" i="5"/>
  <c r="B1653" i="5"/>
  <c r="H1653" i="5"/>
  <c r="E1653" i="5"/>
  <c r="J1653" i="5" s="1"/>
  <c r="B1654" i="5"/>
  <c r="H1654" i="5"/>
  <c r="E1654" i="5"/>
  <c r="B1655" i="5"/>
  <c r="H1655" i="5"/>
  <c r="E1655" i="5"/>
  <c r="B1656" i="5"/>
  <c r="H1656" i="5"/>
  <c r="E1656" i="5"/>
  <c r="B1657" i="5"/>
  <c r="H1657" i="5"/>
  <c r="E1657" i="5"/>
  <c r="J1657" i="5" s="1"/>
  <c r="B1658" i="5"/>
  <c r="H1658" i="5"/>
  <c r="E1658" i="5"/>
  <c r="B1659" i="5"/>
  <c r="H1659" i="5"/>
  <c r="E1659" i="5"/>
  <c r="B1660" i="5"/>
  <c r="H1660" i="5"/>
  <c r="E1660" i="5"/>
  <c r="B1661" i="5"/>
  <c r="H1661" i="5"/>
  <c r="E1661" i="5"/>
  <c r="J1661" i="5" s="1"/>
  <c r="B1662" i="5"/>
  <c r="H1662" i="5"/>
  <c r="E1662" i="5"/>
  <c r="B1663" i="5"/>
  <c r="H1663" i="5"/>
  <c r="E1663" i="5"/>
  <c r="B1664" i="5"/>
  <c r="H1664" i="5"/>
  <c r="E1664" i="5"/>
  <c r="B1665" i="5"/>
  <c r="H1665" i="5"/>
  <c r="E1665" i="5"/>
  <c r="J1665" i="5" s="1"/>
  <c r="B1666" i="5"/>
  <c r="H1666" i="5"/>
  <c r="E1666" i="5"/>
  <c r="B1667" i="5"/>
  <c r="H1667" i="5"/>
  <c r="E1667" i="5"/>
  <c r="B1668" i="5"/>
  <c r="H1668" i="5"/>
  <c r="E1668" i="5"/>
  <c r="B1669" i="5"/>
  <c r="H1669" i="5"/>
  <c r="E1669" i="5"/>
  <c r="J1669" i="5" s="1"/>
  <c r="B1670" i="5"/>
  <c r="H1670" i="5"/>
  <c r="E1670" i="5"/>
  <c r="B1671" i="5"/>
  <c r="H1671" i="5"/>
  <c r="E1671" i="5"/>
  <c r="B1672" i="5"/>
  <c r="H1672" i="5"/>
  <c r="E1672" i="5"/>
  <c r="B1673" i="5"/>
  <c r="H1673" i="5"/>
  <c r="E1673" i="5"/>
  <c r="J1673" i="5" s="1"/>
  <c r="B1674" i="5"/>
  <c r="H1674" i="5"/>
  <c r="E1674" i="5"/>
  <c r="B1675" i="5"/>
  <c r="H1675" i="5"/>
  <c r="E1675" i="5"/>
  <c r="B1676" i="5"/>
  <c r="H1676" i="5"/>
  <c r="E1676" i="5"/>
  <c r="B1677" i="5"/>
  <c r="H1677" i="5"/>
  <c r="E1677" i="5"/>
  <c r="J1677" i="5" s="1"/>
  <c r="B1678" i="5"/>
  <c r="H1678" i="5"/>
  <c r="E1678" i="5"/>
  <c r="B1679" i="5"/>
  <c r="H1679" i="5"/>
  <c r="E1679" i="5"/>
  <c r="B1680" i="5"/>
  <c r="H1680" i="5"/>
  <c r="E1680" i="5"/>
  <c r="B1681" i="5"/>
  <c r="H1681" i="5"/>
  <c r="E1681" i="5"/>
  <c r="J1681" i="5" s="1"/>
  <c r="B1682" i="5"/>
  <c r="H1682" i="5"/>
  <c r="E1682" i="5"/>
  <c r="B1683" i="5"/>
  <c r="H1683" i="5"/>
  <c r="E1683" i="5"/>
  <c r="B1684" i="5"/>
  <c r="H1684" i="5"/>
  <c r="E1684" i="5"/>
  <c r="B1685" i="5"/>
  <c r="H1685" i="5"/>
  <c r="E1685" i="5"/>
  <c r="J1685" i="5" s="1"/>
  <c r="B1686" i="5"/>
  <c r="H1686" i="5"/>
  <c r="E1686" i="5"/>
  <c r="B1687" i="5"/>
  <c r="H1687" i="5"/>
  <c r="E1687" i="5"/>
  <c r="B1688" i="5"/>
  <c r="H1688" i="5"/>
  <c r="E1688" i="5"/>
  <c r="B1689" i="5"/>
  <c r="H1689" i="5"/>
  <c r="E1689" i="5"/>
  <c r="J1689" i="5" s="1"/>
  <c r="B1690" i="5"/>
  <c r="H1690" i="5"/>
  <c r="E1690" i="5"/>
  <c r="B1691" i="5"/>
  <c r="H1691" i="5"/>
  <c r="E1691" i="5"/>
  <c r="B1692" i="5"/>
  <c r="H1692" i="5"/>
  <c r="E1692" i="5"/>
  <c r="B1693" i="5"/>
  <c r="H1693" i="5"/>
  <c r="E1693" i="5"/>
  <c r="J1693" i="5" s="1"/>
  <c r="B1694" i="5"/>
  <c r="H1694" i="5"/>
  <c r="E1694" i="5"/>
  <c r="B1695" i="5"/>
  <c r="H1695" i="5"/>
  <c r="E1695" i="5"/>
  <c r="B1696" i="5"/>
  <c r="H1696" i="5"/>
  <c r="E1696" i="5"/>
  <c r="B1697" i="5"/>
  <c r="H1697" i="5"/>
  <c r="E1697" i="5"/>
  <c r="J1697" i="5" s="1"/>
  <c r="B1698" i="5"/>
  <c r="H1698" i="5"/>
  <c r="E1698" i="5"/>
  <c r="B1699" i="5"/>
  <c r="H1699" i="5"/>
  <c r="E1699" i="5"/>
  <c r="B1700" i="5"/>
  <c r="H1700" i="5"/>
  <c r="E1700" i="5"/>
  <c r="B1701" i="5"/>
  <c r="H1701" i="5"/>
  <c r="E1701" i="5"/>
  <c r="J1701" i="5" s="1"/>
  <c r="B1702" i="5"/>
  <c r="H1702" i="5"/>
  <c r="E1702" i="5"/>
  <c r="B1703" i="5"/>
  <c r="E1703" i="5"/>
  <c r="B1704" i="5"/>
  <c r="H1704" i="5"/>
  <c r="E1704" i="5"/>
  <c r="J1704" i="5" s="1"/>
  <c r="B1705" i="5"/>
  <c r="H1705" i="5"/>
  <c r="E1705" i="5"/>
  <c r="B1706" i="5"/>
  <c r="G1706" i="5" s="1"/>
  <c r="H1706" i="5"/>
  <c r="E1706" i="5"/>
  <c r="J1706" i="5" s="1"/>
  <c r="B1707" i="5"/>
  <c r="H1707" i="5"/>
  <c r="E1707" i="5"/>
  <c r="B1708" i="5"/>
  <c r="H1708" i="5"/>
  <c r="E1708" i="5"/>
  <c r="J1708" i="5" s="1"/>
  <c r="B1709" i="5"/>
  <c r="H1709" i="5"/>
  <c r="E1709" i="5"/>
  <c r="B1710" i="5"/>
  <c r="G1710" i="5" s="1"/>
  <c r="H1710" i="5"/>
  <c r="E1710" i="5"/>
  <c r="J1710" i="5" s="1"/>
  <c r="B1711" i="5"/>
  <c r="H1711" i="5"/>
  <c r="E1711" i="5"/>
  <c r="B1712" i="5"/>
  <c r="H1712" i="5"/>
  <c r="E1712" i="5"/>
  <c r="J1712" i="5" s="1"/>
  <c r="B1713" i="5"/>
  <c r="H1713" i="5"/>
  <c r="E1713" i="5"/>
  <c r="B1714" i="5"/>
  <c r="G1714" i="5" s="1"/>
  <c r="H1714" i="5"/>
  <c r="E1714" i="5"/>
  <c r="J1714" i="5" s="1"/>
  <c r="B1715" i="5"/>
  <c r="H1715" i="5"/>
  <c r="E1715" i="5"/>
  <c r="B1716" i="5"/>
  <c r="H1716" i="5"/>
  <c r="E1716" i="5"/>
  <c r="J1716" i="5" s="1"/>
  <c r="B1717" i="5"/>
  <c r="H1717" i="5"/>
  <c r="E1717" i="5"/>
  <c r="B1718" i="5"/>
  <c r="G1718" i="5" s="1"/>
  <c r="H1718" i="5"/>
  <c r="E1718" i="5"/>
  <c r="J1718" i="5" s="1"/>
  <c r="B1719" i="5"/>
  <c r="H1719" i="5"/>
  <c r="E1719" i="5"/>
  <c r="B1720" i="5"/>
  <c r="H1720" i="5"/>
  <c r="E1720" i="5"/>
  <c r="J1720" i="5" s="1"/>
  <c r="B1721" i="5"/>
  <c r="H1721" i="5"/>
  <c r="E1721" i="5"/>
  <c r="B1722" i="5"/>
  <c r="G1722" i="5" s="1"/>
  <c r="H1722" i="5"/>
  <c r="E1722" i="5"/>
  <c r="J1722" i="5" s="1"/>
  <c r="B1723" i="5"/>
  <c r="H1723" i="5"/>
  <c r="E1723" i="5"/>
  <c r="B1724" i="5"/>
  <c r="H1724" i="5"/>
  <c r="E1724" i="5"/>
  <c r="J1724" i="5" s="1"/>
  <c r="B1725" i="5"/>
  <c r="H1725" i="5"/>
  <c r="E1725" i="5"/>
  <c r="B1726" i="5"/>
  <c r="G1726" i="5" s="1"/>
  <c r="H1726" i="5"/>
  <c r="E1726" i="5"/>
  <c r="J1726" i="5" s="1"/>
  <c r="B1727" i="5"/>
  <c r="H1727" i="5"/>
  <c r="E1727" i="5"/>
  <c r="B1728" i="5"/>
  <c r="H1728" i="5"/>
  <c r="E1728" i="5"/>
  <c r="J1728" i="5" s="1"/>
  <c r="B1729" i="5"/>
  <c r="H1729" i="5"/>
  <c r="E1729" i="5"/>
  <c r="B1730" i="5"/>
  <c r="G1730" i="5" s="1"/>
  <c r="H1730" i="5"/>
  <c r="E1730" i="5"/>
  <c r="J1730" i="5" s="1"/>
  <c r="B1731" i="5"/>
  <c r="H1731" i="5"/>
  <c r="E1731" i="5"/>
  <c r="B1732" i="5"/>
  <c r="H1732" i="5"/>
  <c r="E1732" i="5"/>
  <c r="J1732" i="5" s="1"/>
  <c r="B1733" i="5"/>
  <c r="H1733" i="5"/>
  <c r="E1733" i="5"/>
  <c r="B1734" i="5"/>
  <c r="G1734" i="5" s="1"/>
  <c r="H1734" i="5"/>
  <c r="E1734" i="5"/>
  <c r="J1734" i="5" s="1"/>
  <c r="B1735" i="5"/>
  <c r="H1735" i="5"/>
  <c r="E1735" i="5"/>
  <c r="B1736" i="5"/>
  <c r="H1736" i="5"/>
  <c r="E1736" i="5"/>
  <c r="J1736" i="5" s="1"/>
  <c r="B1737" i="5"/>
  <c r="H1737" i="5"/>
  <c r="E1737" i="5"/>
  <c r="B1738" i="5"/>
  <c r="G1738" i="5" s="1"/>
  <c r="H1738" i="5"/>
  <c r="E1738" i="5"/>
  <c r="J1738" i="5" s="1"/>
  <c r="B1739" i="5"/>
  <c r="H1739" i="5"/>
  <c r="E1739" i="5"/>
  <c r="B1740" i="5"/>
  <c r="G1740" i="5" s="1"/>
  <c r="H1740" i="5"/>
  <c r="E1740" i="5"/>
  <c r="J1740" i="5" s="1"/>
  <c r="B1741" i="5"/>
  <c r="H1741" i="5"/>
  <c r="E1741" i="5"/>
  <c r="B1742" i="5"/>
  <c r="G1742" i="5" s="1"/>
  <c r="H1742" i="5"/>
  <c r="E1742" i="5"/>
  <c r="J1742" i="5" s="1"/>
  <c r="B1743" i="5"/>
  <c r="E1743" i="5"/>
  <c r="B1744" i="5"/>
  <c r="H1744" i="5"/>
  <c r="E1744" i="5"/>
  <c r="B1745" i="5"/>
  <c r="G1745" i="5" s="1"/>
  <c r="H1745" i="5"/>
  <c r="E1745" i="5"/>
  <c r="B1746" i="5"/>
  <c r="H1746" i="5"/>
  <c r="E1746" i="5"/>
  <c r="B1747" i="5"/>
  <c r="H1747" i="5"/>
  <c r="E1747" i="5"/>
  <c r="B1748" i="5"/>
  <c r="H1748" i="5"/>
  <c r="E1748" i="5"/>
  <c r="B1749" i="5"/>
  <c r="G1749" i="5" s="1"/>
  <c r="H1749" i="5"/>
  <c r="E1749" i="5"/>
  <c r="B1750" i="5"/>
  <c r="H1750" i="5"/>
  <c r="E1750" i="5"/>
  <c r="B1751" i="5"/>
  <c r="H1751" i="5"/>
  <c r="E1751" i="5"/>
  <c r="B1752" i="5"/>
  <c r="H1752" i="5"/>
  <c r="E1752" i="5"/>
  <c r="B1753" i="5"/>
  <c r="G1753" i="5" s="1"/>
  <c r="H1753" i="5"/>
  <c r="E1753" i="5"/>
  <c r="B1754" i="5"/>
  <c r="H1754" i="5"/>
  <c r="E1754" i="5"/>
  <c r="B1755" i="5"/>
  <c r="H1755" i="5"/>
  <c r="E1755" i="5"/>
  <c r="B1756" i="5"/>
  <c r="H1756" i="5"/>
  <c r="E1756" i="5"/>
  <c r="B1757" i="5"/>
  <c r="G1757" i="5" s="1"/>
  <c r="H1757" i="5"/>
  <c r="E1757" i="5"/>
  <c r="B1758" i="5"/>
  <c r="H1758" i="5"/>
  <c r="E1758" i="5"/>
  <c r="B1759" i="5"/>
  <c r="H1759" i="5"/>
  <c r="E1759" i="5"/>
  <c r="B1760" i="5"/>
  <c r="H1760" i="5"/>
  <c r="E1760" i="5"/>
  <c r="B1761" i="5"/>
  <c r="G1761" i="5" s="1"/>
  <c r="H1761" i="5"/>
  <c r="E1761" i="5"/>
  <c r="B1762" i="5"/>
  <c r="H1762" i="5"/>
  <c r="E1762" i="5"/>
  <c r="B1763" i="5"/>
  <c r="E1763" i="5"/>
  <c r="B1764" i="5"/>
  <c r="H1764" i="5"/>
  <c r="E1764" i="5"/>
  <c r="B1765" i="5"/>
  <c r="H1765" i="5"/>
  <c r="E1765" i="5"/>
  <c r="B1766" i="5"/>
  <c r="H1766" i="5"/>
  <c r="E1766" i="5"/>
  <c r="J1766" i="5" s="1"/>
  <c r="B1767" i="5"/>
  <c r="H1767" i="5"/>
  <c r="E1767" i="5"/>
  <c r="B1768" i="5"/>
  <c r="H1768" i="5"/>
  <c r="E1768" i="5"/>
  <c r="B1769" i="5"/>
  <c r="H1769" i="5"/>
  <c r="E1769" i="5"/>
  <c r="B1770" i="5"/>
  <c r="H1770" i="5"/>
  <c r="E1770" i="5"/>
  <c r="J1770" i="5" s="1"/>
  <c r="B1771" i="5"/>
  <c r="H1771" i="5"/>
  <c r="E1771" i="5"/>
  <c r="B1772" i="5"/>
  <c r="H1772" i="5"/>
  <c r="E1772" i="5"/>
  <c r="B1773" i="5"/>
  <c r="H1773" i="5"/>
  <c r="E1773" i="5"/>
  <c r="B1774" i="5"/>
  <c r="H1774" i="5"/>
  <c r="E1774" i="5"/>
  <c r="J1774" i="5" s="1"/>
  <c r="B1775" i="5"/>
  <c r="H1775" i="5"/>
  <c r="E1775" i="5"/>
  <c r="B1776" i="5"/>
  <c r="H1776" i="5"/>
  <c r="E1776" i="5"/>
  <c r="B1777" i="5"/>
  <c r="H1777" i="5"/>
  <c r="E1777" i="5"/>
  <c r="B1778" i="5"/>
  <c r="H1778" i="5"/>
  <c r="E1778" i="5"/>
  <c r="J1778" i="5" s="1"/>
  <c r="B1779" i="5"/>
  <c r="H1779" i="5"/>
  <c r="E1779" i="5"/>
  <c r="B1780" i="5"/>
  <c r="H1780" i="5"/>
  <c r="E1780" i="5"/>
  <c r="B1781" i="5"/>
  <c r="H1781" i="5"/>
  <c r="E1781" i="5"/>
  <c r="B1782" i="5"/>
  <c r="H1782" i="5"/>
  <c r="E1782" i="5"/>
  <c r="J1782" i="5" s="1"/>
  <c r="B1783" i="5"/>
  <c r="H1783" i="5"/>
  <c r="E1783" i="5"/>
  <c r="B1784" i="5"/>
  <c r="H1784" i="5"/>
  <c r="E1784" i="5"/>
  <c r="B1785" i="5"/>
  <c r="H1785" i="5"/>
  <c r="E1785" i="5"/>
  <c r="B1786" i="5"/>
  <c r="H1786" i="5"/>
  <c r="E1786" i="5"/>
  <c r="J1786" i="5" s="1"/>
  <c r="B1787" i="5"/>
  <c r="H1787" i="5"/>
  <c r="E1787" i="5"/>
  <c r="B1788" i="5"/>
  <c r="H1788" i="5"/>
  <c r="E1788" i="5"/>
  <c r="B1789" i="5"/>
  <c r="H1789" i="5"/>
  <c r="E1789" i="5"/>
  <c r="B1790" i="5"/>
  <c r="H1790" i="5"/>
  <c r="E1790" i="5"/>
  <c r="J1790" i="5" s="1"/>
  <c r="B1791" i="5"/>
  <c r="H1791" i="5"/>
  <c r="E1791" i="5"/>
  <c r="B1792" i="5"/>
  <c r="H1792" i="5"/>
  <c r="E1792" i="5"/>
  <c r="B1793" i="5"/>
  <c r="H1793" i="5"/>
  <c r="E1793" i="5"/>
  <c r="B1794" i="5"/>
  <c r="H1794" i="5"/>
  <c r="E1794" i="5"/>
  <c r="J1794" i="5" s="1"/>
  <c r="B1795" i="5"/>
  <c r="H1795" i="5"/>
  <c r="E1795" i="5"/>
  <c r="B1796" i="5"/>
  <c r="H1796" i="5"/>
  <c r="E1796" i="5"/>
  <c r="B1797" i="5"/>
  <c r="H1797" i="5"/>
  <c r="E1797" i="5"/>
  <c r="B1798" i="5"/>
  <c r="H1798" i="5"/>
  <c r="E1798" i="5"/>
  <c r="J1798" i="5" s="1"/>
  <c r="B1799" i="5"/>
  <c r="H1799" i="5"/>
  <c r="E1799" i="5"/>
  <c r="B1800" i="5"/>
  <c r="H1800" i="5"/>
  <c r="E1800" i="5"/>
  <c r="B1801" i="5"/>
  <c r="H1801" i="5"/>
  <c r="E1801" i="5"/>
  <c r="B1802" i="5"/>
  <c r="H1802" i="5"/>
  <c r="E1802" i="5"/>
  <c r="J1802" i="5" s="1"/>
  <c r="B1803" i="5"/>
  <c r="H1803" i="5"/>
  <c r="E1803" i="5"/>
  <c r="B1804" i="5"/>
  <c r="H1804" i="5"/>
  <c r="E1804" i="5"/>
  <c r="B1805" i="5"/>
  <c r="H1805" i="5"/>
  <c r="E1805" i="5"/>
  <c r="B1806" i="5"/>
  <c r="H1806" i="5"/>
  <c r="E1806" i="5"/>
  <c r="J1806" i="5" s="1"/>
  <c r="B1807" i="5"/>
  <c r="H1807" i="5"/>
  <c r="E1807" i="5"/>
  <c r="B1808" i="5"/>
  <c r="H1808" i="5"/>
  <c r="E1808" i="5"/>
  <c r="B1809" i="5"/>
  <c r="H1809" i="5"/>
  <c r="E1809" i="5"/>
  <c r="B1810" i="5"/>
  <c r="H1810" i="5"/>
  <c r="E1810" i="5"/>
  <c r="J1810" i="5" s="1"/>
  <c r="B1811" i="5"/>
  <c r="H1811" i="5"/>
  <c r="E1811" i="5"/>
  <c r="B1812" i="5"/>
  <c r="H1812" i="5"/>
  <c r="E1812" i="5"/>
  <c r="B1813" i="5"/>
  <c r="H1813" i="5"/>
  <c r="E1813" i="5"/>
  <c r="B1814" i="5"/>
  <c r="H1814" i="5"/>
  <c r="E1814" i="5"/>
  <c r="J1814" i="5" s="1"/>
  <c r="B1815" i="5"/>
  <c r="H1815" i="5"/>
  <c r="E1815" i="5"/>
  <c r="B1816" i="5"/>
  <c r="H1816" i="5"/>
  <c r="E1816" i="5"/>
  <c r="B1817" i="5"/>
  <c r="H1817" i="5"/>
  <c r="E1817" i="5"/>
  <c r="B1818" i="5"/>
  <c r="H1818" i="5"/>
  <c r="E1818" i="5"/>
  <c r="J1818" i="5" s="1"/>
  <c r="B1819" i="5"/>
  <c r="H1819" i="5"/>
  <c r="E1819" i="5"/>
  <c r="B1820" i="5"/>
  <c r="G1820" i="5" s="1"/>
  <c r="H1820" i="5"/>
  <c r="E1820" i="5"/>
  <c r="B1821" i="5"/>
  <c r="H1821" i="5"/>
  <c r="E1821" i="5"/>
  <c r="B1822" i="5"/>
  <c r="H1822" i="5"/>
  <c r="E1822" i="5"/>
  <c r="J1822" i="5" s="1"/>
  <c r="B1823" i="5"/>
  <c r="H1823" i="5"/>
  <c r="E1823" i="5"/>
  <c r="B1824" i="5"/>
  <c r="H1824" i="5"/>
  <c r="E1824" i="5"/>
  <c r="B1825" i="5"/>
  <c r="H1825" i="5"/>
  <c r="E1825" i="5"/>
  <c r="B1826" i="5"/>
  <c r="H1826" i="5"/>
  <c r="E1826" i="5"/>
  <c r="J1826" i="5" s="1"/>
  <c r="B1827" i="5"/>
  <c r="H1827" i="5"/>
  <c r="E1827" i="5"/>
  <c r="B1828" i="5"/>
  <c r="H1828" i="5"/>
  <c r="E1828" i="5"/>
  <c r="B1829" i="5"/>
  <c r="H1829" i="5"/>
  <c r="E1829" i="5"/>
  <c r="B1830" i="5"/>
  <c r="H1830" i="5"/>
  <c r="E1830" i="5"/>
  <c r="J1830" i="5" s="1"/>
  <c r="B1831" i="5"/>
  <c r="H1831" i="5"/>
  <c r="E1831" i="5"/>
  <c r="B1832" i="5"/>
  <c r="H1832" i="5"/>
  <c r="E1832" i="5"/>
  <c r="B1833" i="5"/>
  <c r="H1833" i="5"/>
  <c r="E1833" i="5"/>
  <c r="B1834" i="5"/>
  <c r="H1834" i="5"/>
  <c r="E1834" i="5"/>
  <c r="J1834" i="5" s="1"/>
  <c r="B1835" i="5"/>
  <c r="H1835" i="5"/>
  <c r="E1835" i="5"/>
  <c r="B1836" i="5"/>
  <c r="H1836" i="5"/>
  <c r="E1836" i="5"/>
  <c r="B1837" i="5"/>
  <c r="H1837" i="5"/>
  <c r="E1837" i="5"/>
  <c r="B1838" i="5"/>
  <c r="H1838" i="5"/>
  <c r="E1838" i="5"/>
  <c r="J1838" i="5" s="1"/>
  <c r="B1839" i="5"/>
  <c r="H1839" i="5"/>
  <c r="E1839" i="5"/>
  <c r="B1840" i="5"/>
  <c r="H1840" i="5"/>
  <c r="E1840" i="5"/>
  <c r="B1841" i="5"/>
  <c r="H1841" i="5"/>
  <c r="E1841" i="5"/>
  <c r="B1842" i="5"/>
  <c r="H1842" i="5"/>
  <c r="E1842" i="5"/>
  <c r="J1842" i="5" s="1"/>
  <c r="B1843" i="5"/>
  <c r="H1843" i="5"/>
  <c r="E1843" i="5"/>
  <c r="B1844" i="5"/>
  <c r="H1844" i="5"/>
  <c r="E1844" i="5"/>
  <c r="B1845" i="5"/>
  <c r="H1845" i="5"/>
  <c r="E1845" i="5"/>
  <c r="B1846" i="5"/>
  <c r="H1846" i="5"/>
  <c r="E1846" i="5"/>
  <c r="J1846" i="5" s="1"/>
  <c r="B1847" i="5"/>
  <c r="H1847" i="5"/>
  <c r="E1847" i="5"/>
  <c r="B1848" i="5"/>
  <c r="H1848" i="5"/>
  <c r="E1848" i="5"/>
  <c r="B1849" i="5"/>
  <c r="H1849" i="5"/>
  <c r="E1849" i="5"/>
  <c r="B1850" i="5"/>
  <c r="H1850" i="5"/>
  <c r="E1850" i="5"/>
  <c r="J1850" i="5" s="1"/>
  <c r="B1851" i="5"/>
  <c r="H1851" i="5"/>
  <c r="E1851" i="5"/>
  <c r="B1852" i="5"/>
  <c r="H1852" i="5"/>
  <c r="E1852" i="5"/>
  <c r="B1853" i="5"/>
  <c r="H1853" i="5"/>
  <c r="E1853" i="5"/>
  <c r="B1854" i="5"/>
  <c r="H1854" i="5"/>
  <c r="E1854" i="5"/>
  <c r="J1854" i="5" s="1"/>
  <c r="B1855" i="5"/>
  <c r="H1855" i="5"/>
  <c r="E1855" i="5"/>
  <c r="B1856" i="5"/>
  <c r="H1856" i="5"/>
  <c r="E1856" i="5"/>
  <c r="B1857" i="5"/>
  <c r="H1857" i="5"/>
  <c r="E1857" i="5"/>
  <c r="B1858" i="5"/>
  <c r="H1858" i="5"/>
  <c r="E1858" i="5"/>
  <c r="J1858" i="5" s="1"/>
  <c r="B1859" i="5"/>
  <c r="H1859" i="5"/>
  <c r="E1859" i="5"/>
  <c r="B1860" i="5"/>
  <c r="H1860" i="5"/>
  <c r="E1860" i="5"/>
  <c r="B1861" i="5"/>
  <c r="H1861" i="5"/>
  <c r="E1861" i="5"/>
  <c r="B1862" i="5"/>
  <c r="H1862" i="5"/>
  <c r="E1862" i="5"/>
  <c r="J1862" i="5" s="1"/>
  <c r="B1863" i="5"/>
  <c r="H1863" i="5"/>
  <c r="E1863" i="5"/>
  <c r="B1864" i="5"/>
  <c r="H1864" i="5"/>
  <c r="E1864" i="5"/>
  <c r="B1865" i="5"/>
  <c r="H1865" i="5"/>
  <c r="E1865" i="5"/>
  <c r="B1866" i="5"/>
  <c r="H1866" i="5"/>
  <c r="E1866" i="5"/>
  <c r="J1866" i="5" s="1"/>
  <c r="B1867" i="5"/>
  <c r="H1867" i="5"/>
  <c r="E1867" i="5"/>
  <c r="B1868" i="5"/>
  <c r="H1868" i="5"/>
  <c r="E1868" i="5"/>
  <c r="B1869" i="5"/>
  <c r="H1869" i="5"/>
  <c r="E1869" i="5"/>
  <c r="B1870" i="5"/>
  <c r="H1870" i="5"/>
  <c r="E1870" i="5"/>
  <c r="J1870" i="5" s="1"/>
  <c r="B1871" i="5"/>
  <c r="H1871" i="5"/>
  <c r="E1871" i="5"/>
  <c r="B1872" i="5"/>
  <c r="H1872" i="5"/>
  <c r="E1872" i="5"/>
  <c r="B1873" i="5"/>
  <c r="H1873" i="5"/>
  <c r="E1873" i="5"/>
  <c r="B1874" i="5"/>
  <c r="H1874" i="5"/>
  <c r="E1874" i="5"/>
  <c r="J1874" i="5" s="1"/>
  <c r="B1875" i="5"/>
  <c r="H1875" i="5"/>
  <c r="E1875" i="5"/>
  <c r="B1876" i="5"/>
  <c r="H1876" i="5"/>
  <c r="E1876" i="5"/>
  <c r="B1877" i="5"/>
  <c r="H1877" i="5"/>
  <c r="E1877" i="5"/>
  <c r="B1878" i="5"/>
  <c r="H1878" i="5"/>
  <c r="E1878" i="5"/>
  <c r="J1878" i="5" s="1"/>
  <c r="B1879" i="5"/>
  <c r="H1879" i="5"/>
  <c r="E1879" i="5"/>
  <c r="B1880" i="5"/>
  <c r="H1880" i="5"/>
  <c r="E1880" i="5"/>
  <c r="B1881" i="5"/>
  <c r="H1881" i="5"/>
  <c r="E1881" i="5"/>
  <c r="B1882" i="5"/>
  <c r="H1882" i="5"/>
  <c r="E1882" i="5"/>
  <c r="J1882" i="5" s="1"/>
  <c r="B1883" i="5"/>
  <c r="H1883" i="5"/>
  <c r="E1883" i="5"/>
  <c r="B1884" i="5"/>
  <c r="H1884" i="5"/>
  <c r="E1884" i="5"/>
  <c r="B1885" i="5"/>
  <c r="H1885" i="5"/>
  <c r="E1885" i="5"/>
  <c r="B1886" i="5"/>
  <c r="H1886" i="5"/>
  <c r="E1886" i="5"/>
  <c r="J1886" i="5" s="1"/>
  <c r="B1887" i="5"/>
  <c r="H1887" i="5"/>
  <c r="E1887" i="5"/>
  <c r="B1888" i="5"/>
  <c r="H1888" i="5"/>
  <c r="E1888" i="5"/>
  <c r="B1889" i="5"/>
  <c r="H1889" i="5"/>
  <c r="E1889" i="5"/>
  <c r="B1890" i="5"/>
  <c r="H1890" i="5"/>
  <c r="E1890" i="5"/>
  <c r="J1890" i="5" s="1"/>
  <c r="B1891" i="5"/>
  <c r="H1891" i="5"/>
  <c r="E1891" i="5"/>
  <c r="B1892" i="5"/>
  <c r="H1892" i="5"/>
  <c r="E1892" i="5"/>
  <c r="B1893" i="5"/>
  <c r="H1893" i="5"/>
  <c r="E1893" i="5"/>
  <c r="B1894" i="5"/>
  <c r="H1894" i="5"/>
  <c r="E1894" i="5"/>
  <c r="J1894" i="5" s="1"/>
  <c r="B1895" i="5"/>
  <c r="H1895" i="5"/>
  <c r="E1895" i="5"/>
  <c r="B1896" i="5"/>
  <c r="H1896" i="5"/>
  <c r="E1896" i="5"/>
  <c r="B1897" i="5"/>
  <c r="H1897" i="5"/>
  <c r="E1897" i="5"/>
  <c r="B1898" i="5"/>
  <c r="H1898" i="5"/>
  <c r="E1898" i="5"/>
  <c r="J1898" i="5" s="1"/>
  <c r="B1899" i="5"/>
  <c r="H1899" i="5"/>
  <c r="E1899" i="5"/>
  <c r="B1900" i="5"/>
  <c r="H1900" i="5"/>
  <c r="E1900" i="5"/>
  <c r="B1901" i="5"/>
  <c r="H1901" i="5"/>
  <c r="E1901" i="5"/>
  <c r="B1902" i="5"/>
  <c r="H1902" i="5"/>
  <c r="E1902" i="5"/>
  <c r="J1902" i="5" s="1"/>
  <c r="B1903" i="5"/>
  <c r="H1903" i="5"/>
  <c r="E1903" i="5"/>
  <c r="B1904" i="5"/>
  <c r="H1904" i="5"/>
  <c r="E1904" i="5"/>
  <c r="B1905" i="5"/>
  <c r="H1905" i="5"/>
  <c r="E1905" i="5"/>
  <c r="B1906" i="5"/>
  <c r="H1906" i="5"/>
  <c r="E1906" i="5"/>
  <c r="J1906" i="5" s="1"/>
  <c r="B1907" i="5"/>
  <c r="H1907" i="5"/>
  <c r="E1907" i="5"/>
  <c r="B1908" i="5"/>
  <c r="H1908" i="5"/>
  <c r="E1908" i="5"/>
  <c r="B1909" i="5"/>
  <c r="H1909" i="5"/>
  <c r="E1909" i="5"/>
  <c r="B1910" i="5"/>
  <c r="H1910" i="5"/>
  <c r="E1910" i="5"/>
  <c r="J1910" i="5" s="1"/>
  <c r="B1911" i="5"/>
  <c r="H1911" i="5"/>
  <c r="E1911" i="5"/>
  <c r="B1912" i="5"/>
  <c r="H1912" i="5"/>
  <c r="E1912" i="5"/>
  <c r="B1913" i="5"/>
  <c r="H1913" i="5"/>
  <c r="E1913" i="5"/>
  <c r="B1914" i="5"/>
  <c r="H1914" i="5"/>
  <c r="E1914" i="5"/>
  <c r="J1914" i="5" s="1"/>
  <c r="B1915" i="5"/>
  <c r="H1915" i="5"/>
  <c r="E1915" i="5"/>
  <c r="B1916" i="5"/>
  <c r="H1916" i="5"/>
  <c r="E1916" i="5"/>
  <c r="B1917" i="5"/>
  <c r="H1917" i="5"/>
  <c r="E1917" i="5"/>
  <c r="B1918" i="5"/>
  <c r="H1918" i="5"/>
  <c r="E1918" i="5"/>
  <c r="J1918" i="5" s="1"/>
  <c r="B1919" i="5"/>
  <c r="H1919" i="5"/>
  <c r="E1919" i="5"/>
  <c r="B1920" i="5"/>
  <c r="H1920" i="5"/>
  <c r="E1920" i="5"/>
  <c r="B1921" i="5"/>
  <c r="H1921" i="5"/>
  <c r="E1921" i="5"/>
  <c r="B1922" i="5"/>
  <c r="H1922" i="5"/>
  <c r="E1922" i="5"/>
  <c r="J1922" i="5" s="1"/>
  <c r="B1923" i="5"/>
  <c r="H1923" i="5"/>
  <c r="E1923" i="5"/>
  <c r="B1924" i="5"/>
  <c r="H1924" i="5"/>
  <c r="E1924" i="5"/>
  <c r="B1925" i="5"/>
  <c r="H1925" i="5"/>
  <c r="E1925" i="5"/>
  <c r="B1926" i="5"/>
  <c r="H1926" i="5"/>
  <c r="E1926" i="5"/>
  <c r="J1926" i="5" s="1"/>
  <c r="B1927" i="5"/>
  <c r="H1927" i="5"/>
  <c r="E1927" i="5"/>
  <c r="B1928" i="5"/>
  <c r="H1928" i="5"/>
  <c r="E1928" i="5"/>
  <c r="B1929" i="5"/>
  <c r="H1929" i="5"/>
  <c r="E1929" i="5"/>
  <c r="B1930" i="5"/>
  <c r="H1930" i="5"/>
  <c r="E1930" i="5"/>
  <c r="J1930" i="5" s="1"/>
  <c r="B1931" i="5"/>
  <c r="H1931" i="5"/>
  <c r="E1931" i="5"/>
  <c r="B1932" i="5"/>
  <c r="H1932" i="5"/>
  <c r="E1932" i="5"/>
  <c r="B1933" i="5"/>
  <c r="H1933" i="5"/>
  <c r="E1933" i="5"/>
  <c r="B1934" i="5"/>
  <c r="H1934" i="5"/>
  <c r="E1934" i="5"/>
  <c r="J1934" i="5" s="1"/>
  <c r="B1935" i="5"/>
  <c r="H1935" i="5"/>
  <c r="E1935" i="5"/>
  <c r="B1936" i="5"/>
  <c r="H1936" i="5"/>
  <c r="E1936" i="5"/>
  <c r="B1937" i="5"/>
  <c r="H1937" i="5"/>
  <c r="E1937" i="5"/>
  <c r="B1938" i="5"/>
  <c r="H1938" i="5"/>
  <c r="E1938" i="5"/>
  <c r="J1938" i="5" s="1"/>
  <c r="B1939" i="5"/>
  <c r="H1939" i="5"/>
  <c r="E1939" i="5"/>
  <c r="B1940" i="5"/>
  <c r="H1940" i="5"/>
  <c r="E1940" i="5"/>
  <c r="B1941" i="5"/>
  <c r="H1941" i="5"/>
  <c r="E1941" i="5"/>
  <c r="B1942" i="5"/>
  <c r="H1942" i="5"/>
  <c r="E1942" i="5"/>
  <c r="J1942" i="5" s="1"/>
  <c r="B1943" i="5"/>
  <c r="H1943" i="5"/>
  <c r="E1943" i="5"/>
  <c r="B1944" i="5"/>
  <c r="H1944" i="5"/>
  <c r="E1944" i="5"/>
  <c r="B1945" i="5"/>
  <c r="H1945" i="5"/>
  <c r="E1945" i="5"/>
  <c r="B1946" i="5"/>
  <c r="H1946" i="5"/>
  <c r="E1946" i="5"/>
  <c r="J1946" i="5" s="1"/>
  <c r="B1947" i="5"/>
  <c r="H1947" i="5"/>
  <c r="E1947" i="5"/>
  <c r="B1948" i="5"/>
  <c r="H1948" i="5"/>
  <c r="E1948" i="5"/>
  <c r="B1949" i="5"/>
  <c r="H1949" i="5"/>
  <c r="E1949" i="5"/>
  <c r="B1950" i="5"/>
  <c r="H1950" i="5"/>
  <c r="E1950" i="5"/>
  <c r="J1950" i="5" s="1"/>
  <c r="B1951" i="5"/>
  <c r="H1951" i="5"/>
  <c r="E1951" i="5"/>
  <c r="B1952" i="5"/>
  <c r="H1952" i="5"/>
  <c r="E1952" i="5"/>
  <c r="B1953" i="5"/>
  <c r="H1953" i="5"/>
  <c r="E1953" i="5"/>
  <c r="B1954" i="5"/>
  <c r="H1954" i="5"/>
  <c r="E1954" i="5"/>
  <c r="J1954" i="5" s="1"/>
  <c r="B1955" i="5"/>
  <c r="H1955" i="5"/>
  <c r="E1955" i="5"/>
  <c r="B1956" i="5"/>
  <c r="H1956" i="5"/>
  <c r="E1956" i="5"/>
  <c r="B1957" i="5"/>
  <c r="H1957" i="5"/>
  <c r="E1957" i="5"/>
  <c r="B1958" i="5"/>
  <c r="H1958" i="5"/>
  <c r="E1958" i="5"/>
  <c r="J1958" i="5" s="1"/>
  <c r="B1959" i="5"/>
  <c r="H1959" i="5"/>
  <c r="E1959" i="5"/>
  <c r="B1960" i="5"/>
  <c r="H1960" i="5"/>
  <c r="E1960" i="5"/>
  <c r="B1961" i="5"/>
  <c r="H1961" i="5"/>
  <c r="E1961" i="5"/>
  <c r="B1962" i="5"/>
  <c r="H1962" i="5"/>
  <c r="E1962" i="5"/>
  <c r="J1962" i="5" s="1"/>
  <c r="B1963" i="5"/>
  <c r="H1963" i="5"/>
  <c r="E1963" i="5"/>
  <c r="B1964" i="5"/>
  <c r="H1964" i="5"/>
  <c r="E1964" i="5"/>
  <c r="B1965" i="5"/>
  <c r="H1965" i="5"/>
  <c r="E1965" i="5"/>
  <c r="B1966" i="5"/>
  <c r="H1966" i="5"/>
  <c r="E1966" i="5"/>
  <c r="J1966" i="5" s="1"/>
  <c r="B1967" i="5"/>
  <c r="H1967" i="5"/>
  <c r="E1967" i="5"/>
  <c r="B1968" i="5"/>
  <c r="H1968" i="5"/>
  <c r="E1968" i="5"/>
  <c r="B1969" i="5"/>
  <c r="H1969" i="5"/>
  <c r="E1969" i="5"/>
  <c r="B1970" i="5"/>
  <c r="H1970" i="5"/>
  <c r="E1970" i="5"/>
  <c r="J1970" i="5" s="1"/>
  <c r="B1971" i="5"/>
  <c r="H1971" i="5"/>
  <c r="E1971" i="5"/>
  <c r="B1972" i="5"/>
  <c r="H1972" i="5"/>
  <c r="E1972" i="5"/>
  <c r="B1973" i="5"/>
  <c r="H1973" i="5"/>
  <c r="E1973" i="5"/>
  <c r="B1974" i="5"/>
  <c r="H1974" i="5"/>
  <c r="E1974" i="5"/>
  <c r="J1974" i="5" s="1"/>
  <c r="B1975" i="5"/>
  <c r="H1975" i="5"/>
  <c r="E1975" i="5"/>
  <c r="B1976" i="5"/>
  <c r="G1976" i="5" s="1"/>
  <c r="H1976" i="5"/>
  <c r="E1976" i="5"/>
  <c r="B1977" i="5"/>
  <c r="H1977" i="5"/>
  <c r="E1977" i="5"/>
  <c r="B1978" i="5"/>
  <c r="H1978" i="5"/>
  <c r="E1978" i="5"/>
  <c r="J1978" i="5" s="1"/>
  <c r="B1979" i="5"/>
  <c r="H1979" i="5"/>
  <c r="E1979" i="5"/>
  <c r="B1980" i="5"/>
  <c r="G1980" i="5" s="1"/>
  <c r="H1980" i="5"/>
  <c r="E1980" i="5"/>
  <c r="B1981" i="5"/>
  <c r="H1981" i="5"/>
  <c r="E1981" i="5"/>
  <c r="B1982" i="5"/>
  <c r="H1982" i="5"/>
  <c r="E1982" i="5"/>
  <c r="J1982" i="5" s="1"/>
  <c r="B1983" i="5"/>
  <c r="H1983" i="5"/>
  <c r="E1983" i="5"/>
  <c r="B1984" i="5"/>
  <c r="G1984" i="5" s="1"/>
  <c r="H1984" i="5"/>
  <c r="E1984" i="5"/>
  <c r="B1985" i="5"/>
  <c r="H1985" i="5"/>
  <c r="E1985" i="5"/>
  <c r="B1986" i="5"/>
  <c r="H1986" i="5"/>
  <c r="E1986" i="5"/>
  <c r="J1986" i="5" s="1"/>
  <c r="B1987" i="5"/>
  <c r="H1987" i="5"/>
  <c r="E1987" i="5"/>
  <c r="B1988" i="5"/>
  <c r="G1988" i="5" s="1"/>
  <c r="H1988" i="5"/>
  <c r="E1988" i="5"/>
  <c r="B1989" i="5"/>
  <c r="H1989" i="5"/>
  <c r="E1989" i="5"/>
  <c r="B1990" i="5"/>
  <c r="H1990" i="5"/>
  <c r="E1990" i="5"/>
  <c r="J1990" i="5" s="1"/>
  <c r="B1991" i="5"/>
  <c r="H1991" i="5"/>
  <c r="E1991" i="5"/>
  <c r="B1992" i="5"/>
  <c r="G1992" i="5" s="1"/>
  <c r="H1992" i="5"/>
  <c r="E1992" i="5"/>
  <c r="B1993" i="5"/>
  <c r="H1993" i="5"/>
  <c r="E1993" i="5"/>
  <c r="B1994" i="5"/>
  <c r="H1994" i="5"/>
  <c r="E1994" i="5"/>
  <c r="J1994" i="5" s="1"/>
  <c r="B1995" i="5"/>
  <c r="H1995" i="5"/>
  <c r="E1995" i="5"/>
  <c r="B1996" i="5"/>
  <c r="G1996" i="5" s="1"/>
  <c r="H1996" i="5"/>
  <c r="E1996" i="5"/>
  <c r="B1997" i="5"/>
  <c r="H1997" i="5"/>
  <c r="E1997" i="5"/>
  <c r="B1998" i="5"/>
  <c r="H1998" i="5"/>
  <c r="E1998" i="5"/>
  <c r="J1998" i="5" s="1"/>
  <c r="B1999" i="5"/>
  <c r="H1999" i="5"/>
  <c r="E1999" i="5"/>
  <c r="B2000" i="5"/>
  <c r="G2000" i="5" s="1"/>
  <c r="H2000" i="5"/>
  <c r="E2000" i="5"/>
  <c r="B2001" i="5"/>
  <c r="H2001" i="5"/>
  <c r="E2001" i="5"/>
  <c r="B2002" i="5"/>
  <c r="H2002" i="5"/>
  <c r="E2002" i="5"/>
  <c r="J2002" i="5" s="1"/>
  <c r="B2003" i="5"/>
  <c r="H2003" i="5"/>
  <c r="E2003" i="5"/>
  <c r="B2004" i="5"/>
  <c r="G2004" i="5" s="1"/>
  <c r="H2004" i="5"/>
  <c r="E2004" i="5"/>
  <c r="B2005" i="5"/>
  <c r="H2005" i="5"/>
  <c r="E2005" i="5"/>
  <c r="B2006" i="5"/>
  <c r="H2006" i="5"/>
  <c r="E2006" i="5"/>
  <c r="J2006" i="5" s="1"/>
  <c r="B2007" i="5"/>
  <c r="H2007" i="5"/>
  <c r="E2007" i="5"/>
  <c r="B2008" i="5"/>
  <c r="G2008" i="5" s="1"/>
  <c r="H2008" i="5"/>
  <c r="E2008" i="5"/>
  <c r="B2009" i="5"/>
  <c r="H2009" i="5"/>
  <c r="E2009" i="5"/>
  <c r="B2010" i="5"/>
  <c r="H2010" i="5"/>
  <c r="E2010" i="5"/>
  <c r="J2010" i="5" s="1"/>
  <c r="B2011" i="5"/>
  <c r="H2011" i="5"/>
  <c r="E2011" i="5"/>
  <c r="B2012" i="5"/>
  <c r="G2012" i="5" s="1"/>
  <c r="H2012" i="5"/>
  <c r="E2012" i="5"/>
  <c r="B2013" i="5"/>
  <c r="H2013" i="5"/>
  <c r="E2013" i="5"/>
  <c r="B2014" i="5"/>
  <c r="H2014" i="5"/>
  <c r="E2014" i="5"/>
  <c r="J2014" i="5" s="1"/>
  <c r="B2015" i="5"/>
  <c r="H2015" i="5"/>
  <c r="E2015" i="5"/>
  <c r="B2016" i="5"/>
  <c r="G2016" i="5" s="1"/>
  <c r="H2016" i="5"/>
  <c r="E2016" i="5"/>
  <c r="B2017" i="5"/>
  <c r="H2017" i="5"/>
  <c r="E2017" i="5"/>
  <c r="B2018" i="5"/>
  <c r="H2018" i="5"/>
  <c r="E2018" i="5"/>
  <c r="J2018" i="5" s="1"/>
  <c r="B2019" i="5"/>
  <c r="H2019" i="5"/>
  <c r="E2019" i="5"/>
  <c r="B2020" i="5"/>
  <c r="G2020" i="5" s="1"/>
  <c r="H2020" i="5"/>
  <c r="E2020" i="5"/>
  <c r="B2021" i="5"/>
  <c r="H2021" i="5"/>
  <c r="E2021" i="5"/>
  <c r="B2022" i="5"/>
  <c r="H2022" i="5"/>
  <c r="E2022" i="5"/>
  <c r="J2022" i="5" s="1"/>
  <c r="B2023" i="5"/>
  <c r="H2023" i="5"/>
  <c r="E2023" i="5"/>
  <c r="B2024" i="5"/>
  <c r="G2024" i="5" s="1"/>
  <c r="H2024" i="5"/>
  <c r="E2024" i="5"/>
  <c r="B2025" i="5"/>
  <c r="H2025" i="5"/>
  <c r="E2025" i="5"/>
  <c r="B2026" i="5"/>
  <c r="H2026" i="5"/>
  <c r="E2026" i="5"/>
  <c r="J2026" i="5" s="1"/>
  <c r="B2027" i="5"/>
  <c r="H2027" i="5"/>
  <c r="E2027" i="5"/>
  <c r="B2028" i="5"/>
  <c r="G2028" i="5" s="1"/>
  <c r="H2028" i="5"/>
  <c r="E2028" i="5"/>
  <c r="B2029" i="5"/>
  <c r="H2029" i="5"/>
  <c r="E2029" i="5"/>
  <c r="B2030" i="5"/>
  <c r="H2030" i="5"/>
  <c r="E2030" i="5"/>
  <c r="J2030" i="5" s="1"/>
  <c r="B2031" i="5"/>
  <c r="H2031" i="5"/>
  <c r="E2031" i="5"/>
  <c r="B2032" i="5"/>
  <c r="G2032" i="5" s="1"/>
  <c r="H2032" i="5"/>
  <c r="E2032" i="5"/>
  <c r="B2033" i="5"/>
  <c r="H2033" i="5"/>
  <c r="E2033" i="5"/>
  <c r="B2034" i="5"/>
  <c r="H2034" i="5"/>
  <c r="E2034" i="5"/>
  <c r="J2034" i="5" s="1"/>
  <c r="B2035" i="5"/>
  <c r="H2035" i="5"/>
  <c r="E2035" i="5"/>
  <c r="B2036" i="5"/>
  <c r="G2036" i="5" s="1"/>
  <c r="H2036" i="5"/>
  <c r="E2036" i="5"/>
  <c r="B2037" i="5"/>
  <c r="H2037" i="5"/>
  <c r="E2037" i="5"/>
  <c r="B2038" i="5"/>
  <c r="H2038" i="5"/>
  <c r="E2038" i="5"/>
  <c r="J2038" i="5" s="1"/>
  <c r="B2039" i="5"/>
  <c r="H2039" i="5"/>
  <c r="E2039" i="5"/>
  <c r="B2040" i="5"/>
  <c r="G2040" i="5" s="1"/>
  <c r="H2040" i="5"/>
  <c r="E2040" i="5"/>
  <c r="B2041" i="5"/>
  <c r="H2041" i="5"/>
  <c r="E2041" i="5"/>
  <c r="B2042" i="5"/>
  <c r="H2042" i="5"/>
  <c r="E2042" i="5"/>
  <c r="J2042" i="5" s="1"/>
  <c r="B2043" i="5"/>
  <c r="H2043" i="5"/>
  <c r="E2043" i="5"/>
  <c r="B2044" i="5"/>
  <c r="G2044" i="5" s="1"/>
  <c r="H2044" i="5"/>
  <c r="E2044" i="5"/>
  <c r="B2045" i="5"/>
  <c r="H2045" i="5"/>
  <c r="E2045" i="5"/>
  <c r="B2046" i="5"/>
  <c r="H2046" i="5"/>
  <c r="E2046" i="5"/>
  <c r="J2046" i="5" s="1"/>
  <c r="B2047" i="5"/>
  <c r="H2047" i="5"/>
  <c r="E2047" i="5"/>
  <c r="B2048" i="5"/>
  <c r="G2048" i="5" s="1"/>
  <c r="H2048" i="5"/>
  <c r="E2048" i="5"/>
  <c r="B2049" i="5"/>
  <c r="H2049" i="5"/>
  <c r="E2049" i="5"/>
  <c r="B2050" i="5"/>
  <c r="H2050" i="5"/>
  <c r="E2050" i="5"/>
  <c r="J2050" i="5" s="1"/>
  <c r="B2051" i="5"/>
  <c r="H2051" i="5"/>
  <c r="E2051" i="5"/>
  <c r="B2052" i="5"/>
  <c r="G2052" i="5" s="1"/>
  <c r="H2052" i="5"/>
  <c r="E2052" i="5"/>
  <c r="B2053" i="5"/>
  <c r="H2053" i="5"/>
  <c r="E2053" i="5"/>
  <c r="B2054" i="5"/>
  <c r="H2054" i="5"/>
  <c r="E2054" i="5"/>
  <c r="J2054" i="5" s="1"/>
  <c r="B2055" i="5"/>
  <c r="H2055" i="5"/>
  <c r="E2055" i="5"/>
  <c r="B2056" i="5"/>
  <c r="G2056" i="5" s="1"/>
  <c r="H2056" i="5"/>
  <c r="E2056" i="5"/>
  <c r="B2057" i="5"/>
  <c r="H2057" i="5"/>
  <c r="E2057" i="5"/>
  <c r="B2058" i="5"/>
  <c r="H2058" i="5"/>
  <c r="E2058" i="5"/>
  <c r="J2058" i="5" s="1"/>
  <c r="B2059" i="5"/>
  <c r="H2059" i="5"/>
  <c r="E2059" i="5"/>
  <c r="B2060" i="5"/>
  <c r="G2060" i="5" s="1"/>
  <c r="H2060" i="5"/>
  <c r="E2060" i="5"/>
  <c r="B2061" i="5"/>
  <c r="H2061" i="5"/>
  <c r="E2061" i="5"/>
  <c r="B2062" i="5"/>
  <c r="H2062" i="5"/>
  <c r="E2062" i="5"/>
  <c r="J2062" i="5" s="1"/>
  <c r="B2063" i="5"/>
  <c r="H2063" i="5"/>
  <c r="E2063" i="5"/>
  <c r="B2064" i="5"/>
  <c r="G2064" i="5" s="1"/>
  <c r="H2064" i="5"/>
  <c r="E2064" i="5"/>
  <c r="B2065" i="5"/>
  <c r="H2065" i="5"/>
  <c r="E2065" i="5"/>
  <c r="B2066" i="5"/>
  <c r="H2066" i="5"/>
  <c r="E2066" i="5"/>
  <c r="J2066" i="5" s="1"/>
  <c r="B2067" i="5"/>
  <c r="H2067" i="5"/>
  <c r="E2067" i="5"/>
  <c r="B2068" i="5"/>
  <c r="G2068" i="5" s="1"/>
  <c r="H2068" i="5"/>
  <c r="E2068" i="5"/>
  <c r="B2069" i="5"/>
  <c r="H2069" i="5"/>
  <c r="E2069" i="5"/>
  <c r="B2070" i="5"/>
  <c r="H2070" i="5"/>
  <c r="E2070" i="5"/>
  <c r="J2070" i="5" s="1"/>
  <c r="B2071" i="5"/>
  <c r="H2071" i="5"/>
  <c r="E2071" i="5"/>
  <c r="B2072" i="5"/>
  <c r="G2072" i="5" s="1"/>
  <c r="H2072" i="5"/>
  <c r="E2072" i="5"/>
  <c r="B2073" i="5"/>
  <c r="H2073" i="5"/>
  <c r="E2073" i="5"/>
  <c r="B2074" i="5"/>
  <c r="H2074" i="5"/>
  <c r="E2074" i="5"/>
  <c r="J2074" i="5" s="1"/>
  <c r="B2075" i="5"/>
  <c r="H2075" i="5"/>
  <c r="E2075" i="5"/>
  <c r="B2076" i="5"/>
  <c r="G2076" i="5" s="1"/>
  <c r="H2076" i="5"/>
  <c r="E2076" i="5"/>
  <c r="B2077" i="5"/>
  <c r="H2077" i="5"/>
  <c r="E2077" i="5"/>
  <c r="B2078" i="5"/>
  <c r="H2078" i="5"/>
  <c r="E2078" i="5"/>
  <c r="J2078" i="5" s="1"/>
  <c r="B2079" i="5"/>
  <c r="H2079" i="5"/>
  <c r="E2079" i="5"/>
  <c r="B2080" i="5"/>
  <c r="G2080" i="5" s="1"/>
  <c r="H2080" i="5"/>
  <c r="E2080" i="5"/>
  <c r="B2081" i="5"/>
  <c r="H2081" i="5"/>
  <c r="E2081" i="5"/>
  <c r="B2082" i="5"/>
  <c r="H2082" i="5"/>
  <c r="E2082" i="5"/>
  <c r="J2082" i="5" s="1"/>
  <c r="B2083" i="5"/>
  <c r="H2083" i="5"/>
  <c r="E2083" i="5"/>
  <c r="B2084" i="5"/>
  <c r="G2084" i="5" s="1"/>
  <c r="H2084" i="5"/>
  <c r="E2084" i="5"/>
  <c r="B2085" i="5"/>
  <c r="H2085" i="5"/>
  <c r="E2085" i="5"/>
  <c r="B2086" i="5"/>
  <c r="H2086" i="5"/>
  <c r="E2086" i="5"/>
  <c r="J2086" i="5" s="1"/>
  <c r="B2087" i="5"/>
  <c r="H2087" i="5"/>
  <c r="E2087" i="5"/>
  <c r="B2088" i="5"/>
  <c r="G2088" i="5" s="1"/>
  <c r="H2088" i="5"/>
  <c r="E2088" i="5"/>
  <c r="B2089" i="5"/>
  <c r="H2089" i="5"/>
  <c r="E2089" i="5"/>
  <c r="B2090" i="5"/>
  <c r="H2090" i="5"/>
  <c r="E2090" i="5"/>
  <c r="J2090" i="5" s="1"/>
  <c r="B2091" i="5"/>
  <c r="H2091" i="5"/>
  <c r="E2091" i="5"/>
  <c r="B2092" i="5"/>
  <c r="G2092" i="5" s="1"/>
  <c r="H2092" i="5"/>
  <c r="E2092" i="5"/>
  <c r="B2093" i="5"/>
  <c r="H2093" i="5"/>
  <c r="E2093" i="5"/>
  <c r="B2094" i="5"/>
  <c r="H2094" i="5"/>
  <c r="E2094" i="5"/>
  <c r="J2094" i="5" s="1"/>
  <c r="B2095" i="5"/>
  <c r="H2095" i="5"/>
  <c r="E2095" i="5"/>
  <c r="B2096" i="5"/>
  <c r="G2096" i="5" s="1"/>
  <c r="H2096" i="5"/>
  <c r="E2096" i="5"/>
  <c r="B2097" i="5"/>
  <c r="H2097" i="5"/>
  <c r="E2097" i="5"/>
  <c r="B2098" i="5"/>
  <c r="H2098" i="5"/>
  <c r="E2098" i="5"/>
  <c r="J2098" i="5" s="1"/>
  <c r="B2099" i="5"/>
  <c r="H2099" i="5"/>
  <c r="E2099" i="5"/>
  <c r="B2100" i="5"/>
  <c r="G2100" i="5" s="1"/>
  <c r="H2100" i="5"/>
  <c r="E2100" i="5"/>
  <c r="B2101" i="5"/>
  <c r="H2101" i="5"/>
  <c r="E2101" i="5"/>
  <c r="B2102" i="5"/>
  <c r="H2102" i="5"/>
  <c r="E2102" i="5"/>
  <c r="J2102" i="5" s="1"/>
  <c r="B2103" i="5"/>
  <c r="H2103" i="5"/>
  <c r="E2103" i="5"/>
  <c r="B2104" i="5"/>
  <c r="G2104" i="5" s="1"/>
  <c r="H2104" i="5"/>
  <c r="E2104" i="5"/>
  <c r="B2105" i="5"/>
  <c r="H2105" i="5"/>
  <c r="E2105" i="5"/>
  <c r="B2106" i="5"/>
  <c r="H2106" i="5"/>
  <c r="E2106" i="5"/>
  <c r="J2106" i="5" s="1"/>
  <c r="B2107" i="5"/>
  <c r="H2107" i="5"/>
  <c r="E2107" i="5"/>
  <c r="B2108" i="5"/>
  <c r="G2108" i="5" s="1"/>
  <c r="H2108" i="5"/>
  <c r="E2108" i="5"/>
  <c r="B2109" i="5"/>
  <c r="H2109" i="5"/>
  <c r="E2109" i="5"/>
  <c r="B2110" i="5"/>
  <c r="H2110" i="5"/>
  <c r="E2110" i="5"/>
  <c r="J2110" i="5" s="1"/>
  <c r="B2111" i="5"/>
  <c r="H2111" i="5"/>
  <c r="E2111" i="5"/>
  <c r="B2112" i="5"/>
  <c r="G2112" i="5" s="1"/>
  <c r="H2112" i="5"/>
  <c r="E2112" i="5"/>
  <c r="B2113" i="5"/>
  <c r="H2113" i="5"/>
  <c r="E2113" i="5"/>
  <c r="B2114" i="5"/>
  <c r="H2114" i="5"/>
  <c r="E2114" i="5"/>
  <c r="J2114" i="5" s="1"/>
  <c r="B2115" i="5"/>
  <c r="H2115" i="5"/>
  <c r="E2115" i="5"/>
  <c r="B2116" i="5"/>
  <c r="G2116" i="5" s="1"/>
  <c r="H2116" i="5"/>
  <c r="E2116" i="5"/>
  <c r="B2117" i="5"/>
  <c r="H2117" i="5"/>
  <c r="E2117" i="5"/>
  <c r="B2118" i="5"/>
  <c r="H2118" i="5"/>
  <c r="E2118" i="5"/>
  <c r="J2118" i="5" s="1"/>
  <c r="B2119" i="5"/>
  <c r="H2119" i="5"/>
  <c r="E2119" i="5"/>
  <c r="B2120" i="5"/>
  <c r="G2120" i="5" s="1"/>
  <c r="H2120" i="5"/>
  <c r="E2120" i="5"/>
  <c r="B2121" i="5"/>
  <c r="H2121" i="5"/>
  <c r="E2121" i="5"/>
  <c r="B2122" i="5"/>
  <c r="H2122" i="5"/>
  <c r="E2122" i="5"/>
  <c r="J2122" i="5" s="1"/>
  <c r="B2123" i="5"/>
  <c r="H2123" i="5"/>
  <c r="E2123" i="5"/>
  <c r="B2124" i="5"/>
  <c r="G2124" i="5" s="1"/>
  <c r="H2124" i="5"/>
  <c r="E2124" i="5"/>
  <c r="B2125" i="5"/>
  <c r="H2125" i="5"/>
  <c r="E2125" i="5"/>
  <c r="B2126" i="5"/>
  <c r="H2126" i="5"/>
  <c r="E2126" i="5"/>
  <c r="J2126" i="5" s="1"/>
  <c r="B2127" i="5"/>
  <c r="H2127" i="5"/>
  <c r="E2127" i="5"/>
  <c r="B2128" i="5"/>
  <c r="G2128" i="5" s="1"/>
  <c r="H2128" i="5"/>
  <c r="E2128" i="5"/>
  <c r="B2129" i="5"/>
  <c r="H2129" i="5"/>
  <c r="E2129" i="5"/>
  <c r="B2130" i="5"/>
  <c r="H2130" i="5"/>
  <c r="E2130" i="5"/>
  <c r="J2130" i="5" s="1"/>
  <c r="B2131" i="5"/>
  <c r="H2131" i="5"/>
  <c r="E2131" i="5"/>
  <c r="B2132" i="5"/>
  <c r="G2132" i="5" s="1"/>
  <c r="H2132" i="5"/>
  <c r="E2132" i="5"/>
  <c r="B2133" i="5"/>
  <c r="H2133" i="5"/>
  <c r="E2133" i="5"/>
  <c r="B2134" i="5"/>
  <c r="H2134" i="5"/>
  <c r="E2134" i="5"/>
  <c r="J2134" i="5" s="1"/>
  <c r="B2135" i="5"/>
  <c r="H2135" i="5"/>
  <c r="E2135" i="5"/>
  <c r="B2136" i="5"/>
  <c r="G2136" i="5" s="1"/>
  <c r="H2136" i="5"/>
  <c r="E2136" i="5"/>
  <c r="B2137" i="5"/>
  <c r="H2137" i="5"/>
  <c r="E2137" i="5"/>
  <c r="B2138" i="5"/>
  <c r="H2138" i="5"/>
  <c r="E2138" i="5"/>
  <c r="J2138" i="5" s="1"/>
  <c r="B2139" i="5"/>
  <c r="H2139" i="5"/>
  <c r="E2139" i="5"/>
  <c r="B2140" i="5"/>
  <c r="G2140" i="5" s="1"/>
  <c r="H2140" i="5"/>
  <c r="E2140" i="5"/>
  <c r="B2141" i="5"/>
  <c r="H2141" i="5"/>
  <c r="E2141" i="5"/>
  <c r="B2142" i="5"/>
  <c r="H2142" i="5"/>
  <c r="E2142" i="5"/>
  <c r="J2142" i="5" s="1"/>
  <c r="B2143" i="5"/>
  <c r="H2143" i="5"/>
  <c r="E2143" i="5"/>
  <c r="B2144" i="5"/>
  <c r="G2144" i="5" s="1"/>
  <c r="H2144" i="5"/>
  <c r="E2144" i="5"/>
  <c r="B2145" i="5"/>
  <c r="H2145" i="5"/>
  <c r="E2145" i="5"/>
  <c r="B2146" i="5"/>
  <c r="H2146" i="5"/>
  <c r="E2146" i="5"/>
  <c r="J2146" i="5" s="1"/>
  <c r="B2147" i="5"/>
  <c r="H2147" i="5"/>
  <c r="E2147" i="5"/>
  <c r="B2148" i="5"/>
  <c r="G2148" i="5" s="1"/>
  <c r="H2148" i="5"/>
  <c r="E2148" i="5"/>
  <c r="B2149" i="5"/>
  <c r="H2149" i="5"/>
  <c r="E2149" i="5"/>
  <c r="B2150" i="5"/>
  <c r="H2150" i="5"/>
  <c r="E2150" i="5"/>
  <c r="J2150" i="5" s="1"/>
  <c r="B2151" i="5"/>
  <c r="H2151" i="5"/>
  <c r="E2151" i="5"/>
  <c r="B2152" i="5"/>
  <c r="G2152" i="5" s="1"/>
  <c r="H2152" i="5"/>
  <c r="E2152" i="5"/>
  <c r="B2153" i="5"/>
  <c r="H2153" i="5"/>
  <c r="E2153" i="5"/>
  <c r="B2154" i="5"/>
  <c r="H2154" i="5"/>
  <c r="E2154" i="5"/>
  <c r="J2154" i="5" s="1"/>
  <c r="B2155" i="5"/>
  <c r="H2155" i="5"/>
  <c r="E2155" i="5"/>
  <c r="B2156" i="5"/>
  <c r="G2156" i="5" s="1"/>
  <c r="H2156" i="5"/>
  <c r="E2156" i="5"/>
  <c r="B2157" i="5"/>
  <c r="H2157" i="5"/>
  <c r="E2157" i="5"/>
  <c r="B2158" i="5"/>
  <c r="H2158" i="5"/>
  <c r="E2158" i="5"/>
  <c r="J2158" i="5" s="1"/>
  <c r="B2159" i="5"/>
  <c r="H2159" i="5"/>
  <c r="E2159" i="5"/>
  <c r="B2160" i="5"/>
  <c r="G2160" i="5" s="1"/>
  <c r="H2160" i="5"/>
  <c r="E2160" i="5"/>
  <c r="B2161" i="5"/>
  <c r="H2161" i="5"/>
  <c r="E2161" i="5"/>
  <c r="B2162" i="5"/>
  <c r="H2162" i="5"/>
  <c r="E2162" i="5"/>
  <c r="J2162" i="5" s="1"/>
  <c r="B2163" i="5"/>
  <c r="H2163" i="5"/>
  <c r="E2163" i="5"/>
  <c r="B2164" i="5"/>
  <c r="G2164" i="5" s="1"/>
  <c r="H2164" i="5"/>
  <c r="E2164" i="5"/>
  <c r="B2165" i="5"/>
  <c r="H2165" i="5"/>
  <c r="E2165" i="5"/>
  <c r="B2166" i="5"/>
  <c r="H2166" i="5"/>
  <c r="E2166" i="5"/>
  <c r="J2166" i="5" s="1"/>
  <c r="B2167" i="5"/>
  <c r="H2167" i="5"/>
  <c r="E2167" i="5"/>
  <c r="B2168" i="5"/>
  <c r="G2168" i="5" s="1"/>
  <c r="H2168" i="5"/>
  <c r="E2168" i="5"/>
  <c r="B2169" i="5"/>
  <c r="H2169" i="5"/>
  <c r="E2169" i="5"/>
  <c r="B2170" i="5"/>
  <c r="H2170" i="5"/>
  <c r="E2170" i="5"/>
  <c r="J2170" i="5" s="1"/>
  <c r="B2171" i="5"/>
  <c r="H2171" i="5"/>
  <c r="E2171" i="5"/>
  <c r="B2172" i="5"/>
  <c r="G2172" i="5" s="1"/>
  <c r="H2172" i="5"/>
  <c r="E2172" i="5"/>
  <c r="B2173" i="5"/>
  <c r="H2173" i="5"/>
  <c r="E2173" i="5"/>
  <c r="B2174" i="5"/>
  <c r="H2174" i="5"/>
  <c r="E2174" i="5"/>
  <c r="J2174" i="5" s="1"/>
  <c r="B2175" i="5"/>
  <c r="H2175" i="5"/>
  <c r="E2175" i="5"/>
  <c r="B2176" i="5"/>
  <c r="G2176" i="5" s="1"/>
  <c r="H2176" i="5"/>
  <c r="E2176" i="5"/>
  <c r="B2177" i="5"/>
  <c r="H2177" i="5"/>
  <c r="E2177" i="5"/>
  <c r="B2178" i="5"/>
  <c r="H2178" i="5"/>
  <c r="E2178" i="5"/>
  <c r="J2178" i="5" s="1"/>
  <c r="B2179" i="5"/>
  <c r="H2179" i="5"/>
  <c r="E2179" i="5"/>
  <c r="B2180" i="5"/>
  <c r="G2180" i="5" s="1"/>
  <c r="H2180" i="5"/>
  <c r="E2180" i="5"/>
  <c r="B2181" i="5"/>
  <c r="H2181" i="5"/>
  <c r="E2181" i="5"/>
  <c r="B2182" i="5"/>
  <c r="H2182" i="5"/>
  <c r="E2182" i="5"/>
  <c r="J2182" i="5" s="1"/>
  <c r="B2183" i="5"/>
  <c r="H2183" i="5"/>
  <c r="E2183" i="5"/>
  <c r="B2184" i="5"/>
  <c r="G2184" i="5" s="1"/>
  <c r="H2184" i="5"/>
  <c r="E2184" i="5"/>
  <c r="B2185" i="5"/>
  <c r="H2185" i="5"/>
  <c r="E2185" i="5"/>
  <c r="B2186" i="5"/>
  <c r="H2186" i="5"/>
  <c r="E2186" i="5"/>
  <c r="J2186" i="5" s="1"/>
  <c r="B2187" i="5"/>
  <c r="H2187" i="5"/>
  <c r="E2187" i="5"/>
  <c r="B2188" i="5"/>
  <c r="G2188" i="5" s="1"/>
  <c r="H2188" i="5"/>
  <c r="E2188" i="5"/>
  <c r="B2189" i="5"/>
  <c r="H2189" i="5"/>
  <c r="E2189" i="5"/>
  <c r="B2190" i="5"/>
  <c r="H2190" i="5"/>
  <c r="E2190" i="5"/>
  <c r="J2190" i="5" s="1"/>
  <c r="B2191" i="5"/>
  <c r="H2191" i="5"/>
  <c r="E2191" i="5"/>
  <c r="B2192" i="5"/>
  <c r="G2192" i="5" s="1"/>
  <c r="H2192" i="5"/>
  <c r="E2192" i="5"/>
  <c r="B2193" i="5"/>
  <c r="H2193" i="5"/>
  <c r="E2193" i="5"/>
  <c r="B2194" i="5"/>
  <c r="H2194" i="5"/>
  <c r="E2194" i="5"/>
  <c r="J2194" i="5" s="1"/>
  <c r="B2195" i="5"/>
  <c r="H2195" i="5"/>
  <c r="E2195" i="5"/>
  <c r="B2196" i="5"/>
  <c r="G2196" i="5" s="1"/>
  <c r="H2196" i="5"/>
  <c r="E2196" i="5"/>
  <c r="B2197" i="5"/>
  <c r="H2197" i="5"/>
  <c r="E2197" i="5"/>
  <c r="B2198" i="5"/>
  <c r="H2198" i="5"/>
  <c r="E2198" i="5"/>
  <c r="J2198" i="5" s="1"/>
  <c r="B2199" i="5"/>
  <c r="H2199" i="5"/>
  <c r="E2199" i="5"/>
  <c r="B2200" i="5"/>
  <c r="G2200" i="5" s="1"/>
  <c r="H2200" i="5"/>
  <c r="E2200" i="5"/>
  <c r="B2201" i="5"/>
  <c r="H2201" i="5"/>
  <c r="E2201" i="5"/>
  <c r="B2202" i="5"/>
  <c r="H2202" i="5"/>
  <c r="E2202" i="5"/>
  <c r="J2202" i="5" s="1"/>
  <c r="B2203" i="5"/>
  <c r="H2203" i="5"/>
  <c r="E2203" i="5"/>
  <c r="B2204" i="5"/>
  <c r="G2204" i="5" s="1"/>
  <c r="H2204" i="5"/>
  <c r="E2204" i="5"/>
  <c r="B2205" i="5"/>
  <c r="H2205" i="5"/>
  <c r="E2205" i="5"/>
  <c r="B2206" i="5"/>
  <c r="H2206" i="5"/>
  <c r="E2206" i="5"/>
  <c r="J2206" i="5" s="1"/>
  <c r="B2207" i="5"/>
  <c r="H2207" i="5"/>
  <c r="E2207" i="5"/>
  <c r="B2208" i="5"/>
  <c r="G2208" i="5" s="1"/>
  <c r="H2208" i="5"/>
  <c r="E2208" i="5"/>
  <c r="B2209" i="5"/>
  <c r="H2209" i="5"/>
  <c r="E2209" i="5"/>
  <c r="B2210" i="5"/>
  <c r="H2210" i="5"/>
  <c r="E2210" i="5"/>
  <c r="J2210" i="5" s="1"/>
  <c r="B2211" i="5"/>
  <c r="H2211" i="5"/>
  <c r="E2211" i="5"/>
  <c r="B2212" i="5"/>
  <c r="G2212" i="5" s="1"/>
  <c r="H2212" i="5"/>
  <c r="E2212" i="5"/>
  <c r="B2213" i="5"/>
  <c r="H2213" i="5"/>
  <c r="E2213" i="5"/>
  <c r="B2214" i="5"/>
  <c r="H2214" i="5"/>
  <c r="E2214" i="5"/>
  <c r="J2214" i="5" s="1"/>
  <c r="B2215" i="5"/>
  <c r="H2215" i="5"/>
  <c r="E2215" i="5"/>
  <c r="B2216" i="5"/>
  <c r="G2216" i="5" s="1"/>
  <c r="H2216" i="5"/>
  <c r="E2216" i="5"/>
  <c r="B2217" i="5"/>
  <c r="H2217" i="5"/>
  <c r="E2217" i="5"/>
  <c r="B2218" i="5"/>
  <c r="H2218" i="5"/>
  <c r="E2218" i="5"/>
  <c r="J2218" i="5" s="1"/>
  <c r="B2219" i="5"/>
  <c r="H2219" i="5"/>
  <c r="E2219" i="5"/>
  <c r="B2220" i="5"/>
  <c r="G2220" i="5" s="1"/>
  <c r="H2220" i="5"/>
  <c r="E2220" i="5"/>
  <c r="B2221" i="5"/>
  <c r="H2221" i="5"/>
  <c r="E2221" i="5"/>
  <c r="B2222" i="5"/>
  <c r="H2222" i="5"/>
  <c r="E2222" i="5"/>
  <c r="J2222" i="5" s="1"/>
  <c r="B2223" i="5"/>
  <c r="H2223" i="5"/>
  <c r="E2223" i="5"/>
  <c r="B2224" i="5"/>
  <c r="G2224" i="5" s="1"/>
  <c r="H2224" i="5"/>
  <c r="E2224" i="5"/>
  <c r="B2225" i="5"/>
  <c r="H2225" i="5"/>
  <c r="E2225" i="5"/>
  <c r="B2226" i="5"/>
  <c r="H2226" i="5"/>
  <c r="E2226" i="5"/>
  <c r="J2226" i="5" s="1"/>
  <c r="B2227" i="5"/>
  <c r="H2227" i="5"/>
  <c r="E2227" i="5"/>
  <c r="B2228" i="5"/>
  <c r="G2228" i="5" s="1"/>
  <c r="H2228" i="5"/>
  <c r="E2228" i="5"/>
  <c r="B2229" i="5"/>
  <c r="H2229" i="5"/>
  <c r="E2229" i="5"/>
  <c r="B2230" i="5"/>
  <c r="H2230" i="5"/>
  <c r="E2230" i="5"/>
  <c r="J2230" i="5" s="1"/>
  <c r="B2231" i="5"/>
  <c r="H2231" i="5"/>
  <c r="E2231" i="5"/>
  <c r="B2232" i="5"/>
  <c r="G2232" i="5" s="1"/>
  <c r="H2232" i="5"/>
  <c r="E2232" i="5"/>
  <c r="B2233" i="5"/>
  <c r="H2233" i="5"/>
  <c r="E2233" i="5"/>
  <c r="B2234" i="5"/>
  <c r="H2234" i="5"/>
  <c r="E2234" i="5"/>
  <c r="J2234" i="5" s="1"/>
  <c r="B2235" i="5"/>
  <c r="H2235" i="5"/>
  <c r="E2235" i="5"/>
  <c r="B2236" i="5"/>
  <c r="G2236" i="5" s="1"/>
  <c r="H2236" i="5"/>
  <c r="E2236" i="5"/>
  <c r="B2237" i="5"/>
  <c r="H2237" i="5"/>
  <c r="E2237" i="5"/>
  <c r="B2238" i="5"/>
  <c r="H2238" i="5"/>
  <c r="E2238" i="5"/>
  <c r="J2238" i="5" s="1"/>
  <c r="B2239" i="5"/>
  <c r="H2239" i="5"/>
  <c r="E2239" i="5"/>
  <c r="B2240" i="5"/>
  <c r="G2240" i="5" s="1"/>
  <c r="H2240" i="5"/>
  <c r="E2240" i="5"/>
  <c r="B2241" i="5"/>
  <c r="H2241" i="5"/>
  <c r="E2241" i="5"/>
  <c r="B2242" i="5"/>
  <c r="H2242" i="5"/>
  <c r="E2242" i="5"/>
  <c r="J2242" i="5" s="1"/>
  <c r="B2243" i="5"/>
  <c r="H2243" i="5"/>
  <c r="E2243" i="5"/>
  <c r="B2244" i="5"/>
  <c r="G2244" i="5" s="1"/>
  <c r="H2244" i="5"/>
  <c r="E2244" i="5"/>
  <c r="B2245" i="5"/>
  <c r="H2245" i="5"/>
  <c r="E2245" i="5"/>
  <c r="B2246" i="5"/>
  <c r="H2246" i="5"/>
  <c r="E2246" i="5"/>
  <c r="J2246" i="5" s="1"/>
  <c r="B2247" i="5"/>
  <c r="H2247" i="5"/>
  <c r="E2247" i="5"/>
  <c r="B2248" i="5"/>
  <c r="G2248" i="5" s="1"/>
  <c r="H2248" i="5"/>
  <c r="E2248" i="5"/>
  <c r="B2249" i="5"/>
  <c r="H2249" i="5"/>
  <c r="E2249" i="5"/>
  <c r="B2250" i="5"/>
  <c r="H2250" i="5"/>
  <c r="E2250" i="5"/>
  <c r="J2250" i="5" s="1"/>
  <c r="B2251" i="5"/>
  <c r="H2251" i="5"/>
  <c r="E2251" i="5"/>
  <c r="B2252" i="5"/>
  <c r="G2252" i="5" s="1"/>
  <c r="H2252" i="5"/>
  <c r="E2252" i="5"/>
  <c r="B2253" i="5"/>
  <c r="H2253" i="5"/>
  <c r="E2253" i="5"/>
  <c r="B2254" i="5"/>
  <c r="H2254" i="5"/>
  <c r="E2254" i="5"/>
  <c r="J2254" i="5" s="1"/>
  <c r="B2255" i="5"/>
  <c r="H2255" i="5"/>
  <c r="E2255" i="5"/>
  <c r="B2256" i="5"/>
  <c r="G2256" i="5" s="1"/>
  <c r="E2256" i="5"/>
  <c r="B2257" i="5"/>
  <c r="H2257" i="5"/>
  <c r="E2257" i="5"/>
  <c r="J2257" i="5" s="1"/>
  <c r="B2258" i="5"/>
  <c r="H2258" i="5"/>
  <c r="E2258" i="5"/>
  <c r="B2259" i="5"/>
  <c r="G2259" i="5" s="1"/>
  <c r="H2259" i="5"/>
  <c r="E2259" i="5"/>
  <c r="B2260" i="5"/>
  <c r="H2260" i="5"/>
  <c r="E2260" i="5"/>
  <c r="B2261" i="5"/>
  <c r="H2261" i="5"/>
  <c r="E2261" i="5"/>
  <c r="J2261" i="5" s="1"/>
  <c r="B2262" i="5"/>
  <c r="H2262" i="5"/>
  <c r="E2262" i="5"/>
  <c r="B2263" i="5"/>
  <c r="G2263" i="5" s="1"/>
  <c r="H2263" i="5"/>
  <c r="E2263" i="5"/>
  <c r="B2264" i="5"/>
  <c r="H2264" i="5"/>
  <c r="E2264" i="5"/>
  <c r="B2265" i="5"/>
  <c r="H2265" i="5"/>
  <c r="E2265" i="5"/>
  <c r="J2265" i="5" s="1"/>
  <c r="B2266" i="5"/>
  <c r="H2266" i="5"/>
  <c r="E2266" i="5"/>
  <c r="B2267" i="5"/>
  <c r="G2267" i="5" s="1"/>
  <c r="H2267" i="5"/>
  <c r="E2267" i="5"/>
  <c r="B2268" i="5"/>
  <c r="H2268" i="5"/>
  <c r="E2268" i="5"/>
  <c r="B2269" i="5"/>
  <c r="H2269" i="5"/>
  <c r="E2269" i="5"/>
  <c r="J2269" i="5" s="1"/>
  <c r="B2270" i="5"/>
  <c r="H2270" i="5"/>
  <c r="E2270" i="5"/>
  <c r="B2271" i="5"/>
  <c r="G2271" i="5" s="1"/>
  <c r="H2271" i="5"/>
  <c r="E2271" i="5"/>
  <c r="B2272" i="5"/>
  <c r="H2272" i="5"/>
  <c r="E2272" i="5"/>
  <c r="B2273" i="5"/>
  <c r="H2273" i="5"/>
  <c r="E2273" i="5"/>
  <c r="J2273" i="5" s="1"/>
  <c r="B2274" i="5"/>
  <c r="H2274" i="5"/>
  <c r="E2274" i="5"/>
  <c r="B2275" i="5"/>
  <c r="G2275" i="5" s="1"/>
  <c r="E2275" i="5"/>
  <c r="B2276" i="5"/>
  <c r="H2276" i="5"/>
  <c r="E2276" i="5"/>
  <c r="B2277" i="5"/>
  <c r="H2277" i="5"/>
  <c r="E2277" i="5"/>
  <c r="B2278" i="5"/>
  <c r="G2278" i="5" s="1"/>
  <c r="H2278" i="5"/>
  <c r="E2278" i="5"/>
  <c r="B2279" i="5"/>
  <c r="H2279" i="5"/>
  <c r="E2279" i="5"/>
  <c r="B2280" i="5"/>
  <c r="E2280" i="5"/>
  <c r="B2281" i="5"/>
  <c r="H2281" i="5"/>
  <c r="E2281" i="5"/>
  <c r="B2282" i="5"/>
  <c r="H2282" i="5"/>
  <c r="E2282" i="5"/>
  <c r="B2283" i="5"/>
  <c r="H2283" i="5"/>
  <c r="E2283" i="5"/>
  <c r="J2283" i="5" s="1"/>
  <c r="B2284" i="5"/>
  <c r="E2284" i="5"/>
  <c r="B2285" i="5"/>
  <c r="H2285" i="5"/>
  <c r="E2285" i="5"/>
  <c r="B2286" i="5"/>
  <c r="H2286" i="5"/>
  <c r="E2286" i="5"/>
  <c r="J2286" i="5" s="1"/>
  <c r="B2287" i="5"/>
  <c r="H2287" i="5"/>
  <c r="E2287" i="5"/>
  <c r="B2288" i="5"/>
  <c r="G2288" i="5" s="1"/>
  <c r="H2288" i="5"/>
  <c r="E2288" i="5"/>
  <c r="B2289" i="5"/>
  <c r="H2289" i="5"/>
  <c r="E2289" i="5"/>
  <c r="B2290" i="5"/>
  <c r="H2290" i="5"/>
  <c r="E2290" i="5"/>
  <c r="J2290" i="5" s="1"/>
  <c r="B2291" i="5"/>
  <c r="H2291" i="5"/>
  <c r="E2291" i="5"/>
  <c r="B2292" i="5"/>
  <c r="G2292" i="5" s="1"/>
  <c r="H2292" i="5"/>
  <c r="E2292" i="5"/>
  <c r="B2293" i="5"/>
  <c r="E2293" i="5"/>
  <c r="B2294" i="5"/>
  <c r="H2294" i="5"/>
  <c r="E2294" i="5"/>
  <c r="B2295" i="5"/>
  <c r="G2295" i="5" s="1"/>
  <c r="H2295" i="5"/>
  <c r="E2295" i="5"/>
  <c r="B2296" i="5"/>
  <c r="H2296" i="5"/>
  <c r="E2296" i="5"/>
  <c r="B2297" i="5"/>
  <c r="H2297" i="5"/>
  <c r="E2297" i="5"/>
  <c r="B2298" i="5"/>
  <c r="H2298" i="5"/>
  <c r="E2298" i="5"/>
  <c r="B2299" i="5"/>
  <c r="G2299" i="5" s="1"/>
  <c r="H2299" i="5"/>
  <c r="E2299" i="5"/>
  <c r="B2300" i="5"/>
  <c r="H2300" i="5"/>
  <c r="E2300" i="5"/>
  <c r="B2301" i="5"/>
  <c r="H2301" i="5"/>
  <c r="E2301" i="5"/>
  <c r="B2302" i="5"/>
  <c r="H2302" i="5"/>
  <c r="E2302" i="5"/>
  <c r="B2303" i="5"/>
  <c r="G2303" i="5" s="1"/>
  <c r="H2303" i="5"/>
  <c r="E2303" i="5"/>
  <c r="B2304" i="5"/>
  <c r="H2304" i="5"/>
  <c r="E2304" i="5"/>
  <c r="B2305" i="5"/>
  <c r="H2305" i="5"/>
  <c r="E2305" i="5"/>
  <c r="B2306" i="5"/>
  <c r="H2306" i="5"/>
  <c r="E2306" i="5"/>
  <c r="B2307" i="5"/>
  <c r="G2307" i="5" s="1"/>
  <c r="H2307" i="5"/>
  <c r="E2307" i="5"/>
  <c r="B2308" i="5"/>
  <c r="H2308" i="5"/>
  <c r="E2308" i="5"/>
  <c r="B2309" i="5"/>
  <c r="H2309" i="5"/>
  <c r="E2309" i="5"/>
  <c r="B2310" i="5"/>
  <c r="H2310" i="5"/>
  <c r="E2310" i="5"/>
  <c r="B2311" i="5"/>
  <c r="G2311" i="5" s="1"/>
  <c r="H2311" i="5"/>
  <c r="E2311" i="5"/>
  <c r="B2312" i="5"/>
  <c r="H2312" i="5"/>
  <c r="E2312" i="5"/>
  <c r="B2313" i="5"/>
  <c r="H2313" i="5"/>
  <c r="E2313" i="5"/>
  <c r="B2314" i="5"/>
  <c r="H2314" i="5"/>
  <c r="E2314" i="5"/>
  <c r="B2315" i="5"/>
  <c r="G2315" i="5" s="1"/>
  <c r="H2315" i="5"/>
  <c r="E2315" i="5"/>
  <c r="B2316" i="5"/>
  <c r="H2316" i="5"/>
  <c r="E2316" i="5"/>
  <c r="B2317" i="5"/>
  <c r="H2317" i="5"/>
  <c r="E2317" i="5"/>
  <c r="B2318" i="5"/>
  <c r="H2318" i="5"/>
  <c r="E2318" i="5"/>
  <c r="B2319" i="5"/>
  <c r="G2319" i="5" s="1"/>
  <c r="H2319" i="5"/>
  <c r="E2319" i="5"/>
  <c r="B2320" i="5"/>
  <c r="H2320" i="5"/>
  <c r="E2320" i="5"/>
  <c r="B2321" i="5"/>
  <c r="H2321" i="5"/>
  <c r="E2321" i="5"/>
  <c r="B2322" i="5"/>
  <c r="H2322" i="5"/>
  <c r="E2322" i="5"/>
  <c r="B2323" i="5"/>
  <c r="G2323" i="5" s="1"/>
  <c r="H2323" i="5"/>
  <c r="E2323" i="5"/>
  <c r="B2324" i="5"/>
  <c r="H2324" i="5"/>
  <c r="E2324" i="5"/>
  <c r="B2325" i="5"/>
  <c r="H2325" i="5"/>
  <c r="E2325" i="5"/>
  <c r="B2326" i="5"/>
  <c r="H2326" i="5"/>
  <c r="E2326" i="5"/>
  <c r="B2327" i="5"/>
  <c r="G2327" i="5" s="1"/>
  <c r="H2327" i="5"/>
  <c r="E2327" i="5"/>
  <c r="B2328" i="5"/>
  <c r="H2328" i="5"/>
  <c r="E2328" i="5"/>
  <c r="B2329" i="5"/>
  <c r="H2329" i="5"/>
  <c r="E2329" i="5"/>
  <c r="B2330" i="5"/>
  <c r="E2330" i="5"/>
  <c r="B2331" i="5"/>
  <c r="H2331" i="5"/>
  <c r="E2331" i="5"/>
  <c r="B2332" i="5"/>
  <c r="H2332" i="5"/>
  <c r="E2332" i="5"/>
  <c r="J2332" i="5" s="1"/>
  <c r="B2333" i="5"/>
  <c r="H2333" i="5"/>
  <c r="E2333" i="5"/>
  <c r="B2334" i="5"/>
  <c r="H2334" i="5"/>
  <c r="E2334" i="5"/>
  <c r="B2335" i="5"/>
  <c r="H2335" i="5"/>
  <c r="E2335" i="5"/>
  <c r="B2336" i="5"/>
  <c r="H2336" i="5"/>
  <c r="E2336" i="5"/>
  <c r="J2336" i="5" s="1"/>
  <c r="B2337" i="5"/>
  <c r="H2337" i="5"/>
  <c r="E2337" i="5"/>
  <c r="B2338" i="5"/>
  <c r="H2338" i="5"/>
  <c r="E2338" i="5"/>
  <c r="B2339" i="5"/>
  <c r="H2339" i="5"/>
  <c r="E2339" i="5"/>
  <c r="B2340" i="5"/>
  <c r="H2340" i="5"/>
  <c r="E2340" i="5"/>
  <c r="J2340" i="5" s="1"/>
  <c r="B2341" i="5"/>
  <c r="H2341" i="5"/>
  <c r="E2341" i="5"/>
  <c r="B2342" i="5"/>
  <c r="H2342" i="5"/>
  <c r="E2342" i="5"/>
  <c r="B2343" i="5"/>
  <c r="H2343" i="5"/>
  <c r="E2343" i="5"/>
  <c r="B2344" i="5"/>
  <c r="H2344" i="5"/>
  <c r="E2344" i="5"/>
  <c r="J2344" i="5" s="1"/>
  <c r="B2345" i="5"/>
  <c r="H2345" i="5"/>
  <c r="E2345" i="5"/>
  <c r="B2346" i="5"/>
  <c r="H2346" i="5"/>
  <c r="E2346" i="5"/>
  <c r="B2347" i="5"/>
  <c r="H2347" i="5"/>
  <c r="E2347" i="5"/>
  <c r="B2348" i="5"/>
  <c r="H2348" i="5"/>
  <c r="E2348" i="5"/>
  <c r="J2348" i="5" s="1"/>
  <c r="B2349" i="5"/>
  <c r="H2349" i="5"/>
  <c r="E2349" i="5"/>
  <c r="B2350" i="5"/>
  <c r="H2350" i="5"/>
  <c r="E2350" i="5"/>
  <c r="B2351" i="5"/>
  <c r="H2351" i="5"/>
  <c r="E2351" i="5"/>
  <c r="B2352" i="5"/>
  <c r="H2352" i="5"/>
  <c r="E2352" i="5"/>
  <c r="J2352" i="5" s="1"/>
  <c r="B2353" i="5"/>
  <c r="H2353" i="5"/>
  <c r="E2353" i="5"/>
  <c r="B2354" i="5"/>
  <c r="H2354" i="5"/>
  <c r="E2354" i="5"/>
  <c r="B2355" i="5"/>
  <c r="H2355" i="5"/>
  <c r="E2355" i="5"/>
  <c r="B2356" i="5"/>
  <c r="H2356" i="5"/>
  <c r="E2356" i="5"/>
  <c r="J2356" i="5" s="1"/>
  <c r="B2357" i="5"/>
  <c r="H2357" i="5"/>
  <c r="E2357" i="5"/>
  <c r="B2358" i="5"/>
  <c r="H2358" i="5"/>
  <c r="E2358" i="5"/>
  <c r="B2359" i="5"/>
  <c r="H2359" i="5"/>
  <c r="E2359" i="5"/>
  <c r="B2360" i="5"/>
  <c r="H2360" i="5"/>
  <c r="E2360" i="5"/>
  <c r="J2360" i="5" s="1"/>
  <c r="B2361" i="5"/>
  <c r="H2361" i="5"/>
  <c r="E2361" i="5"/>
  <c r="B2362" i="5"/>
  <c r="H2362" i="5"/>
  <c r="E2362" i="5"/>
  <c r="B2363" i="5"/>
  <c r="H2363" i="5"/>
  <c r="E2363" i="5"/>
  <c r="B2364" i="5"/>
  <c r="H2364" i="5"/>
  <c r="E2364" i="5"/>
  <c r="J2364" i="5" s="1"/>
  <c r="B2365" i="5"/>
  <c r="H2365" i="5"/>
  <c r="E2365" i="5"/>
  <c r="B2366" i="5"/>
  <c r="H2366" i="5"/>
  <c r="E2366" i="5"/>
  <c r="B2367" i="5"/>
  <c r="H2367" i="5"/>
  <c r="E2367" i="5"/>
  <c r="B2368" i="5"/>
  <c r="H2368" i="5"/>
  <c r="E2368" i="5"/>
  <c r="J2368" i="5" s="1"/>
  <c r="B2369" i="5"/>
  <c r="H2369" i="5"/>
  <c r="E2369" i="5"/>
  <c r="B2370" i="5"/>
  <c r="H2370" i="5"/>
  <c r="E2370" i="5"/>
  <c r="B2371" i="5"/>
  <c r="H2371" i="5"/>
  <c r="E2371" i="5"/>
  <c r="B2372" i="5"/>
  <c r="H2372" i="5"/>
  <c r="E2372" i="5"/>
  <c r="J2372" i="5" s="1"/>
  <c r="B2373" i="5"/>
  <c r="E2373" i="5"/>
  <c r="B2374" i="5"/>
  <c r="H2374" i="5"/>
  <c r="E2374" i="5"/>
  <c r="B2375" i="5"/>
  <c r="H2375" i="5"/>
  <c r="E2375" i="5"/>
  <c r="J2375" i="5" s="1"/>
  <c r="B2376" i="5"/>
  <c r="H2376" i="5"/>
  <c r="E2376" i="5"/>
  <c r="B2377" i="5"/>
  <c r="G2377" i="5" s="1"/>
  <c r="H2377" i="5"/>
  <c r="E2377" i="5"/>
  <c r="B2378" i="5"/>
  <c r="H2378" i="5"/>
  <c r="E2378" i="5"/>
  <c r="B2379" i="5"/>
  <c r="H2379" i="5"/>
  <c r="E2379" i="5"/>
  <c r="J2379" i="5" s="1"/>
  <c r="B2380" i="5"/>
  <c r="H2380" i="5"/>
  <c r="E2380" i="5"/>
  <c r="B2381" i="5"/>
  <c r="G2381" i="5" s="1"/>
  <c r="H2381" i="5"/>
  <c r="E2381" i="5"/>
  <c r="B2382" i="5"/>
  <c r="H2382" i="5"/>
  <c r="E2382" i="5"/>
  <c r="B2383" i="5"/>
  <c r="H2383" i="5"/>
  <c r="E2383" i="5"/>
  <c r="B2384" i="5"/>
  <c r="H2384" i="5"/>
  <c r="E2384" i="5"/>
  <c r="B2385" i="5"/>
  <c r="H2385" i="5"/>
  <c r="E2385" i="5"/>
  <c r="B2386" i="5"/>
  <c r="H2386" i="5"/>
  <c r="E2386" i="5"/>
  <c r="B2387" i="5"/>
  <c r="H2387" i="5"/>
  <c r="E2387" i="5"/>
  <c r="B2388" i="5"/>
  <c r="H2388" i="5"/>
  <c r="E2388" i="5"/>
  <c r="B2389" i="5"/>
  <c r="H2389" i="5"/>
  <c r="E2389" i="5"/>
  <c r="B2390" i="5"/>
  <c r="H2390" i="5"/>
  <c r="E2390" i="5"/>
  <c r="B2391" i="5"/>
  <c r="H2391" i="5"/>
  <c r="E2391" i="5"/>
  <c r="B2392" i="5"/>
  <c r="H2392" i="5"/>
  <c r="E2392" i="5"/>
  <c r="B2393" i="5"/>
  <c r="H2393" i="5"/>
  <c r="E2393" i="5"/>
  <c r="B2394" i="5"/>
  <c r="H2394" i="5"/>
  <c r="E2394" i="5"/>
  <c r="B2395" i="5"/>
  <c r="H2395" i="5"/>
  <c r="E2395" i="5"/>
  <c r="B2396" i="5"/>
  <c r="H2396" i="5"/>
  <c r="E2396" i="5"/>
  <c r="B2397" i="5"/>
  <c r="H2397" i="5"/>
  <c r="E2397" i="5"/>
  <c r="B2398" i="5"/>
  <c r="H2398" i="5"/>
  <c r="E2398" i="5"/>
  <c r="B2399" i="5"/>
  <c r="H2399" i="5"/>
  <c r="E2399" i="5"/>
  <c r="B2400" i="5"/>
  <c r="H2400" i="5"/>
  <c r="E2400" i="5"/>
  <c r="B2401" i="5"/>
  <c r="H2401" i="5"/>
  <c r="E2401" i="5"/>
  <c r="B2402" i="5"/>
  <c r="H2402" i="5"/>
  <c r="E2402" i="5"/>
  <c r="B2403" i="5"/>
  <c r="H2403" i="5"/>
  <c r="E2403" i="5"/>
  <c r="B2404" i="5"/>
  <c r="H2404" i="5"/>
  <c r="E2404" i="5"/>
  <c r="B2405" i="5"/>
  <c r="H2405" i="5"/>
  <c r="E2405" i="5"/>
  <c r="B2406" i="5"/>
  <c r="H2406" i="5"/>
  <c r="E2406" i="5"/>
  <c r="B2407" i="5"/>
  <c r="H2407" i="5"/>
  <c r="E2407" i="5"/>
  <c r="B2408" i="5"/>
  <c r="H2408" i="5"/>
  <c r="E2408" i="5"/>
  <c r="B2409" i="5"/>
  <c r="H2409" i="5"/>
  <c r="E2409" i="5"/>
  <c r="B2410" i="5"/>
  <c r="H2410" i="5"/>
  <c r="E2410" i="5"/>
  <c r="B2411" i="5"/>
  <c r="H2411" i="5"/>
  <c r="E2411" i="5"/>
  <c r="B2412" i="5"/>
  <c r="H2412" i="5"/>
  <c r="E2412" i="5"/>
  <c r="B2413" i="5"/>
  <c r="H2413" i="5"/>
  <c r="E2413" i="5"/>
  <c r="B2414" i="5"/>
  <c r="H2414" i="5"/>
  <c r="E2414" i="5"/>
  <c r="B2415" i="5"/>
  <c r="H2415" i="5"/>
  <c r="E2415" i="5"/>
  <c r="B2416" i="5"/>
  <c r="H2416" i="5"/>
  <c r="E2416" i="5"/>
  <c r="B2417" i="5"/>
  <c r="H2417" i="5"/>
  <c r="E2417" i="5"/>
  <c r="B2418" i="5"/>
  <c r="H2418" i="5"/>
  <c r="E2418" i="5"/>
  <c r="B2419" i="5"/>
  <c r="H2419" i="5"/>
  <c r="E2419" i="5"/>
  <c r="B2420" i="5"/>
  <c r="H2420" i="5"/>
  <c r="E2420" i="5"/>
  <c r="B2421" i="5"/>
  <c r="H2421" i="5"/>
  <c r="E2421" i="5"/>
  <c r="B2422" i="5"/>
  <c r="H2422" i="5"/>
  <c r="E2422" i="5"/>
  <c r="B2423" i="5"/>
  <c r="H2423" i="5"/>
  <c r="E2423" i="5"/>
  <c r="B2424" i="5"/>
  <c r="H2424" i="5"/>
  <c r="E2424" i="5"/>
  <c r="B2425" i="5"/>
  <c r="H2425" i="5"/>
  <c r="E2425" i="5"/>
  <c r="B2426" i="5"/>
  <c r="H2426" i="5"/>
  <c r="E2426" i="5"/>
  <c r="B2427" i="5"/>
  <c r="H2427" i="5"/>
  <c r="E2427" i="5"/>
  <c r="B2428" i="5"/>
  <c r="H2428" i="5"/>
  <c r="E2428" i="5"/>
  <c r="B2429" i="5"/>
  <c r="H2429" i="5"/>
  <c r="E2429" i="5"/>
  <c r="B2430" i="5"/>
  <c r="H2430" i="5"/>
  <c r="E2430" i="5"/>
  <c r="B2431" i="5"/>
  <c r="H2431" i="5"/>
  <c r="E2431" i="5"/>
  <c r="B2432" i="5"/>
  <c r="H2432" i="5"/>
  <c r="E2432" i="5"/>
  <c r="B2433" i="5"/>
  <c r="H2433" i="5"/>
  <c r="E2433" i="5"/>
  <c r="B2434" i="5"/>
  <c r="H2434" i="5"/>
  <c r="E2434" i="5"/>
  <c r="B2435" i="5"/>
  <c r="H2435" i="5"/>
  <c r="E2435" i="5"/>
  <c r="B2436" i="5"/>
  <c r="H2436" i="5"/>
  <c r="E2436" i="5"/>
  <c r="B2437" i="5"/>
  <c r="H2437" i="5"/>
  <c r="E2437" i="5"/>
  <c r="B2438" i="5"/>
  <c r="H2438" i="5"/>
  <c r="E2438" i="5"/>
  <c r="B2439" i="5"/>
  <c r="H2439" i="5"/>
  <c r="E2439" i="5"/>
  <c r="B2440" i="5"/>
  <c r="H2440" i="5"/>
  <c r="E2440" i="5"/>
  <c r="B2441" i="5"/>
  <c r="H2441" i="5"/>
  <c r="E2441" i="5"/>
  <c r="B2442" i="5"/>
  <c r="H2442" i="5"/>
  <c r="E2442" i="5"/>
  <c r="B2443" i="5"/>
  <c r="H2443" i="5"/>
  <c r="E2443" i="5"/>
  <c r="B2444" i="5"/>
  <c r="H2444" i="5"/>
  <c r="E2444" i="5"/>
  <c r="B2445" i="5"/>
  <c r="H2445" i="5"/>
  <c r="E2445" i="5"/>
  <c r="B2446" i="5"/>
  <c r="H2446" i="5"/>
  <c r="E2446" i="5"/>
  <c r="B2447" i="5"/>
  <c r="H2447" i="5"/>
  <c r="E2447" i="5"/>
  <c r="B2448" i="5"/>
  <c r="H2448" i="5"/>
  <c r="E2448" i="5"/>
  <c r="B2449" i="5"/>
  <c r="H2449" i="5"/>
  <c r="E2449" i="5"/>
  <c r="B2450" i="5"/>
  <c r="E2450" i="5"/>
  <c r="B2451" i="5"/>
  <c r="H2451" i="5"/>
  <c r="E2451" i="5"/>
  <c r="B2452" i="5"/>
  <c r="G2452" i="5" s="1"/>
  <c r="E2452" i="5"/>
  <c r="B2453" i="5"/>
  <c r="H2453" i="5"/>
  <c r="E2453" i="5"/>
  <c r="B2454" i="5"/>
  <c r="H2454" i="5"/>
  <c r="E2454" i="5"/>
  <c r="B2455" i="5"/>
  <c r="H2455" i="5"/>
  <c r="E2455" i="5"/>
  <c r="B2456" i="5"/>
  <c r="H2456" i="5"/>
  <c r="E2456" i="5"/>
  <c r="B2457" i="5"/>
  <c r="H2457" i="5"/>
  <c r="E2457" i="5"/>
  <c r="B2458" i="5"/>
  <c r="H2458" i="5"/>
  <c r="E2458" i="5"/>
  <c r="B2459" i="5"/>
  <c r="H2459" i="5"/>
  <c r="E2459" i="5"/>
  <c r="B2460" i="5"/>
  <c r="H2460" i="5"/>
  <c r="E2460" i="5"/>
  <c r="B2461" i="5"/>
  <c r="H2461" i="5"/>
  <c r="E2461" i="5"/>
  <c r="B2462" i="5"/>
  <c r="H2462" i="5"/>
  <c r="E2462" i="5"/>
  <c r="B2463" i="5"/>
  <c r="H2463" i="5"/>
  <c r="E2463" i="5"/>
  <c r="B2464" i="5"/>
  <c r="H2464" i="5"/>
  <c r="E2464" i="5"/>
  <c r="B2465" i="5"/>
  <c r="H2465" i="5"/>
  <c r="E2465" i="5"/>
  <c r="B2466" i="5"/>
  <c r="H2466" i="5"/>
  <c r="E2466" i="5"/>
  <c r="B2467" i="5"/>
  <c r="H2467" i="5"/>
  <c r="E2467" i="5"/>
  <c r="B2468" i="5"/>
  <c r="H2468" i="5"/>
  <c r="E2468" i="5"/>
  <c r="B2469" i="5"/>
  <c r="E2469" i="5"/>
  <c r="B2470" i="5"/>
  <c r="H2470" i="5"/>
  <c r="E2470" i="5"/>
  <c r="B2471" i="5"/>
  <c r="H2471" i="5"/>
  <c r="E2471" i="5"/>
  <c r="B2472" i="5"/>
  <c r="H2472" i="5"/>
  <c r="E2472" i="5"/>
  <c r="J2472" i="5" s="1"/>
  <c r="B2473" i="5"/>
  <c r="H2473" i="5"/>
  <c r="E2473" i="5"/>
  <c r="B2474" i="5"/>
  <c r="H2474" i="5"/>
  <c r="E2474" i="5"/>
  <c r="B2475" i="5"/>
  <c r="H2475" i="5"/>
  <c r="E2475" i="5"/>
  <c r="B2476" i="5"/>
  <c r="H2476" i="5"/>
  <c r="E2476" i="5"/>
  <c r="J2476" i="5" s="1"/>
  <c r="B2477" i="5"/>
  <c r="H2477" i="5"/>
  <c r="E2477" i="5"/>
  <c r="B2478" i="5"/>
  <c r="H2478" i="5"/>
  <c r="E2478" i="5"/>
  <c r="B2479" i="5"/>
  <c r="H2479" i="5"/>
  <c r="E2479" i="5"/>
  <c r="B2480" i="5"/>
  <c r="H2480" i="5"/>
  <c r="E2480" i="5"/>
  <c r="J2480" i="5" s="1"/>
  <c r="B2481" i="5"/>
  <c r="H2481" i="5"/>
  <c r="E2481" i="5"/>
  <c r="B2482" i="5"/>
  <c r="H2482" i="5"/>
  <c r="E2482" i="5"/>
  <c r="B2483" i="5"/>
  <c r="H2483" i="5"/>
  <c r="E2483" i="5"/>
  <c r="B2484" i="5"/>
  <c r="H2484" i="5"/>
  <c r="E2484" i="5"/>
  <c r="J2484" i="5" s="1"/>
  <c r="B2485" i="5"/>
  <c r="E2485" i="5"/>
  <c r="B2486" i="5"/>
  <c r="H2486" i="5"/>
  <c r="E2486" i="5"/>
  <c r="B2487" i="5"/>
  <c r="H2487" i="5"/>
  <c r="E2487" i="5"/>
  <c r="B2488" i="5"/>
  <c r="H2488" i="5"/>
  <c r="E2488" i="5"/>
  <c r="B2489" i="5"/>
  <c r="H2489" i="5"/>
  <c r="E2489" i="5"/>
  <c r="B2490" i="5"/>
  <c r="H2490" i="5"/>
  <c r="E2490" i="5"/>
  <c r="B2491" i="5"/>
  <c r="H2491" i="5"/>
  <c r="E2491" i="5"/>
  <c r="B2492" i="5"/>
  <c r="H2492" i="5"/>
  <c r="E2492" i="5"/>
  <c r="B2493" i="5"/>
  <c r="H2493" i="5"/>
  <c r="E2493" i="5"/>
  <c r="B2494" i="5"/>
  <c r="H2494" i="5"/>
  <c r="E2494" i="5"/>
  <c r="B2495" i="5"/>
  <c r="H2495" i="5"/>
  <c r="E2495" i="5"/>
  <c r="B2496" i="5"/>
  <c r="H2496" i="5"/>
  <c r="E2496" i="5"/>
  <c r="B2497" i="5"/>
  <c r="H2497" i="5"/>
  <c r="E2497" i="5"/>
  <c r="B2498" i="5"/>
  <c r="H2498" i="5"/>
  <c r="E2498" i="5"/>
  <c r="B2499" i="5"/>
  <c r="H2499" i="5"/>
  <c r="E2499" i="5"/>
  <c r="B2500" i="5"/>
  <c r="H2500" i="5"/>
  <c r="E2500" i="5"/>
  <c r="B2501" i="5"/>
  <c r="H2501" i="5"/>
  <c r="E2501" i="5"/>
  <c r="B2502" i="5"/>
  <c r="E2502" i="5"/>
  <c r="B2503" i="5"/>
  <c r="H2503" i="5"/>
  <c r="E2503" i="5"/>
  <c r="B2504" i="5"/>
  <c r="H2504" i="5"/>
  <c r="E2504" i="5"/>
  <c r="B2505" i="5"/>
  <c r="H2505" i="5"/>
  <c r="E2505" i="5"/>
  <c r="B2506" i="5"/>
  <c r="H2506" i="5"/>
  <c r="E2506" i="5"/>
  <c r="B2507" i="5"/>
  <c r="H2507" i="5"/>
  <c r="E2507" i="5"/>
  <c r="B2508" i="5"/>
  <c r="H2508" i="5"/>
  <c r="E2508" i="5"/>
  <c r="B2509" i="5"/>
  <c r="H2509" i="5"/>
  <c r="E2509" i="5"/>
  <c r="B2510" i="5"/>
  <c r="H2510" i="5"/>
  <c r="E2510" i="5"/>
  <c r="B2511" i="5"/>
  <c r="H2511" i="5"/>
  <c r="E2511" i="5"/>
  <c r="B2512" i="5"/>
  <c r="H2512" i="5"/>
  <c r="E2512" i="5"/>
  <c r="B2513" i="5"/>
  <c r="H2513" i="5"/>
  <c r="E2513" i="5"/>
  <c r="B2514" i="5"/>
  <c r="H2514" i="5"/>
  <c r="E2514" i="5"/>
  <c r="B2515" i="5"/>
  <c r="H2515" i="5"/>
  <c r="E2515" i="5"/>
  <c r="B2516" i="5"/>
  <c r="E2516" i="5"/>
  <c r="B2517" i="5"/>
  <c r="H2517" i="5"/>
  <c r="E2517" i="5"/>
  <c r="J2517" i="5" s="1"/>
  <c r="B2518" i="5"/>
  <c r="H2518" i="5"/>
  <c r="E2518" i="5"/>
  <c r="B2519" i="5"/>
  <c r="G2519" i="5" s="1"/>
  <c r="H2519" i="5"/>
  <c r="E2519" i="5"/>
  <c r="B2520" i="5"/>
  <c r="H2520" i="5"/>
  <c r="E2520" i="5"/>
  <c r="B2521" i="5"/>
  <c r="H2521" i="5"/>
  <c r="E2521" i="5"/>
  <c r="J2521" i="5" s="1"/>
  <c r="B2522" i="5"/>
  <c r="H2522" i="5"/>
  <c r="E2522" i="5"/>
  <c r="B2523" i="5"/>
  <c r="G2523" i="5" s="1"/>
  <c r="H2523" i="5"/>
  <c r="E2523" i="5"/>
  <c r="B2524" i="5"/>
  <c r="H2524" i="5"/>
  <c r="E2524" i="5"/>
  <c r="B2525" i="5"/>
  <c r="H2525" i="5"/>
  <c r="E2525" i="5"/>
  <c r="J2525" i="5" s="1"/>
  <c r="B2526" i="5"/>
  <c r="H2526" i="5"/>
  <c r="E2526" i="5"/>
  <c r="B2527" i="5"/>
  <c r="G2527" i="5" s="1"/>
  <c r="H2527" i="5"/>
  <c r="E2527" i="5"/>
  <c r="B2528" i="5"/>
  <c r="H2528" i="5"/>
  <c r="E2528" i="5"/>
  <c r="B2529" i="5"/>
  <c r="H2529" i="5"/>
  <c r="E2529" i="5"/>
  <c r="J2529" i="5" s="1"/>
  <c r="B2530" i="5"/>
  <c r="H2530" i="5"/>
  <c r="E2530" i="5"/>
  <c r="B2531" i="5"/>
  <c r="G2531" i="5" s="1"/>
  <c r="H2531" i="5"/>
  <c r="E2531" i="5"/>
  <c r="B2532" i="5"/>
  <c r="H2532" i="5"/>
  <c r="E2532" i="5"/>
  <c r="B2533" i="5"/>
  <c r="H2533" i="5"/>
  <c r="E2533" i="5"/>
  <c r="J2533" i="5" s="1"/>
  <c r="B2534" i="5"/>
  <c r="H2534" i="5"/>
  <c r="E2534" i="5"/>
  <c r="B2535" i="5"/>
  <c r="G2535" i="5" s="1"/>
  <c r="H2535" i="5"/>
  <c r="E2535" i="5"/>
  <c r="B2536" i="5"/>
  <c r="E2536" i="5"/>
  <c r="B2537" i="5"/>
  <c r="H2537" i="5"/>
  <c r="E2537" i="5"/>
  <c r="B2538" i="5"/>
  <c r="G2538" i="5" s="1"/>
  <c r="H2538" i="5"/>
  <c r="E2538" i="5"/>
  <c r="B2539" i="5"/>
  <c r="H2539" i="5"/>
  <c r="E2539" i="5"/>
  <c r="B2540" i="5"/>
  <c r="H2540" i="5"/>
  <c r="E2540" i="5"/>
  <c r="B2541" i="5"/>
  <c r="H2541" i="5"/>
  <c r="E2541" i="5"/>
  <c r="B2542" i="5"/>
  <c r="G2542" i="5" s="1"/>
  <c r="H2542" i="5"/>
  <c r="E2542" i="5"/>
  <c r="B2543" i="5"/>
  <c r="H2543" i="5"/>
  <c r="E2543" i="5"/>
  <c r="B2544" i="5"/>
  <c r="H2544" i="5"/>
  <c r="E2544" i="5"/>
  <c r="B2545" i="5"/>
  <c r="H2545" i="5"/>
  <c r="E2545" i="5"/>
  <c r="B2546" i="5"/>
  <c r="G2546" i="5" s="1"/>
  <c r="H2546" i="5"/>
  <c r="E2546" i="5"/>
  <c r="B2547" i="5"/>
  <c r="H2547" i="5"/>
  <c r="E2547" i="5"/>
  <c r="B2548" i="5"/>
  <c r="H2548" i="5"/>
  <c r="E2548" i="5"/>
  <c r="B2549" i="5"/>
  <c r="H2549" i="5"/>
  <c r="E2549" i="5"/>
  <c r="B2550" i="5"/>
  <c r="G2550" i="5" s="1"/>
  <c r="H2550" i="5"/>
  <c r="E2550" i="5"/>
  <c r="B2551" i="5"/>
  <c r="H2551" i="5"/>
  <c r="E2551" i="5"/>
  <c r="B2552" i="5"/>
  <c r="H2552" i="5"/>
  <c r="E2552" i="5"/>
  <c r="B2553" i="5"/>
  <c r="H2553" i="5"/>
  <c r="E2553" i="5"/>
  <c r="B2554" i="5"/>
  <c r="G2554" i="5" s="1"/>
  <c r="H2554" i="5"/>
  <c r="E2554" i="5"/>
  <c r="B2555" i="5"/>
  <c r="H2555" i="5"/>
  <c r="E2555" i="5"/>
  <c r="B2556" i="5"/>
  <c r="H2556" i="5"/>
  <c r="E2556" i="5"/>
  <c r="B2557" i="5"/>
  <c r="H2557" i="5"/>
  <c r="E2557" i="5"/>
  <c r="B2558" i="5"/>
  <c r="G2558" i="5" s="1"/>
  <c r="H2558" i="5"/>
  <c r="E2558" i="5"/>
  <c r="B2559" i="5"/>
  <c r="H2559" i="5"/>
  <c r="E2559" i="5"/>
  <c r="B2560" i="5"/>
  <c r="H2560" i="5"/>
  <c r="E2560" i="5"/>
  <c r="B2561" i="5"/>
  <c r="H2561" i="5"/>
  <c r="E2561" i="5"/>
  <c r="B2562" i="5"/>
  <c r="G2562" i="5" s="1"/>
  <c r="H2562" i="5"/>
  <c r="E2562" i="5"/>
  <c r="B2563" i="5"/>
  <c r="H2563" i="5"/>
  <c r="E2563" i="5"/>
  <c r="B2564" i="5"/>
  <c r="E2564" i="5"/>
  <c r="B2565" i="5"/>
  <c r="H2565" i="5"/>
  <c r="E2565" i="5"/>
  <c r="B2566" i="5"/>
  <c r="H2566" i="5"/>
  <c r="E2566" i="5"/>
  <c r="B2567" i="5"/>
  <c r="H2567" i="5"/>
  <c r="E2567" i="5"/>
  <c r="J2567" i="5" s="1"/>
  <c r="B2568" i="5"/>
  <c r="H2568" i="5"/>
  <c r="E2568" i="5"/>
  <c r="B2569" i="5"/>
  <c r="H2569" i="5"/>
  <c r="E2569" i="5"/>
  <c r="B2570" i="5"/>
  <c r="H2570" i="5"/>
  <c r="E2570" i="5"/>
  <c r="B2571" i="5"/>
  <c r="H2571" i="5"/>
  <c r="E2571" i="5"/>
  <c r="J2571" i="5" s="1"/>
  <c r="B2572" i="5"/>
  <c r="H2572" i="5"/>
  <c r="E2572" i="5"/>
  <c r="B2573" i="5"/>
  <c r="H2573" i="5"/>
  <c r="E2573" i="5"/>
  <c r="B2574" i="5"/>
  <c r="H2574" i="5"/>
  <c r="E2574" i="5"/>
  <c r="B2575" i="5"/>
  <c r="H2575" i="5"/>
  <c r="E2575" i="5"/>
  <c r="J2575" i="5" s="1"/>
  <c r="B2576" i="5"/>
  <c r="H2576" i="5"/>
  <c r="E2576" i="5"/>
  <c r="B2577" i="5"/>
  <c r="H2577" i="5"/>
  <c r="E2577" i="5"/>
  <c r="B2578" i="5"/>
  <c r="H2578" i="5"/>
  <c r="E2578" i="5"/>
  <c r="B2579" i="5"/>
  <c r="H2579" i="5"/>
  <c r="E2579" i="5"/>
  <c r="J2579" i="5" s="1"/>
  <c r="B2580" i="5"/>
  <c r="H2580" i="5"/>
  <c r="E2580" i="5"/>
  <c r="B2581" i="5"/>
  <c r="E2581" i="5"/>
  <c r="B2582" i="5"/>
  <c r="H2582" i="5"/>
  <c r="E2582" i="5"/>
  <c r="J2582" i="5" s="1"/>
  <c r="B2583" i="5"/>
  <c r="H2583" i="5"/>
  <c r="E2583" i="5"/>
  <c r="B2584" i="5"/>
  <c r="G2584" i="5" s="1"/>
  <c r="H2584" i="5"/>
  <c r="E2584" i="5"/>
  <c r="B2585" i="5"/>
  <c r="H2585" i="5"/>
  <c r="E2585" i="5"/>
  <c r="B2586" i="5"/>
  <c r="H2586" i="5"/>
  <c r="E2586" i="5"/>
  <c r="J2586" i="5" s="1"/>
  <c r="B2587" i="5"/>
  <c r="H2587" i="5"/>
  <c r="E2587" i="5"/>
  <c r="B2588" i="5"/>
  <c r="G2588" i="5" s="1"/>
  <c r="H2588" i="5"/>
  <c r="E2588" i="5"/>
  <c r="B2589" i="5"/>
  <c r="H2589" i="5"/>
  <c r="E2589" i="5"/>
  <c r="B2590" i="5"/>
  <c r="H2590" i="5"/>
  <c r="E2590" i="5"/>
  <c r="J2590" i="5" s="1"/>
  <c r="B2591" i="5"/>
  <c r="H2591" i="5"/>
  <c r="E2591" i="5"/>
  <c r="B2592" i="5"/>
  <c r="G2592" i="5" s="1"/>
  <c r="H2592" i="5"/>
  <c r="E2592" i="5"/>
  <c r="B2593" i="5"/>
  <c r="H2593" i="5"/>
  <c r="E2593" i="5"/>
  <c r="B2594" i="5"/>
  <c r="H2594" i="5"/>
  <c r="E2594" i="5"/>
  <c r="J2594" i="5" s="1"/>
  <c r="B2595" i="5"/>
  <c r="H2595" i="5"/>
  <c r="E2595" i="5"/>
  <c r="B2596" i="5"/>
  <c r="G2596" i="5" s="1"/>
  <c r="H2596" i="5"/>
  <c r="E2596" i="5"/>
  <c r="B2597" i="5"/>
  <c r="H2597" i="5"/>
  <c r="E2597" i="5"/>
  <c r="B2598" i="5"/>
  <c r="H2598" i="5"/>
  <c r="E2598" i="5"/>
  <c r="J2598" i="5" s="1"/>
  <c r="B2599" i="5"/>
  <c r="H2599" i="5"/>
  <c r="E2599" i="5"/>
  <c r="B2600" i="5"/>
  <c r="G2600" i="5" s="1"/>
  <c r="H2600" i="5"/>
  <c r="E2600" i="5"/>
  <c r="B2601" i="5"/>
  <c r="H2601" i="5"/>
  <c r="E2601" i="5"/>
  <c r="B2602" i="5"/>
  <c r="H2602" i="5"/>
  <c r="E2602" i="5"/>
  <c r="J2602" i="5" s="1"/>
  <c r="B2603" i="5"/>
  <c r="H2603" i="5"/>
  <c r="E2603" i="5"/>
  <c r="B2604" i="5"/>
  <c r="G2604" i="5" s="1"/>
  <c r="H2604" i="5"/>
  <c r="E2604" i="5"/>
  <c r="B2605" i="5"/>
  <c r="H2605" i="5"/>
  <c r="E2605" i="5"/>
  <c r="B2606" i="5"/>
  <c r="H2606" i="5"/>
  <c r="E2606" i="5"/>
  <c r="J2606" i="5" s="1"/>
  <c r="B2607" i="5"/>
  <c r="H2607" i="5"/>
  <c r="E2607" i="5"/>
  <c r="B2608" i="5"/>
  <c r="G2608" i="5" s="1"/>
  <c r="E2608" i="5"/>
  <c r="B2609" i="5"/>
  <c r="H2609" i="5"/>
  <c r="E2609" i="5"/>
  <c r="B2610" i="5"/>
  <c r="H2610" i="5"/>
  <c r="E2610" i="5"/>
  <c r="B2611" i="5"/>
  <c r="G2611" i="5" s="1"/>
  <c r="H2611" i="5"/>
  <c r="E2611" i="5"/>
  <c r="B2612" i="5"/>
  <c r="H2612" i="5"/>
  <c r="E2612" i="5"/>
  <c r="B2613" i="5"/>
  <c r="H2613" i="5"/>
  <c r="E2613" i="5"/>
  <c r="B2614" i="5"/>
  <c r="H2614" i="5"/>
  <c r="E2614" i="5"/>
  <c r="B2615" i="5"/>
  <c r="G2615" i="5" s="1"/>
  <c r="H2615" i="5"/>
  <c r="E2615" i="5"/>
  <c r="B2616" i="5"/>
  <c r="H2616" i="5"/>
  <c r="E2616" i="5"/>
  <c r="B2617" i="5"/>
  <c r="H2617" i="5"/>
  <c r="E2617" i="5"/>
  <c r="B2618" i="5"/>
  <c r="H2618" i="5"/>
  <c r="E2618" i="5"/>
  <c r="B2619" i="5"/>
  <c r="G2619" i="5" s="1"/>
  <c r="H2619" i="5"/>
  <c r="E2619" i="5"/>
  <c r="B2620" i="5"/>
  <c r="H2620" i="5"/>
  <c r="E2620" i="5"/>
  <c r="B2621" i="5"/>
  <c r="H2621" i="5"/>
  <c r="E2621" i="5"/>
  <c r="B2622" i="5"/>
  <c r="H2622" i="5"/>
  <c r="E2622" i="5"/>
  <c r="B2623" i="5"/>
  <c r="G2623" i="5" s="1"/>
  <c r="H2623" i="5"/>
  <c r="E2623" i="5"/>
  <c r="B2624" i="5"/>
  <c r="H2624" i="5"/>
  <c r="E2624" i="5"/>
  <c r="B2625" i="5"/>
  <c r="H2625" i="5"/>
  <c r="E2625" i="5"/>
  <c r="B2626" i="5"/>
  <c r="H2626" i="5"/>
  <c r="E2626" i="5"/>
  <c r="B2627" i="5"/>
  <c r="G2627" i="5" s="1"/>
  <c r="H2627" i="5"/>
  <c r="E2627" i="5"/>
  <c r="B2628" i="5"/>
  <c r="H2628" i="5"/>
  <c r="E2628" i="5"/>
  <c r="B2629" i="5"/>
  <c r="H2629" i="5"/>
  <c r="E2629" i="5"/>
  <c r="B2630" i="5"/>
  <c r="H2630" i="5"/>
  <c r="E2630" i="5"/>
  <c r="B2631" i="5"/>
  <c r="G2631" i="5" s="1"/>
  <c r="H2631" i="5"/>
  <c r="E2631" i="5"/>
  <c r="B2632" i="5"/>
  <c r="H2632" i="5"/>
  <c r="E2632" i="5"/>
  <c r="B2633" i="5"/>
  <c r="H2633" i="5"/>
  <c r="E2633" i="5"/>
  <c r="B2634" i="5"/>
  <c r="H2634" i="5"/>
  <c r="E2634" i="5"/>
  <c r="B2635" i="5"/>
  <c r="G2635" i="5" s="1"/>
  <c r="H2635" i="5"/>
  <c r="E2635" i="5"/>
  <c r="B2636" i="5"/>
  <c r="H2636" i="5"/>
  <c r="E2636" i="5"/>
  <c r="B2637" i="5"/>
  <c r="H2637" i="5"/>
  <c r="E2637" i="5"/>
  <c r="B2638" i="5"/>
  <c r="H2638" i="5"/>
  <c r="E2638" i="5"/>
  <c r="B2639" i="5"/>
  <c r="G2639" i="5" s="1"/>
  <c r="H2639" i="5"/>
  <c r="E2639" i="5"/>
  <c r="B2640" i="5"/>
  <c r="H2640" i="5"/>
  <c r="E2640" i="5"/>
  <c r="B2641" i="5"/>
  <c r="H2641" i="5"/>
  <c r="E2641" i="5"/>
  <c r="B2642" i="5"/>
  <c r="H2642" i="5"/>
  <c r="E2642" i="5"/>
  <c r="B2643" i="5"/>
  <c r="G2643" i="5" s="1"/>
  <c r="H2643" i="5"/>
  <c r="E2643" i="5"/>
  <c r="B2644" i="5"/>
  <c r="H2644" i="5"/>
  <c r="E2644" i="5"/>
  <c r="B2645" i="5"/>
  <c r="H2645" i="5"/>
  <c r="E2645" i="5"/>
  <c r="B2646" i="5"/>
  <c r="H2646" i="5"/>
  <c r="E2646" i="5"/>
  <c r="B2647" i="5"/>
  <c r="G2647" i="5" s="1"/>
  <c r="H2647" i="5"/>
  <c r="E2647" i="5"/>
  <c r="B2648" i="5"/>
  <c r="H2648" i="5"/>
  <c r="E2648" i="5"/>
  <c r="B2649" i="5"/>
  <c r="H2649" i="5"/>
  <c r="E2649" i="5"/>
  <c r="B2650" i="5"/>
  <c r="H2650" i="5"/>
  <c r="E2650" i="5"/>
  <c r="B2651" i="5"/>
  <c r="G2651" i="5" s="1"/>
  <c r="H2651" i="5"/>
  <c r="E2651" i="5"/>
  <c r="B2652" i="5"/>
  <c r="H2652" i="5"/>
  <c r="E2652" i="5"/>
  <c r="B2653" i="5"/>
  <c r="H2653" i="5"/>
  <c r="E2653" i="5"/>
  <c r="B2654" i="5"/>
  <c r="H2654" i="5"/>
  <c r="E2654" i="5"/>
  <c r="B2655" i="5"/>
  <c r="G2655" i="5" s="1"/>
  <c r="H2655" i="5"/>
  <c r="E2655" i="5"/>
  <c r="B2656" i="5"/>
  <c r="H2656" i="5"/>
  <c r="E2656" i="5"/>
  <c r="B2657" i="5"/>
  <c r="H2657" i="5"/>
  <c r="E2657" i="5"/>
  <c r="B2658" i="5"/>
  <c r="H2658" i="5"/>
  <c r="E2658" i="5"/>
  <c r="B2659" i="5"/>
  <c r="G2659" i="5" s="1"/>
  <c r="H2659" i="5"/>
  <c r="E2659" i="5"/>
  <c r="B2660" i="5"/>
  <c r="E2660" i="5"/>
  <c r="B2661" i="5"/>
  <c r="H2661" i="5"/>
  <c r="E2661" i="5"/>
  <c r="B2662" i="5"/>
  <c r="H2662" i="5"/>
  <c r="E2662" i="5"/>
  <c r="B2663" i="5"/>
  <c r="H2663" i="5"/>
  <c r="E2663" i="5"/>
  <c r="B2664" i="5"/>
  <c r="H2664" i="5"/>
  <c r="E2664" i="5"/>
  <c r="B2665" i="5"/>
  <c r="H2665" i="5"/>
  <c r="E2665" i="5"/>
  <c r="B2666" i="5"/>
  <c r="H2666" i="5"/>
  <c r="E2666" i="5"/>
  <c r="B2667" i="5"/>
  <c r="H2667" i="5"/>
  <c r="E2667" i="5"/>
  <c r="B2668" i="5"/>
  <c r="H2668" i="5"/>
  <c r="E2668" i="5"/>
  <c r="B2669" i="5"/>
  <c r="H2669" i="5"/>
  <c r="E2669" i="5"/>
  <c r="B2670" i="5"/>
  <c r="H2670" i="5"/>
  <c r="E2670" i="5"/>
  <c r="B2671" i="5"/>
  <c r="H2671" i="5"/>
  <c r="E2671" i="5"/>
  <c r="B2672" i="5"/>
  <c r="H2672" i="5"/>
  <c r="E2672" i="5"/>
  <c r="B2673" i="5"/>
  <c r="H2673" i="5"/>
  <c r="E2673" i="5"/>
  <c r="B2674" i="5"/>
  <c r="H2674" i="5"/>
  <c r="E2674" i="5"/>
  <c r="B2675" i="5"/>
  <c r="H2675" i="5"/>
  <c r="E2675" i="5"/>
  <c r="B2676" i="5"/>
  <c r="H2676" i="5"/>
  <c r="E2676" i="5"/>
  <c r="B2677" i="5"/>
  <c r="H2677" i="5"/>
  <c r="E2677" i="5"/>
  <c r="B2678" i="5"/>
  <c r="H2678" i="5"/>
  <c r="E2678" i="5"/>
  <c r="B2679" i="5"/>
  <c r="H2679" i="5"/>
  <c r="E2679" i="5"/>
  <c r="B2680" i="5"/>
  <c r="H2680" i="5"/>
  <c r="E2680" i="5"/>
  <c r="B2681" i="5"/>
  <c r="H2681" i="5"/>
  <c r="E2681" i="5"/>
  <c r="B2682" i="5"/>
  <c r="H2682" i="5"/>
  <c r="E2682" i="5"/>
  <c r="B2683" i="5"/>
  <c r="H2683" i="5"/>
  <c r="E2683" i="5"/>
  <c r="B2684" i="5"/>
  <c r="H2684" i="5"/>
  <c r="E2684" i="5"/>
  <c r="B2685" i="5"/>
  <c r="H2685" i="5"/>
  <c r="E2685" i="5"/>
  <c r="B2686" i="5"/>
  <c r="H2686" i="5"/>
  <c r="E2686" i="5"/>
  <c r="B2687" i="5"/>
  <c r="H2687" i="5"/>
  <c r="E2687" i="5"/>
  <c r="B2688" i="5"/>
  <c r="H2688" i="5"/>
  <c r="E2688" i="5"/>
  <c r="B2689" i="5"/>
  <c r="H2689" i="5"/>
  <c r="E2689" i="5"/>
  <c r="B2690" i="5"/>
  <c r="H2690" i="5"/>
  <c r="E2690" i="5"/>
  <c r="B2691" i="5"/>
  <c r="H2691" i="5"/>
  <c r="E2691" i="5"/>
  <c r="B2692" i="5"/>
  <c r="H2692" i="5"/>
  <c r="E2692" i="5"/>
  <c r="B2693" i="5"/>
  <c r="H2693" i="5"/>
  <c r="E2693" i="5"/>
  <c r="B2694" i="5"/>
  <c r="H2694" i="5"/>
  <c r="E2694" i="5"/>
  <c r="B2695" i="5"/>
  <c r="H2695" i="5"/>
  <c r="E2695" i="5"/>
  <c r="B2696" i="5"/>
  <c r="H2696" i="5"/>
  <c r="E2696" i="5"/>
  <c r="B2697" i="5"/>
  <c r="H2697" i="5"/>
  <c r="E2697" i="5"/>
  <c r="B2698" i="5"/>
  <c r="H2698" i="5"/>
  <c r="E2698" i="5"/>
  <c r="B2699" i="5"/>
  <c r="H2699" i="5"/>
  <c r="E2699" i="5"/>
  <c r="B2700" i="5"/>
  <c r="H2700" i="5"/>
  <c r="E2700" i="5"/>
  <c r="B2701" i="5"/>
  <c r="H2701" i="5"/>
  <c r="E2701" i="5"/>
  <c r="B2702" i="5"/>
  <c r="E2702" i="5"/>
  <c r="B2703" i="5"/>
  <c r="H2703" i="5"/>
  <c r="E2703" i="5"/>
  <c r="J2703" i="5" s="1"/>
  <c r="B2704" i="5"/>
  <c r="H2704" i="5"/>
  <c r="E2704" i="5"/>
  <c r="B2705" i="5"/>
  <c r="H2705" i="5"/>
  <c r="E2705" i="5"/>
  <c r="B2706" i="5"/>
  <c r="H2706" i="5"/>
  <c r="E2706" i="5"/>
  <c r="B2707" i="5"/>
  <c r="H2707" i="5"/>
  <c r="E2707" i="5"/>
  <c r="J2707" i="5" s="1"/>
  <c r="B2708" i="5"/>
  <c r="H2708" i="5"/>
  <c r="E2708" i="5"/>
  <c r="B2709" i="5"/>
  <c r="H2709" i="5"/>
  <c r="E2709" i="5"/>
  <c r="B2710" i="5"/>
  <c r="H2710" i="5"/>
  <c r="E2710" i="5"/>
  <c r="B2711" i="5"/>
  <c r="H2711" i="5"/>
  <c r="E2711" i="5"/>
  <c r="J2711" i="5" s="1"/>
  <c r="B2712" i="5"/>
  <c r="H2712" i="5"/>
  <c r="E2712" i="5"/>
  <c r="B2713" i="5"/>
  <c r="H2713" i="5"/>
  <c r="E2713" i="5"/>
  <c r="B2714" i="5"/>
  <c r="H2714" i="5"/>
  <c r="E2714" i="5"/>
  <c r="B2715" i="5"/>
  <c r="H2715" i="5"/>
  <c r="E2715" i="5"/>
  <c r="J2715" i="5" s="1"/>
  <c r="B2716" i="5"/>
  <c r="E2716" i="5"/>
  <c r="B2717" i="5"/>
  <c r="H2717" i="5"/>
  <c r="E2717" i="5"/>
  <c r="B2718" i="5"/>
  <c r="H2718" i="5"/>
  <c r="E2718" i="5"/>
  <c r="B2719" i="5"/>
  <c r="H2719" i="5"/>
  <c r="E2719" i="5"/>
  <c r="B2720" i="5"/>
  <c r="G2720" i="5" s="1"/>
  <c r="H2720" i="5"/>
  <c r="E2720" i="5"/>
  <c r="B2721" i="5"/>
  <c r="H2721" i="5"/>
  <c r="E2721" i="5"/>
  <c r="B2722" i="5"/>
  <c r="H2722" i="5"/>
  <c r="E2722" i="5"/>
  <c r="B2723" i="5"/>
  <c r="E2723" i="5"/>
  <c r="B2724" i="5"/>
  <c r="H2724" i="5"/>
  <c r="E2724" i="5"/>
  <c r="B2725" i="5"/>
  <c r="H2725" i="5"/>
  <c r="E2725" i="5"/>
  <c r="B2726" i="5"/>
  <c r="H2726" i="5"/>
  <c r="E2726" i="5"/>
  <c r="B2727" i="5"/>
  <c r="H2727" i="5"/>
  <c r="E2727" i="5"/>
  <c r="B2728" i="5"/>
  <c r="H2728" i="5"/>
  <c r="E2728" i="5"/>
  <c r="B2729" i="5"/>
  <c r="H2729" i="5"/>
  <c r="E2729" i="5"/>
  <c r="B2730" i="5"/>
  <c r="H2730" i="5"/>
  <c r="E2730" i="5"/>
  <c r="B2731" i="5"/>
  <c r="H2731" i="5"/>
  <c r="E2731" i="5"/>
  <c r="B2732" i="5"/>
  <c r="H2732" i="5"/>
  <c r="E2732" i="5"/>
  <c r="B2733" i="5"/>
  <c r="H2733" i="5"/>
  <c r="E2733" i="5"/>
  <c r="B2734" i="5"/>
  <c r="H2734" i="5"/>
  <c r="E2734" i="5"/>
  <c r="B2735" i="5"/>
  <c r="H2735" i="5"/>
  <c r="E2735" i="5"/>
  <c r="B2736" i="5"/>
  <c r="H2736" i="5"/>
  <c r="E2736" i="5"/>
  <c r="B2737" i="5"/>
  <c r="H2737" i="5"/>
  <c r="E2737" i="5"/>
  <c r="B2738" i="5"/>
  <c r="H2738" i="5"/>
  <c r="E2738" i="5"/>
  <c r="B2739" i="5"/>
  <c r="H2739" i="5"/>
  <c r="E2739" i="5"/>
  <c r="B2740" i="5"/>
  <c r="H2740" i="5"/>
  <c r="E2740" i="5"/>
  <c r="B2741" i="5"/>
  <c r="H2741" i="5"/>
  <c r="E2741" i="5"/>
  <c r="B2742" i="5"/>
  <c r="H2742" i="5"/>
  <c r="E2742" i="5"/>
  <c r="B2743" i="5"/>
  <c r="H2743" i="5"/>
  <c r="E2743" i="5"/>
  <c r="B2744" i="5"/>
  <c r="H2744" i="5"/>
  <c r="E2744" i="5"/>
  <c r="B2745" i="5"/>
  <c r="H2745" i="5"/>
  <c r="E2745" i="5"/>
  <c r="B2746" i="5"/>
  <c r="H2746" i="5"/>
  <c r="E2746" i="5"/>
  <c r="B2747" i="5"/>
  <c r="H2747" i="5"/>
  <c r="E2747" i="5"/>
  <c r="B2748" i="5"/>
  <c r="H2748" i="5"/>
  <c r="E2748" i="5"/>
  <c r="B2749" i="5"/>
  <c r="H2749" i="5"/>
  <c r="E2749" i="5"/>
  <c r="B2750" i="5"/>
  <c r="H2750" i="5"/>
  <c r="E2750" i="5"/>
  <c r="B2751" i="5"/>
  <c r="H2751" i="5"/>
  <c r="E2751" i="5"/>
  <c r="B2752" i="5"/>
  <c r="H2752" i="5"/>
  <c r="E2752" i="5"/>
  <c r="B2753" i="5"/>
  <c r="H2753" i="5"/>
  <c r="E2753" i="5"/>
  <c r="B2754" i="5"/>
  <c r="E2754" i="5"/>
  <c r="B2755" i="5"/>
  <c r="H2755" i="5"/>
  <c r="E2755" i="5"/>
  <c r="B2756" i="5"/>
  <c r="H2756" i="5"/>
  <c r="E2756" i="5"/>
  <c r="B2757" i="5"/>
  <c r="H2757" i="5"/>
  <c r="E2757" i="5"/>
  <c r="B2758" i="5"/>
  <c r="H2758" i="5"/>
  <c r="E2758" i="5"/>
  <c r="B2759" i="5"/>
  <c r="H2759" i="5"/>
  <c r="E2759" i="5"/>
  <c r="B2760" i="5"/>
  <c r="H2760" i="5"/>
  <c r="E2760" i="5"/>
  <c r="B2761" i="5"/>
  <c r="H2761" i="5"/>
  <c r="E2761" i="5"/>
  <c r="B2762" i="5"/>
  <c r="H2762" i="5"/>
  <c r="E2762" i="5"/>
  <c r="B2763" i="5"/>
  <c r="H2763" i="5"/>
  <c r="E2763" i="5"/>
  <c r="B2764" i="5"/>
  <c r="E2764" i="5"/>
  <c r="B2765" i="5"/>
  <c r="H2765" i="5"/>
  <c r="E2765" i="5"/>
  <c r="B2766" i="5"/>
  <c r="H2766" i="5"/>
  <c r="E2766" i="5"/>
  <c r="B2767" i="5"/>
  <c r="H2767" i="5"/>
  <c r="E2767" i="5"/>
  <c r="B2768" i="5"/>
  <c r="H2768" i="5"/>
  <c r="E2768" i="5"/>
  <c r="B2769" i="5"/>
  <c r="H2769" i="5"/>
  <c r="E2769" i="5"/>
  <c r="B2770" i="5"/>
  <c r="H2770" i="5"/>
  <c r="E2770" i="5"/>
  <c r="B2771" i="5"/>
  <c r="H2771" i="5"/>
  <c r="E2771" i="5"/>
  <c r="B2772" i="5"/>
  <c r="H2772" i="5"/>
  <c r="E2772" i="5"/>
  <c r="B2773" i="5"/>
  <c r="H2773" i="5"/>
  <c r="E2773" i="5"/>
  <c r="B2774" i="5"/>
  <c r="H2774" i="5"/>
  <c r="E2774" i="5"/>
  <c r="B2775" i="5"/>
  <c r="H2775" i="5"/>
  <c r="E2775" i="5"/>
  <c r="B2776" i="5"/>
  <c r="H2776" i="5"/>
  <c r="E2776" i="5"/>
  <c r="B2777" i="5"/>
  <c r="H2777" i="5"/>
  <c r="E2777" i="5"/>
  <c r="B2778" i="5"/>
  <c r="H2778" i="5"/>
  <c r="E2778" i="5"/>
  <c r="B2779" i="5"/>
  <c r="H2779" i="5"/>
  <c r="E2779" i="5"/>
  <c r="B2780" i="5"/>
  <c r="H2780" i="5"/>
  <c r="E2780" i="5"/>
  <c r="B2781" i="5"/>
  <c r="H2781" i="5"/>
  <c r="E2781" i="5"/>
  <c r="B2782" i="5"/>
  <c r="H2782" i="5"/>
  <c r="E2782" i="5"/>
  <c r="B2783" i="5"/>
  <c r="H2783" i="5"/>
  <c r="E2783" i="5"/>
  <c r="B2784" i="5"/>
  <c r="H2784" i="5"/>
  <c r="E2784" i="5"/>
  <c r="B2785" i="5"/>
  <c r="H2785" i="5"/>
  <c r="E2785" i="5"/>
  <c r="B2786" i="5"/>
  <c r="H2786" i="5"/>
  <c r="E2786" i="5"/>
  <c r="B2787" i="5"/>
  <c r="H2787" i="5"/>
  <c r="E2787" i="5"/>
  <c r="B2788" i="5"/>
  <c r="H2788" i="5"/>
  <c r="E2788" i="5"/>
  <c r="B2789" i="5"/>
  <c r="H2789" i="5"/>
  <c r="E2789" i="5"/>
  <c r="B2790" i="5"/>
  <c r="H2790" i="5"/>
  <c r="E2790" i="5"/>
  <c r="B2791" i="5"/>
  <c r="H2791" i="5"/>
  <c r="E2791" i="5"/>
  <c r="B2792" i="5"/>
  <c r="H2792" i="5"/>
  <c r="E2792" i="5"/>
  <c r="B2793" i="5"/>
  <c r="H2793" i="5"/>
  <c r="E2793" i="5"/>
  <c r="B2794" i="5"/>
  <c r="E2794" i="5"/>
  <c r="B2795" i="5"/>
  <c r="H2795" i="5"/>
  <c r="E2795" i="5"/>
  <c r="B2796" i="5"/>
  <c r="H2796" i="5"/>
  <c r="E2796" i="5"/>
  <c r="B2797" i="5"/>
  <c r="H2797" i="5"/>
  <c r="E2797" i="5"/>
  <c r="B2798" i="5"/>
  <c r="H2798" i="5"/>
  <c r="E2798" i="5"/>
  <c r="B2799" i="5"/>
  <c r="H2799" i="5"/>
  <c r="E2799" i="5"/>
  <c r="B2800" i="5"/>
  <c r="H2800" i="5"/>
  <c r="E2800" i="5"/>
  <c r="B2801" i="5"/>
  <c r="H2801" i="5"/>
  <c r="E2801" i="5"/>
  <c r="B2802" i="5"/>
  <c r="H2802" i="5"/>
  <c r="E2802" i="5"/>
  <c r="B2803" i="5"/>
  <c r="H2803" i="5"/>
  <c r="E2803" i="5"/>
  <c r="B2804" i="5"/>
  <c r="H2804" i="5"/>
  <c r="E2804" i="5"/>
  <c r="B2805" i="5"/>
  <c r="E2805" i="5"/>
  <c r="B2806" i="5"/>
  <c r="H2806" i="5"/>
  <c r="E2806" i="5"/>
  <c r="B2807" i="5"/>
  <c r="H2807" i="5"/>
  <c r="E2807" i="5"/>
  <c r="B2808" i="5"/>
  <c r="H2808" i="5"/>
  <c r="E2808" i="5"/>
  <c r="B2809" i="5"/>
  <c r="H2809" i="5"/>
  <c r="E2809" i="5"/>
  <c r="B2810" i="5"/>
  <c r="H2810" i="5"/>
  <c r="E2810" i="5"/>
  <c r="B2811" i="5"/>
  <c r="H2811" i="5"/>
  <c r="E2811" i="5"/>
  <c r="B2812" i="5"/>
  <c r="H2812" i="5"/>
  <c r="E2812" i="5"/>
  <c r="B2813" i="5"/>
  <c r="H2813" i="5"/>
  <c r="E2813" i="5"/>
  <c r="B2814" i="5"/>
  <c r="H2814" i="5"/>
  <c r="E2814" i="5"/>
  <c r="B2815" i="5"/>
  <c r="H2815" i="5"/>
  <c r="E2815" i="5"/>
  <c r="B2816" i="5"/>
  <c r="H2816" i="5"/>
  <c r="E2816" i="5"/>
  <c r="B2817" i="5"/>
  <c r="H2817" i="5"/>
  <c r="E2817" i="5"/>
  <c r="B2818" i="5"/>
  <c r="H2818" i="5"/>
  <c r="E2818" i="5"/>
  <c r="B2819" i="5"/>
  <c r="H2819" i="5"/>
  <c r="E2819" i="5"/>
  <c r="B2820" i="5"/>
  <c r="H2820" i="5"/>
  <c r="E2820" i="5"/>
  <c r="B2821" i="5"/>
  <c r="H2821" i="5"/>
  <c r="E2821" i="5"/>
  <c r="B2822" i="5"/>
  <c r="H2822" i="5"/>
  <c r="E2822" i="5"/>
  <c r="B2823" i="5"/>
  <c r="H2823" i="5"/>
  <c r="E2823" i="5"/>
  <c r="B2824" i="5"/>
  <c r="H2824" i="5"/>
  <c r="E2824" i="5"/>
  <c r="B2825" i="5"/>
  <c r="H2825" i="5"/>
  <c r="E2825" i="5"/>
  <c r="B2826" i="5"/>
  <c r="H2826" i="5"/>
  <c r="E2826" i="5"/>
  <c r="B2827" i="5"/>
  <c r="H2827" i="5"/>
  <c r="E2827" i="5"/>
  <c r="B2828" i="5"/>
  <c r="H2828" i="5"/>
  <c r="E2828" i="5"/>
  <c r="B2829" i="5"/>
  <c r="H2829" i="5"/>
  <c r="E2829" i="5"/>
  <c r="B2830" i="5"/>
  <c r="H2830" i="5"/>
  <c r="E2830" i="5"/>
  <c r="B2831" i="5"/>
  <c r="H2831" i="5"/>
  <c r="E2831" i="5"/>
  <c r="B2832" i="5"/>
  <c r="H2832" i="5"/>
  <c r="E2832" i="5"/>
  <c r="B2833" i="5"/>
  <c r="H2833" i="5"/>
  <c r="E2833" i="5"/>
  <c r="B2834" i="5"/>
  <c r="H2834" i="5"/>
  <c r="E2834" i="5"/>
  <c r="B2835" i="5"/>
  <c r="H2835" i="5"/>
  <c r="E2835" i="5"/>
  <c r="B2836" i="5"/>
  <c r="H2836" i="5"/>
  <c r="E2836" i="5"/>
  <c r="B2837" i="5"/>
  <c r="H2837" i="5"/>
  <c r="E2837" i="5"/>
  <c r="B2838" i="5"/>
  <c r="H2838" i="5"/>
  <c r="E2838" i="5"/>
  <c r="B2839" i="5"/>
  <c r="H2839" i="5"/>
  <c r="E2839" i="5"/>
  <c r="B2840" i="5"/>
  <c r="H2840" i="5"/>
  <c r="E2840" i="5"/>
  <c r="B2841" i="5"/>
  <c r="H2841" i="5"/>
  <c r="E2841" i="5"/>
  <c r="B2842" i="5"/>
  <c r="H2842" i="5"/>
  <c r="E2842" i="5"/>
  <c r="B2843" i="5"/>
  <c r="H2843" i="5"/>
  <c r="E2843" i="5"/>
  <c r="B2844" i="5"/>
  <c r="H2844" i="5"/>
  <c r="E2844" i="5"/>
  <c r="B2845" i="5"/>
  <c r="H2845" i="5"/>
  <c r="E2845" i="5"/>
  <c r="B2846" i="5"/>
  <c r="H2846" i="5"/>
  <c r="E2846" i="5"/>
  <c r="B2847" i="5"/>
  <c r="H2847" i="5"/>
  <c r="E2847" i="5"/>
  <c r="B2848" i="5"/>
  <c r="H2848" i="5"/>
  <c r="E2848" i="5"/>
  <c r="B2849" i="5"/>
  <c r="H2849" i="5"/>
  <c r="E2849" i="5"/>
  <c r="B2850" i="5"/>
  <c r="H2850" i="5"/>
  <c r="E2850" i="5"/>
  <c r="B2851" i="5"/>
  <c r="H2851" i="5"/>
  <c r="E2851" i="5"/>
  <c r="B2852" i="5"/>
  <c r="H2852" i="5"/>
  <c r="E2852" i="5"/>
  <c r="B2853" i="5"/>
  <c r="H2853" i="5"/>
  <c r="E2853" i="5"/>
  <c r="B2854" i="5"/>
  <c r="H2854" i="5"/>
  <c r="E2854" i="5"/>
  <c r="B2855" i="5"/>
  <c r="H2855" i="5"/>
  <c r="E2855" i="5"/>
  <c r="B2856" i="5"/>
  <c r="H2856" i="5"/>
  <c r="E2856" i="5"/>
  <c r="B2857" i="5"/>
  <c r="H2857" i="5"/>
  <c r="E2857" i="5"/>
  <c r="B2858" i="5"/>
  <c r="H2858" i="5"/>
  <c r="E2858" i="5"/>
  <c r="B2859" i="5"/>
  <c r="H2859" i="5"/>
  <c r="E2859" i="5"/>
  <c r="B2860" i="5"/>
  <c r="H2860" i="5"/>
  <c r="E2860" i="5"/>
  <c r="B2861" i="5"/>
  <c r="H2861" i="5"/>
  <c r="E2861" i="5"/>
  <c r="B2862" i="5"/>
  <c r="H2862" i="5"/>
  <c r="E2862" i="5"/>
  <c r="B2863" i="5"/>
  <c r="H2863" i="5"/>
  <c r="E2863" i="5"/>
  <c r="B2864" i="5"/>
  <c r="H2864" i="5"/>
  <c r="E2864" i="5"/>
  <c r="B2865" i="5"/>
  <c r="H2865" i="5"/>
  <c r="E2865" i="5"/>
  <c r="B2866" i="5"/>
  <c r="H2866" i="5"/>
  <c r="E2866" i="5"/>
  <c r="B2867" i="5"/>
  <c r="H2867" i="5"/>
  <c r="E2867" i="5"/>
  <c r="B2868" i="5"/>
  <c r="H2868" i="5"/>
  <c r="E2868" i="5"/>
  <c r="B2869" i="5"/>
  <c r="H2869" i="5"/>
  <c r="E2869" i="5"/>
  <c r="B2870" i="5"/>
  <c r="H2870" i="5"/>
  <c r="E2870" i="5"/>
  <c r="B2871" i="5"/>
  <c r="H2871" i="5"/>
  <c r="E2871" i="5"/>
  <c r="B2872" i="5"/>
  <c r="H2872" i="5"/>
  <c r="E2872" i="5"/>
  <c r="B2873" i="5"/>
  <c r="H2873" i="5"/>
  <c r="E2873" i="5"/>
  <c r="B2874" i="5"/>
  <c r="H2874" i="5"/>
  <c r="E2874" i="5"/>
  <c r="B2875" i="5"/>
  <c r="H2875" i="5"/>
  <c r="E2875" i="5"/>
  <c r="B2876" i="5"/>
  <c r="H2876" i="5"/>
  <c r="E2876" i="5"/>
  <c r="B2877" i="5"/>
  <c r="H2877" i="5"/>
  <c r="E2877" i="5"/>
  <c r="B2878" i="5"/>
  <c r="H2878" i="5"/>
  <c r="E2878" i="5"/>
  <c r="B2879" i="5"/>
  <c r="H2879" i="5"/>
  <c r="E2879" i="5"/>
  <c r="B2880" i="5"/>
  <c r="H2880" i="5"/>
  <c r="E2880" i="5"/>
  <c r="B2881" i="5"/>
  <c r="H2881" i="5"/>
  <c r="E2881" i="5"/>
  <c r="B2882" i="5"/>
  <c r="H2882" i="5"/>
  <c r="E2882" i="5"/>
  <c r="B2883" i="5"/>
  <c r="E2883" i="5"/>
  <c r="B2884" i="5"/>
  <c r="H2884" i="5"/>
  <c r="E2884" i="5"/>
  <c r="B2885" i="5"/>
  <c r="H2885" i="5"/>
  <c r="E2885" i="5"/>
  <c r="B2886" i="5"/>
  <c r="H2886" i="5"/>
  <c r="E2886" i="5"/>
  <c r="B2887" i="5"/>
  <c r="H2887" i="5"/>
  <c r="E2887" i="5"/>
  <c r="B2888" i="5"/>
  <c r="H2888" i="5"/>
  <c r="E2888" i="5"/>
  <c r="B2889" i="5"/>
  <c r="H2889" i="5"/>
  <c r="E2889" i="5"/>
  <c r="B2890" i="5"/>
  <c r="H2890" i="5"/>
  <c r="E2890" i="5"/>
  <c r="B2891" i="5"/>
  <c r="H2891" i="5"/>
  <c r="E2891" i="5"/>
  <c r="B2892" i="5"/>
  <c r="H2892" i="5"/>
  <c r="E2892" i="5"/>
  <c r="B2893" i="5"/>
  <c r="H2893" i="5"/>
  <c r="E2893" i="5"/>
  <c r="B2894" i="5"/>
  <c r="H2894" i="5"/>
  <c r="E2894" i="5"/>
  <c r="B2895" i="5"/>
  <c r="H2895" i="5"/>
  <c r="E2895" i="5"/>
  <c r="B2896" i="5"/>
  <c r="H2896" i="5"/>
  <c r="E2896" i="5"/>
  <c r="B2897" i="5"/>
  <c r="H2897" i="5"/>
  <c r="E2897" i="5"/>
  <c r="B2898" i="5"/>
  <c r="H2898" i="5"/>
  <c r="E2898" i="5"/>
  <c r="B2899" i="5"/>
  <c r="H2899" i="5"/>
  <c r="E2899" i="5"/>
  <c r="B2900" i="5"/>
  <c r="H2900" i="5"/>
  <c r="E2900" i="5"/>
  <c r="B2901" i="5"/>
  <c r="H2901" i="5"/>
  <c r="E2901" i="5"/>
  <c r="B2902" i="5"/>
  <c r="H2902" i="5"/>
  <c r="E2902" i="5"/>
  <c r="B2903" i="5"/>
  <c r="H2903" i="5"/>
  <c r="E2903" i="5"/>
  <c r="B2904" i="5"/>
  <c r="H2904" i="5"/>
  <c r="E2904" i="5"/>
  <c r="B2905" i="5"/>
  <c r="H2905" i="5"/>
  <c r="E2905" i="5"/>
  <c r="B2906" i="5"/>
  <c r="H2906" i="5"/>
  <c r="E2906" i="5"/>
  <c r="B2907" i="5"/>
  <c r="H2907" i="5"/>
  <c r="E2907" i="5"/>
  <c r="B2908" i="5"/>
  <c r="H2908" i="5"/>
  <c r="E2908" i="5"/>
  <c r="B2909" i="5"/>
  <c r="H2909" i="5"/>
  <c r="E2909" i="5"/>
  <c r="B2910" i="5"/>
  <c r="H2910" i="5"/>
  <c r="E2910" i="5"/>
  <c r="B2911" i="5"/>
  <c r="H2911" i="5"/>
  <c r="E2911" i="5"/>
  <c r="B2912" i="5"/>
  <c r="H2912" i="5"/>
  <c r="E2912" i="5"/>
  <c r="B2913" i="5"/>
  <c r="H2913" i="5"/>
  <c r="E2913" i="5"/>
  <c r="B2914" i="5"/>
  <c r="H2914" i="5"/>
  <c r="E2914" i="5"/>
  <c r="B2915" i="5"/>
  <c r="H2915" i="5"/>
  <c r="E2915" i="5"/>
  <c r="B2916" i="5"/>
  <c r="H2916" i="5"/>
  <c r="E2916" i="5"/>
  <c r="B2917" i="5"/>
  <c r="H2917" i="5"/>
  <c r="E2917" i="5"/>
  <c r="B2918" i="5"/>
  <c r="H2918" i="5"/>
  <c r="E2918" i="5"/>
  <c r="B2919" i="5"/>
  <c r="H2919" i="5"/>
  <c r="E2919" i="5"/>
  <c r="B2920" i="5"/>
  <c r="H2920" i="5"/>
  <c r="E2920" i="5"/>
  <c r="B2921" i="5"/>
  <c r="H2921" i="5"/>
  <c r="E2921" i="5"/>
  <c r="B2922" i="5"/>
  <c r="H2922" i="5"/>
  <c r="E2922" i="5"/>
  <c r="B2923" i="5"/>
  <c r="H2923" i="5"/>
  <c r="E2923" i="5"/>
  <c r="B2924" i="5"/>
  <c r="H2924" i="5"/>
  <c r="E2924" i="5"/>
  <c r="B2925" i="5"/>
  <c r="E2925" i="5"/>
  <c r="B2926" i="5"/>
  <c r="H2926" i="5"/>
  <c r="E2926" i="5"/>
  <c r="B2927" i="5"/>
  <c r="H2927" i="5"/>
  <c r="E2927" i="5"/>
  <c r="B2928" i="5"/>
  <c r="H2928" i="5"/>
  <c r="E2928" i="5"/>
  <c r="B2929" i="5"/>
  <c r="H2929" i="5"/>
  <c r="E2929" i="5"/>
  <c r="B2930" i="5"/>
  <c r="H2930" i="5"/>
  <c r="E2930" i="5"/>
  <c r="B2931" i="5"/>
  <c r="H2931" i="5"/>
  <c r="E2931" i="5"/>
  <c r="B2932" i="5"/>
  <c r="H2932" i="5"/>
  <c r="E2932" i="5"/>
  <c r="B2933" i="5"/>
  <c r="H2933" i="5"/>
  <c r="E2933" i="5"/>
  <c r="B2934" i="5"/>
  <c r="H2934" i="5"/>
  <c r="E2934" i="5"/>
  <c r="B2935" i="5"/>
  <c r="H2935" i="5"/>
  <c r="E2935" i="5"/>
  <c r="B2936" i="5"/>
  <c r="H2936" i="5"/>
  <c r="E2936" i="5"/>
  <c r="B2937" i="5"/>
  <c r="H2937" i="5"/>
  <c r="E2937" i="5"/>
  <c r="B2938" i="5"/>
  <c r="H2938" i="5"/>
  <c r="E2938" i="5"/>
  <c r="B2939" i="5"/>
  <c r="H2939" i="5"/>
  <c r="E2939" i="5"/>
  <c r="B2940" i="5"/>
  <c r="H2940" i="5"/>
  <c r="E2940" i="5"/>
  <c r="B2941" i="5"/>
  <c r="H2941" i="5"/>
  <c r="E2941" i="5"/>
  <c r="B2942" i="5"/>
  <c r="H2942" i="5"/>
  <c r="E2942" i="5"/>
  <c r="B2943" i="5"/>
  <c r="H2943" i="5"/>
  <c r="E2943" i="5"/>
  <c r="B2944" i="5"/>
  <c r="H2944" i="5"/>
  <c r="E2944" i="5"/>
  <c r="B2945" i="5"/>
  <c r="H2945" i="5"/>
  <c r="E2945" i="5"/>
  <c r="B2946" i="5"/>
  <c r="H2946" i="5"/>
  <c r="E2946" i="5"/>
  <c r="B2947" i="5"/>
  <c r="H2947" i="5"/>
  <c r="E2947" i="5"/>
  <c r="B2948" i="5"/>
  <c r="H2948" i="5"/>
  <c r="E2948" i="5"/>
  <c r="B2949" i="5"/>
  <c r="H2949" i="5"/>
  <c r="E2949" i="5"/>
  <c r="B2950" i="5"/>
  <c r="H2950" i="5"/>
  <c r="E2950" i="5"/>
  <c r="B2951" i="5"/>
  <c r="H2951" i="5"/>
  <c r="E2951" i="5"/>
  <c r="B2952" i="5"/>
  <c r="H2952" i="5"/>
  <c r="E2952" i="5"/>
  <c r="B2953" i="5"/>
  <c r="H2953" i="5"/>
  <c r="E2953" i="5"/>
  <c r="B2954" i="5"/>
  <c r="H2954" i="5"/>
  <c r="E2954" i="5"/>
  <c r="B2955" i="5"/>
  <c r="H2955" i="5"/>
  <c r="E2955" i="5"/>
  <c r="B2956" i="5"/>
  <c r="H2956" i="5"/>
  <c r="E2956" i="5"/>
  <c r="B2957" i="5"/>
  <c r="H2957" i="5"/>
  <c r="E2957" i="5"/>
  <c r="B2958" i="5"/>
  <c r="H2958" i="5"/>
  <c r="E2958" i="5"/>
  <c r="B2959" i="5"/>
  <c r="H2959" i="5"/>
  <c r="E2959" i="5"/>
  <c r="B2960" i="5"/>
  <c r="H2960" i="5"/>
  <c r="E2960" i="5"/>
  <c r="B2961" i="5"/>
  <c r="H2961" i="5"/>
  <c r="E2961" i="5"/>
  <c r="B2962" i="5"/>
  <c r="H2962" i="5"/>
  <c r="E2962" i="5"/>
  <c r="B2963" i="5"/>
  <c r="H2963" i="5"/>
  <c r="E2963" i="5"/>
  <c r="B2964" i="5"/>
  <c r="H2964" i="5"/>
  <c r="E2964" i="5"/>
  <c r="B2965" i="5"/>
  <c r="H2965" i="5"/>
  <c r="E2965" i="5"/>
  <c r="B2966" i="5"/>
  <c r="H2966" i="5"/>
  <c r="E2966" i="5"/>
  <c r="B2967" i="5"/>
  <c r="H2967" i="5"/>
  <c r="E2967" i="5"/>
  <c r="B2968" i="5"/>
  <c r="H2968" i="5"/>
  <c r="E2968" i="5"/>
  <c r="B2969" i="5"/>
  <c r="H2969" i="5"/>
  <c r="E2969" i="5"/>
  <c r="B2970" i="5"/>
  <c r="H2970" i="5"/>
  <c r="E2970" i="5"/>
  <c r="B2971" i="5"/>
  <c r="H2971" i="5"/>
  <c r="E2971" i="5"/>
  <c r="B2972" i="5"/>
  <c r="H2972" i="5"/>
  <c r="E2972" i="5"/>
  <c r="B2973" i="5"/>
  <c r="H2973" i="5"/>
  <c r="E2973" i="5"/>
  <c r="B2974" i="5"/>
  <c r="H2974" i="5"/>
  <c r="E2974" i="5"/>
  <c r="B2975" i="5"/>
  <c r="H2975" i="5"/>
  <c r="E2975" i="5"/>
  <c r="B2976" i="5"/>
  <c r="H2976" i="5"/>
  <c r="E2976" i="5"/>
  <c r="B2977" i="5"/>
  <c r="H2977" i="5"/>
  <c r="E2977" i="5"/>
  <c r="B2978" i="5"/>
  <c r="E2978" i="5"/>
  <c r="B2979" i="5"/>
  <c r="H2979" i="5"/>
  <c r="E2979" i="5"/>
  <c r="B2980" i="5"/>
  <c r="H2980" i="5"/>
  <c r="E2980" i="5"/>
  <c r="B2981" i="5"/>
  <c r="H2981" i="5"/>
  <c r="E2981" i="5"/>
  <c r="B2982" i="5"/>
  <c r="H2982" i="5"/>
  <c r="E2982" i="5"/>
  <c r="B2983" i="5"/>
  <c r="H2983" i="5"/>
  <c r="E2983" i="5"/>
  <c r="B2984" i="5"/>
  <c r="H2984" i="5"/>
  <c r="E2984" i="5"/>
  <c r="B2985" i="5"/>
  <c r="H2985" i="5"/>
  <c r="E2985" i="5"/>
  <c r="B2986" i="5"/>
  <c r="H2986" i="5"/>
  <c r="E2986" i="5"/>
  <c r="B2987" i="5"/>
  <c r="H2987" i="5"/>
  <c r="E2987" i="5"/>
  <c r="B2988" i="5"/>
  <c r="H2988" i="5"/>
  <c r="E2988" i="5"/>
  <c r="B2989" i="5"/>
  <c r="H2989" i="5"/>
  <c r="E2989" i="5"/>
  <c r="B2990" i="5"/>
  <c r="H2990" i="5"/>
  <c r="E2990" i="5"/>
  <c r="B2991" i="5"/>
  <c r="H2991" i="5"/>
  <c r="E2991" i="5"/>
  <c r="B2992" i="5"/>
  <c r="H2992" i="5"/>
  <c r="E2992" i="5"/>
  <c r="B2993" i="5"/>
  <c r="H2993" i="5"/>
  <c r="E2993" i="5"/>
  <c r="B2994" i="5"/>
  <c r="H2994" i="5"/>
  <c r="E2994" i="5"/>
  <c r="B2995" i="5"/>
  <c r="H2995" i="5"/>
  <c r="E2995" i="5"/>
  <c r="B2996" i="5"/>
  <c r="H2996" i="5"/>
  <c r="E2996" i="5"/>
  <c r="B2997" i="5"/>
  <c r="H2997" i="5"/>
  <c r="E2997" i="5"/>
  <c r="B2998" i="5"/>
  <c r="H2998" i="5"/>
  <c r="E2998" i="5"/>
  <c r="B2999" i="5"/>
  <c r="H2999" i="5"/>
  <c r="E2999" i="5"/>
  <c r="B3000" i="5"/>
  <c r="H3000" i="5"/>
  <c r="E3000" i="5"/>
  <c r="B3001" i="5"/>
  <c r="H3001" i="5"/>
  <c r="E3001" i="5"/>
  <c r="B3002" i="5"/>
  <c r="H3002" i="5"/>
  <c r="E3002" i="5"/>
  <c r="B3003" i="5"/>
  <c r="H3003" i="5"/>
  <c r="E3003" i="5"/>
  <c r="B3004" i="5"/>
  <c r="H3004" i="5"/>
  <c r="E3004" i="5"/>
  <c r="B3005" i="5"/>
  <c r="H3005" i="5"/>
  <c r="E3005" i="5"/>
  <c r="B3006" i="5"/>
  <c r="H3006" i="5"/>
  <c r="E3006" i="5"/>
  <c r="B3007" i="5"/>
  <c r="H3007" i="5"/>
  <c r="E3007" i="5"/>
  <c r="B3008" i="5"/>
  <c r="H3008" i="5"/>
  <c r="E3008" i="5"/>
  <c r="B3009" i="5"/>
  <c r="H3009" i="5"/>
  <c r="E3009" i="5"/>
  <c r="B3010" i="5"/>
  <c r="E3010" i="5"/>
  <c r="B3011" i="5"/>
  <c r="H3011" i="5"/>
  <c r="E3011" i="5"/>
  <c r="B3012" i="5"/>
  <c r="H3012" i="5"/>
  <c r="E3012" i="5"/>
  <c r="B3013" i="5"/>
  <c r="H3013" i="5"/>
  <c r="E3013" i="5"/>
  <c r="B3014" i="5"/>
  <c r="H3014" i="5"/>
  <c r="E3014" i="5"/>
  <c r="B3015" i="5"/>
  <c r="H3015" i="5"/>
  <c r="E3015" i="5"/>
  <c r="B3016" i="5"/>
  <c r="H3016" i="5"/>
  <c r="E3016" i="5"/>
  <c r="B3017" i="5"/>
  <c r="H3017" i="5"/>
  <c r="E3017" i="5"/>
  <c r="B3018" i="5"/>
  <c r="H3018" i="5"/>
  <c r="E3018" i="5"/>
  <c r="B3019" i="5"/>
  <c r="H3019" i="5"/>
  <c r="E3019" i="5"/>
  <c r="B3020" i="5"/>
  <c r="H3020" i="5"/>
  <c r="E3020" i="5"/>
  <c r="B3021" i="5"/>
  <c r="H3021" i="5"/>
  <c r="E3021" i="5"/>
  <c r="B3022" i="5"/>
  <c r="H3022" i="5"/>
  <c r="E3022" i="5"/>
  <c r="B3023" i="5"/>
  <c r="H3023" i="5"/>
  <c r="E3023" i="5"/>
  <c r="B3024" i="5"/>
  <c r="H3024" i="5"/>
  <c r="E3024" i="5"/>
  <c r="B3025" i="5"/>
  <c r="H3025" i="5"/>
  <c r="E3025" i="5"/>
  <c r="B3026" i="5"/>
  <c r="H3026" i="5"/>
  <c r="E3026" i="5"/>
  <c r="B3027" i="5"/>
  <c r="E3027" i="5"/>
  <c r="B3028" i="5"/>
  <c r="H3028" i="5"/>
  <c r="E3028" i="5"/>
  <c r="B3029" i="5"/>
  <c r="H3029" i="5"/>
  <c r="E3029" i="5"/>
  <c r="B3030" i="5"/>
  <c r="H3030" i="5"/>
  <c r="E3030" i="5"/>
  <c r="B3031" i="5"/>
  <c r="H3031" i="5"/>
  <c r="E3031" i="5"/>
  <c r="B3032" i="5"/>
  <c r="H3032" i="5"/>
  <c r="E3032" i="5"/>
  <c r="B3033" i="5"/>
  <c r="H3033" i="5"/>
  <c r="E3033" i="5"/>
  <c r="B3034" i="5"/>
  <c r="H3034" i="5"/>
  <c r="E3034" i="5"/>
  <c r="B3035" i="5"/>
  <c r="H3035" i="5"/>
  <c r="E3035" i="5"/>
  <c r="B3036" i="5"/>
  <c r="H3036" i="5"/>
  <c r="E3036" i="5"/>
  <c r="B3037" i="5"/>
  <c r="H3037" i="5"/>
  <c r="E3037" i="5"/>
  <c r="B3038" i="5"/>
  <c r="H3038" i="5"/>
  <c r="E3038" i="5"/>
  <c r="B3039" i="5"/>
  <c r="H3039" i="5"/>
  <c r="E3039" i="5"/>
  <c r="B3040" i="5"/>
  <c r="H3040" i="5"/>
  <c r="E3040" i="5"/>
  <c r="B3041" i="5"/>
  <c r="H3041" i="5"/>
  <c r="E3041" i="5"/>
  <c r="B3042" i="5"/>
  <c r="H3042" i="5"/>
  <c r="E3042" i="5"/>
  <c r="B3043" i="5"/>
  <c r="E3043" i="5"/>
  <c r="B3044" i="5"/>
  <c r="H3044" i="5"/>
  <c r="E3044" i="5"/>
  <c r="B3045" i="5"/>
  <c r="H3045" i="5"/>
  <c r="E3045" i="5"/>
  <c r="B3046" i="5"/>
  <c r="H3046" i="5"/>
  <c r="E3046" i="5"/>
  <c r="B3047" i="5"/>
  <c r="H3047" i="5"/>
  <c r="E3047" i="5"/>
  <c r="J3047" i="5" s="1"/>
  <c r="B3048" i="5"/>
  <c r="H3048" i="5"/>
  <c r="E3048" i="5"/>
  <c r="B3049" i="5"/>
  <c r="H3049" i="5"/>
  <c r="E3049" i="5"/>
  <c r="B3050" i="5"/>
  <c r="H3050" i="5"/>
  <c r="E3050" i="5"/>
  <c r="B3051" i="5"/>
  <c r="H3051" i="5"/>
  <c r="E3051" i="5"/>
  <c r="J3051" i="5" s="1"/>
  <c r="B3052" i="5"/>
  <c r="H3052" i="5"/>
  <c r="E3052" i="5"/>
  <c r="B3053" i="5"/>
  <c r="H3053" i="5"/>
  <c r="E3053" i="5"/>
  <c r="B3054" i="5"/>
  <c r="H3054" i="5"/>
  <c r="E3054" i="5"/>
  <c r="B3055" i="5"/>
  <c r="H3055" i="5"/>
  <c r="E3055" i="5"/>
  <c r="J3055" i="5" s="1"/>
  <c r="B3056" i="5"/>
  <c r="H3056" i="5"/>
  <c r="E3056" i="5"/>
  <c r="B3057" i="5"/>
  <c r="H3057" i="5"/>
  <c r="E3057" i="5"/>
  <c r="B3058" i="5"/>
  <c r="H3058" i="5"/>
  <c r="E3058" i="5"/>
  <c r="B3059" i="5"/>
  <c r="H3059" i="5"/>
  <c r="E3059" i="5"/>
  <c r="J3059" i="5" s="1"/>
  <c r="B3060" i="5"/>
  <c r="H3060" i="5"/>
  <c r="E3060" i="5"/>
  <c r="B3061" i="5"/>
  <c r="H3061" i="5"/>
  <c r="E3061" i="5"/>
  <c r="B3062" i="5"/>
  <c r="H3062" i="5"/>
  <c r="E3062" i="5"/>
  <c r="B3063" i="5"/>
  <c r="H3063" i="5"/>
  <c r="E3063" i="5"/>
  <c r="J3063" i="5" s="1"/>
  <c r="B3064" i="5"/>
  <c r="H3064" i="5"/>
  <c r="E3064" i="5"/>
  <c r="B3065" i="5"/>
  <c r="H3065" i="5"/>
  <c r="E3065" i="5"/>
  <c r="B3066" i="5"/>
  <c r="H3066" i="5"/>
  <c r="E3066" i="5"/>
  <c r="B3067" i="5"/>
  <c r="H3067" i="5"/>
  <c r="E3067" i="5"/>
  <c r="J3067" i="5" s="1"/>
  <c r="B3068" i="5"/>
  <c r="H3068" i="5"/>
  <c r="E3068" i="5"/>
  <c r="B3069" i="5"/>
  <c r="H3069" i="5"/>
  <c r="E3069" i="5"/>
  <c r="B3070" i="5"/>
  <c r="H3070" i="5"/>
  <c r="E3070" i="5"/>
  <c r="B3071" i="5"/>
  <c r="H3071" i="5"/>
  <c r="E3071" i="5"/>
  <c r="J3071" i="5" s="1"/>
  <c r="B3072" i="5"/>
  <c r="H3072" i="5"/>
  <c r="E3072" i="5"/>
  <c r="B3073" i="5"/>
  <c r="H3073" i="5"/>
  <c r="E3073" i="5"/>
  <c r="B3074" i="5"/>
  <c r="H3074" i="5"/>
  <c r="E3074" i="5"/>
  <c r="B3075" i="5"/>
  <c r="H3075" i="5"/>
  <c r="E3075" i="5"/>
  <c r="J3075" i="5" s="1"/>
  <c r="B3076" i="5"/>
  <c r="H3076" i="5"/>
  <c r="E3076" i="5"/>
  <c r="B3077" i="5"/>
  <c r="H3077" i="5"/>
  <c r="E3077" i="5"/>
  <c r="B3078" i="5"/>
  <c r="H3078" i="5"/>
  <c r="E3078" i="5"/>
  <c r="B3079" i="5"/>
  <c r="H3079" i="5"/>
  <c r="E3079" i="5"/>
  <c r="J3079" i="5" s="1"/>
  <c r="B3080" i="5"/>
  <c r="H3080" i="5"/>
  <c r="E3080" i="5"/>
  <c r="B3081" i="5"/>
  <c r="H3081" i="5"/>
  <c r="E3081" i="5"/>
  <c r="B3082" i="5"/>
  <c r="H3082" i="5"/>
  <c r="E3082" i="5"/>
  <c r="B3083" i="5"/>
  <c r="H3083" i="5"/>
  <c r="E3083" i="5"/>
  <c r="J3083" i="5" s="1"/>
  <c r="B3084" i="5"/>
  <c r="H3084" i="5"/>
  <c r="E3084" i="5"/>
  <c r="B3085" i="5"/>
  <c r="H3085" i="5"/>
  <c r="E3085" i="5"/>
  <c r="B3086" i="5"/>
  <c r="H3086" i="5"/>
  <c r="E3086" i="5"/>
  <c r="B3087" i="5"/>
  <c r="H3087" i="5"/>
  <c r="E3087" i="5"/>
  <c r="J3087" i="5" s="1"/>
  <c r="B3088" i="5"/>
  <c r="H3088" i="5"/>
  <c r="E3088" i="5"/>
  <c r="B3089" i="5"/>
  <c r="H3089" i="5"/>
  <c r="E3089" i="5"/>
  <c r="B3090" i="5"/>
  <c r="H3090" i="5"/>
  <c r="E3090" i="5"/>
  <c r="B3091" i="5"/>
  <c r="H3091" i="5"/>
  <c r="E3091" i="5"/>
  <c r="J3091" i="5" s="1"/>
  <c r="B3092" i="5"/>
  <c r="H3092" i="5"/>
  <c r="E3092" i="5"/>
  <c r="B3093" i="5"/>
  <c r="H3093" i="5"/>
  <c r="E3093" i="5"/>
  <c r="B3094" i="5"/>
  <c r="H3094" i="5"/>
  <c r="E3094" i="5"/>
  <c r="B3095" i="5"/>
  <c r="H3095" i="5"/>
  <c r="E3095" i="5"/>
  <c r="J3095" i="5" s="1"/>
  <c r="B3096" i="5"/>
  <c r="H3096" i="5"/>
  <c r="E3096" i="5"/>
  <c r="B3097" i="5"/>
  <c r="H3097" i="5"/>
  <c r="E3097" i="5"/>
  <c r="B3098" i="5"/>
  <c r="H3098" i="5"/>
  <c r="E3098" i="5"/>
  <c r="B3099" i="5"/>
  <c r="H3099" i="5"/>
  <c r="E3099" i="5"/>
  <c r="J3099" i="5" s="1"/>
  <c r="B3100" i="5"/>
  <c r="H3100" i="5"/>
  <c r="E3100" i="5"/>
  <c r="B3101" i="5"/>
  <c r="H3101" i="5"/>
  <c r="E3101" i="5"/>
  <c r="B3102" i="5"/>
  <c r="H3102" i="5"/>
  <c r="E3102" i="5"/>
  <c r="B3103" i="5"/>
  <c r="H3103" i="5"/>
  <c r="E3103" i="5"/>
  <c r="J3103" i="5" s="1"/>
  <c r="B3104" i="5"/>
  <c r="H3104" i="5"/>
  <c r="E3104" i="5"/>
  <c r="B3105" i="5"/>
  <c r="H3105" i="5"/>
  <c r="E3105" i="5"/>
  <c r="B3106" i="5"/>
  <c r="H3106" i="5"/>
  <c r="E3106" i="5"/>
  <c r="B3107" i="5"/>
  <c r="H3107" i="5"/>
  <c r="E3107" i="5"/>
  <c r="J3107" i="5" s="1"/>
  <c r="B3108" i="5"/>
  <c r="H3108" i="5"/>
  <c r="E3108" i="5"/>
  <c r="B3109" i="5"/>
  <c r="H3109" i="5"/>
  <c r="E3109" i="5"/>
  <c r="B3110" i="5"/>
  <c r="H3110" i="5"/>
  <c r="E3110" i="5"/>
  <c r="B3111" i="5"/>
  <c r="H3111" i="5"/>
  <c r="E3111" i="5"/>
  <c r="J3111" i="5" s="1"/>
  <c r="B3112" i="5"/>
  <c r="H3112" i="5"/>
  <c r="E3112" i="5"/>
  <c r="B3113" i="5"/>
  <c r="H3113" i="5"/>
  <c r="E3113" i="5"/>
  <c r="B3114" i="5"/>
  <c r="H3114" i="5"/>
  <c r="E3114" i="5"/>
  <c r="B3115" i="5"/>
  <c r="H3115" i="5"/>
  <c r="E3115" i="5"/>
  <c r="J3115" i="5" s="1"/>
  <c r="B3116" i="5"/>
  <c r="H3116" i="5"/>
  <c r="E3116" i="5"/>
  <c r="B3117" i="5"/>
  <c r="H3117" i="5"/>
  <c r="E3117" i="5"/>
  <c r="B3118" i="5"/>
  <c r="H3118" i="5"/>
  <c r="E3118" i="5"/>
  <c r="B3119" i="5"/>
  <c r="H3119" i="5"/>
  <c r="E3119" i="5"/>
  <c r="J3119" i="5" s="1"/>
  <c r="B3120" i="5"/>
  <c r="H3120" i="5"/>
  <c r="E3120" i="5"/>
  <c r="B3121" i="5"/>
  <c r="H3121" i="5"/>
  <c r="E3121" i="5"/>
  <c r="B3122" i="5"/>
  <c r="H3122" i="5"/>
  <c r="E3122" i="5"/>
  <c r="B3123" i="5"/>
  <c r="H3123" i="5"/>
  <c r="E3123" i="5"/>
  <c r="J3123" i="5" s="1"/>
  <c r="B3124" i="5"/>
  <c r="H3124" i="5"/>
  <c r="E3124" i="5"/>
  <c r="B3125" i="5"/>
  <c r="H3125" i="5"/>
  <c r="E3125" i="5"/>
  <c r="B3126" i="5"/>
  <c r="H3126" i="5"/>
  <c r="E3126" i="5"/>
  <c r="B3127" i="5"/>
  <c r="H3127" i="5"/>
  <c r="E3127" i="5"/>
  <c r="J3127" i="5" s="1"/>
  <c r="B3128" i="5"/>
  <c r="H3128" i="5"/>
  <c r="E3128" i="5"/>
  <c r="B3129" i="5"/>
  <c r="H3129" i="5"/>
  <c r="E3129" i="5"/>
  <c r="B3130" i="5"/>
  <c r="H3130" i="5"/>
  <c r="E3130" i="5"/>
  <c r="B3131" i="5"/>
  <c r="H3131" i="5"/>
  <c r="E3131" i="5"/>
  <c r="J3131" i="5" s="1"/>
  <c r="B3132" i="5"/>
  <c r="H3132" i="5"/>
  <c r="E3132" i="5"/>
  <c r="B3133" i="5"/>
  <c r="H3133" i="5"/>
  <c r="E3133" i="5"/>
  <c r="B3134" i="5"/>
  <c r="H3134" i="5"/>
  <c r="E3134" i="5"/>
  <c r="B3135" i="5"/>
  <c r="H3135" i="5"/>
  <c r="E3135" i="5"/>
  <c r="J3135" i="5" s="1"/>
  <c r="B3136" i="5"/>
  <c r="H3136" i="5"/>
  <c r="E3136" i="5"/>
  <c r="B3137" i="5"/>
  <c r="H3137" i="5"/>
  <c r="E3137" i="5"/>
  <c r="B3138" i="5"/>
  <c r="H3138" i="5"/>
  <c r="E3138" i="5"/>
  <c r="B3139" i="5"/>
  <c r="H3139" i="5"/>
  <c r="E3139" i="5"/>
  <c r="J3139" i="5" s="1"/>
  <c r="B3140" i="5"/>
  <c r="H3140" i="5"/>
  <c r="E3140" i="5"/>
  <c r="B3141" i="5"/>
  <c r="H3141" i="5"/>
  <c r="E3141" i="5"/>
  <c r="B3142" i="5"/>
  <c r="H3142" i="5"/>
  <c r="E3142" i="5"/>
  <c r="B3143" i="5"/>
  <c r="H3143" i="5"/>
  <c r="E3143" i="5"/>
  <c r="J3143" i="5" s="1"/>
  <c r="B3144" i="5"/>
  <c r="H3144" i="5"/>
  <c r="E3144" i="5"/>
  <c r="B3145" i="5"/>
  <c r="H3145" i="5"/>
  <c r="E3145" i="5"/>
  <c r="B3146" i="5"/>
  <c r="H3146" i="5"/>
  <c r="E3146" i="5"/>
  <c r="B3147" i="5"/>
  <c r="H3147" i="5"/>
  <c r="E3147" i="5"/>
  <c r="J3147" i="5" s="1"/>
  <c r="B3148" i="5"/>
  <c r="H3148" i="5"/>
  <c r="E3148" i="5"/>
  <c r="B3149" i="5"/>
  <c r="H3149" i="5"/>
  <c r="E3149" i="5"/>
  <c r="B3150" i="5"/>
  <c r="H3150" i="5"/>
  <c r="E3150" i="5"/>
  <c r="B3151" i="5"/>
  <c r="H3151" i="5"/>
  <c r="E3151" i="5"/>
  <c r="J3151" i="5" s="1"/>
  <c r="B3152" i="5"/>
  <c r="H3152" i="5"/>
  <c r="E3152" i="5"/>
  <c r="B3153" i="5"/>
  <c r="H3153" i="5"/>
  <c r="E3153" i="5"/>
  <c r="B3154" i="5"/>
  <c r="E3154" i="5"/>
  <c r="B3155" i="5"/>
  <c r="H3155" i="5"/>
  <c r="E3155" i="5"/>
  <c r="B3156" i="5"/>
  <c r="G3156" i="5" s="1"/>
  <c r="H3156" i="5"/>
  <c r="E3156" i="5"/>
  <c r="B3157" i="5"/>
  <c r="H3157" i="5"/>
  <c r="E3157" i="5"/>
  <c r="B3158" i="5"/>
  <c r="H3158" i="5"/>
  <c r="E3158" i="5"/>
  <c r="B3159" i="5"/>
  <c r="H3159" i="5"/>
  <c r="E3159" i="5"/>
  <c r="B3160" i="5"/>
  <c r="G3160" i="5" s="1"/>
  <c r="H3160" i="5"/>
  <c r="E3160" i="5"/>
  <c r="B3161" i="5"/>
  <c r="H3161" i="5"/>
  <c r="E3161" i="5"/>
  <c r="B3162" i="5"/>
  <c r="H3162" i="5"/>
  <c r="E3162" i="5"/>
  <c r="B3163" i="5"/>
  <c r="H3163" i="5"/>
  <c r="E3163" i="5"/>
  <c r="B3164" i="5"/>
  <c r="G3164" i="5" s="1"/>
  <c r="H3164" i="5"/>
  <c r="E3164" i="5"/>
  <c r="B3165" i="5"/>
  <c r="H3165" i="5"/>
  <c r="E3165" i="5"/>
  <c r="B3166" i="5"/>
  <c r="H3166" i="5"/>
  <c r="E3166" i="5"/>
  <c r="B3167" i="5"/>
  <c r="H3167" i="5"/>
  <c r="E3167" i="5"/>
  <c r="B3168" i="5"/>
  <c r="G3168" i="5" s="1"/>
  <c r="H3168" i="5"/>
  <c r="E3168" i="5"/>
  <c r="B3169" i="5"/>
  <c r="H3169" i="5"/>
  <c r="E3169" i="5"/>
  <c r="B3170" i="5"/>
  <c r="H3170" i="5"/>
  <c r="E3170" i="5"/>
  <c r="B3171" i="5"/>
  <c r="H3171" i="5"/>
  <c r="E3171" i="5"/>
  <c r="B3172" i="5"/>
  <c r="G3172" i="5" s="1"/>
  <c r="H3172" i="5"/>
  <c r="E3172" i="5"/>
  <c r="B3173" i="5"/>
  <c r="H3173" i="5"/>
  <c r="E3173" i="5"/>
  <c r="B3174" i="5"/>
  <c r="H3174" i="5"/>
  <c r="E3174" i="5"/>
  <c r="B3175" i="5"/>
  <c r="H3175" i="5"/>
  <c r="E3175" i="5"/>
  <c r="B3176" i="5"/>
  <c r="G3176" i="5" s="1"/>
  <c r="H3176" i="5"/>
  <c r="E3176" i="5"/>
  <c r="B3177" i="5"/>
  <c r="H3177" i="5"/>
  <c r="E3177" i="5"/>
  <c r="B3178" i="5"/>
  <c r="E3178" i="5"/>
  <c r="B3179" i="5"/>
  <c r="H3179" i="5"/>
  <c r="E3179" i="5"/>
  <c r="B3180" i="5"/>
  <c r="H3180" i="5"/>
  <c r="E3180" i="5"/>
  <c r="B3181" i="5"/>
  <c r="H3181" i="5"/>
  <c r="E3181" i="5"/>
  <c r="J3181" i="5" s="1"/>
  <c r="B3182" i="5"/>
  <c r="H3182" i="5"/>
  <c r="E3182" i="5"/>
  <c r="B3183" i="5"/>
  <c r="H3183" i="5"/>
  <c r="E3183" i="5"/>
  <c r="B3184" i="5"/>
  <c r="H3184" i="5"/>
  <c r="E3184" i="5"/>
  <c r="B3185" i="5"/>
  <c r="H3185" i="5"/>
  <c r="E3185" i="5"/>
  <c r="J3185" i="5" s="1"/>
  <c r="B3186" i="5"/>
  <c r="H3186" i="5"/>
  <c r="E3186" i="5"/>
  <c r="B3187" i="5"/>
  <c r="H3187" i="5"/>
  <c r="E3187" i="5"/>
  <c r="B3188" i="5"/>
  <c r="H3188" i="5"/>
  <c r="E3188" i="5"/>
  <c r="B3189" i="5"/>
  <c r="H3189" i="5"/>
  <c r="E3189" i="5"/>
  <c r="J3189" i="5" s="1"/>
  <c r="B3190" i="5"/>
  <c r="H3190" i="5"/>
  <c r="E3190" i="5"/>
  <c r="B3191" i="5"/>
  <c r="H3191" i="5"/>
  <c r="E3191" i="5"/>
  <c r="B3192" i="5"/>
  <c r="H3192" i="5"/>
  <c r="E3192" i="5"/>
  <c r="B3193" i="5"/>
  <c r="H3193" i="5"/>
  <c r="E3193" i="5"/>
  <c r="J3193" i="5" s="1"/>
  <c r="B3194" i="5"/>
  <c r="H3194" i="5"/>
  <c r="E3194" i="5"/>
  <c r="B3195" i="5"/>
  <c r="H3195" i="5"/>
  <c r="E3195" i="5"/>
  <c r="B3196" i="5"/>
  <c r="H3196" i="5"/>
  <c r="E3196" i="5"/>
  <c r="B3197" i="5"/>
  <c r="H3197" i="5"/>
  <c r="E3197" i="5"/>
  <c r="J3197" i="5" s="1"/>
  <c r="B3198" i="5"/>
  <c r="H3198" i="5"/>
  <c r="E3198" i="5"/>
  <c r="B3199" i="5"/>
  <c r="H3199" i="5"/>
  <c r="E3199" i="5"/>
  <c r="B3200" i="5"/>
  <c r="H3200" i="5"/>
  <c r="E3200" i="5"/>
  <c r="B3201" i="5"/>
  <c r="H3201" i="5"/>
  <c r="E3201" i="5"/>
  <c r="J3201" i="5" s="1"/>
  <c r="B3202" i="5"/>
  <c r="H3202" i="5"/>
  <c r="E3202" i="5"/>
  <c r="B3203" i="5"/>
  <c r="H3203" i="5"/>
  <c r="E3203" i="5"/>
  <c r="B3204" i="5"/>
  <c r="H3204" i="5"/>
  <c r="E3204" i="5"/>
  <c r="B3205" i="5"/>
  <c r="H3205" i="5"/>
  <c r="E3205" i="5"/>
  <c r="J3205" i="5" s="1"/>
  <c r="B3206" i="5"/>
  <c r="H3206" i="5"/>
  <c r="E3206" i="5"/>
  <c r="B3207" i="5"/>
  <c r="H3207" i="5"/>
  <c r="E3207" i="5"/>
  <c r="B3208" i="5"/>
  <c r="H3208" i="5"/>
  <c r="E3208" i="5"/>
  <c r="B3209" i="5"/>
  <c r="H3209" i="5"/>
  <c r="E3209" i="5"/>
  <c r="J3209" i="5" s="1"/>
  <c r="B3210" i="5"/>
  <c r="H3210" i="5"/>
  <c r="E3210" i="5"/>
  <c r="B3211" i="5"/>
  <c r="H3211" i="5"/>
  <c r="E3211" i="5"/>
  <c r="B3212" i="5"/>
  <c r="H3212" i="5"/>
  <c r="E3212" i="5"/>
  <c r="B3213" i="5"/>
  <c r="H3213" i="5"/>
  <c r="E3213" i="5"/>
  <c r="J3213" i="5" s="1"/>
  <c r="B3214" i="5"/>
  <c r="H3214" i="5"/>
  <c r="E3214" i="5"/>
  <c r="B3215" i="5"/>
  <c r="H3215" i="5"/>
  <c r="E3215" i="5"/>
  <c r="B3216" i="5"/>
  <c r="H3216" i="5"/>
  <c r="E3216" i="5"/>
  <c r="B3217" i="5"/>
  <c r="H3217" i="5"/>
  <c r="E3217" i="5"/>
  <c r="J3217" i="5" s="1"/>
  <c r="B3218" i="5"/>
  <c r="H3218" i="5"/>
  <c r="E3218" i="5"/>
  <c r="B3219" i="5"/>
  <c r="H3219" i="5"/>
  <c r="E3219" i="5"/>
  <c r="B3220" i="5"/>
  <c r="H3220" i="5"/>
  <c r="E3220" i="5"/>
  <c r="B3221" i="5"/>
  <c r="H3221" i="5"/>
  <c r="E3221" i="5"/>
  <c r="J3221" i="5" s="1"/>
  <c r="B3222" i="5"/>
  <c r="H3222" i="5"/>
  <c r="E3222" i="5"/>
  <c r="B3223" i="5"/>
  <c r="H3223" i="5"/>
  <c r="E3223" i="5"/>
  <c r="B3224" i="5"/>
  <c r="H3224" i="5"/>
  <c r="E3224" i="5"/>
  <c r="B3225" i="5"/>
  <c r="H3225" i="5"/>
  <c r="E3225" i="5"/>
  <c r="J3225" i="5" s="1"/>
  <c r="B3226" i="5"/>
  <c r="H3226" i="5"/>
  <c r="E3226" i="5"/>
  <c r="B3227" i="5"/>
  <c r="H3227" i="5"/>
  <c r="E3227" i="5"/>
  <c r="B3228" i="5"/>
  <c r="H3228" i="5"/>
  <c r="E3228" i="5"/>
  <c r="B3229" i="5"/>
  <c r="H3229" i="5"/>
  <c r="E3229" i="5"/>
  <c r="J3229" i="5" s="1"/>
  <c r="B3230" i="5"/>
  <c r="H3230" i="5"/>
  <c r="E3230" i="5"/>
  <c r="B3231" i="5"/>
  <c r="H3231" i="5"/>
  <c r="E3231" i="5"/>
  <c r="B3232" i="5"/>
  <c r="H3232" i="5"/>
  <c r="E3232" i="5"/>
  <c r="B3233" i="5"/>
  <c r="H3233" i="5"/>
  <c r="E3233" i="5"/>
  <c r="J3233" i="5" s="1"/>
  <c r="B3234" i="5"/>
  <c r="H3234" i="5"/>
  <c r="E3234" i="5"/>
  <c r="B3235" i="5"/>
  <c r="H3235" i="5"/>
  <c r="E3235" i="5"/>
  <c r="B3236" i="5"/>
  <c r="H3236" i="5"/>
  <c r="E3236" i="5"/>
  <c r="B3237" i="5"/>
  <c r="E3237" i="5"/>
  <c r="B3238" i="5"/>
  <c r="H3238" i="5"/>
  <c r="E3238" i="5"/>
  <c r="B3239" i="5"/>
  <c r="H3239" i="5"/>
  <c r="E3239" i="5"/>
  <c r="B3240" i="5"/>
  <c r="H3240" i="5"/>
  <c r="E3240" i="5"/>
  <c r="J3240" i="5" s="1"/>
  <c r="B3241" i="5"/>
  <c r="H3241" i="5"/>
  <c r="E3241" i="5"/>
  <c r="B3242" i="5"/>
  <c r="G3242" i="5" s="1"/>
  <c r="H3242" i="5"/>
  <c r="E3242" i="5"/>
  <c r="B3243" i="5"/>
  <c r="H3243" i="5"/>
  <c r="E3243" i="5"/>
  <c r="B3244" i="5"/>
  <c r="H3244" i="5"/>
  <c r="E3244" i="5"/>
  <c r="J3244" i="5" s="1"/>
  <c r="B3245" i="5"/>
  <c r="H3245" i="5"/>
  <c r="E3245" i="5"/>
  <c r="B3246" i="5"/>
  <c r="G3246" i="5" s="1"/>
  <c r="H3246" i="5"/>
  <c r="E3246" i="5"/>
  <c r="B3247" i="5"/>
  <c r="H3247" i="5"/>
  <c r="E3247" i="5"/>
  <c r="B3248" i="5"/>
  <c r="H3248" i="5"/>
  <c r="E3248" i="5"/>
  <c r="J3248" i="5" s="1"/>
  <c r="B3249" i="5"/>
  <c r="H3249" i="5"/>
  <c r="E3249" i="5"/>
  <c r="B3250" i="5"/>
  <c r="G3250" i="5" s="1"/>
  <c r="H3250" i="5"/>
  <c r="E3250" i="5"/>
  <c r="B3251" i="5"/>
  <c r="H3251" i="5"/>
  <c r="E3251" i="5"/>
  <c r="B3252" i="5"/>
  <c r="H3252" i="5"/>
  <c r="E3252" i="5"/>
  <c r="J3252" i="5" s="1"/>
  <c r="B3253" i="5"/>
  <c r="H3253" i="5"/>
  <c r="E3253" i="5"/>
  <c r="B3254" i="5"/>
  <c r="G3254" i="5" s="1"/>
  <c r="H3254" i="5"/>
  <c r="E3254" i="5"/>
  <c r="B3255" i="5"/>
  <c r="H3255" i="5"/>
  <c r="E3255" i="5"/>
  <c r="B3256" i="5"/>
  <c r="H3256" i="5"/>
  <c r="E3256" i="5"/>
  <c r="J3256" i="5" s="1"/>
  <c r="B3257" i="5"/>
  <c r="H3257" i="5"/>
  <c r="E3257" i="5"/>
  <c r="B3258" i="5"/>
  <c r="G3258" i="5" s="1"/>
  <c r="H3258" i="5"/>
  <c r="E3258" i="5"/>
  <c r="B3259" i="5"/>
  <c r="E3259" i="5"/>
  <c r="B3260" i="5"/>
  <c r="H3260" i="5"/>
  <c r="E3260" i="5"/>
  <c r="B3261" i="5"/>
  <c r="G3261" i="5" s="1"/>
  <c r="H3261" i="5"/>
  <c r="E3261" i="5"/>
  <c r="B3262" i="5"/>
  <c r="H3262" i="5"/>
  <c r="E3262" i="5"/>
  <c r="B3263" i="5"/>
  <c r="H3263" i="5"/>
  <c r="E3263" i="5"/>
  <c r="B3264" i="5"/>
  <c r="H3264" i="5"/>
  <c r="E3264" i="5"/>
  <c r="B3265" i="5"/>
  <c r="G3265" i="5" s="1"/>
  <c r="H3265" i="5"/>
  <c r="E3265" i="5"/>
  <c r="B3266" i="5"/>
  <c r="H3266" i="5"/>
  <c r="E3266" i="5"/>
  <c r="B3267" i="5"/>
  <c r="H3267" i="5"/>
  <c r="E3267" i="5"/>
  <c r="B3268" i="5"/>
  <c r="H3268" i="5"/>
  <c r="E3268" i="5"/>
  <c r="B3269" i="5"/>
  <c r="G3269" i="5" s="1"/>
  <c r="H3269" i="5"/>
  <c r="E3269" i="5"/>
  <c r="B3270" i="5"/>
  <c r="H3270" i="5"/>
  <c r="E3270" i="5"/>
  <c r="B3271" i="5"/>
  <c r="H3271" i="5"/>
  <c r="E3271" i="5"/>
  <c r="B3272" i="5"/>
  <c r="H3272" i="5"/>
  <c r="E3272" i="5"/>
  <c r="B3273" i="5"/>
  <c r="G3273" i="5" s="1"/>
  <c r="H3273" i="5"/>
  <c r="E3273" i="5"/>
  <c r="B3274" i="5"/>
  <c r="H3274" i="5"/>
  <c r="E3274" i="5"/>
  <c r="B3275" i="5"/>
  <c r="H3275" i="5"/>
  <c r="E3275" i="5"/>
  <c r="B3276" i="5"/>
  <c r="H3276" i="5"/>
  <c r="E3276" i="5"/>
  <c r="B3277" i="5"/>
  <c r="G3277" i="5" s="1"/>
  <c r="H3277" i="5"/>
  <c r="E3277" i="5"/>
  <c r="B3278" i="5"/>
  <c r="H3278" i="5"/>
  <c r="E3278" i="5"/>
  <c r="B3279" i="5"/>
  <c r="H3279" i="5"/>
  <c r="E3279" i="5"/>
  <c r="B3280" i="5"/>
  <c r="H3280" i="5"/>
  <c r="E3280" i="5"/>
  <c r="B3281" i="5"/>
  <c r="G3281" i="5" s="1"/>
  <c r="H3281" i="5"/>
  <c r="E3281" i="5"/>
  <c r="B3282" i="5"/>
  <c r="H3282" i="5"/>
  <c r="E3282" i="5"/>
  <c r="B3283" i="5"/>
  <c r="H3283" i="5"/>
  <c r="E3283" i="5"/>
  <c r="B3284" i="5"/>
  <c r="H3284" i="5"/>
  <c r="E3284" i="5"/>
  <c r="B3285" i="5"/>
  <c r="G3285" i="5" s="1"/>
  <c r="H3285" i="5"/>
  <c r="E3285" i="5"/>
  <c r="B3286" i="5"/>
  <c r="H3286" i="5"/>
  <c r="E3286" i="5"/>
  <c r="B3287" i="5"/>
  <c r="H3287" i="5"/>
  <c r="E3287" i="5"/>
  <c r="B3288" i="5"/>
  <c r="H3288" i="5"/>
  <c r="E3288" i="5"/>
  <c r="B3289" i="5"/>
  <c r="G3289" i="5" s="1"/>
  <c r="H3289" i="5"/>
  <c r="E3289" i="5"/>
  <c r="B3290" i="5"/>
  <c r="H3290" i="5"/>
  <c r="E3290" i="5"/>
  <c r="B3291" i="5"/>
  <c r="H3291" i="5"/>
  <c r="E3291" i="5"/>
  <c r="B3292" i="5"/>
  <c r="H3292" i="5"/>
  <c r="E3292" i="5"/>
  <c r="B3293" i="5"/>
  <c r="G3293" i="5" s="1"/>
  <c r="H3293" i="5"/>
  <c r="E3293" i="5"/>
  <c r="B3294" i="5"/>
  <c r="H3294" i="5"/>
  <c r="E3294" i="5"/>
  <c r="B3295" i="5"/>
  <c r="H3295" i="5"/>
  <c r="E3295" i="5"/>
  <c r="B3296" i="5"/>
  <c r="H3296" i="5"/>
  <c r="E3296" i="5"/>
  <c r="B3297" i="5"/>
  <c r="G3297" i="5" s="1"/>
  <c r="H3297" i="5"/>
  <c r="E3297" i="5"/>
  <c r="B3298" i="5"/>
  <c r="H3298" i="5"/>
  <c r="E3298" i="5"/>
  <c r="B3299" i="5"/>
  <c r="H3299" i="5"/>
  <c r="E3299" i="5"/>
  <c r="B3300" i="5"/>
  <c r="H3300" i="5"/>
  <c r="E3300" i="5"/>
  <c r="B3301" i="5"/>
  <c r="G3301" i="5" s="1"/>
  <c r="H3301" i="5"/>
  <c r="E3301" i="5"/>
  <c r="B3302" i="5"/>
  <c r="H3302" i="5"/>
  <c r="E3302" i="5"/>
  <c r="B3303" i="5"/>
  <c r="H3303" i="5"/>
  <c r="E3303" i="5"/>
  <c r="B3304" i="5"/>
  <c r="H3304" i="5"/>
  <c r="E3304" i="5"/>
  <c r="B3305" i="5"/>
  <c r="G3305" i="5" s="1"/>
  <c r="H3305" i="5"/>
  <c r="E3305" i="5"/>
  <c r="B3306" i="5"/>
  <c r="H3306" i="5"/>
  <c r="E3306" i="5"/>
  <c r="B3307" i="5"/>
  <c r="H3307" i="5"/>
  <c r="E3307" i="5"/>
  <c r="B3308" i="5"/>
  <c r="H3308" i="5"/>
  <c r="E3308" i="5"/>
  <c r="B3309" i="5"/>
  <c r="G3309" i="5" s="1"/>
  <c r="H3309" i="5"/>
  <c r="E3309" i="5"/>
  <c r="B3310" i="5"/>
  <c r="H3310" i="5"/>
  <c r="E3310" i="5"/>
  <c r="B3311" i="5"/>
  <c r="H3311" i="5"/>
  <c r="E3311" i="5"/>
  <c r="B3312" i="5"/>
  <c r="H3312" i="5"/>
  <c r="E3312" i="5"/>
  <c r="B3313" i="5"/>
  <c r="G3313" i="5" s="1"/>
  <c r="H3313" i="5"/>
  <c r="E3313" i="5"/>
  <c r="B3314" i="5"/>
  <c r="H3314" i="5"/>
  <c r="E3314" i="5"/>
  <c r="B3315" i="5"/>
  <c r="H3315" i="5"/>
  <c r="E3315" i="5"/>
  <c r="B3316" i="5"/>
  <c r="E3316" i="5"/>
  <c r="B3317" i="5"/>
  <c r="H3317" i="5"/>
  <c r="E3317" i="5"/>
  <c r="B3318" i="5"/>
  <c r="H3318" i="5"/>
  <c r="E3318" i="5"/>
  <c r="B3319" i="5"/>
  <c r="H3319" i="5"/>
  <c r="E3319" i="5"/>
  <c r="B3320" i="5"/>
  <c r="H3320" i="5"/>
  <c r="E3320" i="5"/>
  <c r="B3321" i="5"/>
  <c r="H3321" i="5"/>
  <c r="E3321" i="5"/>
  <c r="B3322" i="5"/>
  <c r="H3322" i="5"/>
  <c r="E3322" i="5"/>
  <c r="B3323" i="5"/>
  <c r="H3323" i="5"/>
  <c r="E3323" i="5"/>
  <c r="B3324" i="5"/>
  <c r="H3324" i="5"/>
  <c r="E3324" i="5"/>
  <c r="B3325" i="5"/>
  <c r="H3325" i="5"/>
  <c r="E3325" i="5"/>
  <c r="B3326" i="5"/>
  <c r="H3326" i="5"/>
  <c r="E3326" i="5"/>
  <c r="B3327" i="5"/>
  <c r="H3327" i="5"/>
  <c r="E3327" i="5"/>
  <c r="B3328" i="5"/>
  <c r="H3328" i="5"/>
  <c r="E3328" i="5"/>
  <c r="B3329" i="5"/>
  <c r="H3329" i="5"/>
  <c r="E3329" i="5"/>
  <c r="B3330" i="5"/>
  <c r="H3330" i="5"/>
  <c r="E3330" i="5"/>
  <c r="B3331" i="5"/>
  <c r="H3331" i="5"/>
  <c r="E3331" i="5"/>
  <c r="B3332" i="5"/>
  <c r="H3332" i="5"/>
  <c r="E3332" i="5"/>
  <c r="B3333" i="5"/>
  <c r="H3333" i="5"/>
  <c r="E3333" i="5"/>
  <c r="B3334" i="5"/>
  <c r="H3334" i="5"/>
  <c r="E3334" i="5"/>
  <c r="B3335" i="5"/>
  <c r="H3335" i="5"/>
  <c r="E3335" i="5"/>
  <c r="B3336" i="5"/>
  <c r="H3336" i="5"/>
  <c r="E3336" i="5"/>
  <c r="B3337" i="5"/>
  <c r="H3337" i="5"/>
  <c r="E3337" i="5"/>
  <c r="B3338" i="5"/>
  <c r="H3338" i="5"/>
  <c r="E3338" i="5"/>
  <c r="B3339" i="5"/>
  <c r="H3339" i="5"/>
  <c r="E3339" i="5"/>
  <c r="B3340" i="5"/>
  <c r="H3340" i="5"/>
  <c r="E3340" i="5"/>
  <c r="B3341" i="5"/>
  <c r="H3341" i="5"/>
  <c r="E3341" i="5"/>
  <c r="B3342" i="5"/>
  <c r="H3342" i="5"/>
  <c r="E3342" i="5"/>
  <c r="B3343" i="5"/>
  <c r="H3343" i="5"/>
  <c r="E3343" i="5"/>
  <c r="B3344" i="5"/>
  <c r="H3344" i="5"/>
  <c r="E3344" i="5"/>
  <c r="B3345" i="5"/>
  <c r="H3345" i="5"/>
  <c r="E3345" i="5"/>
  <c r="B3346" i="5"/>
  <c r="H3346" i="5"/>
  <c r="E3346" i="5"/>
  <c r="B3347" i="5"/>
  <c r="H3347" i="5"/>
  <c r="E3347" i="5"/>
  <c r="B3348" i="5"/>
  <c r="H3348" i="5"/>
  <c r="E3348" i="5"/>
  <c r="B3349" i="5"/>
  <c r="H3349" i="5"/>
  <c r="E3349" i="5"/>
  <c r="B3350" i="5"/>
  <c r="H3350" i="5"/>
  <c r="E3350" i="5"/>
  <c r="B3351" i="5"/>
  <c r="H3351" i="5"/>
  <c r="E3351" i="5"/>
  <c r="B3352" i="5"/>
  <c r="H3352" i="5"/>
  <c r="E3352" i="5"/>
  <c r="B3353" i="5"/>
  <c r="H3353" i="5"/>
  <c r="E3353" i="5"/>
  <c r="B3354" i="5"/>
  <c r="H3354" i="5"/>
  <c r="E3354" i="5"/>
  <c r="B3355" i="5"/>
  <c r="H3355" i="5"/>
  <c r="E3355" i="5"/>
  <c r="B3356" i="5"/>
  <c r="H3356" i="5"/>
  <c r="E3356" i="5"/>
  <c r="B3357" i="5"/>
  <c r="H3357" i="5"/>
  <c r="E3357" i="5"/>
  <c r="B3358" i="5"/>
  <c r="H3358" i="5"/>
  <c r="E3358" i="5"/>
  <c r="B3359" i="5"/>
  <c r="H3359" i="5"/>
  <c r="E3359" i="5"/>
  <c r="B3360" i="5"/>
  <c r="H3360" i="5"/>
  <c r="E3360" i="5"/>
  <c r="B3361" i="5"/>
  <c r="H3361" i="5"/>
  <c r="E3361" i="5"/>
  <c r="B3362" i="5"/>
  <c r="H3362" i="5"/>
  <c r="E3362" i="5"/>
  <c r="B3363" i="5"/>
  <c r="H3363" i="5"/>
  <c r="E3363" i="5"/>
  <c r="B3364" i="5"/>
  <c r="H3364" i="5"/>
  <c r="E3364" i="5"/>
  <c r="B3365" i="5"/>
  <c r="H3365" i="5"/>
  <c r="E3365" i="5"/>
  <c r="B3366" i="5"/>
  <c r="H3366" i="5"/>
  <c r="E3366" i="5"/>
  <c r="B3367" i="5"/>
  <c r="H3367" i="5"/>
  <c r="E3367" i="5"/>
  <c r="B3368" i="5"/>
  <c r="H3368" i="5"/>
  <c r="E3368" i="5"/>
  <c r="B3369" i="5"/>
  <c r="H3369" i="5"/>
  <c r="E3369" i="5"/>
  <c r="B3370" i="5"/>
  <c r="H3370" i="5"/>
  <c r="E3370" i="5"/>
  <c r="B3371" i="5"/>
  <c r="H3371" i="5"/>
  <c r="E3371" i="5"/>
  <c r="B3372" i="5"/>
  <c r="H3372" i="5"/>
  <c r="E3372" i="5"/>
  <c r="B3373" i="5"/>
  <c r="H3373" i="5"/>
  <c r="E3373" i="5"/>
  <c r="B3374" i="5"/>
  <c r="H3374" i="5"/>
  <c r="E3374" i="5"/>
  <c r="B3375" i="5"/>
  <c r="H3375" i="5"/>
  <c r="E3375" i="5"/>
  <c r="B3376" i="5"/>
  <c r="H3376" i="5"/>
  <c r="E3376" i="5"/>
  <c r="B3377" i="5"/>
  <c r="H3377" i="5"/>
  <c r="E3377" i="5"/>
  <c r="B3378" i="5"/>
  <c r="H3378" i="5"/>
  <c r="E3378" i="5"/>
  <c r="B3379" i="5"/>
  <c r="H3379" i="5"/>
  <c r="E3379" i="5"/>
  <c r="B3380" i="5"/>
  <c r="H3380" i="5"/>
  <c r="E3380" i="5"/>
  <c r="B3381" i="5"/>
  <c r="H3381" i="5"/>
  <c r="E3381" i="5"/>
  <c r="B3382" i="5"/>
  <c r="H3382" i="5"/>
  <c r="E3382" i="5"/>
  <c r="B3383" i="5"/>
  <c r="H3383" i="5"/>
  <c r="E3383" i="5"/>
  <c r="B3384" i="5"/>
  <c r="H3384" i="5"/>
  <c r="E3384" i="5"/>
  <c r="B3385" i="5"/>
  <c r="H3385" i="5"/>
  <c r="E3385" i="5"/>
  <c r="B3386" i="5"/>
  <c r="H3386" i="5"/>
  <c r="E3386" i="5"/>
  <c r="B3387" i="5"/>
  <c r="H3387" i="5"/>
  <c r="E3387" i="5"/>
  <c r="B3388" i="5"/>
  <c r="H3388" i="5"/>
  <c r="E3388" i="5"/>
  <c r="B3389" i="5"/>
  <c r="H3389" i="5"/>
  <c r="E3389" i="5"/>
  <c r="B3390" i="5"/>
  <c r="H3390" i="5"/>
  <c r="E3390" i="5"/>
  <c r="B3391" i="5"/>
  <c r="H3391" i="5"/>
  <c r="E3391" i="5"/>
  <c r="B3392" i="5"/>
  <c r="H3392" i="5"/>
  <c r="E3392" i="5"/>
  <c r="B3393" i="5"/>
  <c r="H3393" i="5"/>
  <c r="E3393" i="5"/>
  <c r="B3394" i="5"/>
  <c r="H3394" i="5"/>
  <c r="E3394" i="5"/>
  <c r="B3395" i="5"/>
  <c r="H3395" i="5"/>
  <c r="E3395" i="5"/>
  <c r="B3396" i="5"/>
  <c r="H3396" i="5"/>
  <c r="E3396" i="5"/>
  <c r="B3397" i="5"/>
  <c r="H3397" i="5"/>
  <c r="E3397" i="5"/>
  <c r="B3398" i="5"/>
  <c r="H3398" i="5"/>
  <c r="E3398" i="5"/>
  <c r="B3399" i="5"/>
  <c r="H3399" i="5"/>
  <c r="E3399" i="5"/>
  <c r="B3400" i="5"/>
  <c r="H3400" i="5"/>
  <c r="E3400" i="5"/>
  <c r="B3401" i="5"/>
  <c r="H3401" i="5"/>
  <c r="E3401" i="5"/>
  <c r="B3402" i="5"/>
  <c r="H3402" i="5"/>
  <c r="E3402" i="5"/>
  <c r="B3403" i="5"/>
  <c r="H3403" i="5"/>
  <c r="E3403" i="5"/>
  <c r="B3404" i="5"/>
  <c r="H3404" i="5"/>
  <c r="E3404" i="5"/>
  <c r="B3405" i="5"/>
  <c r="H3405" i="5"/>
  <c r="E3405" i="5"/>
  <c r="B3406" i="5"/>
  <c r="H3406" i="5"/>
  <c r="E3406" i="5"/>
  <c r="B3407" i="5"/>
  <c r="H3407" i="5"/>
  <c r="E3407" i="5"/>
  <c r="B3408" i="5"/>
  <c r="H3408" i="5"/>
  <c r="E3408" i="5"/>
  <c r="B3409" i="5"/>
  <c r="H3409" i="5"/>
  <c r="E3409" i="5"/>
  <c r="B3410" i="5"/>
  <c r="H3410" i="5"/>
  <c r="E3410" i="5"/>
  <c r="B3411" i="5"/>
  <c r="H3411" i="5"/>
  <c r="E3411" i="5"/>
  <c r="B3412" i="5"/>
  <c r="H3412" i="5"/>
  <c r="E3412" i="5"/>
  <c r="B3413" i="5"/>
  <c r="H3413" i="5"/>
  <c r="E3413" i="5"/>
  <c r="B3414" i="5"/>
  <c r="H3414" i="5"/>
  <c r="E3414" i="5"/>
  <c r="B3415" i="5"/>
  <c r="H3415" i="5"/>
  <c r="E3415" i="5"/>
  <c r="B3416" i="5"/>
  <c r="H3416" i="5"/>
  <c r="E3416" i="5"/>
  <c r="B3417" i="5"/>
  <c r="E3417" i="5"/>
  <c r="B3418" i="5"/>
  <c r="H3418" i="5"/>
  <c r="E3418" i="5"/>
  <c r="B3419" i="5"/>
  <c r="H3419" i="5"/>
  <c r="E3419" i="5"/>
  <c r="B3420" i="5"/>
  <c r="H3420" i="5"/>
  <c r="E3420" i="5"/>
  <c r="B3421" i="5"/>
  <c r="H3421" i="5"/>
  <c r="E3421" i="5"/>
  <c r="B3422" i="5"/>
  <c r="H3422" i="5"/>
  <c r="E3422" i="5"/>
  <c r="B3423" i="5"/>
  <c r="H3423" i="5"/>
  <c r="E3423" i="5"/>
  <c r="B3424" i="5"/>
  <c r="H3424" i="5"/>
  <c r="E3424" i="5"/>
  <c r="B3425" i="5"/>
  <c r="H3425" i="5"/>
  <c r="E3425" i="5"/>
  <c r="B3426" i="5"/>
  <c r="H3426" i="5"/>
  <c r="E3426" i="5"/>
  <c r="B3427" i="5"/>
  <c r="H3427" i="5"/>
  <c r="E3427" i="5"/>
  <c r="B3428" i="5"/>
  <c r="H3428" i="5"/>
  <c r="E3428" i="5"/>
  <c r="B3429" i="5"/>
  <c r="H3429" i="5"/>
  <c r="E3429" i="5"/>
  <c r="B3430" i="5"/>
  <c r="H3430" i="5"/>
  <c r="E3430" i="5"/>
  <c r="B3431" i="5"/>
  <c r="E3431" i="5"/>
  <c r="B3432" i="5"/>
  <c r="H3432" i="5"/>
  <c r="E3432" i="5"/>
  <c r="B3433" i="5"/>
  <c r="H3433" i="5"/>
  <c r="E3433" i="5"/>
  <c r="B3434" i="5"/>
  <c r="H3434" i="5"/>
  <c r="E3434" i="5"/>
  <c r="B3435" i="5"/>
  <c r="H3435" i="5"/>
  <c r="E3435" i="5"/>
  <c r="B3436" i="5"/>
  <c r="H3436" i="5"/>
  <c r="E3436" i="5"/>
  <c r="B3437" i="5"/>
  <c r="H3437" i="5"/>
  <c r="E3437" i="5"/>
  <c r="B3438" i="5"/>
  <c r="H3438" i="5"/>
  <c r="E3438" i="5"/>
  <c r="J3438" i="5" s="1"/>
  <c r="B3439" i="5"/>
  <c r="H3439" i="5"/>
  <c r="E3439" i="5"/>
  <c r="B3440" i="5"/>
  <c r="G3440" i="5" s="1"/>
  <c r="H3440" i="5"/>
  <c r="E3440" i="5"/>
  <c r="B3441" i="5"/>
  <c r="H3441" i="5"/>
  <c r="E3441" i="5"/>
  <c r="B3442" i="5"/>
  <c r="H3442" i="5"/>
  <c r="E3442" i="5"/>
  <c r="J3442" i="5" s="1"/>
  <c r="B3443" i="5"/>
  <c r="H3443" i="5"/>
  <c r="E3443" i="5"/>
  <c r="B3444" i="5"/>
  <c r="H3444" i="5"/>
  <c r="E3444" i="5"/>
  <c r="B3445" i="5"/>
  <c r="H3445" i="5"/>
  <c r="E3445" i="5"/>
  <c r="B3446" i="5"/>
  <c r="H3446" i="5"/>
  <c r="E3446" i="5"/>
  <c r="B3447" i="5"/>
  <c r="H3447" i="5"/>
  <c r="E3447" i="5"/>
  <c r="B3448" i="5"/>
  <c r="H3448" i="5"/>
  <c r="E3448" i="5"/>
  <c r="B3449" i="5"/>
  <c r="E3449" i="5"/>
  <c r="B3450" i="5"/>
  <c r="H3450" i="5"/>
  <c r="E3450" i="5"/>
  <c r="B3451" i="5"/>
  <c r="H3451" i="5"/>
  <c r="E3451" i="5"/>
  <c r="B3452" i="5"/>
  <c r="H3452" i="5"/>
  <c r="E3452" i="5"/>
  <c r="B3453" i="5"/>
  <c r="H3453" i="5"/>
  <c r="E3453" i="5"/>
  <c r="B3454" i="5"/>
  <c r="H3454" i="5"/>
  <c r="E3454" i="5"/>
  <c r="B3455" i="5"/>
  <c r="H3455" i="5"/>
  <c r="E3455" i="5"/>
  <c r="B3456" i="5"/>
  <c r="H3456" i="5"/>
  <c r="E3456" i="5"/>
  <c r="B3457" i="5"/>
  <c r="H3457" i="5"/>
  <c r="E3457" i="5"/>
  <c r="J3457" i="5" s="1"/>
  <c r="B3458" i="5"/>
  <c r="H3458" i="5"/>
  <c r="E3458" i="5"/>
  <c r="B3459" i="5"/>
  <c r="G3459" i="5" s="1"/>
  <c r="H3459" i="5"/>
  <c r="E3459" i="5"/>
  <c r="B3460" i="5"/>
  <c r="H3460" i="5"/>
  <c r="E3460" i="5"/>
  <c r="B3461" i="5"/>
  <c r="H3461" i="5"/>
  <c r="E3461" i="5"/>
  <c r="J3461" i="5" s="1"/>
  <c r="B3462" i="5"/>
  <c r="H3462" i="5"/>
  <c r="E3462" i="5"/>
  <c r="B3463" i="5"/>
  <c r="G3463" i="5" s="1"/>
  <c r="H3463" i="5"/>
  <c r="E3463" i="5"/>
  <c r="B3464" i="5"/>
  <c r="H3464" i="5"/>
  <c r="E3464" i="5"/>
  <c r="B3465" i="5"/>
  <c r="H3465" i="5"/>
  <c r="E3465" i="5"/>
  <c r="J3465" i="5" s="1"/>
  <c r="B3466" i="5"/>
  <c r="H3466" i="5"/>
  <c r="E3466" i="5"/>
  <c r="B3467" i="5"/>
  <c r="G3467" i="5" s="1"/>
  <c r="H3467" i="5"/>
  <c r="E3467" i="5"/>
  <c r="B3468" i="5"/>
  <c r="H3468" i="5"/>
  <c r="E3468" i="5"/>
  <c r="B3469" i="5"/>
  <c r="H3469" i="5"/>
  <c r="E3469" i="5"/>
  <c r="J3469" i="5" s="1"/>
  <c r="B3470" i="5"/>
  <c r="H3470" i="5"/>
  <c r="E3470" i="5"/>
  <c r="B3471" i="5"/>
  <c r="H3471" i="5"/>
  <c r="E3471" i="5"/>
  <c r="B3472" i="5"/>
  <c r="H3472" i="5"/>
  <c r="E3472" i="5"/>
  <c r="B3473" i="5"/>
  <c r="H3473" i="5"/>
  <c r="E3473" i="5"/>
  <c r="B3474" i="5"/>
  <c r="H3474" i="5"/>
  <c r="E3474" i="5"/>
  <c r="B3475" i="5"/>
  <c r="H3475" i="5"/>
  <c r="E3475" i="5"/>
  <c r="B3476" i="5"/>
  <c r="H3476" i="5"/>
  <c r="E3476" i="5"/>
  <c r="B3477" i="5"/>
  <c r="H3477" i="5"/>
  <c r="E3477" i="5"/>
  <c r="B3478" i="5"/>
  <c r="H3478" i="5"/>
  <c r="E3478" i="5"/>
  <c r="B3479" i="5"/>
  <c r="H3479" i="5"/>
  <c r="E3479" i="5"/>
  <c r="B3480" i="5"/>
  <c r="H3480" i="5"/>
  <c r="E3480" i="5"/>
  <c r="B3481" i="5"/>
  <c r="H3481" i="5"/>
  <c r="E3481" i="5"/>
  <c r="J3481" i="5" s="1"/>
  <c r="B3482" i="5"/>
  <c r="H3482" i="5"/>
  <c r="E3482" i="5"/>
  <c r="B3483" i="5"/>
  <c r="G3483" i="5" s="1"/>
  <c r="H3483" i="5"/>
  <c r="E3483" i="5"/>
  <c r="B3484" i="5"/>
  <c r="H3484" i="5"/>
  <c r="E3484" i="5"/>
  <c r="B3485" i="5"/>
  <c r="H3485" i="5"/>
  <c r="E3485" i="5"/>
  <c r="J3485" i="5" s="1"/>
  <c r="B3486" i="5"/>
  <c r="H3486" i="5"/>
  <c r="E3486" i="5"/>
  <c r="B3487" i="5"/>
  <c r="H3487" i="5"/>
  <c r="E3487" i="5"/>
  <c r="B3488" i="5"/>
  <c r="H3488" i="5"/>
  <c r="E3488" i="5"/>
  <c r="B3489" i="5"/>
  <c r="H3489" i="5"/>
  <c r="E3489" i="5"/>
  <c r="B3490" i="5"/>
  <c r="H3490" i="5"/>
  <c r="E3490" i="5"/>
  <c r="B3491" i="5"/>
  <c r="H3491" i="5"/>
  <c r="E3491" i="5"/>
  <c r="B3492" i="5"/>
  <c r="H3492" i="5"/>
  <c r="E3492" i="5"/>
  <c r="B3493" i="5"/>
  <c r="H3493" i="5"/>
  <c r="E3493" i="5"/>
  <c r="B3494" i="5"/>
  <c r="H3494" i="5"/>
  <c r="E3494" i="5"/>
  <c r="B3495" i="5"/>
  <c r="H3495" i="5"/>
  <c r="E3495" i="5"/>
  <c r="B3496" i="5"/>
  <c r="H3496" i="5"/>
  <c r="E3496" i="5"/>
  <c r="B3497" i="5"/>
  <c r="H3497" i="5"/>
  <c r="E3497" i="5"/>
  <c r="B3498" i="5"/>
  <c r="H3498" i="5"/>
  <c r="E3498" i="5"/>
  <c r="B3499" i="5"/>
  <c r="H3499" i="5"/>
  <c r="E3499" i="5"/>
  <c r="B3500" i="5"/>
  <c r="H3500" i="5"/>
  <c r="E3500" i="5"/>
  <c r="B3501" i="5"/>
  <c r="H3501" i="5"/>
  <c r="E3501" i="5"/>
  <c r="B3502" i="5"/>
  <c r="H3502" i="5"/>
  <c r="E3502" i="5"/>
  <c r="B3503" i="5"/>
  <c r="H3503" i="5"/>
  <c r="E3503" i="5"/>
  <c r="B3504" i="5"/>
  <c r="H3504" i="5"/>
  <c r="E3504" i="5"/>
  <c r="B3505" i="5"/>
  <c r="H3505" i="5"/>
  <c r="E3505" i="5"/>
  <c r="B3506" i="5"/>
  <c r="H3506" i="5"/>
  <c r="E3506" i="5"/>
  <c r="B3507" i="5"/>
  <c r="H3507" i="5"/>
  <c r="E3507" i="5"/>
  <c r="B3508" i="5"/>
  <c r="H3508" i="5"/>
  <c r="E3508" i="5"/>
  <c r="B3509" i="5"/>
  <c r="H3509" i="5"/>
  <c r="E3509" i="5"/>
  <c r="B3510" i="5"/>
  <c r="H3510" i="5"/>
  <c r="E3510" i="5"/>
  <c r="B3511" i="5"/>
  <c r="H3511" i="5"/>
  <c r="E3511" i="5"/>
  <c r="B3512" i="5"/>
  <c r="H3512" i="5"/>
  <c r="E3512" i="5"/>
  <c r="B3513" i="5"/>
  <c r="E3513" i="5"/>
  <c r="B3514" i="5"/>
  <c r="H3514" i="5"/>
  <c r="E3514" i="5"/>
  <c r="B3515" i="5"/>
  <c r="H3515" i="5"/>
  <c r="E3515" i="5"/>
  <c r="B3516" i="5"/>
  <c r="H3516" i="5"/>
  <c r="E3516" i="5"/>
  <c r="B3517" i="5"/>
  <c r="H3517" i="5"/>
  <c r="E3517" i="5"/>
  <c r="B3518" i="5"/>
  <c r="H3518" i="5"/>
  <c r="E3518" i="5"/>
  <c r="B3519" i="5"/>
  <c r="H3519" i="5"/>
  <c r="E3519" i="5"/>
  <c r="B3520" i="5"/>
  <c r="H3520" i="5"/>
  <c r="E3520" i="5"/>
  <c r="B3521" i="5"/>
  <c r="H3521" i="5"/>
  <c r="E3521" i="5"/>
  <c r="B3522" i="5"/>
  <c r="H3522" i="5"/>
  <c r="E3522" i="5"/>
  <c r="B3523" i="5"/>
  <c r="H3523" i="5"/>
  <c r="E3523" i="5"/>
  <c r="B3524" i="5"/>
  <c r="E3524" i="5"/>
  <c r="B3525" i="5"/>
  <c r="H3525" i="5"/>
  <c r="E3525" i="5"/>
  <c r="B3526" i="5"/>
  <c r="H3526" i="5"/>
  <c r="E3526" i="5"/>
  <c r="B3527" i="5"/>
  <c r="H3527" i="5"/>
  <c r="E3527" i="5"/>
  <c r="B3528" i="5"/>
  <c r="H3528" i="5"/>
  <c r="E3528" i="5"/>
  <c r="B3529" i="5"/>
  <c r="H3529" i="5"/>
  <c r="E3529" i="5"/>
  <c r="B3530" i="5"/>
  <c r="H3530" i="5"/>
  <c r="E3530" i="5"/>
  <c r="B3531" i="5"/>
  <c r="H3531" i="5"/>
  <c r="E3531" i="5"/>
  <c r="B3532" i="5"/>
  <c r="E3532" i="5"/>
  <c r="B3533" i="5"/>
  <c r="H3533" i="5"/>
  <c r="E3533" i="5"/>
  <c r="B3534" i="5"/>
  <c r="H3534" i="5"/>
  <c r="E3534" i="5"/>
  <c r="B3535" i="5"/>
  <c r="H3535" i="5"/>
  <c r="E3535" i="5"/>
  <c r="B3536" i="5"/>
  <c r="H3536" i="5"/>
  <c r="E3536" i="5"/>
  <c r="B3537" i="5"/>
  <c r="H3537" i="5"/>
  <c r="E3537" i="5"/>
  <c r="B3538" i="5"/>
  <c r="H3538" i="5"/>
  <c r="E3538" i="5"/>
  <c r="B3539" i="5"/>
  <c r="H3539" i="5"/>
  <c r="E3539" i="5"/>
  <c r="B3540" i="5"/>
  <c r="H3540" i="5"/>
  <c r="E3540" i="5"/>
  <c r="B3541" i="5"/>
  <c r="H3541" i="5"/>
  <c r="E3541" i="5"/>
  <c r="B3542" i="5"/>
  <c r="H3542" i="5"/>
  <c r="E3542" i="5"/>
  <c r="B3543" i="5"/>
  <c r="H3543" i="5"/>
  <c r="E3543" i="5"/>
  <c r="B3544" i="5"/>
  <c r="H3544" i="5"/>
  <c r="E3544" i="5"/>
  <c r="B3545" i="5"/>
  <c r="H3545" i="5"/>
  <c r="E3545" i="5"/>
  <c r="B3546" i="5"/>
  <c r="H3546" i="5"/>
  <c r="E3546" i="5"/>
  <c r="B3547" i="5"/>
  <c r="H3547" i="5"/>
  <c r="E3547" i="5"/>
  <c r="B3548" i="5"/>
  <c r="H3548" i="5"/>
  <c r="E3548" i="5"/>
  <c r="B3549" i="5"/>
  <c r="H3549" i="5"/>
  <c r="E3549" i="5"/>
  <c r="B3550" i="5"/>
  <c r="H3550" i="5"/>
  <c r="E3550" i="5"/>
  <c r="B3551" i="5"/>
  <c r="H3551" i="5"/>
  <c r="E3551" i="5"/>
  <c r="B3552" i="5"/>
  <c r="H3552" i="5"/>
  <c r="E3552" i="5"/>
  <c r="B3553" i="5"/>
  <c r="H3553" i="5"/>
  <c r="E3553" i="5"/>
  <c r="B3554" i="5"/>
  <c r="H3554" i="5"/>
  <c r="E3554" i="5"/>
  <c r="B3555" i="5"/>
  <c r="H3555" i="5"/>
  <c r="E3555" i="5"/>
  <c r="B3556" i="5"/>
  <c r="H3556" i="5"/>
  <c r="E3556" i="5"/>
  <c r="B3557" i="5"/>
  <c r="H3557" i="5"/>
  <c r="E3557" i="5"/>
  <c r="B3558" i="5"/>
  <c r="H3558" i="5"/>
  <c r="E3558" i="5"/>
  <c r="B3559" i="5"/>
  <c r="H3559" i="5"/>
  <c r="E3559" i="5"/>
  <c r="B3560" i="5"/>
  <c r="H3560" i="5"/>
  <c r="E3560" i="5"/>
  <c r="B3561" i="5"/>
  <c r="H3561" i="5"/>
  <c r="E3561" i="5"/>
  <c r="B3562" i="5"/>
  <c r="E3562" i="5"/>
  <c r="B3563" i="5"/>
  <c r="H3563" i="5"/>
  <c r="E3563" i="5"/>
  <c r="B3564" i="5"/>
  <c r="H3564" i="5"/>
  <c r="E3564" i="5"/>
  <c r="B3565" i="5"/>
  <c r="H3565" i="5"/>
  <c r="E3565" i="5"/>
  <c r="B3566" i="5"/>
  <c r="H3566" i="5"/>
  <c r="E3566" i="5"/>
  <c r="B3567" i="5"/>
  <c r="H3567" i="5"/>
  <c r="E3567" i="5"/>
  <c r="B3568" i="5"/>
  <c r="H3568" i="5"/>
  <c r="E3568" i="5"/>
  <c r="B3569" i="5"/>
  <c r="H3569" i="5"/>
  <c r="E3569" i="5"/>
  <c r="B3570" i="5"/>
  <c r="H3570" i="5"/>
  <c r="E3570" i="5"/>
  <c r="B3571" i="5"/>
  <c r="H3571" i="5"/>
  <c r="E3571" i="5"/>
  <c r="B3572" i="5"/>
  <c r="H3572" i="5"/>
  <c r="E3572" i="5"/>
  <c r="B3573" i="5"/>
  <c r="E3573" i="5"/>
  <c r="B3574" i="5"/>
  <c r="H3574" i="5"/>
  <c r="E3574" i="5"/>
  <c r="B3575" i="5"/>
  <c r="H3575" i="5"/>
  <c r="E3575" i="5"/>
  <c r="B3576" i="5"/>
  <c r="H3576" i="5"/>
  <c r="E3576" i="5"/>
  <c r="B3577" i="5"/>
  <c r="H3577" i="5"/>
  <c r="E3577" i="5"/>
  <c r="B3578" i="5"/>
  <c r="H3578" i="5"/>
  <c r="E3578" i="5"/>
  <c r="B3579" i="5"/>
  <c r="E3579" i="5"/>
  <c r="B3580" i="5"/>
  <c r="H3580" i="5"/>
  <c r="E3580" i="5"/>
  <c r="B3581" i="5"/>
  <c r="H3581" i="5"/>
  <c r="E3581" i="5"/>
  <c r="B3582" i="5"/>
  <c r="H3582" i="5"/>
  <c r="E3582" i="5"/>
  <c r="B3583" i="5"/>
  <c r="H3583" i="5"/>
  <c r="E3583" i="5"/>
  <c r="B3584" i="5"/>
  <c r="H3584" i="5"/>
  <c r="E3584" i="5"/>
  <c r="B3585" i="5"/>
  <c r="H3585" i="5"/>
  <c r="E3585" i="5"/>
  <c r="B3586" i="5"/>
  <c r="H3586" i="5"/>
  <c r="E3586" i="5"/>
  <c r="B3587" i="5"/>
  <c r="H3587" i="5"/>
  <c r="E3587" i="5"/>
  <c r="B3588" i="5"/>
  <c r="H3588" i="5"/>
  <c r="E3588" i="5"/>
  <c r="B3589" i="5"/>
  <c r="H3589" i="5"/>
  <c r="E3589" i="5"/>
  <c r="B3590" i="5"/>
  <c r="H3590" i="5"/>
  <c r="E3590" i="5"/>
  <c r="B3591" i="5"/>
  <c r="H3591" i="5"/>
  <c r="E3591" i="5"/>
  <c r="B3592" i="5"/>
  <c r="H3592" i="5"/>
  <c r="E3592" i="5"/>
  <c r="B3593" i="5"/>
  <c r="H3593" i="5"/>
  <c r="E3593" i="5"/>
  <c r="B3594" i="5"/>
  <c r="H3594" i="5"/>
  <c r="E3594" i="5"/>
  <c r="B3595" i="5"/>
  <c r="H3595" i="5"/>
  <c r="E3595" i="5"/>
  <c r="B3596" i="5"/>
  <c r="H3596" i="5"/>
  <c r="E3596" i="5"/>
  <c r="B3597" i="5"/>
  <c r="H3597" i="5"/>
  <c r="E3597" i="5"/>
  <c r="B3598" i="5"/>
  <c r="H3598" i="5"/>
  <c r="E3598" i="5"/>
  <c r="B3599" i="5"/>
  <c r="H3599" i="5"/>
  <c r="E3599" i="5"/>
  <c r="B3600" i="5"/>
  <c r="H3600" i="5"/>
  <c r="E3600" i="5"/>
  <c r="B3601" i="5"/>
  <c r="H3601" i="5"/>
  <c r="E3601" i="5"/>
  <c r="B3602" i="5"/>
  <c r="H3602" i="5"/>
  <c r="E3602" i="5"/>
  <c r="B3603" i="5"/>
  <c r="H3603" i="5"/>
  <c r="E3603" i="5"/>
  <c r="B3604" i="5"/>
  <c r="H3604" i="5"/>
  <c r="E3604" i="5"/>
  <c r="B3605" i="5"/>
  <c r="H3605" i="5"/>
  <c r="E3605" i="5"/>
  <c r="B3606" i="5"/>
  <c r="E3606" i="5"/>
  <c r="B3607" i="5"/>
  <c r="H3607" i="5"/>
  <c r="E3607" i="5"/>
  <c r="B3608" i="5"/>
  <c r="G3608" i="5" s="1"/>
  <c r="H3608" i="5"/>
  <c r="E3608" i="5"/>
  <c r="B3609" i="5"/>
  <c r="H3609" i="5"/>
  <c r="E3609" i="5"/>
  <c r="B3610" i="5"/>
  <c r="H3610" i="5"/>
  <c r="E3610" i="5"/>
  <c r="J3610" i="5" s="1"/>
  <c r="B3611" i="5"/>
  <c r="H3611" i="5"/>
  <c r="E3611" i="5"/>
  <c r="B3612" i="5"/>
  <c r="G3612" i="5" s="1"/>
  <c r="H3612" i="5"/>
  <c r="E3612" i="5"/>
  <c r="B3613" i="5"/>
  <c r="E3613" i="5"/>
  <c r="B3614" i="5"/>
  <c r="H3614" i="5"/>
  <c r="E3614" i="5"/>
  <c r="B3615" i="5"/>
  <c r="G3615" i="5" s="1"/>
  <c r="H3615" i="5"/>
  <c r="E3615" i="5"/>
  <c r="B3616" i="5"/>
  <c r="H3616" i="5"/>
  <c r="E3616" i="5"/>
  <c r="B3617" i="5"/>
  <c r="H3617" i="5"/>
  <c r="E3617" i="5"/>
  <c r="J3617" i="5" s="1"/>
  <c r="B3618" i="5"/>
  <c r="H3618" i="5"/>
  <c r="E3618" i="5"/>
  <c r="B3619" i="5"/>
  <c r="G3619" i="5" s="1"/>
  <c r="E3619" i="5"/>
  <c r="B3620" i="5"/>
  <c r="H3620" i="5"/>
  <c r="E3620" i="5"/>
  <c r="J3620" i="5" s="1"/>
  <c r="B3621" i="5"/>
  <c r="H3621" i="5"/>
  <c r="E3621" i="5"/>
  <c r="B3622" i="5"/>
  <c r="G3622" i="5" s="1"/>
  <c r="H3622" i="5"/>
  <c r="E3622" i="5"/>
  <c r="B3623" i="5"/>
  <c r="H3623" i="5"/>
  <c r="E3623" i="5"/>
  <c r="B3624" i="5"/>
  <c r="H3624" i="5"/>
  <c r="E3624" i="5"/>
  <c r="J3624" i="5" s="1"/>
  <c r="B3625" i="5"/>
  <c r="H3625" i="5"/>
  <c r="E3625" i="5"/>
  <c r="B3626" i="5"/>
  <c r="G3626" i="5" s="1"/>
  <c r="H3626" i="5"/>
  <c r="E3626" i="5"/>
  <c r="B3627" i="5"/>
  <c r="H3627" i="5"/>
  <c r="E3627" i="5"/>
  <c r="B3628" i="5"/>
  <c r="H3628" i="5"/>
  <c r="E3628" i="5"/>
  <c r="J3628" i="5" s="1"/>
  <c r="B3629" i="5"/>
  <c r="H3629" i="5"/>
  <c r="E3629" i="5"/>
  <c r="B3630" i="5"/>
  <c r="G3630" i="5" s="1"/>
  <c r="E3630" i="5"/>
  <c r="B3631" i="5"/>
  <c r="H3631" i="5"/>
  <c r="E3631" i="5"/>
  <c r="J3631" i="5" s="1"/>
  <c r="B3632" i="5"/>
  <c r="H3632" i="5"/>
  <c r="E3632" i="5"/>
  <c r="B3633" i="5"/>
  <c r="G3633" i="5" s="1"/>
  <c r="H3633" i="5"/>
  <c r="E3633" i="5"/>
  <c r="B3634" i="5"/>
  <c r="H3634" i="5"/>
  <c r="E3634" i="5"/>
  <c r="B3635" i="5"/>
  <c r="H3635" i="5"/>
  <c r="E3635" i="5"/>
  <c r="J3635" i="5" s="1"/>
  <c r="B3636" i="5"/>
  <c r="H3636" i="5"/>
  <c r="E3636" i="5"/>
  <c r="B3637" i="5"/>
  <c r="G3637" i="5" s="1"/>
  <c r="H3637" i="5"/>
  <c r="E3637" i="5"/>
  <c r="B3638" i="5"/>
  <c r="H3638" i="5"/>
  <c r="E3638" i="5"/>
  <c r="B3639" i="5"/>
  <c r="H3639" i="5"/>
  <c r="E3639" i="5"/>
  <c r="J3639" i="5" s="1"/>
  <c r="B3640" i="5"/>
  <c r="H3640" i="5"/>
  <c r="E3640" i="5"/>
  <c r="B3641" i="5"/>
  <c r="G3641" i="5" s="1"/>
  <c r="H3641" i="5"/>
  <c r="E3641" i="5"/>
  <c r="B3642" i="5"/>
  <c r="H3642" i="5"/>
  <c r="E3642" i="5"/>
  <c r="B3643" i="5"/>
  <c r="H3643" i="5"/>
  <c r="E3643" i="5"/>
  <c r="J3643" i="5" s="1"/>
  <c r="B3644" i="5"/>
  <c r="H3644" i="5"/>
  <c r="E3644" i="5"/>
  <c r="B3645" i="5"/>
  <c r="G3645" i="5" s="1"/>
  <c r="H3645" i="5"/>
  <c r="E3645" i="5"/>
  <c r="B3646" i="5"/>
  <c r="H3646" i="5"/>
  <c r="E3646" i="5"/>
  <c r="B3647" i="5"/>
  <c r="H3647" i="5"/>
  <c r="E3647" i="5"/>
  <c r="J3647" i="5" s="1"/>
  <c r="B3648" i="5"/>
  <c r="H3648" i="5"/>
  <c r="E3648" i="5"/>
  <c r="B3649" i="5"/>
  <c r="G3649" i="5" s="1"/>
  <c r="E3649" i="5"/>
  <c r="B3650" i="5"/>
  <c r="H3650" i="5"/>
  <c r="E3650" i="5"/>
  <c r="J3650" i="5" s="1"/>
  <c r="B3651" i="5"/>
  <c r="H3651" i="5"/>
  <c r="E3651" i="5"/>
  <c r="B3652" i="5"/>
  <c r="G3652" i="5" s="1"/>
  <c r="H3652" i="5"/>
  <c r="E3652" i="5"/>
  <c r="B3653" i="5"/>
  <c r="H3653" i="5"/>
  <c r="E3653" i="5"/>
  <c r="B3654" i="5"/>
  <c r="H3654" i="5"/>
  <c r="E3654" i="5"/>
  <c r="J3654" i="5" s="1"/>
  <c r="B3655" i="5"/>
  <c r="H3655" i="5"/>
  <c r="E3655" i="5"/>
  <c r="B3656" i="5"/>
  <c r="G3656" i="5" s="1"/>
  <c r="H3656" i="5"/>
  <c r="E3656" i="5"/>
  <c r="B3657" i="5"/>
  <c r="E3657" i="5"/>
  <c r="B3658" i="5"/>
  <c r="H3658" i="5"/>
  <c r="E3658" i="5"/>
  <c r="B3659" i="5"/>
  <c r="G3659" i="5" s="1"/>
  <c r="H3659" i="5"/>
  <c r="E3659" i="5"/>
  <c r="B3660" i="5"/>
  <c r="H3660" i="5"/>
  <c r="E3660" i="5"/>
  <c r="B3661" i="5"/>
  <c r="H3661" i="5"/>
  <c r="E3661" i="5"/>
  <c r="J3661" i="5" s="1"/>
  <c r="B3662" i="5"/>
  <c r="H3662" i="5"/>
  <c r="E3662" i="5"/>
  <c r="B3663" i="5"/>
  <c r="G3663" i="5" s="1"/>
  <c r="H3663" i="5"/>
  <c r="E3663" i="5"/>
  <c r="B3664" i="5"/>
  <c r="H3664" i="5"/>
  <c r="E3664" i="5"/>
  <c r="B3665" i="5"/>
  <c r="H3665" i="5"/>
  <c r="E3665" i="5"/>
  <c r="J3665" i="5" s="1"/>
  <c r="B3666" i="5"/>
  <c r="H3666" i="5"/>
  <c r="E3666" i="5"/>
  <c r="B3667" i="5"/>
  <c r="G3667" i="5" s="1"/>
  <c r="H3667" i="5"/>
  <c r="E3667" i="5"/>
  <c r="B3668" i="5"/>
  <c r="H3668" i="5"/>
  <c r="E3668" i="5"/>
  <c r="B3669" i="5"/>
  <c r="H3669" i="5"/>
  <c r="E3669" i="5"/>
  <c r="J3669" i="5" s="1"/>
  <c r="B3670" i="5"/>
  <c r="H3670" i="5"/>
  <c r="E3670" i="5"/>
  <c r="B3671" i="5"/>
  <c r="G3671" i="5" s="1"/>
  <c r="H3671" i="5"/>
  <c r="E3671" i="5"/>
  <c r="B3672" i="5"/>
  <c r="H3672" i="5"/>
  <c r="E3672" i="5"/>
  <c r="B3673" i="5"/>
  <c r="H3673" i="5"/>
  <c r="E3673" i="5"/>
  <c r="J3673" i="5" s="1"/>
  <c r="B3674" i="5"/>
  <c r="H3674" i="5"/>
  <c r="E3674" i="5"/>
  <c r="B3675" i="5"/>
  <c r="G3675" i="5" s="1"/>
  <c r="H3675" i="5"/>
  <c r="E3675" i="5"/>
  <c r="B3676" i="5"/>
  <c r="H3676" i="5"/>
  <c r="E3676" i="5"/>
  <c r="B3677" i="5"/>
  <c r="H3677" i="5"/>
  <c r="E3677" i="5"/>
  <c r="J3677" i="5" s="1"/>
  <c r="B3678" i="5"/>
  <c r="H3678" i="5"/>
  <c r="E3678" i="5"/>
  <c r="B3679" i="5"/>
  <c r="G3679" i="5" s="1"/>
  <c r="E3679" i="5"/>
  <c r="B3680" i="5"/>
  <c r="H3680" i="5"/>
  <c r="E3680" i="5"/>
  <c r="J3680" i="5" s="1"/>
  <c r="B3681" i="5"/>
  <c r="H3681" i="5"/>
  <c r="E3681" i="5"/>
  <c r="B3682" i="5"/>
  <c r="G3682" i="5" s="1"/>
  <c r="H3682" i="5"/>
  <c r="E3682" i="5"/>
  <c r="B3683" i="5"/>
  <c r="H3683" i="5"/>
  <c r="E3683" i="5"/>
  <c r="B3684" i="5"/>
  <c r="H3684" i="5"/>
  <c r="E3684" i="5"/>
  <c r="J3684" i="5" s="1"/>
  <c r="B3685" i="5"/>
  <c r="H3685" i="5"/>
  <c r="E3685" i="5"/>
  <c r="B3686" i="5"/>
  <c r="G3686" i="5" s="1"/>
  <c r="H3686" i="5"/>
  <c r="E3686" i="5"/>
  <c r="B3687" i="5"/>
  <c r="H3687" i="5"/>
  <c r="E3687" i="5"/>
  <c r="B3688" i="5"/>
  <c r="H3688" i="5"/>
  <c r="E3688" i="5"/>
  <c r="J3688" i="5" s="1"/>
  <c r="B3689" i="5"/>
  <c r="H3689" i="5"/>
  <c r="E3689" i="5"/>
  <c r="B3690" i="5"/>
  <c r="G3690" i="5" s="1"/>
  <c r="E3690" i="5"/>
  <c r="B3691" i="5"/>
  <c r="H3691" i="5"/>
  <c r="E3691" i="5"/>
  <c r="J3691" i="5" s="1"/>
  <c r="B3692" i="5"/>
  <c r="H3692" i="5"/>
  <c r="E3692" i="5"/>
  <c r="B3693" i="5"/>
  <c r="G3693" i="5" s="1"/>
  <c r="H3693" i="5"/>
  <c r="E3693" i="5"/>
  <c r="B3694" i="5"/>
  <c r="H3694" i="5"/>
  <c r="E3694" i="5"/>
  <c r="B3695" i="5"/>
  <c r="E3695" i="5"/>
  <c r="B3696" i="5"/>
  <c r="H3696" i="5"/>
  <c r="E3696" i="5"/>
  <c r="B3697" i="5"/>
  <c r="H3697" i="5"/>
  <c r="E3697" i="5"/>
  <c r="B3698" i="5"/>
  <c r="H3698" i="5"/>
  <c r="E3698" i="5"/>
  <c r="J3698" i="5" s="1"/>
  <c r="B3699" i="5"/>
  <c r="H3699" i="5"/>
  <c r="E3699" i="5"/>
  <c r="B3700" i="5"/>
  <c r="G3700" i="5" s="1"/>
  <c r="E3700" i="5"/>
  <c r="B3701" i="5"/>
  <c r="H3701" i="5"/>
  <c r="E3701" i="5"/>
  <c r="J3701" i="5" s="1"/>
  <c r="B3702" i="5"/>
  <c r="H3702" i="5"/>
  <c r="E3702" i="5"/>
  <c r="B3703" i="5"/>
  <c r="G3703" i="5" s="1"/>
  <c r="H3703" i="5"/>
  <c r="E3703" i="5"/>
  <c r="B3704" i="5"/>
  <c r="E3704" i="5"/>
  <c r="B3705" i="5"/>
  <c r="H3705" i="5"/>
  <c r="E3705" i="5"/>
  <c r="B3706" i="5"/>
  <c r="G3706" i="5" s="1"/>
  <c r="H3706" i="5"/>
  <c r="E3706" i="5"/>
  <c r="B3707" i="5"/>
  <c r="H3707" i="5"/>
  <c r="E3707" i="5"/>
  <c r="B3708" i="5"/>
  <c r="H3708" i="5"/>
  <c r="E3708" i="5"/>
  <c r="J3708" i="5" s="1"/>
  <c r="B3709" i="5"/>
  <c r="H3709" i="5"/>
  <c r="E3709" i="5"/>
  <c r="B3710" i="5"/>
  <c r="G3710" i="5" s="1"/>
  <c r="H3710" i="5"/>
  <c r="E3710" i="5"/>
  <c r="B3711" i="5"/>
  <c r="E3711" i="5"/>
  <c r="B3712" i="5"/>
  <c r="H3712" i="5"/>
  <c r="E3712" i="5"/>
  <c r="B3713" i="5"/>
  <c r="G3713" i="5" s="1"/>
  <c r="H3713" i="5"/>
  <c r="E3713" i="5"/>
  <c r="B3714" i="5"/>
  <c r="H3714" i="5"/>
  <c r="E3714" i="5"/>
  <c r="B3715" i="5"/>
  <c r="H3715" i="5"/>
  <c r="E3715" i="5"/>
  <c r="J3715" i="5" s="1"/>
  <c r="B3716" i="5"/>
  <c r="H3716" i="5"/>
  <c r="E3716" i="5"/>
  <c r="B3717" i="5"/>
  <c r="G3717" i="5" s="1"/>
  <c r="H3717" i="5"/>
  <c r="E3717" i="5"/>
  <c r="B3718" i="5"/>
  <c r="H3718" i="5"/>
  <c r="E3718" i="5"/>
  <c r="B3719" i="5"/>
  <c r="H3719" i="5"/>
  <c r="E3719" i="5"/>
  <c r="J3719" i="5" s="1"/>
  <c r="B3720" i="5"/>
  <c r="H3720" i="5"/>
  <c r="E3720" i="5"/>
  <c r="B3721" i="5"/>
  <c r="G3721" i="5" s="1"/>
  <c r="H3721" i="5"/>
  <c r="E3721" i="5"/>
  <c r="B3722" i="5"/>
  <c r="H3722" i="5"/>
  <c r="E3722" i="5"/>
  <c r="B3723" i="5"/>
  <c r="H3723" i="5"/>
  <c r="E3723" i="5"/>
  <c r="J3723" i="5" s="1"/>
  <c r="B3724" i="5"/>
  <c r="H3724" i="5"/>
  <c r="E3724" i="5"/>
  <c r="B3725" i="5"/>
  <c r="G3725" i="5" s="1"/>
  <c r="H3725" i="5"/>
  <c r="E3725" i="5"/>
  <c r="B3726" i="5"/>
  <c r="E3726" i="5"/>
  <c r="B3727" i="5"/>
  <c r="H3727" i="5"/>
  <c r="E3727" i="5"/>
  <c r="B3728" i="5"/>
  <c r="G3728" i="5" s="1"/>
  <c r="H3728" i="5"/>
  <c r="E3728" i="5"/>
  <c r="B3729" i="5"/>
  <c r="H3729" i="5"/>
  <c r="E3729" i="5"/>
  <c r="B3730" i="5"/>
  <c r="E3730" i="5"/>
  <c r="B3731" i="5"/>
  <c r="H3731" i="5"/>
  <c r="E3731" i="5"/>
  <c r="B3732" i="5"/>
  <c r="H3732" i="5"/>
  <c r="E3732" i="5"/>
  <c r="B3733" i="5"/>
  <c r="H3733" i="5"/>
  <c r="E3733" i="5"/>
  <c r="J3733" i="5" s="1"/>
  <c r="B3734" i="5"/>
  <c r="H3734" i="5"/>
  <c r="E3734" i="5"/>
  <c r="B3735" i="5"/>
  <c r="G3735" i="5" s="1"/>
  <c r="E3735" i="5"/>
  <c r="B3736" i="5"/>
  <c r="H3736" i="5"/>
  <c r="E3736" i="5"/>
  <c r="J3736" i="5" s="1"/>
  <c r="B3737" i="5"/>
  <c r="H3737" i="5"/>
  <c r="E3737" i="5"/>
  <c r="B3738" i="5"/>
  <c r="G3738" i="5" s="1"/>
  <c r="H3738" i="5"/>
  <c r="E3738" i="5"/>
  <c r="B3739" i="5"/>
  <c r="H3739" i="5"/>
  <c r="E3739" i="5"/>
  <c r="B3740" i="5"/>
  <c r="H3740" i="5"/>
  <c r="E3740" i="5"/>
  <c r="J3740" i="5" s="1"/>
  <c r="B3741" i="5"/>
  <c r="H3741" i="5"/>
  <c r="E3741" i="5"/>
  <c r="B3742" i="5"/>
  <c r="G3742" i="5" s="1"/>
  <c r="H3742" i="5"/>
  <c r="E3742" i="5"/>
  <c r="B3743" i="5"/>
  <c r="H3743" i="5"/>
  <c r="E3743" i="5"/>
  <c r="B3744" i="5"/>
  <c r="H3744" i="5"/>
  <c r="E3744" i="5"/>
  <c r="J3744" i="5" s="1"/>
  <c r="B3745" i="5"/>
  <c r="H3745" i="5"/>
  <c r="E3745" i="5"/>
  <c r="B3746" i="5"/>
  <c r="G3746" i="5" s="1"/>
  <c r="H3746" i="5"/>
  <c r="E3746" i="5"/>
  <c r="B3747" i="5"/>
  <c r="H3747" i="5"/>
  <c r="E3747" i="5"/>
  <c r="B3748" i="5"/>
  <c r="H3748" i="5"/>
  <c r="E3748" i="5"/>
  <c r="J3748" i="5" s="1"/>
  <c r="B3749" i="5"/>
  <c r="H3749" i="5"/>
  <c r="E3749" i="5"/>
  <c r="B3750" i="5"/>
  <c r="G3750" i="5" s="1"/>
  <c r="E3750" i="5"/>
  <c r="B3751" i="5"/>
  <c r="H3751" i="5"/>
  <c r="E3751" i="5"/>
  <c r="J3751" i="5" s="1"/>
  <c r="B3752" i="5"/>
  <c r="H3752" i="5"/>
  <c r="E3752" i="5"/>
  <c r="B3753" i="5"/>
  <c r="G3753" i="5" s="1"/>
  <c r="H3753" i="5"/>
  <c r="E3753" i="5"/>
  <c r="B3754" i="5"/>
  <c r="H3754" i="5"/>
  <c r="E3754" i="5"/>
  <c r="B3755" i="5"/>
  <c r="H3755" i="5"/>
  <c r="E3755" i="5"/>
  <c r="J3755" i="5" s="1"/>
  <c r="B3756" i="5"/>
  <c r="H3756" i="5"/>
  <c r="E3756" i="5"/>
  <c r="B3757" i="5"/>
  <c r="G3757" i="5" s="1"/>
  <c r="H3757" i="5"/>
  <c r="E3757" i="5"/>
  <c r="B3758" i="5"/>
  <c r="E3758" i="5"/>
  <c r="B3759" i="5"/>
  <c r="H3759" i="5"/>
  <c r="E3759" i="5"/>
  <c r="B3760" i="5"/>
  <c r="G3760" i="5" s="1"/>
  <c r="H3760" i="5"/>
  <c r="E3760" i="5"/>
  <c r="B3761" i="5"/>
  <c r="H3761" i="5"/>
  <c r="E3761" i="5"/>
  <c r="B3762" i="5"/>
  <c r="H3762" i="5"/>
  <c r="E3762" i="5"/>
  <c r="J3762" i="5" s="1"/>
  <c r="B3763" i="5"/>
  <c r="H3763" i="5"/>
  <c r="E3763" i="5"/>
  <c r="B3764" i="5"/>
  <c r="G3764" i="5" s="1"/>
  <c r="H3764" i="5"/>
  <c r="E3764" i="5"/>
  <c r="B3765" i="5"/>
  <c r="H3765" i="5"/>
  <c r="E3765" i="5"/>
  <c r="B3766" i="5"/>
  <c r="H3766" i="5"/>
  <c r="E3766" i="5"/>
  <c r="J3766" i="5" s="1"/>
  <c r="B3767" i="5"/>
  <c r="H3767" i="5"/>
  <c r="E3767" i="5"/>
  <c r="B3768" i="5"/>
  <c r="G3768" i="5" s="1"/>
  <c r="H3768" i="5"/>
  <c r="E3768" i="5"/>
  <c r="B3769" i="5"/>
  <c r="H3769" i="5"/>
  <c r="E3769" i="5"/>
  <c r="B3770" i="5"/>
  <c r="H3770" i="5"/>
  <c r="E3770" i="5"/>
  <c r="J3770" i="5" s="1"/>
  <c r="B3771" i="5"/>
  <c r="H3771" i="5"/>
  <c r="E3771" i="5"/>
  <c r="B3772" i="5"/>
  <c r="G3772" i="5" s="1"/>
  <c r="H3772" i="5"/>
  <c r="E3772" i="5"/>
  <c r="B3773" i="5"/>
  <c r="H3773" i="5"/>
  <c r="E3773" i="5"/>
  <c r="B3774" i="5"/>
  <c r="E3774" i="5"/>
  <c r="B3775" i="5"/>
  <c r="H3775" i="5"/>
  <c r="E3775" i="5"/>
  <c r="B3776" i="5"/>
  <c r="H3776" i="5"/>
  <c r="E3776" i="5"/>
  <c r="B3777" i="5"/>
  <c r="H3777" i="5"/>
  <c r="E3777" i="5"/>
  <c r="J3777" i="5" s="1"/>
  <c r="B3778" i="5"/>
  <c r="H3778" i="5"/>
  <c r="E3778" i="5"/>
  <c r="B3779" i="5"/>
  <c r="G3779" i="5" s="1"/>
  <c r="H3779" i="5"/>
  <c r="E3779" i="5"/>
  <c r="B3780" i="5"/>
  <c r="H3780" i="5"/>
  <c r="E3780" i="5"/>
  <c r="B3781" i="5"/>
  <c r="H3781" i="5"/>
  <c r="E3781" i="5"/>
  <c r="J3781" i="5" s="1"/>
  <c r="B3782" i="5"/>
  <c r="H3782" i="5"/>
  <c r="E3782" i="5"/>
  <c r="B3783" i="5"/>
  <c r="G3783" i="5" s="1"/>
  <c r="H3783" i="5"/>
  <c r="E3783" i="5"/>
  <c r="B3784" i="5"/>
  <c r="E3784" i="5"/>
  <c r="B3785" i="5"/>
  <c r="H3785" i="5"/>
  <c r="E3785" i="5"/>
  <c r="B3786" i="5"/>
  <c r="G3786" i="5" s="1"/>
  <c r="H3786" i="5"/>
  <c r="E3786" i="5"/>
  <c r="B3787" i="5"/>
  <c r="H3787" i="5"/>
  <c r="E3787" i="5"/>
  <c r="B3788" i="5"/>
  <c r="H3788" i="5"/>
  <c r="E3788" i="5"/>
  <c r="J3788" i="5" s="1"/>
  <c r="B3789" i="5"/>
  <c r="H3789" i="5"/>
  <c r="E3789" i="5"/>
  <c r="B3790" i="5"/>
  <c r="G3790" i="5" s="1"/>
  <c r="H3790" i="5"/>
  <c r="E3790" i="5"/>
  <c r="B3791" i="5"/>
  <c r="H3791" i="5"/>
  <c r="E3791" i="5"/>
  <c r="B3792" i="5"/>
  <c r="H3792" i="5"/>
  <c r="E3792" i="5"/>
  <c r="J3792" i="5" s="1"/>
  <c r="B3793" i="5"/>
  <c r="H3793" i="5"/>
  <c r="E3793" i="5"/>
  <c r="B3794" i="5"/>
  <c r="G3794" i="5" s="1"/>
  <c r="H3794" i="5"/>
  <c r="E3794" i="5"/>
  <c r="B3795" i="5"/>
  <c r="H3795" i="5"/>
  <c r="E3795" i="5"/>
  <c r="B3796" i="5"/>
  <c r="H3796" i="5"/>
  <c r="E3796" i="5"/>
  <c r="J3796" i="5" s="1"/>
  <c r="B3797" i="5"/>
  <c r="H3797" i="5"/>
  <c r="E3797" i="5"/>
  <c r="B3798" i="5"/>
  <c r="G3798" i="5" s="1"/>
  <c r="H3798" i="5"/>
  <c r="E3798" i="5"/>
  <c r="B3799" i="5"/>
  <c r="H3799" i="5"/>
  <c r="E3799" i="5"/>
  <c r="B3800" i="5"/>
  <c r="H3800" i="5"/>
  <c r="E3800" i="5"/>
  <c r="J3800" i="5" s="1"/>
  <c r="B3801" i="5"/>
  <c r="H3801" i="5"/>
  <c r="E3801" i="5"/>
  <c r="B3802" i="5"/>
  <c r="G3802" i="5" s="1"/>
  <c r="H3802" i="5"/>
  <c r="E3802" i="5"/>
  <c r="B3803" i="5"/>
  <c r="H3803" i="5"/>
  <c r="E3803" i="5"/>
  <c r="B3804" i="5"/>
  <c r="H3804" i="5"/>
  <c r="E3804" i="5"/>
  <c r="J3804" i="5" s="1"/>
  <c r="B3805" i="5"/>
  <c r="H3805" i="5"/>
  <c r="E3805" i="5"/>
  <c r="B3806" i="5"/>
  <c r="G3806" i="5" s="1"/>
  <c r="H3806" i="5"/>
  <c r="E3806" i="5"/>
  <c r="B3807" i="5"/>
  <c r="H3807" i="5"/>
  <c r="E3807" i="5"/>
  <c r="B3808" i="5"/>
  <c r="H3808" i="5"/>
  <c r="E3808" i="5"/>
  <c r="J3808" i="5" s="1"/>
  <c r="B3809" i="5"/>
  <c r="H3809" i="5"/>
  <c r="E3809" i="5"/>
  <c r="B3810" i="5"/>
  <c r="G3810" i="5" s="1"/>
  <c r="H3810" i="5"/>
  <c r="E3810" i="5"/>
  <c r="B3811" i="5"/>
  <c r="H3811" i="5"/>
  <c r="E3811" i="5"/>
  <c r="B3812" i="5"/>
  <c r="H3812" i="5"/>
  <c r="E3812" i="5"/>
  <c r="J3812" i="5" s="1"/>
  <c r="B3813" i="5"/>
  <c r="H3813" i="5"/>
  <c r="E3813" i="5"/>
  <c r="B3814" i="5"/>
  <c r="G3814" i="5" s="1"/>
  <c r="H3814" i="5"/>
  <c r="E3814" i="5"/>
  <c r="B3815" i="5"/>
  <c r="H3815" i="5"/>
  <c r="E3815" i="5"/>
  <c r="B3816" i="5"/>
  <c r="H3816" i="5"/>
  <c r="E3816" i="5"/>
  <c r="J3816" i="5" s="1"/>
  <c r="B3817" i="5"/>
  <c r="H3817" i="5"/>
  <c r="E3817" i="5"/>
  <c r="B3818" i="5"/>
  <c r="G3818" i="5" s="1"/>
  <c r="H3818" i="5"/>
  <c r="E3818" i="5"/>
  <c r="B3819" i="5"/>
  <c r="H3819" i="5"/>
  <c r="E3819" i="5"/>
  <c r="B3820" i="5"/>
  <c r="H3820" i="5"/>
  <c r="E3820" i="5"/>
  <c r="J3820" i="5" s="1"/>
  <c r="B3821" i="5"/>
  <c r="H3821" i="5"/>
  <c r="E3821" i="5"/>
  <c r="B3822" i="5"/>
  <c r="G3822" i="5" s="1"/>
  <c r="H3822" i="5"/>
  <c r="E3822" i="5"/>
  <c r="B3823" i="5"/>
  <c r="H3823" i="5"/>
  <c r="E3823" i="5"/>
  <c r="B3824" i="5"/>
  <c r="H3824" i="5"/>
  <c r="E3824" i="5"/>
  <c r="J3824" i="5" s="1"/>
  <c r="B3825" i="5"/>
  <c r="H3825" i="5"/>
  <c r="E3825" i="5"/>
  <c r="B3826" i="5"/>
  <c r="G3826" i="5" s="1"/>
  <c r="H3826" i="5"/>
  <c r="E3826" i="5"/>
  <c r="B3827" i="5"/>
  <c r="H3827" i="5"/>
  <c r="E3827" i="5"/>
  <c r="B3828" i="5"/>
  <c r="H3828" i="5"/>
  <c r="E3828" i="5"/>
  <c r="J3828" i="5" s="1"/>
  <c r="B3829" i="5"/>
  <c r="H3829" i="5"/>
  <c r="E3829" i="5"/>
  <c r="B3830" i="5"/>
  <c r="G3830" i="5" s="1"/>
  <c r="H3830" i="5"/>
  <c r="E3830" i="5"/>
  <c r="B3831" i="5"/>
  <c r="H3831" i="5"/>
  <c r="E3831" i="5"/>
  <c r="B3832" i="5"/>
  <c r="H3832" i="5"/>
  <c r="E3832" i="5"/>
  <c r="J3832" i="5" s="1"/>
  <c r="B3833" i="5"/>
  <c r="H3833" i="5"/>
  <c r="E3833" i="5"/>
  <c r="B3834" i="5"/>
  <c r="G3834" i="5" s="1"/>
  <c r="H3834" i="5"/>
  <c r="E3834" i="5"/>
  <c r="B3835" i="5"/>
  <c r="H3835" i="5"/>
  <c r="E3835" i="5"/>
  <c r="B3836" i="5"/>
  <c r="H3836" i="5"/>
  <c r="E3836" i="5"/>
  <c r="J3836" i="5" s="1"/>
  <c r="B3837" i="5"/>
  <c r="H3837" i="5"/>
  <c r="E3837" i="5"/>
  <c r="B3838" i="5"/>
  <c r="G3838" i="5" s="1"/>
  <c r="H3838" i="5"/>
  <c r="E3838" i="5"/>
  <c r="B3839" i="5"/>
  <c r="E3839" i="5"/>
  <c r="B3840" i="5"/>
  <c r="H3840" i="5"/>
  <c r="E3840" i="5"/>
  <c r="B3841" i="5"/>
  <c r="G3841" i="5" s="1"/>
  <c r="H3841" i="5"/>
  <c r="E3841" i="5"/>
  <c r="B3842" i="5"/>
  <c r="H3842" i="5"/>
  <c r="E3842" i="5"/>
  <c r="B3843" i="5"/>
  <c r="H3843" i="5"/>
  <c r="E3843" i="5"/>
  <c r="J3843" i="5" s="1"/>
  <c r="B3844" i="5"/>
  <c r="H3844" i="5"/>
  <c r="E3844" i="5"/>
  <c r="B3845" i="5"/>
  <c r="G3845" i="5" s="1"/>
  <c r="H3845" i="5"/>
  <c r="E3845" i="5"/>
  <c r="B3846" i="5"/>
  <c r="H3846" i="5"/>
  <c r="E3846" i="5"/>
  <c r="B3847" i="5"/>
  <c r="H3847" i="5"/>
  <c r="E3847" i="5"/>
  <c r="J3847" i="5" s="1"/>
  <c r="B3848" i="5"/>
  <c r="H3848" i="5"/>
  <c r="E3848" i="5"/>
  <c r="B3849" i="5"/>
  <c r="G3849" i="5" s="1"/>
  <c r="H3849" i="5"/>
  <c r="E3849" i="5"/>
  <c r="B3850" i="5"/>
  <c r="H3850" i="5"/>
  <c r="E3850" i="5"/>
  <c r="B3851" i="5"/>
  <c r="H3851" i="5"/>
  <c r="E3851" i="5"/>
  <c r="J3851" i="5" s="1"/>
  <c r="B3852" i="5"/>
  <c r="H3852" i="5"/>
  <c r="E3852" i="5"/>
  <c r="B3853" i="5"/>
  <c r="G3853" i="5" s="1"/>
  <c r="H3853" i="5"/>
  <c r="E3853" i="5"/>
  <c r="B3854" i="5"/>
  <c r="H3854" i="5"/>
  <c r="E3854" i="5"/>
  <c r="B3855" i="5"/>
  <c r="H3855" i="5"/>
  <c r="E3855" i="5"/>
  <c r="J3855" i="5" s="1"/>
  <c r="B3856" i="5"/>
  <c r="H3856" i="5"/>
  <c r="E3856" i="5"/>
  <c r="B3857" i="5"/>
  <c r="G3857" i="5" s="1"/>
  <c r="H3857" i="5"/>
  <c r="E3857" i="5"/>
  <c r="B3858" i="5"/>
  <c r="H3858" i="5"/>
  <c r="E3858" i="5"/>
  <c r="B3859" i="5"/>
  <c r="E3859" i="5"/>
  <c r="B3860" i="5"/>
  <c r="H3860" i="5"/>
  <c r="E3860" i="5"/>
  <c r="B3861" i="5"/>
  <c r="H3861" i="5"/>
  <c r="E3861" i="5"/>
  <c r="B3862" i="5"/>
  <c r="H3862" i="5"/>
  <c r="E3862" i="5"/>
  <c r="J3862" i="5" s="1"/>
  <c r="B3863" i="5"/>
  <c r="H3863" i="5"/>
  <c r="E3863" i="5"/>
  <c r="B3864" i="5"/>
  <c r="G3864" i="5" s="1"/>
  <c r="H3864" i="5"/>
  <c r="E3864" i="5"/>
  <c r="B3865" i="5"/>
  <c r="H3865" i="5"/>
  <c r="E3865" i="5"/>
  <c r="B3866" i="5"/>
  <c r="H3866" i="5"/>
  <c r="E3866" i="5"/>
  <c r="J3866" i="5" s="1"/>
  <c r="B3867" i="5"/>
  <c r="H3867" i="5"/>
  <c r="E3867" i="5"/>
  <c r="B3868" i="5"/>
  <c r="G3868" i="5" s="1"/>
  <c r="H3868" i="5"/>
  <c r="E3868" i="5"/>
  <c r="B3869" i="5"/>
  <c r="H3869" i="5"/>
  <c r="E3869" i="5"/>
  <c r="B3870" i="5"/>
  <c r="H3870" i="5"/>
  <c r="E3870" i="5"/>
  <c r="J3870" i="5" s="1"/>
  <c r="B3871" i="5"/>
  <c r="H3871" i="5"/>
  <c r="E3871" i="5"/>
  <c r="B3872" i="5"/>
  <c r="G3872" i="5" s="1"/>
  <c r="H3872" i="5"/>
  <c r="E3872" i="5"/>
  <c r="B3873" i="5"/>
  <c r="H3873" i="5"/>
  <c r="E3873" i="5"/>
  <c r="B3874" i="5"/>
  <c r="H3874" i="5"/>
  <c r="E3874" i="5"/>
  <c r="J3874" i="5" s="1"/>
  <c r="B3875" i="5"/>
  <c r="H3875" i="5"/>
  <c r="E3875" i="5"/>
  <c r="B3876" i="5"/>
  <c r="G3876" i="5" s="1"/>
  <c r="H3876" i="5"/>
  <c r="E3876" i="5"/>
  <c r="B3877" i="5"/>
  <c r="H3877" i="5"/>
  <c r="E3877" i="5"/>
  <c r="B3878" i="5"/>
  <c r="H3878" i="5"/>
  <c r="E3878" i="5"/>
  <c r="J3878" i="5" s="1"/>
  <c r="B3879" i="5"/>
  <c r="H3879" i="5"/>
  <c r="E3879" i="5"/>
  <c r="B3880" i="5"/>
  <c r="G3880" i="5" s="1"/>
  <c r="H3880" i="5"/>
  <c r="E3880" i="5"/>
  <c r="B3881" i="5"/>
  <c r="H3881" i="5"/>
  <c r="E3881" i="5"/>
  <c r="B3882" i="5"/>
  <c r="H3882" i="5"/>
  <c r="E3882" i="5"/>
  <c r="J3882" i="5" s="1"/>
  <c r="B3883" i="5"/>
  <c r="H3883" i="5"/>
  <c r="E3883" i="5"/>
  <c r="B3884" i="5"/>
  <c r="G3884" i="5" s="1"/>
  <c r="H3884" i="5"/>
  <c r="E3884" i="5"/>
  <c r="B3885" i="5"/>
  <c r="H3885" i="5"/>
  <c r="E3885" i="5"/>
  <c r="B3886" i="5"/>
  <c r="H3886" i="5"/>
  <c r="E3886" i="5"/>
  <c r="J3886" i="5" s="1"/>
  <c r="B3887" i="5"/>
  <c r="H3887" i="5"/>
  <c r="E3887" i="5"/>
  <c r="B3888" i="5"/>
  <c r="G3888" i="5" s="1"/>
  <c r="H3888" i="5"/>
  <c r="E3888" i="5"/>
  <c r="B3889" i="5"/>
  <c r="H3889" i="5"/>
  <c r="E3889" i="5"/>
  <c r="B3890" i="5"/>
  <c r="H3890" i="5"/>
  <c r="E3890" i="5"/>
  <c r="J3890" i="5" s="1"/>
  <c r="B3891" i="5"/>
  <c r="H3891" i="5"/>
  <c r="E3891" i="5"/>
  <c r="B3892" i="5"/>
  <c r="G3892" i="5" s="1"/>
  <c r="H3892" i="5"/>
  <c r="E3892" i="5"/>
  <c r="B3893" i="5"/>
  <c r="H3893" i="5"/>
  <c r="E3893" i="5"/>
  <c r="B3894" i="5"/>
  <c r="H3894" i="5"/>
  <c r="E3894" i="5"/>
  <c r="J3894" i="5" s="1"/>
  <c r="B3895" i="5"/>
  <c r="H3895" i="5"/>
  <c r="E3895" i="5"/>
  <c r="B3896" i="5"/>
  <c r="G3896" i="5" s="1"/>
  <c r="H3896" i="5"/>
  <c r="E3896" i="5"/>
  <c r="B3897" i="5"/>
  <c r="H3897" i="5"/>
  <c r="E3897" i="5"/>
  <c r="B3898" i="5"/>
  <c r="H3898" i="5"/>
  <c r="E3898" i="5"/>
  <c r="J3898" i="5" s="1"/>
  <c r="B3899" i="5"/>
  <c r="H3899" i="5"/>
  <c r="E3899" i="5"/>
  <c r="B3900" i="5"/>
  <c r="G3900" i="5" s="1"/>
  <c r="H3900" i="5"/>
  <c r="E3900" i="5"/>
  <c r="B3901" i="5"/>
  <c r="H3901" i="5"/>
  <c r="E3901" i="5"/>
  <c r="B3902" i="5"/>
  <c r="H3902" i="5"/>
  <c r="E3902" i="5"/>
  <c r="J3902" i="5" s="1"/>
  <c r="B3903" i="5"/>
  <c r="H3903" i="5"/>
  <c r="E3903" i="5"/>
  <c r="B3904" i="5"/>
  <c r="G3904" i="5" s="1"/>
  <c r="H3904" i="5"/>
  <c r="E3904" i="5"/>
  <c r="B3905" i="5"/>
  <c r="H3905" i="5"/>
  <c r="E3905" i="5"/>
  <c r="B3906" i="5"/>
  <c r="H3906" i="5"/>
  <c r="E3906" i="5"/>
  <c r="J3906" i="5" s="1"/>
  <c r="B3907" i="5"/>
  <c r="H3907" i="5"/>
  <c r="E3907" i="5"/>
  <c r="B3908" i="5"/>
  <c r="G3908" i="5" s="1"/>
  <c r="H3908" i="5"/>
  <c r="E3908" i="5"/>
  <c r="B3909" i="5"/>
  <c r="H3909" i="5"/>
  <c r="E3909" i="5"/>
  <c r="B3910" i="5"/>
  <c r="H3910" i="5"/>
  <c r="E3910" i="5"/>
  <c r="J3910" i="5" s="1"/>
  <c r="B3911" i="5"/>
  <c r="H3911" i="5"/>
  <c r="E3911" i="5"/>
  <c r="B3912" i="5"/>
  <c r="G3912" i="5" s="1"/>
  <c r="H3912" i="5"/>
  <c r="E3912" i="5"/>
  <c r="B3913" i="5"/>
  <c r="H3913" i="5"/>
  <c r="E3913" i="5"/>
  <c r="B3914" i="5"/>
  <c r="H3914" i="5"/>
  <c r="E3914" i="5"/>
  <c r="J3914" i="5" s="1"/>
  <c r="B3915" i="5"/>
  <c r="H3915" i="5"/>
  <c r="E3915" i="5"/>
  <c r="B3916" i="5"/>
  <c r="G3916" i="5" s="1"/>
  <c r="H3916" i="5"/>
  <c r="E3916" i="5"/>
  <c r="B3917" i="5"/>
  <c r="H3917" i="5"/>
  <c r="E3917" i="5"/>
  <c r="B3918" i="5"/>
  <c r="H3918" i="5"/>
  <c r="E3918" i="5"/>
  <c r="J3918" i="5" s="1"/>
  <c r="B3919" i="5"/>
  <c r="E3919" i="5"/>
  <c r="B3920" i="5"/>
  <c r="H3920" i="5"/>
  <c r="E3920" i="5"/>
  <c r="B3921" i="5"/>
  <c r="H3921" i="5"/>
  <c r="E3921" i="5"/>
  <c r="J3921" i="5" s="1"/>
  <c r="B3922" i="5"/>
  <c r="H3922" i="5"/>
  <c r="E3922" i="5"/>
  <c r="B3923" i="5"/>
  <c r="G3923" i="5" s="1"/>
  <c r="H3923" i="5"/>
  <c r="E3923" i="5"/>
  <c r="B3924" i="5"/>
  <c r="H3924" i="5"/>
  <c r="E3924" i="5"/>
  <c r="B3925" i="5"/>
  <c r="H3925" i="5"/>
  <c r="E3925" i="5"/>
  <c r="J3925" i="5" s="1"/>
  <c r="B3926" i="5"/>
  <c r="H3926" i="5"/>
  <c r="E3926" i="5"/>
  <c r="B3927" i="5"/>
  <c r="G3927" i="5" s="1"/>
  <c r="E3927" i="5"/>
  <c r="B3928" i="5"/>
  <c r="H3928" i="5"/>
  <c r="E3928" i="5"/>
  <c r="J3928" i="5" s="1"/>
  <c r="B3929" i="5"/>
  <c r="H3929" i="5"/>
  <c r="E3929" i="5"/>
  <c r="B3930" i="5"/>
  <c r="G3930" i="5" s="1"/>
  <c r="H3930" i="5"/>
  <c r="E3930" i="5"/>
  <c r="B3931" i="5"/>
  <c r="H3931" i="5"/>
  <c r="E3931" i="5"/>
  <c r="B3932" i="5"/>
  <c r="H3932" i="5"/>
  <c r="E3932" i="5"/>
  <c r="J3932" i="5" s="1"/>
  <c r="B3933" i="5"/>
  <c r="H3933" i="5"/>
  <c r="E3933" i="5"/>
  <c r="B3934" i="5"/>
  <c r="G3934" i="5" s="1"/>
  <c r="H3934" i="5"/>
  <c r="E3934" i="5"/>
  <c r="B3935" i="5"/>
  <c r="H3935" i="5"/>
  <c r="E3935" i="5"/>
  <c r="B3936" i="5"/>
  <c r="H3936" i="5"/>
  <c r="E3936" i="5"/>
  <c r="J3936" i="5" s="1"/>
  <c r="B3937" i="5"/>
  <c r="H3937" i="5"/>
  <c r="E3937" i="5"/>
  <c r="B3938" i="5"/>
  <c r="G3938" i="5" s="1"/>
  <c r="H3938" i="5"/>
  <c r="E3938" i="5"/>
  <c r="B3939" i="5"/>
  <c r="H3939" i="5"/>
  <c r="E3939" i="5"/>
  <c r="B3940" i="5"/>
  <c r="H3940" i="5"/>
  <c r="E3940" i="5"/>
  <c r="J3940" i="5" s="1"/>
  <c r="B3941" i="5"/>
  <c r="H3941" i="5"/>
  <c r="E3941" i="5"/>
  <c r="B3942" i="5"/>
  <c r="G3942" i="5" s="1"/>
  <c r="E3942" i="5"/>
  <c r="B3943" i="5"/>
  <c r="H3943" i="5"/>
  <c r="E3943" i="5"/>
  <c r="J3943" i="5" s="1"/>
  <c r="B3944" i="5"/>
  <c r="H3944" i="5"/>
  <c r="E3944" i="5"/>
  <c r="B3945" i="5"/>
  <c r="G3945" i="5" s="1"/>
  <c r="H3945" i="5"/>
  <c r="E3945" i="5"/>
  <c r="B3946" i="5"/>
  <c r="H3946" i="5"/>
  <c r="E3946" i="5"/>
  <c r="B3947" i="5"/>
  <c r="H3947" i="5"/>
  <c r="E3947" i="5"/>
  <c r="J3947" i="5" s="1"/>
  <c r="B3948" i="5"/>
  <c r="H3948" i="5"/>
  <c r="E3948" i="5"/>
  <c r="B3949" i="5"/>
  <c r="G3949" i="5" s="1"/>
  <c r="H3949" i="5"/>
  <c r="E3949" i="5"/>
  <c r="B3950" i="5"/>
  <c r="H3950" i="5"/>
  <c r="E3950" i="5"/>
  <c r="B3951" i="5"/>
  <c r="H3951" i="5"/>
  <c r="E3951" i="5"/>
  <c r="J3951" i="5" s="1"/>
  <c r="B3952" i="5"/>
  <c r="H3952" i="5"/>
  <c r="E3952" i="5"/>
  <c r="B3953" i="5"/>
  <c r="G3953" i="5" s="1"/>
  <c r="H3953" i="5"/>
  <c r="E3953" i="5"/>
  <c r="B3954" i="5"/>
  <c r="H3954" i="5"/>
  <c r="E3954" i="5"/>
  <c r="B3955" i="5"/>
  <c r="H3955" i="5"/>
  <c r="E3955" i="5"/>
  <c r="J3955" i="5" s="1"/>
  <c r="B3956" i="5"/>
  <c r="E3956" i="5"/>
  <c r="B3957" i="5"/>
  <c r="H3957" i="5"/>
  <c r="E3957" i="5"/>
  <c r="B3958" i="5"/>
  <c r="H3958" i="5"/>
  <c r="E3958" i="5"/>
  <c r="J3958" i="5" s="1"/>
  <c r="B3959" i="5"/>
  <c r="H3959" i="5"/>
  <c r="E3959" i="5"/>
  <c r="B3960" i="5"/>
  <c r="G3960" i="5" s="1"/>
  <c r="H3960" i="5"/>
  <c r="E3960" i="5"/>
  <c r="B3961" i="5"/>
  <c r="H3961" i="5"/>
  <c r="E3961" i="5"/>
  <c r="B3962" i="5"/>
  <c r="H3962" i="5"/>
  <c r="E3962" i="5"/>
  <c r="J3962" i="5" s="1"/>
  <c r="B3963" i="5"/>
  <c r="H3963" i="5"/>
  <c r="E3963" i="5"/>
  <c r="B3964" i="5"/>
  <c r="G3964" i="5" s="1"/>
  <c r="H3964" i="5"/>
  <c r="E3964" i="5"/>
  <c r="B3965" i="5"/>
  <c r="H3965" i="5"/>
  <c r="E3965" i="5"/>
  <c r="B3966" i="5"/>
  <c r="H3966" i="5"/>
  <c r="E3966" i="5"/>
  <c r="J3966" i="5" s="1"/>
  <c r="B3967" i="5"/>
  <c r="H3967" i="5"/>
  <c r="E3967" i="5"/>
  <c r="B3968" i="5"/>
  <c r="G3968" i="5" s="1"/>
  <c r="H3968" i="5"/>
  <c r="E3968" i="5"/>
  <c r="B3969" i="5"/>
  <c r="H3969" i="5"/>
  <c r="E3969" i="5"/>
  <c r="B3970" i="5"/>
  <c r="H3970" i="5"/>
  <c r="E3970" i="5"/>
  <c r="J3970" i="5" s="1"/>
  <c r="B3971" i="5"/>
  <c r="H3971" i="5"/>
  <c r="E3971" i="5"/>
  <c r="B3972" i="5"/>
  <c r="G3972" i="5" s="1"/>
  <c r="H3972" i="5"/>
  <c r="E3972" i="5"/>
  <c r="B3973" i="5"/>
  <c r="H3973" i="5"/>
  <c r="E3973" i="5"/>
  <c r="B3974" i="5"/>
  <c r="H3974" i="5"/>
  <c r="E3974" i="5"/>
  <c r="J3974" i="5" s="1"/>
  <c r="B3975" i="5"/>
  <c r="H3975" i="5"/>
  <c r="E3975" i="5"/>
  <c r="B3976" i="5"/>
  <c r="G3976" i="5" s="1"/>
  <c r="H3976" i="5"/>
  <c r="E3976" i="5"/>
  <c r="B3977" i="5"/>
  <c r="H3977" i="5"/>
  <c r="E3977" i="5"/>
  <c r="B3978" i="5"/>
  <c r="H3978" i="5"/>
  <c r="E3978" i="5"/>
  <c r="J3978" i="5" s="1"/>
  <c r="B3979" i="5"/>
  <c r="H3979" i="5"/>
  <c r="E3979" i="5"/>
  <c r="B3980" i="5"/>
  <c r="G3980" i="5" s="1"/>
  <c r="H3980" i="5"/>
  <c r="E3980" i="5"/>
  <c r="B3981" i="5"/>
  <c r="H3981" i="5"/>
  <c r="E3981" i="5"/>
  <c r="B3982" i="5"/>
  <c r="H3982" i="5"/>
  <c r="E3982" i="5"/>
  <c r="J3982" i="5" s="1"/>
  <c r="B3983" i="5"/>
  <c r="H3983" i="5"/>
  <c r="E3983" i="5"/>
  <c r="B3984" i="5"/>
  <c r="G3984" i="5" s="1"/>
  <c r="H3984" i="5"/>
  <c r="E3984" i="5"/>
  <c r="B3985" i="5"/>
  <c r="H3985" i="5"/>
  <c r="E3985" i="5"/>
  <c r="B3986" i="5"/>
  <c r="H3986" i="5"/>
  <c r="E3986" i="5"/>
  <c r="J3986" i="5" s="1"/>
  <c r="B3987" i="5"/>
  <c r="H3987" i="5"/>
  <c r="E3987" i="5"/>
  <c r="B3988" i="5"/>
  <c r="G3988" i="5" s="1"/>
  <c r="H3988" i="5"/>
  <c r="E3988" i="5"/>
  <c r="B3989" i="5"/>
  <c r="H3989" i="5"/>
  <c r="E3989" i="5"/>
  <c r="B3990" i="5"/>
  <c r="H3990" i="5"/>
  <c r="E3990" i="5"/>
  <c r="J3990" i="5" s="1"/>
  <c r="B3991" i="5"/>
  <c r="H3991" i="5"/>
  <c r="E3991" i="5"/>
  <c r="B3992" i="5"/>
  <c r="G3992" i="5" s="1"/>
  <c r="H3992" i="5"/>
  <c r="E3992" i="5"/>
  <c r="B3993" i="5"/>
  <c r="H3993" i="5"/>
  <c r="E3993" i="5"/>
  <c r="B3994" i="5"/>
  <c r="H3994" i="5"/>
  <c r="E3994" i="5"/>
  <c r="J3994" i="5" s="1"/>
  <c r="B3995" i="5"/>
  <c r="H3995" i="5"/>
  <c r="E3995" i="5"/>
  <c r="B3996" i="5"/>
  <c r="G3996" i="5" s="1"/>
  <c r="H3996" i="5"/>
  <c r="E3996" i="5"/>
  <c r="B3997" i="5"/>
  <c r="H3997" i="5"/>
  <c r="E3997" i="5"/>
  <c r="B3998" i="5"/>
  <c r="H3998" i="5"/>
  <c r="E3998" i="5"/>
  <c r="J3998" i="5" s="1"/>
  <c r="B3999" i="5"/>
  <c r="H3999" i="5"/>
  <c r="E3999" i="5"/>
  <c r="B4000" i="5"/>
  <c r="G4000" i="5" s="1"/>
  <c r="H4000" i="5"/>
  <c r="E4000" i="5"/>
  <c r="B4001" i="5"/>
  <c r="H4001" i="5"/>
  <c r="E4001" i="5"/>
  <c r="B4002" i="5"/>
  <c r="E4002" i="5"/>
  <c r="B4003" i="5"/>
  <c r="H4003" i="5"/>
  <c r="E4003" i="5"/>
  <c r="B4004" i="5"/>
  <c r="H4004" i="5"/>
  <c r="E4004" i="5"/>
  <c r="B4005" i="5"/>
  <c r="H4005" i="5"/>
  <c r="E4005" i="5"/>
  <c r="J4005" i="5" s="1"/>
  <c r="B4006" i="5"/>
  <c r="H4006" i="5"/>
  <c r="E4006" i="5"/>
  <c r="B4007" i="5"/>
  <c r="G4007" i="5" s="1"/>
  <c r="H4007" i="5"/>
  <c r="E4007" i="5"/>
  <c r="B4008" i="5"/>
  <c r="H4008" i="5"/>
  <c r="E4008" i="5"/>
  <c r="B4009" i="5"/>
  <c r="H4009" i="5"/>
  <c r="E4009" i="5"/>
  <c r="J4009" i="5" s="1"/>
  <c r="B4010" i="5"/>
  <c r="H4010" i="5"/>
  <c r="E4010" i="5"/>
  <c r="B4011" i="5"/>
  <c r="G4011" i="5" s="1"/>
  <c r="H4011" i="5"/>
  <c r="E4011" i="5"/>
  <c r="B4012" i="5"/>
  <c r="H4012" i="5"/>
  <c r="E4012" i="5"/>
  <c r="B4013" i="5"/>
  <c r="E4013" i="5"/>
  <c r="B4014" i="5"/>
  <c r="H4014" i="5"/>
  <c r="E4014" i="5"/>
  <c r="B4015" i="5"/>
  <c r="H4015" i="5"/>
  <c r="E4015" i="5"/>
  <c r="B4016" i="5"/>
  <c r="H4016" i="5"/>
  <c r="E4016" i="5"/>
  <c r="J4016" i="5" s="1"/>
  <c r="B4017" i="5"/>
  <c r="H4017" i="5"/>
  <c r="E4017" i="5"/>
  <c r="B4018" i="5"/>
  <c r="G4018" i="5" s="1"/>
  <c r="H4018" i="5"/>
  <c r="E4018" i="5"/>
  <c r="B4019" i="5"/>
  <c r="H4019" i="5"/>
  <c r="E4019" i="5"/>
  <c r="B4020" i="5"/>
  <c r="H4020" i="5"/>
  <c r="E4020" i="5"/>
  <c r="J4020" i="5" s="1"/>
  <c r="B4021" i="5"/>
  <c r="H4021" i="5"/>
  <c r="E4021" i="5"/>
  <c r="B4022" i="5"/>
  <c r="G4022" i="5" s="1"/>
  <c r="H4022" i="5"/>
  <c r="E4022" i="5"/>
  <c r="B4023" i="5"/>
  <c r="H4023" i="5"/>
  <c r="E4023" i="5"/>
  <c r="B4024" i="5"/>
  <c r="H4024" i="5"/>
  <c r="E4024" i="5"/>
  <c r="J4024" i="5" s="1"/>
  <c r="B4025" i="5"/>
  <c r="H4025" i="5"/>
  <c r="E4025" i="5"/>
  <c r="B4026" i="5"/>
  <c r="G4026" i="5" s="1"/>
  <c r="H4026" i="5"/>
  <c r="E4026" i="5"/>
  <c r="B4027" i="5"/>
  <c r="H4027" i="5"/>
  <c r="E4027" i="5"/>
  <c r="B4028" i="5"/>
  <c r="H4028" i="5"/>
  <c r="E4028" i="5"/>
  <c r="J4028" i="5" s="1"/>
  <c r="B4029" i="5"/>
  <c r="H4029" i="5"/>
  <c r="E4029" i="5"/>
  <c r="B4030" i="5"/>
  <c r="G4030" i="5" s="1"/>
  <c r="H4030" i="5"/>
  <c r="E4030" i="5"/>
  <c r="B4031" i="5"/>
  <c r="H4031" i="5"/>
  <c r="E4031" i="5"/>
  <c r="B4032" i="5"/>
  <c r="H4032" i="5"/>
  <c r="E4032" i="5"/>
  <c r="J4032" i="5" s="1"/>
  <c r="B4033" i="5"/>
  <c r="H4033" i="5"/>
  <c r="E4033" i="5"/>
  <c r="B4034" i="5"/>
  <c r="G4034" i="5" s="1"/>
  <c r="H4034" i="5"/>
  <c r="E4034" i="5"/>
  <c r="B4035" i="5"/>
  <c r="H4035" i="5"/>
  <c r="E4035" i="5"/>
  <c r="B4036" i="5"/>
  <c r="H4036" i="5"/>
  <c r="E4036" i="5"/>
  <c r="J4036" i="5" s="1"/>
  <c r="B4037" i="5"/>
  <c r="H4037" i="5"/>
  <c r="E4037" i="5"/>
  <c r="B4038" i="5"/>
  <c r="G4038" i="5" s="1"/>
  <c r="H4038" i="5"/>
  <c r="E4038" i="5"/>
  <c r="B4039" i="5"/>
  <c r="H4039" i="5"/>
  <c r="E4039" i="5"/>
  <c r="B4040" i="5"/>
  <c r="H4040" i="5"/>
  <c r="E4040" i="5"/>
  <c r="J4040" i="5" s="1"/>
  <c r="B4041" i="5"/>
  <c r="H4041" i="5"/>
  <c r="E4041" i="5"/>
  <c r="B4042" i="5"/>
  <c r="G4042" i="5" s="1"/>
  <c r="H4042" i="5"/>
  <c r="E4042" i="5"/>
  <c r="B4043" i="5"/>
  <c r="H4043" i="5"/>
  <c r="E4043" i="5"/>
  <c r="B4044" i="5"/>
  <c r="H4044" i="5"/>
  <c r="E4044" i="5"/>
  <c r="J4044" i="5" s="1"/>
  <c r="B4045" i="5"/>
  <c r="H4045" i="5"/>
  <c r="E4045" i="5"/>
  <c r="B4046" i="5"/>
  <c r="G4046" i="5" s="1"/>
  <c r="H4046" i="5"/>
  <c r="E4046" i="5"/>
  <c r="B4047" i="5"/>
  <c r="H4047" i="5"/>
  <c r="E4047" i="5"/>
  <c r="B4048" i="5"/>
  <c r="H4048" i="5"/>
  <c r="E4048" i="5"/>
  <c r="J4048" i="5" s="1"/>
  <c r="B4049" i="5"/>
  <c r="H4049" i="5"/>
  <c r="E4049" i="5"/>
  <c r="B4050" i="5"/>
  <c r="G4050" i="5" s="1"/>
  <c r="E4050" i="5"/>
  <c r="B4051" i="5"/>
  <c r="H4051" i="5"/>
  <c r="E4051" i="5"/>
  <c r="J4051" i="5" s="1"/>
  <c r="B4052" i="5"/>
  <c r="H4052" i="5"/>
  <c r="E4052" i="5"/>
  <c r="B4053" i="5"/>
  <c r="G4053" i="5" s="1"/>
  <c r="H4053" i="5"/>
  <c r="E4053" i="5"/>
  <c r="B4054" i="5"/>
  <c r="H4054" i="5"/>
  <c r="E4054" i="5"/>
  <c r="B4055" i="5"/>
  <c r="H4055" i="5"/>
  <c r="E4055" i="5"/>
  <c r="J4055" i="5" s="1"/>
  <c r="B4056" i="5"/>
  <c r="H4056" i="5"/>
  <c r="E4056" i="5"/>
  <c r="B4057" i="5"/>
  <c r="G4057" i="5" s="1"/>
  <c r="H4057" i="5"/>
  <c r="E4057" i="5"/>
  <c r="B4058" i="5"/>
  <c r="H4058" i="5"/>
  <c r="E4058" i="5"/>
  <c r="B4059" i="5"/>
  <c r="H4059" i="5"/>
  <c r="E4059" i="5"/>
  <c r="J4059" i="5" s="1"/>
  <c r="B4060" i="5"/>
  <c r="H4060" i="5"/>
  <c r="E4060" i="5"/>
  <c r="B4061" i="5"/>
  <c r="G4061" i="5" s="1"/>
  <c r="E4061" i="5"/>
  <c r="B4062" i="5"/>
  <c r="H4062" i="5"/>
  <c r="E4062" i="5"/>
  <c r="J4062" i="5" s="1"/>
  <c r="B4063" i="5"/>
  <c r="H4063" i="5"/>
  <c r="E4063" i="5"/>
  <c r="B4064" i="5"/>
  <c r="G4064" i="5" s="1"/>
  <c r="H4064" i="5"/>
  <c r="E4064" i="5"/>
  <c r="B4065" i="5"/>
  <c r="H4065" i="5"/>
  <c r="E4065" i="5"/>
  <c r="B4066" i="5"/>
  <c r="H4066" i="5"/>
  <c r="E4066" i="5"/>
  <c r="J4066" i="5" s="1"/>
  <c r="B4067" i="5"/>
  <c r="H4067" i="5"/>
  <c r="E4067" i="5"/>
  <c r="B4068" i="5"/>
  <c r="G4068" i="5" s="1"/>
  <c r="H4068" i="5"/>
  <c r="E4068" i="5"/>
  <c r="B4069" i="5"/>
  <c r="E4069" i="5"/>
  <c r="B4070" i="5"/>
  <c r="H4070" i="5"/>
  <c r="E4070" i="5"/>
  <c r="B4071" i="5"/>
  <c r="G4071" i="5" s="1"/>
  <c r="H4071" i="5"/>
  <c r="E4071" i="5"/>
  <c r="B4072" i="5"/>
  <c r="H4072" i="5"/>
  <c r="E4072" i="5"/>
  <c r="B4073" i="5"/>
  <c r="H4073" i="5"/>
  <c r="E4073" i="5"/>
  <c r="J4073" i="5" s="1"/>
  <c r="B4074" i="5"/>
  <c r="H4074" i="5"/>
  <c r="E4074" i="5"/>
  <c r="B4075" i="5"/>
  <c r="G4075" i="5" s="1"/>
  <c r="H4075" i="5"/>
  <c r="E4075" i="5"/>
  <c r="B4076" i="5"/>
  <c r="H4076" i="5"/>
  <c r="E4076" i="5"/>
  <c r="B4077" i="5"/>
  <c r="H4077" i="5"/>
  <c r="E4077" i="5"/>
  <c r="J4077" i="5" s="1"/>
  <c r="B4078" i="5"/>
  <c r="H4078" i="5"/>
  <c r="E4078" i="5"/>
  <c r="B4079" i="5"/>
  <c r="G4079" i="5" s="1"/>
  <c r="H4079" i="5"/>
  <c r="E4079" i="5"/>
  <c r="B4080" i="5"/>
  <c r="H4080" i="5"/>
  <c r="E4080" i="5"/>
  <c r="B4081" i="5"/>
  <c r="H4081" i="5"/>
  <c r="E4081" i="5"/>
  <c r="J4081" i="5" s="1"/>
  <c r="B4082" i="5"/>
  <c r="H4082" i="5"/>
  <c r="E4082" i="5"/>
  <c r="B4083" i="5"/>
  <c r="G4083" i="5" s="1"/>
  <c r="H4083" i="5"/>
  <c r="E4083" i="5"/>
  <c r="B4084" i="5"/>
  <c r="H4084" i="5"/>
  <c r="E4084" i="5"/>
  <c r="B4085" i="5"/>
  <c r="H4085" i="5"/>
  <c r="E4085" i="5"/>
  <c r="J4085" i="5" s="1"/>
  <c r="B4086" i="5"/>
  <c r="H4086" i="5"/>
  <c r="E4086" i="5"/>
  <c r="B4087" i="5"/>
  <c r="G4087" i="5" s="1"/>
  <c r="E4087" i="5"/>
  <c r="B4088" i="5"/>
  <c r="H4088" i="5"/>
  <c r="E4088" i="5"/>
  <c r="J4088" i="5" s="1"/>
  <c r="B4089" i="5"/>
  <c r="H4089" i="5"/>
  <c r="E4089" i="5"/>
  <c r="B4090" i="5"/>
  <c r="G4090" i="5" s="1"/>
  <c r="H4090" i="5"/>
  <c r="E4090" i="5"/>
  <c r="B4091" i="5"/>
  <c r="H4091" i="5"/>
  <c r="E4091" i="5"/>
  <c r="B4092" i="5"/>
  <c r="H4092" i="5"/>
  <c r="E4092" i="5"/>
  <c r="J4092" i="5" s="1"/>
  <c r="B4093" i="5"/>
  <c r="H4093" i="5"/>
  <c r="E4093" i="5"/>
  <c r="B4094" i="5"/>
  <c r="G4094" i="5" s="1"/>
  <c r="H4094" i="5"/>
  <c r="E4094" i="5"/>
  <c r="B4095" i="5"/>
  <c r="H4095" i="5"/>
  <c r="E4095" i="5"/>
  <c r="B4096" i="5"/>
  <c r="H4096" i="5"/>
  <c r="E4096" i="5"/>
  <c r="J4096" i="5" s="1"/>
  <c r="B4097" i="5"/>
  <c r="H4097" i="5"/>
  <c r="E4097" i="5"/>
  <c r="B4098" i="5"/>
  <c r="G4098" i="5" s="1"/>
  <c r="H4098" i="5"/>
  <c r="E4098" i="5"/>
  <c r="B4099" i="5"/>
  <c r="H4099" i="5"/>
  <c r="E4099" i="5"/>
  <c r="B4100" i="5"/>
  <c r="H4100" i="5"/>
  <c r="E4100" i="5"/>
  <c r="J4100" i="5" s="1"/>
  <c r="B4101" i="5"/>
  <c r="H4101" i="5"/>
  <c r="E4101" i="5"/>
  <c r="B4102" i="5"/>
  <c r="G4102" i="5" s="1"/>
  <c r="H4102" i="5"/>
  <c r="E4102" i="5"/>
  <c r="B4103" i="5"/>
  <c r="H4103" i="5"/>
  <c r="E4103" i="5"/>
  <c r="B4104" i="5"/>
  <c r="H4104" i="5"/>
  <c r="E4104" i="5"/>
  <c r="J4104" i="5" s="1"/>
  <c r="B4105" i="5"/>
  <c r="H4105" i="5"/>
  <c r="E4105" i="5"/>
  <c r="B4106" i="5"/>
  <c r="G4106" i="5" s="1"/>
  <c r="H4106" i="5"/>
  <c r="E4106" i="5"/>
  <c r="B4107" i="5"/>
  <c r="H4107" i="5"/>
  <c r="E4107" i="5"/>
  <c r="B4108" i="5"/>
  <c r="H4108" i="5"/>
  <c r="E4108" i="5"/>
  <c r="J4108" i="5" s="1"/>
  <c r="B4109" i="5"/>
  <c r="H4109" i="5"/>
  <c r="E4109" i="5"/>
  <c r="B4110" i="5"/>
  <c r="G4110" i="5" s="1"/>
  <c r="H4110" i="5"/>
  <c r="E4110" i="5"/>
  <c r="B4111" i="5"/>
  <c r="H4111" i="5"/>
  <c r="E4111" i="5"/>
  <c r="B4112" i="5"/>
  <c r="H4112" i="5"/>
  <c r="E4112" i="5"/>
  <c r="J4112" i="5" s="1"/>
  <c r="B4113" i="5"/>
  <c r="H4113" i="5"/>
  <c r="E4113" i="5"/>
  <c r="B4114" i="5"/>
  <c r="G4114" i="5" s="1"/>
  <c r="H4114" i="5"/>
  <c r="E4114" i="5"/>
  <c r="B4115" i="5"/>
  <c r="H4115" i="5"/>
  <c r="E4115" i="5"/>
  <c r="B4116" i="5"/>
  <c r="H4116" i="5"/>
  <c r="E4116" i="5"/>
  <c r="J4116" i="5" s="1"/>
  <c r="B4117" i="5"/>
  <c r="H4117" i="5"/>
  <c r="E4117" i="5"/>
  <c r="B4118" i="5"/>
  <c r="G4118" i="5" s="1"/>
  <c r="H4118" i="5"/>
  <c r="E4118" i="5"/>
  <c r="B4119" i="5"/>
  <c r="H4119" i="5"/>
  <c r="E4119" i="5"/>
  <c r="B4120" i="5"/>
  <c r="H4120" i="5"/>
  <c r="E4120" i="5"/>
  <c r="J4120" i="5" s="1"/>
  <c r="B4121" i="5"/>
  <c r="H4121" i="5"/>
  <c r="E4121" i="5"/>
  <c r="B4122" i="5"/>
  <c r="G4122" i="5" s="1"/>
  <c r="H4122" i="5"/>
  <c r="E4122" i="5"/>
  <c r="B4123" i="5"/>
  <c r="H4123" i="5"/>
  <c r="E4123" i="5"/>
  <c r="B4124" i="5"/>
  <c r="H4124" i="5"/>
  <c r="E4124" i="5"/>
  <c r="J4124" i="5" s="1"/>
  <c r="B4125" i="5"/>
  <c r="H4125" i="5"/>
  <c r="E4125" i="5"/>
  <c r="B4126" i="5"/>
  <c r="G4126" i="5" s="1"/>
  <c r="H4126" i="5"/>
  <c r="E4126" i="5"/>
  <c r="B4127" i="5"/>
  <c r="E4127" i="5"/>
  <c r="B4128" i="5"/>
  <c r="H4128" i="5"/>
  <c r="E4128" i="5"/>
  <c r="B4129" i="5"/>
  <c r="G4129" i="5" s="1"/>
  <c r="E4129" i="5"/>
  <c r="B4130" i="5"/>
  <c r="H4130" i="5"/>
  <c r="E4130" i="5"/>
  <c r="J4130" i="5" s="1"/>
  <c r="B4131" i="5"/>
  <c r="H4131" i="5"/>
  <c r="E4131" i="5"/>
  <c r="B4132" i="5"/>
  <c r="G4132" i="5" s="1"/>
  <c r="H4132" i="5"/>
  <c r="E4132" i="5"/>
  <c r="B4133" i="5"/>
  <c r="H4133" i="5"/>
  <c r="E4133" i="5"/>
  <c r="B4134" i="5"/>
  <c r="H4134" i="5"/>
  <c r="E4134" i="5"/>
  <c r="J4134" i="5" s="1"/>
  <c r="B4135" i="5"/>
  <c r="H4135" i="5"/>
  <c r="E4135" i="5"/>
  <c r="B4136" i="5"/>
  <c r="G4136" i="5" s="1"/>
  <c r="H4136" i="5"/>
  <c r="E4136" i="5"/>
  <c r="B4137" i="5"/>
  <c r="H4137" i="5"/>
  <c r="E4137" i="5"/>
  <c r="B4138" i="5"/>
  <c r="H4138" i="5"/>
  <c r="E4138" i="5"/>
  <c r="J4138" i="5" s="1"/>
  <c r="B4139" i="5"/>
  <c r="H4139" i="5"/>
  <c r="E4139" i="5"/>
  <c r="B4140" i="5"/>
  <c r="G4140" i="5" s="1"/>
  <c r="H4140" i="5"/>
  <c r="E4140" i="5"/>
  <c r="B4141" i="5"/>
  <c r="H4141" i="5"/>
  <c r="E4141" i="5"/>
  <c r="B4142" i="5"/>
  <c r="H4142" i="5"/>
  <c r="E4142" i="5"/>
  <c r="J4142" i="5" s="1"/>
  <c r="B4143" i="5"/>
  <c r="H4143" i="5"/>
  <c r="E4143" i="5"/>
  <c r="B4144" i="5"/>
  <c r="G4144" i="5" s="1"/>
  <c r="H4144" i="5"/>
  <c r="E4144" i="5"/>
  <c r="B4145" i="5"/>
  <c r="H4145" i="5"/>
  <c r="E4145" i="5"/>
  <c r="B4146" i="5"/>
  <c r="H4146" i="5"/>
  <c r="E4146" i="5"/>
  <c r="J4146" i="5" s="1"/>
  <c r="B4147" i="5"/>
  <c r="H4147" i="5"/>
  <c r="E4147" i="5"/>
  <c r="B4148" i="5"/>
  <c r="G4148" i="5" s="1"/>
  <c r="H4148" i="5"/>
  <c r="E4148" i="5"/>
  <c r="B4149" i="5"/>
  <c r="H4149" i="5"/>
  <c r="E4149" i="5"/>
  <c r="B4150" i="5"/>
  <c r="H4150" i="5"/>
  <c r="E4150" i="5"/>
  <c r="J4150" i="5" s="1"/>
  <c r="B4151" i="5"/>
  <c r="H4151" i="5"/>
  <c r="E4151" i="5"/>
  <c r="B4152" i="5"/>
  <c r="G4152" i="5" s="1"/>
  <c r="H4152" i="5"/>
  <c r="E4152" i="5"/>
  <c r="B4153" i="5"/>
  <c r="H4153" i="5"/>
  <c r="E4153" i="5"/>
  <c r="B4154" i="5"/>
  <c r="H4154" i="5"/>
  <c r="E4154" i="5"/>
  <c r="J4154" i="5" s="1"/>
  <c r="B4155" i="5"/>
  <c r="H4155" i="5"/>
  <c r="E4155" i="5"/>
  <c r="B4156" i="5"/>
  <c r="G4156" i="5" s="1"/>
  <c r="H4156" i="5"/>
  <c r="E4156" i="5"/>
  <c r="B4157" i="5"/>
  <c r="H4157" i="5"/>
  <c r="E4157" i="5"/>
  <c r="B4158" i="5"/>
  <c r="H4158" i="5"/>
  <c r="E4158" i="5"/>
  <c r="J4158" i="5" s="1"/>
  <c r="B4159" i="5"/>
  <c r="H4159" i="5"/>
  <c r="E4159" i="5"/>
  <c r="B4160" i="5"/>
  <c r="G4160" i="5" s="1"/>
  <c r="H4160" i="5"/>
  <c r="E4160" i="5"/>
  <c r="B4161" i="5"/>
  <c r="H4161" i="5"/>
  <c r="E4161" i="5"/>
  <c r="B4162" i="5"/>
  <c r="H4162" i="5"/>
  <c r="E4162" i="5"/>
  <c r="J4162" i="5" s="1"/>
  <c r="B4163" i="5"/>
  <c r="H4163" i="5"/>
  <c r="E4163" i="5"/>
  <c r="B4164" i="5"/>
  <c r="G4164" i="5" s="1"/>
  <c r="H4164" i="5"/>
  <c r="E4164" i="5"/>
  <c r="B4165" i="5"/>
  <c r="H4165" i="5"/>
  <c r="E4165" i="5"/>
  <c r="B4166" i="5"/>
  <c r="H4166" i="5"/>
  <c r="E4166" i="5"/>
  <c r="J4166" i="5" s="1"/>
  <c r="B4167" i="5"/>
  <c r="H4167" i="5"/>
  <c r="E4167" i="5"/>
  <c r="B4168" i="5"/>
  <c r="G4168" i="5" s="1"/>
  <c r="H4168" i="5"/>
  <c r="E4168" i="5"/>
  <c r="B4169" i="5"/>
  <c r="H4169" i="5"/>
  <c r="E4169" i="5"/>
  <c r="B4170" i="5"/>
  <c r="H4170" i="5"/>
  <c r="E4170" i="5"/>
  <c r="J4170" i="5" s="1"/>
  <c r="B4171" i="5"/>
  <c r="H4171" i="5"/>
  <c r="E4171" i="5"/>
  <c r="B4172" i="5"/>
  <c r="G4172" i="5" s="1"/>
  <c r="H4172" i="5"/>
  <c r="E4172" i="5"/>
  <c r="B4173" i="5"/>
  <c r="H4173" i="5"/>
  <c r="E4173" i="5"/>
  <c r="B4174" i="5"/>
  <c r="E4174" i="5"/>
  <c r="B4175" i="5"/>
  <c r="H4175" i="5"/>
  <c r="E4175" i="5"/>
  <c r="B4176" i="5"/>
  <c r="H4176" i="5"/>
  <c r="E4176" i="5"/>
  <c r="B4177" i="5"/>
  <c r="H4177" i="5"/>
  <c r="E4177" i="5"/>
  <c r="J4177" i="5" s="1"/>
  <c r="B4178" i="5"/>
  <c r="H4178" i="5"/>
  <c r="E4178" i="5"/>
  <c r="B4179" i="5"/>
  <c r="G4179" i="5" s="1"/>
  <c r="E4179" i="5"/>
  <c r="B4180" i="5"/>
  <c r="H4180" i="5"/>
  <c r="E4180" i="5"/>
  <c r="J4180" i="5" s="1"/>
  <c r="B4181" i="5"/>
  <c r="H4181" i="5"/>
  <c r="E4181" i="5"/>
  <c r="B4182" i="5"/>
  <c r="G4182" i="5" s="1"/>
  <c r="H4182" i="5"/>
  <c r="E4182" i="5"/>
  <c r="B4183" i="5"/>
  <c r="H4183" i="5"/>
  <c r="E4183" i="5"/>
  <c r="B4184" i="5"/>
  <c r="H4184" i="5"/>
  <c r="E4184" i="5"/>
  <c r="J4184" i="5" s="1"/>
  <c r="B4185" i="5"/>
  <c r="H4185" i="5"/>
  <c r="E4185" i="5"/>
  <c r="B4186" i="5"/>
  <c r="G4186" i="5" s="1"/>
  <c r="H4186" i="5"/>
  <c r="E4186" i="5"/>
  <c r="B4187" i="5"/>
  <c r="H4187" i="5"/>
  <c r="E4187" i="5"/>
  <c r="B4188" i="5"/>
  <c r="H4188" i="5"/>
  <c r="E4188" i="5"/>
  <c r="J4188" i="5" s="1"/>
  <c r="B4189" i="5"/>
  <c r="H4189" i="5"/>
  <c r="E4189" i="5"/>
  <c r="B4190" i="5"/>
  <c r="G4190" i="5" s="1"/>
  <c r="H4190" i="5"/>
  <c r="E4190" i="5"/>
  <c r="B4191" i="5"/>
  <c r="H4191" i="5"/>
  <c r="E4191" i="5"/>
  <c r="B4192" i="5"/>
  <c r="H4192" i="5"/>
  <c r="E4192" i="5"/>
  <c r="J4192" i="5" s="1"/>
  <c r="B4193" i="5"/>
  <c r="H4193" i="5"/>
  <c r="E4193" i="5"/>
  <c r="B4194" i="5"/>
  <c r="G4194" i="5" s="1"/>
  <c r="H4194" i="5"/>
  <c r="E4194" i="5"/>
  <c r="B4195" i="5"/>
  <c r="H4195" i="5"/>
  <c r="E4195" i="5"/>
  <c r="B4196" i="5"/>
  <c r="H4196" i="5"/>
  <c r="E4196" i="5"/>
  <c r="J4196" i="5" s="1"/>
  <c r="B4197" i="5"/>
  <c r="H4197" i="5"/>
  <c r="E4197" i="5"/>
  <c r="B4198" i="5"/>
  <c r="G4198" i="5" s="1"/>
  <c r="H4198" i="5"/>
  <c r="E4198" i="5"/>
  <c r="B4199" i="5"/>
  <c r="H4199" i="5"/>
  <c r="E4199" i="5"/>
  <c r="B4200" i="5"/>
  <c r="H4200" i="5"/>
  <c r="E4200" i="5"/>
  <c r="J4200" i="5" s="1"/>
  <c r="B4201" i="5"/>
  <c r="H4201" i="5"/>
  <c r="E4201" i="5"/>
  <c r="B4202" i="5"/>
  <c r="G4202" i="5" s="1"/>
  <c r="H4202" i="5"/>
  <c r="E4202" i="5"/>
  <c r="B4203" i="5"/>
  <c r="H4203" i="5"/>
  <c r="E4203" i="5"/>
  <c r="B4204" i="5"/>
  <c r="H4204" i="5"/>
  <c r="E4204" i="5"/>
  <c r="J4204" i="5" s="1"/>
  <c r="B4205" i="5"/>
  <c r="H4205" i="5"/>
  <c r="E4205" i="5"/>
  <c r="B4206" i="5"/>
  <c r="G4206" i="5" s="1"/>
  <c r="H4206" i="5"/>
  <c r="E4206" i="5"/>
  <c r="B4207" i="5"/>
  <c r="H4207" i="5"/>
  <c r="E4207" i="5"/>
  <c r="B4208" i="5"/>
  <c r="H4208" i="5"/>
  <c r="E4208" i="5"/>
  <c r="J4208" i="5" s="1"/>
  <c r="B4209" i="5"/>
  <c r="H4209" i="5"/>
  <c r="E4209" i="5"/>
  <c r="B4210" i="5"/>
  <c r="G4210" i="5" s="1"/>
  <c r="H4210" i="5"/>
  <c r="E4210" i="5"/>
  <c r="B4211" i="5"/>
  <c r="H4211" i="5"/>
  <c r="E4211" i="5"/>
  <c r="B4212" i="5"/>
  <c r="H4212" i="5"/>
  <c r="E4212" i="5"/>
  <c r="J4212" i="5" s="1"/>
  <c r="B4213" i="5"/>
  <c r="E4213" i="5"/>
  <c r="B4214" i="5"/>
  <c r="H4214" i="5"/>
  <c r="E4214" i="5"/>
  <c r="B4215" i="5"/>
  <c r="H4215" i="5"/>
  <c r="E4215" i="5"/>
  <c r="J4215" i="5" s="1"/>
  <c r="B4216" i="5"/>
  <c r="H4216" i="5"/>
  <c r="E4216" i="5"/>
  <c r="B4217" i="5"/>
  <c r="G4217" i="5" s="1"/>
  <c r="H4217" i="5"/>
  <c r="E4217" i="5"/>
  <c r="B4218" i="5"/>
  <c r="H4218" i="5"/>
  <c r="E4218" i="5"/>
  <c r="B4219" i="5"/>
  <c r="H4219" i="5"/>
  <c r="E4219" i="5"/>
  <c r="J4219" i="5" s="1"/>
  <c r="B4220" i="5"/>
  <c r="E4220" i="5"/>
  <c r="B4221" i="5"/>
  <c r="H4221" i="5"/>
  <c r="E4221" i="5"/>
  <c r="B4222" i="5"/>
  <c r="H4222" i="5"/>
  <c r="E4222" i="5"/>
  <c r="J4222" i="5" s="1"/>
  <c r="B4223" i="5"/>
  <c r="H4223" i="5"/>
  <c r="E4223" i="5"/>
  <c r="B4224" i="5"/>
  <c r="G4224" i="5" s="1"/>
  <c r="H4224" i="5"/>
  <c r="E4224" i="5"/>
  <c r="B4225" i="5"/>
  <c r="H4225" i="5"/>
  <c r="E4225" i="5"/>
  <c r="B4226" i="5"/>
  <c r="E4226" i="5"/>
  <c r="B4227" i="5"/>
  <c r="H4227" i="5"/>
  <c r="E4227" i="5"/>
  <c r="B4228" i="5"/>
  <c r="H4228" i="5"/>
  <c r="E4228" i="5"/>
  <c r="B4229" i="5"/>
  <c r="H4229" i="5"/>
  <c r="E4229" i="5"/>
  <c r="J4229" i="5" s="1"/>
  <c r="B4230" i="5"/>
  <c r="H4230" i="5"/>
  <c r="E4230" i="5"/>
  <c r="B4231" i="5"/>
  <c r="G4231" i="5" s="1"/>
  <c r="E4231" i="5"/>
  <c r="B4232" i="5"/>
  <c r="H4232" i="5"/>
  <c r="E4232" i="5"/>
  <c r="J4232" i="5" s="1"/>
  <c r="B4233" i="5"/>
  <c r="H4233" i="5"/>
  <c r="E4233" i="5"/>
  <c r="B4234" i="5"/>
  <c r="G4234" i="5" s="1"/>
  <c r="H4234" i="5"/>
  <c r="E4234" i="5"/>
  <c r="B4235" i="5"/>
  <c r="H4235" i="5"/>
  <c r="E4235" i="5"/>
  <c r="B4236" i="5"/>
  <c r="H4236" i="5"/>
  <c r="E4236" i="5"/>
  <c r="J4236" i="5" s="1"/>
  <c r="B4237" i="5"/>
  <c r="H4237" i="5"/>
  <c r="E4237" i="5"/>
  <c r="B4238" i="5"/>
  <c r="G4238" i="5" s="1"/>
  <c r="E4238" i="5"/>
  <c r="B4239" i="5"/>
  <c r="H4239" i="5"/>
  <c r="E4239" i="5"/>
  <c r="J4239" i="5" s="1"/>
  <c r="B4240" i="5"/>
  <c r="H4240" i="5"/>
  <c r="E4240" i="5"/>
  <c r="B4241" i="5"/>
  <c r="G4241" i="5" s="1"/>
  <c r="H4241" i="5"/>
  <c r="E4241" i="5"/>
  <c r="B4242" i="5"/>
  <c r="H4242" i="5"/>
  <c r="E4242" i="5"/>
  <c r="B4243" i="5"/>
  <c r="E4243" i="5"/>
  <c r="B4244" i="5"/>
  <c r="H4244" i="5"/>
  <c r="E4244" i="5"/>
  <c r="B4245" i="5"/>
  <c r="H4245" i="5"/>
  <c r="E4245" i="5"/>
  <c r="B4246" i="5"/>
  <c r="H4246" i="5"/>
  <c r="E4246" i="5"/>
  <c r="J4246" i="5" s="1"/>
  <c r="B4247" i="5"/>
  <c r="H4247" i="5"/>
  <c r="E4247" i="5"/>
  <c r="B4248" i="5"/>
  <c r="G4248" i="5" s="1"/>
  <c r="H4248" i="5"/>
  <c r="E4248" i="5"/>
  <c r="B4249" i="5"/>
  <c r="H4249" i="5"/>
  <c r="E4249" i="5"/>
  <c r="B4250" i="5"/>
  <c r="H4250" i="5"/>
  <c r="E4250" i="5"/>
  <c r="J4250" i="5" s="1"/>
  <c r="B4251" i="5"/>
  <c r="H4251" i="5"/>
  <c r="E4251" i="5"/>
  <c r="B4252" i="5"/>
  <c r="G4252" i="5" s="1"/>
  <c r="H4252" i="5"/>
  <c r="E4252" i="5"/>
  <c r="B4253" i="5"/>
  <c r="H4253" i="5"/>
  <c r="E4253" i="5"/>
  <c r="B4254" i="5"/>
  <c r="E4254" i="5"/>
  <c r="B4255" i="5"/>
  <c r="H4255" i="5"/>
  <c r="E4255" i="5"/>
  <c r="B4256" i="5"/>
  <c r="H4256" i="5"/>
  <c r="E4256" i="5"/>
  <c r="B4257" i="5"/>
  <c r="H4257" i="5"/>
  <c r="E4257" i="5"/>
  <c r="J4257" i="5" s="1"/>
  <c r="B4258" i="5"/>
  <c r="H4258" i="5"/>
  <c r="E4258" i="5"/>
  <c r="B4259" i="5"/>
  <c r="G4259" i="5" s="1"/>
  <c r="H4259" i="5"/>
  <c r="E4259" i="5"/>
  <c r="B4260" i="5"/>
  <c r="H4260" i="5"/>
  <c r="E4260" i="5"/>
  <c r="B4261" i="5"/>
  <c r="H4261" i="5"/>
  <c r="E4261" i="5"/>
  <c r="J4261" i="5" s="1"/>
  <c r="B4262" i="5"/>
  <c r="H4262" i="5"/>
  <c r="E4262" i="5"/>
  <c r="B4263" i="5"/>
  <c r="G4263" i="5" s="1"/>
  <c r="H4263" i="5"/>
  <c r="E4263" i="5"/>
  <c r="B4264" i="5"/>
  <c r="H4264" i="5"/>
  <c r="E4264" i="5"/>
  <c r="B4265" i="5"/>
  <c r="H4265" i="5"/>
  <c r="E4265" i="5"/>
  <c r="J4265" i="5" s="1"/>
  <c r="B4266" i="5"/>
  <c r="H4266" i="5"/>
  <c r="E4266" i="5"/>
  <c r="B4267" i="5"/>
  <c r="G4267" i="5" s="1"/>
  <c r="E4267" i="5"/>
  <c r="B4268" i="5"/>
  <c r="H4268" i="5"/>
  <c r="E4268" i="5"/>
  <c r="J4268" i="5" s="1"/>
  <c r="B4269" i="5"/>
  <c r="H4269" i="5"/>
  <c r="E4269" i="5"/>
  <c r="B4270" i="5"/>
  <c r="G4270" i="5" s="1"/>
  <c r="H4270" i="5"/>
  <c r="E4270" i="5"/>
  <c r="B4271" i="5"/>
  <c r="H4271" i="5"/>
  <c r="E4271" i="5"/>
  <c r="B4272" i="5"/>
  <c r="E4272" i="5"/>
  <c r="B4273" i="5"/>
  <c r="H4273" i="5"/>
  <c r="E4273" i="5"/>
  <c r="B4274" i="5"/>
  <c r="H4274" i="5"/>
  <c r="E4274" i="5"/>
  <c r="B4275" i="5"/>
  <c r="H4275" i="5"/>
  <c r="E4275" i="5"/>
  <c r="J4275" i="5" s="1"/>
  <c r="B4276" i="5"/>
  <c r="H4276" i="5"/>
  <c r="E4276" i="5"/>
  <c r="B4277" i="5"/>
  <c r="G4277" i="5" s="1"/>
  <c r="H4277" i="5"/>
  <c r="E4277" i="5"/>
  <c r="B4278" i="5"/>
  <c r="H4278" i="5"/>
  <c r="E4278" i="5"/>
  <c r="B4279" i="5"/>
  <c r="H4279" i="5"/>
  <c r="E4279" i="5"/>
  <c r="J4279" i="5" s="1"/>
  <c r="B4280" i="5"/>
  <c r="H4280" i="5"/>
  <c r="E4280" i="5"/>
  <c r="B4281" i="5"/>
  <c r="G4281" i="5" s="1"/>
  <c r="H4281" i="5"/>
  <c r="E4281" i="5"/>
  <c r="B4282" i="5"/>
  <c r="H4282" i="5"/>
  <c r="E4282" i="5"/>
  <c r="B4283" i="5"/>
  <c r="H4283" i="5"/>
  <c r="E4283" i="5"/>
  <c r="J4283" i="5" s="1"/>
  <c r="B4284" i="5"/>
  <c r="H4284" i="5"/>
  <c r="E4284" i="5"/>
  <c r="B4285" i="5"/>
  <c r="G4285" i="5" s="1"/>
  <c r="H4285" i="5"/>
  <c r="E4285" i="5"/>
  <c r="B4286" i="5"/>
  <c r="H4286" i="5"/>
  <c r="E4286" i="5"/>
  <c r="B4287" i="5"/>
  <c r="H4287" i="5"/>
  <c r="E4287" i="5"/>
  <c r="J4287" i="5" s="1"/>
  <c r="B4288" i="5"/>
  <c r="H4288" i="5"/>
  <c r="E4288" i="5"/>
  <c r="B4289" i="5"/>
  <c r="G4289" i="5" s="1"/>
  <c r="H4289" i="5"/>
  <c r="E4289" i="5"/>
  <c r="B4290" i="5"/>
  <c r="H4290" i="5"/>
  <c r="E4290" i="5"/>
  <c r="B4291" i="5"/>
  <c r="H4291" i="5"/>
  <c r="E4291" i="5"/>
  <c r="J4291" i="5" s="1"/>
  <c r="B4292" i="5"/>
  <c r="H4292" i="5"/>
  <c r="E4292" i="5"/>
  <c r="B4293" i="5"/>
  <c r="G4293" i="5" s="1"/>
  <c r="H4293" i="5"/>
  <c r="E4293" i="5"/>
  <c r="B4294" i="5"/>
  <c r="H4294" i="5"/>
  <c r="E4294" i="5"/>
  <c r="B4295" i="5"/>
  <c r="H4295" i="5"/>
  <c r="E4295" i="5"/>
  <c r="J4295" i="5" s="1"/>
  <c r="B4296" i="5"/>
  <c r="H4296" i="5"/>
  <c r="E4296" i="5"/>
  <c r="B4297" i="5"/>
  <c r="G4297" i="5" s="1"/>
  <c r="H4297" i="5"/>
  <c r="E4297" i="5"/>
  <c r="B4298" i="5"/>
  <c r="H4298" i="5"/>
  <c r="E4298" i="5"/>
  <c r="B4299" i="5"/>
  <c r="H4299" i="5"/>
  <c r="E4299" i="5"/>
  <c r="J4299" i="5" s="1"/>
  <c r="B4300" i="5"/>
  <c r="H4300" i="5"/>
  <c r="E4300" i="5"/>
  <c r="B4301" i="5"/>
  <c r="G4301" i="5" s="1"/>
  <c r="H4301" i="5"/>
  <c r="E4301" i="5"/>
  <c r="B4302" i="5"/>
  <c r="H4302" i="5"/>
  <c r="E4302" i="5"/>
  <c r="B4303" i="5"/>
  <c r="H4303" i="5"/>
  <c r="E4303" i="5"/>
  <c r="J4303" i="5" s="1"/>
  <c r="B4304" i="5"/>
  <c r="H4304" i="5"/>
  <c r="E4304" i="5"/>
  <c r="B4305" i="5"/>
  <c r="G4305" i="5" s="1"/>
  <c r="H4305" i="5"/>
  <c r="E4305" i="5"/>
  <c r="B4306" i="5"/>
  <c r="H4306" i="5"/>
  <c r="E4306" i="5"/>
  <c r="B4307" i="5"/>
  <c r="H4307" i="5"/>
  <c r="E4307" i="5"/>
  <c r="J4307" i="5" s="1"/>
  <c r="B4308" i="5"/>
  <c r="H4308" i="5"/>
  <c r="E4308" i="5"/>
  <c r="B4309" i="5"/>
  <c r="G4309" i="5" s="1"/>
  <c r="H4309" i="5"/>
  <c r="E4309" i="5"/>
  <c r="B4310" i="5"/>
  <c r="H4310" i="5"/>
  <c r="E4310" i="5"/>
  <c r="B4311" i="5"/>
  <c r="H4311" i="5"/>
  <c r="E4311" i="5"/>
  <c r="J4311" i="5" s="1"/>
  <c r="B4312" i="5"/>
  <c r="H4312" i="5"/>
  <c r="E4312" i="5"/>
  <c r="B4313" i="5"/>
  <c r="G4313" i="5" s="1"/>
  <c r="H4313" i="5"/>
  <c r="E4313" i="5"/>
  <c r="B4314" i="5"/>
  <c r="H4314" i="5"/>
  <c r="E4314" i="5"/>
  <c r="B4315" i="5"/>
  <c r="H4315" i="5"/>
  <c r="E4315" i="5"/>
  <c r="J4315" i="5" s="1"/>
  <c r="B4316" i="5"/>
  <c r="H4316" i="5"/>
  <c r="E4316" i="5"/>
  <c r="B4317" i="5"/>
  <c r="G4317" i="5" s="1"/>
  <c r="H4317" i="5"/>
  <c r="E4317" i="5"/>
  <c r="B4318" i="5"/>
  <c r="H4318" i="5"/>
  <c r="E4318" i="5"/>
  <c r="B4319" i="5"/>
  <c r="H4319" i="5"/>
  <c r="E4319" i="5"/>
  <c r="J4319" i="5" s="1"/>
  <c r="B4320" i="5"/>
  <c r="H4320" i="5"/>
  <c r="E4320" i="5"/>
  <c r="B4321" i="5"/>
  <c r="G4321" i="5" s="1"/>
  <c r="H4321" i="5"/>
  <c r="E4321" i="5"/>
  <c r="B4322" i="5"/>
  <c r="H4322" i="5"/>
  <c r="E4322" i="5"/>
  <c r="B4323" i="5"/>
  <c r="H4323" i="5"/>
  <c r="E4323" i="5"/>
  <c r="J4323" i="5" s="1"/>
  <c r="B4324" i="5"/>
  <c r="H4324" i="5"/>
  <c r="E4324" i="5"/>
  <c r="B4325" i="5"/>
  <c r="G4325" i="5" s="1"/>
  <c r="H4325" i="5"/>
  <c r="E4325" i="5"/>
  <c r="B4326" i="5"/>
  <c r="H4326" i="5"/>
  <c r="E4326" i="5"/>
  <c r="B4327" i="5"/>
  <c r="H4327" i="5"/>
  <c r="E4327" i="5"/>
  <c r="J4327" i="5" s="1"/>
  <c r="B4328" i="5"/>
  <c r="H4328" i="5"/>
  <c r="E4328" i="5"/>
  <c r="B4329" i="5"/>
  <c r="G4329" i="5" s="1"/>
  <c r="H4329" i="5"/>
  <c r="E4329" i="5"/>
  <c r="B4330" i="5"/>
  <c r="H4330" i="5"/>
  <c r="E4330" i="5"/>
  <c r="B4331" i="5"/>
  <c r="H4331" i="5"/>
  <c r="E4331" i="5"/>
  <c r="J4331" i="5" s="1"/>
  <c r="B4332" i="5"/>
  <c r="H4332" i="5"/>
  <c r="E4332" i="5"/>
  <c r="B4333" i="5"/>
  <c r="G4333" i="5" s="1"/>
  <c r="H4333" i="5"/>
  <c r="E4333" i="5"/>
  <c r="B4334" i="5"/>
  <c r="H4334" i="5"/>
  <c r="E4334" i="5"/>
  <c r="B4335" i="5"/>
  <c r="H4335" i="5"/>
  <c r="E4335" i="5"/>
  <c r="J4335" i="5" s="1"/>
  <c r="B4336" i="5"/>
  <c r="H4336" i="5"/>
  <c r="E4336" i="5"/>
  <c r="B4337" i="5"/>
  <c r="G4337" i="5" s="1"/>
  <c r="H4337" i="5"/>
  <c r="E4337" i="5"/>
  <c r="B4338" i="5"/>
  <c r="H4338" i="5"/>
  <c r="E4338" i="5"/>
  <c r="B4339" i="5"/>
  <c r="H4339" i="5"/>
  <c r="E4339" i="5"/>
  <c r="J4339" i="5" s="1"/>
  <c r="B4340" i="5"/>
  <c r="H4340" i="5"/>
  <c r="E4340" i="5"/>
  <c r="B4341" i="5"/>
  <c r="G4341" i="5" s="1"/>
  <c r="H4341" i="5"/>
  <c r="E4341" i="5"/>
  <c r="B4342" i="5"/>
  <c r="H4342" i="5"/>
  <c r="E4342" i="5"/>
  <c r="B4343" i="5"/>
  <c r="H4343" i="5"/>
  <c r="E4343" i="5"/>
  <c r="J4343" i="5" s="1"/>
  <c r="B4344" i="5"/>
  <c r="H4344" i="5"/>
  <c r="E4344" i="5"/>
  <c r="B4345" i="5"/>
  <c r="G4345" i="5" s="1"/>
  <c r="H4345" i="5"/>
  <c r="E4345" i="5"/>
  <c r="B4346" i="5"/>
  <c r="H4346" i="5"/>
  <c r="E4346" i="5"/>
  <c r="B4347" i="5"/>
  <c r="H4347" i="5"/>
  <c r="E4347" i="5"/>
  <c r="J4347" i="5" s="1"/>
  <c r="B4348" i="5"/>
  <c r="H4348" i="5"/>
  <c r="E4348" i="5"/>
  <c r="B4349" i="5"/>
  <c r="G4349" i="5" s="1"/>
  <c r="E4349" i="5"/>
  <c r="B4350" i="5"/>
  <c r="H4350" i="5"/>
  <c r="E4350" i="5"/>
  <c r="J4350" i="5" s="1"/>
  <c r="B4351" i="5"/>
  <c r="H4351" i="5"/>
  <c r="E4351" i="5"/>
  <c r="B4352" i="5"/>
  <c r="G4352" i="5" s="1"/>
  <c r="H4352" i="5"/>
  <c r="E4352" i="5"/>
  <c r="B4353" i="5"/>
  <c r="H4353" i="5"/>
  <c r="E4353" i="5"/>
  <c r="B4354" i="5"/>
  <c r="H4354" i="5"/>
  <c r="E4354" i="5"/>
  <c r="J4354" i="5" s="1"/>
  <c r="B4355" i="5"/>
  <c r="H4355" i="5"/>
  <c r="E4355" i="5"/>
  <c r="B4356" i="5"/>
  <c r="G4356" i="5" s="1"/>
  <c r="H4356" i="5"/>
  <c r="E4356" i="5"/>
  <c r="B4357" i="5"/>
  <c r="H4357" i="5"/>
  <c r="E4357" i="5"/>
  <c r="B4358" i="5"/>
  <c r="H4358" i="5"/>
  <c r="E4358" i="5"/>
  <c r="J4358" i="5" s="1"/>
  <c r="B4359" i="5"/>
  <c r="H4359" i="5"/>
  <c r="E4359" i="5"/>
  <c r="B4360" i="5"/>
  <c r="G4360" i="5" s="1"/>
  <c r="H4360" i="5"/>
  <c r="E4360" i="5"/>
  <c r="B4361" i="5"/>
  <c r="H4361" i="5"/>
  <c r="E4361" i="5"/>
  <c r="B4362" i="5"/>
  <c r="H4362" i="5"/>
  <c r="E4362" i="5"/>
  <c r="J4362" i="5" s="1"/>
  <c r="B4363" i="5"/>
  <c r="H4363" i="5"/>
  <c r="E4363" i="5"/>
  <c r="B4364" i="5"/>
  <c r="G4364" i="5" s="1"/>
  <c r="H4364" i="5"/>
  <c r="E4364" i="5"/>
  <c r="B4365" i="5"/>
  <c r="H4365" i="5"/>
  <c r="E4365" i="5"/>
  <c r="B4366" i="5"/>
  <c r="H4366" i="5"/>
  <c r="E4366" i="5"/>
  <c r="J4366" i="5" s="1"/>
  <c r="B4367" i="5"/>
  <c r="H4367" i="5"/>
  <c r="E4367" i="5"/>
  <c r="B4368" i="5"/>
  <c r="G4368" i="5" s="1"/>
  <c r="E4368" i="5"/>
  <c r="B4369" i="5"/>
  <c r="H4369" i="5"/>
  <c r="E4369" i="5"/>
  <c r="J4369" i="5" s="1"/>
  <c r="B4370" i="5"/>
  <c r="H4370" i="5"/>
  <c r="E4370" i="5"/>
  <c r="B4371" i="5"/>
  <c r="G4371" i="5" s="1"/>
  <c r="H4371" i="5"/>
  <c r="E4371" i="5"/>
  <c r="B4372" i="5"/>
  <c r="H4372" i="5"/>
  <c r="E4372" i="5"/>
  <c r="B4373" i="5"/>
  <c r="E4373" i="5"/>
  <c r="B4374" i="5"/>
  <c r="H4374" i="5"/>
  <c r="E4374" i="5"/>
  <c r="B4375" i="5"/>
  <c r="H4375" i="5"/>
  <c r="E4375" i="5"/>
  <c r="B4376" i="5"/>
  <c r="H4376" i="5"/>
  <c r="E4376" i="5"/>
  <c r="J4376" i="5" s="1"/>
  <c r="B4377" i="5"/>
  <c r="H4377" i="5"/>
  <c r="E4377" i="5"/>
  <c r="B4378" i="5"/>
  <c r="G4378" i="5" s="1"/>
  <c r="H4378" i="5"/>
  <c r="E4378" i="5"/>
  <c r="B4379" i="5"/>
  <c r="H4379" i="5"/>
  <c r="E4379" i="5"/>
  <c r="B4380" i="5"/>
  <c r="H4380" i="5"/>
  <c r="E4380" i="5"/>
  <c r="J4380" i="5" s="1"/>
  <c r="B4381" i="5"/>
  <c r="H4381" i="5"/>
  <c r="E4381" i="5"/>
  <c r="B4382" i="5"/>
  <c r="G4382" i="5" s="1"/>
  <c r="H4382" i="5"/>
  <c r="E4382" i="5"/>
  <c r="B4383" i="5"/>
  <c r="H4383" i="5"/>
  <c r="E4383" i="5"/>
  <c r="B4384" i="5"/>
  <c r="H4384" i="5"/>
  <c r="E4384" i="5"/>
  <c r="J4384" i="5" s="1"/>
  <c r="B4385" i="5"/>
  <c r="H4385" i="5"/>
  <c r="E4385" i="5"/>
  <c r="B4386" i="5"/>
  <c r="G4386" i="5" s="1"/>
  <c r="E4386" i="5"/>
  <c r="B4387" i="5"/>
  <c r="H4387" i="5"/>
  <c r="E4387" i="5"/>
  <c r="J4387" i="5" s="1"/>
  <c r="B4388" i="5"/>
  <c r="H4388" i="5"/>
  <c r="E4388" i="5"/>
  <c r="B4389" i="5"/>
  <c r="G4389" i="5" s="1"/>
  <c r="H4389" i="5"/>
  <c r="E4389" i="5"/>
  <c r="B4390" i="5"/>
  <c r="H4390" i="5"/>
  <c r="E4390" i="5"/>
  <c r="B4391" i="5"/>
  <c r="E4391" i="5"/>
  <c r="B4392" i="5"/>
  <c r="H4392" i="5"/>
  <c r="E4392" i="5"/>
  <c r="B4393" i="5"/>
  <c r="H4393" i="5"/>
  <c r="E4393" i="5"/>
  <c r="B4394" i="5"/>
  <c r="H4394" i="5"/>
  <c r="E4394" i="5"/>
  <c r="J4394" i="5" s="1"/>
  <c r="B4395" i="5"/>
  <c r="H4395" i="5"/>
  <c r="E4395" i="5"/>
  <c r="B4396" i="5"/>
  <c r="G4396" i="5" s="1"/>
  <c r="H4396" i="5"/>
  <c r="E4396" i="5"/>
  <c r="B4397" i="5"/>
  <c r="H4397" i="5"/>
  <c r="E4397" i="5"/>
  <c r="B4398" i="5"/>
  <c r="H4398" i="5"/>
  <c r="E4398" i="5"/>
  <c r="J4398" i="5" s="1"/>
  <c r="B4399" i="5"/>
  <c r="H4399" i="5"/>
  <c r="E4399" i="5"/>
  <c r="B4400" i="5"/>
  <c r="G4400" i="5" s="1"/>
  <c r="H4400" i="5"/>
  <c r="E4400" i="5"/>
  <c r="B4401" i="5"/>
  <c r="H4401" i="5"/>
  <c r="E4401" i="5"/>
  <c r="B4402" i="5"/>
  <c r="H4402" i="5"/>
  <c r="E4402" i="5"/>
  <c r="J4402" i="5" s="1"/>
  <c r="B4403" i="5"/>
  <c r="H4403" i="5"/>
  <c r="E4403" i="5"/>
  <c r="B4404" i="5"/>
  <c r="G4404" i="5" s="1"/>
  <c r="E4404" i="5"/>
  <c r="B4405" i="5"/>
  <c r="H4405" i="5"/>
  <c r="E4405" i="5"/>
  <c r="J4405" i="5" s="1"/>
  <c r="B4406" i="5"/>
  <c r="H4406" i="5"/>
  <c r="E4406" i="5"/>
  <c r="B4407" i="5"/>
  <c r="G4407" i="5" s="1"/>
  <c r="H4407" i="5"/>
  <c r="E4407" i="5"/>
  <c r="B4408" i="5"/>
  <c r="H4408" i="5"/>
  <c r="E4408" i="5"/>
  <c r="B4409" i="5"/>
  <c r="H4409" i="5"/>
  <c r="E4409" i="5"/>
  <c r="J4409" i="5" s="1"/>
  <c r="B4410" i="5"/>
  <c r="H4410" i="5"/>
  <c r="E4410" i="5"/>
  <c r="B4411" i="5"/>
  <c r="G4411" i="5" s="1"/>
  <c r="H4411" i="5"/>
  <c r="E4411" i="5"/>
  <c r="B4412" i="5"/>
  <c r="H4412" i="5"/>
  <c r="E4412" i="5"/>
  <c r="B4413" i="5"/>
  <c r="E4413" i="5"/>
  <c r="B4414" i="5"/>
  <c r="H4414" i="5"/>
  <c r="E4414" i="5"/>
  <c r="B4415" i="5"/>
  <c r="H4415" i="5"/>
  <c r="E4415" i="5"/>
  <c r="B4416" i="5"/>
  <c r="H4416" i="5"/>
  <c r="E4416" i="5"/>
  <c r="J4416" i="5" s="1"/>
  <c r="B4417" i="5"/>
  <c r="H4417" i="5"/>
  <c r="E4417" i="5"/>
  <c r="B4418" i="5"/>
  <c r="G4418" i="5" s="1"/>
  <c r="H4418" i="5"/>
  <c r="E4418" i="5"/>
  <c r="B4419" i="5"/>
  <c r="E4419" i="5"/>
  <c r="B4420" i="5"/>
  <c r="H4420" i="5"/>
  <c r="E4420" i="5"/>
  <c r="B4421" i="5"/>
  <c r="G4421" i="5" s="1"/>
  <c r="H4421" i="5"/>
  <c r="E4421" i="5"/>
  <c r="B4422" i="5"/>
  <c r="H4422" i="5"/>
  <c r="E4422" i="5"/>
  <c r="B4423" i="5"/>
  <c r="H4423" i="5"/>
  <c r="E4423" i="5"/>
  <c r="J4423" i="5" s="1"/>
  <c r="B4424" i="5"/>
  <c r="E4424" i="5"/>
  <c r="B4425" i="5"/>
  <c r="H4425" i="5"/>
  <c r="E4425" i="5"/>
  <c r="B4426" i="5"/>
  <c r="H4426" i="5"/>
  <c r="E4426" i="5"/>
  <c r="J4426" i="5" s="1"/>
  <c r="B4427" i="5"/>
  <c r="H4427" i="5"/>
  <c r="E4427" i="5"/>
  <c r="B4428" i="5"/>
  <c r="G4428" i="5" s="1"/>
  <c r="H4428" i="5"/>
  <c r="E4428" i="5"/>
  <c r="B4429" i="5"/>
  <c r="H4429" i="5"/>
  <c r="E4429" i="5"/>
  <c r="B4430" i="5"/>
  <c r="H4430" i="5"/>
  <c r="E4430" i="5"/>
  <c r="J4430" i="5" s="1"/>
  <c r="B4431" i="5"/>
  <c r="E4431" i="5"/>
  <c r="B4432" i="5"/>
  <c r="H4432" i="5"/>
  <c r="E4432" i="5"/>
  <c r="B4433" i="5"/>
  <c r="H4433" i="5"/>
  <c r="E4433" i="5"/>
  <c r="J4433" i="5" s="1"/>
  <c r="B4434" i="5"/>
  <c r="H4434" i="5"/>
  <c r="E4434" i="5"/>
  <c r="B4435" i="5"/>
  <c r="G4435" i="5" s="1"/>
  <c r="H4435" i="5"/>
  <c r="E4435" i="5"/>
  <c r="B4436" i="5"/>
  <c r="H4436" i="5"/>
  <c r="E4436" i="5"/>
  <c r="B4437" i="5"/>
  <c r="E4437" i="5"/>
  <c r="B4438" i="5"/>
  <c r="H4438" i="5"/>
  <c r="E4438" i="5"/>
  <c r="B4439" i="5"/>
  <c r="H4439" i="5"/>
  <c r="E4439" i="5"/>
  <c r="B4440" i="5"/>
  <c r="H4440" i="5"/>
  <c r="E4440" i="5"/>
  <c r="J4440" i="5" s="1"/>
  <c r="B4441" i="5"/>
  <c r="H4441" i="5"/>
  <c r="E4441" i="5"/>
  <c r="B4442" i="5"/>
  <c r="G4442" i="5" s="1"/>
  <c r="H4442" i="5"/>
  <c r="E4442" i="5"/>
  <c r="B4443" i="5"/>
  <c r="H4443" i="5"/>
  <c r="E4443" i="5"/>
  <c r="B4444" i="5"/>
  <c r="E4444" i="5"/>
  <c r="B4445" i="5"/>
  <c r="H4445" i="5"/>
  <c r="E4445" i="5"/>
  <c r="B4446" i="5"/>
  <c r="H4446" i="5"/>
  <c r="E4446" i="5"/>
  <c r="B4447" i="5"/>
  <c r="H4447" i="5"/>
  <c r="E4447" i="5"/>
  <c r="J4447" i="5" s="1"/>
  <c r="B4448" i="5"/>
  <c r="E4448" i="5"/>
  <c r="B4449" i="5"/>
  <c r="H4449" i="5"/>
  <c r="E4449" i="5"/>
  <c r="B4450" i="5"/>
  <c r="H4450" i="5"/>
  <c r="E4450" i="5"/>
  <c r="J4450" i="5" s="1"/>
  <c r="B4451" i="5"/>
  <c r="H4451" i="5"/>
  <c r="E4451" i="5"/>
  <c r="B4452" i="5"/>
  <c r="G4452" i="5" s="1"/>
  <c r="E4452" i="5"/>
  <c r="B4453" i="5"/>
  <c r="H4453" i="5"/>
  <c r="E4453" i="5"/>
  <c r="J4453" i="5" s="1"/>
  <c r="B4454" i="5"/>
  <c r="H4454" i="5"/>
  <c r="E4454" i="5"/>
  <c r="B4455" i="5"/>
  <c r="G4455" i="5" s="1"/>
  <c r="H4455" i="5"/>
  <c r="E4455" i="5"/>
  <c r="B4456" i="5"/>
  <c r="H4456" i="5"/>
  <c r="E4456" i="5"/>
  <c r="B4457" i="5"/>
  <c r="E4457" i="5"/>
  <c r="B4458" i="5"/>
  <c r="H4458" i="5"/>
  <c r="E4458" i="5"/>
  <c r="B4459" i="5"/>
  <c r="E4459" i="5"/>
  <c r="B4460" i="5"/>
  <c r="H4460" i="5"/>
  <c r="E4460" i="5"/>
  <c r="B4461" i="5"/>
  <c r="G4461" i="5" s="1"/>
  <c r="H4461" i="5"/>
  <c r="E4461" i="5"/>
  <c r="B4462" i="5"/>
  <c r="H4462" i="5"/>
  <c r="E4462" i="5"/>
  <c r="B4463" i="5"/>
  <c r="E4463" i="5"/>
  <c r="B4464" i="5"/>
  <c r="H4464" i="5"/>
  <c r="E4464" i="5"/>
  <c r="B4465" i="5"/>
  <c r="H4465" i="5"/>
  <c r="E4465" i="5"/>
  <c r="B4466" i="5"/>
  <c r="H4466" i="5"/>
  <c r="E4466" i="5"/>
  <c r="J4466" i="5" s="1"/>
  <c r="B4467" i="5"/>
  <c r="H4467" i="5"/>
  <c r="E4467" i="5"/>
  <c r="B4468" i="5"/>
  <c r="G4468" i="5" s="1"/>
  <c r="H4468" i="5"/>
  <c r="E4468" i="5"/>
  <c r="B4469" i="5"/>
  <c r="H4469" i="5"/>
  <c r="E4469" i="5"/>
  <c r="B4470" i="5"/>
  <c r="H4470" i="5"/>
  <c r="E4470" i="5"/>
  <c r="J4470" i="5" s="1"/>
  <c r="B4471" i="5"/>
  <c r="E4471" i="5"/>
  <c r="B4472" i="5"/>
  <c r="H4472" i="5"/>
  <c r="E4472" i="5"/>
  <c r="B4473" i="5"/>
  <c r="H4473" i="5"/>
  <c r="E4473" i="5"/>
  <c r="J4473" i="5" s="1"/>
  <c r="B4474" i="5"/>
  <c r="H4474" i="5"/>
  <c r="E4474" i="5"/>
  <c r="B4475" i="5"/>
  <c r="G4475" i="5" s="1"/>
  <c r="H4475" i="5"/>
  <c r="E4475" i="5"/>
  <c r="B4476" i="5"/>
  <c r="E4476" i="5"/>
  <c r="B4477" i="5"/>
  <c r="H4477" i="5"/>
  <c r="E4477" i="5"/>
  <c r="B4478" i="5"/>
  <c r="G4478" i="5" s="1"/>
  <c r="H4478" i="5"/>
  <c r="E4478" i="5"/>
  <c r="B4479" i="5"/>
  <c r="H4479" i="5"/>
  <c r="E4479" i="5"/>
  <c r="B4480" i="5"/>
  <c r="H4480" i="5"/>
  <c r="E4480" i="5"/>
  <c r="J4480" i="5" s="1"/>
  <c r="B4481" i="5"/>
  <c r="H4481" i="5"/>
  <c r="E4481" i="5"/>
  <c r="B4482" i="5"/>
  <c r="G4482" i="5" s="1"/>
  <c r="H4482" i="5"/>
  <c r="E4482" i="5"/>
  <c r="B4483" i="5"/>
  <c r="E4483" i="5"/>
  <c r="B4484" i="5"/>
  <c r="H4484" i="5"/>
  <c r="E4484" i="5"/>
  <c r="B4485" i="5"/>
  <c r="G4485" i="5" s="1"/>
  <c r="H4485" i="5"/>
  <c r="E4485" i="5"/>
  <c r="B4486" i="5"/>
  <c r="H4486" i="5"/>
  <c r="E4486" i="5"/>
  <c r="B4487" i="5"/>
  <c r="H4487" i="5"/>
  <c r="E4487" i="5"/>
  <c r="J4487" i="5" s="1"/>
  <c r="B4488" i="5"/>
  <c r="H4488" i="5"/>
  <c r="E4488" i="5"/>
  <c r="B4489" i="5"/>
  <c r="G4489" i="5" s="1"/>
  <c r="E4489" i="5"/>
  <c r="B4490" i="5"/>
  <c r="H4490" i="5"/>
  <c r="E4490" i="5"/>
  <c r="J4490" i="5" s="1"/>
  <c r="B4491" i="5"/>
  <c r="H4491" i="5"/>
  <c r="E4491" i="5"/>
  <c r="B4492" i="5"/>
  <c r="G4492" i="5" s="1"/>
  <c r="H4492" i="5"/>
  <c r="E4492" i="5"/>
  <c r="B4493" i="5"/>
  <c r="H4493" i="5"/>
  <c r="E4493" i="5"/>
  <c r="B4494" i="5"/>
  <c r="E4494" i="5"/>
  <c r="B4495" i="5"/>
  <c r="H4495" i="5"/>
  <c r="E4495" i="5"/>
  <c r="B4496" i="5"/>
  <c r="H4496" i="5"/>
  <c r="E4496" i="5"/>
  <c r="B4497" i="5"/>
  <c r="H4497" i="5"/>
  <c r="E4497" i="5"/>
  <c r="J4497" i="5" s="1"/>
  <c r="B4498" i="5"/>
  <c r="H4498" i="5"/>
  <c r="E4498" i="5"/>
  <c r="B4499" i="5"/>
  <c r="G4499" i="5" s="1"/>
  <c r="H4499" i="5"/>
  <c r="E4499" i="5"/>
  <c r="B4500" i="5"/>
  <c r="E4500" i="5"/>
  <c r="B4501" i="5"/>
  <c r="H4501" i="5"/>
  <c r="E4501" i="5"/>
  <c r="B4502" i="5"/>
  <c r="G4502" i="5" s="1"/>
  <c r="H4502" i="5"/>
  <c r="E4502" i="5"/>
  <c r="B4503" i="5"/>
  <c r="H4503" i="5"/>
  <c r="E4503" i="5"/>
  <c r="B4504" i="5"/>
  <c r="H4504" i="5"/>
  <c r="E4504" i="5"/>
  <c r="J4504" i="5" s="1"/>
  <c r="B4505" i="5"/>
  <c r="H4505" i="5"/>
  <c r="E4505" i="5"/>
  <c r="B4506" i="5"/>
  <c r="G4506" i="5" s="1"/>
  <c r="H4506" i="5"/>
  <c r="E4506" i="5"/>
  <c r="B4507" i="5"/>
  <c r="H4507" i="5"/>
  <c r="E4507" i="5"/>
  <c r="B4508" i="5"/>
  <c r="H4508" i="5"/>
  <c r="E4508" i="5"/>
  <c r="J4508" i="5" s="1"/>
  <c r="B4509" i="5"/>
  <c r="H4509" i="5"/>
  <c r="E4509" i="5"/>
  <c r="B4510" i="5"/>
  <c r="G4510" i="5" s="1"/>
  <c r="H4510" i="5"/>
  <c r="E4510" i="5"/>
  <c r="B4511" i="5"/>
  <c r="E4511" i="5"/>
  <c r="B4512" i="5"/>
  <c r="H4512" i="5"/>
  <c r="E4512" i="5"/>
  <c r="B4513" i="5"/>
  <c r="G4513" i="5" s="1"/>
  <c r="H4513" i="5"/>
  <c r="E4513" i="5"/>
  <c r="B4514" i="5"/>
  <c r="H4514" i="5"/>
  <c r="E4514" i="5"/>
  <c r="B4515" i="5"/>
  <c r="H4515" i="5"/>
  <c r="E4515" i="5"/>
  <c r="J4515" i="5" s="1"/>
  <c r="B4516" i="5"/>
  <c r="E4516" i="5"/>
  <c r="B4517" i="5"/>
  <c r="H4517" i="5"/>
  <c r="E4517" i="5"/>
  <c r="B4518" i="5"/>
  <c r="H4518" i="5"/>
  <c r="E4518" i="5"/>
  <c r="J4518" i="5" s="1"/>
  <c r="B4519" i="5"/>
  <c r="H4519" i="5"/>
  <c r="E4519" i="5"/>
  <c r="B4520" i="5"/>
  <c r="G4520" i="5" s="1"/>
  <c r="H4520" i="5"/>
  <c r="E4520" i="5"/>
  <c r="B4521" i="5"/>
  <c r="H4521" i="5"/>
  <c r="E4521" i="5"/>
  <c r="B4522" i="5"/>
  <c r="H4522" i="5"/>
  <c r="E4522" i="5"/>
  <c r="J4522" i="5" s="1"/>
  <c r="B4523" i="5"/>
  <c r="E4523" i="5"/>
  <c r="B4524" i="5"/>
  <c r="H4524" i="5"/>
  <c r="E4524" i="5"/>
  <c r="B4525" i="5"/>
  <c r="H4525" i="5"/>
  <c r="E4525" i="5"/>
  <c r="J4525" i="5" s="1"/>
  <c r="B4526" i="5"/>
  <c r="H4526" i="5"/>
  <c r="E4526" i="5"/>
  <c r="B4527" i="5"/>
  <c r="G4527" i="5" s="1"/>
  <c r="H4527" i="5"/>
  <c r="E4527" i="5"/>
  <c r="B4528" i="5"/>
  <c r="H4528" i="5"/>
  <c r="E4528" i="5"/>
  <c r="B4529" i="5"/>
  <c r="H4529" i="5"/>
  <c r="E4529" i="5"/>
  <c r="J4529" i="5" s="1"/>
  <c r="B4530" i="5"/>
  <c r="E4530" i="5"/>
  <c r="B4531" i="5"/>
  <c r="H4531" i="5"/>
  <c r="E4531" i="5"/>
  <c r="B4532" i="5"/>
  <c r="H4532" i="5"/>
  <c r="E4532" i="5"/>
  <c r="J4532" i="5" s="1"/>
  <c r="B4533" i="5"/>
  <c r="H4533" i="5"/>
  <c r="E4533" i="5"/>
  <c r="B4534" i="5"/>
  <c r="G4534" i="5" s="1"/>
  <c r="H4534" i="5"/>
  <c r="E4534" i="5"/>
  <c r="B4535" i="5"/>
  <c r="H4535" i="5"/>
  <c r="E4535" i="5"/>
  <c r="B4536" i="5"/>
  <c r="H4536" i="5"/>
  <c r="E4536" i="5"/>
  <c r="J4536" i="5" s="1"/>
  <c r="B4537" i="5"/>
  <c r="H4537" i="5"/>
  <c r="E4537" i="5"/>
  <c r="B4538" i="5"/>
  <c r="G4538" i="5" s="1"/>
  <c r="E4538" i="5"/>
  <c r="B4539" i="5"/>
  <c r="H4539" i="5"/>
  <c r="E4539" i="5"/>
  <c r="J4539" i="5" s="1"/>
  <c r="B4540" i="5"/>
  <c r="H4540" i="5"/>
  <c r="E4540" i="5"/>
  <c r="B4541" i="5"/>
  <c r="G4541" i="5" s="1"/>
  <c r="H4541" i="5"/>
  <c r="E4541" i="5"/>
  <c r="B4542" i="5"/>
  <c r="H4542" i="5"/>
  <c r="E4542" i="5"/>
  <c r="B4543" i="5"/>
  <c r="E4543" i="5"/>
  <c r="B4544" i="5"/>
  <c r="H4544" i="5"/>
  <c r="E4544" i="5"/>
  <c r="B4545" i="5"/>
  <c r="H4545" i="5"/>
  <c r="E4545" i="5"/>
  <c r="B4546" i="5"/>
  <c r="H4546" i="5"/>
  <c r="E4546" i="5"/>
  <c r="J4546" i="5" s="1"/>
  <c r="B4547" i="5"/>
  <c r="H4547" i="5"/>
  <c r="E4547" i="5"/>
  <c r="B4548" i="5"/>
  <c r="G4548" i="5" s="1"/>
  <c r="E4548" i="5"/>
  <c r="B4549" i="5"/>
  <c r="H4549" i="5"/>
  <c r="E4549" i="5"/>
  <c r="J4549" i="5" s="1"/>
  <c r="B4550" i="5"/>
  <c r="H4550" i="5"/>
  <c r="E4550" i="5"/>
  <c r="B4551" i="5"/>
  <c r="G4551" i="5" s="1"/>
  <c r="H4551" i="5"/>
  <c r="E4551" i="5"/>
  <c r="B4552" i="5"/>
  <c r="H4552" i="5"/>
  <c r="E4552" i="5"/>
  <c r="B4553" i="5"/>
  <c r="H4553" i="5"/>
  <c r="E4553" i="5"/>
  <c r="J4553" i="5" s="1"/>
  <c r="B4554" i="5"/>
  <c r="H4554" i="5"/>
  <c r="E4554" i="5"/>
  <c r="B4555" i="5"/>
  <c r="G4555" i="5" s="1"/>
  <c r="H4555" i="5"/>
  <c r="E4555" i="5"/>
  <c r="B4556" i="5"/>
  <c r="H4556" i="5"/>
  <c r="E4556" i="5"/>
  <c r="B4557" i="5"/>
  <c r="E4557" i="5"/>
  <c r="B4558" i="5"/>
  <c r="H4558" i="5"/>
  <c r="E4558" i="5"/>
  <c r="B4559" i="5"/>
  <c r="H4559" i="5"/>
  <c r="E4559" i="5"/>
  <c r="B4560" i="5"/>
  <c r="H4560" i="5"/>
  <c r="E4560" i="5"/>
  <c r="J4560" i="5" s="1"/>
  <c r="B4561" i="5"/>
  <c r="H4561" i="5"/>
  <c r="E4561" i="5"/>
  <c r="B4562" i="5"/>
  <c r="G4562" i="5" s="1"/>
  <c r="H4562" i="5"/>
  <c r="E4562" i="5"/>
  <c r="B4563" i="5"/>
  <c r="E4563" i="5"/>
  <c r="B4564" i="5"/>
  <c r="H4564" i="5"/>
  <c r="E4564" i="5"/>
  <c r="B4565" i="5"/>
  <c r="G4565" i="5" s="1"/>
  <c r="H4565" i="5"/>
  <c r="E4565" i="5"/>
  <c r="B4566" i="5"/>
  <c r="H4566" i="5"/>
  <c r="E4566" i="5"/>
  <c r="B4567" i="5"/>
  <c r="H4567" i="5"/>
  <c r="E4567" i="5"/>
  <c r="J4567" i="5" s="1"/>
  <c r="B4568" i="5"/>
  <c r="H4568" i="5"/>
  <c r="E4568" i="5"/>
  <c r="B4569" i="5"/>
  <c r="G4569" i="5" s="1"/>
  <c r="H4569" i="5"/>
  <c r="E4569" i="5"/>
  <c r="B4570" i="5"/>
  <c r="H4570" i="5"/>
  <c r="E4570" i="5"/>
  <c r="B4571" i="5"/>
  <c r="H4571" i="5"/>
  <c r="E4571" i="5"/>
  <c r="J4571" i="5" s="1"/>
  <c r="B4572" i="5"/>
  <c r="H4572" i="5"/>
  <c r="E4572" i="5"/>
  <c r="B4573" i="5"/>
  <c r="G4573" i="5" s="1"/>
  <c r="E4573" i="5"/>
  <c r="B4574" i="5"/>
  <c r="H4574" i="5"/>
  <c r="E4574" i="5"/>
  <c r="J4574" i="5" s="1"/>
  <c r="B4575" i="5"/>
  <c r="H4575" i="5"/>
  <c r="E4575" i="5"/>
  <c r="B4576" i="5"/>
  <c r="G4576" i="5" s="1"/>
  <c r="H4576" i="5"/>
  <c r="E4576" i="5"/>
  <c r="B4577" i="5"/>
  <c r="H4577" i="5"/>
  <c r="E4577" i="5"/>
  <c r="B4578" i="5"/>
  <c r="E4578" i="5"/>
  <c r="B4579" i="5"/>
  <c r="H4579" i="5"/>
  <c r="E4579" i="5"/>
  <c r="B4580" i="5"/>
  <c r="H4580" i="5"/>
  <c r="E4580" i="5"/>
  <c r="B4581" i="5"/>
  <c r="H4581" i="5"/>
  <c r="E4581" i="5"/>
  <c r="J4581" i="5" s="1"/>
  <c r="B4582" i="5"/>
  <c r="H4582" i="5"/>
  <c r="E4582" i="5"/>
  <c r="B4583" i="5"/>
  <c r="G4583" i="5" s="1"/>
  <c r="E4583" i="5"/>
  <c r="B4584" i="5"/>
  <c r="H4584" i="5"/>
  <c r="E4584" i="5"/>
  <c r="J4584" i="5" s="1"/>
  <c r="B4585" i="5"/>
  <c r="H4585" i="5"/>
  <c r="E4585" i="5"/>
  <c r="B4586" i="5"/>
  <c r="G4586" i="5" s="1"/>
  <c r="H4586" i="5"/>
  <c r="E4586" i="5"/>
  <c r="B4587" i="5"/>
  <c r="H4587" i="5"/>
  <c r="E4587" i="5"/>
  <c r="B4588" i="5"/>
  <c r="E4588" i="5"/>
  <c r="B4589" i="5"/>
  <c r="H4589" i="5"/>
  <c r="E4589" i="5"/>
  <c r="B4590" i="5"/>
  <c r="H4590" i="5"/>
  <c r="E4590" i="5"/>
  <c r="B4591" i="5"/>
  <c r="H4591" i="5"/>
  <c r="E4591" i="5"/>
  <c r="J4591" i="5" s="1"/>
  <c r="B4592" i="5"/>
  <c r="H4592" i="5"/>
  <c r="E4592" i="5"/>
  <c r="B4593" i="5"/>
  <c r="G4593" i="5" s="1"/>
  <c r="E4593" i="5"/>
  <c r="B4594" i="5"/>
  <c r="H4594" i="5"/>
  <c r="E4594" i="5"/>
  <c r="J4594" i="5" s="1"/>
  <c r="B4595" i="5"/>
  <c r="H4595" i="5"/>
  <c r="E4595" i="5"/>
  <c r="B4596" i="5"/>
  <c r="G4596" i="5" s="1"/>
  <c r="H4596" i="5"/>
  <c r="E4596" i="5"/>
  <c r="B4597" i="5"/>
  <c r="H4597" i="5"/>
  <c r="E4597" i="5"/>
  <c r="B4598" i="5"/>
  <c r="E4598" i="5"/>
  <c r="B4599" i="5"/>
  <c r="H4599" i="5"/>
  <c r="E4599" i="5"/>
  <c r="B4600" i="5"/>
  <c r="H4600" i="5"/>
  <c r="E4600" i="5"/>
  <c r="B4601" i="5"/>
  <c r="H4601" i="5"/>
  <c r="E4601" i="5"/>
  <c r="J4601" i="5" s="1"/>
  <c r="B4602" i="5"/>
  <c r="H4602" i="5"/>
  <c r="E4602" i="5"/>
  <c r="B4603" i="5"/>
  <c r="G4603" i="5" s="1"/>
  <c r="H4603" i="5"/>
  <c r="E4603" i="5"/>
  <c r="B4604" i="5"/>
  <c r="H4604" i="5"/>
  <c r="E4604" i="5"/>
  <c r="B4605" i="5"/>
  <c r="H4605" i="5"/>
  <c r="E4605" i="5"/>
  <c r="J4605" i="5" s="1"/>
  <c r="B4606" i="5"/>
  <c r="E4606" i="5"/>
  <c r="B4607" i="5"/>
  <c r="H4607" i="5"/>
  <c r="E4607" i="5"/>
  <c r="B4608" i="5"/>
  <c r="H4608" i="5"/>
  <c r="E4608" i="5"/>
  <c r="J4608" i="5" s="1"/>
  <c r="B4609" i="5"/>
  <c r="H4609" i="5"/>
  <c r="E4609" i="5"/>
  <c r="B4610" i="5"/>
  <c r="G4610" i="5" s="1"/>
  <c r="H4610" i="5"/>
  <c r="E4610" i="5"/>
  <c r="B4611" i="5"/>
  <c r="H4611" i="5"/>
  <c r="E4611" i="5"/>
  <c r="B4612" i="5"/>
  <c r="E4612" i="5"/>
  <c r="B4613" i="5"/>
  <c r="H4613" i="5"/>
  <c r="E4613" i="5"/>
  <c r="B4614" i="5"/>
  <c r="H4614" i="5"/>
  <c r="E4614" i="5"/>
  <c r="B4615" i="5"/>
  <c r="H4615" i="5"/>
  <c r="E4615" i="5"/>
  <c r="J4615" i="5" s="1"/>
  <c r="B4616" i="5"/>
  <c r="H4616" i="5"/>
  <c r="E4616" i="5"/>
  <c r="B4617" i="5"/>
  <c r="G4617" i="5" s="1"/>
  <c r="H4617" i="5"/>
  <c r="E4617" i="5"/>
  <c r="B4618" i="5"/>
  <c r="E4618" i="5"/>
  <c r="B4619" i="5"/>
  <c r="H4619" i="5"/>
  <c r="E4619" i="5"/>
  <c r="B4620" i="5"/>
  <c r="G4620" i="5" s="1"/>
  <c r="H4620" i="5"/>
  <c r="E4620" i="5"/>
  <c r="B4621" i="5"/>
  <c r="H4621" i="5"/>
  <c r="E4621" i="5"/>
  <c r="B4622" i="5"/>
  <c r="H4622" i="5"/>
  <c r="E4622" i="5"/>
  <c r="J4622" i="5" s="1"/>
  <c r="B4623" i="5"/>
  <c r="H4623" i="5"/>
  <c r="E4623" i="5"/>
  <c r="B4624" i="5"/>
  <c r="G4624" i="5" s="1"/>
  <c r="H4624" i="5"/>
  <c r="E4624" i="5"/>
  <c r="B4625" i="5"/>
  <c r="E4625" i="5"/>
  <c r="B4626" i="5"/>
  <c r="H4626" i="5"/>
  <c r="E4626" i="5"/>
  <c r="B4627" i="5"/>
  <c r="G4627" i="5" s="1"/>
  <c r="H4627" i="5"/>
  <c r="E4627" i="5"/>
  <c r="B4628" i="5"/>
  <c r="H4628" i="5"/>
  <c r="E4628" i="5"/>
  <c r="B4629" i="5"/>
  <c r="H4629" i="5"/>
  <c r="E4629" i="5"/>
  <c r="J4629" i="5" s="1"/>
  <c r="B4630" i="5"/>
  <c r="E4630" i="5"/>
  <c r="B4631" i="5"/>
  <c r="H4631" i="5"/>
  <c r="E4631" i="5"/>
  <c r="B4632" i="5"/>
  <c r="H4632" i="5"/>
  <c r="E4632" i="5"/>
  <c r="J4632" i="5" s="1"/>
  <c r="B4633" i="5"/>
  <c r="H4633" i="5"/>
  <c r="E4633" i="5"/>
  <c r="B4634" i="5"/>
  <c r="G4634" i="5" s="1"/>
  <c r="H4634" i="5"/>
  <c r="E4634" i="5"/>
  <c r="B4635" i="5"/>
  <c r="H4635" i="5"/>
  <c r="E4635" i="5"/>
  <c r="B4636" i="5"/>
  <c r="H4636" i="5"/>
  <c r="E4636" i="5"/>
  <c r="J4636" i="5" s="1"/>
  <c r="B4637" i="5"/>
  <c r="H4637" i="5"/>
  <c r="E4637" i="5"/>
  <c r="B4638" i="5"/>
  <c r="G4638" i="5" s="1"/>
  <c r="E4638" i="5"/>
  <c r="B4639" i="5"/>
  <c r="H4639" i="5"/>
  <c r="E4639" i="5"/>
  <c r="J4639" i="5" s="1"/>
  <c r="B4640" i="5"/>
  <c r="H4640" i="5"/>
  <c r="E4640" i="5"/>
  <c r="B4641" i="5"/>
  <c r="G4641" i="5" s="1"/>
  <c r="H4641" i="5"/>
  <c r="E4641" i="5"/>
  <c r="B4642" i="5"/>
  <c r="H4642" i="5"/>
  <c r="E4642" i="5"/>
  <c r="B4643" i="5"/>
  <c r="H4643" i="5"/>
  <c r="E4643" i="5"/>
  <c r="J4643" i="5" s="1"/>
  <c r="B4644" i="5"/>
  <c r="E4644" i="5"/>
  <c r="B4645" i="5"/>
  <c r="E4645" i="5"/>
  <c r="B4646" i="5"/>
  <c r="H4646" i="5"/>
  <c r="E4646" i="5"/>
  <c r="B4647" i="5"/>
  <c r="G4647" i="5" s="1"/>
  <c r="H4647" i="5"/>
  <c r="E4647" i="5"/>
  <c r="B4648" i="5"/>
  <c r="H4648" i="5"/>
  <c r="E4648" i="5"/>
  <c r="B4649" i="5"/>
  <c r="H4649" i="5"/>
  <c r="E4649" i="5"/>
  <c r="J4649" i="5" s="1"/>
  <c r="B4650" i="5"/>
  <c r="H4650" i="5"/>
  <c r="E4650" i="5"/>
  <c r="B4651" i="5"/>
  <c r="G4651" i="5" s="1"/>
  <c r="H4651" i="5"/>
  <c r="E4651" i="5"/>
  <c r="B4652" i="5"/>
  <c r="H4652" i="5"/>
  <c r="E4652" i="5"/>
  <c r="B4653" i="5"/>
  <c r="H4653" i="5"/>
  <c r="E4653" i="5"/>
  <c r="J4653" i="5" s="1"/>
  <c r="B4654" i="5"/>
  <c r="H4654" i="5"/>
  <c r="E4654" i="5"/>
  <c r="B4655" i="5"/>
  <c r="G4655" i="5" s="1"/>
  <c r="H4655" i="5"/>
  <c r="E4655" i="5"/>
  <c r="B4656" i="5"/>
  <c r="H4656" i="5"/>
  <c r="E4656" i="5"/>
  <c r="B4657" i="5"/>
  <c r="H4657" i="5"/>
  <c r="E4657" i="5"/>
  <c r="J4657" i="5" s="1"/>
  <c r="B4658" i="5"/>
  <c r="H4658" i="5"/>
  <c r="E4658" i="5"/>
  <c r="B4659" i="5"/>
  <c r="G4659" i="5" s="1"/>
  <c r="H4659" i="5"/>
  <c r="E4659" i="5"/>
  <c r="B4660" i="5"/>
  <c r="H4660" i="5"/>
  <c r="E4660" i="5"/>
  <c r="B4661" i="5"/>
  <c r="E4661" i="5"/>
  <c r="B4662" i="5"/>
  <c r="H4662" i="5"/>
  <c r="E4662" i="5"/>
  <c r="B4663" i="5"/>
  <c r="H4663" i="5"/>
  <c r="E4663" i="5"/>
  <c r="B4664" i="5"/>
  <c r="H4664" i="5"/>
  <c r="E4664" i="5"/>
  <c r="J4664" i="5" s="1"/>
  <c r="B4665" i="5"/>
  <c r="E4665" i="5"/>
  <c r="B4666" i="5"/>
  <c r="E4666" i="5"/>
  <c r="B4667" i="5"/>
  <c r="H4667" i="5"/>
  <c r="E4667" i="5"/>
  <c r="B4668" i="5"/>
  <c r="G4668" i="5" s="1"/>
  <c r="H4668" i="5"/>
  <c r="E4668" i="5"/>
  <c r="B4669" i="5"/>
  <c r="H4669" i="5"/>
  <c r="E4669" i="5"/>
  <c r="B4670" i="5"/>
  <c r="H4670" i="5"/>
  <c r="E4670" i="5"/>
  <c r="J4670" i="5" s="1"/>
  <c r="B4671" i="5"/>
  <c r="H4671" i="5"/>
  <c r="E4671" i="5"/>
  <c r="B4672" i="5"/>
  <c r="G4672" i="5" s="1"/>
  <c r="H4672" i="5"/>
  <c r="E4672" i="5"/>
  <c r="B4673" i="5"/>
  <c r="H4673" i="5"/>
  <c r="E4673" i="5"/>
  <c r="B4674" i="5"/>
  <c r="E4674" i="5"/>
  <c r="B4675" i="5"/>
  <c r="H4675" i="5"/>
  <c r="E4675" i="5"/>
  <c r="B4676" i="5"/>
  <c r="H4676" i="5"/>
  <c r="E4676" i="5"/>
  <c r="B4677" i="5"/>
  <c r="H4677" i="5"/>
  <c r="E4677" i="5"/>
  <c r="J4677" i="5" s="1"/>
  <c r="B4678" i="5"/>
  <c r="H4678" i="5"/>
  <c r="E4678" i="5"/>
  <c r="B4679" i="5"/>
  <c r="G4679" i="5" s="1"/>
  <c r="H4679" i="5"/>
  <c r="E4679" i="5"/>
  <c r="B4680" i="5"/>
  <c r="H4680" i="5"/>
  <c r="E4680" i="5"/>
  <c r="B4681" i="5"/>
  <c r="E4681" i="5"/>
  <c r="B4682" i="5"/>
  <c r="H4682" i="5"/>
  <c r="E4682" i="5"/>
  <c r="B4683" i="5"/>
  <c r="H4683" i="5"/>
  <c r="E4683" i="5"/>
  <c r="B4684" i="5"/>
  <c r="H4684" i="5"/>
  <c r="E4684" i="5"/>
  <c r="J4684" i="5" s="1"/>
  <c r="B4685" i="5"/>
  <c r="H4685" i="5"/>
  <c r="E4685" i="5"/>
  <c r="B4686" i="5"/>
  <c r="G4686" i="5" s="1"/>
  <c r="H4686" i="5"/>
  <c r="E4686" i="5"/>
  <c r="B4687" i="5"/>
  <c r="H4687" i="5"/>
  <c r="E4687" i="5"/>
  <c r="B4688" i="5"/>
  <c r="E4688" i="5"/>
  <c r="B4689" i="5"/>
  <c r="H4689" i="5"/>
  <c r="E4689" i="5"/>
  <c r="B4690" i="5"/>
  <c r="H4690" i="5"/>
  <c r="E4690" i="5"/>
  <c r="B4691" i="5"/>
  <c r="H4691" i="5"/>
  <c r="E4691" i="5"/>
  <c r="J4691" i="5" s="1"/>
  <c r="B4692" i="5"/>
  <c r="H4692" i="5"/>
  <c r="E4692" i="5"/>
  <c r="B4693" i="5"/>
  <c r="G4693" i="5" s="1"/>
  <c r="E4693" i="5"/>
  <c r="B4694" i="5"/>
  <c r="H4694" i="5"/>
  <c r="E4694" i="5"/>
  <c r="J4694" i="5" s="1"/>
  <c r="B4695" i="5"/>
  <c r="H4695" i="5"/>
  <c r="E4695" i="5"/>
  <c r="B4696" i="5"/>
  <c r="G4696" i="5" s="1"/>
  <c r="H4696" i="5"/>
  <c r="E4696" i="5"/>
  <c r="B4697" i="5"/>
  <c r="H4697" i="5"/>
  <c r="E4697" i="5"/>
  <c r="B4698" i="5"/>
  <c r="E4698" i="5"/>
  <c r="B4699" i="5"/>
  <c r="H4699" i="5"/>
  <c r="E4699" i="5"/>
  <c r="B4700" i="5"/>
  <c r="H4700" i="5"/>
  <c r="E4700" i="5"/>
  <c r="B4701" i="5"/>
  <c r="H4701" i="5"/>
  <c r="E4701" i="5"/>
  <c r="J4701" i="5" s="1"/>
  <c r="B4702" i="5"/>
  <c r="H4702" i="5"/>
  <c r="E4702" i="5"/>
  <c r="B4703" i="5"/>
  <c r="G4703" i="5" s="1"/>
  <c r="H4703" i="5"/>
  <c r="E4703" i="5"/>
  <c r="B4704" i="5"/>
  <c r="H4704" i="5"/>
  <c r="E4704" i="5"/>
  <c r="B4705" i="5"/>
  <c r="H4705" i="5"/>
  <c r="E4705" i="5"/>
  <c r="J4705" i="5" s="1"/>
  <c r="B4706" i="5"/>
  <c r="E4706" i="5"/>
  <c r="B4707" i="5"/>
  <c r="H4707" i="5"/>
  <c r="E4707" i="5"/>
  <c r="B4708" i="5"/>
  <c r="H4708" i="5"/>
  <c r="E4708" i="5"/>
  <c r="J4708" i="5" s="1"/>
  <c r="B4709" i="5"/>
  <c r="H4709" i="5"/>
  <c r="E4709" i="5"/>
  <c r="B4710" i="5"/>
  <c r="G4710" i="5" s="1"/>
  <c r="H4710" i="5"/>
  <c r="E4710" i="5"/>
  <c r="B4711" i="5"/>
  <c r="H4711" i="5"/>
  <c r="E4711" i="5"/>
  <c r="B4712" i="5"/>
  <c r="H4712" i="5"/>
  <c r="E4712" i="5"/>
  <c r="J4712" i="5" s="1"/>
  <c r="B4713" i="5"/>
  <c r="E4713" i="5"/>
  <c r="B4714" i="5"/>
  <c r="H4714" i="5"/>
  <c r="E4714" i="5"/>
  <c r="B4715" i="5"/>
  <c r="H4715" i="5"/>
  <c r="E4715" i="5"/>
  <c r="J4715" i="5" s="1"/>
  <c r="B4716" i="5"/>
  <c r="H4716" i="5"/>
  <c r="E4716" i="5"/>
  <c r="B4717" i="5"/>
  <c r="G4717" i="5" s="1"/>
  <c r="H4717" i="5"/>
  <c r="E4717" i="5"/>
  <c r="B4718" i="5"/>
  <c r="H4718" i="5"/>
  <c r="E4718" i="5"/>
  <c r="B4719" i="5"/>
  <c r="E4719" i="5"/>
  <c r="B4720" i="5"/>
  <c r="H4720" i="5"/>
  <c r="E4720" i="5"/>
  <c r="B4721" i="5"/>
  <c r="H4721" i="5"/>
  <c r="E4721" i="5"/>
  <c r="B4722" i="5"/>
  <c r="H4722" i="5"/>
  <c r="E4722" i="5"/>
  <c r="J4722" i="5" s="1"/>
  <c r="B4723" i="5"/>
  <c r="H4723" i="5"/>
  <c r="E4723" i="5"/>
  <c r="B4724" i="5"/>
  <c r="G4724" i="5" s="1"/>
  <c r="H4724" i="5"/>
  <c r="E4724" i="5"/>
  <c r="B4725" i="5"/>
  <c r="H4725" i="5"/>
  <c r="E4725" i="5"/>
  <c r="B4726" i="5"/>
  <c r="E4726" i="5"/>
  <c r="B4727" i="5"/>
  <c r="H4727" i="5"/>
  <c r="E4727" i="5"/>
  <c r="B4728" i="5"/>
  <c r="H4728" i="5"/>
  <c r="E4728" i="5"/>
  <c r="B4729" i="5"/>
  <c r="E4729" i="5"/>
  <c r="B4730" i="5"/>
  <c r="H4730" i="5"/>
  <c r="E4730" i="5"/>
  <c r="B4731" i="5"/>
  <c r="H4731" i="5"/>
  <c r="E4731" i="5"/>
  <c r="B4732" i="5"/>
  <c r="H4732" i="5"/>
  <c r="E4732" i="5"/>
  <c r="J4732" i="5" s="1"/>
  <c r="B4733" i="5"/>
  <c r="E4733" i="5"/>
  <c r="B4734" i="5"/>
  <c r="H4734" i="5"/>
  <c r="E4734" i="5"/>
  <c r="B4735" i="5"/>
  <c r="H4735" i="5"/>
  <c r="E4735" i="5"/>
  <c r="J4735" i="5" s="1"/>
  <c r="B4736" i="5"/>
  <c r="H4736" i="5"/>
  <c r="E4736" i="5"/>
  <c r="B4737" i="5"/>
  <c r="G4737" i="5" s="1"/>
  <c r="H4737" i="5"/>
  <c r="E4737" i="5"/>
  <c r="B4738" i="5"/>
  <c r="H4738" i="5"/>
  <c r="E4738" i="5"/>
  <c r="B4739" i="5"/>
  <c r="H4739" i="5"/>
  <c r="E4739" i="5"/>
  <c r="J4739" i="5" s="1"/>
  <c r="B4740" i="5"/>
  <c r="E4740" i="5"/>
  <c r="B4741" i="5"/>
  <c r="H4741" i="5"/>
  <c r="E4741" i="5"/>
  <c r="B4742" i="5"/>
  <c r="H4742" i="5"/>
  <c r="E4742" i="5"/>
  <c r="J4742" i="5" s="1"/>
  <c r="B4743" i="5"/>
  <c r="H4743" i="5"/>
  <c r="E4743" i="5"/>
  <c r="B4744" i="5"/>
  <c r="G4744" i="5" s="1"/>
  <c r="H4744" i="5"/>
  <c r="E4744" i="5"/>
  <c r="B4745" i="5"/>
  <c r="H4745" i="5"/>
  <c r="E4745" i="5"/>
  <c r="B4746" i="5"/>
  <c r="H4746" i="5"/>
  <c r="E4746" i="5"/>
  <c r="J4746" i="5" s="1"/>
  <c r="B4747" i="5"/>
  <c r="E4747" i="5"/>
  <c r="B4748" i="5"/>
  <c r="H4748" i="5"/>
  <c r="E4748" i="5"/>
  <c r="B4749" i="5"/>
  <c r="H4749" i="5"/>
  <c r="E4749" i="5"/>
  <c r="J4749" i="5" s="1"/>
  <c r="B4750" i="5"/>
  <c r="H4750" i="5"/>
  <c r="E4750" i="5"/>
  <c r="B4751" i="5"/>
  <c r="G4751" i="5" s="1"/>
  <c r="H4751" i="5"/>
  <c r="E4751" i="5"/>
  <c r="B4752" i="5"/>
  <c r="H4752" i="5"/>
  <c r="E4752" i="5"/>
  <c r="B4753" i="5"/>
  <c r="H4753" i="5"/>
  <c r="E4753" i="5"/>
  <c r="J4753" i="5" s="1"/>
  <c r="B4754" i="5"/>
  <c r="E4754" i="5"/>
  <c r="B4755" i="5"/>
  <c r="H4755" i="5"/>
  <c r="E4755" i="5"/>
  <c r="B4756" i="5"/>
  <c r="H4756" i="5"/>
  <c r="E4756" i="5"/>
  <c r="B4757" i="5"/>
  <c r="H4757" i="5"/>
  <c r="E4757" i="5"/>
  <c r="B4758" i="5"/>
  <c r="H4758" i="5"/>
  <c r="E4758" i="5"/>
  <c r="B4759" i="5"/>
  <c r="H4759" i="5"/>
  <c r="E4759" i="5"/>
  <c r="B4760" i="5"/>
  <c r="H4760" i="5"/>
  <c r="E4760" i="5"/>
  <c r="B4761" i="5"/>
  <c r="H4761" i="5"/>
  <c r="E4761" i="5"/>
  <c r="B4762" i="5"/>
  <c r="E4762" i="5"/>
  <c r="B4763" i="5"/>
  <c r="H4763" i="5"/>
  <c r="E4763" i="5"/>
  <c r="B4764" i="5"/>
  <c r="H4764" i="5"/>
  <c r="E4764" i="5"/>
  <c r="B4765" i="5"/>
  <c r="H4765" i="5"/>
  <c r="E4765" i="5"/>
  <c r="B4766" i="5"/>
  <c r="H4766" i="5"/>
  <c r="E4766" i="5"/>
  <c r="B4767" i="5"/>
  <c r="H4767" i="5"/>
  <c r="E4767" i="5"/>
  <c r="B4768" i="5"/>
  <c r="H4768" i="5"/>
  <c r="E4768" i="5"/>
  <c r="B4769" i="5"/>
  <c r="H4769" i="5"/>
  <c r="E4769" i="5"/>
  <c r="B4770" i="5"/>
  <c r="H4770" i="5"/>
  <c r="E4770" i="5"/>
  <c r="B4771" i="5"/>
  <c r="H4771" i="5"/>
  <c r="E4771" i="5"/>
  <c r="B4772" i="5"/>
  <c r="H4772" i="5"/>
  <c r="E4772" i="5"/>
  <c r="B4773" i="5"/>
  <c r="H4773" i="5"/>
  <c r="E4773" i="5"/>
  <c r="B4774" i="5"/>
  <c r="E4774" i="5"/>
  <c r="B4775" i="5"/>
  <c r="H4775" i="5"/>
  <c r="E4775" i="5"/>
  <c r="B4776" i="5"/>
  <c r="G4776" i="5" s="1"/>
  <c r="H4776" i="5"/>
  <c r="E4776" i="5"/>
  <c r="B4777" i="5"/>
  <c r="H4777" i="5"/>
  <c r="E4777" i="5"/>
  <c r="B4778" i="5"/>
  <c r="H4778" i="5"/>
  <c r="E4778" i="5"/>
  <c r="J4778" i="5" s="1"/>
  <c r="B4779" i="5"/>
  <c r="H4779" i="5"/>
  <c r="E4779" i="5"/>
  <c r="B4780" i="5"/>
  <c r="G4780" i="5" s="1"/>
  <c r="E4780" i="5"/>
  <c r="B4781" i="5"/>
  <c r="H4781" i="5"/>
  <c r="E4781" i="5"/>
  <c r="J4781" i="5" s="1"/>
  <c r="B4782" i="5"/>
  <c r="H4782" i="5"/>
  <c r="E4782" i="5"/>
  <c r="B4783" i="5"/>
  <c r="G4783" i="5" s="1"/>
  <c r="H4783" i="5"/>
  <c r="E4783" i="5"/>
  <c r="B4784" i="5"/>
  <c r="H4784" i="5"/>
  <c r="E4784" i="5"/>
  <c r="B4785" i="5"/>
  <c r="H4785" i="5"/>
  <c r="E4785" i="5"/>
  <c r="J4785" i="5" s="1"/>
  <c r="B4786" i="5"/>
  <c r="H4786" i="5"/>
  <c r="E4786" i="5"/>
  <c r="B4787" i="5"/>
  <c r="G4787" i="5" s="1"/>
  <c r="E4787" i="5"/>
  <c r="B4788" i="5"/>
  <c r="H4788" i="5"/>
  <c r="E4788" i="5"/>
  <c r="J4788" i="5" s="1"/>
  <c r="B4789" i="5"/>
  <c r="H4789" i="5"/>
  <c r="E4789" i="5"/>
  <c r="B4790" i="5"/>
  <c r="G4790" i="5" s="1"/>
  <c r="H4790" i="5"/>
  <c r="E4790" i="5"/>
  <c r="B4791" i="5"/>
  <c r="H4791" i="5"/>
  <c r="E4791" i="5"/>
  <c r="B4792" i="5"/>
  <c r="H4792" i="5"/>
  <c r="E4792" i="5"/>
  <c r="J4792" i="5" s="1"/>
  <c r="B4793" i="5"/>
  <c r="E4793" i="5"/>
  <c r="B4794" i="5"/>
  <c r="H4794" i="5"/>
  <c r="E4794" i="5"/>
  <c r="B4795" i="5"/>
  <c r="H4795" i="5"/>
  <c r="E4795" i="5"/>
  <c r="B4796" i="5"/>
  <c r="H4796" i="5"/>
  <c r="E4796" i="5"/>
  <c r="B4797" i="5"/>
  <c r="H4797" i="5"/>
  <c r="E4797" i="5"/>
  <c r="B4798" i="5"/>
  <c r="H4798" i="5"/>
  <c r="E4798" i="5"/>
  <c r="B4799" i="5"/>
  <c r="H4799" i="5"/>
  <c r="E4799" i="5"/>
  <c r="B4800" i="5"/>
  <c r="E4800" i="5"/>
  <c r="B4801" i="5"/>
  <c r="H4801" i="5"/>
  <c r="E4801" i="5"/>
  <c r="B4802" i="5"/>
  <c r="H4802" i="5"/>
  <c r="E4802" i="5"/>
  <c r="B4803" i="5"/>
  <c r="H4803" i="5"/>
  <c r="E4803" i="5"/>
  <c r="B4804" i="5"/>
  <c r="H4804" i="5"/>
  <c r="E4804" i="5"/>
  <c r="B4805" i="5"/>
  <c r="H4805" i="5"/>
  <c r="E4805" i="5"/>
  <c r="B4806" i="5"/>
  <c r="H4806" i="5"/>
  <c r="E4806" i="5"/>
  <c r="B4807" i="5"/>
  <c r="H4807" i="5"/>
  <c r="E4807" i="5"/>
  <c r="B4808" i="5"/>
  <c r="E4808" i="5"/>
  <c r="B4809" i="5"/>
  <c r="H4809" i="5"/>
  <c r="E4809" i="5"/>
  <c r="B4810" i="5"/>
  <c r="H4810" i="5"/>
  <c r="E4810" i="5"/>
  <c r="B4811" i="5"/>
  <c r="E4811" i="5"/>
  <c r="B4812" i="5"/>
  <c r="H4812" i="5"/>
  <c r="E4812" i="5"/>
  <c r="B4813" i="5"/>
  <c r="H4813" i="5"/>
  <c r="E4813" i="5"/>
  <c r="B4814" i="5"/>
  <c r="H4814" i="5"/>
  <c r="E4814" i="5"/>
  <c r="B4815" i="5"/>
  <c r="H4815" i="5"/>
  <c r="E4815" i="5"/>
  <c r="B4816" i="5"/>
  <c r="H4816" i="5"/>
  <c r="E4816" i="5"/>
  <c r="B4817" i="5"/>
  <c r="H4817" i="5"/>
  <c r="E4817" i="5"/>
  <c r="B4818" i="5"/>
  <c r="H4818" i="5"/>
  <c r="E4818" i="5"/>
  <c r="B4819" i="5"/>
  <c r="H4819" i="5"/>
  <c r="E4819" i="5"/>
  <c r="B4820" i="5"/>
  <c r="H4820" i="5"/>
  <c r="E4820" i="5"/>
  <c r="B4821" i="5"/>
  <c r="H4821" i="5"/>
  <c r="E4821" i="5"/>
  <c r="B4822" i="5"/>
  <c r="E4822" i="5"/>
  <c r="B4823" i="5"/>
  <c r="H4823" i="5"/>
  <c r="E4823" i="5"/>
  <c r="B4824" i="5"/>
  <c r="H4824" i="5"/>
  <c r="E4824" i="5"/>
  <c r="B4825" i="5"/>
  <c r="H4825" i="5"/>
  <c r="E4825" i="5"/>
  <c r="B4826" i="5"/>
  <c r="E4826" i="5"/>
  <c r="B4827" i="5"/>
  <c r="H4827" i="5"/>
  <c r="E4827" i="5"/>
  <c r="B4828" i="5"/>
  <c r="H4828" i="5"/>
  <c r="E4828" i="5"/>
  <c r="B4829" i="5"/>
  <c r="H4829" i="5"/>
  <c r="E4829" i="5"/>
  <c r="B4830" i="5"/>
  <c r="H4830" i="5"/>
  <c r="E4830" i="5"/>
  <c r="B4831" i="5"/>
  <c r="H4831" i="5"/>
  <c r="E4831" i="5"/>
  <c r="B4832" i="5"/>
  <c r="H4832" i="5"/>
  <c r="E4832" i="5"/>
  <c r="B4833" i="5"/>
  <c r="H4833" i="5"/>
  <c r="E4833" i="5"/>
  <c r="B4834" i="5"/>
  <c r="H4834" i="5"/>
  <c r="E4834" i="5"/>
  <c r="B4835" i="5"/>
  <c r="H4835" i="5"/>
  <c r="E4835" i="5"/>
  <c r="B4836" i="5"/>
  <c r="H4836" i="5"/>
  <c r="E4836" i="5"/>
  <c r="B4837" i="5"/>
  <c r="H4837" i="5"/>
  <c r="E4837" i="5"/>
  <c r="B4838" i="5"/>
  <c r="H4838" i="5"/>
  <c r="E4838" i="5"/>
  <c r="B4839" i="5"/>
  <c r="H4839" i="5"/>
  <c r="E4839" i="5"/>
  <c r="B4840" i="5"/>
  <c r="H4840" i="5"/>
  <c r="E4840" i="5"/>
  <c r="B4841" i="5"/>
  <c r="H4841" i="5"/>
  <c r="E4841" i="5"/>
  <c r="B4842" i="5"/>
  <c r="H4842" i="5"/>
  <c r="E4842" i="5"/>
  <c r="B4843" i="5"/>
  <c r="H4843" i="5"/>
  <c r="E4843" i="5"/>
  <c r="B4844" i="5"/>
  <c r="H4844" i="5"/>
  <c r="E4844" i="5"/>
  <c r="B4845" i="5"/>
  <c r="H4845" i="5"/>
  <c r="E4845" i="5"/>
  <c r="B4846" i="5"/>
  <c r="H4846" i="5"/>
  <c r="E4846" i="5"/>
  <c r="B4847" i="5"/>
  <c r="H4847" i="5"/>
  <c r="E4847" i="5"/>
  <c r="B4848" i="5"/>
  <c r="H4848" i="5"/>
  <c r="E4848" i="5"/>
  <c r="B4849" i="5"/>
  <c r="H4849" i="5"/>
  <c r="E4849" i="5"/>
  <c r="B4850" i="5"/>
  <c r="H4850" i="5"/>
  <c r="E4850" i="5"/>
  <c r="B4851" i="5"/>
  <c r="H4851" i="5"/>
  <c r="E4851" i="5"/>
  <c r="B4852" i="5"/>
  <c r="H4852" i="5"/>
  <c r="E4852" i="5"/>
  <c r="B4853" i="5"/>
  <c r="H4853" i="5"/>
  <c r="E4853" i="5"/>
  <c r="B4854" i="5"/>
  <c r="H4854" i="5"/>
  <c r="E4854" i="5"/>
  <c r="B4855" i="5"/>
  <c r="H4855" i="5"/>
  <c r="E4855" i="5"/>
  <c r="B4856" i="5"/>
  <c r="H4856" i="5"/>
  <c r="E4856" i="5"/>
  <c r="B4857" i="5"/>
  <c r="H4857" i="5"/>
  <c r="E4857" i="5"/>
  <c r="B4858" i="5"/>
  <c r="H4858" i="5"/>
  <c r="E4858" i="5"/>
  <c r="B4859" i="5"/>
  <c r="H4859" i="5"/>
  <c r="E4859" i="5"/>
  <c r="B4860" i="5"/>
  <c r="H4860" i="5"/>
  <c r="E4860" i="5"/>
  <c r="B4861" i="5"/>
  <c r="H4861" i="5"/>
  <c r="E4861" i="5"/>
  <c r="B4862" i="5"/>
  <c r="H4862" i="5"/>
  <c r="E4862" i="5"/>
  <c r="B4863" i="5"/>
  <c r="H4863" i="5"/>
  <c r="E4863" i="5"/>
  <c r="B4864" i="5"/>
  <c r="H4864" i="5"/>
  <c r="E4864" i="5"/>
  <c r="B4865" i="5"/>
  <c r="H4865" i="5"/>
  <c r="E4865" i="5"/>
  <c r="B4866" i="5"/>
  <c r="H4866" i="5"/>
  <c r="E4866" i="5"/>
  <c r="B4867" i="5"/>
  <c r="H4867" i="5"/>
  <c r="E4867" i="5"/>
  <c r="B4868" i="5"/>
  <c r="H4868" i="5"/>
  <c r="E4868" i="5"/>
  <c r="B4869" i="5"/>
  <c r="H4869" i="5"/>
  <c r="E4869" i="5"/>
  <c r="B4870" i="5"/>
  <c r="H4870" i="5"/>
  <c r="E4870" i="5"/>
  <c r="B4871" i="5"/>
  <c r="H4871" i="5"/>
  <c r="E4871" i="5"/>
  <c r="B4872" i="5"/>
  <c r="H4872" i="5"/>
  <c r="E4872" i="5"/>
  <c r="B4873" i="5"/>
  <c r="H4873" i="5"/>
  <c r="E4873" i="5"/>
  <c r="B4874" i="5"/>
  <c r="H4874" i="5"/>
  <c r="E4874" i="5"/>
  <c r="B4875" i="5"/>
  <c r="H4875" i="5"/>
  <c r="E4875" i="5"/>
  <c r="B4876" i="5"/>
  <c r="H4876" i="5"/>
  <c r="E4876" i="5"/>
  <c r="B4877" i="5"/>
  <c r="H4877" i="5"/>
  <c r="E4877" i="5"/>
  <c r="B4878" i="5"/>
  <c r="H4878" i="5"/>
  <c r="E4878" i="5"/>
  <c r="B4879" i="5"/>
  <c r="H4879" i="5"/>
  <c r="E4879" i="5"/>
  <c r="B4880" i="5"/>
  <c r="E4880" i="5"/>
  <c r="B4881" i="5"/>
  <c r="H4881" i="5"/>
  <c r="E4881" i="5"/>
  <c r="B4882" i="5"/>
  <c r="H4882" i="5"/>
  <c r="E4882" i="5"/>
  <c r="B4883" i="5"/>
  <c r="H4883" i="5"/>
  <c r="E4883" i="5"/>
  <c r="B4884" i="5"/>
  <c r="H4884" i="5"/>
  <c r="E4884" i="5"/>
  <c r="B4885" i="5"/>
  <c r="H4885" i="5"/>
  <c r="E4885" i="5"/>
  <c r="B4886" i="5"/>
  <c r="H4886" i="5"/>
  <c r="E4886" i="5"/>
  <c r="B4887" i="5"/>
  <c r="H4887" i="5"/>
  <c r="E4887" i="5"/>
  <c r="B4888" i="5"/>
  <c r="H4888" i="5"/>
  <c r="E4888" i="5"/>
  <c r="B4889" i="5"/>
  <c r="H4889" i="5"/>
  <c r="E4889" i="5"/>
  <c r="B4890" i="5"/>
  <c r="H4890" i="5"/>
  <c r="E4890" i="5"/>
  <c r="B4891" i="5"/>
  <c r="H4891" i="5"/>
  <c r="E4891" i="5"/>
  <c r="B4892" i="5"/>
  <c r="H4892" i="5"/>
  <c r="E4892" i="5"/>
  <c r="B4893" i="5"/>
  <c r="H4893" i="5"/>
  <c r="E4893" i="5"/>
  <c r="B4894" i="5"/>
  <c r="H4894" i="5"/>
  <c r="E4894" i="5"/>
  <c r="B4895" i="5"/>
  <c r="H4895" i="5"/>
  <c r="E4895" i="5"/>
  <c r="B4896" i="5"/>
  <c r="E4896" i="5"/>
  <c r="B4897" i="5"/>
  <c r="H4897" i="5"/>
  <c r="E4897" i="5"/>
  <c r="B4898" i="5"/>
  <c r="G4898" i="5" s="1"/>
  <c r="H4898" i="5"/>
  <c r="E4898" i="5"/>
  <c r="B4899" i="5"/>
  <c r="H4899" i="5"/>
  <c r="E4899" i="5"/>
  <c r="B4900" i="5"/>
  <c r="H4900" i="5"/>
  <c r="E4900" i="5"/>
  <c r="J4900" i="5" s="1"/>
  <c r="B4901" i="5"/>
  <c r="H4901" i="5"/>
  <c r="E4901" i="5"/>
  <c r="B4902" i="5"/>
  <c r="G4902" i="5" s="1"/>
  <c r="H4902" i="5"/>
  <c r="E4902" i="5"/>
  <c r="B4903" i="5"/>
  <c r="H4903" i="5"/>
  <c r="E4903" i="5"/>
  <c r="B4904" i="5"/>
  <c r="H4904" i="5"/>
  <c r="E4904" i="5"/>
  <c r="J4904" i="5" s="1"/>
  <c r="B4905" i="5"/>
  <c r="H4905" i="5"/>
  <c r="E4905" i="5"/>
  <c r="B4906" i="5"/>
  <c r="G4906" i="5" s="1"/>
  <c r="H4906" i="5"/>
  <c r="E4906" i="5"/>
  <c r="B4907" i="5"/>
  <c r="H4907" i="5"/>
  <c r="E4907" i="5"/>
  <c r="B4908" i="5"/>
  <c r="H4908" i="5"/>
  <c r="E4908" i="5"/>
  <c r="J4908" i="5" s="1"/>
  <c r="B4909" i="5"/>
  <c r="H4909" i="5"/>
  <c r="E4909" i="5"/>
  <c r="B4910" i="5"/>
  <c r="G4910" i="5" s="1"/>
  <c r="H4910" i="5"/>
  <c r="E4910" i="5"/>
  <c r="B4911" i="5"/>
  <c r="H4911" i="5"/>
  <c r="E4911" i="5"/>
  <c r="B4912" i="5"/>
  <c r="H4912" i="5"/>
  <c r="E4912" i="5"/>
  <c r="J4912" i="5" s="1"/>
  <c r="B4913" i="5"/>
  <c r="H4913" i="5"/>
  <c r="E4913" i="5"/>
  <c r="B4914" i="5"/>
  <c r="G4914" i="5" s="1"/>
  <c r="H4914" i="5"/>
  <c r="E4914" i="5"/>
  <c r="B4915" i="5"/>
  <c r="H4915" i="5"/>
  <c r="E4915" i="5"/>
  <c r="B4916" i="5"/>
  <c r="H4916" i="5"/>
  <c r="E4916" i="5"/>
  <c r="J4916" i="5" s="1"/>
  <c r="B4917" i="5"/>
  <c r="H4917" i="5"/>
  <c r="E4917" i="5"/>
  <c r="B4918" i="5"/>
  <c r="G4918" i="5" s="1"/>
  <c r="H4918" i="5"/>
  <c r="E4918" i="5"/>
  <c r="B4919" i="5"/>
  <c r="H4919" i="5"/>
  <c r="E4919" i="5"/>
  <c r="B4920" i="5"/>
  <c r="H4920" i="5"/>
  <c r="E4920" i="5"/>
  <c r="J4920" i="5" s="1"/>
  <c r="B4921" i="5"/>
  <c r="H4921" i="5"/>
  <c r="E4921" i="5"/>
  <c r="B4922" i="5"/>
  <c r="G4922" i="5" s="1"/>
  <c r="H4922" i="5"/>
  <c r="E4922" i="5"/>
  <c r="B4923" i="5"/>
  <c r="H4923" i="5"/>
  <c r="E4923" i="5"/>
  <c r="B4924" i="5"/>
  <c r="H4924" i="5"/>
  <c r="E4924" i="5"/>
  <c r="J4924" i="5" s="1"/>
  <c r="B4925" i="5"/>
  <c r="H4925" i="5"/>
  <c r="E4925" i="5"/>
  <c r="B4926" i="5"/>
  <c r="G4926" i="5" s="1"/>
  <c r="H4926" i="5"/>
  <c r="E4926" i="5"/>
  <c r="B4927" i="5"/>
  <c r="H4927" i="5"/>
  <c r="E4927" i="5"/>
  <c r="B4928" i="5"/>
  <c r="H4928" i="5"/>
  <c r="E4928" i="5"/>
  <c r="J4928" i="5" s="1"/>
  <c r="B4929" i="5"/>
  <c r="H4929" i="5"/>
  <c r="E4929" i="5"/>
  <c r="B4930" i="5"/>
  <c r="G4930" i="5" s="1"/>
  <c r="H4930" i="5"/>
  <c r="E4930" i="5"/>
  <c r="B4931" i="5"/>
  <c r="H4931" i="5"/>
  <c r="E4931" i="5"/>
  <c r="B4932" i="5"/>
  <c r="H4932" i="5"/>
  <c r="E4932" i="5"/>
  <c r="J4932" i="5" s="1"/>
  <c r="B4933" i="5"/>
  <c r="H4933" i="5"/>
  <c r="E4933" i="5"/>
  <c r="B4934" i="5"/>
  <c r="G4934" i="5" s="1"/>
  <c r="H4934" i="5"/>
  <c r="E4934" i="5"/>
  <c r="B4935" i="5"/>
  <c r="E4935" i="5"/>
  <c r="B4936" i="5"/>
  <c r="H4936" i="5"/>
  <c r="E4936" i="5"/>
  <c r="B4937" i="5"/>
  <c r="G4937" i="5" s="1"/>
  <c r="H4937" i="5"/>
  <c r="E4937" i="5"/>
  <c r="B4938" i="5"/>
  <c r="H4938" i="5"/>
  <c r="E4938" i="5"/>
  <c r="B4939" i="5"/>
  <c r="H4939" i="5"/>
  <c r="E4939" i="5"/>
  <c r="J4939" i="5" s="1"/>
  <c r="B4940" i="5"/>
  <c r="H4940" i="5"/>
  <c r="E4940" i="5"/>
  <c r="B4941" i="5"/>
  <c r="G4941" i="5" s="1"/>
  <c r="E4941" i="5"/>
  <c r="B4942" i="5"/>
  <c r="H4942" i="5"/>
  <c r="E4942" i="5"/>
  <c r="J4942" i="5" s="1"/>
  <c r="B4943" i="5"/>
  <c r="E4943" i="5"/>
  <c r="B4944" i="5"/>
  <c r="H4944" i="5"/>
  <c r="E4944" i="5"/>
  <c r="B4945" i="5"/>
  <c r="H4945" i="5"/>
  <c r="E4945" i="5"/>
  <c r="J4945" i="5" s="1"/>
  <c r="B4946" i="5"/>
  <c r="H4946" i="5"/>
  <c r="E4946" i="5"/>
  <c r="B4947" i="5"/>
  <c r="G4947" i="5" s="1"/>
  <c r="H4947" i="5"/>
  <c r="E4947" i="5"/>
  <c r="B4948" i="5"/>
  <c r="H4948" i="5"/>
  <c r="E4948" i="5"/>
  <c r="B4949" i="5"/>
  <c r="H4949" i="5"/>
  <c r="E4949" i="5"/>
  <c r="J4949" i="5" s="1"/>
  <c r="B4950" i="5"/>
  <c r="H4950" i="5"/>
  <c r="E4950" i="5"/>
  <c r="B4951" i="5"/>
  <c r="G4951" i="5" s="1"/>
  <c r="H4951" i="5"/>
  <c r="E4951" i="5"/>
  <c r="B4952" i="5"/>
  <c r="H4952" i="5"/>
  <c r="E4952" i="5"/>
  <c r="B4953" i="5"/>
  <c r="H4953" i="5"/>
  <c r="E4953" i="5"/>
  <c r="J4953" i="5" s="1"/>
  <c r="B4954" i="5"/>
  <c r="H4954" i="5"/>
  <c r="E4954" i="5"/>
  <c r="B4955" i="5"/>
  <c r="G4955" i="5" s="1"/>
  <c r="H4955" i="5"/>
  <c r="E4955" i="5"/>
  <c r="B4956" i="5"/>
  <c r="H4956" i="5"/>
  <c r="E4956" i="5"/>
  <c r="B4957" i="5"/>
  <c r="H4957" i="5"/>
  <c r="E4957" i="5"/>
  <c r="J4957" i="5" s="1"/>
  <c r="B4958" i="5"/>
  <c r="H4958" i="5"/>
  <c r="E4958" i="5"/>
  <c r="B4959" i="5"/>
  <c r="G4959" i="5" s="1"/>
  <c r="H4959" i="5"/>
  <c r="E4959" i="5"/>
  <c r="B4960" i="5"/>
  <c r="H4960" i="5"/>
  <c r="E4960" i="5"/>
  <c r="B4961" i="5"/>
  <c r="H4961" i="5"/>
  <c r="E4961" i="5"/>
  <c r="J4961" i="5" s="1"/>
  <c r="B4962" i="5"/>
  <c r="H4962" i="5"/>
  <c r="E4962" i="5"/>
  <c r="B4963" i="5"/>
  <c r="G4963" i="5" s="1"/>
  <c r="H4963" i="5"/>
  <c r="E4963" i="5"/>
  <c r="B4964" i="5"/>
  <c r="H4964" i="5"/>
  <c r="E4964" i="5"/>
  <c r="B4965" i="5"/>
  <c r="H4965" i="5"/>
  <c r="E4965" i="5"/>
  <c r="J4965" i="5" s="1"/>
  <c r="B4966" i="5"/>
  <c r="E4966" i="5"/>
  <c r="B4967" i="5"/>
  <c r="H4967" i="5"/>
  <c r="E4967" i="5"/>
  <c r="B4968" i="5"/>
  <c r="H4968" i="5"/>
  <c r="E4968" i="5"/>
  <c r="B4969" i="5"/>
  <c r="H4969" i="5"/>
  <c r="E4969" i="5"/>
  <c r="B4970" i="5"/>
  <c r="H4970" i="5"/>
  <c r="E4970" i="5"/>
  <c r="B4971" i="5"/>
  <c r="H4971" i="5"/>
  <c r="E4971" i="5"/>
  <c r="B4972" i="5"/>
  <c r="H4972" i="5"/>
  <c r="E4972" i="5"/>
  <c r="B4973" i="5"/>
  <c r="H4973" i="5"/>
  <c r="E4973" i="5"/>
  <c r="B4974" i="5"/>
  <c r="H4974" i="5"/>
  <c r="E4974" i="5"/>
  <c r="B4975" i="5"/>
  <c r="H4975" i="5"/>
  <c r="E4975" i="5"/>
  <c r="B4976" i="5"/>
  <c r="H4976" i="5"/>
  <c r="E4976" i="5"/>
  <c r="B4977" i="5"/>
  <c r="H4977" i="5"/>
  <c r="E4977" i="5"/>
  <c r="B4978" i="5"/>
  <c r="H4978" i="5"/>
  <c r="E4978" i="5"/>
  <c r="B4979" i="5"/>
  <c r="H4979" i="5"/>
  <c r="E4979" i="5"/>
  <c r="B4980" i="5"/>
  <c r="H4980" i="5"/>
  <c r="E4980" i="5"/>
  <c r="B4981" i="5"/>
  <c r="H4981" i="5"/>
  <c r="E4981" i="5"/>
  <c r="B4982" i="5"/>
  <c r="H4982" i="5"/>
  <c r="E4982" i="5"/>
  <c r="B4983" i="5"/>
  <c r="H4983" i="5"/>
  <c r="E4983" i="5"/>
  <c r="B4984" i="5"/>
  <c r="H4984" i="5"/>
  <c r="E4984" i="5"/>
  <c r="B4985" i="5"/>
  <c r="H4985" i="5"/>
  <c r="E4985" i="5"/>
  <c r="B4986" i="5"/>
  <c r="E4986" i="5"/>
  <c r="B4987" i="5"/>
  <c r="H4987" i="5"/>
  <c r="E4987" i="5"/>
  <c r="B4988" i="5"/>
  <c r="H4988" i="5"/>
  <c r="E4988" i="5"/>
  <c r="B4989" i="5"/>
  <c r="H4989" i="5"/>
  <c r="E4989" i="5"/>
  <c r="B4990" i="5"/>
  <c r="H4990" i="5"/>
  <c r="E4990" i="5"/>
  <c r="B4991" i="5"/>
  <c r="E4991" i="5"/>
  <c r="B4992" i="5"/>
  <c r="H4992" i="5"/>
  <c r="E4992" i="5"/>
  <c r="B4993" i="5"/>
  <c r="H4993" i="5"/>
  <c r="E4993" i="5"/>
  <c r="B4994" i="5"/>
  <c r="H4994" i="5"/>
  <c r="E4994" i="5"/>
  <c r="B4995" i="5"/>
  <c r="H4995" i="5"/>
  <c r="E4995" i="5"/>
  <c r="B4996" i="5"/>
  <c r="H4996" i="5"/>
  <c r="E4996" i="5"/>
  <c r="B4997" i="5"/>
  <c r="H4997" i="5"/>
  <c r="E4997" i="5"/>
  <c r="B4998" i="5"/>
  <c r="H4998" i="5"/>
  <c r="E4998" i="5"/>
  <c r="B4999" i="5"/>
  <c r="H4999" i="5"/>
  <c r="E4999" i="5"/>
  <c r="B5000" i="5"/>
  <c r="H5000" i="5"/>
  <c r="E5000" i="5"/>
  <c r="B5001" i="5"/>
  <c r="H5001" i="5"/>
  <c r="E5001" i="5"/>
  <c r="B5002" i="5"/>
  <c r="H5002" i="5"/>
  <c r="E5002" i="5"/>
  <c r="B5003" i="5"/>
  <c r="H5003" i="5"/>
  <c r="E5003" i="5"/>
  <c r="B5004" i="5"/>
  <c r="H5004" i="5"/>
  <c r="E5004" i="5"/>
  <c r="B5005" i="5"/>
  <c r="H5005" i="5"/>
  <c r="E5005" i="5"/>
  <c r="B5006" i="5"/>
  <c r="H5006" i="5"/>
  <c r="E5006" i="5"/>
  <c r="B5007" i="5"/>
  <c r="H5007" i="5"/>
  <c r="E5007" i="5"/>
  <c r="B5008" i="5"/>
  <c r="H5008" i="5"/>
  <c r="E5008" i="5"/>
  <c r="B5009" i="5"/>
  <c r="H5009" i="5"/>
  <c r="E5009" i="5"/>
  <c r="B5010" i="5"/>
  <c r="H5010" i="5"/>
  <c r="E5010" i="5"/>
  <c r="B5011" i="5"/>
  <c r="H5011" i="5"/>
  <c r="E5011" i="5"/>
  <c r="B5012" i="5"/>
  <c r="H5012" i="5"/>
  <c r="E5012" i="5"/>
  <c r="B5013" i="5"/>
  <c r="H5013" i="5"/>
  <c r="E5013" i="5"/>
  <c r="B5014" i="5"/>
  <c r="H5014" i="5"/>
  <c r="E5014" i="5"/>
  <c r="B5015" i="5"/>
  <c r="H5015" i="5"/>
  <c r="E5015" i="5"/>
  <c r="B5016" i="5"/>
  <c r="G5016" i="5" s="1"/>
  <c r="H5016" i="5"/>
  <c r="E5016" i="5"/>
  <c r="B5017" i="5"/>
  <c r="H5017" i="5"/>
  <c r="E5017" i="5"/>
  <c r="B5018" i="5"/>
  <c r="H5018" i="5"/>
  <c r="E5018" i="5"/>
  <c r="J5018" i="5" s="1"/>
  <c r="B5019" i="5"/>
  <c r="H5019" i="5"/>
  <c r="E5019" i="5"/>
  <c r="B5020" i="5"/>
  <c r="G5020" i="5" s="1"/>
  <c r="H5020" i="5"/>
  <c r="E5020" i="5"/>
  <c r="B5021" i="5"/>
  <c r="H5021" i="5"/>
  <c r="E5021" i="5"/>
  <c r="B5022" i="5"/>
  <c r="H5022" i="5"/>
  <c r="E5022" i="5"/>
  <c r="J5022" i="5" s="1"/>
  <c r="B5023" i="5"/>
  <c r="H5023" i="5"/>
  <c r="E5023" i="5"/>
  <c r="B5024" i="5"/>
  <c r="G5024" i="5" s="1"/>
  <c r="E5024" i="5"/>
  <c r="B5025" i="5"/>
  <c r="H5025" i="5"/>
  <c r="E5025" i="5"/>
  <c r="J5025" i="5" s="1"/>
  <c r="B5026" i="5"/>
  <c r="H5026" i="5"/>
  <c r="E5026" i="5"/>
  <c r="B5027" i="5"/>
  <c r="G5027" i="5" s="1"/>
  <c r="H5027" i="5"/>
  <c r="E5027" i="5"/>
  <c r="B5028" i="5"/>
  <c r="H5028" i="5"/>
  <c r="E5028" i="5"/>
  <c r="B5029" i="5"/>
  <c r="H5029" i="5"/>
  <c r="E5029" i="5"/>
  <c r="J5029" i="5" s="1"/>
  <c r="B5030" i="5"/>
  <c r="H5030" i="5"/>
  <c r="E5030" i="5"/>
  <c r="B5031" i="5"/>
  <c r="G5031" i="5" s="1"/>
  <c r="H5031" i="5"/>
  <c r="E5031" i="5"/>
  <c r="B5032" i="5"/>
  <c r="H5032" i="5"/>
  <c r="E5032" i="5"/>
  <c r="B5033" i="5"/>
  <c r="H5033" i="5"/>
  <c r="E5033" i="5"/>
  <c r="J5033" i="5" s="1"/>
  <c r="B5034" i="5"/>
  <c r="H5034" i="5"/>
  <c r="E5034" i="5"/>
  <c r="B5035" i="5"/>
  <c r="G5035" i="5" s="1"/>
  <c r="H5035" i="5"/>
  <c r="E5035" i="5"/>
  <c r="B5036" i="5"/>
  <c r="H5036" i="5"/>
  <c r="E5036" i="5"/>
  <c r="B5037" i="5"/>
  <c r="H5037" i="5"/>
  <c r="E5037" i="5"/>
  <c r="J5037" i="5" s="1"/>
  <c r="B5038" i="5"/>
  <c r="H5038" i="5"/>
  <c r="E5038" i="5"/>
  <c r="B5039" i="5"/>
  <c r="G5039" i="5" s="1"/>
  <c r="H5039" i="5"/>
  <c r="E5039" i="5"/>
  <c r="B5040" i="5"/>
  <c r="H5040" i="5"/>
  <c r="E5040" i="5"/>
  <c r="B5041" i="5"/>
  <c r="H5041" i="5"/>
  <c r="E5041" i="5"/>
  <c r="J5041" i="5" s="1"/>
  <c r="B5042" i="5"/>
  <c r="H5042" i="5"/>
  <c r="E5042" i="5"/>
  <c r="B5043" i="5"/>
  <c r="G5043" i="5" s="1"/>
  <c r="H5043" i="5"/>
  <c r="E5043" i="5"/>
  <c r="B5044" i="5"/>
  <c r="H5044" i="5"/>
  <c r="E5044" i="5"/>
  <c r="B5045" i="5"/>
  <c r="H5045" i="5"/>
  <c r="E5045" i="5"/>
  <c r="J5045" i="5" s="1"/>
  <c r="B5046" i="5"/>
  <c r="H5046" i="5"/>
  <c r="E5046" i="5"/>
  <c r="B5047" i="5"/>
  <c r="G5047" i="5" s="1"/>
  <c r="H5047" i="5"/>
  <c r="E5047" i="5"/>
  <c r="B5048" i="5"/>
  <c r="H5048" i="5"/>
  <c r="E5048" i="5"/>
  <c r="B5049" i="5"/>
  <c r="H5049" i="5"/>
  <c r="E5049" i="5"/>
  <c r="J5049" i="5" s="1"/>
  <c r="B5050" i="5"/>
  <c r="H5050" i="5"/>
  <c r="E5050" i="5"/>
  <c r="B5051" i="5"/>
  <c r="G5051" i="5" s="1"/>
  <c r="H5051" i="5"/>
  <c r="E5051" i="5"/>
  <c r="B5052" i="5"/>
  <c r="H5052" i="5"/>
  <c r="E5052" i="5"/>
  <c r="B5053" i="5"/>
  <c r="H5053" i="5"/>
  <c r="E5053" i="5"/>
  <c r="J5053" i="5" s="1"/>
  <c r="B5054" i="5"/>
  <c r="H5054" i="5"/>
  <c r="E5054" i="5"/>
  <c r="B5055" i="5"/>
  <c r="G5055" i="5" s="1"/>
  <c r="H5055" i="5"/>
  <c r="E5055" i="5"/>
  <c r="B5056" i="5"/>
  <c r="H5056" i="5"/>
  <c r="E5056" i="5"/>
  <c r="B5057" i="5"/>
  <c r="H5057" i="5"/>
  <c r="E5057" i="5"/>
  <c r="J5057" i="5" s="1"/>
  <c r="B5058" i="5"/>
  <c r="H5058" i="5"/>
  <c r="E5058" i="5"/>
  <c r="B5059" i="5"/>
  <c r="G5059" i="5" s="1"/>
  <c r="E5059" i="5"/>
  <c r="B5060" i="5"/>
  <c r="H5060" i="5"/>
  <c r="E5060" i="5"/>
  <c r="J5060" i="5" s="1"/>
  <c r="B5061" i="5"/>
  <c r="H5061" i="5"/>
  <c r="E5061" i="5"/>
  <c r="B5062" i="5"/>
  <c r="G5062" i="5" s="1"/>
  <c r="H5062" i="5"/>
  <c r="E5062" i="5"/>
  <c r="B5063" i="5"/>
  <c r="H5063" i="5"/>
  <c r="E5063" i="5"/>
  <c r="B5064" i="5"/>
  <c r="H5064" i="5"/>
  <c r="E5064" i="5"/>
  <c r="J5064" i="5" s="1"/>
  <c r="B5065" i="5"/>
  <c r="H5065" i="5"/>
  <c r="E5065" i="5"/>
  <c r="B5066" i="5"/>
  <c r="G5066" i="5" s="1"/>
  <c r="H5066" i="5"/>
  <c r="E5066" i="5"/>
  <c r="B5067" i="5"/>
  <c r="H5067" i="5"/>
  <c r="E5067" i="5"/>
  <c r="B5068" i="5"/>
  <c r="H5068" i="5"/>
  <c r="E5068" i="5"/>
  <c r="J5068" i="5" s="1"/>
  <c r="B5069" i="5"/>
  <c r="E5069" i="5"/>
  <c r="B5070" i="5"/>
  <c r="H5070" i="5"/>
  <c r="E5070" i="5"/>
  <c r="B5071" i="5"/>
  <c r="H5071" i="5"/>
  <c r="E5071" i="5"/>
  <c r="B5072" i="5"/>
  <c r="H5072" i="5"/>
  <c r="E5072" i="5"/>
  <c r="B5073" i="5"/>
  <c r="H5073" i="5"/>
  <c r="E5073" i="5"/>
  <c r="B5074" i="5"/>
  <c r="E5074" i="5"/>
  <c r="B5075" i="5"/>
  <c r="H5075" i="5"/>
  <c r="E5075" i="5"/>
  <c r="B5076" i="5"/>
  <c r="G5076" i="5" s="1"/>
  <c r="H5076" i="5"/>
  <c r="E5076" i="5"/>
  <c r="B5077" i="5"/>
  <c r="H5077" i="5"/>
  <c r="E5077" i="5"/>
  <c r="B5078" i="5"/>
  <c r="H5078" i="5"/>
  <c r="E5078" i="5"/>
  <c r="J5078" i="5" s="1"/>
  <c r="B5079" i="5"/>
  <c r="H5079" i="5"/>
  <c r="E5079" i="5"/>
  <c r="B5080" i="5"/>
  <c r="G5080" i="5" s="1"/>
  <c r="H5080" i="5"/>
  <c r="E5080" i="5"/>
  <c r="B5081" i="5"/>
  <c r="H5081" i="5"/>
  <c r="E5081" i="5"/>
  <c r="B5082" i="5"/>
  <c r="H5082" i="5"/>
  <c r="E5082" i="5"/>
  <c r="J5082" i="5" s="1"/>
  <c r="B5083" i="5"/>
  <c r="H5083" i="5"/>
  <c r="E5083" i="5"/>
  <c r="B5084" i="5"/>
  <c r="G5084" i="5" s="1"/>
  <c r="H5084" i="5"/>
  <c r="E5084" i="5"/>
  <c r="B5085" i="5"/>
  <c r="H5085" i="5"/>
  <c r="E5085" i="5"/>
  <c r="B5086" i="5"/>
  <c r="H5086" i="5"/>
  <c r="E5086" i="5"/>
  <c r="J5086" i="5" s="1"/>
  <c r="B5087" i="5"/>
  <c r="H5087" i="5"/>
  <c r="E5087" i="5"/>
  <c r="B5088" i="5"/>
  <c r="G5088" i="5" s="1"/>
  <c r="H5088" i="5"/>
  <c r="E5088" i="5"/>
  <c r="B5089" i="5"/>
  <c r="H5089" i="5"/>
  <c r="E5089" i="5"/>
  <c r="B5090" i="5"/>
  <c r="H5090" i="5"/>
  <c r="E5090" i="5"/>
  <c r="J5090" i="5" s="1"/>
  <c r="B5091" i="5"/>
  <c r="H5091" i="5"/>
  <c r="E5091" i="5"/>
  <c r="B5092" i="5"/>
  <c r="G5092" i="5" s="1"/>
  <c r="H5092" i="5"/>
  <c r="E5092" i="5"/>
  <c r="B5093" i="5"/>
  <c r="H5093" i="5"/>
  <c r="E5093" i="5"/>
  <c r="B5094" i="5"/>
  <c r="H5094" i="5"/>
  <c r="E5094" i="5"/>
  <c r="J5094" i="5" s="1"/>
  <c r="B5095" i="5"/>
  <c r="H5095" i="5"/>
  <c r="E5095" i="5"/>
  <c r="B5096" i="5"/>
  <c r="G5096" i="5" s="1"/>
  <c r="H5096" i="5"/>
  <c r="E5096" i="5"/>
  <c r="B5097" i="5"/>
  <c r="E5097" i="5"/>
  <c r="B5098" i="5"/>
  <c r="H5098" i="5"/>
  <c r="E5098" i="5"/>
  <c r="B5099" i="5"/>
  <c r="G5099" i="5" s="1"/>
  <c r="H5099" i="5"/>
  <c r="E5099" i="5"/>
  <c r="B5100" i="5"/>
  <c r="H5100" i="5"/>
  <c r="E5100" i="5"/>
  <c r="B5101" i="5"/>
  <c r="E5101" i="5"/>
  <c r="B5102" i="5"/>
  <c r="H5102" i="5"/>
  <c r="E5102" i="5"/>
  <c r="B5103" i="5"/>
  <c r="H5103" i="5"/>
  <c r="E5103" i="5"/>
  <c r="B5104" i="5"/>
  <c r="H5104" i="5"/>
  <c r="E5104" i="5"/>
  <c r="J5104" i="5" s="1"/>
  <c r="B5105" i="5"/>
  <c r="H5105" i="5"/>
  <c r="E5105" i="5"/>
  <c r="B5106" i="5"/>
  <c r="G5106" i="5" s="1"/>
  <c r="H5106" i="5"/>
  <c r="E5106" i="5"/>
  <c r="B5107" i="5"/>
  <c r="H5107" i="5"/>
  <c r="E5107" i="5"/>
  <c r="B5108" i="5"/>
  <c r="H5108" i="5"/>
  <c r="E5108" i="5"/>
  <c r="J5108" i="5" s="1"/>
  <c r="B5109" i="5"/>
  <c r="H5109" i="5"/>
  <c r="E5109" i="5"/>
  <c r="B5110" i="5"/>
  <c r="G5110" i="5" s="1"/>
  <c r="H5110" i="5"/>
  <c r="E5110" i="5"/>
  <c r="B5111" i="5"/>
  <c r="H5111" i="5"/>
  <c r="E5111" i="5"/>
  <c r="B5112" i="5"/>
  <c r="E5112" i="5"/>
  <c r="B5113" i="5"/>
  <c r="H5113" i="5"/>
  <c r="E5113" i="5"/>
  <c r="B5114" i="5"/>
  <c r="H5114" i="5"/>
  <c r="E5114" i="5"/>
  <c r="B5115" i="5"/>
  <c r="H5115" i="5"/>
  <c r="E5115" i="5"/>
  <c r="J5115" i="5" s="1"/>
  <c r="B5116" i="5"/>
  <c r="H5116" i="5"/>
  <c r="E5116" i="5"/>
  <c r="B5117" i="5"/>
  <c r="G5117" i="5" s="1"/>
  <c r="H5117" i="5"/>
  <c r="E5117" i="5"/>
  <c r="B5118" i="5"/>
  <c r="H5118" i="5"/>
  <c r="E5118" i="5"/>
  <c r="B5119" i="5"/>
  <c r="H5119" i="5"/>
  <c r="E5119" i="5"/>
  <c r="J5119" i="5" s="1"/>
  <c r="B5120" i="5"/>
  <c r="H5120" i="5"/>
  <c r="E5120" i="5"/>
  <c r="B5121" i="5"/>
  <c r="G5121" i="5" s="1"/>
  <c r="H5121" i="5"/>
  <c r="E5121" i="5"/>
  <c r="B5122" i="5"/>
  <c r="H5122" i="5"/>
  <c r="E5122" i="5"/>
  <c r="B5123" i="5"/>
  <c r="H5123" i="5"/>
  <c r="E5123" i="5"/>
  <c r="J5123" i="5" s="1"/>
  <c r="B5124" i="5"/>
  <c r="H5124" i="5"/>
  <c r="E5124" i="5"/>
  <c r="B5125" i="5"/>
  <c r="G5125" i="5" s="1"/>
  <c r="H5125" i="5"/>
  <c r="E5125" i="5"/>
  <c r="B5126" i="5"/>
  <c r="H5126" i="5"/>
  <c r="E5126" i="5"/>
  <c r="B5127" i="5"/>
  <c r="H5127" i="5"/>
  <c r="E5127" i="5"/>
  <c r="J5127" i="5" s="1"/>
  <c r="B5128" i="5"/>
  <c r="H5128" i="5"/>
  <c r="E5128" i="5"/>
  <c r="B5129" i="5"/>
  <c r="G5129" i="5" s="1"/>
  <c r="E5129" i="5"/>
  <c r="B5130" i="5"/>
  <c r="H5130" i="5"/>
  <c r="E5130" i="5"/>
  <c r="J5130" i="5" s="1"/>
  <c r="B5131" i="5"/>
  <c r="H5131" i="5"/>
  <c r="E5131" i="5"/>
  <c r="B5132" i="5"/>
  <c r="G5132" i="5" s="1"/>
  <c r="H5132" i="5"/>
  <c r="E5132" i="5"/>
  <c r="B5133" i="5"/>
  <c r="H5133" i="5"/>
  <c r="E5133" i="5"/>
  <c r="B5134" i="5"/>
  <c r="H5134" i="5"/>
  <c r="E5134" i="5"/>
  <c r="J5134" i="5" s="1"/>
  <c r="B5135" i="5"/>
  <c r="H5135" i="5"/>
  <c r="E5135" i="5"/>
  <c r="B5136" i="5"/>
  <c r="G5136" i="5" s="1"/>
  <c r="H5136" i="5"/>
  <c r="E5136" i="5"/>
  <c r="B5137" i="5"/>
  <c r="H5137" i="5"/>
  <c r="E5137" i="5"/>
  <c r="B5138" i="5"/>
  <c r="H5138" i="5"/>
  <c r="E5138" i="5"/>
  <c r="J5138" i="5" s="1"/>
  <c r="B5139" i="5"/>
  <c r="H5139" i="5"/>
  <c r="E5139" i="5"/>
  <c r="B5140" i="5"/>
  <c r="G5140" i="5" s="1"/>
  <c r="H5140" i="5"/>
  <c r="E5140" i="5"/>
  <c r="B5141" i="5"/>
  <c r="H5141" i="5"/>
  <c r="E5141" i="5"/>
  <c r="B5142" i="5"/>
  <c r="H5142" i="5"/>
  <c r="E5142" i="5"/>
  <c r="J5142" i="5" s="1"/>
  <c r="B5143" i="5"/>
  <c r="H5143" i="5"/>
  <c r="E5143" i="5"/>
  <c r="B5144" i="5"/>
  <c r="G5144" i="5" s="1"/>
  <c r="H5144" i="5"/>
  <c r="E5144" i="5"/>
  <c r="B5145" i="5"/>
  <c r="H5145" i="5"/>
  <c r="E5145" i="5"/>
  <c r="B5146" i="5"/>
  <c r="H5146" i="5"/>
  <c r="E5146" i="5"/>
  <c r="J5146" i="5" s="1"/>
  <c r="B5147" i="5"/>
  <c r="H5147" i="5"/>
  <c r="E5147" i="5"/>
  <c r="B5148" i="5"/>
  <c r="G5148" i="5" s="1"/>
  <c r="H5148" i="5"/>
  <c r="E5148" i="5"/>
  <c r="B5149" i="5"/>
  <c r="H5149" i="5"/>
  <c r="E5149" i="5"/>
  <c r="B5150" i="5"/>
  <c r="H5150" i="5"/>
  <c r="E5150" i="5"/>
  <c r="J5150" i="5" s="1"/>
  <c r="B5151" i="5"/>
  <c r="H5151" i="5"/>
  <c r="E5151" i="5"/>
  <c r="B5152" i="5"/>
  <c r="G5152" i="5" s="1"/>
  <c r="H5152" i="5"/>
  <c r="E5152" i="5"/>
  <c r="B5153" i="5"/>
  <c r="H5153" i="5"/>
  <c r="E5153" i="5"/>
  <c r="B5154" i="5"/>
  <c r="H5154" i="5"/>
  <c r="E5154" i="5"/>
  <c r="J5154" i="5" s="1"/>
  <c r="B5155" i="5"/>
  <c r="H5155" i="5"/>
  <c r="E5155" i="5"/>
  <c r="B5156" i="5"/>
  <c r="G5156" i="5" s="1"/>
  <c r="H5156" i="5"/>
  <c r="E5156" i="5"/>
  <c r="B5157" i="5"/>
  <c r="H5157" i="5"/>
  <c r="E5157" i="5"/>
  <c r="B5158" i="5"/>
  <c r="H5158" i="5"/>
  <c r="E5158" i="5"/>
  <c r="J5158" i="5" s="1"/>
  <c r="B5159" i="5"/>
  <c r="H5159" i="5"/>
  <c r="E5159" i="5"/>
  <c r="B5160" i="5"/>
  <c r="G5160" i="5" s="1"/>
  <c r="H5160" i="5"/>
  <c r="E5160" i="5"/>
  <c r="B5161" i="5"/>
  <c r="H5161" i="5"/>
  <c r="E5161" i="5"/>
  <c r="B5162" i="5"/>
  <c r="H5162" i="5"/>
  <c r="E5162" i="5"/>
  <c r="J5162" i="5" s="1"/>
  <c r="B5163" i="5"/>
  <c r="H5163" i="5"/>
  <c r="E5163" i="5"/>
  <c r="B5164" i="5"/>
  <c r="G5164" i="5" s="1"/>
  <c r="H5164" i="5"/>
  <c r="E5164" i="5"/>
  <c r="B5165" i="5"/>
  <c r="H5165" i="5"/>
  <c r="E5165" i="5"/>
  <c r="B5166" i="5"/>
  <c r="H5166" i="5"/>
  <c r="E5166" i="5"/>
  <c r="J5166" i="5" s="1"/>
  <c r="B5167" i="5"/>
  <c r="H5167" i="5"/>
  <c r="E5167" i="5"/>
  <c r="B5168" i="5"/>
  <c r="G5168" i="5" s="1"/>
  <c r="H5168" i="5"/>
  <c r="E5168" i="5"/>
  <c r="B5169" i="5"/>
  <c r="H5169" i="5"/>
  <c r="E5169" i="5"/>
  <c r="B5170" i="5"/>
  <c r="H5170" i="5"/>
  <c r="E5170" i="5"/>
  <c r="J5170" i="5" s="1"/>
  <c r="B5171" i="5"/>
  <c r="E5171" i="5"/>
  <c r="B5172" i="5"/>
  <c r="H5172" i="5"/>
  <c r="E5172" i="5"/>
  <c r="B5173" i="5"/>
  <c r="H5173" i="5"/>
  <c r="E5173" i="5"/>
  <c r="J5173" i="5" s="1"/>
  <c r="B5174" i="5"/>
  <c r="H5174" i="5"/>
  <c r="E5174" i="5"/>
  <c r="B5175" i="5"/>
  <c r="G5175" i="5" s="1"/>
  <c r="H5175" i="5"/>
  <c r="E5175" i="5"/>
  <c r="B5176" i="5"/>
  <c r="H5176" i="5"/>
  <c r="E5176" i="5"/>
  <c r="B5177" i="5"/>
  <c r="H5177" i="5"/>
  <c r="E5177" i="5"/>
  <c r="J5177" i="5" s="1"/>
  <c r="B5178" i="5"/>
  <c r="H5178" i="5"/>
  <c r="E5178" i="5"/>
  <c r="B5179" i="5"/>
  <c r="G5179" i="5" s="1"/>
  <c r="H5179" i="5"/>
  <c r="E5179" i="5"/>
  <c r="B5180" i="5"/>
  <c r="H5180" i="5"/>
  <c r="E5180" i="5"/>
  <c r="B5181" i="5"/>
  <c r="H5181" i="5"/>
  <c r="E5181" i="5"/>
  <c r="J5181" i="5" s="1"/>
  <c r="B5182" i="5"/>
  <c r="H5182" i="5"/>
  <c r="E5182" i="5"/>
  <c r="B5183" i="5"/>
  <c r="G5183" i="5" s="1"/>
  <c r="H5183" i="5"/>
  <c r="E5183" i="5"/>
  <c r="B5184" i="5"/>
  <c r="H5184" i="5"/>
  <c r="E5184" i="5"/>
  <c r="B5185" i="5"/>
  <c r="H5185" i="5"/>
  <c r="E5185" i="5"/>
  <c r="J5185" i="5" s="1"/>
  <c r="B5186" i="5"/>
  <c r="H5186" i="5"/>
  <c r="E5186" i="5"/>
  <c r="B5187" i="5"/>
  <c r="G5187" i="5" s="1"/>
  <c r="H5187" i="5"/>
  <c r="E5187" i="5"/>
  <c r="B5188" i="5"/>
  <c r="H5188" i="5"/>
  <c r="E5188" i="5"/>
  <c r="B5189" i="5"/>
  <c r="H5189" i="5"/>
  <c r="E5189" i="5"/>
  <c r="B5190" i="5"/>
  <c r="H5190" i="5"/>
  <c r="E5190" i="5"/>
  <c r="B5191" i="5"/>
  <c r="H5191" i="5"/>
  <c r="E5191" i="5"/>
  <c r="B5192" i="5"/>
  <c r="H5192" i="5"/>
  <c r="E5192" i="5"/>
  <c r="B5193" i="5"/>
  <c r="H5193" i="5"/>
  <c r="E5193" i="5"/>
  <c r="B5194" i="5"/>
  <c r="H5194" i="5"/>
  <c r="E5194" i="5"/>
  <c r="B5195" i="5"/>
  <c r="H5195" i="5"/>
  <c r="E5195" i="5"/>
  <c r="B5196" i="5"/>
  <c r="H5196" i="5"/>
  <c r="E5196" i="5"/>
  <c r="B5197" i="5"/>
  <c r="H5197" i="5"/>
  <c r="E5197" i="5"/>
  <c r="B5198" i="5"/>
  <c r="H5198" i="5"/>
  <c r="E5198" i="5"/>
  <c r="B5199" i="5"/>
  <c r="H5199" i="5"/>
  <c r="E5199" i="5"/>
  <c r="B5200" i="5"/>
  <c r="H5200" i="5"/>
  <c r="E5200" i="5"/>
  <c r="B5201" i="5"/>
  <c r="H5201" i="5"/>
  <c r="E5201" i="5"/>
  <c r="B5202" i="5"/>
  <c r="H5202" i="5"/>
  <c r="E5202" i="5"/>
  <c r="B5203" i="5"/>
  <c r="H5203" i="5"/>
  <c r="E5203" i="5"/>
  <c r="B5204" i="5"/>
  <c r="H5204" i="5"/>
  <c r="E5204" i="5"/>
  <c r="B5205" i="5"/>
  <c r="H5205" i="5"/>
  <c r="E5205" i="5"/>
  <c r="B5206" i="5"/>
  <c r="H5206" i="5"/>
  <c r="E5206" i="5"/>
  <c r="B5207" i="5"/>
  <c r="H5207" i="5"/>
  <c r="E5207" i="5"/>
  <c r="B5208" i="5"/>
  <c r="H5208" i="5"/>
  <c r="E5208" i="5"/>
  <c r="B5209" i="5"/>
  <c r="H5209" i="5"/>
  <c r="E5209" i="5"/>
  <c r="B5210" i="5"/>
  <c r="H5210" i="5"/>
  <c r="E5210" i="5"/>
  <c r="B5211" i="5"/>
  <c r="H5211" i="5"/>
  <c r="E5211" i="5"/>
  <c r="B5212" i="5"/>
  <c r="H5212" i="5"/>
  <c r="E5212" i="5"/>
  <c r="B5213" i="5"/>
  <c r="H5213" i="5"/>
  <c r="E5213" i="5"/>
  <c r="B5214" i="5"/>
  <c r="H5214" i="5"/>
  <c r="E5214" i="5"/>
  <c r="B5215" i="5"/>
  <c r="H5215" i="5"/>
  <c r="E5215" i="5"/>
  <c r="B5216" i="5"/>
  <c r="H5216" i="5"/>
  <c r="E5216" i="5"/>
  <c r="B5217" i="5"/>
  <c r="H5217" i="5"/>
  <c r="E5217" i="5"/>
  <c r="B5218" i="5"/>
  <c r="H5218" i="5"/>
  <c r="E5218" i="5"/>
  <c r="B5219" i="5"/>
  <c r="H5219" i="5"/>
  <c r="E5219" i="5"/>
  <c r="B5220" i="5"/>
  <c r="H5220" i="5"/>
  <c r="E5220" i="5"/>
  <c r="B5221" i="5"/>
  <c r="H5221" i="5"/>
  <c r="E5221" i="5"/>
  <c r="B5222" i="5"/>
  <c r="H5222" i="5"/>
  <c r="E5222" i="5"/>
  <c r="B5223" i="5"/>
  <c r="H5223" i="5"/>
  <c r="E5223" i="5"/>
  <c r="B5224" i="5"/>
  <c r="H5224" i="5"/>
  <c r="E5224" i="5"/>
  <c r="B5225" i="5"/>
  <c r="H5225" i="5"/>
  <c r="E5225" i="5"/>
  <c r="B5226" i="5"/>
  <c r="H5226" i="5"/>
  <c r="E5226" i="5"/>
  <c r="B5227" i="5"/>
  <c r="H5227" i="5"/>
  <c r="E5227" i="5"/>
  <c r="B5228" i="5"/>
  <c r="H5228" i="5"/>
  <c r="E5228" i="5"/>
  <c r="B5229" i="5"/>
  <c r="H5229" i="5"/>
  <c r="E5229" i="5"/>
  <c r="B5230" i="5"/>
  <c r="H5230" i="5"/>
  <c r="E5230" i="5"/>
  <c r="B5231" i="5"/>
  <c r="H5231" i="5"/>
  <c r="E5231" i="5"/>
  <c r="B5232" i="5"/>
  <c r="H5232" i="5"/>
  <c r="E5232" i="5"/>
  <c r="B5233" i="5"/>
  <c r="H5233" i="5"/>
  <c r="E5233" i="5"/>
  <c r="B5234" i="5"/>
  <c r="H5234" i="5"/>
  <c r="E5234" i="5"/>
  <c r="B5235" i="5"/>
  <c r="E5235" i="5"/>
  <c r="B5236" i="5"/>
  <c r="H5236" i="5"/>
  <c r="E5236" i="5"/>
  <c r="B5237" i="5"/>
  <c r="H5237" i="5"/>
  <c r="E5237" i="5"/>
  <c r="B5238" i="5"/>
  <c r="H5238" i="5"/>
  <c r="E5238" i="5"/>
  <c r="B5239" i="5"/>
  <c r="H5239" i="5"/>
  <c r="E5239" i="5"/>
  <c r="B5240" i="5"/>
  <c r="H5240" i="5"/>
  <c r="E5240" i="5"/>
  <c r="B5241" i="5"/>
  <c r="H5241" i="5"/>
  <c r="E5241" i="5"/>
  <c r="B5242" i="5"/>
  <c r="H5242" i="5"/>
  <c r="E5242" i="5"/>
  <c r="B5243" i="5"/>
  <c r="H5243" i="5"/>
  <c r="E5243" i="5"/>
  <c r="B5244" i="5"/>
  <c r="H5244" i="5"/>
  <c r="E5244" i="5"/>
  <c r="B5245" i="5"/>
  <c r="H5245" i="5"/>
  <c r="E5245" i="5"/>
  <c r="B5246" i="5"/>
  <c r="H5246" i="5"/>
  <c r="E5246" i="5"/>
  <c r="B5247" i="5"/>
  <c r="H5247" i="5"/>
  <c r="E5247" i="5"/>
  <c r="B5248" i="5"/>
  <c r="H5248" i="5"/>
  <c r="E5248" i="5"/>
  <c r="B5249" i="5"/>
  <c r="H5249" i="5"/>
  <c r="E5249" i="5"/>
  <c r="B5250" i="5"/>
  <c r="H5250" i="5"/>
  <c r="E5250" i="5"/>
  <c r="B5251" i="5"/>
  <c r="E5251" i="5"/>
  <c r="B5252" i="5"/>
  <c r="H5252" i="5"/>
  <c r="E5252" i="5"/>
  <c r="B5253" i="5"/>
  <c r="G5253" i="5" s="1"/>
  <c r="H5253" i="5"/>
  <c r="E5253" i="5"/>
  <c r="B5254" i="5"/>
  <c r="H5254" i="5"/>
  <c r="E5254" i="5"/>
  <c r="B5255" i="5"/>
  <c r="H5255" i="5"/>
  <c r="E5255" i="5"/>
  <c r="J5255" i="5" s="1"/>
  <c r="B5256" i="5"/>
  <c r="H5256" i="5"/>
  <c r="E5256" i="5"/>
  <c r="B5257" i="5"/>
  <c r="G5257" i="5" s="1"/>
  <c r="H5257" i="5"/>
  <c r="E5257" i="5"/>
  <c r="B5258" i="5"/>
  <c r="H5258" i="5"/>
  <c r="E5258" i="5"/>
  <c r="B5259" i="5"/>
  <c r="H5259" i="5"/>
  <c r="E5259" i="5"/>
  <c r="J5259" i="5" s="1"/>
  <c r="B5260" i="5"/>
  <c r="H5260" i="5"/>
  <c r="E5260" i="5"/>
  <c r="B5261" i="5"/>
  <c r="G5261" i="5" s="1"/>
  <c r="H5261" i="5"/>
  <c r="E5261" i="5"/>
  <c r="B5262" i="5"/>
  <c r="H5262" i="5"/>
  <c r="E5262" i="5"/>
  <c r="B5263" i="5"/>
  <c r="H5263" i="5"/>
  <c r="E5263" i="5"/>
  <c r="J5263" i="5" s="1"/>
  <c r="B5264" i="5"/>
  <c r="H5264" i="5"/>
  <c r="E5264" i="5"/>
  <c r="B5265" i="5"/>
  <c r="G5265" i="5" s="1"/>
  <c r="H5265" i="5"/>
  <c r="E5265" i="5"/>
  <c r="B5266" i="5"/>
  <c r="H5266" i="5"/>
  <c r="E5266" i="5"/>
  <c r="B5267" i="5"/>
  <c r="H5267" i="5"/>
  <c r="E5267" i="5"/>
  <c r="J5267" i="5" s="1"/>
  <c r="B5268" i="5"/>
  <c r="H5268" i="5"/>
  <c r="E5268" i="5"/>
  <c r="B5269" i="5"/>
  <c r="G5269" i="5" s="1"/>
  <c r="H5269" i="5"/>
  <c r="E5269" i="5"/>
  <c r="B5270" i="5"/>
  <c r="H5270" i="5"/>
  <c r="E5270" i="5"/>
  <c r="B5271" i="5"/>
  <c r="H5271" i="5"/>
  <c r="E5271" i="5"/>
  <c r="J5271" i="5" s="1"/>
  <c r="B5272" i="5"/>
  <c r="H5272" i="5"/>
  <c r="E5272" i="5"/>
  <c r="B5273" i="5"/>
  <c r="G5273" i="5" s="1"/>
  <c r="H5273" i="5"/>
  <c r="E5273" i="5"/>
  <c r="B5274" i="5"/>
  <c r="H5274" i="5"/>
  <c r="E5274" i="5"/>
  <c r="B5275" i="5"/>
  <c r="E5275" i="5"/>
  <c r="B5276" i="5"/>
  <c r="H5276" i="5"/>
  <c r="E5276" i="5"/>
  <c r="B5277" i="5"/>
  <c r="H5277" i="5"/>
  <c r="E5277" i="5"/>
  <c r="B5278" i="5"/>
  <c r="H5278" i="5"/>
  <c r="E5278" i="5"/>
  <c r="J5278" i="5" s="1"/>
  <c r="B5279" i="5"/>
  <c r="H5279" i="5"/>
  <c r="E5279" i="5"/>
  <c r="B5280" i="5"/>
  <c r="G5280" i="5" s="1"/>
  <c r="H5280" i="5"/>
  <c r="E5280" i="5"/>
  <c r="B5281" i="5"/>
  <c r="H5281" i="5"/>
  <c r="E5281" i="5"/>
  <c r="B5282" i="5"/>
  <c r="H5282" i="5"/>
  <c r="E5282" i="5"/>
  <c r="J5282" i="5" s="1"/>
  <c r="B5283" i="5"/>
  <c r="H5283" i="5"/>
  <c r="E5283" i="5"/>
  <c r="B5284" i="5"/>
  <c r="G5284" i="5" s="1"/>
  <c r="H5284" i="5"/>
  <c r="E5284" i="5"/>
  <c r="B5285" i="5"/>
  <c r="H5285" i="5"/>
  <c r="E5285" i="5"/>
  <c r="B5286" i="5"/>
  <c r="H5286" i="5"/>
  <c r="E5286" i="5"/>
  <c r="J5286" i="5" s="1"/>
  <c r="B5287" i="5"/>
  <c r="H5287" i="5"/>
  <c r="E5287" i="5"/>
  <c r="B5288" i="5"/>
  <c r="G5288" i="5" s="1"/>
  <c r="H5288" i="5"/>
  <c r="E5288" i="5"/>
  <c r="B5289" i="5"/>
  <c r="E5289" i="5"/>
  <c r="B5290" i="5"/>
  <c r="H5290" i="5"/>
  <c r="E5290" i="5"/>
  <c r="B5291" i="5"/>
  <c r="G5291" i="5" s="1"/>
  <c r="H5291" i="5"/>
  <c r="E5291" i="5"/>
  <c r="B5292" i="5"/>
  <c r="H5292" i="5"/>
  <c r="E5292" i="5"/>
  <c r="B5293" i="5"/>
  <c r="H5293" i="5"/>
  <c r="E5293" i="5"/>
  <c r="J5293" i="5" s="1"/>
  <c r="B5294" i="5"/>
  <c r="H5294" i="5"/>
  <c r="E5294" i="5"/>
  <c r="B5295" i="5"/>
  <c r="G5295" i="5" s="1"/>
  <c r="H5295" i="5"/>
  <c r="E5295" i="5"/>
  <c r="B5296" i="5"/>
  <c r="H5296" i="5"/>
  <c r="E5296" i="5"/>
  <c r="B5297" i="5"/>
  <c r="H5297" i="5"/>
  <c r="E5297" i="5"/>
  <c r="J5297" i="5" s="1"/>
  <c r="B5298" i="5"/>
  <c r="H5298" i="5"/>
  <c r="E5298" i="5"/>
  <c r="B5299" i="5"/>
  <c r="G5299" i="5" s="1"/>
  <c r="E5299" i="5"/>
  <c r="B5300" i="5"/>
  <c r="H5300" i="5"/>
  <c r="E5300" i="5"/>
  <c r="J5300" i="5" s="1"/>
  <c r="B5301" i="5"/>
  <c r="H5301" i="5"/>
  <c r="E5301" i="5"/>
  <c r="B5302" i="5"/>
  <c r="G5302" i="5" s="1"/>
  <c r="H5302" i="5"/>
  <c r="E5302" i="5"/>
  <c r="B5303" i="5"/>
  <c r="H5303" i="5"/>
  <c r="E5303" i="5"/>
  <c r="B5304" i="5"/>
  <c r="H5304" i="5"/>
  <c r="E5304" i="5"/>
  <c r="J5304" i="5" s="1"/>
  <c r="B5305" i="5"/>
  <c r="H5305" i="5"/>
  <c r="E5305" i="5"/>
  <c r="B5306" i="5"/>
  <c r="G5306" i="5" s="1"/>
  <c r="H5306" i="5"/>
  <c r="E5306" i="5"/>
  <c r="B5307" i="5"/>
  <c r="H5307" i="5"/>
  <c r="E5307" i="5"/>
  <c r="B5308" i="5"/>
  <c r="H5308" i="5"/>
  <c r="E5308" i="5"/>
  <c r="J5308" i="5" s="1"/>
  <c r="B5309" i="5"/>
  <c r="H5309" i="5"/>
  <c r="E5309" i="5"/>
  <c r="B5310" i="5"/>
  <c r="G5310" i="5" s="1"/>
  <c r="H5310" i="5"/>
  <c r="E5310" i="5"/>
  <c r="B5311" i="5"/>
  <c r="H5311" i="5"/>
  <c r="E5311" i="5"/>
  <c r="B5312" i="5"/>
  <c r="H5312" i="5"/>
  <c r="E5312" i="5"/>
  <c r="J5312" i="5" s="1"/>
  <c r="B5313" i="5"/>
  <c r="H5313" i="5"/>
  <c r="E5313" i="5"/>
  <c r="B5314" i="5"/>
  <c r="G5314" i="5" s="1"/>
  <c r="H5314" i="5"/>
  <c r="E5314" i="5"/>
  <c r="B5315" i="5"/>
  <c r="H5315" i="5"/>
  <c r="E5315" i="5"/>
  <c r="B5316" i="5"/>
  <c r="H5316" i="5"/>
  <c r="E5316" i="5"/>
  <c r="J5316" i="5" s="1"/>
  <c r="B5317" i="5"/>
  <c r="H5317" i="5"/>
  <c r="E5317" i="5"/>
  <c r="B5318" i="5"/>
  <c r="G5318" i="5" s="1"/>
  <c r="H5318" i="5"/>
  <c r="E5318" i="5"/>
  <c r="B5319" i="5"/>
  <c r="H5319" i="5"/>
  <c r="E5319" i="5"/>
  <c r="B5320" i="5"/>
  <c r="H5320" i="5"/>
  <c r="E5320" i="5"/>
  <c r="J5320" i="5" s="1"/>
  <c r="B5321" i="5"/>
  <c r="H5321" i="5"/>
  <c r="E5321" i="5"/>
  <c r="B5322" i="5"/>
  <c r="G5322" i="5" s="1"/>
  <c r="H5322" i="5"/>
  <c r="E5322" i="5"/>
  <c r="B5323" i="5"/>
  <c r="H5323" i="5"/>
  <c r="E5323" i="5"/>
  <c r="B5324" i="5"/>
  <c r="H5324" i="5"/>
  <c r="E5324" i="5"/>
  <c r="J5324" i="5" s="1"/>
  <c r="B5325" i="5"/>
  <c r="H5325" i="5"/>
  <c r="E5325" i="5"/>
  <c r="B5326" i="5"/>
  <c r="G5326" i="5" s="1"/>
  <c r="H5326" i="5"/>
  <c r="E5326" i="5"/>
  <c r="B5327" i="5"/>
  <c r="H5327" i="5"/>
  <c r="E5327" i="5"/>
  <c r="B5328" i="5"/>
  <c r="H5328" i="5"/>
  <c r="E5328" i="5"/>
  <c r="J5328" i="5" s="1"/>
  <c r="B5329" i="5"/>
  <c r="H5329" i="5"/>
  <c r="E5329" i="5"/>
  <c r="B5330" i="5"/>
  <c r="G5330" i="5" s="1"/>
  <c r="H5330" i="5"/>
  <c r="E5330" i="5"/>
  <c r="B5331" i="5"/>
  <c r="H5331" i="5"/>
  <c r="E5331" i="5"/>
  <c r="B5332" i="5"/>
  <c r="H5332" i="5"/>
  <c r="E5332" i="5"/>
  <c r="J5332" i="5" s="1"/>
  <c r="B5333" i="5"/>
  <c r="H5333" i="5"/>
  <c r="E5333" i="5"/>
  <c r="B5334" i="5"/>
  <c r="G5334" i="5" s="1"/>
  <c r="H5334" i="5"/>
  <c r="E5334" i="5"/>
  <c r="B5335" i="5"/>
  <c r="H5335" i="5"/>
  <c r="E5335" i="5"/>
  <c r="B5336" i="5"/>
  <c r="H5336" i="5"/>
  <c r="E5336" i="5"/>
  <c r="J5336" i="5" s="1"/>
  <c r="B5337" i="5"/>
  <c r="H5337" i="5"/>
  <c r="E5337" i="5"/>
  <c r="B5338" i="5"/>
  <c r="G5338" i="5" s="1"/>
  <c r="H5338" i="5"/>
  <c r="E5338" i="5"/>
  <c r="B5339" i="5"/>
  <c r="H5339" i="5"/>
  <c r="E5339" i="5"/>
  <c r="B5340" i="5"/>
  <c r="H5340" i="5"/>
  <c r="E5340" i="5"/>
  <c r="J5340" i="5" s="1"/>
  <c r="B5341" i="5"/>
  <c r="H5341" i="5"/>
  <c r="E5341" i="5"/>
  <c r="B5342" i="5"/>
  <c r="G5342" i="5" s="1"/>
  <c r="H5342" i="5"/>
  <c r="E5342" i="5"/>
  <c r="B5343" i="5"/>
  <c r="H5343" i="5"/>
  <c r="E5343" i="5"/>
  <c r="B5344" i="5"/>
  <c r="H5344" i="5"/>
  <c r="E5344" i="5"/>
  <c r="J5344" i="5" s="1"/>
  <c r="B5345" i="5"/>
  <c r="H5345" i="5"/>
  <c r="E5345" i="5"/>
  <c r="B5346" i="5"/>
  <c r="G5346" i="5" s="1"/>
  <c r="H5346" i="5"/>
  <c r="E5346" i="5"/>
  <c r="B5347" i="5"/>
  <c r="H5347" i="5"/>
  <c r="E5347" i="5"/>
  <c r="B5348" i="5"/>
  <c r="H5348" i="5"/>
  <c r="E5348" i="5"/>
  <c r="J5348" i="5" s="1"/>
  <c r="B5349" i="5"/>
  <c r="E5349" i="5"/>
  <c r="B5350" i="5"/>
  <c r="H5350" i="5"/>
  <c r="E5350" i="5"/>
  <c r="B5351" i="5"/>
  <c r="H5351" i="5"/>
  <c r="E5351" i="5"/>
  <c r="J5351" i="5" s="1"/>
  <c r="B5352" i="5"/>
  <c r="H5352" i="5"/>
  <c r="E5352" i="5"/>
  <c r="B5353" i="5"/>
  <c r="G5353" i="5" s="1"/>
  <c r="H5353" i="5"/>
  <c r="E5353" i="5"/>
  <c r="B5354" i="5"/>
  <c r="H5354" i="5"/>
  <c r="E5354" i="5"/>
  <c r="B5355" i="5"/>
  <c r="H5355" i="5"/>
  <c r="E5355" i="5"/>
  <c r="J5355" i="5" s="1"/>
  <c r="B5356" i="5"/>
  <c r="H5356" i="5"/>
  <c r="E5356" i="5"/>
  <c r="B5357" i="5"/>
  <c r="G5357" i="5" s="1"/>
  <c r="H5357" i="5"/>
  <c r="E5357" i="5"/>
  <c r="B5358" i="5"/>
  <c r="H5358" i="5"/>
  <c r="E5358" i="5"/>
  <c r="B5359" i="5"/>
  <c r="H5359" i="5"/>
  <c r="E5359" i="5"/>
  <c r="J5359" i="5" s="1"/>
  <c r="B5360" i="5"/>
  <c r="H5360" i="5"/>
  <c r="E5360" i="5"/>
  <c r="B5361" i="5"/>
  <c r="G5361" i="5" s="1"/>
  <c r="H5361" i="5"/>
  <c r="E5361" i="5"/>
  <c r="B5362" i="5"/>
  <c r="H5362" i="5"/>
  <c r="E5362" i="5"/>
  <c r="B5363" i="5"/>
  <c r="H5363" i="5"/>
  <c r="E5363" i="5"/>
  <c r="J5363" i="5" s="1"/>
  <c r="B5364" i="5"/>
  <c r="H5364" i="5"/>
  <c r="E5364" i="5"/>
  <c r="B5365" i="5"/>
  <c r="G5365" i="5" s="1"/>
  <c r="H5365" i="5"/>
  <c r="E5365" i="5"/>
  <c r="B5366" i="5"/>
  <c r="H5366" i="5"/>
  <c r="E5366" i="5"/>
  <c r="B5367" i="5"/>
  <c r="H5367" i="5"/>
  <c r="E5367" i="5"/>
  <c r="J5367" i="5" s="1"/>
  <c r="B5368" i="5"/>
  <c r="H5368" i="5"/>
  <c r="E5368" i="5"/>
  <c r="B5369" i="5"/>
  <c r="G5369" i="5" s="1"/>
  <c r="H5369" i="5"/>
  <c r="E5369" i="5"/>
  <c r="B5370" i="5"/>
  <c r="H5370" i="5"/>
  <c r="E5370" i="5"/>
  <c r="B5371" i="5"/>
  <c r="E5371" i="5"/>
  <c r="B5372" i="5"/>
  <c r="H5372" i="5"/>
  <c r="E5372" i="5"/>
  <c r="B5373" i="5"/>
  <c r="H5373" i="5"/>
  <c r="E5373" i="5"/>
  <c r="B5374" i="5"/>
  <c r="H5374" i="5"/>
  <c r="E5374" i="5"/>
  <c r="J5374" i="5" s="1"/>
  <c r="B5375" i="5"/>
  <c r="H5375" i="5"/>
  <c r="E5375" i="5"/>
  <c r="B5376" i="5"/>
  <c r="G5376" i="5" s="1"/>
  <c r="H5376" i="5"/>
  <c r="E5376" i="5"/>
  <c r="B5377" i="5"/>
  <c r="H5377" i="5"/>
  <c r="E5377" i="5"/>
  <c r="B5378" i="5"/>
  <c r="H5378" i="5"/>
  <c r="E5378" i="5"/>
  <c r="J5378" i="5" s="1"/>
  <c r="B5379" i="5"/>
  <c r="H5379" i="5"/>
  <c r="E5379" i="5"/>
  <c r="B5380" i="5"/>
  <c r="G5380" i="5" s="1"/>
  <c r="H5380" i="5"/>
  <c r="E5380" i="5"/>
  <c r="B5381" i="5"/>
  <c r="H5381" i="5"/>
  <c r="E5381" i="5"/>
  <c r="B5382" i="5"/>
  <c r="H5382" i="5"/>
  <c r="E5382" i="5"/>
  <c r="J5382" i="5" s="1"/>
  <c r="B5383" i="5"/>
  <c r="E5383" i="5"/>
  <c r="B5384" i="5"/>
  <c r="H5384" i="5"/>
  <c r="E5384" i="5"/>
  <c r="B5385" i="5"/>
  <c r="H5385" i="5"/>
  <c r="E5385" i="5"/>
  <c r="B5386" i="5"/>
  <c r="H5386" i="5"/>
  <c r="E5386" i="5"/>
  <c r="B5387" i="5"/>
  <c r="H5387" i="5"/>
  <c r="E5387" i="5"/>
  <c r="B5388" i="5"/>
  <c r="H5388" i="5"/>
  <c r="E5388" i="5"/>
  <c r="B5389" i="5"/>
  <c r="H5389" i="5"/>
  <c r="E5389" i="5"/>
  <c r="B5390" i="5"/>
  <c r="H5390" i="5"/>
  <c r="E5390" i="5"/>
  <c r="B5391" i="5"/>
  <c r="H5391" i="5"/>
  <c r="E5391" i="5"/>
  <c r="B5392" i="5"/>
  <c r="H5392" i="5"/>
  <c r="E5392" i="5"/>
  <c r="B5393" i="5"/>
  <c r="H5393" i="5"/>
  <c r="E5393" i="5"/>
  <c r="B5394" i="5"/>
  <c r="H5394" i="5"/>
  <c r="E5394" i="5"/>
  <c r="B5395" i="5"/>
  <c r="H5395" i="5"/>
  <c r="E5395" i="5"/>
  <c r="B5396" i="5"/>
  <c r="H5396" i="5"/>
  <c r="E5396" i="5"/>
  <c r="B5397" i="5"/>
  <c r="H5397" i="5"/>
  <c r="E5397" i="5"/>
  <c r="B5398" i="5"/>
  <c r="H5398" i="5"/>
  <c r="E5398" i="5"/>
  <c r="B5399" i="5"/>
  <c r="H5399" i="5"/>
  <c r="E5399" i="5"/>
  <c r="B5400" i="5"/>
  <c r="H5400" i="5"/>
  <c r="E5400" i="5"/>
  <c r="B5401" i="5"/>
  <c r="H5401" i="5"/>
  <c r="E5401" i="5"/>
  <c r="B5402" i="5"/>
  <c r="H5402" i="5"/>
  <c r="E5402" i="5"/>
  <c r="B5403" i="5"/>
  <c r="H5403" i="5"/>
  <c r="E5403" i="5"/>
  <c r="B5404" i="5"/>
  <c r="H5404" i="5"/>
  <c r="E5404" i="5"/>
  <c r="B5405" i="5"/>
  <c r="H5405" i="5"/>
  <c r="E5405" i="5"/>
  <c r="B5406" i="5"/>
  <c r="H5406" i="5"/>
  <c r="E5406" i="5"/>
  <c r="B5407" i="5"/>
  <c r="H5407" i="5"/>
  <c r="E5407" i="5"/>
  <c r="B5408" i="5"/>
  <c r="H5408" i="5"/>
  <c r="E5408" i="5"/>
  <c r="B5409" i="5"/>
  <c r="H5409" i="5"/>
  <c r="E5409" i="5"/>
  <c r="B5410" i="5"/>
  <c r="H5410" i="5"/>
  <c r="E5410" i="5"/>
  <c r="B5411" i="5"/>
  <c r="H5411" i="5"/>
  <c r="E5411" i="5"/>
  <c r="B5412" i="5"/>
  <c r="H5412" i="5"/>
  <c r="E5412" i="5"/>
  <c r="B5413" i="5"/>
  <c r="H5413" i="5"/>
  <c r="E5413" i="5"/>
  <c r="B5414" i="5"/>
  <c r="H5414" i="5"/>
  <c r="E5414" i="5"/>
  <c r="B5415" i="5"/>
  <c r="E5415" i="5"/>
  <c r="B5416" i="5"/>
  <c r="H5416" i="5"/>
  <c r="E5416" i="5"/>
  <c r="B5417" i="5"/>
  <c r="H5417" i="5"/>
  <c r="E5417" i="5"/>
  <c r="B5418" i="5"/>
  <c r="H5418" i="5"/>
  <c r="E5418" i="5"/>
  <c r="B5419" i="5"/>
  <c r="H5419" i="5"/>
  <c r="E5419" i="5"/>
  <c r="B5420" i="5"/>
  <c r="H5420" i="5"/>
  <c r="E5420" i="5"/>
  <c r="B5421" i="5"/>
  <c r="H5421" i="5"/>
  <c r="E5421" i="5"/>
  <c r="B5422" i="5"/>
  <c r="H5422" i="5"/>
  <c r="E5422" i="5"/>
  <c r="B5423" i="5"/>
  <c r="H5423" i="5"/>
  <c r="E5423" i="5"/>
  <c r="B5424" i="5"/>
  <c r="E5424" i="5"/>
  <c r="B5425" i="5"/>
  <c r="H5425" i="5"/>
  <c r="E5425" i="5"/>
  <c r="B5426" i="5"/>
  <c r="H5426" i="5"/>
  <c r="E5426" i="5"/>
  <c r="B5427" i="5"/>
  <c r="H5427" i="5"/>
  <c r="E5427" i="5"/>
  <c r="B5428" i="5"/>
  <c r="H5428" i="5"/>
  <c r="E5428" i="5"/>
  <c r="B5429" i="5"/>
  <c r="H5429" i="5"/>
  <c r="E5429" i="5"/>
  <c r="B5430" i="5"/>
  <c r="H5430" i="5"/>
  <c r="E5430" i="5"/>
  <c r="B5431" i="5"/>
  <c r="H5431" i="5"/>
  <c r="E5431" i="5"/>
  <c r="B5432" i="5"/>
  <c r="H5432" i="5"/>
  <c r="E5432" i="5"/>
  <c r="B5433" i="5"/>
  <c r="E5433" i="5"/>
  <c r="B5434" i="5"/>
  <c r="H5434" i="5"/>
  <c r="E5434" i="5"/>
  <c r="B5435" i="5"/>
  <c r="H5435" i="5"/>
  <c r="E5435" i="5"/>
  <c r="B5436" i="5"/>
  <c r="H5436" i="5"/>
  <c r="E5436" i="5"/>
  <c r="B5437" i="5"/>
  <c r="H5437" i="5"/>
  <c r="E5437" i="5"/>
  <c r="B5438" i="5"/>
  <c r="E5438" i="5"/>
  <c r="B5439" i="5"/>
  <c r="H5439" i="5"/>
  <c r="E5439" i="5"/>
  <c r="B5440" i="5"/>
  <c r="H5440" i="5"/>
  <c r="E5440" i="5"/>
  <c r="B5441" i="5"/>
  <c r="H5441" i="5"/>
  <c r="E5441" i="5"/>
  <c r="B5442" i="5"/>
  <c r="E5442" i="5"/>
  <c r="B5443" i="5"/>
  <c r="H5443" i="5"/>
  <c r="E5443" i="5"/>
  <c r="B5444" i="5"/>
  <c r="H5444" i="5"/>
  <c r="E5444" i="5"/>
  <c r="B5445" i="5"/>
  <c r="H5445" i="5"/>
  <c r="E5445" i="5"/>
  <c r="B5446" i="5"/>
  <c r="H5446" i="5"/>
  <c r="E5446" i="5"/>
  <c r="B5447" i="5"/>
  <c r="H5447" i="5"/>
  <c r="E5447" i="5"/>
  <c r="B5448" i="5"/>
  <c r="H5448" i="5"/>
  <c r="E5448" i="5"/>
  <c r="B5449" i="5"/>
  <c r="H5449" i="5"/>
  <c r="E5449" i="5"/>
  <c r="B5450" i="5"/>
  <c r="H5450" i="5"/>
  <c r="E5450" i="5"/>
  <c r="B5451" i="5"/>
  <c r="H5451" i="5"/>
  <c r="E5451" i="5"/>
  <c r="B5452" i="5"/>
  <c r="H5452" i="5"/>
  <c r="E5452" i="5"/>
  <c r="B5453" i="5"/>
  <c r="H5453" i="5"/>
  <c r="E5453" i="5"/>
  <c r="B5454" i="5"/>
  <c r="H5454" i="5"/>
  <c r="E5454" i="5"/>
  <c r="B5455" i="5"/>
  <c r="H5455" i="5"/>
  <c r="E5455" i="5"/>
  <c r="B5456" i="5"/>
  <c r="H5456" i="5"/>
  <c r="E5456" i="5"/>
  <c r="B5457" i="5"/>
  <c r="H5457" i="5"/>
  <c r="E5457" i="5"/>
  <c r="B5458" i="5"/>
  <c r="H5458" i="5"/>
  <c r="E5458" i="5"/>
  <c r="B5459" i="5"/>
  <c r="H5459" i="5"/>
  <c r="E5459" i="5"/>
  <c r="B5460" i="5"/>
  <c r="H5460" i="5"/>
  <c r="E5460" i="5"/>
  <c r="B5461" i="5"/>
  <c r="H5461" i="5"/>
  <c r="E5461" i="5"/>
  <c r="B5462" i="5"/>
  <c r="H5462" i="5"/>
  <c r="E5462" i="5"/>
  <c r="B5463" i="5"/>
  <c r="E5463" i="5"/>
  <c r="B5464" i="5"/>
  <c r="H5464" i="5"/>
  <c r="E5464" i="5"/>
  <c r="B5465" i="5"/>
  <c r="H5465" i="5"/>
  <c r="E5465" i="5"/>
  <c r="B5466" i="5"/>
  <c r="H5466" i="5"/>
  <c r="E5466" i="5"/>
  <c r="B5467" i="5"/>
  <c r="H5467" i="5"/>
  <c r="E5467" i="5"/>
  <c r="B5468" i="5"/>
  <c r="H5468" i="5"/>
  <c r="E5468" i="5"/>
  <c r="B5469" i="5"/>
  <c r="H5469" i="5"/>
  <c r="E5469" i="5"/>
  <c r="B5470" i="5"/>
  <c r="H5470" i="5"/>
  <c r="E5470" i="5"/>
  <c r="B5471" i="5"/>
  <c r="H5471" i="5"/>
  <c r="E5471" i="5"/>
  <c r="B5472" i="5"/>
  <c r="H5472" i="5"/>
  <c r="E5472" i="5"/>
  <c r="B5473" i="5"/>
  <c r="H5473" i="5"/>
  <c r="E5473" i="5"/>
  <c r="B5474" i="5"/>
  <c r="H5474" i="5"/>
  <c r="E5474" i="5"/>
  <c r="B5475" i="5"/>
  <c r="H5475" i="5"/>
  <c r="E5475" i="5"/>
  <c r="B5476" i="5"/>
  <c r="H5476" i="5"/>
  <c r="E5476" i="5"/>
  <c r="B5477" i="5"/>
  <c r="H5477" i="5"/>
  <c r="E5477" i="5"/>
  <c r="B5478" i="5"/>
  <c r="H5478" i="5"/>
  <c r="E5478" i="5"/>
  <c r="B5479" i="5"/>
  <c r="E5479" i="5"/>
  <c r="B5480" i="5"/>
  <c r="H5480" i="5"/>
  <c r="E5480" i="5"/>
  <c r="B5481" i="5"/>
  <c r="H5481" i="5"/>
  <c r="E5481" i="5"/>
  <c r="B5482" i="5"/>
  <c r="H5482" i="5"/>
  <c r="E5482" i="5"/>
  <c r="B5483" i="5"/>
  <c r="H5483" i="5"/>
  <c r="E5483" i="5"/>
  <c r="B5484" i="5"/>
  <c r="H5484" i="5"/>
  <c r="E5484" i="5"/>
  <c r="B5485" i="5"/>
  <c r="H5485" i="5"/>
  <c r="E5485" i="5"/>
  <c r="B5486" i="5"/>
  <c r="H5486" i="5"/>
  <c r="E5486" i="5"/>
  <c r="B5487" i="5"/>
  <c r="H5487" i="5"/>
  <c r="E5487" i="5"/>
  <c r="B5488" i="5"/>
  <c r="H5488" i="5"/>
  <c r="E5488" i="5"/>
  <c r="B5489" i="5"/>
  <c r="H5489" i="5"/>
  <c r="E5489" i="5"/>
  <c r="B5490" i="5"/>
  <c r="H5490" i="5"/>
  <c r="E5490" i="5"/>
  <c r="B5491" i="5"/>
  <c r="H5491" i="5"/>
  <c r="E5491" i="5"/>
  <c r="B5492" i="5"/>
  <c r="H5492" i="5"/>
  <c r="E5492" i="5"/>
  <c r="B5493" i="5"/>
  <c r="E5493" i="5"/>
  <c r="B5494" i="5"/>
  <c r="H5494" i="5"/>
  <c r="E5494" i="5"/>
  <c r="B5495" i="5"/>
  <c r="H5495" i="5"/>
  <c r="E5495" i="5"/>
  <c r="B5496" i="5"/>
  <c r="H5496" i="5"/>
  <c r="E5496" i="5"/>
  <c r="B5497" i="5"/>
  <c r="E5497" i="5"/>
  <c r="B5498" i="5"/>
  <c r="H5498" i="5"/>
  <c r="E5498" i="5"/>
  <c r="B5499" i="5"/>
  <c r="H5499" i="5"/>
  <c r="E5499" i="5"/>
  <c r="B5500" i="5"/>
  <c r="H5500" i="5"/>
  <c r="E5500" i="5"/>
  <c r="B5501" i="5"/>
  <c r="H5501" i="5"/>
  <c r="E5501" i="5"/>
  <c r="B5502" i="5"/>
  <c r="H5502" i="5"/>
  <c r="E5502" i="5"/>
  <c r="B5503" i="5"/>
  <c r="H5503" i="5"/>
  <c r="E5503" i="5"/>
  <c r="B5504" i="5"/>
  <c r="H5504" i="5"/>
  <c r="E5504" i="5"/>
  <c r="B5505" i="5"/>
  <c r="H5505" i="5"/>
  <c r="E5505" i="5"/>
  <c r="B5506" i="5"/>
  <c r="H5506" i="5"/>
  <c r="E5506" i="5"/>
  <c r="B5507" i="5"/>
  <c r="H5507" i="5"/>
  <c r="E5507" i="5"/>
  <c r="B5508" i="5"/>
  <c r="H5508" i="5"/>
  <c r="E5508" i="5"/>
  <c r="B5509" i="5"/>
  <c r="H5509" i="5"/>
  <c r="E5509" i="5"/>
  <c r="B5510" i="5"/>
  <c r="H5510" i="5"/>
  <c r="E5510" i="5"/>
  <c r="B5511" i="5"/>
  <c r="H5511" i="5"/>
  <c r="E5511" i="5"/>
  <c r="B5512" i="5"/>
  <c r="H5512" i="5"/>
  <c r="E5512" i="5"/>
  <c r="B5513" i="5"/>
  <c r="H5513" i="5"/>
  <c r="E5513" i="5"/>
  <c r="B5514" i="5"/>
  <c r="H5514" i="5"/>
  <c r="E5514" i="5"/>
  <c r="B5515" i="5"/>
  <c r="H5515" i="5"/>
  <c r="E5515" i="5"/>
  <c r="B5516" i="5"/>
  <c r="H5516" i="5"/>
  <c r="E5516" i="5"/>
  <c r="B5517" i="5"/>
  <c r="H5517" i="5"/>
  <c r="E5517" i="5"/>
  <c r="B5518" i="5"/>
  <c r="H5518" i="5"/>
  <c r="E5518" i="5"/>
  <c r="B5519" i="5"/>
  <c r="H5519" i="5"/>
  <c r="E5519" i="5"/>
  <c r="B5520" i="5"/>
  <c r="H5520" i="5"/>
  <c r="E5520" i="5"/>
  <c r="B5521" i="5"/>
  <c r="H5521" i="5"/>
  <c r="E5521" i="5"/>
  <c r="B5522" i="5"/>
  <c r="E5522" i="5"/>
  <c r="B5523" i="5"/>
  <c r="H5523" i="5"/>
  <c r="E5523" i="5"/>
  <c r="B5524" i="5"/>
  <c r="H5524" i="5"/>
  <c r="E5524" i="5"/>
  <c r="B5525" i="5"/>
  <c r="H5525" i="5"/>
  <c r="E5525" i="5"/>
  <c r="B5526" i="5"/>
  <c r="H5526" i="5"/>
  <c r="E5526" i="5"/>
  <c r="B5527" i="5"/>
  <c r="H5527" i="5"/>
  <c r="E5527" i="5"/>
  <c r="B5528" i="5"/>
  <c r="H5528" i="5"/>
  <c r="E5528" i="5"/>
  <c r="B5529" i="5"/>
  <c r="H5529" i="5"/>
  <c r="E5529" i="5"/>
  <c r="B5530" i="5"/>
  <c r="H5530" i="5"/>
  <c r="E5530" i="5"/>
  <c r="B5531" i="5"/>
  <c r="H5531" i="5"/>
  <c r="E5531" i="5"/>
  <c r="B5532" i="5"/>
  <c r="H5532" i="5"/>
  <c r="E5532" i="5"/>
  <c r="B5533" i="5"/>
  <c r="H5533" i="5"/>
  <c r="E5533" i="5"/>
  <c r="B5534" i="5"/>
  <c r="H5534" i="5"/>
  <c r="E5534" i="5"/>
  <c r="B5535" i="5"/>
  <c r="H5535" i="5"/>
  <c r="E5535" i="5"/>
  <c r="B5536" i="5"/>
  <c r="H5536" i="5"/>
  <c r="E5536" i="5"/>
  <c r="B5537" i="5"/>
  <c r="H5537" i="5"/>
  <c r="E5537" i="5"/>
  <c r="B5538" i="5"/>
  <c r="H5538" i="5"/>
  <c r="E5538" i="5"/>
  <c r="B5539" i="5"/>
  <c r="H5539" i="5"/>
  <c r="E5539" i="5"/>
  <c r="B5540" i="5"/>
  <c r="H5540" i="5"/>
  <c r="E5540" i="5"/>
  <c r="B5541" i="5"/>
  <c r="E5541" i="5"/>
  <c r="B5542" i="5"/>
  <c r="E5542" i="5"/>
  <c r="B5543" i="5"/>
  <c r="H5543" i="5"/>
  <c r="E5543" i="5"/>
  <c r="B5544" i="5"/>
  <c r="H5544" i="5"/>
  <c r="E5544" i="5"/>
  <c r="B5545" i="5"/>
  <c r="H5545" i="5"/>
  <c r="E5545" i="5"/>
  <c r="B5546" i="5"/>
  <c r="H5546" i="5"/>
  <c r="E5546" i="5"/>
  <c r="B5547" i="5"/>
  <c r="H5547" i="5"/>
  <c r="E5547" i="5"/>
  <c r="B5548" i="5"/>
  <c r="H5548" i="5"/>
  <c r="E5548" i="5"/>
  <c r="B5549" i="5"/>
  <c r="H5549" i="5"/>
  <c r="E5549" i="5"/>
  <c r="B5550" i="5"/>
  <c r="H5550" i="5"/>
  <c r="E5550" i="5"/>
  <c r="B5551" i="5"/>
  <c r="H5551" i="5"/>
  <c r="E5551" i="5"/>
  <c r="B5552" i="5"/>
  <c r="H5552" i="5"/>
  <c r="E5552" i="5"/>
  <c r="B5553" i="5"/>
  <c r="H5553" i="5"/>
  <c r="E5553" i="5"/>
  <c r="B5554" i="5"/>
  <c r="H5554" i="5"/>
  <c r="E5554" i="5"/>
  <c r="B5555" i="5"/>
  <c r="H5555" i="5"/>
  <c r="E5555" i="5"/>
  <c r="B5556" i="5"/>
  <c r="H5556" i="5"/>
  <c r="E5556" i="5"/>
  <c r="B5557" i="5"/>
  <c r="H5557" i="5"/>
  <c r="E5557" i="5"/>
  <c r="B5558" i="5"/>
  <c r="H5558" i="5"/>
  <c r="E5558" i="5"/>
  <c r="B5559" i="5"/>
  <c r="H5559" i="5"/>
  <c r="E5559" i="5"/>
  <c r="B5560" i="5"/>
  <c r="H5560" i="5"/>
  <c r="E5560" i="5"/>
  <c r="B5561" i="5"/>
  <c r="H5561" i="5"/>
  <c r="E5561" i="5"/>
  <c r="B5562" i="5"/>
  <c r="H5562" i="5"/>
  <c r="E5562" i="5"/>
  <c r="B5563" i="5"/>
  <c r="H5563" i="5"/>
  <c r="E5563" i="5"/>
  <c r="B5564" i="5"/>
  <c r="H5564" i="5"/>
  <c r="E5564" i="5"/>
  <c r="B5565" i="5"/>
  <c r="H5565" i="5"/>
  <c r="E5565" i="5"/>
  <c r="B5566" i="5"/>
  <c r="H5566" i="5"/>
  <c r="E5566" i="5"/>
  <c r="B5567" i="5"/>
  <c r="H5567" i="5"/>
  <c r="E5567" i="5"/>
  <c r="B5568" i="5"/>
  <c r="H5568" i="5"/>
  <c r="E5568" i="5"/>
  <c r="B5569" i="5"/>
  <c r="H5569" i="5"/>
  <c r="E5569" i="5"/>
  <c r="B5570" i="5"/>
  <c r="H5570" i="5"/>
  <c r="E5570" i="5"/>
  <c r="B5571" i="5"/>
  <c r="H5571" i="5"/>
  <c r="E5571" i="5"/>
  <c r="B5572" i="5"/>
  <c r="H5572" i="5"/>
  <c r="E5572" i="5"/>
  <c r="B5573" i="5"/>
  <c r="H5573" i="5"/>
  <c r="E5573" i="5"/>
  <c r="B5574" i="5"/>
  <c r="H5574" i="5"/>
  <c r="E5574" i="5"/>
  <c r="B5575" i="5"/>
  <c r="H5575" i="5"/>
  <c r="E5575" i="5"/>
  <c r="B5576" i="5"/>
  <c r="H5576" i="5"/>
  <c r="E5576" i="5"/>
  <c r="B5577" i="5"/>
  <c r="H5577" i="5"/>
  <c r="E5577" i="5"/>
  <c r="B5578" i="5"/>
  <c r="H5578" i="5"/>
  <c r="E5578" i="5"/>
  <c r="B5579" i="5"/>
  <c r="H5579" i="5"/>
  <c r="E5579" i="5"/>
  <c r="B5580" i="5"/>
  <c r="H5580" i="5"/>
  <c r="E5580" i="5"/>
  <c r="B5581" i="5"/>
  <c r="H5581" i="5"/>
  <c r="E5581" i="5"/>
  <c r="B5582" i="5"/>
  <c r="H5582" i="5"/>
  <c r="E5582" i="5"/>
  <c r="B5583" i="5"/>
  <c r="H5583" i="5"/>
  <c r="E5583" i="5"/>
  <c r="B5584" i="5"/>
  <c r="H5584" i="5"/>
  <c r="E5584" i="5"/>
  <c r="B5585" i="5"/>
  <c r="H5585" i="5"/>
  <c r="E5585" i="5"/>
  <c r="B5586" i="5"/>
  <c r="H5586" i="5"/>
  <c r="E5586" i="5"/>
  <c r="B5587" i="5"/>
  <c r="H5587" i="5"/>
  <c r="E5587" i="5"/>
  <c r="B5588" i="5"/>
  <c r="E5588" i="5"/>
  <c r="B5589" i="5"/>
  <c r="H5589" i="5"/>
  <c r="E5589" i="5"/>
  <c r="B5590" i="5"/>
  <c r="H5590" i="5"/>
  <c r="E5590" i="5"/>
  <c r="B5591" i="5"/>
  <c r="H5591" i="5"/>
  <c r="E5591" i="5"/>
  <c r="B5592" i="5"/>
  <c r="E5592" i="5"/>
  <c r="B5593" i="5"/>
  <c r="H5593" i="5"/>
  <c r="E5593" i="5"/>
  <c r="B5594" i="5"/>
  <c r="H5594" i="5"/>
  <c r="E5594" i="5"/>
  <c r="B5595" i="5"/>
  <c r="H5595" i="5"/>
  <c r="E5595" i="5"/>
  <c r="B5596" i="5"/>
  <c r="H5596" i="5"/>
  <c r="E5596" i="5"/>
  <c r="B5597" i="5"/>
  <c r="H5597" i="5"/>
  <c r="E5597" i="5"/>
  <c r="B5598" i="5"/>
  <c r="H5598" i="5"/>
  <c r="E5598" i="5"/>
  <c r="B5599" i="5"/>
  <c r="H5599" i="5"/>
  <c r="E5599" i="5"/>
  <c r="B5600" i="5"/>
  <c r="H5600" i="5"/>
  <c r="E5600" i="5"/>
  <c r="B5601" i="5"/>
  <c r="H5601" i="5"/>
  <c r="E5601" i="5"/>
  <c r="B5602" i="5"/>
  <c r="H5602" i="5"/>
  <c r="E5602" i="5"/>
  <c r="B5603" i="5"/>
  <c r="H5603" i="5"/>
  <c r="E5603" i="5"/>
  <c r="B5604" i="5"/>
  <c r="H5604" i="5"/>
  <c r="E5604" i="5"/>
  <c r="B5605" i="5"/>
  <c r="H5605" i="5"/>
  <c r="E5605" i="5"/>
  <c r="B5606" i="5"/>
  <c r="H5606" i="5"/>
  <c r="E5606" i="5"/>
  <c r="B5607" i="5"/>
  <c r="H5607" i="5"/>
  <c r="E5607" i="5"/>
  <c r="B5608" i="5"/>
  <c r="H5608" i="5"/>
  <c r="E5608" i="5"/>
  <c r="B5609" i="5"/>
  <c r="H5609" i="5"/>
  <c r="E5609" i="5"/>
  <c r="B5610" i="5"/>
  <c r="H5610" i="5"/>
  <c r="E5610" i="5"/>
  <c r="B5611" i="5"/>
  <c r="H5611" i="5"/>
  <c r="E5611" i="5"/>
  <c r="B5612" i="5"/>
  <c r="H5612" i="5"/>
  <c r="E5612" i="5"/>
  <c r="B5613" i="5"/>
  <c r="H5613" i="5"/>
  <c r="E5613" i="5"/>
  <c r="B5614" i="5"/>
  <c r="E5614" i="5"/>
  <c r="B5615" i="5"/>
  <c r="H5615" i="5"/>
  <c r="E5615" i="5"/>
  <c r="B5616" i="5"/>
  <c r="H5616" i="5"/>
  <c r="E5616" i="5"/>
  <c r="B5617" i="5"/>
  <c r="H5617" i="5"/>
  <c r="E5617" i="5"/>
  <c r="B5618" i="5"/>
  <c r="H5618" i="5"/>
  <c r="E5618" i="5"/>
  <c r="B5619" i="5"/>
  <c r="H5619" i="5"/>
  <c r="E5619" i="5"/>
  <c r="B5620" i="5"/>
  <c r="H5620" i="5"/>
  <c r="E5620" i="5"/>
  <c r="B5621" i="5"/>
  <c r="E5621" i="5"/>
  <c r="B5622" i="5"/>
  <c r="H5622" i="5"/>
  <c r="E5622" i="5"/>
  <c r="B5623" i="5"/>
  <c r="G5623" i="5" s="1"/>
  <c r="H5623" i="5"/>
  <c r="E5623" i="5"/>
  <c r="B5624" i="5"/>
  <c r="H5624" i="5"/>
  <c r="E5624" i="5"/>
  <c r="B5625" i="5"/>
  <c r="E5625" i="5"/>
  <c r="B5626" i="5"/>
  <c r="H5626" i="5"/>
  <c r="E5626" i="5"/>
  <c r="B5627" i="5"/>
  <c r="H5627" i="5"/>
  <c r="E5627" i="5"/>
  <c r="B5628" i="5"/>
  <c r="H5628" i="5"/>
  <c r="E5628" i="5"/>
  <c r="B5629" i="5"/>
  <c r="H5629" i="5"/>
  <c r="E5629" i="5"/>
  <c r="B5630" i="5"/>
  <c r="G5630" i="5" s="1"/>
  <c r="E5630" i="5"/>
  <c r="B5631" i="5"/>
  <c r="H5631" i="5"/>
  <c r="E5631" i="5"/>
  <c r="J5631" i="5" s="1"/>
  <c r="B5632" i="5"/>
  <c r="H5632" i="5"/>
  <c r="E5632" i="5"/>
  <c r="B5633" i="5"/>
  <c r="H5633" i="5"/>
  <c r="E5633" i="5"/>
  <c r="B5634" i="5"/>
  <c r="H5634" i="5"/>
  <c r="E5634" i="5"/>
  <c r="B5635" i="5"/>
  <c r="E5635" i="5"/>
  <c r="B5636" i="5"/>
  <c r="H5636" i="5"/>
  <c r="E5636" i="5"/>
  <c r="B5637" i="5"/>
  <c r="H5637" i="5"/>
  <c r="E5637" i="5"/>
  <c r="B5638" i="5"/>
  <c r="H5638" i="5"/>
  <c r="E5638" i="5"/>
  <c r="J5638" i="5" s="1"/>
  <c r="B5639" i="5"/>
  <c r="H5639" i="5"/>
  <c r="E5639" i="5"/>
  <c r="B5640" i="5"/>
  <c r="G5640" i="5" s="1"/>
  <c r="H5640" i="5"/>
  <c r="E5640" i="5"/>
  <c r="B5641" i="5"/>
  <c r="H5641" i="5"/>
  <c r="E5641" i="5"/>
  <c r="B5642" i="5"/>
  <c r="H5642" i="5"/>
  <c r="E5642" i="5"/>
  <c r="J5642" i="5" s="1"/>
  <c r="B5643" i="5"/>
  <c r="H5643" i="5"/>
  <c r="E5643" i="5"/>
  <c r="B5644" i="5"/>
  <c r="G5644" i="5" s="1"/>
  <c r="H5644" i="5"/>
  <c r="E5644" i="5"/>
  <c r="B5645" i="5"/>
  <c r="E5645" i="5"/>
  <c r="B5646" i="5"/>
  <c r="H5646" i="5"/>
  <c r="E5646" i="5"/>
  <c r="B5647" i="5"/>
  <c r="G5647" i="5" s="1"/>
  <c r="H5647" i="5"/>
  <c r="E5647" i="5"/>
  <c r="B5648" i="5"/>
  <c r="H5648" i="5"/>
  <c r="E5648" i="5"/>
  <c r="B5649" i="5"/>
  <c r="H5649" i="5"/>
  <c r="E5649" i="5"/>
  <c r="B5650" i="5"/>
  <c r="H5650" i="5"/>
  <c r="E5650" i="5"/>
  <c r="B5651" i="5"/>
  <c r="G5651" i="5" s="1"/>
  <c r="H5651" i="5"/>
  <c r="E5651" i="5"/>
  <c r="B5652" i="5"/>
  <c r="E5652" i="5"/>
  <c r="B5653" i="5"/>
  <c r="H5653" i="5"/>
  <c r="E5653" i="5"/>
  <c r="B5654" i="5"/>
  <c r="H5654" i="5"/>
  <c r="E5654" i="5"/>
  <c r="B5655" i="5"/>
  <c r="H5655" i="5"/>
  <c r="E5655" i="5"/>
  <c r="B5656" i="5"/>
  <c r="H5656" i="5"/>
  <c r="E5656" i="5"/>
  <c r="J5656" i="5" s="1"/>
  <c r="B5657" i="5"/>
  <c r="H5657" i="5"/>
  <c r="E5657" i="5"/>
  <c r="B5658" i="5"/>
  <c r="H5658" i="5"/>
  <c r="E5658" i="5"/>
  <c r="B5659" i="5"/>
  <c r="H5659" i="5"/>
  <c r="E5659" i="5"/>
  <c r="B5660" i="5"/>
  <c r="H5660" i="5"/>
  <c r="E5660" i="5"/>
  <c r="J5660" i="5" s="1"/>
  <c r="B5661" i="5"/>
  <c r="H5661" i="5"/>
  <c r="E5661" i="5"/>
  <c r="B5662" i="5"/>
  <c r="H5662" i="5"/>
  <c r="E5662" i="5"/>
  <c r="B5663" i="5"/>
  <c r="E5663" i="5"/>
  <c r="B5664" i="5"/>
  <c r="H5664" i="5"/>
  <c r="E5664" i="5"/>
  <c r="B5665" i="5"/>
  <c r="G5665" i="5" s="1"/>
  <c r="H5665" i="5"/>
  <c r="E5665" i="5"/>
  <c r="B5666" i="5"/>
  <c r="H5666" i="5"/>
  <c r="E5666" i="5"/>
  <c r="B5667" i="5"/>
  <c r="E5667" i="5"/>
  <c r="B5668" i="5"/>
  <c r="H5668" i="5"/>
  <c r="E5668" i="5"/>
  <c r="B5669" i="5"/>
  <c r="H5669" i="5"/>
  <c r="E5669" i="5"/>
  <c r="B5670" i="5"/>
  <c r="H5670" i="5"/>
  <c r="E5670" i="5"/>
  <c r="B5671" i="5"/>
  <c r="H5671" i="5"/>
  <c r="E5671" i="5"/>
  <c r="B5672" i="5"/>
  <c r="G5672" i="5" s="1"/>
  <c r="H5672" i="5"/>
  <c r="E5672" i="5"/>
  <c r="B5673" i="5"/>
  <c r="H5673" i="5"/>
  <c r="E5673" i="5"/>
  <c r="B5674" i="5"/>
  <c r="H5674" i="5"/>
  <c r="E5674" i="5"/>
  <c r="B5675" i="5"/>
  <c r="E5675" i="5"/>
  <c r="B5676" i="5"/>
  <c r="H5676" i="5"/>
  <c r="E5676" i="5"/>
  <c r="B5677" i="5"/>
  <c r="H5677" i="5"/>
  <c r="E5677" i="5"/>
  <c r="J5677" i="5" s="1"/>
  <c r="B5678" i="5"/>
  <c r="H5678" i="5"/>
  <c r="E5678" i="5"/>
  <c r="B5679" i="5"/>
  <c r="H5679" i="5"/>
  <c r="E5679" i="5"/>
  <c r="B5680" i="5"/>
  <c r="H5680" i="5"/>
  <c r="E5680" i="5"/>
  <c r="B5681" i="5"/>
  <c r="H5681" i="5"/>
  <c r="E5681" i="5"/>
  <c r="J5681" i="5" s="1"/>
  <c r="B5682" i="5"/>
  <c r="H5682" i="5"/>
  <c r="E5682" i="5"/>
  <c r="B5683" i="5"/>
  <c r="H5683" i="5"/>
  <c r="E5683" i="5"/>
  <c r="B5684" i="5"/>
  <c r="H5684" i="5"/>
  <c r="E5684" i="5"/>
  <c r="B5685" i="5"/>
  <c r="H5685" i="5"/>
  <c r="E5685" i="5"/>
  <c r="J5685" i="5" s="1"/>
  <c r="B5686" i="5"/>
  <c r="H5686" i="5"/>
  <c r="E5686" i="5"/>
  <c r="B5687" i="5"/>
  <c r="H5687" i="5"/>
  <c r="E5687" i="5"/>
  <c r="B5688" i="5"/>
  <c r="H5688" i="5"/>
  <c r="E5688" i="5"/>
  <c r="B5689" i="5"/>
  <c r="H5689" i="5"/>
  <c r="E5689" i="5"/>
  <c r="J5689" i="5" s="1"/>
  <c r="B5690" i="5"/>
  <c r="H5690" i="5"/>
  <c r="E5690" i="5"/>
  <c r="B5691" i="5"/>
  <c r="H5691" i="5"/>
  <c r="E5691" i="5"/>
  <c r="B5692" i="5"/>
  <c r="H5692" i="5"/>
  <c r="E5692" i="5"/>
  <c r="B5693" i="5"/>
  <c r="H5693" i="5"/>
  <c r="E5693" i="5"/>
  <c r="J5693" i="5" s="1"/>
  <c r="B5694" i="5"/>
  <c r="H5694" i="5"/>
  <c r="E5694" i="5"/>
  <c r="B5695" i="5"/>
  <c r="H5695" i="5"/>
  <c r="E5695" i="5"/>
  <c r="B5696" i="5"/>
  <c r="H5696" i="5"/>
  <c r="E5696" i="5"/>
  <c r="B5697" i="5"/>
  <c r="H5697" i="5"/>
  <c r="E5697" i="5"/>
  <c r="J5697" i="5" s="1"/>
  <c r="B5698" i="5"/>
  <c r="H5698" i="5"/>
  <c r="E5698" i="5"/>
  <c r="B5699" i="5"/>
  <c r="H5699" i="5"/>
  <c r="E5699" i="5"/>
  <c r="B5700" i="5"/>
  <c r="H5700" i="5"/>
  <c r="E5700" i="5"/>
  <c r="B5701" i="5"/>
  <c r="H5701" i="5"/>
  <c r="E5701" i="5"/>
  <c r="J5701" i="5" s="1"/>
  <c r="B5702" i="5"/>
  <c r="H5702" i="5"/>
  <c r="E5702" i="5"/>
  <c r="B5703" i="5"/>
  <c r="H5703" i="5"/>
  <c r="E5703" i="5"/>
  <c r="B5704" i="5"/>
  <c r="H5704" i="5"/>
  <c r="E5704" i="5"/>
  <c r="B5705" i="5"/>
  <c r="H5705" i="5"/>
  <c r="E5705" i="5"/>
  <c r="J5705" i="5" s="1"/>
  <c r="B5706" i="5"/>
  <c r="E5706" i="5"/>
  <c r="B5707" i="5"/>
  <c r="H5707" i="5"/>
  <c r="E5707" i="5"/>
  <c r="B5708" i="5"/>
  <c r="H5708" i="5"/>
  <c r="E5708" i="5"/>
  <c r="J5708" i="5" s="1"/>
  <c r="B5709" i="5"/>
  <c r="H5709" i="5"/>
  <c r="E5709" i="5"/>
  <c r="B5710" i="5"/>
  <c r="G5710" i="5" s="1"/>
  <c r="H5710" i="5"/>
  <c r="E5710" i="5"/>
  <c r="B5711" i="5"/>
  <c r="H5711" i="5"/>
  <c r="E5711" i="5"/>
  <c r="B5712" i="5"/>
  <c r="H5712" i="5"/>
  <c r="E5712" i="5"/>
  <c r="J5712" i="5" s="1"/>
  <c r="B5713" i="5"/>
  <c r="H5713" i="5"/>
  <c r="E5713" i="5"/>
  <c r="B5714" i="5"/>
  <c r="G5714" i="5" s="1"/>
  <c r="E5714" i="5"/>
  <c r="B5715" i="5"/>
  <c r="H5715" i="5"/>
  <c r="E5715" i="5"/>
  <c r="B5716" i="5"/>
  <c r="H5716" i="5"/>
  <c r="E5716" i="5"/>
  <c r="B5717" i="5"/>
  <c r="G5717" i="5" s="1"/>
  <c r="H5717" i="5"/>
  <c r="E5717" i="5"/>
  <c r="B5718" i="5"/>
  <c r="H5718" i="5"/>
  <c r="E5718" i="5"/>
  <c r="B5719" i="5"/>
  <c r="H5719" i="5"/>
  <c r="E5719" i="5"/>
  <c r="B5720" i="5"/>
  <c r="H5720" i="5"/>
  <c r="E5720" i="5"/>
  <c r="B5721" i="5"/>
  <c r="G5721" i="5" s="1"/>
  <c r="H5721" i="5"/>
  <c r="E5721" i="5"/>
  <c r="B5722" i="5"/>
  <c r="H5722" i="5"/>
  <c r="E5722" i="5"/>
  <c r="B5723" i="5"/>
  <c r="H5723" i="5"/>
  <c r="E5723" i="5"/>
  <c r="B5724" i="5"/>
  <c r="H5724" i="5"/>
  <c r="E5724" i="5"/>
  <c r="B5725" i="5"/>
  <c r="G5725" i="5" s="1"/>
  <c r="H5725" i="5"/>
  <c r="E5725" i="5"/>
  <c r="B5726" i="5"/>
  <c r="E5726" i="5"/>
  <c r="B5727" i="5"/>
  <c r="H5727" i="5"/>
  <c r="E5727" i="5"/>
  <c r="B5728" i="5"/>
  <c r="H5728" i="5"/>
  <c r="E5728" i="5"/>
  <c r="B5729" i="5"/>
  <c r="H5729" i="5"/>
  <c r="E5729" i="5"/>
  <c r="B5730" i="5"/>
  <c r="H5730" i="5"/>
  <c r="E5730" i="5"/>
  <c r="J5730" i="5" s="1"/>
  <c r="B5731" i="5"/>
  <c r="H5731" i="5"/>
  <c r="E5731" i="5"/>
  <c r="B5732" i="5"/>
  <c r="H5732" i="5"/>
  <c r="E5732" i="5"/>
  <c r="B5733" i="5"/>
  <c r="H5733" i="5"/>
  <c r="E5733" i="5"/>
  <c r="B5734" i="5"/>
  <c r="H5734" i="5"/>
  <c r="E5734" i="5"/>
  <c r="J5734" i="5" s="1"/>
  <c r="B5735" i="5"/>
  <c r="H5735" i="5"/>
  <c r="E5735" i="5"/>
  <c r="B5736" i="5"/>
  <c r="H5736" i="5"/>
  <c r="E5736" i="5"/>
  <c r="B5737" i="5"/>
  <c r="E5737" i="5"/>
  <c r="B5738" i="5"/>
  <c r="H5738" i="5"/>
  <c r="E5738" i="5"/>
  <c r="B5739" i="5"/>
  <c r="G5739" i="5" s="1"/>
  <c r="H5739" i="5"/>
  <c r="E5739" i="5"/>
  <c r="B5740" i="5"/>
  <c r="H5740" i="5"/>
  <c r="E5740" i="5"/>
  <c r="B5741" i="5"/>
  <c r="H5741" i="5"/>
  <c r="E5741" i="5"/>
  <c r="J5741" i="5" s="1"/>
  <c r="B5742" i="5"/>
  <c r="H5742" i="5"/>
  <c r="E5742" i="5"/>
  <c r="B5743" i="5"/>
  <c r="G5743" i="5" s="1"/>
  <c r="H5743" i="5"/>
  <c r="E5743" i="5"/>
  <c r="B5744" i="5"/>
  <c r="H5744" i="5"/>
  <c r="E5744" i="5"/>
  <c r="B5745" i="5"/>
  <c r="H5745" i="5"/>
  <c r="E5745" i="5"/>
  <c r="J5745" i="5" s="1"/>
  <c r="B5746" i="5"/>
  <c r="H5746" i="5"/>
  <c r="E5746" i="5"/>
  <c r="B5747" i="5"/>
  <c r="G5747" i="5" s="1"/>
  <c r="H5747" i="5"/>
  <c r="E5747" i="5"/>
  <c r="B5748" i="5"/>
  <c r="H5748" i="5"/>
  <c r="E5748" i="5"/>
  <c r="B5749" i="5"/>
  <c r="H5749" i="5"/>
  <c r="E5749" i="5"/>
  <c r="J5749" i="5" s="1"/>
  <c r="B5750" i="5"/>
  <c r="H5750" i="5"/>
  <c r="E5750" i="5"/>
  <c r="B5751" i="5"/>
  <c r="G5751" i="5" s="1"/>
  <c r="H5751" i="5"/>
  <c r="E5751" i="5"/>
  <c r="B5752" i="5"/>
  <c r="H5752" i="5"/>
  <c r="E5752" i="5"/>
  <c r="B5753" i="5"/>
  <c r="H5753" i="5"/>
  <c r="E5753" i="5"/>
  <c r="J5753" i="5" s="1"/>
  <c r="B5754" i="5"/>
  <c r="H5754" i="5"/>
  <c r="E5754" i="5"/>
  <c r="B5755" i="5"/>
  <c r="G5755" i="5" s="1"/>
  <c r="H5755" i="5"/>
  <c r="E5755" i="5"/>
  <c r="B5756" i="5"/>
  <c r="H5756" i="5"/>
  <c r="E5756" i="5"/>
  <c r="B5757" i="5"/>
  <c r="H5757" i="5"/>
  <c r="E5757" i="5"/>
  <c r="J5757" i="5" s="1"/>
  <c r="B5758" i="5"/>
  <c r="H5758" i="5"/>
  <c r="E5758" i="5"/>
  <c r="B5759" i="5"/>
  <c r="G5759" i="5" s="1"/>
  <c r="H5759" i="5"/>
  <c r="E5759" i="5"/>
  <c r="B5760" i="5"/>
  <c r="H5760" i="5"/>
  <c r="E5760" i="5"/>
  <c r="B5761" i="5"/>
  <c r="H5761" i="5"/>
  <c r="E5761" i="5"/>
  <c r="J5761" i="5" s="1"/>
  <c r="B5762" i="5"/>
  <c r="H5762" i="5"/>
  <c r="E5762" i="5"/>
  <c r="B5763" i="5"/>
  <c r="G5763" i="5" s="1"/>
  <c r="H5763" i="5"/>
  <c r="E5763" i="5"/>
  <c r="B5764" i="5"/>
  <c r="H5764" i="5"/>
  <c r="E5764" i="5"/>
  <c r="B5765" i="5"/>
  <c r="H5765" i="5"/>
  <c r="E5765" i="5"/>
  <c r="J5765" i="5" s="1"/>
  <c r="B5766" i="5"/>
  <c r="H5766" i="5"/>
  <c r="E5766" i="5"/>
  <c r="B5767" i="5"/>
  <c r="G5767" i="5" s="1"/>
  <c r="H5767" i="5"/>
  <c r="E5767" i="5"/>
  <c r="B5768" i="5"/>
  <c r="H5768" i="5"/>
  <c r="E5768" i="5"/>
  <c r="B5769" i="5"/>
  <c r="H5769" i="5"/>
  <c r="E5769" i="5"/>
  <c r="J5769" i="5" s="1"/>
  <c r="B5770" i="5"/>
  <c r="H5770" i="5"/>
  <c r="E5770" i="5"/>
  <c r="B5771" i="5"/>
  <c r="G5771" i="5" s="1"/>
  <c r="H5771" i="5"/>
  <c r="E5771" i="5"/>
  <c r="B5772" i="5"/>
  <c r="H5772" i="5"/>
  <c r="E5772" i="5"/>
  <c r="B5773" i="5"/>
  <c r="H5773" i="5"/>
  <c r="E5773" i="5"/>
  <c r="J5773" i="5" s="1"/>
  <c r="B5774" i="5"/>
  <c r="H5774" i="5"/>
  <c r="E5774" i="5"/>
  <c r="B5775" i="5"/>
  <c r="G5775" i="5" s="1"/>
  <c r="H5775" i="5"/>
  <c r="E5775" i="5"/>
  <c r="B5776" i="5"/>
  <c r="H5776" i="5"/>
  <c r="E5776" i="5"/>
  <c r="B5777" i="5"/>
  <c r="H5777" i="5"/>
  <c r="E5777" i="5"/>
  <c r="J5777" i="5" s="1"/>
  <c r="B5778" i="5"/>
  <c r="H5778" i="5"/>
  <c r="E5778" i="5"/>
  <c r="B5779" i="5"/>
  <c r="G5779" i="5" s="1"/>
  <c r="E5779" i="5"/>
  <c r="B5780" i="5"/>
  <c r="H5780" i="5"/>
  <c r="E5780" i="5"/>
  <c r="B5781" i="5"/>
  <c r="H5781" i="5"/>
  <c r="E5781" i="5"/>
  <c r="B5782" i="5"/>
  <c r="G5782" i="5" s="1"/>
  <c r="H5782" i="5"/>
  <c r="E5782" i="5"/>
  <c r="B5783" i="5"/>
  <c r="H5783" i="5"/>
  <c r="E5783" i="5"/>
  <c r="B5784" i="5"/>
  <c r="E5784" i="5"/>
  <c r="B5785" i="5"/>
  <c r="H5785" i="5"/>
  <c r="E5785" i="5"/>
  <c r="B5786" i="5"/>
  <c r="H5786" i="5"/>
  <c r="E5786" i="5"/>
  <c r="B5787" i="5"/>
  <c r="H5787" i="5"/>
  <c r="E5787" i="5"/>
  <c r="J5787" i="5" s="1"/>
  <c r="B5788" i="5"/>
  <c r="H5788" i="5"/>
  <c r="E5788" i="5"/>
  <c r="B5789" i="5"/>
  <c r="E5789" i="5"/>
  <c r="B5790" i="5"/>
  <c r="H5790" i="5"/>
  <c r="E5790" i="5"/>
  <c r="J5790" i="5" s="1"/>
  <c r="B5791" i="5"/>
  <c r="H5791" i="5"/>
  <c r="E5791" i="5"/>
  <c r="B5792" i="5"/>
  <c r="G5792" i="5" s="1"/>
  <c r="H5792" i="5"/>
  <c r="E5792" i="5"/>
  <c r="B5793" i="5"/>
  <c r="H5793" i="5"/>
  <c r="E5793" i="5"/>
  <c r="B5794" i="5"/>
  <c r="H5794" i="5"/>
  <c r="E5794" i="5"/>
  <c r="J5794" i="5" s="1"/>
  <c r="B5795" i="5"/>
  <c r="H5795" i="5"/>
  <c r="E5795" i="5"/>
  <c r="B5796" i="5"/>
  <c r="G5796" i="5" s="1"/>
  <c r="H5796" i="5"/>
  <c r="E5796" i="5"/>
  <c r="B5797" i="5"/>
  <c r="H5797" i="5"/>
  <c r="E5797" i="5"/>
  <c r="B5798" i="5"/>
  <c r="H5798" i="5"/>
  <c r="E5798" i="5"/>
  <c r="J5798" i="5" s="1"/>
  <c r="B5799" i="5"/>
  <c r="H5799" i="5"/>
  <c r="E5799" i="5"/>
  <c r="B5800" i="5"/>
  <c r="G5800" i="5" s="1"/>
  <c r="H5800" i="5"/>
  <c r="E5800" i="5"/>
  <c r="B5801" i="5"/>
  <c r="H5801" i="5"/>
  <c r="E5801" i="5"/>
  <c r="B5802" i="5"/>
  <c r="H5802" i="5"/>
  <c r="E5802" i="5"/>
  <c r="J5802" i="5" s="1"/>
  <c r="B5803" i="5"/>
  <c r="H5803" i="5"/>
  <c r="E5803" i="5"/>
  <c r="B5804" i="5"/>
  <c r="G5804" i="5" s="1"/>
  <c r="H5804" i="5"/>
  <c r="E5804" i="5"/>
  <c r="B5805" i="5"/>
  <c r="H5805" i="5"/>
  <c r="E5805" i="5"/>
  <c r="B5806" i="5"/>
  <c r="H5806" i="5"/>
  <c r="E5806" i="5"/>
  <c r="J5806" i="5" s="1"/>
  <c r="B5807" i="5"/>
  <c r="H5807" i="5"/>
  <c r="E5807" i="5"/>
  <c r="B5808" i="5"/>
  <c r="G5808" i="5" s="1"/>
  <c r="H5808" i="5"/>
  <c r="E5808" i="5"/>
  <c r="B5809" i="5"/>
  <c r="H5809" i="5"/>
  <c r="E5809" i="5"/>
  <c r="B5810" i="5"/>
  <c r="H5810" i="5"/>
  <c r="E5810" i="5"/>
  <c r="J5810" i="5" s="1"/>
  <c r="B5811" i="5"/>
  <c r="H5811" i="5"/>
  <c r="E5811" i="5"/>
  <c r="B5812" i="5"/>
  <c r="G5812" i="5" s="1"/>
  <c r="H5812" i="5"/>
  <c r="E5812" i="5"/>
  <c r="B5813" i="5"/>
  <c r="E5813" i="5"/>
  <c r="B5814" i="5"/>
  <c r="H5814" i="5"/>
  <c r="E5814" i="5"/>
  <c r="B5815" i="5"/>
  <c r="G5815" i="5" s="1"/>
  <c r="H5815" i="5"/>
  <c r="E5815" i="5"/>
  <c r="B5816" i="5"/>
  <c r="H5816" i="5"/>
  <c r="E5816" i="5"/>
  <c r="B5817" i="5"/>
  <c r="H5817" i="5"/>
  <c r="E5817" i="5"/>
  <c r="B5818" i="5"/>
  <c r="E5818" i="5"/>
  <c r="B5819" i="5"/>
  <c r="H5819" i="5"/>
  <c r="E5819" i="5"/>
  <c r="B5820" i="5"/>
  <c r="H5820" i="5"/>
  <c r="E5820" i="5"/>
  <c r="J5820" i="5" s="1"/>
  <c r="B5821" i="5"/>
  <c r="H5821" i="5"/>
  <c r="E5821" i="5"/>
  <c r="B5822" i="5"/>
  <c r="H5822" i="5"/>
  <c r="E5822" i="5"/>
  <c r="B5823" i="5"/>
  <c r="H5823" i="5"/>
  <c r="E5823" i="5"/>
  <c r="B5824" i="5"/>
  <c r="H5824" i="5"/>
  <c r="E5824" i="5"/>
  <c r="J5824" i="5" s="1"/>
  <c r="B5825" i="5"/>
  <c r="H5825" i="5"/>
  <c r="E5825" i="5"/>
  <c r="B5826" i="5"/>
  <c r="H5826" i="5"/>
  <c r="E5826" i="5"/>
  <c r="B5827" i="5"/>
  <c r="H5827" i="5"/>
  <c r="E5827" i="5"/>
  <c r="B5828" i="5"/>
  <c r="H5828" i="5"/>
  <c r="E5828" i="5"/>
  <c r="J5828" i="5" s="1"/>
  <c r="B5829" i="5"/>
  <c r="H5829" i="5"/>
  <c r="E5829" i="5"/>
  <c r="B5830" i="5"/>
  <c r="H5830" i="5"/>
  <c r="E5830" i="5"/>
  <c r="B5831" i="5"/>
  <c r="H5831" i="5"/>
  <c r="E5831" i="5"/>
  <c r="B5832" i="5"/>
  <c r="H5832" i="5"/>
  <c r="E5832" i="5"/>
  <c r="J5832" i="5" s="1"/>
  <c r="B5833" i="5"/>
  <c r="H5833" i="5"/>
  <c r="E5833" i="5"/>
  <c r="B5834" i="5"/>
  <c r="H5834" i="5"/>
  <c r="E5834" i="5"/>
  <c r="B5835" i="5"/>
  <c r="E5835" i="5"/>
  <c r="B5836" i="5"/>
  <c r="H5836" i="5"/>
  <c r="E5836" i="5"/>
  <c r="B5837" i="5"/>
  <c r="G5837" i="5" s="1"/>
  <c r="H5837" i="5"/>
  <c r="E5837" i="5"/>
  <c r="B5838" i="5"/>
  <c r="H5838" i="5"/>
  <c r="E5838" i="5"/>
  <c r="B5839" i="5"/>
  <c r="H5839" i="5"/>
  <c r="E5839" i="5"/>
  <c r="J5839" i="5" s="1"/>
  <c r="B5840" i="5"/>
  <c r="H5840" i="5"/>
  <c r="E5840" i="5"/>
  <c r="B5841" i="5"/>
  <c r="G5841" i="5" s="1"/>
  <c r="H5841" i="5"/>
  <c r="E5841" i="5"/>
  <c r="B5842" i="5"/>
  <c r="H5842" i="5"/>
  <c r="E5842" i="5"/>
  <c r="B5843" i="5"/>
  <c r="H5843" i="5"/>
  <c r="E5843" i="5"/>
  <c r="J5843" i="5" s="1"/>
  <c r="B5844" i="5"/>
  <c r="H5844" i="5"/>
  <c r="E5844" i="5"/>
  <c r="B5845" i="5"/>
  <c r="G5845" i="5" s="1"/>
  <c r="H5845" i="5"/>
  <c r="E5845" i="5"/>
  <c r="B5846" i="5"/>
  <c r="H5846" i="5"/>
  <c r="E5846" i="5"/>
  <c r="B5847" i="5"/>
  <c r="H5847" i="5"/>
  <c r="E5847" i="5"/>
  <c r="J5847" i="5" s="1"/>
  <c r="B5848" i="5"/>
  <c r="H5848" i="5"/>
  <c r="E5848" i="5"/>
  <c r="B5849" i="5"/>
  <c r="G5849" i="5" s="1"/>
  <c r="H5849" i="5"/>
  <c r="E5849" i="5"/>
  <c r="B5850" i="5"/>
  <c r="H5850" i="5"/>
  <c r="E5850" i="5"/>
  <c r="B5851" i="5"/>
  <c r="H5851" i="5"/>
  <c r="E5851" i="5"/>
  <c r="J5851" i="5" s="1"/>
  <c r="B5852" i="5"/>
  <c r="H5852" i="5"/>
  <c r="E5852" i="5"/>
  <c r="B5853" i="5"/>
  <c r="G5853" i="5" s="1"/>
  <c r="H5853" i="5"/>
  <c r="E5853" i="5"/>
  <c r="B5854" i="5"/>
  <c r="H5854" i="5"/>
  <c r="E5854" i="5"/>
  <c r="B5855" i="5"/>
  <c r="H5855" i="5"/>
  <c r="E5855" i="5"/>
  <c r="J5855" i="5" s="1"/>
  <c r="B5856" i="5"/>
  <c r="H5856" i="5"/>
  <c r="E5856" i="5"/>
  <c r="B5857" i="5"/>
  <c r="G5857" i="5" s="1"/>
  <c r="H5857" i="5"/>
  <c r="E5857" i="5"/>
  <c r="B5858" i="5"/>
  <c r="H5858" i="5"/>
  <c r="E5858" i="5"/>
  <c r="B5859" i="5"/>
  <c r="H5859" i="5"/>
  <c r="E5859" i="5"/>
  <c r="J5859" i="5" s="1"/>
  <c r="B5860" i="5"/>
  <c r="H5860" i="5"/>
  <c r="E5860" i="5"/>
  <c r="B5861" i="5"/>
  <c r="G5861" i="5" s="1"/>
  <c r="H5861" i="5"/>
  <c r="E5861" i="5"/>
  <c r="B5862" i="5"/>
  <c r="H5862" i="5"/>
  <c r="E5862" i="5"/>
  <c r="B5863" i="5"/>
  <c r="H5863" i="5"/>
  <c r="E5863" i="5"/>
  <c r="J5863" i="5" s="1"/>
  <c r="B5864" i="5"/>
  <c r="H5864" i="5"/>
  <c r="E5864" i="5"/>
  <c r="B5865" i="5"/>
  <c r="G5865" i="5" s="1"/>
  <c r="H5865" i="5"/>
  <c r="E5865" i="5"/>
  <c r="B5866" i="5"/>
  <c r="H5866" i="5"/>
  <c r="E5866" i="5"/>
  <c r="B5867" i="5"/>
  <c r="H5867" i="5"/>
  <c r="E5867" i="5"/>
  <c r="J5867" i="5" s="1"/>
  <c r="B5868" i="5"/>
  <c r="H5868" i="5"/>
  <c r="E5868" i="5"/>
  <c r="B5869" i="5"/>
  <c r="G5869" i="5" s="1"/>
  <c r="H5869" i="5"/>
  <c r="E5869" i="5"/>
  <c r="B5870" i="5"/>
  <c r="H5870" i="5"/>
  <c r="E5870" i="5"/>
  <c r="B5871" i="5"/>
  <c r="H5871" i="5"/>
  <c r="E5871" i="5"/>
  <c r="J5871" i="5" s="1"/>
  <c r="B5872" i="5"/>
  <c r="H5872" i="5"/>
  <c r="E5872" i="5"/>
  <c r="B5873" i="5"/>
  <c r="G5873" i="5" s="1"/>
  <c r="H5873" i="5"/>
  <c r="E5873" i="5"/>
  <c r="B5874" i="5"/>
  <c r="H5874" i="5"/>
  <c r="E5874" i="5"/>
  <c r="B5875" i="5"/>
  <c r="E5875" i="5"/>
  <c r="B5876" i="5"/>
  <c r="H5876" i="5"/>
  <c r="E5876" i="5"/>
  <c r="B5877" i="5"/>
  <c r="H5877" i="5"/>
  <c r="E5877" i="5"/>
  <c r="B5878" i="5"/>
  <c r="H5878" i="5"/>
  <c r="E5878" i="5"/>
  <c r="B5879" i="5"/>
  <c r="H5879" i="5"/>
  <c r="E5879" i="5"/>
  <c r="B5880" i="5"/>
  <c r="G5880" i="5" s="1"/>
  <c r="E5880" i="5"/>
  <c r="B5881" i="5"/>
  <c r="H5881" i="5"/>
  <c r="E5881" i="5"/>
  <c r="J5881" i="5" s="1"/>
  <c r="B5882" i="5"/>
  <c r="H5882" i="5"/>
  <c r="E5882" i="5"/>
  <c r="B5883" i="5"/>
  <c r="H5883" i="5"/>
  <c r="E5883" i="5"/>
  <c r="B5884" i="5"/>
  <c r="H5884" i="5"/>
  <c r="E5884" i="5"/>
  <c r="B5885" i="5"/>
  <c r="E5885" i="5"/>
  <c r="B5886" i="5"/>
  <c r="H5886" i="5"/>
  <c r="E5886" i="5"/>
  <c r="B5887" i="5"/>
  <c r="H5887" i="5"/>
  <c r="E5887" i="5"/>
  <c r="B5888" i="5"/>
  <c r="H5888" i="5"/>
  <c r="E5888" i="5"/>
  <c r="J5888" i="5" s="1"/>
  <c r="B5889" i="5"/>
  <c r="H5889" i="5"/>
  <c r="E5889" i="5"/>
  <c r="B5890" i="5"/>
  <c r="G5890" i="5" s="1"/>
  <c r="H5890" i="5"/>
  <c r="E5890" i="5"/>
  <c r="B5891" i="5"/>
  <c r="H5891" i="5"/>
  <c r="E5891" i="5"/>
  <c r="B5892" i="5"/>
  <c r="H5892" i="5"/>
  <c r="E5892" i="5"/>
  <c r="J5892" i="5" s="1"/>
  <c r="B5893" i="5"/>
  <c r="H5893" i="5"/>
  <c r="E5893" i="5"/>
  <c r="B5894" i="5"/>
  <c r="G5894" i="5" s="1"/>
  <c r="H5894" i="5"/>
  <c r="E5894" i="5"/>
  <c r="B5895" i="5"/>
  <c r="H5895" i="5"/>
  <c r="E5895" i="5"/>
  <c r="B5896" i="5"/>
  <c r="H5896" i="5"/>
  <c r="E5896" i="5"/>
  <c r="J5896" i="5" s="1"/>
  <c r="B5897" i="5"/>
  <c r="H5897" i="5"/>
  <c r="E5897" i="5"/>
  <c r="B5898" i="5"/>
  <c r="G5898" i="5" s="1"/>
  <c r="H5898" i="5"/>
  <c r="E5898" i="5"/>
  <c r="B5899" i="5"/>
  <c r="H5899" i="5"/>
  <c r="E5899" i="5"/>
  <c r="B5900" i="5"/>
  <c r="H5900" i="5"/>
  <c r="E5900" i="5"/>
  <c r="J5900" i="5" s="1"/>
  <c r="B5901" i="5"/>
  <c r="H5901" i="5"/>
  <c r="E5901" i="5"/>
  <c r="B5902" i="5"/>
  <c r="G5902" i="5" s="1"/>
  <c r="H5902" i="5"/>
  <c r="E5902" i="5"/>
  <c r="B5903" i="5"/>
  <c r="H5903" i="5"/>
  <c r="E5903" i="5"/>
  <c r="B5904" i="5"/>
  <c r="H5904" i="5"/>
  <c r="E5904" i="5"/>
  <c r="J5904" i="5" s="1"/>
  <c r="B5905" i="5"/>
  <c r="H5905" i="5"/>
  <c r="E5905" i="5"/>
  <c r="B5906" i="5"/>
  <c r="G5906" i="5" s="1"/>
  <c r="H5906" i="5"/>
  <c r="E5906" i="5"/>
  <c r="B5907" i="5"/>
  <c r="E5907" i="5"/>
  <c r="B5908" i="5"/>
  <c r="H5908" i="5"/>
  <c r="E5908" i="5"/>
  <c r="B5909" i="5"/>
  <c r="G5909" i="5" s="1"/>
  <c r="H5909" i="5"/>
  <c r="E5909" i="5"/>
  <c r="B5910" i="5"/>
  <c r="H5910" i="5"/>
  <c r="E5910" i="5"/>
  <c r="B5911" i="5"/>
  <c r="H5911" i="5"/>
  <c r="E5911" i="5"/>
  <c r="B5912" i="5"/>
  <c r="H5912" i="5"/>
  <c r="E5912" i="5"/>
  <c r="B5913" i="5"/>
  <c r="G5913" i="5" s="1"/>
  <c r="H5913" i="5"/>
  <c r="E5913" i="5"/>
  <c r="B5914" i="5"/>
  <c r="H5914" i="5"/>
  <c r="E5914" i="5"/>
  <c r="B5915" i="5"/>
  <c r="H5915" i="5"/>
  <c r="E5915" i="5"/>
  <c r="B5916" i="5"/>
  <c r="H5916" i="5"/>
  <c r="E5916" i="5"/>
  <c r="B5917" i="5"/>
  <c r="G5917" i="5" s="1"/>
  <c r="H5917" i="5"/>
  <c r="E5917" i="5"/>
  <c r="B5918" i="5"/>
  <c r="H5918" i="5"/>
  <c r="E5918" i="5"/>
  <c r="B5919" i="5"/>
  <c r="H5919" i="5"/>
  <c r="E5919" i="5"/>
  <c r="B5920" i="5"/>
  <c r="H5920" i="5"/>
  <c r="E5920" i="5"/>
  <c r="B5921" i="5"/>
  <c r="G5921" i="5" s="1"/>
  <c r="H5921" i="5"/>
  <c r="E5921" i="5"/>
  <c r="B5922" i="5"/>
  <c r="H5922" i="5"/>
  <c r="E5922" i="5"/>
  <c r="B5923" i="5"/>
  <c r="H5923" i="5"/>
  <c r="E5923" i="5"/>
  <c r="B5924" i="5"/>
  <c r="H5924" i="5"/>
  <c r="E5924" i="5"/>
  <c r="B5925" i="5"/>
  <c r="G5925" i="5" s="1"/>
  <c r="H5925" i="5"/>
  <c r="E5925" i="5"/>
  <c r="B5926" i="5"/>
  <c r="H5926" i="5"/>
  <c r="E5926" i="5"/>
  <c r="B5927" i="5"/>
  <c r="H5927" i="5"/>
  <c r="E5927" i="5"/>
  <c r="B5928" i="5"/>
  <c r="H5928" i="5"/>
  <c r="E5928" i="5"/>
  <c r="B5929" i="5"/>
  <c r="H5929" i="5"/>
  <c r="E5929" i="5"/>
  <c r="B5930" i="5"/>
  <c r="H5930" i="5"/>
  <c r="E5930" i="5"/>
  <c r="B5931" i="5"/>
  <c r="E5931" i="5"/>
  <c r="B5932" i="5"/>
  <c r="H5932" i="5"/>
  <c r="E5932" i="5"/>
  <c r="B5933" i="5"/>
  <c r="H5933" i="5"/>
  <c r="E5933" i="5"/>
  <c r="B5934" i="5"/>
  <c r="H5934" i="5"/>
  <c r="E5934" i="5"/>
  <c r="B5935" i="5"/>
  <c r="H5935" i="5"/>
  <c r="E5935" i="5"/>
  <c r="B5936" i="5"/>
  <c r="H5936" i="5"/>
  <c r="E5936" i="5"/>
  <c r="B5937" i="5"/>
  <c r="H5937" i="5"/>
  <c r="E5937" i="5"/>
  <c r="B5938" i="5"/>
  <c r="H5938" i="5"/>
  <c r="E5938" i="5"/>
  <c r="B5939" i="5"/>
  <c r="H5939" i="5"/>
  <c r="E5939" i="5"/>
  <c r="B5940" i="5"/>
  <c r="H5940" i="5"/>
  <c r="E5940" i="5"/>
  <c r="B5941" i="5"/>
  <c r="H5941" i="5"/>
  <c r="E5941" i="5"/>
  <c r="B5942" i="5"/>
  <c r="H5942" i="5"/>
  <c r="E5942" i="5"/>
  <c r="B5943" i="5"/>
  <c r="H5943" i="5"/>
  <c r="E5943" i="5"/>
  <c r="B5944" i="5"/>
  <c r="H5944" i="5"/>
  <c r="E5944" i="5"/>
  <c r="B5945" i="5"/>
  <c r="H5945" i="5"/>
  <c r="E5945" i="5"/>
  <c r="B5946" i="5"/>
  <c r="H5946" i="5"/>
  <c r="E5946" i="5"/>
  <c r="B5947" i="5"/>
  <c r="H5947" i="5"/>
  <c r="E5947" i="5"/>
  <c r="B5948" i="5"/>
  <c r="E5948" i="5"/>
  <c r="B5949" i="5"/>
  <c r="H5949" i="5"/>
  <c r="E5949" i="5"/>
  <c r="B5950" i="5"/>
  <c r="H5950" i="5"/>
  <c r="E5950" i="5"/>
  <c r="B5951" i="5"/>
  <c r="H5951" i="5"/>
  <c r="E5951" i="5"/>
  <c r="B5952" i="5"/>
  <c r="H5952" i="5"/>
  <c r="E5952" i="5"/>
  <c r="B5953" i="5"/>
  <c r="H5953" i="5"/>
  <c r="E5953" i="5"/>
  <c r="B5954" i="5"/>
  <c r="H5954" i="5"/>
  <c r="E5954" i="5"/>
  <c r="B5955" i="5"/>
  <c r="H5955" i="5"/>
  <c r="E5955" i="5"/>
  <c r="B5956" i="5"/>
  <c r="E5956" i="5"/>
  <c r="B5957" i="5"/>
  <c r="H5957" i="5"/>
  <c r="E5957" i="5"/>
  <c r="B5958" i="5"/>
  <c r="H5958" i="5"/>
  <c r="E5958" i="5"/>
  <c r="B5959" i="5"/>
  <c r="H5959" i="5"/>
  <c r="E5959" i="5"/>
  <c r="B5960" i="5"/>
  <c r="H5960" i="5"/>
  <c r="E5960" i="5"/>
  <c r="B5961" i="5"/>
  <c r="H5961" i="5"/>
  <c r="E5961" i="5"/>
  <c r="B5962" i="5"/>
  <c r="H5962" i="5"/>
  <c r="E5962" i="5"/>
  <c r="B5963" i="5"/>
  <c r="H5963" i="5"/>
  <c r="E5963" i="5"/>
  <c r="B5964" i="5"/>
  <c r="H5964" i="5"/>
  <c r="E5964" i="5"/>
  <c r="B5965" i="5"/>
  <c r="H5965" i="5"/>
  <c r="E5965" i="5"/>
  <c r="B5966" i="5"/>
  <c r="H5966" i="5"/>
  <c r="E5966" i="5"/>
  <c r="B5967" i="5"/>
  <c r="H5967" i="5"/>
  <c r="E5967" i="5"/>
  <c r="B5968" i="5"/>
  <c r="H5968" i="5"/>
  <c r="E5968" i="5"/>
  <c r="B5969" i="5"/>
  <c r="H5969" i="5"/>
  <c r="E5969" i="5"/>
  <c r="B5970" i="5"/>
  <c r="H5970" i="5"/>
  <c r="E5970" i="5"/>
  <c r="B5971" i="5"/>
  <c r="H5971" i="5"/>
  <c r="E5971" i="5"/>
  <c r="B5972" i="5"/>
  <c r="H5972" i="5"/>
  <c r="E5972" i="5"/>
  <c r="B5973" i="5"/>
  <c r="H5973" i="5"/>
  <c r="E5973" i="5"/>
  <c r="B5974" i="5"/>
  <c r="H5974" i="5"/>
  <c r="E5974" i="5"/>
  <c r="J5956" i="5" l="1"/>
  <c r="J5927" i="5"/>
  <c r="J5923" i="5"/>
  <c r="J5919" i="5"/>
  <c r="J5915" i="5"/>
  <c r="J5911" i="5"/>
  <c r="G5883" i="5"/>
  <c r="J5878" i="5"/>
  <c r="G5834" i="5"/>
  <c r="G5830" i="5"/>
  <c r="G5826" i="5"/>
  <c r="G5822" i="5"/>
  <c r="J5817" i="5"/>
  <c r="G5789" i="5"/>
  <c r="J5780" i="5"/>
  <c r="G5736" i="5"/>
  <c r="G5732" i="5"/>
  <c r="G5728" i="5"/>
  <c r="J5723" i="5"/>
  <c r="J5719" i="5"/>
  <c r="J5715" i="5"/>
  <c r="G5703" i="5"/>
  <c r="G5699" i="5"/>
  <c r="G5695" i="5"/>
  <c r="G5691" i="5"/>
  <c r="G5687" i="5"/>
  <c r="G5683" i="5"/>
  <c r="G5679" i="5"/>
  <c r="J5674" i="5"/>
  <c r="J5670" i="5"/>
  <c r="G5662" i="5"/>
  <c r="G5658" i="5"/>
  <c r="G5654" i="5"/>
  <c r="J5649" i="5"/>
  <c r="G5633" i="5"/>
  <c r="J5628" i="5"/>
  <c r="J3315" i="5"/>
  <c r="J3311" i="5"/>
  <c r="J3307" i="5"/>
  <c r="J3303" i="5"/>
  <c r="J3299" i="5"/>
  <c r="J3295" i="5"/>
  <c r="J3291" i="5"/>
  <c r="J3287" i="5"/>
  <c r="J3283" i="5"/>
  <c r="J3279" i="5"/>
  <c r="J3275" i="5"/>
  <c r="J3271" i="5"/>
  <c r="J3267" i="5"/>
  <c r="J3263" i="5"/>
  <c r="G3235" i="5"/>
  <c r="G3231" i="5"/>
  <c r="G3227" i="5"/>
  <c r="G3223" i="5"/>
  <c r="G3219" i="5"/>
  <c r="G3215" i="5"/>
  <c r="G3211" i="5"/>
  <c r="G3207" i="5"/>
  <c r="G3203" i="5"/>
  <c r="G3199" i="5"/>
  <c r="G3195" i="5"/>
  <c r="G3191" i="5"/>
  <c r="G3187" i="5"/>
  <c r="G3183" i="5"/>
  <c r="J3174" i="5"/>
  <c r="J3170" i="5"/>
  <c r="J3166" i="5"/>
  <c r="J3162" i="5"/>
  <c r="J3158" i="5"/>
  <c r="J2722" i="5"/>
  <c r="J2718" i="5"/>
  <c r="G2702" i="5"/>
  <c r="G2698" i="5"/>
  <c r="G2694" i="5"/>
  <c r="G2690" i="5"/>
  <c r="G2686" i="5"/>
  <c r="G2682" i="5"/>
  <c r="G2678" i="5"/>
  <c r="G2674" i="5"/>
  <c r="G2670" i="5"/>
  <c r="G2666" i="5"/>
  <c r="G2662" i="5"/>
  <c r="J2657" i="5"/>
  <c r="J2653" i="5"/>
  <c r="J2649" i="5"/>
  <c r="J2645" i="5"/>
  <c r="J2641" i="5"/>
  <c r="J2637" i="5"/>
  <c r="J2633" i="5"/>
  <c r="J2629" i="5"/>
  <c r="J2625" i="5"/>
  <c r="J2621" i="5"/>
  <c r="J2617" i="5"/>
  <c r="J2613" i="5"/>
  <c r="J2609" i="5"/>
  <c r="G2581" i="5"/>
  <c r="G2577" i="5"/>
  <c r="G2573" i="5"/>
  <c r="G2569" i="5"/>
  <c r="J2560" i="5"/>
  <c r="J2556" i="5"/>
  <c r="J2552" i="5"/>
  <c r="J2548" i="5"/>
  <c r="J2544" i="5"/>
  <c r="J2540" i="5"/>
  <c r="G2516" i="5"/>
  <c r="G2512" i="5"/>
  <c r="G2508" i="5"/>
  <c r="G2504" i="5"/>
  <c r="G2467" i="5"/>
  <c r="G2463" i="5"/>
  <c r="G2459" i="5"/>
  <c r="G2455" i="5"/>
  <c r="G2370" i="5"/>
  <c r="G2366" i="5"/>
  <c r="G2362" i="5"/>
  <c r="G3153" i="5"/>
  <c r="G3149" i="5"/>
  <c r="G3145" i="5"/>
  <c r="G3141" i="5"/>
  <c r="G3137" i="5"/>
  <c r="G3133" i="5"/>
  <c r="G3129" i="5"/>
  <c r="G3125" i="5"/>
  <c r="G3121" i="5"/>
  <c r="G3117" i="5"/>
  <c r="G3113" i="5"/>
  <c r="G3109" i="5"/>
  <c r="G3105" i="5"/>
  <c r="G3101" i="5"/>
  <c r="G3097" i="5"/>
  <c r="G3093" i="5"/>
  <c r="G3089" i="5"/>
  <c r="G3085" i="5"/>
  <c r="G3081" i="5"/>
  <c r="G3077" i="5"/>
  <c r="G3073" i="5"/>
  <c r="G3069" i="5"/>
  <c r="G3065" i="5"/>
  <c r="G3061" i="5"/>
  <c r="G3057" i="5"/>
  <c r="G3053" i="5"/>
  <c r="G3049" i="5"/>
  <c r="G3045" i="5"/>
  <c r="G2713" i="5"/>
  <c r="G2709" i="5"/>
  <c r="G2705" i="5"/>
  <c r="J2700" i="5"/>
  <c r="J2696" i="5"/>
  <c r="J2692" i="5"/>
  <c r="J2688" i="5"/>
  <c r="J2684" i="5"/>
  <c r="J2680" i="5"/>
  <c r="J2676" i="5"/>
  <c r="J2672" i="5"/>
  <c r="J2668" i="5"/>
  <c r="J2664" i="5"/>
  <c r="J2514" i="5"/>
  <c r="J2510" i="5"/>
  <c r="J2506" i="5"/>
  <c r="G2482" i="5"/>
  <c r="G2478" i="5"/>
  <c r="G2474" i="5"/>
  <c r="J2465" i="5"/>
  <c r="J2461" i="5"/>
  <c r="J2457" i="5"/>
  <c r="J2453" i="5"/>
  <c r="G2358" i="5"/>
  <c r="G2354" i="5"/>
  <c r="G2350" i="5"/>
  <c r="G2346" i="5"/>
  <c r="G2342" i="5"/>
  <c r="G2338" i="5"/>
  <c r="G2334" i="5"/>
  <c r="J2329" i="5"/>
  <c r="J2325" i="5"/>
  <c r="J2321" i="5"/>
  <c r="J2317" i="5"/>
  <c r="J2313" i="5"/>
  <c r="J2309" i="5"/>
  <c r="J2305" i="5"/>
  <c r="J2301" i="5"/>
  <c r="J2297" i="5"/>
  <c r="J2276" i="5"/>
  <c r="G1972" i="5"/>
  <c r="G1968" i="5"/>
  <c r="G1964" i="5"/>
  <c r="G1960" i="5"/>
  <c r="G1956" i="5"/>
  <c r="G1952" i="5"/>
  <c r="G1948" i="5"/>
  <c r="G1944" i="5"/>
  <c r="G1940" i="5"/>
  <c r="G1936" i="5"/>
  <c r="G1932" i="5"/>
  <c r="G1928" i="5"/>
  <c r="G1924" i="5"/>
  <c r="G1920" i="5"/>
  <c r="G1916" i="5"/>
  <c r="G1912" i="5"/>
  <c r="G1908" i="5"/>
  <c r="G1904" i="5"/>
  <c r="G1900" i="5"/>
  <c r="G1896" i="5"/>
  <c r="G1892" i="5"/>
  <c r="G1888" i="5"/>
  <c r="G1884" i="5"/>
  <c r="G1880" i="5"/>
  <c r="G1876" i="5"/>
  <c r="G1872" i="5"/>
  <c r="G1868" i="5"/>
  <c r="G1864" i="5"/>
  <c r="G1860" i="5"/>
  <c r="G1856" i="5"/>
  <c r="G1852" i="5"/>
  <c r="G1848" i="5"/>
  <c r="G1844" i="5"/>
  <c r="G1840" i="5"/>
  <c r="G1836" i="5"/>
  <c r="G1832" i="5"/>
  <c r="G1828" i="5"/>
  <c r="G1824" i="5"/>
  <c r="G1816" i="5"/>
  <c r="G1812" i="5"/>
  <c r="G1808" i="5"/>
  <c r="G1804" i="5"/>
  <c r="G1800" i="5"/>
  <c r="G1796" i="5"/>
  <c r="G1792" i="5"/>
  <c r="G1788" i="5"/>
  <c r="G1784" i="5"/>
  <c r="G1780" i="5"/>
  <c r="G1776" i="5"/>
  <c r="G1772" i="5"/>
  <c r="G1768" i="5"/>
  <c r="J1759" i="5"/>
  <c r="J1755" i="5"/>
  <c r="J1751" i="5"/>
  <c r="J1747" i="5"/>
  <c r="G1703" i="5"/>
  <c r="G1699" i="5"/>
  <c r="G1695" i="5"/>
  <c r="G1691" i="5"/>
  <c r="G1687" i="5"/>
  <c r="G1683" i="5"/>
  <c r="G1679" i="5"/>
  <c r="G1675" i="5"/>
  <c r="G1671" i="5"/>
  <c r="G1667" i="5"/>
  <c r="G1663" i="5"/>
  <c r="G1659" i="5"/>
  <c r="G1655" i="5"/>
  <c r="G1701" i="5"/>
  <c r="G1697" i="5"/>
  <c r="G1693" i="5"/>
  <c r="G1689" i="5"/>
  <c r="G1685" i="5"/>
  <c r="G1681" i="5"/>
  <c r="G1677" i="5"/>
  <c r="G1673" i="5"/>
  <c r="G1669" i="5"/>
  <c r="G1665" i="5"/>
  <c r="G1661" i="5"/>
  <c r="G1657" i="5"/>
  <c r="G1653" i="5"/>
  <c r="G1649" i="5"/>
  <c r="G1645" i="5"/>
  <c r="G1641" i="5"/>
  <c r="G1637" i="5"/>
  <c r="G1633" i="5"/>
  <c r="G1629" i="5"/>
  <c r="G1625" i="5"/>
  <c r="G1621" i="5"/>
  <c r="G1617" i="5"/>
  <c r="G1613" i="5"/>
  <c r="J1608" i="5"/>
  <c r="J1604" i="5"/>
  <c r="G1556" i="5"/>
  <c r="G1552" i="5"/>
  <c r="G1548" i="5"/>
  <c r="G1544" i="5"/>
  <c r="G1540" i="5"/>
  <c r="G1536" i="5"/>
  <c r="G1532" i="5"/>
  <c r="G1528" i="5"/>
  <c r="G1524" i="5"/>
  <c r="G1520" i="5"/>
  <c r="G1516" i="5"/>
  <c r="G1512" i="5"/>
  <c r="G1508" i="5"/>
  <c r="G1504" i="5"/>
  <c r="G1500" i="5"/>
  <c r="G1496" i="5"/>
  <c r="G1492" i="5"/>
  <c r="G1488" i="5"/>
  <c r="G1484" i="5"/>
  <c r="G1480" i="5"/>
  <c r="G1476" i="5"/>
  <c r="G1472" i="5"/>
  <c r="G1468" i="5"/>
  <c r="G1464" i="5"/>
  <c r="G1460" i="5"/>
  <c r="G1456" i="5"/>
  <c r="G1452" i="5"/>
  <c r="G1448" i="5"/>
  <c r="G1444" i="5"/>
  <c r="G1440" i="5"/>
  <c r="G1436" i="5"/>
  <c r="G1432" i="5"/>
  <c r="G1428" i="5"/>
  <c r="J1423" i="5"/>
  <c r="G1411" i="5"/>
  <c r="G1407" i="5"/>
  <c r="G1403" i="5"/>
  <c r="G1399" i="5"/>
  <c r="J1394" i="5"/>
  <c r="J1390" i="5"/>
  <c r="J1386" i="5"/>
  <c r="J1382" i="5"/>
  <c r="G1366" i="5"/>
  <c r="G1362" i="5"/>
  <c r="J1357" i="5"/>
  <c r="J1353" i="5"/>
  <c r="J1349" i="5"/>
  <c r="J1345" i="5"/>
  <c r="J1341" i="5"/>
  <c r="J1337" i="5"/>
  <c r="J1333" i="5"/>
  <c r="G1736" i="5"/>
  <c r="G1732" i="5"/>
  <c r="G1728" i="5"/>
  <c r="G1724" i="5"/>
  <c r="G1720" i="5"/>
  <c r="G1716" i="5"/>
  <c r="G1712" i="5"/>
  <c r="G1708" i="5"/>
  <c r="J1699" i="5"/>
  <c r="J1695" i="5"/>
  <c r="J1691" i="5"/>
  <c r="J1687" i="5"/>
  <c r="J1683" i="5"/>
  <c r="J1679" i="5"/>
  <c r="J1675" i="5"/>
  <c r="J1671" i="5"/>
  <c r="J1667" i="5"/>
  <c r="J1663" i="5"/>
  <c r="J1659" i="5"/>
  <c r="J1655" i="5"/>
  <c r="J1651" i="5"/>
  <c r="J1647" i="5"/>
  <c r="J1643" i="5"/>
  <c r="J1639" i="5"/>
  <c r="J1635" i="5"/>
  <c r="J1631" i="5"/>
  <c r="J1627" i="5"/>
  <c r="J1623" i="5"/>
  <c r="J1619" i="5"/>
  <c r="J1615" i="5"/>
  <c r="J1611" i="5"/>
  <c r="G1603" i="5"/>
  <c r="G1599" i="5"/>
  <c r="G1595" i="5"/>
  <c r="G1591" i="5"/>
  <c r="G1587" i="5"/>
  <c r="G1583" i="5"/>
  <c r="G1579" i="5"/>
  <c r="G1575" i="5"/>
  <c r="G1571" i="5"/>
  <c r="G1567" i="5"/>
  <c r="G1563" i="5"/>
  <c r="G1559" i="5"/>
  <c r="J1554" i="5"/>
  <c r="J1550" i="5"/>
  <c r="J1546" i="5"/>
  <c r="J1542" i="5"/>
  <c r="J1538" i="5"/>
  <c r="J1534" i="5"/>
  <c r="J1530" i="5"/>
  <c r="J1526" i="5"/>
  <c r="J1522" i="5"/>
  <c r="J1518" i="5"/>
  <c r="J1514" i="5"/>
  <c r="J1510" i="5"/>
  <c r="J1506" i="5"/>
  <c r="J1502" i="5"/>
  <c r="J1498" i="5"/>
  <c r="J1494" i="5"/>
  <c r="J1490" i="5"/>
  <c r="J1486" i="5"/>
  <c r="J1482" i="5"/>
  <c r="J1478" i="5"/>
  <c r="J1474" i="5"/>
  <c r="J1470" i="5"/>
  <c r="J1466" i="5"/>
  <c r="J1462" i="5"/>
  <c r="J1458" i="5"/>
  <c r="J1454" i="5"/>
  <c r="J1450" i="5"/>
  <c r="J1446" i="5"/>
  <c r="J1442" i="5"/>
  <c r="J1438" i="5"/>
  <c r="J1434" i="5"/>
  <c r="J1430" i="5"/>
  <c r="J1426" i="5"/>
  <c r="G1418" i="5"/>
  <c r="G1414" i="5"/>
  <c r="J1409" i="5"/>
  <c r="J1405" i="5"/>
  <c r="J1401" i="5"/>
  <c r="J1397" i="5"/>
  <c r="G1381" i="5"/>
  <c r="G1377" i="5"/>
  <c r="G1373" i="5"/>
  <c r="G1647" i="5"/>
  <c r="G1610" i="5"/>
  <c r="G1606" i="5"/>
  <c r="J1601" i="5"/>
  <c r="J1416" i="5"/>
  <c r="G1359" i="5"/>
  <c r="G1355" i="5"/>
  <c r="G1351" i="5"/>
  <c r="G1347" i="5"/>
  <c r="G1343" i="5"/>
  <c r="G1339" i="5"/>
  <c r="G1335" i="5"/>
  <c r="G1331" i="5"/>
  <c r="G1327" i="5"/>
  <c r="G1323" i="5"/>
  <c r="G1319" i="5"/>
  <c r="G1315" i="5"/>
  <c r="G1311" i="5"/>
  <c r="G1307" i="5"/>
  <c r="G1303" i="5"/>
  <c r="G1299" i="5"/>
  <c r="G1291" i="5"/>
  <c r="G1287" i="5"/>
  <c r="G1283" i="5"/>
  <c r="G1279" i="5"/>
  <c r="G1275" i="5"/>
  <c r="G1271" i="5"/>
  <c r="G1267" i="5"/>
  <c r="G1263" i="5"/>
  <c r="G1259" i="5"/>
  <c r="G1255" i="5"/>
  <c r="G1251" i="5"/>
  <c r="G1247" i="5"/>
  <c r="G1243" i="5"/>
  <c r="G1239" i="5"/>
  <c r="G1235" i="5"/>
  <c r="G1231" i="5"/>
  <c r="G1227" i="5"/>
  <c r="G1223" i="5"/>
  <c r="G1219" i="5"/>
  <c r="G1215" i="5"/>
  <c r="J1329" i="5"/>
  <c r="J1325" i="5"/>
  <c r="J1321" i="5"/>
  <c r="J1317" i="5"/>
  <c r="J1313" i="5"/>
  <c r="J1309" i="5"/>
  <c r="J1305" i="5"/>
  <c r="J1301" i="5"/>
  <c r="J1297" i="5"/>
  <c r="J1293" i="5"/>
  <c r="J1289" i="5"/>
  <c r="J1285" i="5"/>
  <c r="J1281" i="5"/>
  <c r="J1277" i="5"/>
  <c r="J1273" i="5"/>
  <c r="J1269" i="5"/>
  <c r="J1265" i="5"/>
  <c r="J1261" i="5"/>
  <c r="J1257" i="5"/>
  <c r="J1253" i="5"/>
  <c r="J1249" i="5"/>
  <c r="J1245" i="5"/>
  <c r="J1241" i="5"/>
  <c r="J1237" i="5"/>
  <c r="J1233" i="5"/>
  <c r="J1229" i="5"/>
  <c r="J1225" i="5"/>
  <c r="J1221" i="5"/>
  <c r="J1217" i="5"/>
  <c r="J1213" i="5"/>
  <c r="G1005" i="5"/>
  <c r="G1001" i="5"/>
  <c r="G997" i="5"/>
  <c r="G993" i="5"/>
  <c r="G989" i="5"/>
  <c r="G985" i="5"/>
  <c r="G981" i="5"/>
  <c r="G977" i="5"/>
  <c r="G973" i="5"/>
  <c r="G969" i="5"/>
  <c r="G965" i="5"/>
  <c r="G961" i="5"/>
  <c r="G957" i="5"/>
  <c r="G953" i="5"/>
  <c r="G949" i="5"/>
  <c r="G945" i="5"/>
  <c r="G941" i="5"/>
  <c r="J936" i="5"/>
  <c r="J932" i="5"/>
  <c r="J928" i="5"/>
  <c r="J924" i="5"/>
  <c r="J920" i="5"/>
  <c r="J916" i="5"/>
  <c r="J912" i="5"/>
  <c r="J908" i="5"/>
  <c r="J904" i="5"/>
  <c r="J900" i="5"/>
  <c r="J896" i="5"/>
  <c r="J892" i="5"/>
  <c r="J888" i="5"/>
  <c r="J884" i="5"/>
  <c r="J880" i="5"/>
  <c r="J876" i="5"/>
  <c r="J868" i="5"/>
  <c r="J864" i="5"/>
  <c r="J860" i="5"/>
  <c r="J856" i="5"/>
  <c r="J852" i="5"/>
  <c r="J848" i="5"/>
  <c r="J844" i="5"/>
  <c r="J840" i="5"/>
  <c r="J836" i="5"/>
  <c r="J832" i="5"/>
  <c r="J828" i="5"/>
  <c r="J824" i="5"/>
  <c r="J820" i="5"/>
  <c r="J816" i="5"/>
  <c r="J812" i="5"/>
  <c r="J808" i="5"/>
  <c r="J804" i="5"/>
  <c r="J800" i="5"/>
  <c r="J796" i="5"/>
  <c r="J792" i="5"/>
  <c r="J788" i="5"/>
  <c r="J784" i="5"/>
  <c r="J1364" i="5"/>
  <c r="J1360" i="5"/>
  <c r="G1036" i="5"/>
  <c r="G1032" i="5"/>
  <c r="G1028" i="5"/>
  <c r="G1024" i="5"/>
  <c r="G1020" i="5"/>
  <c r="G1016" i="5"/>
  <c r="G1012" i="5"/>
  <c r="G1008" i="5"/>
  <c r="J1003" i="5"/>
  <c r="J999" i="5"/>
  <c r="J995" i="5"/>
  <c r="J991" i="5"/>
  <c r="J987" i="5"/>
  <c r="J983" i="5"/>
  <c r="J979" i="5"/>
  <c r="J975" i="5"/>
  <c r="J971" i="5"/>
  <c r="J967" i="5"/>
  <c r="J963" i="5"/>
  <c r="J959" i="5"/>
  <c r="J955" i="5"/>
  <c r="J951" i="5"/>
  <c r="J947" i="5"/>
  <c r="G627" i="5"/>
  <c r="G623" i="5"/>
  <c r="G619" i="5"/>
  <c r="G615" i="5"/>
  <c r="G611" i="5"/>
  <c r="J718" i="5"/>
  <c r="J714" i="5"/>
  <c r="J710" i="5"/>
  <c r="J706" i="5"/>
  <c r="J702" i="5"/>
  <c r="J698" i="5"/>
  <c r="J694" i="5"/>
  <c r="J690" i="5"/>
  <c r="J686" i="5"/>
  <c r="J614" i="5"/>
  <c r="J1038" i="5"/>
  <c r="J1034" i="5"/>
  <c r="J1030" i="5"/>
  <c r="J1026" i="5"/>
  <c r="J1022" i="5"/>
  <c r="J1018" i="5"/>
  <c r="J1014" i="5"/>
  <c r="J1010" i="5"/>
  <c r="J1006" i="5"/>
  <c r="G938" i="5"/>
  <c r="G934" i="5"/>
  <c r="G930" i="5"/>
  <c r="G926" i="5"/>
  <c r="G922" i="5"/>
  <c r="G918" i="5"/>
  <c r="G914" i="5"/>
  <c r="G910" i="5"/>
  <c r="G906" i="5"/>
  <c r="G902" i="5"/>
  <c r="G898" i="5"/>
  <c r="G894" i="5"/>
  <c r="G890" i="5"/>
  <c r="G886" i="5"/>
  <c r="G882" i="5"/>
  <c r="G878" i="5"/>
  <c r="G874" i="5"/>
  <c r="G870" i="5"/>
  <c r="G866" i="5"/>
  <c r="G862" i="5"/>
  <c r="G858" i="5"/>
  <c r="G854" i="5"/>
  <c r="G850" i="5"/>
  <c r="G846" i="5"/>
  <c r="G842" i="5"/>
  <c r="G838" i="5"/>
  <c r="G834" i="5"/>
  <c r="G830" i="5"/>
  <c r="G826" i="5"/>
  <c r="G822" i="5"/>
  <c r="G818" i="5"/>
  <c r="G814" i="5"/>
  <c r="G810" i="5"/>
  <c r="G806" i="5"/>
  <c r="G802" i="5"/>
  <c r="G798" i="5"/>
  <c r="G794" i="5"/>
  <c r="G790" i="5"/>
  <c r="G786" i="5"/>
  <c r="G782" i="5"/>
  <c r="J641" i="5"/>
  <c r="J637" i="5"/>
  <c r="J633" i="5"/>
  <c r="J629" i="5"/>
  <c r="J625" i="5"/>
  <c r="J621" i="5"/>
  <c r="J617" i="5"/>
  <c r="J613" i="5"/>
  <c r="M77" i="5"/>
  <c r="M70" i="5"/>
  <c r="N58" i="5"/>
  <c r="N50" i="5"/>
  <c r="O4" i="5"/>
  <c r="O58" i="5"/>
  <c r="O50" i="5"/>
  <c r="N77" i="5"/>
  <c r="P58" i="5"/>
  <c r="P50" i="5"/>
  <c r="G5932" i="5"/>
  <c r="J5907" i="5"/>
  <c r="G5886" i="5"/>
  <c r="G5876" i="5"/>
  <c r="J5835" i="5"/>
  <c r="J5813" i="5"/>
  <c r="G5785" i="5"/>
  <c r="G5372" i="5"/>
  <c r="J5289" i="5"/>
  <c r="G5276" i="5"/>
  <c r="J5251" i="5"/>
  <c r="G5113" i="5"/>
  <c r="G5102" i="5"/>
  <c r="J5097" i="5"/>
  <c r="J5074" i="5"/>
  <c r="J5478" i="5"/>
  <c r="G5476" i="5"/>
  <c r="J5474" i="5"/>
  <c r="G5472" i="5"/>
  <c r="J5470" i="5"/>
  <c r="G5468" i="5"/>
  <c r="J5466" i="5"/>
  <c r="G5461" i="5"/>
  <c r="J5459" i="5"/>
  <c r="G5457" i="5"/>
  <c r="J5455" i="5"/>
  <c r="G5453" i="5"/>
  <c r="J5451" i="5"/>
  <c r="G5449" i="5"/>
  <c r="J5447" i="5"/>
  <c r="G5445" i="5"/>
  <c r="J5443" i="5"/>
  <c r="G5442" i="5"/>
  <c r="J5440" i="5"/>
  <c r="J5437" i="5"/>
  <c r="G5435" i="5"/>
  <c r="G5432" i="5"/>
  <c r="J5430" i="5"/>
  <c r="G5428" i="5"/>
  <c r="J5426" i="5"/>
  <c r="J5423" i="5"/>
  <c r="G5421" i="5"/>
  <c r="J5419" i="5"/>
  <c r="G5417" i="5"/>
  <c r="G5414" i="5"/>
  <c r="J5412" i="5"/>
  <c r="G5410" i="5"/>
  <c r="J5408" i="5"/>
  <c r="G5406" i="5"/>
  <c r="J5404" i="5"/>
  <c r="G5402" i="5"/>
  <c r="J5400" i="5"/>
  <c r="G5398" i="5"/>
  <c r="J5396" i="5"/>
  <c r="G5394" i="5"/>
  <c r="J5392" i="5"/>
  <c r="G5390" i="5"/>
  <c r="J5388" i="5"/>
  <c r="G5386" i="5"/>
  <c r="J5384" i="5"/>
  <c r="G5383" i="5"/>
  <c r="J5381" i="5"/>
  <c r="G5379" i="5"/>
  <c r="J5377" i="5"/>
  <c r="G5375" i="5"/>
  <c r="J5373" i="5"/>
  <c r="J5370" i="5"/>
  <c r="G5368" i="5"/>
  <c r="J5366" i="5"/>
  <c r="G5364" i="5"/>
  <c r="J5362" i="5"/>
  <c r="G5360" i="5"/>
  <c r="J5358" i="5"/>
  <c r="G5356" i="5"/>
  <c r="J5354" i="5"/>
  <c r="G5352" i="5"/>
  <c r="J5350" i="5"/>
  <c r="G5349" i="5"/>
  <c r="J5347" i="5"/>
  <c r="G5345" i="5"/>
  <c r="J5343" i="5"/>
  <c r="G5341" i="5"/>
  <c r="J5339" i="5"/>
  <c r="G5337" i="5"/>
  <c r="J5335" i="5"/>
  <c r="G5333" i="5"/>
  <c r="J5331" i="5"/>
  <c r="G5329" i="5"/>
  <c r="J5327" i="5"/>
  <c r="G5325" i="5"/>
  <c r="J5323" i="5"/>
  <c r="G5321" i="5"/>
  <c r="J5319" i="5"/>
  <c r="G5317" i="5"/>
  <c r="J5315" i="5"/>
  <c r="G5313" i="5"/>
  <c r="J5311" i="5"/>
  <c r="G5309" i="5"/>
  <c r="J5307" i="5"/>
  <c r="G5305" i="5"/>
  <c r="J5303" i="5"/>
  <c r="G5301" i="5"/>
  <c r="G5298" i="5"/>
  <c r="J5296" i="5"/>
  <c r="G5294" i="5"/>
  <c r="J5292" i="5"/>
  <c r="G5287" i="5"/>
  <c r="J5285" i="5"/>
  <c r="G5283" i="5"/>
  <c r="J5281" i="5"/>
  <c r="G5279" i="5"/>
  <c r="J5277" i="5"/>
  <c r="J5274" i="5"/>
  <c r="G5272" i="5"/>
  <c r="J5270" i="5"/>
  <c r="G5268" i="5"/>
  <c r="J5266" i="5"/>
  <c r="G5264" i="5"/>
  <c r="J5262" i="5"/>
  <c r="G5260" i="5"/>
  <c r="J5258" i="5"/>
  <c r="G5256" i="5"/>
  <c r="J5254" i="5"/>
  <c r="G5249" i="5"/>
  <c r="J5247" i="5"/>
  <c r="G5245" i="5"/>
  <c r="J5243" i="5"/>
  <c r="G5241" i="5"/>
  <c r="J5239" i="5"/>
  <c r="G5237" i="5"/>
  <c r="G5234" i="5"/>
  <c r="J5232" i="5"/>
  <c r="G5230" i="5"/>
  <c r="J5228" i="5"/>
  <c r="G5226" i="5"/>
  <c r="J5224" i="5"/>
  <c r="G5222" i="5"/>
  <c r="J5220" i="5"/>
  <c r="G5218" i="5"/>
  <c r="J5216" i="5"/>
  <c r="G5214" i="5"/>
  <c r="J5212" i="5"/>
  <c r="G5210" i="5"/>
  <c r="J5208" i="5"/>
  <c r="G5206" i="5"/>
  <c r="J5204" i="5"/>
  <c r="G5202" i="5"/>
  <c r="J5081" i="5"/>
  <c r="G5079" i="5"/>
  <c r="J5077" i="5"/>
  <c r="G5072" i="5"/>
  <c r="J5070" i="5"/>
  <c r="G4992" i="5"/>
  <c r="J4935" i="5"/>
  <c r="J4896" i="5"/>
  <c r="G4720" i="5"/>
  <c r="G4699" i="5"/>
  <c r="G4689" i="5"/>
  <c r="G4682" i="5"/>
  <c r="G4675" i="5"/>
  <c r="J4666" i="5"/>
  <c r="G4662" i="5"/>
  <c r="J4645" i="5"/>
  <c r="J4625" i="5"/>
  <c r="J4618" i="5"/>
  <c r="G4613" i="5"/>
  <c r="G4599" i="5"/>
  <c r="G4589" i="5"/>
  <c r="G4579" i="5"/>
  <c r="J4563" i="5"/>
  <c r="G4558" i="5"/>
  <c r="G4544" i="5"/>
  <c r="J4511" i="5"/>
  <c r="J4500" i="5"/>
  <c r="G4495" i="5"/>
  <c r="J4483" i="5"/>
  <c r="J4476" i="5"/>
  <c r="G4464" i="5"/>
  <c r="J4459" i="5"/>
  <c r="G4458" i="5"/>
  <c r="G4445" i="5"/>
  <c r="G4438" i="5"/>
  <c r="J4419" i="5"/>
  <c r="G4414" i="5"/>
  <c r="G4392" i="5"/>
  <c r="G4374" i="5"/>
  <c r="G4273" i="5"/>
  <c r="G4255" i="5"/>
  <c r="G4244" i="5"/>
  <c r="G4227" i="5"/>
  <c r="G4175" i="5"/>
  <c r="J4127" i="5"/>
  <c r="J4069" i="5"/>
  <c r="G4014" i="5"/>
  <c r="G4003" i="5"/>
  <c r="G3860" i="5"/>
  <c r="J3839" i="5"/>
  <c r="J3784" i="5"/>
  <c r="G3775" i="5"/>
  <c r="J3758" i="5"/>
  <c r="G3731" i="5"/>
  <c r="J3726" i="5"/>
  <c r="J3711" i="5"/>
  <c r="J3704" i="5"/>
  <c r="G3696" i="5"/>
  <c r="J3657" i="5"/>
  <c r="J3613" i="5"/>
  <c r="J3606" i="5"/>
  <c r="J3579" i="5"/>
  <c r="G3574" i="5"/>
  <c r="G3563" i="5"/>
  <c r="G3525" i="5"/>
  <c r="G3514" i="5"/>
  <c r="J3449" i="5"/>
  <c r="G5069" i="5"/>
  <c r="J5067" i="5"/>
  <c r="G5065" i="5"/>
  <c r="J5063" i="5"/>
  <c r="G5061" i="5"/>
  <c r="J4412" i="5"/>
  <c r="G4410" i="5"/>
  <c r="J4408" i="5"/>
  <c r="G4406" i="5"/>
  <c r="J4390" i="5"/>
  <c r="G4388" i="5"/>
  <c r="J4372" i="5"/>
  <c r="G4370" i="5"/>
  <c r="G4247" i="5"/>
  <c r="J4245" i="5"/>
  <c r="J4242" i="5"/>
  <c r="G4240" i="5"/>
  <c r="G4237" i="5"/>
  <c r="J4235" i="5"/>
  <c r="G4233" i="5"/>
  <c r="J3747" i="5"/>
  <c r="G3745" i="5"/>
  <c r="J3743" i="5"/>
  <c r="G3741" i="5"/>
  <c r="J3739" i="5"/>
  <c r="G3737" i="5"/>
  <c r="G3724" i="5"/>
  <c r="G3709" i="5"/>
  <c r="J3707" i="5"/>
  <c r="G3702" i="5"/>
  <c r="J3512" i="5"/>
  <c r="G3510" i="5"/>
  <c r="J3508" i="5"/>
  <c r="G3506" i="5"/>
  <c r="J3504" i="5"/>
  <c r="G3502" i="5"/>
  <c r="J3500" i="5"/>
  <c r="G3498" i="5"/>
  <c r="J3430" i="5"/>
  <c r="G3428" i="5"/>
  <c r="J3426" i="5"/>
  <c r="G3424" i="5"/>
  <c r="J3422" i="5"/>
  <c r="G3420" i="5"/>
  <c r="J3418" i="5"/>
  <c r="G3417" i="5"/>
  <c r="J3415" i="5"/>
  <c r="G3413" i="5"/>
  <c r="J3411" i="5"/>
  <c r="G3409" i="5"/>
  <c r="J3407" i="5"/>
  <c r="G3405" i="5"/>
  <c r="J3403" i="5"/>
  <c r="G3401" i="5"/>
  <c r="J3399" i="5"/>
  <c r="G3397" i="5"/>
  <c r="J3395" i="5"/>
  <c r="G3393" i="5"/>
  <c r="J3391" i="5"/>
  <c r="G3389" i="5"/>
  <c r="J3387" i="5"/>
  <c r="G3385" i="5"/>
  <c r="J3383" i="5"/>
  <c r="G3381" i="5"/>
  <c r="J3379" i="5"/>
  <c r="G3377" i="5"/>
  <c r="J3375" i="5"/>
  <c r="G3373" i="5"/>
  <c r="J3371" i="5"/>
  <c r="G3369" i="5"/>
  <c r="J3367" i="5"/>
  <c r="G3365" i="5"/>
  <c r="J3363" i="5"/>
  <c r="G3361" i="5"/>
  <c r="J3359" i="5"/>
  <c r="G3357" i="5"/>
  <c r="J3355" i="5"/>
  <c r="G3353" i="5"/>
  <c r="J3351" i="5"/>
  <c r="G3349" i="5"/>
  <c r="J3347" i="5"/>
  <c r="G3345" i="5"/>
  <c r="G2717" i="5"/>
  <c r="J2564" i="5"/>
  <c r="G2331" i="5"/>
  <c r="G1211" i="5"/>
  <c r="J1209" i="5"/>
  <c r="G1207" i="5"/>
  <c r="J1205" i="5"/>
  <c r="G1203" i="5"/>
  <c r="J1201" i="5"/>
  <c r="G1199" i="5"/>
  <c r="J1197" i="5"/>
  <c r="G1195" i="5"/>
  <c r="J1193" i="5"/>
  <c r="G1191" i="5"/>
  <c r="J1189" i="5"/>
  <c r="G1187" i="5"/>
  <c r="J1185" i="5"/>
  <c r="G1183" i="5"/>
  <c r="J1181" i="5"/>
  <c r="G1179" i="5"/>
  <c r="J1177" i="5"/>
  <c r="G1175" i="5"/>
  <c r="J1173" i="5"/>
  <c r="G1171" i="5"/>
  <c r="J1169" i="5"/>
  <c r="G1167" i="5"/>
  <c r="J1165" i="5"/>
  <c r="G1163" i="5"/>
  <c r="J1161" i="5"/>
  <c r="G1159" i="5"/>
  <c r="J1157" i="5"/>
  <c r="G1155" i="5"/>
  <c r="J1153" i="5"/>
  <c r="G1151" i="5"/>
  <c r="J1149" i="5"/>
  <c r="G1147" i="5"/>
  <c r="J1145" i="5"/>
  <c r="G1143" i="5"/>
  <c r="J1141" i="5"/>
  <c r="G1139" i="5"/>
  <c r="J1137" i="5"/>
  <c r="G1135" i="5"/>
  <c r="J1133" i="5"/>
  <c r="G1131" i="5"/>
  <c r="J1129" i="5"/>
  <c r="G1127" i="5"/>
  <c r="J1125" i="5"/>
  <c r="G1123" i="5"/>
  <c r="J1121" i="5"/>
  <c r="G1119" i="5"/>
  <c r="J1117" i="5"/>
  <c r="G1115" i="5"/>
  <c r="J1113" i="5"/>
  <c r="G1111" i="5"/>
  <c r="J1109" i="5"/>
  <c r="G1107" i="5"/>
  <c r="J1105" i="5"/>
  <c r="G1103" i="5"/>
  <c r="J1101" i="5"/>
  <c r="G1099" i="5"/>
  <c r="J1097" i="5"/>
  <c r="G1095" i="5"/>
  <c r="J1093" i="5"/>
  <c r="G1091" i="5"/>
  <c r="J1089" i="5"/>
  <c r="G1087" i="5"/>
  <c r="J1085" i="5"/>
  <c r="G1083" i="5"/>
  <c r="J1081" i="5"/>
  <c r="G1079" i="5"/>
  <c r="J1077" i="5"/>
  <c r="G1075" i="5"/>
  <c r="J1073" i="5"/>
  <c r="G1071" i="5"/>
  <c r="J1069" i="5"/>
  <c r="G1067" i="5"/>
  <c r="J1065" i="5"/>
  <c r="G1060" i="5"/>
  <c r="J1058" i="5"/>
  <c r="G1056" i="5"/>
  <c r="J1054" i="5"/>
  <c r="G1052" i="5"/>
  <c r="J1050" i="5"/>
  <c r="G1048" i="5"/>
  <c r="J1046" i="5"/>
  <c r="G1044" i="5"/>
  <c r="J1042" i="5"/>
  <c r="G1040" i="5"/>
  <c r="J611" i="5"/>
  <c r="J2989" i="5"/>
  <c r="G2987" i="5"/>
  <c r="J2985" i="5"/>
  <c r="G2983" i="5"/>
  <c r="J2981" i="5"/>
  <c r="G2976" i="5"/>
  <c r="J2974" i="5"/>
  <c r="G2972" i="5"/>
  <c r="J2970" i="5"/>
  <c r="G2968" i="5"/>
  <c r="J2966" i="5"/>
  <c r="G2964" i="5"/>
  <c r="J2962" i="5"/>
  <c r="G2960" i="5"/>
  <c r="J2958" i="5"/>
  <c r="G2956" i="5"/>
  <c r="J2954" i="5"/>
  <c r="G2952" i="5"/>
  <c r="J2950" i="5"/>
  <c r="G2948" i="5"/>
  <c r="J2946" i="5"/>
  <c r="G2944" i="5"/>
  <c r="J2942" i="5"/>
  <c r="G2940" i="5"/>
  <c r="J2938" i="5"/>
  <c r="G2936" i="5"/>
  <c r="J2934" i="5"/>
  <c r="G2932" i="5"/>
  <c r="J2930" i="5"/>
  <c r="G2928" i="5"/>
  <c r="J2926" i="5"/>
  <c r="G2925" i="5"/>
  <c r="J2923" i="5"/>
  <c r="G2921" i="5"/>
  <c r="J2919" i="5"/>
  <c r="G2917" i="5"/>
  <c r="J2915" i="5"/>
  <c r="G2913" i="5"/>
  <c r="J2911" i="5"/>
  <c r="G2909" i="5"/>
  <c r="J2907" i="5"/>
  <c r="G2905" i="5"/>
  <c r="J2903" i="5"/>
  <c r="G2901" i="5"/>
  <c r="J2899" i="5"/>
  <c r="G2897" i="5"/>
  <c r="J2895" i="5"/>
  <c r="G2893" i="5"/>
  <c r="J2891" i="5"/>
  <c r="G2889" i="5"/>
  <c r="J2887" i="5"/>
  <c r="G2885" i="5"/>
  <c r="G2882" i="5"/>
  <c r="J2880" i="5"/>
  <c r="G2878" i="5"/>
  <c r="J2876" i="5"/>
  <c r="G2874" i="5"/>
  <c r="J2872" i="5"/>
  <c r="G2870" i="5"/>
  <c r="J2868" i="5"/>
  <c r="G2866" i="5"/>
  <c r="J2864" i="5"/>
  <c r="G2862" i="5"/>
  <c r="J2860" i="5"/>
  <c r="G2858" i="5"/>
  <c r="J2856" i="5"/>
  <c r="G2854" i="5"/>
  <c r="J2852" i="5"/>
  <c r="G2850" i="5"/>
  <c r="J2848" i="5"/>
  <c r="G2846" i="5"/>
  <c r="J2844" i="5"/>
  <c r="G2842" i="5"/>
  <c r="J2840" i="5"/>
  <c r="G2838" i="5"/>
  <c r="J2836" i="5"/>
  <c r="G2834" i="5"/>
  <c r="J2832" i="5"/>
  <c r="G2830" i="5"/>
  <c r="J2828" i="5"/>
  <c r="G2826" i="5"/>
  <c r="J2824" i="5"/>
  <c r="G2822" i="5"/>
  <c r="J2820" i="5"/>
  <c r="G2818" i="5"/>
  <c r="J2816" i="5"/>
  <c r="G2814" i="5"/>
  <c r="J2812" i="5"/>
  <c r="G2810" i="5"/>
  <c r="J2808" i="5"/>
  <c r="G2803" i="5"/>
  <c r="J2801" i="5"/>
  <c r="G2799" i="5"/>
  <c r="J2797" i="5"/>
  <c r="G2792" i="5"/>
  <c r="J2790" i="5"/>
  <c r="G2788" i="5"/>
  <c r="J2786" i="5"/>
  <c r="G2784" i="5"/>
  <c r="J2782" i="5"/>
  <c r="G2780" i="5"/>
  <c r="J2778" i="5"/>
  <c r="G2776" i="5"/>
  <c r="J2774" i="5"/>
  <c r="G2772" i="5"/>
  <c r="J2770" i="5"/>
  <c r="G2768" i="5"/>
  <c r="J2766" i="5"/>
  <c r="J2763" i="5"/>
  <c r="G2761" i="5"/>
  <c r="J2759" i="5"/>
  <c r="G2757" i="5"/>
  <c r="J2755" i="5"/>
  <c r="G2754" i="5"/>
  <c r="J2752" i="5"/>
  <c r="G2750" i="5"/>
  <c r="J2748" i="5"/>
  <c r="G2746" i="5"/>
  <c r="J2744" i="5"/>
  <c r="G2742" i="5"/>
  <c r="J2740" i="5"/>
  <c r="G2738" i="5"/>
  <c r="J2736" i="5"/>
  <c r="G2734" i="5"/>
  <c r="J2732" i="5"/>
  <c r="G2730" i="5"/>
  <c r="J2728" i="5"/>
  <c r="G2726" i="5"/>
  <c r="J2724" i="5"/>
  <c r="G2723" i="5"/>
  <c r="J2721" i="5"/>
  <c r="G2719" i="5"/>
  <c r="J2717" i="5"/>
  <c r="G2716" i="5"/>
  <c r="J2714" i="5"/>
  <c r="G2712" i="5"/>
  <c r="J2710" i="5"/>
  <c r="G2708" i="5"/>
  <c r="J2706" i="5"/>
  <c r="G2704" i="5"/>
  <c r="G2701" i="5"/>
  <c r="J2699" i="5"/>
  <c r="G2697" i="5"/>
  <c r="J2695" i="5"/>
  <c r="G2693" i="5"/>
  <c r="J2691" i="5"/>
  <c r="G2689" i="5"/>
  <c r="J2687" i="5"/>
  <c r="G2685" i="5"/>
  <c r="J2683" i="5"/>
  <c r="G2681" i="5"/>
  <c r="J2679" i="5"/>
  <c r="G2677" i="5"/>
  <c r="J2675" i="5"/>
  <c r="G2673" i="5"/>
  <c r="J2671" i="5"/>
  <c r="G2669" i="5"/>
  <c r="J2667" i="5"/>
  <c r="G2665" i="5"/>
  <c r="J2663" i="5"/>
  <c r="G2658" i="5"/>
  <c r="J2656" i="5"/>
  <c r="G2654" i="5"/>
  <c r="J2652" i="5"/>
  <c r="G2650" i="5"/>
  <c r="J2648" i="5"/>
  <c r="G2646" i="5"/>
  <c r="J2644" i="5"/>
  <c r="G2642" i="5"/>
  <c r="J2640" i="5"/>
  <c r="G2638" i="5"/>
  <c r="J2636" i="5"/>
  <c r="G2634" i="5"/>
  <c r="J2632" i="5"/>
  <c r="G2630" i="5"/>
  <c r="J2628" i="5"/>
  <c r="G2626" i="5"/>
  <c r="J2624" i="5"/>
  <c r="G2622" i="5"/>
  <c r="J2620" i="5"/>
  <c r="G2618" i="5"/>
  <c r="J2616" i="5"/>
  <c r="G2614" i="5"/>
  <c r="J2612" i="5"/>
  <c r="G2610" i="5"/>
  <c r="G2607" i="5"/>
  <c r="J2605" i="5"/>
  <c r="G2603" i="5"/>
  <c r="J2601" i="5"/>
  <c r="G2599" i="5"/>
  <c r="J2597" i="5"/>
  <c r="G2595" i="5"/>
  <c r="J2593" i="5"/>
  <c r="G2591" i="5"/>
  <c r="J2589" i="5"/>
  <c r="G2587" i="5"/>
  <c r="J2585" i="5"/>
  <c r="G2583" i="5"/>
  <c r="G2580" i="5"/>
  <c r="J2578" i="5"/>
  <c r="G2576" i="5"/>
  <c r="J2574" i="5"/>
  <c r="G2572" i="5"/>
  <c r="J2570" i="5"/>
  <c r="G2568" i="5"/>
  <c r="J2566" i="5"/>
  <c r="J2563" i="5"/>
  <c r="G2561" i="5"/>
  <c r="J2559" i="5"/>
  <c r="G2557" i="5"/>
  <c r="J2555" i="5"/>
  <c r="G2553" i="5"/>
  <c r="J2551" i="5"/>
  <c r="G2549" i="5"/>
  <c r="J2547" i="5"/>
  <c r="G2545" i="5"/>
  <c r="J2543" i="5"/>
  <c r="G2541" i="5"/>
  <c r="J2539" i="5"/>
  <c r="G2534" i="5"/>
  <c r="J2532" i="5"/>
  <c r="G2530" i="5"/>
  <c r="J2528" i="5"/>
  <c r="G2526" i="5"/>
  <c r="J2524" i="5"/>
  <c r="G2522" i="5"/>
  <c r="J2520" i="5"/>
  <c r="G2518" i="5"/>
  <c r="G2515" i="5"/>
  <c r="J2513" i="5"/>
  <c r="G2511" i="5"/>
  <c r="J2509" i="5"/>
  <c r="G2507" i="5"/>
  <c r="J2505" i="5"/>
  <c r="G2500" i="5"/>
  <c r="J2498" i="5"/>
  <c r="G2496" i="5"/>
  <c r="J2494" i="5"/>
  <c r="G2492" i="5"/>
  <c r="J2805" i="5"/>
  <c r="J2660" i="5"/>
  <c r="G2565" i="5"/>
  <c r="J2536" i="5"/>
  <c r="J752" i="5"/>
  <c r="J2490" i="5"/>
  <c r="G2488" i="5"/>
  <c r="J2486" i="5"/>
  <c r="G2485" i="5"/>
  <c r="J2483" i="5"/>
  <c r="G2481" i="5"/>
  <c r="J2479" i="5"/>
  <c r="G2477" i="5"/>
  <c r="J2475" i="5"/>
  <c r="G2473" i="5"/>
  <c r="J2471" i="5"/>
  <c r="J2468" i="5"/>
  <c r="G2466" i="5"/>
  <c r="J2464" i="5"/>
  <c r="G2462" i="5"/>
  <c r="J2460" i="5"/>
  <c r="G2458" i="5"/>
  <c r="J2456" i="5"/>
  <c r="G2454" i="5"/>
  <c r="G2448" i="5"/>
  <c r="J2446" i="5"/>
  <c r="G2444" i="5"/>
  <c r="J2442" i="5"/>
  <c r="G2440" i="5"/>
  <c r="J2438" i="5"/>
  <c r="G2436" i="5"/>
  <c r="J2434" i="5"/>
  <c r="G2432" i="5"/>
  <c r="J2430" i="5"/>
  <c r="G2428" i="5"/>
  <c r="J2426" i="5"/>
  <c r="G2424" i="5"/>
  <c r="J2422" i="5"/>
  <c r="G2420" i="5"/>
  <c r="J2418" i="5"/>
  <c r="G2416" i="5"/>
  <c r="J2414" i="5"/>
  <c r="G2412" i="5"/>
  <c r="J2410" i="5"/>
  <c r="G2408" i="5"/>
  <c r="J2406" i="5"/>
  <c r="G2404" i="5"/>
  <c r="J2402" i="5"/>
  <c r="G2400" i="5"/>
  <c r="J2398" i="5"/>
  <c r="G2396" i="5"/>
  <c r="J2394" i="5"/>
  <c r="G2392" i="5"/>
  <c r="J2390" i="5"/>
  <c r="G2388" i="5"/>
  <c r="J2386" i="5"/>
  <c r="G2384" i="5"/>
  <c r="J2382" i="5"/>
  <c r="G2380" i="5"/>
  <c r="J2378" i="5"/>
  <c r="G2376" i="5"/>
  <c r="J2374" i="5"/>
  <c r="G2373" i="5"/>
  <c r="J2371" i="5"/>
  <c r="G2369" i="5"/>
  <c r="J2367" i="5"/>
  <c r="G2365" i="5"/>
  <c r="J2363" i="5"/>
  <c r="G2361" i="5"/>
  <c r="J2359" i="5"/>
  <c r="G2357" i="5"/>
  <c r="J2355" i="5"/>
  <c r="G2353" i="5"/>
  <c r="J2351" i="5"/>
  <c r="G2349" i="5"/>
  <c r="J2347" i="5"/>
  <c r="G2345" i="5"/>
  <c r="J2343" i="5"/>
  <c r="G2341" i="5"/>
  <c r="J2339" i="5"/>
  <c r="G2337" i="5"/>
  <c r="J2335" i="5"/>
  <c r="G2333" i="5"/>
  <c r="J2331" i="5"/>
  <c r="G2330" i="5"/>
  <c r="J2328" i="5"/>
  <c r="G2326" i="5"/>
  <c r="J2324" i="5"/>
  <c r="G2322" i="5"/>
  <c r="J1062" i="5"/>
  <c r="G2470" i="5"/>
  <c r="J2450" i="5"/>
  <c r="J2293" i="5"/>
  <c r="G2281" i="5"/>
  <c r="J5972" i="5"/>
  <c r="G5966" i="5"/>
  <c r="J5960" i="5"/>
  <c r="G5955" i="5"/>
  <c r="J5949" i="5"/>
  <c r="G5944" i="5"/>
  <c r="J5938" i="5"/>
  <c r="G5620" i="5"/>
  <c r="J5618" i="5"/>
  <c r="G5616" i="5"/>
  <c r="G5613" i="5"/>
  <c r="J5611" i="5"/>
  <c r="G5609" i="5"/>
  <c r="J5607" i="5"/>
  <c r="G5605" i="5"/>
  <c r="J5603" i="5"/>
  <c r="G5601" i="5"/>
  <c r="J5599" i="5"/>
  <c r="G5597" i="5"/>
  <c r="J5595" i="5"/>
  <c r="G5590" i="5"/>
  <c r="J5201" i="5"/>
  <c r="G5199" i="5"/>
  <c r="J5197" i="5"/>
  <c r="G5195" i="5"/>
  <c r="J5193" i="5"/>
  <c r="G5191" i="5"/>
  <c r="J5189" i="5"/>
  <c r="G5073" i="5"/>
  <c r="J5071" i="5"/>
  <c r="G5974" i="5"/>
  <c r="J5968" i="5"/>
  <c r="G5962" i="5"/>
  <c r="G5951" i="5"/>
  <c r="J5946" i="5"/>
  <c r="G5940" i="5"/>
  <c r="J5934" i="5"/>
  <c r="G5929" i="5"/>
  <c r="G5971" i="5"/>
  <c r="G5967" i="5"/>
  <c r="G5963" i="5"/>
  <c r="G5959" i="5"/>
  <c r="G5956" i="5"/>
  <c r="G5952" i="5"/>
  <c r="J5947" i="5"/>
  <c r="J5943" i="5"/>
  <c r="J5939" i="5"/>
  <c r="J5935" i="5"/>
  <c r="J5931" i="5"/>
  <c r="J5928" i="5"/>
  <c r="J5924" i="5"/>
  <c r="G5922" i="5"/>
  <c r="J5920" i="5"/>
  <c r="G5918" i="5"/>
  <c r="J5916" i="5"/>
  <c r="G5914" i="5"/>
  <c r="J5912" i="5"/>
  <c r="G5910" i="5"/>
  <c r="J5908" i="5"/>
  <c r="G5907" i="5"/>
  <c r="J5905" i="5"/>
  <c r="G5903" i="5"/>
  <c r="J5901" i="5"/>
  <c r="G5899" i="5"/>
  <c r="J5897" i="5"/>
  <c r="G5895" i="5"/>
  <c r="J5893" i="5"/>
  <c r="G5891" i="5"/>
  <c r="J5889" i="5"/>
  <c r="G5887" i="5"/>
  <c r="J5885" i="5"/>
  <c r="G5884" i="5"/>
  <c r="J5882" i="5"/>
  <c r="J5879" i="5"/>
  <c r="G5877" i="5"/>
  <c r="J5875" i="5"/>
  <c r="G5874" i="5"/>
  <c r="J5872" i="5"/>
  <c r="G5870" i="5"/>
  <c r="J5868" i="5"/>
  <c r="G5866" i="5"/>
  <c r="J5864" i="5"/>
  <c r="G5862" i="5"/>
  <c r="J5860" i="5"/>
  <c r="G5858" i="5"/>
  <c r="J5856" i="5"/>
  <c r="G5854" i="5"/>
  <c r="J5852" i="5"/>
  <c r="G5850" i="5"/>
  <c r="J5848" i="5"/>
  <c r="G5846" i="5"/>
  <c r="J5844" i="5"/>
  <c r="G5842" i="5"/>
  <c r="J5840" i="5"/>
  <c r="G5838" i="5"/>
  <c r="J5836" i="5"/>
  <c r="G5835" i="5"/>
  <c r="J5833" i="5"/>
  <c r="G5831" i="5"/>
  <c r="J5829" i="5"/>
  <c r="G5827" i="5"/>
  <c r="J5825" i="5"/>
  <c r="G5823" i="5"/>
  <c r="J5821" i="5"/>
  <c r="G5819" i="5"/>
  <c r="G5816" i="5"/>
  <c r="J5814" i="5"/>
  <c r="G5813" i="5"/>
  <c r="J5811" i="5"/>
  <c r="G5809" i="5"/>
  <c r="J5807" i="5"/>
  <c r="G5805" i="5"/>
  <c r="J5803" i="5"/>
  <c r="G5801" i="5"/>
  <c r="J5799" i="5"/>
  <c r="G5797" i="5"/>
  <c r="J5795" i="5"/>
  <c r="G5793" i="5"/>
  <c r="J5791" i="5"/>
  <c r="J5788" i="5"/>
  <c r="G5786" i="5"/>
  <c r="J5784" i="5"/>
  <c r="G5783" i="5"/>
  <c r="J5781" i="5"/>
  <c r="J5778" i="5"/>
  <c r="G5776" i="5"/>
  <c r="J5774" i="5"/>
  <c r="G5772" i="5"/>
  <c r="J5770" i="5"/>
  <c r="G5768" i="5"/>
  <c r="J5766" i="5"/>
  <c r="G5764" i="5"/>
  <c r="J5762" i="5"/>
  <c r="G5760" i="5"/>
  <c r="J5758" i="5"/>
  <c r="G5756" i="5"/>
  <c r="J5754" i="5"/>
  <c r="G5752" i="5"/>
  <c r="J5750" i="5"/>
  <c r="G5748" i="5"/>
  <c r="J5746" i="5"/>
  <c r="G5744" i="5"/>
  <c r="J5742" i="5"/>
  <c r="G5740" i="5"/>
  <c r="J5738" i="5"/>
  <c r="G5737" i="5"/>
  <c r="J5735" i="5"/>
  <c r="G5733" i="5"/>
  <c r="J5731" i="5"/>
  <c r="G5729" i="5"/>
  <c r="J5727" i="5"/>
  <c r="G5726" i="5"/>
  <c r="J5724" i="5"/>
  <c r="G5722" i="5"/>
  <c r="J5720" i="5"/>
  <c r="G5718" i="5"/>
  <c r="J5716" i="5"/>
  <c r="J5713" i="5"/>
  <c r="G5711" i="5"/>
  <c r="J5709" i="5"/>
  <c r="G5707" i="5"/>
  <c r="G5704" i="5"/>
  <c r="J5702" i="5"/>
  <c r="G5700" i="5"/>
  <c r="J5698" i="5"/>
  <c r="G5696" i="5"/>
  <c r="J5694" i="5"/>
  <c r="G5692" i="5"/>
  <c r="J5690" i="5"/>
  <c r="G5688" i="5"/>
  <c r="J5686" i="5"/>
  <c r="G5684" i="5"/>
  <c r="J5682" i="5"/>
  <c r="G5680" i="5"/>
  <c r="J5678" i="5"/>
  <c r="G5676" i="5"/>
  <c r="G5673" i="5"/>
  <c r="J5671" i="5"/>
  <c r="G5669" i="5"/>
  <c r="J5667" i="5"/>
  <c r="G5666" i="5"/>
  <c r="J5664" i="5"/>
  <c r="G5663" i="5"/>
  <c r="J5661" i="5"/>
  <c r="G5659" i="5"/>
  <c r="J5657" i="5"/>
  <c r="G5655" i="5"/>
  <c r="J5653" i="5"/>
  <c r="G5652" i="5"/>
  <c r="J5650" i="5"/>
  <c r="G5648" i="5"/>
  <c r="J5646" i="5"/>
  <c r="G5645" i="5"/>
  <c r="J5643" i="5"/>
  <c r="G5641" i="5"/>
  <c r="J5639" i="5"/>
  <c r="G5637" i="5"/>
  <c r="J5635" i="5"/>
  <c r="G5634" i="5"/>
  <c r="J5632" i="5"/>
  <c r="J5629" i="5"/>
  <c r="G5627" i="5"/>
  <c r="J5625" i="5"/>
  <c r="G5624" i="5"/>
  <c r="J5622" i="5"/>
  <c r="G5621" i="5"/>
  <c r="J5619" i="5"/>
  <c r="G5617" i="5"/>
  <c r="J5615" i="5"/>
  <c r="G5614" i="5"/>
  <c r="J5612" i="5"/>
  <c r="G5610" i="5"/>
  <c r="J5608" i="5"/>
  <c r="G5606" i="5"/>
  <c r="J5604" i="5"/>
  <c r="G5602" i="5"/>
  <c r="J5600" i="5"/>
  <c r="G5598" i="5"/>
  <c r="J5596" i="5"/>
  <c r="G5594" i="5"/>
  <c r="J5592" i="5"/>
  <c r="G5591" i="5"/>
  <c r="J5589" i="5"/>
  <c r="G5588" i="5"/>
  <c r="J5586" i="5"/>
  <c r="G5584" i="5"/>
  <c r="J5582" i="5"/>
  <c r="G5580" i="5"/>
  <c r="J5578" i="5"/>
  <c r="G5576" i="5"/>
  <c r="J5574" i="5"/>
  <c r="G5572" i="5"/>
  <c r="J5570" i="5"/>
  <c r="G5568" i="5"/>
  <c r="J5566" i="5"/>
  <c r="G5564" i="5"/>
  <c r="J5562" i="5"/>
  <c r="G5560" i="5"/>
  <c r="J5558" i="5"/>
  <c r="G5556" i="5"/>
  <c r="J5554" i="5"/>
  <c r="G5552" i="5"/>
  <c r="J5550" i="5"/>
  <c r="G5548" i="5"/>
  <c r="J5546" i="5"/>
  <c r="G5544" i="5"/>
  <c r="J5542" i="5"/>
  <c r="J5540" i="5"/>
  <c r="G5538" i="5"/>
  <c r="J5536" i="5"/>
  <c r="G5534" i="5"/>
  <c r="J5532" i="5"/>
  <c r="G5530" i="5"/>
  <c r="J5528" i="5"/>
  <c r="G5526" i="5"/>
  <c r="J5524" i="5"/>
  <c r="J5521" i="5"/>
  <c r="G5519" i="5"/>
  <c r="J5517" i="5"/>
  <c r="G5515" i="5"/>
  <c r="J5513" i="5"/>
  <c r="G5511" i="5"/>
  <c r="J5509" i="5"/>
  <c r="G5507" i="5"/>
  <c r="J5505" i="5"/>
  <c r="G5503" i="5"/>
  <c r="J5501" i="5"/>
  <c r="G5499" i="5"/>
  <c r="J5497" i="5"/>
  <c r="G5496" i="5"/>
  <c r="J5494" i="5"/>
  <c r="G5493" i="5"/>
  <c r="J5491" i="5"/>
  <c r="G5489" i="5"/>
  <c r="J5487" i="5"/>
  <c r="G5485" i="5"/>
  <c r="J5483" i="5"/>
  <c r="G5481" i="5"/>
  <c r="J5479" i="5"/>
  <c r="G5478" i="5"/>
  <c r="J5476" i="5"/>
  <c r="G5474" i="5"/>
  <c r="J5472" i="5"/>
  <c r="G5470" i="5"/>
  <c r="J5468" i="5"/>
  <c r="G5466" i="5"/>
  <c r="J5464" i="5"/>
  <c r="G5463" i="5"/>
  <c r="J5461" i="5"/>
  <c r="G5459" i="5"/>
  <c r="J5457" i="5"/>
  <c r="G5455" i="5"/>
  <c r="J5453" i="5"/>
  <c r="G5451" i="5"/>
  <c r="J5449" i="5"/>
  <c r="G5447" i="5"/>
  <c r="J5445" i="5"/>
  <c r="G5443" i="5"/>
  <c r="G5440" i="5"/>
  <c r="J5438" i="5"/>
  <c r="G5437" i="5"/>
  <c r="J5435" i="5"/>
  <c r="J5432" i="5"/>
  <c r="G5430" i="5"/>
  <c r="J5428" i="5"/>
  <c r="G5426" i="5"/>
  <c r="J5424" i="5"/>
  <c r="G5423" i="5"/>
  <c r="J5421" i="5"/>
  <c r="G5419" i="5"/>
  <c r="J5417" i="5"/>
  <c r="J5414" i="5"/>
  <c r="G5412" i="5"/>
  <c r="J5410" i="5"/>
  <c r="G5408" i="5"/>
  <c r="J5406" i="5"/>
  <c r="G5404" i="5"/>
  <c r="J5402" i="5"/>
  <c r="G5400" i="5"/>
  <c r="J5398" i="5"/>
  <c r="G5396" i="5"/>
  <c r="J5394" i="5"/>
  <c r="G5392" i="5"/>
  <c r="J5390" i="5"/>
  <c r="G5388" i="5"/>
  <c r="J5386" i="5"/>
  <c r="G5384" i="5"/>
  <c r="G5381" i="5"/>
  <c r="J5379" i="5"/>
  <c r="G5377" i="5"/>
  <c r="J5375" i="5"/>
  <c r="G5373" i="5"/>
  <c r="J5371" i="5"/>
  <c r="G5370" i="5"/>
  <c r="J5368" i="5"/>
  <c r="G5366" i="5"/>
  <c r="J5364" i="5"/>
  <c r="G5362" i="5"/>
  <c r="J5360" i="5"/>
  <c r="G5358" i="5"/>
  <c r="J5356" i="5"/>
  <c r="G5354" i="5"/>
  <c r="J5352" i="5"/>
  <c r="G5350" i="5"/>
  <c r="G5347" i="5"/>
  <c r="J5345" i="5"/>
  <c r="G5343" i="5"/>
  <c r="J5341" i="5"/>
  <c r="G5339" i="5"/>
  <c r="J5337" i="5"/>
  <c r="G5335" i="5"/>
  <c r="J5333" i="5"/>
  <c r="G5331" i="5"/>
  <c r="J5329" i="5"/>
  <c r="G5327" i="5"/>
  <c r="J5325" i="5"/>
  <c r="G5323" i="5"/>
  <c r="J5321" i="5"/>
  <c r="G5319" i="5"/>
  <c r="J5317" i="5"/>
  <c r="G5315" i="5"/>
  <c r="J5313" i="5"/>
  <c r="G5311" i="5"/>
  <c r="J5309" i="5"/>
  <c r="G5307" i="5"/>
  <c r="J5305" i="5"/>
  <c r="G5303" i="5"/>
  <c r="J5301" i="5"/>
  <c r="J5298" i="5"/>
  <c r="G5296" i="5"/>
  <c r="J5294" i="5"/>
  <c r="G5292" i="5"/>
  <c r="J5290" i="5"/>
  <c r="G5289" i="5"/>
  <c r="J5287" i="5"/>
  <c r="G5285" i="5"/>
  <c r="J5283" i="5"/>
  <c r="G5281" i="5"/>
  <c r="J5279" i="5"/>
  <c r="G5277" i="5"/>
  <c r="J5275" i="5"/>
  <c r="G5274" i="5"/>
  <c r="J5272" i="5"/>
  <c r="G5270" i="5"/>
  <c r="J5268" i="5"/>
  <c r="G5266" i="5"/>
  <c r="J5264" i="5"/>
  <c r="G5262" i="5"/>
  <c r="J5260" i="5"/>
  <c r="G5258" i="5"/>
  <c r="J5256" i="5"/>
  <c r="G5254" i="5"/>
  <c r="J5252" i="5"/>
  <c r="G5251" i="5"/>
  <c r="J5249" i="5"/>
  <c r="G5247" i="5"/>
  <c r="J5245" i="5"/>
  <c r="G5243" i="5"/>
  <c r="J5241" i="5"/>
  <c r="G5239" i="5"/>
  <c r="J5237" i="5"/>
  <c r="J5234" i="5"/>
  <c r="G5232" i="5"/>
  <c r="J5230" i="5"/>
  <c r="G5228" i="5"/>
  <c r="J5226" i="5"/>
  <c r="G5224" i="5"/>
  <c r="J5222" i="5"/>
  <c r="G5220" i="5"/>
  <c r="J5218" i="5"/>
  <c r="G5216" i="5"/>
  <c r="J5214" i="5"/>
  <c r="G5212" i="5"/>
  <c r="J5210" i="5"/>
  <c r="G5208" i="5"/>
  <c r="J5206" i="5"/>
  <c r="G5204" i="5"/>
  <c r="J5202" i="5"/>
  <c r="G5200" i="5"/>
  <c r="J5198" i="5"/>
  <c r="G5196" i="5"/>
  <c r="J5194" i="5"/>
  <c r="G5192" i="5"/>
  <c r="J5190" i="5"/>
  <c r="G5188" i="5"/>
  <c r="J5186" i="5"/>
  <c r="G5184" i="5"/>
  <c r="J5182" i="5"/>
  <c r="G5180" i="5"/>
  <c r="J5178" i="5"/>
  <c r="G5176" i="5"/>
  <c r="J5174" i="5"/>
  <c r="G5172" i="5"/>
  <c r="G5169" i="5"/>
  <c r="J5167" i="5"/>
  <c r="G5165" i="5"/>
  <c r="J5163" i="5"/>
  <c r="G5161" i="5"/>
  <c r="J5159" i="5"/>
  <c r="G5157" i="5"/>
  <c r="J5155" i="5"/>
  <c r="G5153" i="5"/>
  <c r="J5151" i="5"/>
  <c r="G5149" i="5"/>
  <c r="J5147" i="5"/>
  <c r="G5145" i="5"/>
  <c r="J5143" i="5"/>
  <c r="G5141" i="5"/>
  <c r="J5139" i="5"/>
  <c r="G5137" i="5"/>
  <c r="J5135" i="5"/>
  <c r="G5133" i="5"/>
  <c r="J5131" i="5"/>
  <c r="J5128" i="5"/>
  <c r="G5126" i="5"/>
  <c r="J5124" i="5"/>
  <c r="G5122" i="5"/>
  <c r="J5120" i="5"/>
  <c r="G5118" i="5"/>
  <c r="J5116" i="5"/>
  <c r="G5114" i="5"/>
  <c r="J5112" i="5"/>
  <c r="G5111" i="5"/>
  <c r="J5109" i="5"/>
  <c r="G5107" i="5"/>
  <c r="J5105" i="5"/>
  <c r="G5103" i="5"/>
  <c r="J5101" i="5"/>
  <c r="G5100" i="5"/>
  <c r="J5098" i="5"/>
  <c r="G5097" i="5"/>
  <c r="J5095" i="5"/>
  <c r="G5093" i="5"/>
  <c r="J5091" i="5"/>
  <c r="G5089" i="5"/>
  <c r="J5087" i="5"/>
  <c r="G5085" i="5"/>
  <c r="J5083" i="5"/>
  <c r="G5081" i="5"/>
  <c r="J5079" i="5"/>
  <c r="G5077" i="5"/>
  <c r="J5075" i="5"/>
  <c r="G5970" i="5"/>
  <c r="J5964" i="5"/>
  <c r="G5958" i="5"/>
  <c r="J5953" i="5"/>
  <c r="G5948" i="5"/>
  <c r="J5942" i="5"/>
  <c r="G5936" i="5"/>
  <c r="J5973" i="5"/>
  <c r="J5969" i="5"/>
  <c r="J5965" i="5"/>
  <c r="J5961" i="5"/>
  <c r="J5957" i="5"/>
  <c r="J5954" i="5"/>
  <c r="J5950" i="5"/>
  <c r="G5945" i="5"/>
  <c r="G5941" i="5"/>
  <c r="G5937" i="5"/>
  <c r="G5933" i="5"/>
  <c r="G5930" i="5"/>
  <c r="G5926" i="5"/>
  <c r="G5790" i="5"/>
  <c r="G5780" i="5"/>
  <c r="G5715" i="5"/>
  <c r="J5706" i="5"/>
  <c r="J5675" i="5"/>
  <c r="G5631" i="5"/>
  <c r="G5542" i="5"/>
  <c r="G5523" i="5"/>
  <c r="J5442" i="5"/>
  <c r="G5434" i="5"/>
  <c r="G5416" i="5"/>
  <c r="J5383" i="5"/>
  <c r="J5014" i="5"/>
  <c r="G5012" i="5"/>
  <c r="J5010" i="5"/>
  <c r="G5008" i="5"/>
  <c r="J5006" i="5"/>
  <c r="G5004" i="5"/>
  <c r="J5002" i="5"/>
  <c r="G5000" i="5"/>
  <c r="J4998" i="5"/>
  <c r="G4996" i="5"/>
  <c r="J4994" i="5"/>
  <c r="G4989" i="5"/>
  <c r="J4987" i="5"/>
  <c r="G4986" i="5"/>
  <c r="J4984" i="5"/>
  <c r="G4982" i="5"/>
  <c r="J4980" i="5"/>
  <c r="G4978" i="5"/>
  <c r="J4976" i="5"/>
  <c r="G4974" i="5"/>
  <c r="J4972" i="5"/>
  <c r="G4970" i="5"/>
  <c r="J4968" i="5"/>
  <c r="G4895" i="5"/>
  <c r="J4893" i="5"/>
  <c r="G4891" i="5"/>
  <c r="J4889" i="5"/>
  <c r="G4887" i="5"/>
  <c r="J4885" i="5"/>
  <c r="G4883" i="5"/>
  <c r="J4881" i="5"/>
  <c r="G4880" i="5"/>
  <c r="J4878" i="5"/>
  <c r="G4876" i="5"/>
  <c r="J4874" i="5"/>
  <c r="G4872" i="5"/>
  <c r="J4870" i="5"/>
  <c r="G4868" i="5"/>
  <c r="J4866" i="5"/>
  <c r="G4864" i="5"/>
  <c r="J4862" i="5"/>
  <c r="G4860" i="5"/>
  <c r="J4858" i="5"/>
  <c r="G4856" i="5"/>
  <c r="J4854" i="5"/>
  <c r="G4852" i="5"/>
  <c r="J4850" i="5"/>
  <c r="G4848" i="5"/>
  <c r="J4846" i="5"/>
  <c r="G4844" i="5"/>
  <c r="J4842" i="5"/>
  <c r="G4840" i="5"/>
  <c r="J4838" i="5"/>
  <c r="G4836" i="5"/>
  <c r="J4834" i="5"/>
  <c r="G4832" i="5"/>
  <c r="J4830" i="5"/>
  <c r="G4828" i="5"/>
  <c r="G4825" i="5"/>
  <c r="J4823" i="5"/>
  <c r="G4822" i="5"/>
  <c r="J4820" i="5"/>
  <c r="G4818" i="5"/>
  <c r="J4816" i="5"/>
  <c r="G4814" i="5"/>
  <c r="J4812" i="5"/>
  <c r="G4811" i="5"/>
  <c r="J4809" i="5"/>
  <c r="G4808" i="5"/>
  <c r="J4806" i="5"/>
  <c r="G4804" i="5"/>
  <c r="J4802" i="5"/>
  <c r="J4799" i="5"/>
  <c r="G4797" i="5"/>
  <c r="J4795" i="5"/>
  <c r="G4773" i="5"/>
  <c r="J4771" i="5"/>
  <c r="G4769" i="5"/>
  <c r="J4767" i="5"/>
  <c r="G4765" i="5"/>
  <c r="J4763" i="5"/>
  <c r="G4762" i="5"/>
  <c r="J4760" i="5"/>
  <c r="G4758" i="5"/>
  <c r="J4756" i="5"/>
  <c r="G5074" i="5"/>
  <c r="J5072" i="5"/>
  <c r="G5070" i="5"/>
  <c r="G5067" i="5"/>
  <c r="J5065" i="5"/>
  <c r="G5063" i="5"/>
  <c r="J5061" i="5"/>
  <c r="J5058" i="5"/>
  <c r="G5056" i="5"/>
  <c r="J5054" i="5"/>
  <c r="G5052" i="5"/>
  <c r="J5050" i="5"/>
  <c r="G5048" i="5"/>
  <c r="J5046" i="5"/>
  <c r="G5044" i="5"/>
  <c r="J5042" i="5"/>
  <c r="G5040" i="5"/>
  <c r="J5038" i="5"/>
  <c r="G5036" i="5"/>
  <c r="J5034" i="5"/>
  <c r="G5032" i="5"/>
  <c r="J5030" i="5"/>
  <c r="G5028" i="5"/>
  <c r="J5026" i="5"/>
  <c r="J5023" i="5"/>
  <c r="G5021" i="5"/>
  <c r="J5019" i="5"/>
  <c r="G5017" i="5"/>
  <c r="J5015" i="5"/>
  <c r="G5013" i="5"/>
  <c r="J5011" i="5"/>
  <c r="G5009" i="5"/>
  <c r="J5007" i="5"/>
  <c r="G5005" i="5"/>
  <c r="J5003" i="5"/>
  <c r="G5001" i="5"/>
  <c r="J4999" i="5"/>
  <c r="G4997" i="5"/>
  <c r="J4995" i="5"/>
  <c r="G4993" i="5"/>
  <c r="J4991" i="5"/>
  <c r="G4990" i="5"/>
  <c r="J4988" i="5"/>
  <c r="J4985" i="5"/>
  <c r="G4983" i="5"/>
  <c r="J4981" i="5"/>
  <c r="G4979" i="5"/>
  <c r="J4977" i="5"/>
  <c r="G4975" i="5"/>
  <c r="J4973" i="5"/>
  <c r="G4971" i="5"/>
  <c r="J4969" i="5"/>
  <c r="G4967" i="5"/>
  <c r="G4964" i="5"/>
  <c r="J4962" i="5"/>
  <c r="G4960" i="5"/>
  <c r="J4958" i="5"/>
  <c r="G4956" i="5"/>
  <c r="J4954" i="5"/>
  <c r="G4952" i="5"/>
  <c r="J4950" i="5"/>
  <c r="G4948" i="5"/>
  <c r="J4946" i="5"/>
  <c r="G4944" i="5"/>
  <c r="J4940" i="5"/>
  <c r="G4938" i="5"/>
  <c r="J4936" i="5"/>
  <c r="G4935" i="5"/>
  <c r="J4933" i="5"/>
  <c r="G4931" i="5"/>
  <c r="J4929" i="5"/>
  <c r="G4927" i="5"/>
  <c r="J4925" i="5"/>
  <c r="G4923" i="5"/>
  <c r="J4921" i="5"/>
  <c r="G4919" i="5"/>
  <c r="J4917" i="5"/>
  <c r="G4915" i="5"/>
  <c r="J4913" i="5"/>
  <c r="G4911" i="5"/>
  <c r="J4909" i="5"/>
  <c r="G4907" i="5"/>
  <c r="J4905" i="5"/>
  <c r="G4903" i="5"/>
  <c r="J4901" i="5"/>
  <c r="G4899" i="5"/>
  <c r="J4897" i="5"/>
  <c r="G4896" i="5"/>
  <c r="J4894" i="5"/>
  <c r="G4892" i="5"/>
  <c r="J4890" i="5"/>
  <c r="G4888" i="5"/>
  <c r="J4886" i="5"/>
  <c r="G4884" i="5"/>
  <c r="J4882" i="5"/>
  <c r="J4879" i="5"/>
  <c r="G4877" i="5"/>
  <c r="J4875" i="5"/>
  <c r="G4873" i="5"/>
  <c r="J4871" i="5"/>
  <c r="G4869" i="5"/>
  <c r="J4867" i="5"/>
  <c r="G4865" i="5"/>
  <c r="J4863" i="5"/>
  <c r="G4861" i="5"/>
  <c r="J4859" i="5"/>
  <c r="G4857" i="5"/>
  <c r="J4855" i="5"/>
  <c r="G4853" i="5"/>
  <c r="J4851" i="5"/>
  <c r="G4849" i="5"/>
  <c r="J4847" i="5"/>
  <c r="G4845" i="5"/>
  <c r="J4843" i="5"/>
  <c r="G4841" i="5"/>
  <c r="J4839" i="5"/>
  <c r="G4837" i="5"/>
  <c r="J4835" i="5"/>
  <c r="G4833" i="5"/>
  <c r="J4831" i="5"/>
  <c r="G4829" i="5"/>
  <c r="J4827" i="5"/>
  <c r="G4826" i="5"/>
  <c r="J4824" i="5"/>
  <c r="J4821" i="5"/>
  <c r="G4819" i="5"/>
  <c r="J4817" i="5"/>
  <c r="G4815" i="5"/>
  <c r="J4813" i="5"/>
  <c r="J4810" i="5"/>
  <c r="J4807" i="5"/>
  <c r="G4805" i="5"/>
  <c r="J4803" i="5"/>
  <c r="G4801" i="5"/>
  <c r="G4798" i="5"/>
  <c r="J4796" i="5"/>
  <c r="G4794" i="5"/>
  <c r="G4791" i="5"/>
  <c r="J4789" i="5"/>
  <c r="J4786" i="5"/>
  <c r="G4784" i="5"/>
  <c r="J4782" i="5"/>
  <c r="J4779" i="5"/>
  <c r="G4777" i="5"/>
  <c r="J4775" i="5"/>
  <c r="G4774" i="5"/>
  <c r="J4772" i="5"/>
  <c r="G4770" i="5"/>
  <c r="J4768" i="5"/>
  <c r="G4766" i="5"/>
  <c r="J4764" i="5"/>
  <c r="J4761" i="5"/>
  <c r="G4759" i="5"/>
  <c r="J4757" i="5"/>
  <c r="G4755" i="5"/>
  <c r="G4752" i="5"/>
  <c r="J4750" i="5"/>
  <c r="G4748" i="5"/>
  <c r="G4745" i="5"/>
  <c r="J4743" i="5"/>
  <c r="G4741" i="5"/>
  <c r="G4738" i="5"/>
  <c r="J4736" i="5"/>
  <c r="G4734" i="5"/>
  <c r="G4731" i="5"/>
  <c r="J4729" i="5"/>
  <c r="G4728" i="5"/>
  <c r="J4726" i="5"/>
  <c r="G4725" i="5"/>
  <c r="J4723" i="5"/>
  <c r="G4721" i="5"/>
  <c r="J4719" i="5"/>
  <c r="G4718" i="5"/>
  <c r="J4716" i="5"/>
  <c r="G4714" i="5"/>
  <c r="G4711" i="5"/>
  <c r="J4709" i="5"/>
  <c r="G4707" i="5"/>
  <c r="G4704" i="5"/>
  <c r="J4702" i="5"/>
  <c r="G4700" i="5"/>
  <c r="J4698" i="5"/>
  <c r="G4697" i="5"/>
  <c r="J4695" i="5"/>
  <c r="J4692" i="5"/>
  <c r="G4690" i="5"/>
  <c r="J4688" i="5"/>
  <c r="G4687" i="5"/>
  <c r="J4685" i="5"/>
  <c r="G4683" i="5"/>
  <c r="J4681" i="5"/>
  <c r="G4680" i="5"/>
  <c r="J4678" i="5"/>
  <c r="G4676" i="5"/>
  <c r="J4674" i="5"/>
  <c r="G4673" i="5"/>
  <c r="J4671" i="5"/>
  <c r="G4669" i="5"/>
  <c r="J4667" i="5"/>
  <c r="G4666" i="5"/>
  <c r="G4663" i="5"/>
  <c r="J4661" i="5"/>
  <c r="G4660" i="5"/>
  <c r="J4658" i="5"/>
  <c r="G4656" i="5"/>
  <c r="J4654" i="5"/>
  <c r="G4652" i="5"/>
  <c r="J4650" i="5"/>
  <c r="G4648" i="5"/>
  <c r="J4646" i="5"/>
  <c r="G4645" i="5"/>
  <c r="G4642" i="5"/>
  <c r="J4640" i="5"/>
  <c r="J4637" i="5"/>
  <c r="G4635" i="5"/>
  <c r="J4633" i="5"/>
  <c r="G4631" i="5"/>
  <c r="G4628" i="5"/>
  <c r="J4626" i="5"/>
  <c r="G4625" i="5"/>
  <c r="J4623" i="5"/>
  <c r="G4621" i="5"/>
  <c r="J4619" i="5"/>
  <c r="G4618" i="5"/>
  <c r="J4616" i="5"/>
  <c r="G4614" i="5"/>
  <c r="J4612" i="5"/>
  <c r="G4611" i="5"/>
  <c r="J4609" i="5"/>
  <c r="G4607" i="5"/>
  <c r="G4604" i="5"/>
  <c r="J4602" i="5"/>
  <c r="G4600" i="5"/>
  <c r="J4598" i="5"/>
  <c r="G4597" i="5"/>
  <c r="J4595" i="5"/>
  <c r="J4592" i="5"/>
  <c r="G4590" i="5"/>
  <c r="J4588" i="5"/>
  <c r="G4587" i="5"/>
  <c r="J4585" i="5"/>
  <c r="J4582" i="5"/>
  <c r="G4580" i="5"/>
  <c r="J4578" i="5"/>
  <c r="G4577" i="5"/>
  <c r="J4575" i="5"/>
  <c r="J4572" i="5"/>
  <c r="G4570" i="5"/>
  <c r="J4568" i="5"/>
  <c r="G4566" i="5"/>
  <c r="J4564" i="5"/>
  <c r="G4563" i="5"/>
  <c r="J4561" i="5"/>
  <c r="G4559" i="5"/>
  <c r="J4557" i="5"/>
  <c r="G4556" i="5"/>
  <c r="J4554" i="5"/>
  <c r="G4552" i="5"/>
  <c r="J4550" i="5"/>
  <c r="J4547" i="5"/>
  <c r="G4545" i="5"/>
  <c r="J4543" i="5"/>
  <c r="G4542" i="5"/>
  <c r="J4540" i="5"/>
  <c r="J4537" i="5"/>
  <c r="G4535" i="5"/>
  <c r="J4533" i="5"/>
  <c r="G4531" i="5"/>
  <c r="G4528" i="5"/>
  <c r="J4526" i="5"/>
  <c r="G4524" i="5"/>
  <c r="G4521" i="5"/>
  <c r="J4519" i="5"/>
  <c r="G4517" i="5"/>
  <c r="G4514" i="5"/>
  <c r="J4512" i="5"/>
  <c r="G4511" i="5"/>
  <c r="J4509" i="5"/>
  <c r="G4507" i="5"/>
  <c r="J4505" i="5"/>
  <c r="G4503" i="5"/>
  <c r="J4501" i="5"/>
  <c r="G4500" i="5"/>
  <c r="J4498" i="5"/>
  <c r="G4496" i="5"/>
  <c r="J4494" i="5"/>
  <c r="G4493" i="5"/>
  <c r="J4491" i="5"/>
  <c r="J4488" i="5"/>
  <c r="G4486" i="5"/>
  <c r="J4484" i="5"/>
  <c r="G4483" i="5"/>
  <c r="J4481" i="5"/>
  <c r="G4479" i="5"/>
  <c r="J4477" i="5"/>
  <c r="G4476" i="5"/>
  <c r="J4474" i="5"/>
  <c r="G4472" i="5"/>
  <c r="G4469" i="5"/>
  <c r="J4467" i="5"/>
  <c r="G4465" i="5"/>
  <c r="J4463" i="5"/>
  <c r="G4462" i="5"/>
  <c r="J4460" i="5"/>
  <c r="G4459" i="5"/>
  <c r="J4457" i="5"/>
  <c r="G4456" i="5"/>
  <c r="J4454" i="5"/>
  <c r="J4451" i="5"/>
  <c r="G4449" i="5"/>
  <c r="G4446" i="5"/>
  <c r="J4444" i="5"/>
  <c r="G4443" i="5"/>
  <c r="J4441" i="5"/>
  <c r="G4439" i="5"/>
  <c r="J4437" i="5"/>
  <c r="G4436" i="5"/>
  <c r="J4434" i="5"/>
  <c r="G4432" i="5"/>
  <c r="G4429" i="5"/>
  <c r="J4427" i="5"/>
  <c r="G4425" i="5"/>
  <c r="G4422" i="5"/>
  <c r="J4420" i="5"/>
  <c r="G4419" i="5"/>
  <c r="J4417" i="5"/>
  <c r="G4415" i="5"/>
  <c r="J4413" i="5"/>
  <c r="G4412" i="5"/>
  <c r="J4410" i="5"/>
  <c r="G4408" i="5"/>
  <c r="J4406" i="5"/>
  <c r="J4403" i="5"/>
  <c r="G4401" i="5"/>
  <c r="J4399" i="5"/>
  <c r="G4397" i="5"/>
  <c r="J4395" i="5"/>
  <c r="G4393" i="5"/>
  <c r="J4391" i="5"/>
  <c r="G4390" i="5"/>
  <c r="J4388" i="5"/>
  <c r="J4385" i="5"/>
  <c r="G4383" i="5"/>
  <c r="J4381" i="5"/>
  <c r="G4379" i="5"/>
  <c r="J4377" i="5"/>
  <c r="G4375" i="5"/>
  <c r="J4373" i="5"/>
  <c r="G4372" i="5"/>
  <c r="J4370" i="5"/>
  <c r="J4367" i="5"/>
  <c r="G4365" i="5"/>
  <c r="J4363" i="5"/>
  <c r="G4361" i="5"/>
  <c r="J4359" i="5"/>
  <c r="G4357" i="5"/>
  <c r="J4355" i="5"/>
  <c r="G4353" i="5"/>
  <c r="J4351" i="5"/>
  <c r="J4348" i="5"/>
  <c r="G4346" i="5"/>
  <c r="J4344" i="5"/>
  <c r="G4342" i="5"/>
  <c r="J4340" i="5"/>
  <c r="G4338" i="5"/>
  <c r="J4336" i="5"/>
  <c r="G4881" i="5"/>
  <c r="G4823" i="5"/>
  <c r="G4812" i="5"/>
  <c r="G4809" i="5"/>
  <c r="J4800" i="5"/>
  <c r="J4793" i="5"/>
  <c r="G4788" i="5"/>
  <c r="G4781" i="5"/>
  <c r="G4763" i="5"/>
  <c r="J4754" i="5"/>
  <c r="J4747" i="5"/>
  <c r="J4740" i="5"/>
  <c r="J4733" i="5"/>
  <c r="G3605" i="5"/>
  <c r="J3603" i="5"/>
  <c r="G3601" i="5"/>
  <c r="J3599" i="5"/>
  <c r="G3597" i="5"/>
  <c r="J3595" i="5"/>
  <c r="G3593" i="5"/>
  <c r="J3591" i="5"/>
  <c r="G3589" i="5"/>
  <c r="J3587" i="5"/>
  <c r="G3585" i="5"/>
  <c r="J3583" i="5"/>
  <c r="G3581" i="5"/>
  <c r="G3578" i="5"/>
  <c r="J3576" i="5"/>
  <c r="G3571" i="5"/>
  <c r="J3569" i="5"/>
  <c r="G3567" i="5"/>
  <c r="J3565" i="5"/>
  <c r="G3560" i="5"/>
  <c r="J3558" i="5"/>
  <c r="G3556" i="5"/>
  <c r="J3554" i="5"/>
  <c r="G3552" i="5"/>
  <c r="J3550" i="5"/>
  <c r="G3548" i="5"/>
  <c r="J3546" i="5"/>
  <c r="G3544" i="5"/>
  <c r="J3542" i="5"/>
  <c r="G3540" i="5"/>
  <c r="J3538" i="5"/>
  <c r="G3536" i="5"/>
  <c r="J3534" i="5"/>
  <c r="J3531" i="5"/>
  <c r="G3529" i="5"/>
  <c r="J3527" i="5"/>
  <c r="G3522" i="5"/>
  <c r="J3520" i="5"/>
  <c r="G3518" i="5"/>
  <c r="J3516" i="5"/>
  <c r="G3511" i="5"/>
  <c r="J3509" i="5"/>
  <c r="G3507" i="5"/>
  <c r="J3505" i="5"/>
  <c r="G3503" i="5"/>
  <c r="J3501" i="5"/>
  <c r="G3499" i="5"/>
  <c r="J3497" i="5"/>
  <c r="G3495" i="5"/>
  <c r="J3493" i="5"/>
  <c r="G3491" i="5"/>
  <c r="J3489" i="5"/>
  <c r="G3487" i="5"/>
  <c r="G3479" i="5"/>
  <c r="J3477" i="5"/>
  <c r="G3475" i="5"/>
  <c r="J3473" i="5"/>
  <c r="G3471" i="5"/>
  <c r="G3455" i="5"/>
  <c r="J3453" i="5"/>
  <c r="G3451" i="5"/>
  <c r="G3448" i="5"/>
  <c r="J3446" i="5"/>
  <c r="G3444" i="5"/>
  <c r="J3416" i="5"/>
  <c r="G3414" i="5"/>
  <c r="J3412" i="5"/>
  <c r="G3410" i="5"/>
  <c r="J3408" i="5"/>
  <c r="G3406" i="5"/>
  <c r="J3404" i="5"/>
  <c r="G3402" i="5"/>
  <c r="J3400" i="5"/>
  <c r="G3398" i="5"/>
  <c r="J3396" i="5"/>
  <c r="G3394" i="5"/>
  <c r="J3392" i="5"/>
  <c r="G3390" i="5"/>
  <c r="G4334" i="5"/>
  <c r="J4332" i="5"/>
  <c r="G4330" i="5"/>
  <c r="J4328" i="5"/>
  <c r="G4326" i="5"/>
  <c r="J4324" i="5"/>
  <c r="G4322" i="5"/>
  <c r="J4320" i="5"/>
  <c r="G4318" i="5"/>
  <c r="J4316" i="5"/>
  <c r="G4314" i="5"/>
  <c r="J4312" i="5"/>
  <c r="G4310" i="5"/>
  <c r="J4308" i="5"/>
  <c r="G4306" i="5"/>
  <c r="J4304" i="5"/>
  <c r="G4302" i="5"/>
  <c r="J4300" i="5"/>
  <c r="G4298" i="5"/>
  <c r="J4296" i="5"/>
  <c r="G4294" i="5"/>
  <c r="J4292" i="5"/>
  <c r="G4290" i="5"/>
  <c r="J4288" i="5"/>
  <c r="G4286" i="5"/>
  <c r="J4284" i="5"/>
  <c r="G4282" i="5"/>
  <c r="J4280" i="5"/>
  <c r="G4278" i="5"/>
  <c r="J4276" i="5"/>
  <c r="G4274" i="5"/>
  <c r="J4272" i="5"/>
  <c r="G4271" i="5"/>
  <c r="J4269" i="5"/>
  <c r="J4266" i="5"/>
  <c r="G4264" i="5"/>
  <c r="J4262" i="5"/>
  <c r="G4260" i="5"/>
  <c r="J4258" i="5"/>
  <c r="G4256" i="5"/>
  <c r="J4254" i="5"/>
  <c r="G4253" i="5"/>
  <c r="J4251" i="5"/>
  <c r="G4249" i="5"/>
  <c r="J4247" i="5"/>
  <c r="G4245" i="5"/>
  <c r="J4243" i="5"/>
  <c r="G4242" i="5"/>
  <c r="J4240" i="5"/>
  <c r="J4237" i="5"/>
  <c r="G4235" i="5"/>
  <c r="J4233" i="5"/>
  <c r="J4230" i="5"/>
  <c r="G4228" i="5"/>
  <c r="J4226" i="5"/>
  <c r="G4225" i="5"/>
  <c r="J4223" i="5"/>
  <c r="G4221" i="5"/>
  <c r="G4218" i="5"/>
  <c r="J4216" i="5"/>
  <c r="G4214" i="5"/>
  <c r="G4211" i="5"/>
  <c r="J4209" i="5"/>
  <c r="G4207" i="5"/>
  <c r="J4205" i="5"/>
  <c r="G4203" i="5"/>
  <c r="J4201" i="5"/>
  <c r="G4199" i="5"/>
  <c r="J4197" i="5"/>
  <c r="G4195" i="5"/>
  <c r="J4193" i="5"/>
  <c r="G4191" i="5"/>
  <c r="J4189" i="5"/>
  <c r="G4187" i="5"/>
  <c r="J4185" i="5"/>
  <c r="G4183" i="5"/>
  <c r="J4181" i="5"/>
  <c r="J4178" i="5"/>
  <c r="G4176" i="5"/>
  <c r="J4174" i="5"/>
  <c r="G4173" i="5"/>
  <c r="J4171" i="5"/>
  <c r="G4169" i="5"/>
  <c r="J4167" i="5"/>
  <c r="G4165" i="5"/>
  <c r="J4163" i="5"/>
  <c r="G4161" i="5"/>
  <c r="J4159" i="5"/>
  <c r="G4157" i="5"/>
  <c r="J4155" i="5"/>
  <c r="G4153" i="5"/>
  <c r="J4151" i="5"/>
  <c r="G4149" i="5"/>
  <c r="J4147" i="5"/>
  <c r="G4145" i="5"/>
  <c r="J4143" i="5"/>
  <c r="G4141" i="5"/>
  <c r="J4139" i="5"/>
  <c r="G4137" i="5"/>
  <c r="J4135" i="5"/>
  <c r="G4133" i="5"/>
  <c r="J4131" i="5"/>
  <c r="J4128" i="5"/>
  <c r="G4127" i="5"/>
  <c r="J4125" i="5"/>
  <c r="G4123" i="5"/>
  <c r="J4121" i="5"/>
  <c r="G4119" i="5"/>
  <c r="J4117" i="5"/>
  <c r="G4115" i="5"/>
  <c r="J4113" i="5"/>
  <c r="G4111" i="5"/>
  <c r="J4109" i="5"/>
  <c r="G4107" i="5"/>
  <c r="J4105" i="5"/>
  <c r="G4103" i="5"/>
  <c r="J4101" i="5"/>
  <c r="G4099" i="5"/>
  <c r="J4097" i="5"/>
  <c r="G4095" i="5"/>
  <c r="J4093" i="5"/>
  <c r="G4091" i="5"/>
  <c r="J4089" i="5"/>
  <c r="J4086" i="5"/>
  <c r="G4084" i="5"/>
  <c r="J4082" i="5"/>
  <c r="G4080" i="5"/>
  <c r="J4078" i="5"/>
  <c r="G4076" i="5"/>
  <c r="J4074" i="5"/>
  <c r="G4072" i="5"/>
  <c r="J4070" i="5"/>
  <c r="G4069" i="5"/>
  <c r="J4067" i="5"/>
  <c r="G4065" i="5"/>
  <c r="J4063" i="5"/>
  <c r="J4060" i="5"/>
  <c r="G4058" i="5"/>
  <c r="J4056" i="5"/>
  <c r="G4054" i="5"/>
  <c r="J4052" i="5"/>
  <c r="J4049" i="5"/>
  <c r="G4047" i="5"/>
  <c r="J4045" i="5"/>
  <c r="G4043" i="5"/>
  <c r="J4041" i="5"/>
  <c r="G4039" i="5"/>
  <c r="J4037" i="5"/>
  <c r="G4035" i="5"/>
  <c r="J4033" i="5"/>
  <c r="G4031" i="5"/>
  <c r="J4029" i="5"/>
  <c r="G4027" i="5"/>
  <c r="J4025" i="5"/>
  <c r="G4023" i="5"/>
  <c r="J4021" i="5"/>
  <c r="G4019" i="5"/>
  <c r="J4017" i="5"/>
  <c r="G4015" i="5"/>
  <c r="J4013" i="5"/>
  <c r="G4012" i="5"/>
  <c r="J4010" i="5"/>
  <c r="G4008" i="5"/>
  <c r="J4006" i="5"/>
  <c r="G4004" i="5"/>
  <c r="J4002" i="5"/>
  <c r="G4001" i="5"/>
  <c r="J3999" i="5"/>
  <c r="G3997" i="5"/>
  <c r="J3995" i="5"/>
  <c r="G3993" i="5"/>
  <c r="J3991" i="5"/>
  <c r="G3989" i="5"/>
  <c r="J3987" i="5"/>
  <c r="G3985" i="5"/>
  <c r="J3983" i="5"/>
  <c r="G3981" i="5"/>
  <c r="J3979" i="5"/>
  <c r="G3977" i="5"/>
  <c r="J3975" i="5"/>
  <c r="G3973" i="5"/>
  <c r="J3971" i="5"/>
  <c r="G3969" i="5"/>
  <c r="J3967" i="5"/>
  <c r="G3965" i="5"/>
  <c r="J3963" i="5"/>
  <c r="G3961" i="5"/>
  <c r="J3959" i="5"/>
  <c r="G3957" i="5"/>
  <c r="G3954" i="5"/>
  <c r="J3952" i="5"/>
  <c r="G3950" i="5"/>
  <c r="J3948" i="5"/>
  <c r="G3946" i="5"/>
  <c r="J3944" i="5"/>
  <c r="J3941" i="5"/>
  <c r="G3939" i="5"/>
  <c r="J3937" i="5"/>
  <c r="G3935" i="5"/>
  <c r="J3933" i="5"/>
  <c r="G3931" i="5"/>
  <c r="J3929" i="5"/>
  <c r="J3926" i="5"/>
  <c r="G3924" i="5"/>
  <c r="J3922" i="5"/>
  <c r="G3920" i="5"/>
  <c r="G3917" i="5"/>
  <c r="J3915" i="5"/>
  <c r="G3913" i="5"/>
  <c r="J3911" i="5"/>
  <c r="G3909" i="5"/>
  <c r="J3907" i="5"/>
  <c r="G3905" i="5"/>
  <c r="J3903" i="5"/>
  <c r="G3901" i="5"/>
  <c r="J3899" i="5"/>
  <c r="G3897" i="5"/>
  <c r="J3895" i="5"/>
  <c r="G3893" i="5"/>
  <c r="J3891" i="5"/>
  <c r="G3889" i="5"/>
  <c r="J3887" i="5"/>
  <c r="G3885" i="5"/>
  <c r="J3883" i="5"/>
  <c r="G3881" i="5"/>
  <c r="J3879" i="5"/>
  <c r="G3877" i="5"/>
  <c r="J3875" i="5"/>
  <c r="G3873" i="5"/>
  <c r="J3871" i="5"/>
  <c r="G3869" i="5"/>
  <c r="J3867" i="5"/>
  <c r="G3865" i="5"/>
  <c r="J3863" i="5"/>
  <c r="G3861" i="5"/>
  <c r="J3859" i="5"/>
  <c r="G3858" i="5"/>
  <c r="J3856" i="5"/>
  <c r="G3854" i="5"/>
  <c r="J3852" i="5"/>
  <c r="G3850" i="5"/>
  <c r="J3848" i="5"/>
  <c r="G3846" i="5"/>
  <c r="J3844" i="5"/>
  <c r="G3842" i="5"/>
  <c r="J3840" i="5"/>
  <c r="G3839" i="5"/>
  <c r="J3837" i="5"/>
  <c r="G3835" i="5"/>
  <c r="J3833" i="5"/>
  <c r="G3831" i="5"/>
  <c r="J3829" i="5"/>
  <c r="G3827" i="5"/>
  <c r="J3825" i="5"/>
  <c r="G3823" i="5"/>
  <c r="J3821" i="5"/>
  <c r="G3819" i="5"/>
  <c r="J3817" i="5"/>
  <c r="G3815" i="5"/>
  <c r="J3813" i="5"/>
  <c r="G3811" i="5"/>
  <c r="J3809" i="5"/>
  <c r="G3807" i="5"/>
  <c r="J3805" i="5"/>
  <c r="G3803" i="5"/>
  <c r="J3801" i="5"/>
  <c r="G3799" i="5"/>
  <c r="J3797" i="5"/>
  <c r="G3795" i="5"/>
  <c r="J3793" i="5"/>
  <c r="G3791" i="5"/>
  <c r="J3789" i="5"/>
  <c r="G3787" i="5"/>
  <c r="J3785" i="5"/>
  <c r="G3784" i="5"/>
  <c r="J3782" i="5"/>
  <c r="G3780" i="5"/>
  <c r="J3778" i="5"/>
  <c r="G3776" i="5"/>
  <c r="J3774" i="5"/>
  <c r="G3773" i="5"/>
  <c r="J3771" i="5"/>
  <c r="G3769" i="5"/>
  <c r="J3767" i="5"/>
  <c r="G3765" i="5"/>
  <c r="J3763" i="5"/>
  <c r="G3761" i="5"/>
  <c r="J3759" i="5"/>
  <c r="G3758" i="5"/>
  <c r="J3756" i="5"/>
  <c r="G3754" i="5"/>
  <c r="J3752" i="5"/>
  <c r="J3749" i="5"/>
  <c r="G3747" i="5"/>
  <c r="J3745" i="5"/>
  <c r="G3743" i="5"/>
  <c r="J3741" i="5"/>
  <c r="G3739" i="5"/>
  <c r="J3737" i="5"/>
  <c r="J3734" i="5"/>
  <c r="G3732" i="5"/>
  <c r="J3730" i="5"/>
  <c r="G3729" i="5"/>
  <c r="J3727" i="5"/>
  <c r="G3726" i="5"/>
  <c r="J3724" i="5"/>
  <c r="G3722" i="5"/>
  <c r="J3720" i="5"/>
  <c r="G3718" i="5"/>
  <c r="J3716" i="5"/>
  <c r="G3714" i="5"/>
  <c r="J3712" i="5"/>
  <c r="G3711" i="5"/>
  <c r="J3709" i="5"/>
  <c r="G3707" i="5"/>
  <c r="J3705" i="5"/>
  <c r="G3704" i="5"/>
  <c r="J3702" i="5"/>
  <c r="J3699" i="5"/>
  <c r="G3697" i="5"/>
  <c r="J3695" i="5"/>
  <c r="G3694" i="5"/>
  <c r="J3692" i="5"/>
  <c r="J3689" i="5"/>
  <c r="G3687" i="5"/>
  <c r="J3685" i="5"/>
  <c r="G3683" i="5"/>
  <c r="J3681" i="5"/>
  <c r="J3678" i="5"/>
  <c r="G3676" i="5"/>
  <c r="J3674" i="5"/>
  <c r="G3672" i="5"/>
  <c r="J3670" i="5"/>
  <c r="G3668" i="5"/>
  <c r="J3666" i="5"/>
  <c r="G3664" i="5"/>
  <c r="J3662" i="5"/>
  <c r="G3660" i="5"/>
  <c r="J3658" i="5"/>
  <c r="G3657" i="5"/>
  <c r="J3655" i="5"/>
  <c r="G3653" i="5"/>
  <c r="J3651" i="5"/>
  <c r="J3648" i="5"/>
  <c r="G3646" i="5"/>
  <c r="J3644" i="5"/>
  <c r="G3642" i="5"/>
  <c r="J3640" i="5"/>
  <c r="G3638" i="5"/>
  <c r="J3636" i="5"/>
  <c r="G3634" i="5"/>
  <c r="J3632" i="5"/>
  <c r="J3629" i="5"/>
  <c r="G3627" i="5"/>
  <c r="J3625" i="5"/>
  <c r="G3623" i="5"/>
  <c r="J3621" i="5"/>
  <c r="J3618" i="5"/>
  <c r="G3616" i="5"/>
  <c r="J3614" i="5"/>
  <c r="G3613" i="5"/>
  <c r="J3611" i="5"/>
  <c r="G3609" i="5"/>
  <c r="J3607" i="5"/>
  <c r="G3606" i="5"/>
  <c r="J3604" i="5"/>
  <c r="G3602" i="5"/>
  <c r="J3600" i="5"/>
  <c r="G3598" i="5"/>
  <c r="J3596" i="5"/>
  <c r="G3594" i="5"/>
  <c r="J3592" i="5"/>
  <c r="G3590" i="5"/>
  <c r="J3588" i="5"/>
  <c r="G3586" i="5"/>
  <c r="J3584" i="5"/>
  <c r="G3582" i="5"/>
  <c r="J3580" i="5"/>
  <c r="G3579" i="5"/>
  <c r="J3577" i="5"/>
  <c r="G3575" i="5"/>
  <c r="J3573" i="5"/>
  <c r="G3572" i="5"/>
  <c r="J3570" i="5"/>
  <c r="G3568" i="5"/>
  <c r="J3566" i="5"/>
  <c r="G3564" i="5"/>
  <c r="J3562" i="5"/>
  <c r="G3561" i="5"/>
  <c r="J3559" i="5"/>
  <c r="G3557" i="5"/>
  <c r="J3555" i="5"/>
  <c r="G3553" i="5"/>
  <c r="J3551" i="5"/>
  <c r="G3549" i="5"/>
  <c r="J3547" i="5"/>
  <c r="G3545" i="5"/>
  <c r="J3543" i="5"/>
  <c r="G3541" i="5"/>
  <c r="J3539" i="5"/>
  <c r="G3537" i="5"/>
  <c r="J3535" i="5"/>
  <c r="G3533" i="5"/>
  <c r="G3530" i="5"/>
  <c r="J3528" i="5"/>
  <c r="G3526" i="5"/>
  <c r="J3524" i="5"/>
  <c r="G3523" i="5"/>
  <c r="J3521" i="5"/>
  <c r="G3519" i="5"/>
  <c r="J3517" i="5"/>
  <c r="G3515" i="5"/>
  <c r="J3513" i="5"/>
  <c r="G3512" i="5"/>
  <c r="J3510" i="5"/>
  <c r="G3508" i="5"/>
  <c r="J3506" i="5"/>
  <c r="G3504" i="5"/>
  <c r="J3502" i="5"/>
  <c r="G3500" i="5"/>
  <c r="J3498" i="5"/>
  <c r="G3496" i="5"/>
  <c r="J3494" i="5"/>
  <c r="G3492" i="5"/>
  <c r="J3490" i="5"/>
  <c r="G3488" i="5"/>
  <c r="J3486" i="5"/>
  <c r="G3484" i="5"/>
  <c r="J3482" i="5"/>
  <c r="G3480" i="5"/>
  <c r="J3478" i="5"/>
  <c r="G3476" i="5"/>
  <c r="J3474" i="5"/>
  <c r="G3472" i="5"/>
  <c r="J3470" i="5"/>
  <c r="G3468" i="5"/>
  <c r="J3466" i="5"/>
  <c r="G3464" i="5"/>
  <c r="J3462" i="5"/>
  <c r="G3460" i="5"/>
  <c r="J3458" i="5"/>
  <c r="G3456" i="5"/>
  <c r="J3454" i="5"/>
  <c r="G3452" i="5"/>
  <c r="J3450" i="5"/>
  <c r="G3449" i="5"/>
  <c r="J3447" i="5"/>
  <c r="G3445" i="5"/>
  <c r="J3443" i="5"/>
  <c r="G3441" i="5"/>
  <c r="J3439" i="5"/>
  <c r="G3437" i="5"/>
  <c r="J3435" i="5"/>
  <c r="G3433" i="5"/>
  <c r="J3431" i="5"/>
  <c r="G3430" i="5"/>
  <c r="J3428" i="5"/>
  <c r="G3426" i="5"/>
  <c r="J3424" i="5"/>
  <c r="G3422" i="5"/>
  <c r="J3420" i="5"/>
  <c r="G3418" i="5"/>
  <c r="G3415" i="5"/>
  <c r="J3413" i="5"/>
  <c r="G3411" i="5"/>
  <c r="J3409" i="5"/>
  <c r="G3407" i="5"/>
  <c r="J3405" i="5"/>
  <c r="G3403" i="5"/>
  <c r="J3401" i="5"/>
  <c r="G3399" i="5"/>
  <c r="J3397" i="5"/>
  <c r="G3395" i="5"/>
  <c r="J3393" i="5"/>
  <c r="G3391" i="5"/>
  <c r="J3389" i="5"/>
  <c r="G3387" i="5"/>
  <c r="J3385" i="5"/>
  <c r="G3383" i="5"/>
  <c r="J3381" i="5"/>
  <c r="G3379" i="5"/>
  <c r="J3377" i="5"/>
  <c r="G3375" i="5"/>
  <c r="J3373" i="5"/>
  <c r="G3371" i="5"/>
  <c r="J3369" i="5"/>
  <c r="G3367" i="5"/>
  <c r="J3365" i="5"/>
  <c r="G3363" i="5"/>
  <c r="J3361" i="5"/>
  <c r="G3359" i="5"/>
  <c r="J3357" i="5"/>
  <c r="G3355" i="5"/>
  <c r="J3353" i="5"/>
  <c r="G3351" i="5"/>
  <c r="J3349" i="5"/>
  <c r="G3347" i="5"/>
  <c r="J3345" i="5"/>
  <c r="G3343" i="5"/>
  <c r="J3341" i="5"/>
  <c r="G3339" i="5"/>
  <c r="J3337" i="5"/>
  <c r="G3335" i="5"/>
  <c r="J3333" i="5"/>
  <c r="G3331" i="5"/>
  <c r="J3329" i="5"/>
  <c r="G3327" i="5"/>
  <c r="J3325" i="5"/>
  <c r="G3323" i="5"/>
  <c r="J3321" i="5"/>
  <c r="G3319" i="5"/>
  <c r="J3317" i="5"/>
  <c r="G3316" i="5"/>
  <c r="J3314" i="5"/>
  <c r="G3312" i="5"/>
  <c r="J3310" i="5"/>
  <c r="G3308" i="5"/>
  <c r="J3306" i="5"/>
  <c r="G3304" i="5"/>
  <c r="J3302" i="5"/>
  <c r="G3300" i="5"/>
  <c r="J3298" i="5"/>
  <c r="G3296" i="5"/>
  <c r="J3294" i="5"/>
  <c r="G3292" i="5"/>
  <c r="J3290" i="5"/>
  <c r="G3288" i="5"/>
  <c r="J3286" i="5"/>
  <c r="G3284" i="5"/>
  <c r="J3282" i="5"/>
  <c r="G3280" i="5"/>
  <c r="J3278" i="5"/>
  <c r="G3276" i="5"/>
  <c r="J3274" i="5"/>
  <c r="G3272" i="5"/>
  <c r="J3270" i="5"/>
  <c r="G3268" i="5"/>
  <c r="J3266" i="5"/>
  <c r="G3264" i="5"/>
  <c r="J3262" i="5"/>
  <c r="G3260" i="5"/>
  <c r="G3257" i="5"/>
  <c r="J3255" i="5"/>
  <c r="G3253" i="5"/>
  <c r="J3251" i="5"/>
  <c r="G3249" i="5"/>
  <c r="J3247" i="5"/>
  <c r="G3245" i="5"/>
  <c r="J3243" i="5"/>
  <c r="G3241" i="5"/>
  <c r="J3239" i="5"/>
  <c r="J3236" i="5"/>
  <c r="G3234" i="5"/>
  <c r="J3232" i="5"/>
  <c r="G3230" i="5"/>
  <c r="J3228" i="5"/>
  <c r="G3226" i="5"/>
  <c r="J3224" i="5"/>
  <c r="G3222" i="5"/>
  <c r="J3220" i="5"/>
  <c r="G3218" i="5"/>
  <c r="J3216" i="5"/>
  <c r="G3214" i="5"/>
  <c r="J3212" i="5"/>
  <c r="G3210" i="5"/>
  <c r="J3208" i="5"/>
  <c r="G3206" i="5"/>
  <c r="J3204" i="5"/>
  <c r="G3202" i="5"/>
  <c r="J3200" i="5"/>
  <c r="G3198" i="5"/>
  <c r="J3196" i="5"/>
  <c r="G3194" i="5"/>
  <c r="J3192" i="5"/>
  <c r="G3190" i="5"/>
  <c r="J3188" i="5"/>
  <c r="G3186" i="5"/>
  <c r="J3184" i="5"/>
  <c r="G3182" i="5"/>
  <c r="J3180" i="5"/>
  <c r="J3177" i="5"/>
  <c r="G3175" i="5"/>
  <c r="J3173" i="5"/>
  <c r="G3171" i="5"/>
  <c r="J3169" i="5"/>
  <c r="G3167" i="5"/>
  <c r="J3165" i="5"/>
  <c r="G3163" i="5"/>
  <c r="J3161" i="5"/>
  <c r="G3159" i="5"/>
  <c r="J3157" i="5"/>
  <c r="G3155" i="5"/>
  <c r="G3152" i="5"/>
  <c r="J3150" i="5"/>
  <c r="G3148" i="5"/>
  <c r="J3146" i="5"/>
  <c r="G3144" i="5"/>
  <c r="J3142" i="5"/>
  <c r="G3140" i="5"/>
  <c r="J3138" i="5"/>
  <c r="G3136" i="5"/>
  <c r="J3134" i="5"/>
  <c r="G3132" i="5"/>
  <c r="J3130" i="5"/>
  <c r="G3128" i="5"/>
  <c r="J3126" i="5"/>
  <c r="G3124" i="5"/>
  <c r="J3122" i="5"/>
  <c r="G3120" i="5"/>
  <c r="J3118" i="5"/>
  <c r="G3116" i="5"/>
  <c r="J3114" i="5"/>
  <c r="G3112" i="5"/>
  <c r="J3110" i="5"/>
  <c r="G3108" i="5"/>
  <c r="J3106" i="5"/>
  <c r="G3104" i="5"/>
  <c r="J3102" i="5"/>
  <c r="G3100" i="5"/>
  <c r="J3098" i="5"/>
  <c r="G3096" i="5"/>
  <c r="J3094" i="5"/>
  <c r="G3092" i="5"/>
  <c r="J3090" i="5"/>
  <c r="G3088" i="5"/>
  <c r="J3086" i="5"/>
  <c r="G3084" i="5"/>
  <c r="J3082" i="5"/>
  <c r="G3080" i="5"/>
  <c r="J3078" i="5"/>
  <c r="G3076" i="5"/>
  <c r="J3074" i="5"/>
  <c r="G3072" i="5"/>
  <c r="J3070" i="5"/>
  <c r="G3068" i="5"/>
  <c r="J3066" i="5"/>
  <c r="G3064" i="5"/>
  <c r="J3062" i="5"/>
  <c r="G3060" i="5"/>
  <c r="J3058" i="5"/>
  <c r="G3056" i="5"/>
  <c r="J3054" i="5"/>
  <c r="G3052" i="5"/>
  <c r="J3050" i="5"/>
  <c r="G3048" i="5"/>
  <c r="J3046" i="5"/>
  <c r="G3044" i="5"/>
  <c r="G3041" i="5"/>
  <c r="J3039" i="5"/>
  <c r="G3037" i="5"/>
  <c r="J3035" i="5"/>
  <c r="G3033" i="5"/>
  <c r="J3031" i="5"/>
  <c r="G3029" i="5"/>
  <c r="J3027" i="5"/>
  <c r="G3026" i="5"/>
  <c r="J3024" i="5"/>
  <c r="G3022" i="5"/>
  <c r="J3020" i="5"/>
  <c r="G3018" i="5"/>
  <c r="J3016" i="5"/>
  <c r="G3014" i="5"/>
  <c r="J3012" i="5"/>
  <c r="J3009" i="5"/>
  <c r="G3007" i="5"/>
  <c r="J3005" i="5"/>
  <c r="G3003" i="5"/>
  <c r="J3001" i="5"/>
  <c r="G2999" i="5"/>
  <c r="J2997" i="5"/>
  <c r="G2995" i="5"/>
  <c r="J2993" i="5"/>
  <c r="G2991" i="5"/>
  <c r="G2979" i="5"/>
  <c r="J2883" i="5"/>
  <c r="G2795" i="5"/>
  <c r="J2608" i="5"/>
  <c r="G2537" i="5"/>
  <c r="J2516" i="5"/>
  <c r="G2503" i="5"/>
  <c r="J2452" i="5"/>
  <c r="G2451" i="5"/>
  <c r="J3417" i="5"/>
  <c r="J3259" i="5"/>
  <c r="G3238" i="5"/>
  <c r="G3179" i="5"/>
  <c r="J3154" i="5"/>
  <c r="J3043" i="5"/>
  <c r="G3042" i="5"/>
  <c r="J3040" i="5"/>
  <c r="G3038" i="5"/>
  <c r="J3036" i="5"/>
  <c r="G3034" i="5"/>
  <c r="J3032" i="5"/>
  <c r="G3030" i="5"/>
  <c r="J3028" i="5"/>
  <c r="G3027" i="5"/>
  <c r="J3025" i="5"/>
  <c r="G3023" i="5"/>
  <c r="J3021" i="5"/>
  <c r="G3019" i="5"/>
  <c r="J3017" i="5"/>
  <c r="G3015" i="5"/>
  <c r="J3013" i="5"/>
  <c r="G3011" i="5"/>
  <c r="G3008" i="5"/>
  <c r="J3006" i="5"/>
  <c r="G3004" i="5"/>
  <c r="J3002" i="5"/>
  <c r="G3000" i="5"/>
  <c r="J2998" i="5"/>
  <c r="G2996" i="5"/>
  <c r="J2994" i="5"/>
  <c r="G2992" i="5"/>
  <c r="J2990" i="5"/>
  <c r="G2988" i="5"/>
  <c r="J2986" i="5"/>
  <c r="G2984" i="5"/>
  <c r="J2982" i="5"/>
  <c r="G2980" i="5"/>
  <c r="J2978" i="5"/>
  <c r="G2977" i="5"/>
  <c r="J2975" i="5"/>
  <c r="G2973" i="5"/>
  <c r="J2971" i="5"/>
  <c r="G2969" i="5"/>
  <c r="J2967" i="5"/>
  <c r="G2965" i="5"/>
  <c r="J2963" i="5"/>
  <c r="G2961" i="5"/>
  <c r="J2959" i="5"/>
  <c r="G2957" i="5"/>
  <c r="J2955" i="5"/>
  <c r="G2953" i="5"/>
  <c r="J2951" i="5"/>
  <c r="G2949" i="5"/>
  <c r="J2947" i="5"/>
  <c r="G2945" i="5"/>
  <c r="J2943" i="5"/>
  <c r="G2941" i="5"/>
  <c r="J2939" i="5"/>
  <c r="G2937" i="5"/>
  <c r="J2935" i="5"/>
  <c r="G2933" i="5"/>
  <c r="J2931" i="5"/>
  <c r="G2929" i="5"/>
  <c r="J2927" i="5"/>
  <c r="J2924" i="5"/>
  <c r="G2922" i="5"/>
  <c r="J2920" i="5"/>
  <c r="G2918" i="5"/>
  <c r="J2916" i="5"/>
  <c r="G2914" i="5"/>
  <c r="J2912" i="5"/>
  <c r="G2910" i="5"/>
  <c r="J2908" i="5"/>
  <c r="G2906" i="5"/>
  <c r="J2904" i="5"/>
  <c r="G2902" i="5"/>
  <c r="J2900" i="5"/>
  <c r="G2898" i="5"/>
  <c r="J2896" i="5"/>
  <c r="G2894" i="5"/>
  <c r="J2892" i="5"/>
  <c r="G2890" i="5"/>
  <c r="J2888" i="5"/>
  <c r="G2886" i="5"/>
  <c r="J2884" i="5"/>
  <c r="G2883" i="5"/>
  <c r="J2881" i="5"/>
  <c r="G2879" i="5"/>
  <c r="J2877" i="5"/>
  <c r="G2875" i="5"/>
  <c r="J2873" i="5"/>
  <c r="G2871" i="5"/>
  <c r="J2869" i="5"/>
  <c r="G2867" i="5"/>
  <c r="J2865" i="5"/>
  <c r="G2863" i="5"/>
  <c r="J2861" i="5"/>
  <c r="G2859" i="5"/>
  <c r="J2857" i="5"/>
  <c r="G2855" i="5"/>
  <c r="J2853" i="5"/>
  <c r="G2851" i="5"/>
  <c r="J2849" i="5"/>
  <c r="G2847" i="5"/>
  <c r="J2845" i="5"/>
  <c r="G2843" i="5"/>
  <c r="J2841" i="5"/>
  <c r="G2839" i="5"/>
  <c r="J2837" i="5"/>
  <c r="G2835" i="5"/>
  <c r="J2833" i="5"/>
  <c r="G2831" i="5"/>
  <c r="J2829" i="5"/>
  <c r="G2827" i="5"/>
  <c r="J2825" i="5"/>
  <c r="G2823" i="5"/>
  <c r="J2821" i="5"/>
  <c r="G2819" i="5"/>
  <c r="J2817" i="5"/>
  <c r="G2815" i="5"/>
  <c r="J2813" i="5"/>
  <c r="G2811" i="5"/>
  <c r="J2809" i="5"/>
  <c r="G2807" i="5"/>
  <c r="G2804" i="5"/>
  <c r="J2802" i="5"/>
  <c r="G2800" i="5"/>
  <c r="J2798" i="5"/>
  <c r="G2796" i="5"/>
  <c r="J2794" i="5"/>
  <c r="G2793" i="5"/>
  <c r="J2791" i="5"/>
  <c r="G2789" i="5"/>
  <c r="J2787" i="5"/>
  <c r="G2785" i="5"/>
  <c r="J2783" i="5"/>
  <c r="G2781" i="5"/>
  <c r="J2779" i="5"/>
  <c r="G2777" i="5"/>
  <c r="J2775" i="5"/>
  <c r="G2773" i="5"/>
  <c r="J2771" i="5"/>
  <c r="G2769" i="5"/>
  <c r="J2767" i="5"/>
  <c r="G2765" i="5"/>
  <c r="G2762" i="5"/>
  <c r="J2760" i="5"/>
  <c r="G2758" i="5"/>
  <c r="J2756" i="5"/>
  <c r="J2753" i="5"/>
  <c r="G2751" i="5"/>
  <c r="J2749" i="5"/>
  <c r="G2747" i="5"/>
  <c r="J2745" i="5"/>
  <c r="G2743" i="5"/>
  <c r="J2741" i="5"/>
  <c r="G2739" i="5"/>
  <c r="J2737" i="5"/>
  <c r="G2735" i="5"/>
  <c r="J2733" i="5"/>
  <c r="G2731" i="5"/>
  <c r="J2729" i="5"/>
  <c r="G2727" i="5"/>
  <c r="J2725" i="5"/>
  <c r="J2502" i="5"/>
  <c r="G2501" i="5"/>
  <c r="J2499" i="5"/>
  <c r="G2497" i="5"/>
  <c r="J2495" i="5"/>
  <c r="G2493" i="5"/>
  <c r="J2491" i="5"/>
  <c r="G2489" i="5"/>
  <c r="J2487" i="5"/>
  <c r="G2449" i="5"/>
  <c r="J2447" i="5"/>
  <c r="G2445" i="5"/>
  <c r="J2443" i="5"/>
  <c r="G2441" i="5"/>
  <c r="J2439" i="5"/>
  <c r="G2437" i="5"/>
  <c r="J2435" i="5"/>
  <c r="G2433" i="5"/>
  <c r="J2431" i="5"/>
  <c r="G2429" i="5"/>
  <c r="J2427" i="5"/>
  <c r="G2425" i="5"/>
  <c r="J2423" i="5"/>
  <c r="G2421" i="5"/>
  <c r="J2419" i="5"/>
  <c r="G2417" i="5"/>
  <c r="J2415" i="5"/>
  <c r="G2413" i="5"/>
  <c r="J2411" i="5"/>
  <c r="G2409" i="5"/>
  <c r="J2407" i="5"/>
  <c r="G2405" i="5"/>
  <c r="J2403" i="5"/>
  <c r="G2401" i="5"/>
  <c r="J2399" i="5"/>
  <c r="G2397" i="5"/>
  <c r="J2395" i="5"/>
  <c r="G2393" i="5"/>
  <c r="J2391" i="5"/>
  <c r="G2389" i="5"/>
  <c r="J2387" i="5"/>
  <c r="G2385" i="5"/>
  <c r="J2383" i="5"/>
  <c r="J2320" i="5"/>
  <c r="G2318" i="5"/>
  <c r="J2316" i="5"/>
  <c r="G2314" i="5"/>
  <c r="J2312" i="5"/>
  <c r="G2310" i="5"/>
  <c r="J2308" i="5"/>
  <c r="G2306" i="5"/>
  <c r="J2304" i="5"/>
  <c r="G2302" i="5"/>
  <c r="J2300" i="5"/>
  <c r="G2298" i="5"/>
  <c r="J2296" i="5"/>
  <c r="G2294" i="5"/>
  <c r="G2291" i="5"/>
  <c r="J2289" i="5"/>
  <c r="G2287" i="5"/>
  <c r="J2285" i="5"/>
  <c r="G2284" i="5"/>
  <c r="J2282" i="5"/>
  <c r="J2279" i="5"/>
  <c r="G2277" i="5"/>
  <c r="J2275" i="5"/>
  <c r="G2274" i="5"/>
  <c r="J2272" i="5"/>
  <c r="G2270" i="5"/>
  <c r="J2268" i="5"/>
  <c r="G2266" i="5"/>
  <c r="J2264" i="5"/>
  <c r="G2262" i="5"/>
  <c r="J2260" i="5"/>
  <c r="G2258" i="5"/>
  <c r="J2256" i="5"/>
  <c r="G2255" i="5"/>
  <c r="J2253" i="5"/>
  <c r="G2251" i="5"/>
  <c r="J2249" i="5"/>
  <c r="G2247" i="5"/>
  <c r="J2245" i="5"/>
  <c r="G2243" i="5"/>
  <c r="J2241" i="5"/>
  <c r="G2239" i="5"/>
  <c r="J2237" i="5"/>
  <c r="G2235" i="5"/>
  <c r="J2233" i="5"/>
  <c r="G2231" i="5"/>
  <c r="J2229" i="5"/>
  <c r="G2227" i="5"/>
  <c r="J2225" i="5"/>
  <c r="G2223" i="5"/>
  <c r="J2221" i="5"/>
  <c r="G2219" i="5"/>
  <c r="J2217" i="5"/>
  <c r="G2215" i="5"/>
  <c r="J2213" i="5"/>
  <c r="G2211" i="5"/>
  <c r="J2209" i="5"/>
  <c r="G2207" i="5"/>
  <c r="J2205" i="5"/>
  <c r="G2203" i="5"/>
  <c r="J2201" i="5"/>
  <c r="G2199" i="5"/>
  <c r="J2197" i="5"/>
  <c r="G2195" i="5"/>
  <c r="J2193" i="5"/>
  <c r="G2191" i="5"/>
  <c r="J2189" i="5"/>
  <c r="G2187" i="5"/>
  <c r="J2185" i="5"/>
  <c r="G2183" i="5"/>
  <c r="J2181" i="5"/>
  <c r="G2179" i="5"/>
  <c r="J2177" i="5"/>
  <c r="G2175" i="5"/>
  <c r="J2173" i="5"/>
  <c r="G2171" i="5"/>
  <c r="J2169" i="5"/>
  <c r="G2167" i="5"/>
  <c r="J2165" i="5"/>
  <c r="G2163" i="5"/>
  <c r="J2161" i="5"/>
  <c r="G2159" i="5"/>
  <c r="J2157" i="5"/>
  <c r="G2155" i="5"/>
  <c r="J2153" i="5"/>
  <c r="G2151" i="5"/>
  <c r="J2149" i="5"/>
  <c r="G2147" i="5"/>
  <c r="J2145" i="5"/>
  <c r="G2143" i="5"/>
  <c r="J2141" i="5"/>
  <c r="G2139" i="5"/>
  <c r="J2137" i="5"/>
  <c r="G2135" i="5"/>
  <c r="J2133" i="5"/>
  <c r="G2131" i="5"/>
  <c r="J2129" i="5"/>
  <c r="G2127" i="5"/>
  <c r="J2125" i="5"/>
  <c r="G2123" i="5"/>
  <c r="J2121" i="5"/>
  <c r="G2119" i="5"/>
  <c r="J2117" i="5"/>
  <c r="G2115" i="5"/>
  <c r="J2113" i="5"/>
  <c r="G2111" i="5"/>
  <c r="J2109" i="5"/>
  <c r="G2107" i="5"/>
  <c r="J2105" i="5"/>
  <c r="G2103" i="5"/>
  <c r="J2101" i="5"/>
  <c r="G2099" i="5"/>
  <c r="J2097" i="5"/>
  <c r="G2095" i="5"/>
  <c r="J2093" i="5"/>
  <c r="G2091" i="5"/>
  <c r="J2089" i="5"/>
  <c r="G2087" i="5"/>
  <c r="J2085" i="5"/>
  <c r="G2083" i="5"/>
  <c r="J2081" i="5"/>
  <c r="G2079" i="5"/>
  <c r="J2077" i="5"/>
  <c r="G2075" i="5"/>
  <c r="J2073" i="5"/>
  <c r="G2071" i="5"/>
  <c r="J2069" i="5"/>
  <c r="G2067" i="5"/>
  <c r="J2065" i="5"/>
  <c r="G2063" i="5"/>
  <c r="J2061" i="5"/>
  <c r="G2059" i="5"/>
  <c r="J2057" i="5"/>
  <c r="G2055" i="5"/>
  <c r="J2053" i="5"/>
  <c r="G2051" i="5"/>
  <c r="J2049" i="5"/>
  <c r="G2047" i="5"/>
  <c r="J2045" i="5"/>
  <c r="G2043" i="5"/>
  <c r="J2041" i="5"/>
  <c r="G2039" i="5"/>
  <c r="J2037" i="5"/>
  <c r="G2035" i="5"/>
  <c r="J2033" i="5"/>
  <c r="G2031" i="5"/>
  <c r="J2029" i="5"/>
  <c r="G2027" i="5"/>
  <c r="J2025" i="5"/>
  <c r="G2023" i="5"/>
  <c r="J2021" i="5"/>
  <c r="G2019" i="5"/>
  <c r="J2017" i="5"/>
  <c r="G2015" i="5"/>
  <c r="J2013" i="5"/>
  <c r="G2011" i="5"/>
  <c r="J2009" i="5"/>
  <c r="G2007" i="5"/>
  <c r="J2005" i="5"/>
  <c r="G2003" i="5"/>
  <c r="J2001" i="5"/>
  <c r="G1999" i="5"/>
  <c r="J1997" i="5"/>
  <c r="G1995" i="5"/>
  <c r="J1993" i="5"/>
  <c r="G1991" i="5"/>
  <c r="J1989" i="5"/>
  <c r="G1987" i="5"/>
  <c r="J1985" i="5"/>
  <c r="G1983" i="5"/>
  <c r="J1981" i="5"/>
  <c r="G1979" i="5"/>
  <c r="J1977" i="5"/>
  <c r="G1975" i="5"/>
  <c r="J1973" i="5"/>
  <c r="G1971" i="5"/>
  <c r="J1969" i="5"/>
  <c r="G1967" i="5"/>
  <c r="J1965" i="5"/>
  <c r="G1963" i="5"/>
  <c r="J1961" i="5"/>
  <c r="G1959" i="5"/>
  <c r="J1957" i="5"/>
  <c r="G1955" i="5"/>
  <c r="J1953" i="5"/>
  <c r="G1951" i="5"/>
  <c r="J1949" i="5"/>
  <c r="G1947" i="5"/>
  <c r="J1945" i="5"/>
  <c r="G1943" i="5"/>
  <c r="J1941" i="5"/>
  <c r="G1939" i="5"/>
  <c r="J1937" i="5"/>
  <c r="G1935" i="5"/>
  <c r="J1933" i="5"/>
  <c r="G1931" i="5"/>
  <c r="J1929" i="5"/>
  <c r="G1927" i="5"/>
  <c r="J1925" i="5"/>
  <c r="G1923" i="5"/>
  <c r="J1921" i="5"/>
  <c r="G1919" i="5"/>
  <c r="J1917" i="5"/>
  <c r="G1915" i="5"/>
  <c r="J1913" i="5"/>
  <c r="G1911" i="5"/>
  <c r="J1909" i="5"/>
  <c r="G1907" i="5"/>
  <c r="J1905" i="5"/>
  <c r="G1903" i="5"/>
  <c r="J1901" i="5"/>
  <c r="G1899" i="5"/>
  <c r="J1897" i="5"/>
  <c r="G1895" i="5"/>
  <c r="J1893" i="5"/>
  <c r="G1891" i="5"/>
  <c r="J1889" i="5"/>
  <c r="G1887" i="5"/>
  <c r="J1885" i="5"/>
  <c r="G1883" i="5"/>
  <c r="J1881" i="5"/>
  <c r="G1879" i="5"/>
  <c r="J1877" i="5"/>
  <c r="G1875" i="5"/>
  <c r="J1873" i="5"/>
  <c r="G1871" i="5"/>
  <c r="J1869" i="5"/>
  <c r="G1867" i="5"/>
  <c r="J1865" i="5"/>
  <c r="G1863" i="5"/>
  <c r="J1861" i="5"/>
  <c r="G1859" i="5"/>
  <c r="J1857" i="5"/>
  <c r="G1855" i="5"/>
  <c r="J1853" i="5"/>
  <c r="G1851" i="5"/>
  <c r="J1849" i="5"/>
  <c r="G1847" i="5"/>
  <c r="J1845" i="5"/>
  <c r="G1843" i="5"/>
  <c r="J1841" i="5"/>
  <c r="G1839" i="5"/>
  <c r="J1837" i="5"/>
  <c r="G1835" i="5"/>
  <c r="J1833" i="5"/>
  <c r="G1831" i="5"/>
  <c r="J1829" i="5"/>
  <c r="G1827" i="5"/>
  <c r="J1825" i="5"/>
  <c r="G1823" i="5"/>
  <c r="J1821" i="5"/>
  <c r="G1819" i="5"/>
  <c r="J1817" i="5"/>
  <c r="G1815" i="5"/>
  <c r="J1813" i="5"/>
  <c r="G1811" i="5"/>
  <c r="J1809" i="5"/>
  <c r="G1807" i="5"/>
  <c r="J1805" i="5"/>
  <c r="G1803" i="5"/>
  <c r="J1801" i="5"/>
  <c r="G1799" i="5"/>
  <c r="J1797" i="5"/>
  <c r="G1795" i="5"/>
  <c r="J1793" i="5"/>
  <c r="G1791" i="5"/>
  <c r="J1789" i="5"/>
  <c r="G1787" i="5"/>
  <c r="J1785" i="5"/>
  <c r="G1783" i="5"/>
  <c r="J1781" i="5"/>
  <c r="G1779" i="5"/>
  <c r="J1777" i="5"/>
  <c r="G1775" i="5"/>
  <c r="J1773" i="5"/>
  <c r="G1771" i="5"/>
  <c r="J1769" i="5"/>
  <c r="G1767" i="5"/>
  <c r="J1765" i="5"/>
  <c r="J1762" i="5"/>
  <c r="G1760" i="5"/>
  <c r="J1758" i="5"/>
  <c r="G1756" i="5"/>
  <c r="J1754" i="5"/>
  <c r="G1752" i="5"/>
  <c r="J1750" i="5"/>
  <c r="G1748" i="5"/>
  <c r="J1746" i="5"/>
  <c r="G1744" i="5"/>
  <c r="G1741" i="5"/>
  <c r="J1739" i="5"/>
  <c r="G1737" i="5"/>
  <c r="J1735" i="5"/>
  <c r="G1733" i="5"/>
  <c r="J1731" i="5"/>
  <c r="G1729" i="5"/>
  <c r="J1727" i="5"/>
  <c r="G1725" i="5"/>
  <c r="J1723" i="5"/>
  <c r="G1721" i="5"/>
  <c r="J1719" i="5"/>
  <c r="G1717" i="5"/>
  <c r="J1715" i="5"/>
  <c r="G1713" i="5"/>
  <c r="J1711" i="5"/>
  <c r="G1709" i="5"/>
  <c r="J1707" i="5"/>
  <c r="G1705" i="5"/>
  <c r="J1703" i="5"/>
  <c r="G1702" i="5"/>
  <c r="J1700" i="5"/>
  <c r="G1698" i="5"/>
  <c r="J1696" i="5"/>
  <c r="G1694" i="5"/>
  <c r="J1692" i="5"/>
  <c r="G1690" i="5"/>
  <c r="J1688" i="5"/>
  <c r="G1686" i="5"/>
  <c r="J1684" i="5"/>
  <c r="G1682" i="5"/>
  <c r="J1680" i="5"/>
  <c r="G1678" i="5"/>
  <c r="J1676" i="5"/>
  <c r="G1674" i="5"/>
  <c r="J1672" i="5"/>
  <c r="G1670" i="5"/>
  <c r="J1668" i="5"/>
  <c r="G1666" i="5"/>
  <c r="J1664" i="5"/>
  <c r="G1662" i="5"/>
  <c r="J1660" i="5"/>
  <c r="G1658" i="5"/>
  <c r="J1656" i="5"/>
  <c r="G1654" i="5"/>
  <c r="J1652" i="5"/>
  <c r="G1650" i="5"/>
  <c r="J1648" i="5"/>
  <c r="G1646" i="5"/>
  <c r="J1644" i="5"/>
  <c r="G1642" i="5"/>
  <c r="J1640" i="5"/>
  <c r="G1764" i="5"/>
  <c r="J1743" i="5"/>
  <c r="G1638" i="5"/>
  <c r="J1636" i="5"/>
  <c r="G1634" i="5"/>
  <c r="J1632" i="5"/>
  <c r="G1630" i="5"/>
  <c r="J1628" i="5"/>
  <c r="G1626" i="5"/>
  <c r="J1624" i="5"/>
  <c r="G1622" i="5"/>
  <c r="J1620" i="5"/>
  <c r="G1618" i="5"/>
  <c r="J1616" i="5"/>
  <c r="G1614" i="5"/>
  <c r="J1612" i="5"/>
  <c r="J1609" i="5"/>
  <c r="G1607" i="5"/>
  <c r="J1605" i="5"/>
  <c r="J1602" i="5"/>
  <c r="G1600" i="5"/>
  <c r="J1598" i="5"/>
  <c r="G1596" i="5"/>
  <c r="J1594" i="5"/>
  <c r="G1592" i="5"/>
  <c r="J1590" i="5"/>
  <c r="G1588" i="5"/>
  <c r="J1586" i="5"/>
  <c r="G1584" i="5"/>
  <c r="J1582" i="5"/>
  <c r="G1580" i="5"/>
  <c r="J1578" i="5"/>
  <c r="G1576" i="5"/>
  <c r="J1574" i="5"/>
  <c r="G1572" i="5"/>
  <c r="J1570" i="5"/>
  <c r="G1568" i="5"/>
  <c r="J1566" i="5"/>
  <c r="G1564" i="5"/>
  <c r="J1562" i="5"/>
  <c r="G1560" i="5"/>
  <c r="J1558" i="5"/>
  <c r="J1555" i="5"/>
  <c r="G1553" i="5"/>
  <c r="J1551" i="5"/>
  <c r="G1549" i="5"/>
  <c r="J1547" i="5"/>
  <c r="G1545" i="5"/>
  <c r="J1543" i="5"/>
  <c r="G1541" i="5"/>
  <c r="J1539" i="5"/>
  <c r="G1537" i="5"/>
  <c r="J1535" i="5"/>
  <c r="G1533" i="5"/>
  <c r="J1531" i="5"/>
  <c r="G1529" i="5"/>
  <c r="J1527" i="5"/>
  <c r="G1525" i="5"/>
  <c r="J1523" i="5"/>
  <c r="G1521" i="5"/>
  <c r="J1519" i="5"/>
  <c r="G1517" i="5"/>
  <c r="J1515" i="5"/>
  <c r="G1513" i="5"/>
  <c r="J1511" i="5"/>
  <c r="G1509" i="5"/>
  <c r="J1507" i="5"/>
  <c r="G1505" i="5"/>
  <c r="J1503" i="5"/>
  <c r="G1501" i="5"/>
  <c r="J1499" i="5"/>
  <c r="G1497" i="5"/>
  <c r="J1495" i="5"/>
  <c r="G1493" i="5"/>
  <c r="J1491" i="5"/>
  <c r="G1489" i="5"/>
  <c r="J1487" i="5"/>
  <c r="G1485" i="5"/>
  <c r="J1483" i="5"/>
  <c r="G1481" i="5"/>
  <c r="J1479" i="5"/>
  <c r="G1477" i="5"/>
  <c r="J1475" i="5"/>
  <c r="G1473" i="5"/>
  <c r="J1471" i="5"/>
  <c r="G1469" i="5"/>
  <c r="J1467" i="5"/>
  <c r="G1465" i="5"/>
  <c r="J1463" i="5"/>
  <c r="G1461" i="5"/>
  <c r="J1459" i="5"/>
  <c r="G1457" i="5"/>
  <c r="J1455" i="5"/>
  <c r="G1453" i="5"/>
  <c r="J1451" i="5"/>
  <c r="G1449" i="5"/>
  <c r="J1447" i="5"/>
  <c r="G1445" i="5"/>
  <c r="J1443" i="5"/>
  <c r="G1441" i="5"/>
  <c r="J1439" i="5"/>
  <c r="G1437" i="5"/>
  <c r="J1435" i="5"/>
  <c r="G1433" i="5"/>
  <c r="J1431" i="5"/>
  <c r="G1429" i="5"/>
  <c r="J1427" i="5"/>
  <c r="G1425" i="5"/>
  <c r="G1422" i="5"/>
  <c r="J1420" i="5"/>
  <c r="G1419" i="5"/>
  <c r="J1417" i="5"/>
  <c r="G1415" i="5"/>
  <c r="J1413" i="5"/>
  <c r="G1412" i="5"/>
  <c r="J1410" i="5"/>
  <c r="G1408" i="5"/>
  <c r="J1406" i="5"/>
  <c r="G1404" i="5"/>
  <c r="J1402" i="5"/>
  <c r="G1400" i="5"/>
  <c r="J1398" i="5"/>
  <c r="J1395" i="5"/>
  <c r="G1393" i="5"/>
  <c r="J1391" i="5"/>
  <c r="G1389" i="5"/>
  <c r="J1387" i="5"/>
  <c r="G1385" i="5"/>
  <c r="J1383" i="5"/>
  <c r="J1380" i="5"/>
  <c r="G1378" i="5"/>
  <c r="J1376" i="5"/>
  <c r="G1374" i="5"/>
  <c r="J1372" i="5"/>
  <c r="G1370" i="5"/>
  <c r="J1368" i="5"/>
  <c r="G1367" i="5"/>
  <c r="J1365" i="5"/>
  <c r="G1363" i="5"/>
  <c r="J1361" i="5"/>
  <c r="J1358" i="5"/>
  <c r="G1356" i="5"/>
  <c r="J1354" i="5"/>
  <c r="G1352" i="5"/>
  <c r="J1350" i="5"/>
  <c r="G1348" i="5"/>
  <c r="J1346" i="5"/>
  <c r="G1344" i="5"/>
  <c r="J1342" i="5"/>
  <c r="G1340" i="5"/>
  <c r="J1338" i="5"/>
  <c r="G1336" i="5"/>
  <c r="J1334" i="5"/>
  <c r="G1332" i="5"/>
  <c r="J1330" i="5"/>
  <c r="G1328" i="5"/>
  <c r="J1326" i="5"/>
  <c r="G1324" i="5"/>
  <c r="J1322" i="5"/>
  <c r="G1320" i="5"/>
  <c r="J1318" i="5"/>
  <c r="G1316" i="5"/>
  <c r="J1314" i="5"/>
  <c r="G1312" i="5"/>
  <c r="J1310" i="5"/>
  <c r="G1308" i="5"/>
  <c r="J1306" i="5"/>
  <c r="G1304" i="5"/>
  <c r="J1302" i="5"/>
  <c r="G1300" i="5"/>
  <c r="J1298" i="5"/>
  <c r="G1643" i="5"/>
  <c r="J1641" i="5"/>
  <c r="G1639" i="5"/>
  <c r="J1637" i="5"/>
  <c r="G1635" i="5"/>
  <c r="J1633" i="5"/>
  <c r="G1631" i="5"/>
  <c r="J1629" i="5"/>
  <c r="G1627" i="5"/>
  <c r="J1625" i="5"/>
  <c r="G1623" i="5"/>
  <c r="J1621" i="5"/>
  <c r="G1619" i="5"/>
  <c r="J1617" i="5"/>
  <c r="G1615" i="5"/>
  <c r="J1613" i="5"/>
  <c r="G1611" i="5"/>
  <c r="G1608" i="5"/>
  <c r="J1606" i="5"/>
  <c r="G1604" i="5"/>
  <c r="G1601" i="5"/>
  <c r="J1599" i="5"/>
  <c r="G1597" i="5"/>
  <c r="J1595" i="5"/>
  <c r="G1593" i="5"/>
  <c r="J1591" i="5"/>
  <c r="G1589" i="5"/>
  <c r="J1587" i="5"/>
  <c r="G1585" i="5"/>
  <c r="J1583" i="5"/>
  <c r="G1581" i="5"/>
  <c r="J1579" i="5"/>
  <c r="G1577" i="5"/>
  <c r="J1575" i="5"/>
  <c r="G1573" i="5"/>
  <c r="J1571" i="5"/>
  <c r="G1569" i="5"/>
  <c r="J1567" i="5"/>
  <c r="G1565" i="5"/>
  <c r="J1563" i="5"/>
  <c r="G1561" i="5"/>
  <c r="J1559" i="5"/>
  <c r="G1557" i="5"/>
  <c r="G1554" i="5"/>
  <c r="J1552" i="5"/>
  <c r="G1550" i="5"/>
  <c r="J1548" i="5"/>
  <c r="G1546" i="5"/>
  <c r="J1544" i="5"/>
  <c r="G1542" i="5"/>
  <c r="J1540" i="5"/>
  <c r="G1538" i="5"/>
  <c r="J1536" i="5"/>
  <c r="G1534" i="5"/>
  <c r="J1532" i="5"/>
  <c r="G1530" i="5"/>
  <c r="J1528" i="5"/>
  <c r="G1526" i="5"/>
  <c r="J1524" i="5"/>
  <c r="G1522" i="5"/>
  <c r="J1520" i="5"/>
  <c r="G1518" i="5"/>
  <c r="J1516" i="5"/>
  <c r="G1514" i="5"/>
  <c r="J1512" i="5"/>
  <c r="G1510" i="5"/>
  <c r="J1508" i="5"/>
  <c r="G1506" i="5"/>
  <c r="J1504" i="5"/>
  <c r="G1502" i="5"/>
  <c r="J1500" i="5"/>
  <c r="G1498" i="5"/>
  <c r="J1496" i="5"/>
  <c r="G1494" i="5"/>
  <c r="J1492" i="5"/>
  <c r="G1490" i="5"/>
  <c r="J1488" i="5"/>
  <c r="G1486" i="5"/>
  <c r="J1484" i="5"/>
  <c r="G1482" i="5"/>
  <c r="J1480" i="5"/>
  <c r="G1478" i="5"/>
  <c r="J1476" i="5"/>
  <c r="G1474" i="5"/>
  <c r="J1472" i="5"/>
  <c r="G1470" i="5"/>
  <c r="J1468" i="5"/>
  <c r="G1466" i="5"/>
  <c r="J1464" i="5"/>
  <c r="G1462" i="5"/>
  <c r="J1460" i="5"/>
  <c r="G1458" i="5"/>
  <c r="J1456" i="5"/>
  <c r="G1454" i="5"/>
  <c r="J1452" i="5"/>
  <c r="G1450" i="5"/>
  <c r="J1448" i="5"/>
  <c r="G1446" i="5"/>
  <c r="J1444" i="5"/>
  <c r="G1442" i="5"/>
  <c r="J1440" i="5"/>
  <c r="G1438" i="5"/>
  <c r="J1436" i="5"/>
  <c r="G1434" i="5"/>
  <c r="J1432" i="5"/>
  <c r="G1430" i="5"/>
  <c r="J1428" i="5"/>
  <c r="G1426" i="5"/>
  <c r="J1424" i="5"/>
  <c r="G1423" i="5"/>
  <c r="J1421" i="5"/>
  <c r="G1420" i="5"/>
  <c r="J1418" i="5"/>
  <c r="G1416" i="5"/>
  <c r="J1414" i="5"/>
  <c r="J1411" i="5"/>
  <c r="G1409" i="5"/>
  <c r="J1407" i="5"/>
  <c r="G1405" i="5"/>
  <c r="J1403" i="5"/>
  <c r="G1401" i="5"/>
  <c r="J1399" i="5"/>
  <c r="G1397" i="5"/>
  <c r="G1394" i="5"/>
  <c r="J1392" i="5"/>
  <c r="G1390" i="5"/>
  <c r="J1388" i="5"/>
  <c r="G1386" i="5"/>
  <c r="J1384" i="5"/>
  <c r="G1382" i="5"/>
  <c r="G1379" i="5"/>
  <c r="J1377" i="5"/>
  <c r="G1375" i="5"/>
  <c r="J1373" i="5"/>
  <c r="G1371" i="5"/>
  <c r="J1369" i="5"/>
  <c r="G1368" i="5"/>
  <c r="J1366" i="5"/>
  <c r="G1364" i="5"/>
  <c r="J1362" i="5"/>
  <c r="G1360" i="5"/>
  <c r="G1357" i="5"/>
  <c r="J1355" i="5"/>
  <c r="G1353" i="5"/>
  <c r="J1351" i="5"/>
  <c r="G1349" i="5"/>
  <c r="J1347" i="5"/>
  <c r="G1345" i="5"/>
  <c r="J1343" i="5"/>
  <c r="G1341" i="5"/>
  <c r="J1339" i="5"/>
  <c r="G1337" i="5"/>
  <c r="J1335" i="5"/>
  <c r="G1333" i="5"/>
  <c r="J1331" i="5"/>
  <c r="G1329" i="5"/>
  <c r="J1327" i="5"/>
  <c r="G1325" i="5"/>
  <c r="J1323" i="5"/>
  <c r="G1321" i="5"/>
  <c r="J1319" i="5"/>
  <c r="G1317" i="5"/>
  <c r="J1315" i="5"/>
  <c r="G1313" i="5"/>
  <c r="J1311" i="5"/>
  <c r="G1309" i="5"/>
  <c r="J1307" i="5"/>
  <c r="G1305" i="5"/>
  <c r="J1303" i="5"/>
  <c r="G1301" i="5"/>
  <c r="G1296" i="5"/>
  <c r="J1294" i="5"/>
  <c r="G1292" i="5"/>
  <c r="J1290" i="5"/>
  <c r="G1288" i="5"/>
  <c r="J1286" i="5"/>
  <c r="G1284" i="5"/>
  <c r="J1282" i="5"/>
  <c r="G1280" i="5"/>
  <c r="J1278" i="5"/>
  <c r="G1276" i="5"/>
  <c r="J1274" i="5"/>
  <c r="G1272" i="5"/>
  <c r="J1270" i="5"/>
  <c r="G1268" i="5"/>
  <c r="J1266" i="5"/>
  <c r="G1264" i="5"/>
  <c r="J1262" i="5"/>
  <c r="G1260" i="5"/>
  <c r="J1258" i="5"/>
  <c r="G1256" i="5"/>
  <c r="J1254" i="5"/>
  <c r="G1252" i="5"/>
  <c r="J1250" i="5"/>
  <c r="G1248" i="5"/>
  <c r="J1246" i="5"/>
  <c r="G1244" i="5"/>
  <c r="J1242" i="5"/>
  <c r="G1240" i="5"/>
  <c r="J1238" i="5"/>
  <c r="G1236" i="5"/>
  <c r="J1234" i="5"/>
  <c r="G1232" i="5"/>
  <c r="J1230" i="5"/>
  <c r="G1228" i="5"/>
  <c r="J1226" i="5"/>
  <c r="G1224" i="5"/>
  <c r="J1222" i="5"/>
  <c r="G1220" i="5"/>
  <c r="J1218" i="5"/>
  <c r="G1216" i="5"/>
  <c r="J1214" i="5"/>
  <c r="G1212" i="5"/>
  <c r="J1210" i="5"/>
  <c r="G1208" i="5"/>
  <c r="J1206" i="5"/>
  <c r="G1204" i="5"/>
  <c r="J1202" i="5"/>
  <c r="G1200" i="5"/>
  <c r="J1198" i="5"/>
  <c r="G1196" i="5"/>
  <c r="J1194" i="5"/>
  <c r="G1192" i="5"/>
  <c r="J1190" i="5"/>
  <c r="G1188" i="5"/>
  <c r="J1186" i="5"/>
  <c r="G1184" i="5"/>
  <c r="J1182" i="5"/>
  <c r="G1180" i="5"/>
  <c r="J1178" i="5"/>
  <c r="G1176" i="5"/>
  <c r="J1174" i="5"/>
  <c r="G1172" i="5"/>
  <c r="J1170" i="5"/>
  <c r="G1168" i="5"/>
  <c r="J1166" i="5"/>
  <c r="G1164" i="5"/>
  <c r="J1162" i="5"/>
  <c r="G1160" i="5"/>
  <c r="J1158" i="5"/>
  <c r="G1156" i="5"/>
  <c r="J1154" i="5"/>
  <c r="G1152" i="5"/>
  <c r="J1150" i="5"/>
  <c r="G1148" i="5"/>
  <c r="J1146" i="5"/>
  <c r="G1144" i="5"/>
  <c r="J1142" i="5"/>
  <c r="G1140" i="5"/>
  <c r="J1138" i="5"/>
  <c r="G1136" i="5"/>
  <c r="J1134" i="5"/>
  <c r="G1132" i="5"/>
  <c r="J1130" i="5"/>
  <c r="G1128" i="5"/>
  <c r="J1126" i="5"/>
  <c r="G1124" i="5"/>
  <c r="J1122" i="5"/>
  <c r="G1120" i="5"/>
  <c r="J1118" i="5"/>
  <c r="G1116" i="5"/>
  <c r="J1114" i="5"/>
  <c r="G1112" i="5"/>
  <c r="J1110" i="5"/>
  <c r="G1108" i="5"/>
  <c r="J1106" i="5"/>
  <c r="G1104" i="5"/>
  <c r="J1102" i="5"/>
  <c r="G1100" i="5"/>
  <c r="J1098" i="5"/>
  <c r="G1096" i="5"/>
  <c r="J1094" i="5"/>
  <c r="G1092" i="5"/>
  <c r="J1090" i="5"/>
  <c r="G1088" i="5"/>
  <c r="J1086" i="5"/>
  <c r="G1084" i="5"/>
  <c r="J1082" i="5"/>
  <c r="G1080" i="5"/>
  <c r="J1078" i="5"/>
  <c r="G1076" i="5"/>
  <c r="J1074" i="5"/>
  <c r="G1072" i="5"/>
  <c r="J1070" i="5"/>
  <c r="G1068" i="5"/>
  <c r="J1066" i="5"/>
  <c r="G1064" i="5"/>
  <c r="G1061" i="5"/>
  <c r="J1059" i="5"/>
  <c r="G1057" i="5"/>
  <c r="J1055" i="5"/>
  <c r="G1053" i="5"/>
  <c r="J1051" i="5"/>
  <c r="G1049" i="5"/>
  <c r="J1047" i="5"/>
  <c r="G1045" i="5"/>
  <c r="J1043" i="5"/>
  <c r="G1041" i="5"/>
  <c r="J1039" i="5"/>
  <c r="G1037" i="5"/>
  <c r="J1035" i="5"/>
  <c r="G1033" i="5"/>
  <c r="J1031" i="5"/>
  <c r="G1029" i="5"/>
  <c r="J1027" i="5"/>
  <c r="G1025" i="5"/>
  <c r="J1023" i="5"/>
  <c r="G1021" i="5"/>
  <c r="J1019" i="5"/>
  <c r="G1017" i="5"/>
  <c r="J1015" i="5"/>
  <c r="G1013" i="5"/>
  <c r="J1011" i="5"/>
  <c r="G1009" i="5"/>
  <c r="J1007" i="5"/>
  <c r="J1004" i="5"/>
  <c r="G1002" i="5"/>
  <c r="J1000" i="5"/>
  <c r="G998" i="5"/>
  <c r="J996" i="5"/>
  <c r="G994" i="5"/>
  <c r="J992" i="5"/>
  <c r="G990" i="5"/>
  <c r="J988" i="5"/>
  <c r="G986" i="5"/>
  <c r="J984" i="5"/>
  <c r="G982" i="5"/>
  <c r="J980" i="5"/>
  <c r="G978" i="5"/>
  <c r="J976" i="5"/>
  <c r="G974" i="5"/>
  <c r="J972" i="5"/>
  <c r="G970" i="5"/>
  <c r="J968" i="5"/>
  <c r="G966" i="5"/>
  <c r="J964" i="5"/>
  <c r="G962" i="5"/>
  <c r="J960" i="5"/>
  <c r="G958" i="5"/>
  <c r="J956" i="5"/>
  <c r="J1299" i="5"/>
  <c r="G1297" i="5"/>
  <c r="J1295" i="5"/>
  <c r="G1293" i="5"/>
  <c r="J1291" i="5"/>
  <c r="G1289" i="5"/>
  <c r="J1287" i="5"/>
  <c r="G1285" i="5"/>
  <c r="J1283" i="5"/>
  <c r="G1281" i="5"/>
  <c r="J1279" i="5"/>
  <c r="G1277" i="5"/>
  <c r="J1275" i="5"/>
  <c r="G1273" i="5"/>
  <c r="J1271" i="5"/>
  <c r="G1269" i="5"/>
  <c r="J1267" i="5"/>
  <c r="G1265" i="5"/>
  <c r="J1263" i="5"/>
  <c r="G1261" i="5"/>
  <c r="J1259" i="5"/>
  <c r="G1257" i="5"/>
  <c r="J1255" i="5"/>
  <c r="G1253" i="5"/>
  <c r="J1251" i="5"/>
  <c r="G1249" i="5"/>
  <c r="J1247" i="5"/>
  <c r="G1245" i="5"/>
  <c r="J1243" i="5"/>
  <c r="G1241" i="5"/>
  <c r="J1239" i="5"/>
  <c r="G1237" i="5"/>
  <c r="J1235" i="5"/>
  <c r="G1233" i="5"/>
  <c r="J1231" i="5"/>
  <c r="G1229" i="5"/>
  <c r="J1227" i="5"/>
  <c r="G1225" i="5"/>
  <c r="J1223" i="5"/>
  <c r="G1221" i="5"/>
  <c r="J1219" i="5"/>
  <c r="G1217" i="5"/>
  <c r="J1215" i="5"/>
  <c r="G1213" i="5"/>
  <c r="J1211" i="5"/>
  <c r="G1209" i="5"/>
  <c r="J1207" i="5"/>
  <c r="G1205" i="5"/>
  <c r="J1203" i="5"/>
  <c r="G1201" i="5"/>
  <c r="J1199" i="5"/>
  <c r="G1197" i="5"/>
  <c r="J1195" i="5"/>
  <c r="G1193" i="5"/>
  <c r="J1191" i="5"/>
  <c r="G1189" i="5"/>
  <c r="J1187" i="5"/>
  <c r="G1185" i="5"/>
  <c r="J1183" i="5"/>
  <c r="G1181" i="5"/>
  <c r="J1179" i="5"/>
  <c r="G1177" i="5"/>
  <c r="J1175" i="5"/>
  <c r="G1173" i="5"/>
  <c r="J1171" i="5"/>
  <c r="G1169" i="5"/>
  <c r="J1167" i="5"/>
  <c r="G1165" i="5"/>
  <c r="J1163" i="5"/>
  <c r="G1161" i="5"/>
  <c r="J1159" i="5"/>
  <c r="G1157" i="5"/>
  <c r="J1155" i="5"/>
  <c r="G1153" i="5"/>
  <c r="J1151" i="5"/>
  <c r="G1149" i="5"/>
  <c r="J1147" i="5"/>
  <c r="G1145" i="5"/>
  <c r="J1143" i="5"/>
  <c r="G1141" i="5"/>
  <c r="J1139" i="5"/>
  <c r="G1137" i="5"/>
  <c r="J1135" i="5"/>
  <c r="G1133" i="5"/>
  <c r="J1131" i="5"/>
  <c r="G1129" i="5"/>
  <c r="J1127" i="5"/>
  <c r="G1125" i="5"/>
  <c r="J1123" i="5"/>
  <c r="G1121" i="5"/>
  <c r="J1119" i="5"/>
  <c r="G1117" i="5"/>
  <c r="J1115" i="5"/>
  <c r="G1113" i="5"/>
  <c r="J1111" i="5"/>
  <c r="G1109" i="5"/>
  <c r="J1107" i="5"/>
  <c r="G1105" i="5"/>
  <c r="J1103" i="5"/>
  <c r="G1101" i="5"/>
  <c r="J1099" i="5"/>
  <c r="G1097" i="5"/>
  <c r="J1095" i="5"/>
  <c r="G1093" i="5"/>
  <c r="J1091" i="5"/>
  <c r="G1089" i="5"/>
  <c r="J1087" i="5"/>
  <c r="G1085" i="5"/>
  <c r="J1083" i="5"/>
  <c r="G1081" i="5"/>
  <c r="J1079" i="5"/>
  <c r="G1077" i="5"/>
  <c r="J1075" i="5"/>
  <c r="G1073" i="5"/>
  <c r="J1071" i="5"/>
  <c r="G1069" i="5"/>
  <c r="J1067" i="5"/>
  <c r="G1065" i="5"/>
  <c r="J1063" i="5"/>
  <c r="G1062" i="5"/>
  <c r="J1060" i="5"/>
  <c r="G1058" i="5"/>
  <c r="J1056" i="5"/>
  <c r="G1054" i="5"/>
  <c r="J1052" i="5"/>
  <c r="G1050" i="5"/>
  <c r="J1048" i="5"/>
  <c r="G1046" i="5"/>
  <c r="J1044" i="5"/>
  <c r="G1042" i="5"/>
  <c r="J1040" i="5"/>
  <c r="G1038" i="5"/>
  <c r="J1036" i="5"/>
  <c r="G1034" i="5"/>
  <c r="J1032" i="5"/>
  <c r="G1030" i="5"/>
  <c r="J1028" i="5"/>
  <c r="G1026" i="5"/>
  <c r="J1024" i="5"/>
  <c r="G1022" i="5"/>
  <c r="J1020" i="5"/>
  <c r="G1018" i="5"/>
  <c r="J1016" i="5"/>
  <c r="G1014" i="5"/>
  <c r="J1012" i="5"/>
  <c r="G1010" i="5"/>
  <c r="J1008" i="5"/>
  <c r="G1006" i="5"/>
  <c r="G1003" i="5"/>
  <c r="J1001" i="5"/>
  <c r="G999" i="5"/>
  <c r="J997" i="5"/>
  <c r="G995" i="5"/>
  <c r="J993" i="5"/>
  <c r="G991" i="5"/>
  <c r="J989" i="5"/>
  <c r="G987" i="5"/>
  <c r="J985" i="5"/>
  <c r="G983" i="5"/>
  <c r="J981" i="5"/>
  <c r="G979" i="5"/>
  <c r="J977" i="5"/>
  <c r="G975" i="5"/>
  <c r="J973" i="5"/>
  <c r="G971" i="5"/>
  <c r="J969" i="5"/>
  <c r="G967" i="5"/>
  <c r="J965" i="5"/>
  <c r="G954" i="5"/>
  <c r="J952" i="5"/>
  <c r="G950" i="5"/>
  <c r="J948" i="5"/>
  <c r="G946" i="5"/>
  <c r="J944" i="5"/>
  <c r="G942" i="5"/>
  <c r="J940" i="5"/>
  <c r="J937" i="5"/>
  <c r="G935" i="5"/>
  <c r="J933" i="5"/>
  <c r="G931" i="5"/>
  <c r="J929" i="5"/>
  <c r="G927" i="5"/>
  <c r="J925" i="5"/>
  <c r="G923" i="5"/>
  <c r="J921" i="5"/>
  <c r="G919" i="5"/>
  <c r="J917" i="5"/>
  <c r="G915" i="5"/>
  <c r="J913" i="5"/>
  <c r="G911" i="5"/>
  <c r="J909" i="5"/>
  <c r="G907" i="5"/>
  <c r="J905" i="5"/>
  <c r="G903" i="5"/>
  <c r="J901" i="5"/>
  <c r="G899" i="5"/>
  <c r="J897" i="5"/>
  <c r="G895" i="5"/>
  <c r="J893" i="5"/>
  <c r="G891" i="5"/>
  <c r="J889" i="5"/>
  <c r="G887" i="5"/>
  <c r="J885" i="5"/>
  <c r="G883" i="5"/>
  <c r="J881" i="5"/>
  <c r="G879" i="5"/>
  <c r="J877" i="5"/>
  <c r="G875" i="5"/>
  <c r="J873" i="5"/>
  <c r="G871" i="5"/>
  <c r="J869" i="5"/>
  <c r="G867" i="5"/>
  <c r="J865" i="5"/>
  <c r="G863" i="5"/>
  <c r="J861" i="5"/>
  <c r="G859" i="5"/>
  <c r="J857" i="5"/>
  <c r="G855" i="5"/>
  <c r="J853" i="5"/>
  <c r="G851" i="5"/>
  <c r="J849" i="5"/>
  <c r="G847" i="5"/>
  <c r="J845" i="5"/>
  <c r="G843" i="5"/>
  <c r="J841" i="5"/>
  <c r="G839" i="5"/>
  <c r="J837" i="5"/>
  <c r="G835" i="5"/>
  <c r="J833" i="5"/>
  <c r="G831" i="5"/>
  <c r="J829" i="5"/>
  <c r="G827" i="5"/>
  <c r="J825" i="5"/>
  <c r="G823" i="5"/>
  <c r="J821" i="5"/>
  <c r="G819" i="5"/>
  <c r="J817" i="5"/>
  <c r="G815" i="5"/>
  <c r="J813" i="5"/>
  <c r="G811" i="5"/>
  <c r="J809" i="5"/>
  <c r="G807" i="5"/>
  <c r="J805" i="5"/>
  <c r="G803" i="5"/>
  <c r="J801" i="5"/>
  <c r="G799" i="5"/>
  <c r="J797" i="5"/>
  <c r="G795" i="5"/>
  <c r="J793" i="5"/>
  <c r="G791" i="5"/>
  <c r="J789" i="5"/>
  <c r="G787" i="5"/>
  <c r="J785" i="5"/>
  <c r="G963" i="5"/>
  <c r="J961" i="5"/>
  <c r="G959" i="5"/>
  <c r="J957" i="5"/>
  <c r="G955" i="5"/>
  <c r="J953" i="5"/>
  <c r="G951" i="5"/>
  <c r="J949" i="5"/>
  <c r="G947" i="5"/>
  <c r="J945" i="5"/>
  <c r="G943" i="5"/>
  <c r="J941" i="5"/>
  <c r="G939" i="5"/>
  <c r="G936" i="5"/>
  <c r="J934" i="5"/>
  <c r="G932" i="5"/>
  <c r="J930" i="5"/>
  <c r="G928" i="5"/>
  <c r="J926" i="5"/>
  <c r="G924" i="5"/>
  <c r="J922" i="5"/>
  <c r="G920" i="5"/>
  <c r="J918" i="5"/>
  <c r="G916" i="5"/>
  <c r="J914" i="5"/>
  <c r="G912" i="5"/>
  <c r="J910" i="5"/>
  <c r="G908" i="5"/>
  <c r="J906" i="5"/>
  <c r="G904" i="5"/>
  <c r="J902" i="5"/>
  <c r="G900" i="5"/>
  <c r="J898" i="5"/>
  <c r="G896" i="5"/>
  <c r="J894" i="5"/>
  <c r="G892" i="5"/>
  <c r="J890" i="5"/>
  <c r="G888" i="5"/>
  <c r="J886" i="5"/>
  <c r="G884" i="5"/>
  <c r="J882" i="5"/>
  <c r="G880" i="5"/>
  <c r="J878" i="5"/>
  <c r="G876" i="5"/>
  <c r="J874" i="5"/>
  <c r="G872" i="5"/>
  <c r="J870" i="5"/>
  <c r="G868" i="5"/>
  <c r="J866" i="5"/>
  <c r="G864" i="5"/>
  <c r="J862" i="5"/>
  <c r="G860" i="5"/>
  <c r="J858" i="5"/>
  <c r="G856" i="5"/>
  <c r="J854" i="5"/>
  <c r="G852" i="5"/>
  <c r="J850" i="5"/>
  <c r="G848" i="5"/>
  <c r="J846" i="5"/>
  <c r="G844" i="5"/>
  <c r="J842" i="5"/>
  <c r="G840" i="5"/>
  <c r="J838" i="5"/>
  <c r="G836" i="5"/>
  <c r="J834" i="5"/>
  <c r="G832" i="5"/>
  <c r="J830" i="5"/>
  <c r="G828" i="5"/>
  <c r="J826" i="5"/>
  <c r="G824" i="5"/>
  <c r="J822" i="5"/>
  <c r="G820" i="5"/>
  <c r="J818" i="5"/>
  <c r="G816" i="5"/>
  <c r="J814" i="5"/>
  <c r="G812" i="5"/>
  <c r="J810" i="5"/>
  <c r="G808" i="5"/>
  <c r="J806" i="5"/>
  <c r="G804" i="5"/>
  <c r="J802" i="5"/>
  <c r="G800" i="5"/>
  <c r="J798" i="5"/>
  <c r="G796" i="5"/>
  <c r="J794" i="5"/>
  <c r="G792" i="5"/>
  <c r="J790" i="5"/>
  <c r="G788" i="5"/>
  <c r="J786" i="5"/>
  <c r="G784" i="5"/>
  <c r="J780" i="5"/>
  <c r="G778" i="5"/>
  <c r="J776" i="5"/>
  <c r="G774" i="5"/>
  <c r="J772" i="5"/>
  <c r="G770" i="5"/>
  <c r="J768" i="5"/>
  <c r="G766" i="5"/>
  <c r="J764" i="5"/>
  <c r="G762" i="5"/>
  <c r="J760" i="5"/>
  <c r="G758" i="5"/>
  <c r="J756" i="5"/>
  <c r="G754" i="5"/>
  <c r="G751" i="5"/>
  <c r="J749" i="5"/>
  <c r="G747" i="5"/>
  <c r="J745" i="5"/>
  <c r="G743" i="5"/>
  <c r="J741" i="5"/>
  <c r="G739" i="5"/>
  <c r="J737" i="5"/>
  <c r="G735" i="5"/>
  <c r="J733" i="5"/>
  <c r="G731" i="5"/>
  <c r="J729" i="5"/>
  <c r="G727" i="5"/>
  <c r="J725" i="5"/>
  <c r="G723" i="5"/>
  <c r="J721" i="5"/>
  <c r="G719" i="5"/>
  <c r="J717" i="5"/>
  <c r="G715" i="5"/>
  <c r="J713" i="5"/>
  <c r="G711" i="5"/>
  <c r="J709" i="5"/>
  <c r="G707" i="5"/>
  <c r="J705" i="5"/>
  <c r="G703" i="5"/>
  <c r="J701" i="5"/>
  <c r="G699" i="5"/>
  <c r="J697" i="5"/>
  <c r="G695" i="5"/>
  <c r="J693" i="5"/>
  <c r="G691" i="5"/>
  <c r="J689" i="5"/>
  <c r="G687" i="5"/>
  <c r="J685" i="5"/>
  <c r="G683" i="5"/>
  <c r="J681" i="5"/>
  <c r="G679" i="5"/>
  <c r="J677" i="5"/>
  <c r="G675" i="5"/>
  <c r="J673" i="5"/>
  <c r="G671" i="5"/>
  <c r="J669" i="5"/>
  <c r="G667" i="5"/>
  <c r="J665" i="5"/>
  <c r="G663" i="5"/>
  <c r="J661" i="5"/>
  <c r="G659" i="5"/>
  <c r="J657" i="5"/>
  <c r="G655" i="5"/>
  <c r="J653" i="5"/>
  <c r="G651" i="5"/>
  <c r="J649" i="5"/>
  <c r="G647" i="5"/>
  <c r="J645" i="5"/>
  <c r="J782" i="5"/>
  <c r="G780" i="5"/>
  <c r="J778" i="5"/>
  <c r="G776" i="5"/>
  <c r="J774" i="5"/>
  <c r="G772" i="5"/>
  <c r="J770" i="5"/>
  <c r="G768" i="5"/>
  <c r="J766" i="5"/>
  <c r="G764" i="5"/>
  <c r="J762" i="5"/>
  <c r="G760" i="5"/>
  <c r="J758" i="5"/>
  <c r="G756" i="5"/>
  <c r="J754" i="5"/>
  <c r="J751" i="5"/>
  <c r="G749" i="5"/>
  <c r="J747" i="5"/>
  <c r="G745" i="5"/>
  <c r="J743" i="5"/>
  <c r="G741" i="5"/>
  <c r="J739" i="5"/>
  <c r="G737" i="5"/>
  <c r="J735" i="5"/>
  <c r="G733" i="5"/>
  <c r="J731" i="5"/>
  <c r="G729" i="5"/>
  <c r="J727" i="5"/>
  <c r="G725" i="5"/>
  <c r="J723" i="5"/>
  <c r="G721" i="5"/>
  <c r="J719" i="5"/>
  <c r="G717" i="5"/>
  <c r="J715" i="5"/>
  <c r="G713" i="5"/>
  <c r="J711" i="5"/>
  <c r="G709" i="5"/>
  <c r="J707" i="5"/>
  <c r="G705" i="5"/>
  <c r="J703" i="5"/>
  <c r="G701" i="5"/>
  <c r="J699" i="5"/>
  <c r="G697" i="5"/>
  <c r="J695" i="5"/>
  <c r="G693" i="5"/>
  <c r="J691" i="5"/>
  <c r="G689" i="5"/>
  <c r="J687" i="5"/>
  <c r="G685" i="5"/>
  <c r="J683" i="5"/>
  <c r="G681" i="5"/>
  <c r="J679" i="5"/>
  <c r="G677" i="5"/>
  <c r="J675" i="5"/>
  <c r="G673" i="5"/>
  <c r="J671" i="5"/>
  <c r="G669" i="5"/>
  <c r="J667" i="5"/>
  <c r="G665" i="5"/>
  <c r="J663" i="5"/>
  <c r="G661" i="5"/>
  <c r="J659" i="5"/>
  <c r="G657" i="5"/>
  <c r="J655" i="5"/>
  <c r="G653" i="5"/>
  <c r="J651" i="5"/>
  <c r="G649" i="5"/>
  <c r="J647" i="5"/>
  <c r="G645" i="5"/>
  <c r="J643" i="5"/>
  <c r="G641" i="5"/>
  <c r="J639" i="5"/>
  <c r="G637" i="5"/>
  <c r="J635" i="5"/>
  <c r="G633" i="5"/>
  <c r="J631" i="5"/>
  <c r="G629" i="5"/>
  <c r="J627" i="5"/>
  <c r="G625" i="5"/>
  <c r="J623" i="5"/>
  <c r="G621" i="5"/>
  <c r="J619" i="5"/>
  <c r="G617" i="5"/>
  <c r="J615" i="5"/>
  <c r="G613" i="5"/>
  <c r="J5974" i="5"/>
  <c r="J5970" i="5"/>
  <c r="G5973" i="5"/>
  <c r="J5971" i="5"/>
  <c r="G5969" i="5"/>
  <c r="J5967" i="5"/>
  <c r="G5965" i="5"/>
  <c r="J5963" i="5"/>
  <c r="G5961" i="5"/>
  <c r="J5959" i="5"/>
  <c r="G5957" i="5"/>
  <c r="G5954" i="5"/>
  <c r="J5952" i="5"/>
  <c r="G5950" i="5"/>
  <c r="J5948" i="5"/>
  <c r="G5947" i="5"/>
  <c r="J5945" i="5"/>
  <c r="G5943" i="5"/>
  <c r="J5941" i="5"/>
  <c r="G5939" i="5"/>
  <c r="J5937" i="5"/>
  <c r="G5935" i="5"/>
  <c r="J5933" i="5"/>
  <c r="J5930" i="5"/>
  <c r="G5928" i="5"/>
  <c r="J5926" i="5"/>
  <c r="G5924" i="5"/>
  <c r="J5922" i="5"/>
  <c r="G5920" i="5"/>
  <c r="J5918" i="5"/>
  <c r="G5916" i="5"/>
  <c r="J5914" i="5"/>
  <c r="G5912" i="5"/>
  <c r="J5910" i="5"/>
  <c r="G5908" i="5"/>
  <c r="G5905" i="5"/>
  <c r="J5903" i="5"/>
  <c r="G5901" i="5"/>
  <c r="J5899" i="5"/>
  <c r="G5897" i="5"/>
  <c r="J5895" i="5"/>
  <c r="G5893" i="5"/>
  <c r="J5891" i="5"/>
  <c r="G5889" i="5"/>
  <c r="J5887" i="5"/>
  <c r="J5884" i="5"/>
  <c r="G5882" i="5"/>
  <c r="J5880" i="5"/>
  <c r="G5879" i="5"/>
  <c r="J5877" i="5"/>
  <c r="J5874" i="5"/>
  <c r="G5872" i="5"/>
  <c r="J5870" i="5"/>
  <c r="G5868" i="5"/>
  <c r="J5866" i="5"/>
  <c r="G5864" i="5"/>
  <c r="J5862" i="5"/>
  <c r="G5860" i="5"/>
  <c r="J5858" i="5"/>
  <c r="G5856" i="5"/>
  <c r="J5854" i="5"/>
  <c r="G5852" i="5"/>
  <c r="J5850" i="5"/>
  <c r="G5848" i="5"/>
  <c r="J5846" i="5"/>
  <c r="G5844" i="5"/>
  <c r="J5842" i="5"/>
  <c r="G5840" i="5"/>
  <c r="J5838" i="5"/>
  <c r="G5836" i="5"/>
  <c r="G5833" i="5"/>
  <c r="J5831" i="5"/>
  <c r="G5829" i="5"/>
  <c r="J5827" i="5"/>
  <c r="G5825" i="5"/>
  <c r="J5823" i="5"/>
  <c r="G5821" i="5"/>
  <c r="J5819" i="5"/>
  <c r="G5818" i="5"/>
  <c r="J5816" i="5"/>
  <c r="G5814" i="5"/>
  <c r="G5811" i="5"/>
  <c r="J5809" i="5"/>
  <c r="G5807" i="5"/>
  <c r="J5805" i="5"/>
  <c r="G5803" i="5"/>
  <c r="J5801" i="5"/>
  <c r="G5799" i="5"/>
  <c r="J5797" i="5"/>
  <c r="G5795" i="5"/>
  <c r="J5793" i="5"/>
  <c r="G5791" i="5"/>
  <c r="J5789" i="5"/>
  <c r="G5788" i="5"/>
  <c r="J5786" i="5"/>
  <c r="J5783" i="5"/>
  <c r="G5781" i="5"/>
  <c r="J5779" i="5"/>
  <c r="G5778" i="5"/>
  <c r="J5776" i="5"/>
  <c r="G5774" i="5"/>
  <c r="J5772" i="5"/>
  <c r="G5770" i="5"/>
  <c r="J5768" i="5"/>
  <c r="G5766" i="5"/>
  <c r="J5764" i="5"/>
  <c r="G5762" i="5"/>
  <c r="J5760" i="5"/>
  <c r="G5758" i="5"/>
  <c r="J5756" i="5"/>
  <c r="G5754" i="5"/>
  <c r="J5752" i="5"/>
  <c r="G5750" i="5"/>
  <c r="J5748" i="5"/>
  <c r="G5746" i="5"/>
  <c r="J5744" i="5"/>
  <c r="G5742" i="5"/>
  <c r="J5740" i="5"/>
  <c r="G5738" i="5"/>
  <c r="G5735" i="5"/>
  <c r="J5733" i="5"/>
  <c r="G5731" i="5"/>
  <c r="J5729" i="5"/>
  <c r="G5727" i="5"/>
  <c r="G5724" i="5"/>
  <c r="J5722" i="5"/>
  <c r="G5720" i="5"/>
  <c r="J5718" i="5"/>
  <c r="G5716" i="5"/>
  <c r="J5714" i="5"/>
  <c r="G5713" i="5"/>
  <c r="J5711" i="5"/>
  <c r="G5709" i="5"/>
  <c r="J5707" i="5"/>
  <c r="G5706" i="5"/>
  <c r="J5704" i="5"/>
  <c r="G5702" i="5"/>
  <c r="J5700" i="5"/>
  <c r="G5698" i="5"/>
  <c r="J5696" i="5"/>
  <c r="G5694" i="5"/>
  <c r="J5692" i="5"/>
  <c r="G5690" i="5"/>
  <c r="J5688" i="5"/>
  <c r="G5686" i="5"/>
  <c r="J5684" i="5"/>
  <c r="G5682" i="5"/>
  <c r="J5680" i="5"/>
  <c r="G5678" i="5"/>
  <c r="J5676" i="5"/>
  <c r="G5675" i="5"/>
  <c r="J5673" i="5"/>
  <c r="G5671" i="5"/>
  <c r="J5669" i="5"/>
  <c r="J5666" i="5"/>
  <c r="G5664" i="5"/>
  <c r="G5661" i="5"/>
  <c r="J5659" i="5"/>
  <c r="G5657" i="5"/>
  <c r="J5655" i="5"/>
  <c r="G5653" i="5"/>
  <c r="G5650" i="5"/>
  <c r="J5648" i="5"/>
  <c r="G5646" i="5"/>
  <c r="G5643" i="5"/>
  <c r="J5641" i="5"/>
  <c r="G5639" i="5"/>
  <c r="J5637" i="5"/>
  <c r="J5634" i="5"/>
  <c r="G5632" i="5"/>
  <c r="J5737" i="5"/>
  <c r="J5726" i="5"/>
  <c r="G5668" i="5"/>
  <c r="J5663" i="5"/>
  <c r="J5652" i="5"/>
  <c r="J5645" i="5"/>
  <c r="G5636" i="5"/>
  <c r="G5972" i="5"/>
  <c r="G5968" i="5"/>
  <c r="J5966" i="5"/>
  <c r="G5964" i="5"/>
  <c r="J5962" i="5"/>
  <c r="G5960" i="5"/>
  <c r="J5958" i="5"/>
  <c r="J5955" i="5"/>
  <c r="G5953" i="5"/>
  <c r="J5951" i="5"/>
  <c r="G5949" i="5"/>
  <c r="G5946" i="5"/>
  <c r="J5944" i="5"/>
  <c r="G5942" i="5"/>
  <c r="J5940" i="5"/>
  <c r="G5938" i="5"/>
  <c r="J5936" i="5"/>
  <c r="G5934" i="5"/>
  <c r="J5932" i="5"/>
  <c r="G5931" i="5"/>
  <c r="J5929" i="5"/>
  <c r="G5927" i="5"/>
  <c r="J5925" i="5"/>
  <c r="G5923" i="5"/>
  <c r="J5921" i="5"/>
  <c r="G5919" i="5"/>
  <c r="J5917" i="5"/>
  <c r="G5915" i="5"/>
  <c r="J5913" i="5"/>
  <c r="G5911" i="5"/>
  <c r="J5909" i="5"/>
  <c r="J5906" i="5"/>
  <c r="G5904" i="5"/>
  <c r="J5902" i="5"/>
  <c r="G5900" i="5"/>
  <c r="J5898" i="5"/>
  <c r="G5896" i="5"/>
  <c r="J5894" i="5"/>
  <c r="G5892" i="5"/>
  <c r="J5890" i="5"/>
  <c r="G5888" i="5"/>
  <c r="J5886" i="5"/>
  <c r="G5885" i="5"/>
  <c r="J5883" i="5"/>
  <c r="G5881" i="5"/>
  <c r="G5878" i="5"/>
  <c r="J5876" i="5"/>
  <c r="G5875" i="5"/>
  <c r="J5873" i="5"/>
  <c r="G5871" i="5"/>
  <c r="J5869" i="5"/>
  <c r="G5867" i="5"/>
  <c r="J5865" i="5"/>
  <c r="G5863" i="5"/>
  <c r="J5861" i="5"/>
  <c r="G5859" i="5"/>
  <c r="J5857" i="5"/>
  <c r="G5855" i="5"/>
  <c r="J5853" i="5"/>
  <c r="G5851" i="5"/>
  <c r="J5849" i="5"/>
  <c r="G5847" i="5"/>
  <c r="J5845" i="5"/>
  <c r="G5843" i="5"/>
  <c r="J5841" i="5"/>
  <c r="G5839" i="5"/>
  <c r="J5837" i="5"/>
  <c r="J5834" i="5"/>
  <c r="G5832" i="5"/>
  <c r="J5830" i="5"/>
  <c r="G5828" i="5"/>
  <c r="J5826" i="5"/>
  <c r="G5824" i="5"/>
  <c r="J5822" i="5"/>
  <c r="G5820" i="5"/>
  <c r="J5818" i="5"/>
  <c r="G5817" i="5"/>
  <c r="J5815" i="5"/>
  <c r="J5812" i="5"/>
  <c r="G5810" i="5"/>
  <c r="J5808" i="5"/>
  <c r="G5806" i="5"/>
  <c r="J5804" i="5"/>
  <c r="G5802" i="5"/>
  <c r="J5800" i="5"/>
  <c r="G5798" i="5"/>
  <c r="J5796" i="5"/>
  <c r="G5794" i="5"/>
  <c r="J5792" i="5"/>
  <c r="G5787" i="5"/>
  <c r="J5785" i="5"/>
  <c r="G5784" i="5"/>
  <c r="J5782" i="5"/>
  <c r="G5777" i="5"/>
  <c r="J5775" i="5"/>
  <c r="G5773" i="5"/>
  <c r="J5771" i="5"/>
  <c r="G5769" i="5"/>
  <c r="J5767" i="5"/>
  <c r="G5765" i="5"/>
  <c r="J5763" i="5"/>
  <c r="G5761" i="5"/>
  <c r="J5759" i="5"/>
  <c r="G5757" i="5"/>
  <c r="J5755" i="5"/>
  <c r="G5753" i="5"/>
  <c r="J5751" i="5"/>
  <c r="G5749" i="5"/>
  <c r="J5747" i="5"/>
  <c r="G5745" i="5"/>
  <c r="J5743" i="5"/>
  <c r="G5741" i="5"/>
  <c r="J5739" i="5"/>
  <c r="J5736" i="5"/>
  <c r="G5734" i="5"/>
  <c r="J5732" i="5"/>
  <c r="G5730" i="5"/>
  <c r="J5728" i="5"/>
  <c r="J5725" i="5"/>
  <c r="G5723" i="5"/>
  <c r="J5721" i="5"/>
  <c r="G5719" i="5"/>
  <c r="J5717" i="5"/>
  <c r="G5712" i="5"/>
  <c r="J5710" i="5"/>
  <c r="G5708" i="5"/>
  <c r="G5705" i="5"/>
  <c r="J5703" i="5"/>
  <c r="G5701" i="5"/>
  <c r="J5699" i="5"/>
  <c r="G5697" i="5"/>
  <c r="J5695" i="5"/>
  <c r="G5693" i="5"/>
  <c r="J5691" i="5"/>
  <c r="G5689" i="5"/>
  <c r="J5687" i="5"/>
  <c r="G5685" i="5"/>
  <c r="J5683" i="5"/>
  <c r="G5681" i="5"/>
  <c r="J5679" i="5"/>
  <c r="G5677" i="5"/>
  <c r="G5674" i="5"/>
  <c r="J5672" i="5"/>
  <c r="G5670" i="5"/>
  <c r="J5668" i="5"/>
  <c r="G5667" i="5"/>
  <c r="J5665" i="5"/>
  <c r="J5662" i="5"/>
  <c r="G5660" i="5"/>
  <c r="J5658" i="5"/>
  <c r="G5656" i="5"/>
  <c r="J5654" i="5"/>
  <c r="J5651" i="5"/>
  <c r="G5649" i="5"/>
  <c r="J5647" i="5"/>
  <c r="J5644" i="5"/>
  <c r="G5642" i="5"/>
  <c r="J5640" i="5"/>
  <c r="G5638" i="5"/>
  <c r="J5636" i="5"/>
  <c r="G5635" i="5"/>
  <c r="J5633" i="5"/>
  <c r="G5628" i="5"/>
  <c r="J5626" i="5"/>
  <c r="J5630" i="5"/>
  <c r="G5629" i="5"/>
  <c r="J5627" i="5"/>
  <c r="J5624" i="5"/>
  <c r="G5622" i="5"/>
  <c r="G5619" i="5"/>
  <c r="J5617" i="5"/>
  <c r="G5615" i="5"/>
  <c r="G5612" i="5"/>
  <c r="J5610" i="5"/>
  <c r="G5608" i="5"/>
  <c r="J5606" i="5"/>
  <c r="G5604" i="5"/>
  <c r="J5602" i="5"/>
  <c r="G5600" i="5"/>
  <c r="J5598" i="5"/>
  <c r="G5596" i="5"/>
  <c r="J5594" i="5"/>
  <c r="J5591" i="5"/>
  <c r="G5589" i="5"/>
  <c r="G5586" i="5"/>
  <c r="J5584" i="5"/>
  <c r="G5582" i="5"/>
  <c r="J5580" i="5"/>
  <c r="G5578" i="5"/>
  <c r="J5576" i="5"/>
  <c r="G5574" i="5"/>
  <c r="J5572" i="5"/>
  <c r="G5570" i="5"/>
  <c r="J5568" i="5"/>
  <c r="G5566" i="5"/>
  <c r="J5564" i="5"/>
  <c r="G5562" i="5"/>
  <c r="J5560" i="5"/>
  <c r="G5558" i="5"/>
  <c r="J5556" i="5"/>
  <c r="G5554" i="5"/>
  <c r="J5552" i="5"/>
  <c r="G5550" i="5"/>
  <c r="J5548" i="5"/>
  <c r="G5546" i="5"/>
  <c r="J5544" i="5"/>
  <c r="J5541" i="5"/>
  <c r="G5540" i="5"/>
  <c r="J5538" i="5"/>
  <c r="G5536" i="5"/>
  <c r="J5534" i="5"/>
  <c r="G5532" i="5"/>
  <c r="J5530" i="5"/>
  <c r="G5528" i="5"/>
  <c r="J5526" i="5"/>
  <c r="G5524" i="5"/>
  <c r="J5522" i="5"/>
  <c r="G5521" i="5"/>
  <c r="J5519" i="5"/>
  <c r="G5517" i="5"/>
  <c r="J5515" i="5"/>
  <c r="G5513" i="5"/>
  <c r="J5511" i="5"/>
  <c r="G5509" i="5"/>
  <c r="J5507" i="5"/>
  <c r="G5505" i="5"/>
  <c r="J5503" i="5"/>
  <c r="G5501" i="5"/>
  <c r="J5499" i="5"/>
  <c r="J5496" i="5"/>
  <c r="G5494" i="5"/>
  <c r="G5491" i="5"/>
  <c r="J5489" i="5"/>
  <c r="G5487" i="5"/>
  <c r="J5485" i="5"/>
  <c r="G5483" i="5"/>
  <c r="J5481" i="5"/>
  <c r="G5464" i="5"/>
  <c r="J5433" i="5"/>
  <c r="J5415" i="5"/>
  <c r="J5299" i="5"/>
  <c r="G5290" i="5"/>
  <c r="G5252" i="5"/>
  <c r="J5235" i="5"/>
  <c r="J5200" i="5"/>
  <c r="G5198" i="5"/>
  <c r="J5196" i="5"/>
  <c r="G5194" i="5"/>
  <c r="J5192" i="5"/>
  <c r="G5190" i="5"/>
  <c r="J5188" i="5"/>
  <c r="G5186" i="5"/>
  <c r="J5184" i="5"/>
  <c r="G5182" i="5"/>
  <c r="J5180" i="5"/>
  <c r="G5178" i="5"/>
  <c r="J5176" i="5"/>
  <c r="G5174" i="5"/>
  <c r="J5172" i="5"/>
  <c r="G5171" i="5"/>
  <c r="J5169" i="5"/>
  <c r="G5167" i="5"/>
  <c r="J5165" i="5"/>
  <c r="G5163" i="5"/>
  <c r="J5161" i="5"/>
  <c r="G5159" i="5"/>
  <c r="J5157" i="5"/>
  <c r="G5155" i="5"/>
  <c r="J5153" i="5"/>
  <c r="G5151" i="5"/>
  <c r="J5149" i="5"/>
  <c r="G5147" i="5"/>
  <c r="J5145" i="5"/>
  <c r="G5143" i="5"/>
  <c r="J5141" i="5"/>
  <c r="G5139" i="5"/>
  <c r="J5137" i="5"/>
  <c r="G5135" i="5"/>
  <c r="J5133" i="5"/>
  <c r="G5131" i="5"/>
  <c r="J5129" i="5"/>
  <c r="G5128" i="5"/>
  <c r="J5126" i="5"/>
  <c r="G5124" i="5"/>
  <c r="J5122" i="5"/>
  <c r="G5120" i="5"/>
  <c r="J5118" i="5"/>
  <c r="G5116" i="5"/>
  <c r="J5114" i="5"/>
  <c r="J5111" i="5"/>
  <c r="G5109" i="5"/>
  <c r="J5107" i="5"/>
  <c r="G5105" i="5"/>
  <c r="J5103" i="5"/>
  <c r="J5100" i="5"/>
  <c r="G5098" i="5"/>
  <c r="G5095" i="5"/>
  <c r="J5093" i="5"/>
  <c r="G5091" i="5"/>
  <c r="J5089" i="5"/>
  <c r="G5087" i="5"/>
  <c r="J5085" i="5"/>
  <c r="G5083" i="5"/>
  <c r="G5075" i="5"/>
  <c r="J5059" i="5"/>
  <c r="G5058" i="5"/>
  <c r="J5056" i="5"/>
  <c r="G5054" i="5"/>
  <c r="J5052" i="5"/>
  <c r="G5050" i="5"/>
  <c r="J5048" i="5"/>
  <c r="G5046" i="5"/>
  <c r="J5044" i="5"/>
  <c r="G5042" i="5"/>
  <c r="J5040" i="5"/>
  <c r="G5038" i="5"/>
  <c r="J5036" i="5"/>
  <c r="G5034" i="5"/>
  <c r="J5032" i="5"/>
  <c r="G5030" i="5"/>
  <c r="J5028" i="5"/>
  <c r="G5026" i="5"/>
  <c r="J5024" i="5"/>
  <c r="G5023" i="5"/>
  <c r="J5021" i="5"/>
  <c r="G5019" i="5"/>
  <c r="J5017" i="5"/>
  <c r="G5015" i="5"/>
  <c r="J5013" i="5"/>
  <c r="G5011" i="5"/>
  <c r="J5009" i="5"/>
  <c r="G5007" i="5"/>
  <c r="J5005" i="5"/>
  <c r="G5003" i="5"/>
  <c r="J5001" i="5"/>
  <c r="G4999" i="5"/>
  <c r="J4997" i="5"/>
  <c r="G4995" i="5"/>
  <c r="J4993" i="5"/>
  <c r="J4990" i="5"/>
  <c r="G4988" i="5"/>
  <c r="J4986" i="5"/>
  <c r="G4985" i="5"/>
  <c r="J4983" i="5"/>
  <c r="G4981" i="5"/>
  <c r="J4979" i="5"/>
  <c r="G4977" i="5"/>
  <c r="J4975" i="5"/>
  <c r="G4973" i="5"/>
  <c r="J4971" i="5"/>
  <c r="G4969" i="5"/>
  <c r="J4967" i="5"/>
  <c r="G4966" i="5"/>
  <c r="J4964" i="5"/>
  <c r="G4962" i="5"/>
  <c r="J4960" i="5"/>
  <c r="G4958" i="5"/>
  <c r="J4956" i="5"/>
  <c r="G4954" i="5"/>
  <c r="J4952" i="5"/>
  <c r="G4950" i="5"/>
  <c r="J4948" i="5"/>
  <c r="G4946" i="5"/>
  <c r="J4944" i="5"/>
  <c r="G4943" i="5"/>
  <c r="J4941" i="5"/>
  <c r="G4940" i="5"/>
  <c r="J4938" i="5"/>
  <c r="G4936" i="5"/>
  <c r="G4933" i="5"/>
  <c r="J4931" i="5"/>
  <c r="G4929" i="5"/>
  <c r="J4927" i="5"/>
  <c r="G4925" i="5"/>
  <c r="J4923" i="5"/>
  <c r="G4921" i="5"/>
  <c r="J4919" i="5"/>
  <c r="G4917" i="5"/>
  <c r="J4915" i="5"/>
  <c r="G4913" i="5"/>
  <c r="J4911" i="5"/>
  <c r="G4909" i="5"/>
  <c r="J4907" i="5"/>
  <c r="G4905" i="5"/>
  <c r="J4903" i="5"/>
  <c r="G4901" i="5"/>
  <c r="J4899" i="5"/>
  <c r="G4897" i="5"/>
  <c r="G4894" i="5"/>
  <c r="J4892" i="5"/>
  <c r="G4890" i="5"/>
  <c r="J4888" i="5"/>
  <c r="G4886" i="5"/>
  <c r="J4884" i="5"/>
  <c r="G4882" i="5"/>
  <c r="J4880" i="5"/>
  <c r="G4879" i="5"/>
  <c r="J4877" i="5"/>
  <c r="G4875" i="5"/>
  <c r="J4873" i="5"/>
  <c r="G4871" i="5"/>
  <c r="J4869" i="5"/>
  <c r="G4867" i="5"/>
  <c r="J4865" i="5"/>
  <c r="G4863" i="5"/>
  <c r="J4861" i="5"/>
  <c r="G4859" i="5"/>
  <c r="J4857" i="5"/>
  <c r="G4855" i="5"/>
  <c r="J4853" i="5"/>
  <c r="G4851" i="5"/>
  <c r="J4849" i="5"/>
  <c r="G4847" i="5"/>
  <c r="J4845" i="5"/>
  <c r="G4843" i="5"/>
  <c r="J4841" i="5"/>
  <c r="G4839" i="5"/>
  <c r="J4837" i="5"/>
  <c r="G4835" i="5"/>
  <c r="J4833" i="5"/>
  <c r="G4831" i="5"/>
  <c r="J4829" i="5"/>
  <c r="G4827" i="5"/>
  <c r="G4824" i="5"/>
  <c r="J4822" i="5"/>
  <c r="G4821" i="5"/>
  <c r="J4819" i="5"/>
  <c r="G4817" i="5"/>
  <c r="J4815" i="5"/>
  <c r="G4813" i="5"/>
  <c r="J4811" i="5"/>
  <c r="G4810" i="5"/>
  <c r="J4808" i="5"/>
  <c r="G4807" i="5"/>
  <c r="J4805" i="5"/>
  <c r="G4803" i="5"/>
  <c r="J4801" i="5"/>
  <c r="G4800" i="5"/>
  <c r="J4798" i="5"/>
  <c r="G4796" i="5"/>
  <c r="J4794" i="5"/>
  <c r="G4793" i="5"/>
  <c r="J4791" i="5"/>
  <c r="G4789" i="5"/>
  <c r="J4787" i="5"/>
  <c r="G4786" i="5"/>
  <c r="J4784" i="5"/>
  <c r="G4782" i="5"/>
  <c r="J4780" i="5"/>
  <c r="G4779" i="5"/>
  <c r="J4777" i="5"/>
  <c r="G4775" i="5"/>
  <c r="G4772" i="5"/>
  <c r="J4770" i="5"/>
  <c r="G4768" i="5"/>
  <c r="J4766" i="5"/>
  <c r="G4764" i="5"/>
  <c r="J4762" i="5"/>
  <c r="G4761" i="5"/>
  <c r="J4759" i="5"/>
  <c r="G4757" i="5"/>
  <c r="J4755" i="5"/>
  <c r="G4754" i="5"/>
  <c r="J4752" i="5"/>
  <c r="G4750" i="5"/>
  <c r="J4748" i="5"/>
  <c r="G4747" i="5"/>
  <c r="J4745" i="5"/>
  <c r="G4743" i="5"/>
  <c r="J4741" i="5"/>
  <c r="G4740" i="5"/>
  <c r="J4738" i="5"/>
  <c r="G4736" i="5"/>
  <c r="J4734" i="5"/>
  <c r="G4733" i="5"/>
  <c r="J4731" i="5"/>
  <c r="J4728" i="5"/>
  <c r="J4725" i="5"/>
  <c r="G4723" i="5"/>
  <c r="J4721" i="5"/>
  <c r="J4718" i="5"/>
  <c r="G4716" i="5"/>
  <c r="J4714" i="5"/>
  <c r="G4713" i="5"/>
  <c r="J4711" i="5"/>
  <c r="G4709" i="5"/>
  <c r="J4707" i="5"/>
  <c r="G4706" i="5"/>
  <c r="J4704" i="5"/>
  <c r="G4702" i="5"/>
  <c r="J4700" i="5"/>
  <c r="J4697" i="5"/>
  <c r="G4695" i="5"/>
  <c r="J4693" i="5"/>
  <c r="G4692" i="5"/>
  <c r="J4690" i="5"/>
  <c r="J4687" i="5"/>
  <c r="G4685" i="5"/>
  <c r="J4683" i="5"/>
  <c r="J4680" i="5"/>
  <c r="G4678" i="5"/>
  <c r="J4676" i="5"/>
  <c r="J4673" i="5"/>
  <c r="G4671" i="5"/>
  <c r="J4669" i="5"/>
  <c r="G4667" i="5"/>
  <c r="G4665" i="5"/>
  <c r="J4663" i="5"/>
  <c r="J4660" i="5"/>
  <c r="G4658" i="5"/>
  <c r="J4656" i="5"/>
  <c r="G4654" i="5"/>
  <c r="J4652" i="5"/>
  <c r="G4650" i="5"/>
  <c r="J4648" i="5"/>
  <c r="G4646" i="5"/>
  <c r="G4644" i="5"/>
  <c r="J4642" i="5"/>
  <c r="G4640" i="5"/>
  <c r="J4638" i="5"/>
  <c r="G4637" i="5"/>
  <c r="J4635" i="5"/>
  <c r="G4633" i="5"/>
  <c r="J4631" i="5"/>
  <c r="G4630" i="5"/>
  <c r="J4628" i="5"/>
  <c r="G4626" i="5"/>
  <c r="G4623" i="5"/>
  <c r="J4621" i="5"/>
  <c r="G4619" i="5"/>
  <c r="G4616" i="5"/>
  <c r="J4614" i="5"/>
  <c r="J4611" i="5"/>
  <c r="G4609" i="5"/>
  <c r="J4607" i="5"/>
  <c r="G4606" i="5"/>
  <c r="J4604" i="5"/>
  <c r="G4602" i="5"/>
  <c r="J4600" i="5"/>
  <c r="J4597" i="5"/>
  <c r="G4595" i="5"/>
  <c r="J4593" i="5"/>
  <c r="G4592" i="5"/>
  <c r="J4590" i="5"/>
  <c r="J4587" i="5"/>
  <c r="G4585" i="5"/>
  <c r="J4583" i="5"/>
  <c r="G4582" i="5"/>
  <c r="J4580" i="5"/>
  <c r="J4577" i="5"/>
  <c r="G4575" i="5"/>
  <c r="J4573" i="5"/>
  <c r="G4572" i="5"/>
  <c r="J4570" i="5"/>
  <c r="G4568" i="5"/>
  <c r="J4566" i="5"/>
  <c r="G4564" i="5"/>
  <c r="G4561" i="5"/>
  <c r="J4559" i="5"/>
  <c r="J4556" i="5"/>
  <c r="G4554" i="5"/>
  <c r="J4552" i="5"/>
  <c r="G4550" i="5"/>
  <c r="J4548" i="5"/>
  <c r="G4547" i="5"/>
  <c r="J4545" i="5"/>
  <c r="J4542" i="5"/>
  <c r="G4540" i="5"/>
  <c r="J4538" i="5"/>
  <c r="G4537" i="5"/>
  <c r="J4535" i="5"/>
  <c r="G4533" i="5"/>
  <c r="J4531" i="5"/>
  <c r="G4530" i="5"/>
  <c r="J4528" i="5"/>
  <c r="G4526" i="5"/>
  <c r="J4524" i="5"/>
  <c r="G4523" i="5"/>
  <c r="J4521" i="5"/>
  <c r="G4519" i="5"/>
  <c r="J4517" i="5"/>
  <c r="G4516" i="5"/>
  <c r="J4514" i="5"/>
  <c r="G4512" i="5"/>
  <c r="G4509" i="5"/>
  <c r="J4507" i="5"/>
  <c r="G4505" i="5"/>
  <c r="J4503" i="5"/>
  <c r="G4501" i="5"/>
  <c r="G4498" i="5"/>
  <c r="J4496" i="5"/>
  <c r="J4493" i="5"/>
  <c r="G4491" i="5"/>
  <c r="J4489" i="5"/>
  <c r="G4488" i="5"/>
  <c r="J4486" i="5"/>
  <c r="G4484" i="5"/>
  <c r="G4481" i="5"/>
  <c r="J4479" i="5"/>
  <c r="G4477" i="5"/>
  <c r="G4474" i="5"/>
  <c r="J4472" i="5"/>
  <c r="G4471" i="5"/>
  <c r="J4469" i="5"/>
  <c r="G4467" i="5"/>
  <c r="J4465" i="5"/>
  <c r="J4462" i="5"/>
  <c r="G4460" i="5"/>
  <c r="J4456" i="5"/>
  <c r="G4454" i="5"/>
  <c r="J4452" i="5"/>
  <c r="G4451" i="5"/>
  <c r="J4449" i="5"/>
  <c r="G4448" i="5"/>
  <c r="J4446" i="5"/>
  <c r="J4443" i="5"/>
  <c r="G4441" i="5"/>
  <c r="J4439" i="5"/>
  <c r="J4436" i="5"/>
  <c r="G4434" i="5"/>
  <c r="J4432" i="5"/>
  <c r="G4431" i="5"/>
  <c r="J4429" i="5"/>
  <c r="G4427" i="5"/>
  <c r="J4425" i="5"/>
  <c r="G4424" i="5"/>
  <c r="J4422" i="5"/>
  <c r="G4420" i="5"/>
  <c r="G4417" i="5"/>
  <c r="J4415" i="5"/>
  <c r="J4404" i="5"/>
  <c r="G4403" i="5"/>
  <c r="J4401" i="5"/>
  <c r="G4399" i="5"/>
  <c r="J4397" i="5"/>
  <c r="G4395" i="5"/>
  <c r="J4393" i="5"/>
  <c r="J4386" i="5"/>
  <c r="G4385" i="5"/>
  <c r="J4383" i="5"/>
  <c r="G4381" i="5"/>
  <c r="J4379" i="5"/>
  <c r="G4377" i="5"/>
  <c r="J4375" i="5"/>
  <c r="J4368" i="5"/>
  <c r="G4367" i="5"/>
  <c r="J4365" i="5"/>
  <c r="G4363" i="5"/>
  <c r="J4361" i="5"/>
  <c r="G4359" i="5"/>
  <c r="J4357" i="5"/>
  <c r="G4355" i="5"/>
  <c r="J4353" i="5"/>
  <c r="G4351" i="5"/>
  <c r="J4349" i="5"/>
  <c r="G4348" i="5"/>
  <c r="J4346" i="5"/>
  <c r="G4344" i="5"/>
  <c r="J4342" i="5"/>
  <c r="G4340" i="5"/>
  <c r="J4338" i="5"/>
  <c r="G4336" i="5"/>
  <c r="J4334" i="5"/>
  <c r="G4332" i="5"/>
  <c r="J4330" i="5"/>
  <c r="G4328" i="5"/>
  <c r="J4326" i="5"/>
  <c r="G4324" i="5"/>
  <c r="J4322" i="5"/>
  <c r="G4320" i="5"/>
  <c r="J4318" i="5"/>
  <c r="G4316" i="5"/>
  <c r="J4314" i="5"/>
  <c r="G4312" i="5"/>
  <c r="J4310" i="5"/>
  <c r="G4308" i="5"/>
  <c r="J4306" i="5"/>
  <c r="G4304" i="5"/>
  <c r="J4302" i="5"/>
  <c r="G4300" i="5"/>
  <c r="J4298" i="5"/>
  <c r="G4296" i="5"/>
  <c r="J4294" i="5"/>
  <c r="G4292" i="5"/>
  <c r="J4290" i="5"/>
  <c r="G4288" i="5"/>
  <c r="J4286" i="5"/>
  <c r="G4284" i="5"/>
  <c r="J4282" i="5"/>
  <c r="G4280" i="5"/>
  <c r="J4278" i="5"/>
  <c r="G4276" i="5"/>
  <c r="J4274" i="5"/>
  <c r="J4271" i="5"/>
  <c r="G4269" i="5"/>
  <c r="J4267" i="5"/>
  <c r="G4266" i="5"/>
  <c r="J4264" i="5"/>
  <c r="G4262" i="5"/>
  <c r="J4260" i="5"/>
  <c r="G4258" i="5"/>
  <c r="J4256" i="5"/>
  <c r="J4253" i="5"/>
  <c r="G4251" i="5"/>
  <c r="J4249" i="5"/>
  <c r="J4238" i="5"/>
  <c r="G5626" i="5"/>
  <c r="J5621" i="5"/>
  <c r="J5614" i="5"/>
  <c r="G5593" i="5"/>
  <c r="J5588" i="5"/>
  <c r="G5587" i="5"/>
  <c r="J5585" i="5"/>
  <c r="G5583" i="5"/>
  <c r="J5581" i="5"/>
  <c r="G5579" i="5"/>
  <c r="J5577" i="5"/>
  <c r="G5575" i="5"/>
  <c r="J5573" i="5"/>
  <c r="G5571" i="5"/>
  <c r="J5569" i="5"/>
  <c r="G5567" i="5"/>
  <c r="J5565" i="5"/>
  <c r="G5563" i="5"/>
  <c r="J5561" i="5"/>
  <c r="G5559" i="5"/>
  <c r="J5557" i="5"/>
  <c r="G5555" i="5"/>
  <c r="J5553" i="5"/>
  <c r="G5551" i="5"/>
  <c r="J5549" i="5"/>
  <c r="G5547" i="5"/>
  <c r="J5545" i="5"/>
  <c r="G5543" i="5"/>
  <c r="G5541" i="5"/>
  <c r="J5539" i="5"/>
  <c r="G5537" i="5"/>
  <c r="J5535" i="5"/>
  <c r="G5533" i="5"/>
  <c r="J5531" i="5"/>
  <c r="G5529" i="5"/>
  <c r="J5527" i="5"/>
  <c r="G5525" i="5"/>
  <c r="J5523" i="5"/>
  <c r="G5522" i="5"/>
  <c r="J5520" i="5"/>
  <c r="G5518" i="5"/>
  <c r="J5516" i="5"/>
  <c r="G5514" i="5"/>
  <c r="J5512" i="5"/>
  <c r="G5510" i="5"/>
  <c r="J5508" i="5"/>
  <c r="G5506" i="5"/>
  <c r="J5504" i="5"/>
  <c r="G5502" i="5"/>
  <c r="J5500" i="5"/>
  <c r="G5498" i="5"/>
  <c r="G5495" i="5"/>
  <c r="J5493" i="5"/>
  <c r="G5492" i="5"/>
  <c r="J5490" i="5"/>
  <c r="G5488" i="5"/>
  <c r="J5486" i="5"/>
  <c r="G5484" i="5"/>
  <c r="J5482" i="5"/>
  <c r="G5480" i="5"/>
  <c r="G5477" i="5"/>
  <c r="J5475" i="5"/>
  <c r="G5473" i="5"/>
  <c r="J5471" i="5"/>
  <c r="G5469" i="5"/>
  <c r="J5467" i="5"/>
  <c r="G5465" i="5"/>
  <c r="J5463" i="5"/>
  <c r="G5462" i="5"/>
  <c r="J5460" i="5"/>
  <c r="G5458" i="5"/>
  <c r="J5456" i="5"/>
  <c r="G5454" i="5"/>
  <c r="J5452" i="5"/>
  <c r="G5450" i="5"/>
  <c r="J5448" i="5"/>
  <c r="G5446" i="5"/>
  <c r="J5444" i="5"/>
  <c r="J5441" i="5"/>
  <c r="G5439" i="5"/>
  <c r="G5436" i="5"/>
  <c r="J5434" i="5"/>
  <c r="G5433" i="5"/>
  <c r="J5431" i="5"/>
  <c r="G5429" i="5"/>
  <c r="J5427" i="5"/>
  <c r="G5425" i="5"/>
  <c r="G5422" i="5"/>
  <c r="J5420" i="5"/>
  <c r="G5418" i="5"/>
  <c r="J5416" i="5"/>
  <c r="G5415" i="5"/>
  <c r="J5413" i="5"/>
  <c r="G5411" i="5"/>
  <c r="J5409" i="5"/>
  <c r="G5407" i="5"/>
  <c r="J5405" i="5"/>
  <c r="G5403" i="5"/>
  <c r="J5401" i="5"/>
  <c r="G5399" i="5"/>
  <c r="J5397" i="5"/>
  <c r="G5395" i="5"/>
  <c r="J5393" i="5"/>
  <c r="G5391" i="5"/>
  <c r="J5389" i="5"/>
  <c r="G5387" i="5"/>
  <c r="J5385" i="5"/>
  <c r="G5250" i="5"/>
  <c r="J5248" i="5"/>
  <c r="G5246" i="5"/>
  <c r="J5244" i="5"/>
  <c r="G5242" i="5"/>
  <c r="J5240" i="5"/>
  <c r="G5238" i="5"/>
  <c r="J5236" i="5"/>
  <c r="G5235" i="5"/>
  <c r="J5233" i="5"/>
  <c r="G5231" i="5"/>
  <c r="J5229" i="5"/>
  <c r="G5227" i="5"/>
  <c r="J5225" i="5"/>
  <c r="G5223" i="5"/>
  <c r="J5221" i="5"/>
  <c r="G5219" i="5"/>
  <c r="J5217" i="5"/>
  <c r="G5215" i="5"/>
  <c r="J5213" i="5"/>
  <c r="G5211" i="5"/>
  <c r="J5209" i="5"/>
  <c r="G5207" i="5"/>
  <c r="J5205" i="5"/>
  <c r="G5203" i="5"/>
  <c r="J4826" i="5"/>
  <c r="J4774" i="5"/>
  <c r="G4730" i="5"/>
  <c r="G4727" i="5"/>
  <c r="G5625" i="5"/>
  <c r="J5623" i="5"/>
  <c r="J5620" i="5"/>
  <c r="G5618" i="5"/>
  <c r="J5616" i="5"/>
  <c r="J5613" i="5"/>
  <c r="G5611" i="5"/>
  <c r="J5609" i="5"/>
  <c r="G5607" i="5"/>
  <c r="J5605" i="5"/>
  <c r="G5603" i="5"/>
  <c r="J5601" i="5"/>
  <c r="G5599" i="5"/>
  <c r="J5597" i="5"/>
  <c r="G5595" i="5"/>
  <c r="J5593" i="5"/>
  <c r="G5592" i="5"/>
  <c r="J5590" i="5"/>
  <c r="J5587" i="5"/>
  <c r="G5585" i="5"/>
  <c r="J5583" i="5"/>
  <c r="G5581" i="5"/>
  <c r="J5579" i="5"/>
  <c r="G5577" i="5"/>
  <c r="J5575" i="5"/>
  <c r="G5573" i="5"/>
  <c r="J5571" i="5"/>
  <c r="G5569" i="5"/>
  <c r="J5567" i="5"/>
  <c r="G5565" i="5"/>
  <c r="J5563" i="5"/>
  <c r="G5561" i="5"/>
  <c r="J5559" i="5"/>
  <c r="G5557" i="5"/>
  <c r="J5555" i="5"/>
  <c r="G5553" i="5"/>
  <c r="J5551" i="5"/>
  <c r="G5549" i="5"/>
  <c r="J5547" i="5"/>
  <c r="G5545" i="5"/>
  <c r="J5543" i="5"/>
  <c r="G5539" i="5"/>
  <c r="J5537" i="5"/>
  <c r="G5535" i="5"/>
  <c r="J5533" i="5"/>
  <c r="G5531" i="5"/>
  <c r="J5529" i="5"/>
  <c r="G5527" i="5"/>
  <c r="J5525" i="5"/>
  <c r="G5520" i="5"/>
  <c r="J5518" i="5"/>
  <c r="G5516" i="5"/>
  <c r="J5514" i="5"/>
  <c r="G5512" i="5"/>
  <c r="J5510" i="5"/>
  <c r="G5508" i="5"/>
  <c r="J5506" i="5"/>
  <c r="G5504" i="5"/>
  <c r="J5502" i="5"/>
  <c r="G5500" i="5"/>
  <c r="J5498" i="5"/>
  <c r="G5497" i="5"/>
  <c r="J5495" i="5"/>
  <c r="J5492" i="5"/>
  <c r="G5490" i="5"/>
  <c r="J5488" i="5"/>
  <c r="G5486" i="5"/>
  <c r="J5484" i="5"/>
  <c r="G5482" i="5"/>
  <c r="J5480" i="5"/>
  <c r="G5479" i="5"/>
  <c r="J5477" i="5"/>
  <c r="G5475" i="5"/>
  <c r="J5473" i="5"/>
  <c r="G5471" i="5"/>
  <c r="J5469" i="5"/>
  <c r="G5467" i="5"/>
  <c r="J5465" i="5"/>
  <c r="J5462" i="5"/>
  <c r="G5460" i="5"/>
  <c r="J5458" i="5"/>
  <c r="G5456" i="5"/>
  <c r="J5454" i="5"/>
  <c r="G5452" i="5"/>
  <c r="J5450" i="5"/>
  <c r="G5448" i="5"/>
  <c r="J5446" i="5"/>
  <c r="G5444" i="5"/>
  <c r="G5441" i="5"/>
  <c r="J5439" i="5"/>
  <c r="G5438" i="5"/>
  <c r="J5436" i="5"/>
  <c r="G5431" i="5"/>
  <c r="J5429" i="5"/>
  <c r="G5427" i="5"/>
  <c r="J5425" i="5"/>
  <c r="G5424" i="5"/>
  <c r="J5422" i="5"/>
  <c r="G5420" i="5"/>
  <c r="J5418" i="5"/>
  <c r="G5413" i="5"/>
  <c r="J5411" i="5"/>
  <c r="G5409" i="5"/>
  <c r="J5407" i="5"/>
  <c r="G5405" i="5"/>
  <c r="J5403" i="5"/>
  <c r="G5401" i="5"/>
  <c r="J5399" i="5"/>
  <c r="G5397" i="5"/>
  <c r="J5395" i="5"/>
  <c r="G5393" i="5"/>
  <c r="J5391" i="5"/>
  <c r="G5389" i="5"/>
  <c r="J5387" i="5"/>
  <c r="G5385" i="5"/>
  <c r="G5382" i="5"/>
  <c r="J5380" i="5"/>
  <c r="G5378" i="5"/>
  <c r="J5376" i="5"/>
  <c r="G5374" i="5"/>
  <c r="J5372" i="5"/>
  <c r="G5371" i="5"/>
  <c r="J5369" i="5"/>
  <c r="G5367" i="5"/>
  <c r="J5365" i="5"/>
  <c r="G5363" i="5"/>
  <c r="J5361" i="5"/>
  <c r="G5359" i="5"/>
  <c r="J5357" i="5"/>
  <c r="G5355" i="5"/>
  <c r="J5353" i="5"/>
  <c r="G5351" i="5"/>
  <c r="J5349" i="5"/>
  <c r="G5348" i="5"/>
  <c r="J5346" i="5"/>
  <c r="G5344" i="5"/>
  <c r="J5342" i="5"/>
  <c r="G5340" i="5"/>
  <c r="J5338" i="5"/>
  <c r="G5336" i="5"/>
  <c r="J5334" i="5"/>
  <c r="G5332" i="5"/>
  <c r="J5330" i="5"/>
  <c r="G5328" i="5"/>
  <c r="J5326" i="5"/>
  <c r="G5324" i="5"/>
  <c r="J5322" i="5"/>
  <c r="G5320" i="5"/>
  <c r="J5318" i="5"/>
  <c r="G5316" i="5"/>
  <c r="J5314" i="5"/>
  <c r="G5312" i="5"/>
  <c r="J5310" i="5"/>
  <c r="G5308" i="5"/>
  <c r="J5306" i="5"/>
  <c r="G5304" i="5"/>
  <c r="J5302" i="5"/>
  <c r="G5300" i="5"/>
  <c r="G5297" i="5"/>
  <c r="J5295" i="5"/>
  <c r="G5293" i="5"/>
  <c r="J5291" i="5"/>
  <c r="J5288" i="5"/>
  <c r="G5286" i="5"/>
  <c r="J5284" i="5"/>
  <c r="G5282" i="5"/>
  <c r="J5280" i="5"/>
  <c r="G5278" i="5"/>
  <c r="J5276" i="5"/>
  <c r="G5275" i="5"/>
  <c r="J5273" i="5"/>
  <c r="G5271" i="5"/>
  <c r="J5269" i="5"/>
  <c r="G5267" i="5"/>
  <c r="J5265" i="5"/>
  <c r="G5263" i="5"/>
  <c r="J5261" i="5"/>
  <c r="G5259" i="5"/>
  <c r="J5257" i="5"/>
  <c r="G5255" i="5"/>
  <c r="J5253" i="5"/>
  <c r="J5250" i="5"/>
  <c r="G5248" i="5"/>
  <c r="J5246" i="5"/>
  <c r="G5244" i="5"/>
  <c r="J5242" i="5"/>
  <c r="G5240" i="5"/>
  <c r="J5238" i="5"/>
  <c r="G5236" i="5"/>
  <c r="G5233" i="5"/>
  <c r="J5231" i="5"/>
  <c r="G5229" i="5"/>
  <c r="J5227" i="5"/>
  <c r="G5225" i="5"/>
  <c r="J5223" i="5"/>
  <c r="G5221" i="5"/>
  <c r="J5219" i="5"/>
  <c r="G5217" i="5"/>
  <c r="J5215" i="5"/>
  <c r="G5213" i="5"/>
  <c r="J5211" i="5"/>
  <c r="G5209" i="5"/>
  <c r="J5207" i="5"/>
  <c r="G5205" i="5"/>
  <c r="J5203" i="5"/>
  <c r="G5201" i="5"/>
  <c r="J5199" i="5"/>
  <c r="G5197" i="5"/>
  <c r="J5195" i="5"/>
  <c r="G5193" i="5"/>
  <c r="J5191" i="5"/>
  <c r="G5189" i="5"/>
  <c r="J5187" i="5"/>
  <c r="G5185" i="5"/>
  <c r="J5183" i="5"/>
  <c r="G5181" i="5"/>
  <c r="J5179" i="5"/>
  <c r="G5177" i="5"/>
  <c r="J5175" i="5"/>
  <c r="G5173" i="5"/>
  <c r="J5171" i="5"/>
  <c r="G5170" i="5"/>
  <c r="J5168" i="5"/>
  <c r="G5166" i="5"/>
  <c r="J5164" i="5"/>
  <c r="G5162" i="5"/>
  <c r="J5160" i="5"/>
  <c r="G5158" i="5"/>
  <c r="J5156" i="5"/>
  <c r="G5154" i="5"/>
  <c r="J5152" i="5"/>
  <c r="G5150" i="5"/>
  <c r="J5148" i="5"/>
  <c r="G5146" i="5"/>
  <c r="J5144" i="5"/>
  <c r="G5142" i="5"/>
  <c r="J5140" i="5"/>
  <c r="G5138" i="5"/>
  <c r="J5136" i="5"/>
  <c r="G5134" i="5"/>
  <c r="J5132" i="5"/>
  <c r="G5130" i="5"/>
  <c r="G5127" i="5"/>
  <c r="J5125" i="5"/>
  <c r="G5123" i="5"/>
  <c r="J5121" i="5"/>
  <c r="G5119" i="5"/>
  <c r="J5117" i="5"/>
  <c r="G5115" i="5"/>
  <c r="J5113" i="5"/>
  <c r="G5112" i="5"/>
  <c r="J5110" i="5"/>
  <c r="G5108" i="5"/>
  <c r="J5106" i="5"/>
  <c r="G5104" i="5"/>
  <c r="J5102" i="5"/>
  <c r="G5101" i="5"/>
  <c r="J5099" i="5"/>
  <c r="J5096" i="5"/>
  <c r="G5094" i="5"/>
  <c r="J5092" i="5"/>
  <c r="G5090" i="5"/>
  <c r="J5088" i="5"/>
  <c r="G5086" i="5"/>
  <c r="J5084" i="5"/>
  <c r="G5082" i="5"/>
  <c r="J5080" i="5"/>
  <c r="G5078" i="5"/>
  <c r="J5076" i="5"/>
  <c r="J5073" i="5"/>
  <c r="G5071" i="5"/>
  <c r="J5069" i="5"/>
  <c r="G5068" i="5"/>
  <c r="J5066" i="5"/>
  <c r="G5064" i="5"/>
  <c r="J5062" i="5"/>
  <c r="G5060" i="5"/>
  <c r="G5057" i="5"/>
  <c r="J5055" i="5"/>
  <c r="G5053" i="5"/>
  <c r="J5051" i="5"/>
  <c r="G5049" i="5"/>
  <c r="J5047" i="5"/>
  <c r="G5045" i="5"/>
  <c r="J5043" i="5"/>
  <c r="G5041" i="5"/>
  <c r="J5039" i="5"/>
  <c r="G5037" i="5"/>
  <c r="J5035" i="5"/>
  <c r="G5033" i="5"/>
  <c r="J5031" i="5"/>
  <c r="G5029" i="5"/>
  <c r="J5027" i="5"/>
  <c r="G5025" i="5"/>
  <c r="G5022" i="5"/>
  <c r="J5020" i="5"/>
  <c r="G5018" i="5"/>
  <c r="J5016" i="5"/>
  <c r="G5014" i="5"/>
  <c r="J5012" i="5"/>
  <c r="G5010" i="5"/>
  <c r="J5008" i="5"/>
  <c r="G5006" i="5"/>
  <c r="J5004" i="5"/>
  <c r="G5002" i="5"/>
  <c r="J5000" i="5"/>
  <c r="G4998" i="5"/>
  <c r="J4996" i="5"/>
  <c r="G4994" i="5"/>
  <c r="J4992" i="5"/>
  <c r="G4991" i="5"/>
  <c r="J4989" i="5"/>
  <c r="G4987" i="5"/>
  <c r="G4984" i="5"/>
  <c r="J4982" i="5"/>
  <c r="G4980" i="5"/>
  <c r="J4978" i="5"/>
  <c r="G4976" i="5"/>
  <c r="J4974" i="5"/>
  <c r="G4972" i="5"/>
  <c r="J4970" i="5"/>
  <c r="G4968" i="5"/>
  <c r="J4966" i="5"/>
  <c r="G4965" i="5"/>
  <c r="J4963" i="5"/>
  <c r="G4961" i="5"/>
  <c r="J4959" i="5"/>
  <c r="G4957" i="5"/>
  <c r="J4955" i="5"/>
  <c r="G4953" i="5"/>
  <c r="J4951" i="5"/>
  <c r="G4949" i="5"/>
  <c r="J4947" i="5"/>
  <c r="G4945" i="5"/>
  <c r="J4943" i="5"/>
  <c r="G4942" i="5"/>
  <c r="G4939" i="5"/>
  <c r="J4937" i="5"/>
  <c r="J4934" i="5"/>
  <c r="G4932" i="5"/>
  <c r="J4930" i="5"/>
  <c r="G4928" i="5"/>
  <c r="J4926" i="5"/>
  <c r="G4924" i="5"/>
  <c r="J4922" i="5"/>
  <c r="G4920" i="5"/>
  <c r="J4918" i="5"/>
  <c r="G4916" i="5"/>
  <c r="J4914" i="5"/>
  <c r="G4912" i="5"/>
  <c r="J4910" i="5"/>
  <c r="G4908" i="5"/>
  <c r="J4906" i="5"/>
  <c r="G4904" i="5"/>
  <c r="J4902" i="5"/>
  <c r="G4900" i="5"/>
  <c r="J4898" i="5"/>
  <c r="J4895" i="5"/>
  <c r="G4893" i="5"/>
  <c r="J4891" i="5"/>
  <c r="G4889" i="5"/>
  <c r="J4887" i="5"/>
  <c r="G4885" i="5"/>
  <c r="J4883" i="5"/>
  <c r="G4878" i="5"/>
  <c r="J4876" i="5"/>
  <c r="G4874" i="5"/>
  <c r="J4872" i="5"/>
  <c r="G4870" i="5"/>
  <c r="J4868" i="5"/>
  <c r="G4866" i="5"/>
  <c r="J4864" i="5"/>
  <c r="G4862" i="5"/>
  <c r="J4860" i="5"/>
  <c r="G4858" i="5"/>
  <c r="J4856" i="5"/>
  <c r="G4854" i="5"/>
  <c r="J4852" i="5"/>
  <c r="G4850" i="5"/>
  <c r="J4848" i="5"/>
  <c r="G4846" i="5"/>
  <c r="J4844" i="5"/>
  <c r="G4842" i="5"/>
  <c r="J4840" i="5"/>
  <c r="G4838" i="5"/>
  <c r="J4836" i="5"/>
  <c r="G4834" i="5"/>
  <c r="J4832" i="5"/>
  <c r="G4830" i="5"/>
  <c r="J4828" i="5"/>
  <c r="J4825" i="5"/>
  <c r="G4820" i="5"/>
  <c r="J4818" i="5"/>
  <c r="G4816" i="5"/>
  <c r="J4814" i="5"/>
  <c r="G4806" i="5"/>
  <c r="J4804" i="5"/>
  <c r="G4802" i="5"/>
  <c r="G4799" i="5"/>
  <c r="J4797" i="5"/>
  <c r="G4795" i="5"/>
  <c r="G4792" i="5"/>
  <c r="J4790" i="5"/>
  <c r="G4785" i="5"/>
  <c r="J4783" i="5"/>
  <c r="G4778" i="5"/>
  <c r="J4776" i="5"/>
  <c r="J4773" i="5"/>
  <c r="G4771" i="5"/>
  <c r="J4769" i="5"/>
  <c r="G4767" i="5"/>
  <c r="J4765" i="5"/>
  <c r="G4760" i="5"/>
  <c r="J4758" i="5"/>
  <c r="G4756" i="5"/>
  <c r="G4753" i="5"/>
  <c r="J4751" i="5"/>
  <c r="G4749" i="5"/>
  <c r="G4746" i="5"/>
  <c r="J4744" i="5"/>
  <c r="G4742" i="5"/>
  <c r="G4739" i="5"/>
  <c r="J4737" i="5"/>
  <c r="G4735" i="5"/>
  <c r="G4732" i="5"/>
  <c r="J4730" i="5"/>
  <c r="G4729" i="5"/>
  <c r="J4727" i="5"/>
  <c r="G4726" i="5"/>
  <c r="J4724" i="5"/>
  <c r="G4722" i="5"/>
  <c r="J4720" i="5"/>
  <c r="G4719" i="5"/>
  <c r="J4717" i="5"/>
  <c r="G4715" i="5"/>
  <c r="J4713" i="5"/>
  <c r="G4712" i="5"/>
  <c r="J4710" i="5"/>
  <c r="G4708" i="5"/>
  <c r="J4706" i="5"/>
  <c r="G4705" i="5"/>
  <c r="J4703" i="5"/>
  <c r="G4701" i="5"/>
  <c r="J4699" i="5"/>
  <c r="G4698" i="5"/>
  <c r="J4696" i="5"/>
  <c r="G4694" i="5"/>
  <c r="G4691" i="5"/>
  <c r="J4689" i="5"/>
  <c r="G4688" i="5"/>
  <c r="J4686" i="5"/>
  <c r="G4684" i="5"/>
  <c r="J4682" i="5"/>
  <c r="G4681" i="5"/>
  <c r="J4679" i="5"/>
  <c r="G4677" i="5"/>
  <c r="J4675" i="5"/>
  <c r="G4674" i="5"/>
  <c r="J4672" i="5"/>
  <c r="G4670" i="5"/>
  <c r="J4668" i="5"/>
  <c r="J4665" i="5"/>
  <c r="G4664" i="5"/>
  <c r="J4662" i="5"/>
  <c r="G4661" i="5"/>
  <c r="J4659" i="5"/>
  <c r="G4657" i="5"/>
  <c r="J4655" i="5"/>
  <c r="G4653" i="5"/>
  <c r="J4651" i="5"/>
  <c r="G4649" i="5"/>
  <c r="J4647" i="5"/>
  <c r="J4644" i="5"/>
  <c r="G4643" i="5"/>
  <c r="J4641" i="5"/>
  <c r="G4639" i="5"/>
  <c r="G4636" i="5"/>
  <c r="J4634" i="5"/>
  <c r="G4632" i="5"/>
  <c r="J4630" i="5"/>
  <c r="G4629" i="5"/>
  <c r="J4627" i="5"/>
  <c r="J4624" i="5"/>
  <c r="G4622" i="5"/>
  <c r="J4620" i="5"/>
  <c r="J4617" i="5"/>
  <c r="G4615" i="5"/>
  <c r="J4613" i="5"/>
  <c r="G4612" i="5"/>
  <c r="J4610" i="5"/>
  <c r="G4608" i="5"/>
  <c r="J4606" i="5"/>
  <c r="G4605" i="5"/>
  <c r="J4603" i="5"/>
  <c r="G4601" i="5"/>
  <c r="J4599" i="5"/>
  <c r="G4598" i="5"/>
  <c r="J4596" i="5"/>
  <c r="G4594" i="5"/>
  <c r="G4591" i="5"/>
  <c r="J4589" i="5"/>
  <c r="G4588" i="5"/>
  <c r="J4586" i="5"/>
  <c r="G4584" i="5"/>
  <c r="G4581" i="5"/>
  <c r="J4579" i="5"/>
  <c r="G4578" i="5"/>
  <c r="J4576" i="5"/>
  <c r="G4574" i="5"/>
  <c r="G4571" i="5"/>
  <c r="J4569" i="5"/>
  <c r="G4567" i="5"/>
  <c r="J4565" i="5"/>
  <c r="J4562" i="5"/>
  <c r="G4560" i="5"/>
  <c r="J4558" i="5"/>
  <c r="G4557" i="5"/>
  <c r="J4555" i="5"/>
  <c r="G4553" i="5"/>
  <c r="J4551" i="5"/>
  <c r="G4549" i="5"/>
  <c r="G4546" i="5"/>
  <c r="J4544" i="5"/>
  <c r="G4543" i="5"/>
  <c r="J4541" i="5"/>
  <c r="G4539" i="5"/>
  <c r="G4536" i="5"/>
  <c r="J4534" i="5"/>
  <c r="G4532" i="5"/>
  <c r="J4530" i="5"/>
  <c r="G4529" i="5"/>
  <c r="J4527" i="5"/>
  <c r="G4525" i="5"/>
  <c r="J4523" i="5"/>
  <c r="G4522" i="5"/>
  <c r="J4520" i="5"/>
  <c r="G4518" i="5"/>
  <c r="J4516" i="5"/>
  <c r="G4515" i="5"/>
  <c r="J4513" i="5"/>
  <c r="J4510" i="5"/>
  <c r="G4508" i="5"/>
  <c r="J4506" i="5"/>
  <c r="G4504" i="5"/>
  <c r="J4502" i="5"/>
  <c r="J4499" i="5"/>
  <c r="G4497" i="5"/>
  <c r="J4495" i="5"/>
  <c r="G4494" i="5"/>
  <c r="J4492" i="5"/>
  <c r="G4490" i="5"/>
  <c r="G4487" i="5"/>
  <c r="J4485" i="5"/>
  <c r="J4482" i="5"/>
  <c r="G4480" i="5"/>
  <c r="J4478" i="5"/>
  <c r="J4475" i="5"/>
  <c r="G4473" i="5"/>
  <c r="J4471" i="5"/>
  <c r="G4470" i="5"/>
  <c r="J4468" i="5"/>
  <c r="G4466" i="5"/>
  <c r="J4464" i="5"/>
  <c r="G4463" i="5"/>
  <c r="J4461" i="5"/>
  <c r="J4458" i="5"/>
  <c r="G4457" i="5"/>
  <c r="J4455" i="5"/>
  <c r="G4453" i="5"/>
  <c r="G4450" i="5"/>
  <c r="J4448" i="5"/>
  <c r="G4447" i="5"/>
  <c r="J4445" i="5"/>
  <c r="G4444" i="5"/>
  <c r="J4442" i="5"/>
  <c r="G4440" i="5"/>
  <c r="J4438" i="5"/>
  <c r="G4437" i="5"/>
  <c r="J4435" i="5"/>
  <c r="G4433" i="5"/>
  <c r="J4431" i="5"/>
  <c r="G4430" i="5"/>
  <c r="J4428" i="5"/>
  <c r="G4426" i="5"/>
  <c r="J4424" i="5"/>
  <c r="G4423" i="5"/>
  <c r="J4421" i="5"/>
  <c r="J4418" i="5"/>
  <c r="G4416" i="5"/>
  <c r="J4414" i="5"/>
  <c r="G4413" i="5"/>
  <c r="J4411" i="5"/>
  <c r="G4409" i="5"/>
  <c r="J4407" i="5"/>
  <c r="G4405" i="5"/>
  <c r="G4402" i="5"/>
  <c r="J4400" i="5"/>
  <c r="G4398" i="5"/>
  <c r="J4396" i="5"/>
  <c r="G4394" i="5"/>
  <c r="J4392" i="5"/>
  <c r="G4391" i="5"/>
  <c r="J4389" i="5"/>
  <c r="G4387" i="5"/>
  <c r="G4384" i="5"/>
  <c r="J4382" i="5"/>
  <c r="G4380" i="5"/>
  <c r="J4378" i="5"/>
  <c r="G4376" i="5"/>
  <c r="J4374" i="5"/>
  <c r="G4373" i="5"/>
  <c r="J4371" i="5"/>
  <c r="G4369" i="5"/>
  <c r="G4366" i="5"/>
  <c r="J4364" i="5"/>
  <c r="G4362" i="5"/>
  <c r="J4360" i="5"/>
  <c r="G4358" i="5"/>
  <c r="J4356" i="5"/>
  <c r="G4354" i="5"/>
  <c r="J4352" i="5"/>
  <c r="G4350" i="5"/>
  <c r="G4347" i="5"/>
  <c r="J4345" i="5"/>
  <c r="G4343" i="5"/>
  <c r="J4341" i="5"/>
  <c r="G4339" i="5"/>
  <c r="J4337" i="5"/>
  <c r="G4335" i="5"/>
  <c r="J4333" i="5"/>
  <c r="G4331" i="5"/>
  <c r="J4329" i="5"/>
  <c r="G4327" i="5"/>
  <c r="J4325" i="5"/>
  <c r="G4323" i="5"/>
  <c r="J4321" i="5"/>
  <c r="G4319" i="5"/>
  <c r="J4317" i="5"/>
  <c r="G4315" i="5"/>
  <c r="J4313" i="5"/>
  <c r="G4311" i="5"/>
  <c r="J4309" i="5"/>
  <c r="G4307" i="5"/>
  <c r="J4305" i="5"/>
  <c r="G4303" i="5"/>
  <c r="J4301" i="5"/>
  <c r="G4299" i="5"/>
  <c r="J4297" i="5"/>
  <c r="G4295" i="5"/>
  <c r="J4293" i="5"/>
  <c r="G4291" i="5"/>
  <c r="J4289" i="5"/>
  <c r="G4287" i="5"/>
  <c r="J4285" i="5"/>
  <c r="G4283" i="5"/>
  <c r="J4281" i="5"/>
  <c r="G4279" i="5"/>
  <c r="J4277" i="5"/>
  <c r="G4275" i="5"/>
  <c r="J4273" i="5"/>
  <c r="G4272" i="5"/>
  <c r="J4270" i="5"/>
  <c r="G4268" i="5"/>
  <c r="G4265" i="5"/>
  <c r="J4263" i="5"/>
  <c r="G4261" i="5"/>
  <c r="J4259" i="5"/>
  <c r="G4257" i="5"/>
  <c r="J4255" i="5"/>
  <c r="G4254" i="5"/>
  <c r="J4252" i="5"/>
  <c r="G4250" i="5"/>
  <c r="J4248" i="5"/>
  <c r="G4246" i="5"/>
  <c r="J4244" i="5"/>
  <c r="G4243" i="5"/>
  <c r="J4241" i="5"/>
  <c r="G4239" i="5"/>
  <c r="G4236" i="5"/>
  <c r="J4234" i="5"/>
  <c r="G4232" i="5"/>
  <c r="G4229" i="5"/>
  <c r="J4231" i="5"/>
  <c r="G4230" i="5"/>
  <c r="J4228" i="5"/>
  <c r="J4225" i="5"/>
  <c r="G4223" i="5"/>
  <c r="J4221" i="5"/>
  <c r="G4220" i="5"/>
  <c r="J4218" i="5"/>
  <c r="G4216" i="5"/>
  <c r="J4214" i="5"/>
  <c r="G4213" i="5"/>
  <c r="J4211" i="5"/>
  <c r="G4209" i="5"/>
  <c r="J4207" i="5"/>
  <c r="G4205" i="5"/>
  <c r="J4203" i="5"/>
  <c r="G4201" i="5"/>
  <c r="J4199" i="5"/>
  <c r="G4197" i="5"/>
  <c r="J4195" i="5"/>
  <c r="G4193" i="5"/>
  <c r="J4191" i="5"/>
  <c r="G4189" i="5"/>
  <c r="J4187" i="5"/>
  <c r="G4185" i="5"/>
  <c r="J4183" i="5"/>
  <c r="G4181" i="5"/>
  <c r="J4179" i="5"/>
  <c r="G4178" i="5"/>
  <c r="J4176" i="5"/>
  <c r="J4173" i="5"/>
  <c r="G4171" i="5"/>
  <c r="J4169" i="5"/>
  <c r="G4167" i="5"/>
  <c r="J4165" i="5"/>
  <c r="G4163" i="5"/>
  <c r="J4161" i="5"/>
  <c r="G4159" i="5"/>
  <c r="J4157" i="5"/>
  <c r="G4155" i="5"/>
  <c r="J4153" i="5"/>
  <c r="G4151" i="5"/>
  <c r="J4149" i="5"/>
  <c r="G4147" i="5"/>
  <c r="J4145" i="5"/>
  <c r="G4143" i="5"/>
  <c r="J4141" i="5"/>
  <c r="G4139" i="5"/>
  <c r="J4137" i="5"/>
  <c r="G4135" i="5"/>
  <c r="J4133" i="5"/>
  <c r="G4131" i="5"/>
  <c r="J4129" i="5"/>
  <c r="G4128" i="5"/>
  <c r="G4125" i="5"/>
  <c r="J4123" i="5"/>
  <c r="G4121" i="5"/>
  <c r="J4119" i="5"/>
  <c r="G4117" i="5"/>
  <c r="J4115" i="5"/>
  <c r="G4113" i="5"/>
  <c r="J4111" i="5"/>
  <c r="G4109" i="5"/>
  <c r="J4107" i="5"/>
  <c r="G4105" i="5"/>
  <c r="J4103" i="5"/>
  <c r="G4101" i="5"/>
  <c r="J4099" i="5"/>
  <c r="G4097" i="5"/>
  <c r="J4095" i="5"/>
  <c r="G4093" i="5"/>
  <c r="J4091" i="5"/>
  <c r="G4089" i="5"/>
  <c r="J4087" i="5"/>
  <c r="G4086" i="5"/>
  <c r="J4084" i="5"/>
  <c r="G4082" i="5"/>
  <c r="J4080" i="5"/>
  <c r="G4078" i="5"/>
  <c r="J4076" i="5"/>
  <c r="G4074" i="5"/>
  <c r="J4072" i="5"/>
  <c r="G4070" i="5"/>
  <c r="G4067" i="5"/>
  <c r="J4065" i="5"/>
  <c r="G4063" i="5"/>
  <c r="J4061" i="5"/>
  <c r="G4060" i="5"/>
  <c r="J4058" i="5"/>
  <c r="G4056" i="5"/>
  <c r="J4054" i="5"/>
  <c r="G4052" i="5"/>
  <c r="J4050" i="5"/>
  <c r="G4049" i="5"/>
  <c r="J4047" i="5"/>
  <c r="G4045" i="5"/>
  <c r="J4043" i="5"/>
  <c r="G4041" i="5"/>
  <c r="J4039" i="5"/>
  <c r="G4037" i="5"/>
  <c r="J4035" i="5"/>
  <c r="G4033" i="5"/>
  <c r="J4031" i="5"/>
  <c r="G4029" i="5"/>
  <c r="J4027" i="5"/>
  <c r="G4025" i="5"/>
  <c r="J4023" i="5"/>
  <c r="G4021" i="5"/>
  <c r="J4019" i="5"/>
  <c r="G4017" i="5"/>
  <c r="J4015" i="5"/>
  <c r="J4012" i="5"/>
  <c r="G4010" i="5"/>
  <c r="J4008" i="5"/>
  <c r="G4006" i="5"/>
  <c r="J4004" i="5"/>
  <c r="J4001" i="5"/>
  <c r="G3999" i="5"/>
  <c r="J3997" i="5"/>
  <c r="G3995" i="5"/>
  <c r="J3993" i="5"/>
  <c r="G3991" i="5"/>
  <c r="J3989" i="5"/>
  <c r="G3987" i="5"/>
  <c r="J3985" i="5"/>
  <c r="G3983" i="5"/>
  <c r="J3981" i="5"/>
  <c r="G3979" i="5"/>
  <c r="J3977" i="5"/>
  <c r="G3975" i="5"/>
  <c r="J3973" i="5"/>
  <c r="G3971" i="5"/>
  <c r="J3969" i="5"/>
  <c r="G3967" i="5"/>
  <c r="J3965" i="5"/>
  <c r="G3963" i="5"/>
  <c r="J3961" i="5"/>
  <c r="G3959" i="5"/>
  <c r="J3957" i="5"/>
  <c r="G3956" i="5"/>
  <c r="J3954" i="5"/>
  <c r="G3952" i="5"/>
  <c r="J3950" i="5"/>
  <c r="G3948" i="5"/>
  <c r="J3946" i="5"/>
  <c r="G3944" i="5"/>
  <c r="J3942" i="5"/>
  <c r="G3941" i="5"/>
  <c r="J3939" i="5"/>
  <c r="G3937" i="5"/>
  <c r="J3935" i="5"/>
  <c r="G3933" i="5"/>
  <c r="J3931" i="5"/>
  <c r="G3929" i="5"/>
  <c r="J3927" i="5"/>
  <c r="G3926" i="5"/>
  <c r="J3924" i="5"/>
  <c r="G3922" i="5"/>
  <c r="J3920" i="5"/>
  <c r="G3919" i="5"/>
  <c r="J3917" i="5"/>
  <c r="G3915" i="5"/>
  <c r="J3913" i="5"/>
  <c r="G3911" i="5"/>
  <c r="J3909" i="5"/>
  <c r="G3907" i="5"/>
  <c r="J3905" i="5"/>
  <c r="G3903" i="5"/>
  <c r="J3901" i="5"/>
  <c r="G3899" i="5"/>
  <c r="J3897" i="5"/>
  <c r="G3895" i="5"/>
  <c r="J3893" i="5"/>
  <c r="G3891" i="5"/>
  <c r="J3889" i="5"/>
  <c r="G3887" i="5"/>
  <c r="J3885" i="5"/>
  <c r="G3883" i="5"/>
  <c r="J3881" i="5"/>
  <c r="G3879" i="5"/>
  <c r="J3877" i="5"/>
  <c r="G3875" i="5"/>
  <c r="J3873" i="5"/>
  <c r="G3871" i="5"/>
  <c r="J3869" i="5"/>
  <c r="G3867" i="5"/>
  <c r="J3865" i="5"/>
  <c r="G3863" i="5"/>
  <c r="J3861" i="5"/>
  <c r="J3858" i="5"/>
  <c r="G3856" i="5"/>
  <c r="J3854" i="5"/>
  <c r="G3852" i="5"/>
  <c r="J3850" i="5"/>
  <c r="G3848" i="5"/>
  <c r="J3846" i="5"/>
  <c r="G3844" i="5"/>
  <c r="J3842" i="5"/>
  <c r="G3840" i="5"/>
  <c r="G3837" i="5"/>
  <c r="J3835" i="5"/>
  <c r="G3833" i="5"/>
  <c r="J3831" i="5"/>
  <c r="G3829" i="5"/>
  <c r="J3827" i="5"/>
  <c r="G3825" i="5"/>
  <c r="J3823" i="5"/>
  <c r="G3821" i="5"/>
  <c r="J3819" i="5"/>
  <c r="G3817" i="5"/>
  <c r="J3815" i="5"/>
  <c r="G3813" i="5"/>
  <c r="J3811" i="5"/>
  <c r="G3809" i="5"/>
  <c r="J3807" i="5"/>
  <c r="G3805" i="5"/>
  <c r="J3803" i="5"/>
  <c r="G3801" i="5"/>
  <c r="J3799" i="5"/>
  <c r="G3797" i="5"/>
  <c r="J3795" i="5"/>
  <c r="G3793" i="5"/>
  <c r="J3791" i="5"/>
  <c r="G3789" i="5"/>
  <c r="J3787" i="5"/>
  <c r="G3785" i="5"/>
  <c r="G3782" i="5"/>
  <c r="J3780" i="5"/>
  <c r="G3778" i="5"/>
  <c r="J3776" i="5"/>
  <c r="J3773" i="5"/>
  <c r="G3771" i="5"/>
  <c r="J3769" i="5"/>
  <c r="G3767" i="5"/>
  <c r="J3765" i="5"/>
  <c r="G3763" i="5"/>
  <c r="J3761" i="5"/>
  <c r="G3759" i="5"/>
  <c r="G3756" i="5"/>
  <c r="J3754" i="5"/>
  <c r="G3752" i="5"/>
  <c r="J3750" i="5"/>
  <c r="G3749" i="5"/>
  <c r="J3735" i="5"/>
  <c r="G3734" i="5"/>
  <c r="J3732" i="5"/>
  <c r="J3729" i="5"/>
  <c r="G3727" i="5"/>
  <c r="J3722" i="5"/>
  <c r="G3720" i="5"/>
  <c r="J3718" i="5"/>
  <c r="G3716" i="5"/>
  <c r="J3714" i="5"/>
  <c r="G3712" i="5"/>
  <c r="G3705" i="5"/>
  <c r="J3700" i="5"/>
  <c r="G3699" i="5"/>
  <c r="J3697" i="5"/>
  <c r="J3694" i="5"/>
  <c r="G3692" i="5"/>
  <c r="J3690" i="5"/>
  <c r="G3689" i="5"/>
  <c r="J3687" i="5"/>
  <c r="G3685" i="5"/>
  <c r="J3683" i="5"/>
  <c r="G3681" i="5"/>
  <c r="J3679" i="5"/>
  <c r="G3678" i="5"/>
  <c r="J3676" i="5"/>
  <c r="G3674" i="5"/>
  <c r="J3672" i="5"/>
  <c r="G3670" i="5"/>
  <c r="J3668" i="5"/>
  <c r="G3666" i="5"/>
  <c r="J3664" i="5"/>
  <c r="G3662" i="5"/>
  <c r="J3660" i="5"/>
  <c r="G3658" i="5"/>
  <c r="G3655" i="5"/>
  <c r="J3653" i="5"/>
  <c r="G3651" i="5"/>
  <c r="J3649" i="5"/>
  <c r="G3648" i="5"/>
  <c r="J3646" i="5"/>
  <c r="G3644" i="5"/>
  <c r="J3642" i="5"/>
  <c r="G3640" i="5"/>
  <c r="J3638" i="5"/>
  <c r="G3636" i="5"/>
  <c r="J3634" i="5"/>
  <c r="G3632" i="5"/>
  <c r="J3630" i="5"/>
  <c r="G3629" i="5"/>
  <c r="J3627" i="5"/>
  <c r="G3625" i="5"/>
  <c r="J3623" i="5"/>
  <c r="G3621" i="5"/>
  <c r="J3619" i="5"/>
  <c r="G3618" i="5"/>
  <c r="J3616" i="5"/>
  <c r="G3614" i="5"/>
  <c r="G3611" i="5"/>
  <c r="J3609" i="5"/>
  <c r="G3607" i="5"/>
  <c r="G3604" i="5"/>
  <c r="J3602" i="5"/>
  <c r="G3600" i="5"/>
  <c r="J3598" i="5"/>
  <c r="G3596" i="5"/>
  <c r="J3594" i="5"/>
  <c r="G3592" i="5"/>
  <c r="J3590" i="5"/>
  <c r="G3588" i="5"/>
  <c r="J3586" i="5"/>
  <c r="G3584" i="5"/>
  <c r="J3582" i="5"/>
  <c r="G3580" i="5"/>
  <c r="G3577" i="5"/>
  <c r="J3575" i="5"/>
  <c r="J3572" i="5"/>
  <c r="G3570" i="5"/>
  <c r="J3568" i="5"/>
  <c r="G3566" i="5"/>
  <c r="J3564" i="5"/>
  <c r="J3561" i="5"/>
  <c r="G3559" i="5"/>
  <c r="J3557" i="5"/>
  <c r="G3555" i="5"/>
  <c r="J3553" i="5"/>
  <c r="G3551" i="5"/>
  <c r="J3549" i="5"/>
  <c r="G3547" i="5"/>
  <c r="J3545" i="5"/>
  <c r="G3543" i="5"/>
  <c r="J3541" i="5"/>
  <c r="G3539" i="5"/>
  <c r="J3537" i="5"/>
  <c r="G3535" i="5"/>
  <c r="J3533" i="5"/>
  <c r="G3532" i="5"/>
  <c r="J3530" i="5"/>
  <c r="G3528" i="5"/>
  <c r="J3526" i="5"/>
  <c r="J3523" i="5"/>
  <c r="G3521" i="5"/>
  <c r="J3519" i="5"/>
  <c r="G3517" i="5"/>
  <c r="J3515" i="5"/>
  <c r="J3496" i="5"/>
  <c r="G3494" i="5"/>
  <c r="J3492" i="5"/>
  <c r="G3490" i="5"/>
  <c r="J3488" i="5"/>
  <c r="G3486" i="5"/>
  <c r="J3484" i="5"/>
  <c r="G3482" i="5"/>
  <c r="J3480" i="5"/>
  <c r="G3478" i="5"/>
  <c r="J3476" i="5"/>
  <c r="G3474" i="5"/>
  <c r="J3472" i="5"/>
  <c r="G3470" i="5"/>
  <c r="J3468" i="5"/>
  <c r="G3466" i="5"/>
  <c r="J3464" i="5"/>
  <c r="G3462" i="5"/>
  <c r="J3460" i="5"/>
  <c r="G3458" i="5"/>
  <c r="J3456" i="5"/>
  <c r="G3454" i="5"/>
  <c r="J3452" i="5"/>
  <c r="G3450" i="5"/>
  <c r="G3447" i="5"/>
  <c r="J3445" i="5"/>
  <c r="G3443" i="5"/>
  <c r="J3441" i="5"/>
  <c r="G3439" i="5"/>
  <c r="J3437" i="5"/>
  <c r="G3435" i="5"/>
  <c r="J3433" i="5"/>
  <c r="J3343" i="5"/>
  <c r="G3341" i="5"/>
  <c r="J3339" i="5"/>
  <c r="G3337" i="5"/>
  <c r="J3335" i="5"/>
  <c r="G3333" i="5"/>
  <c r="J3331" i="5"/>
  <c r="G3329" i="5"/>
  <c r="J3327" i="5"/>
  <c r="G3325" i="5"/>
  <c r="J3323" i="5"/>
  <c r="G3321" i="5"/>
  <c r="J3319" i="5"/>
  <c r="G3317" i="5"/>
  <c r="G3314" i="5"/>
  <c r="J3312" i="5"/>
  <c r="G3310" i="5"/>
  <c r="J3308" i="5"/>
  <c r="G3306" i="5"/>
  <c r="J3304" i="5"/>
  <c r="G3302" i="5"/>
  <c r="J3300" i="5"/>
  <c r="G3298" i="5"/>
  <c r="J3296" i="5"/>
  <c r="G3294" i="5"/>
  <c r="J3292" i="5"/>
  <c r="G3290" i="5"/>
  <c r="J3288" i="5"/>
  <c r="G3286" i="5"/>
  <c r="J3284" i="5"/>
  <c r="G3282" i="5"/>
  <c r="J3280" i="5"/>
  <c r="G3278" i="5"/>
  <c r="J3276" i="5"/>
  <c r="G3274" i="5"/>
  <c r="J3272" i="5"/>
  <c r="G3270" i="5"/>
  <c r="J3268" i="5"/>
  <c r="G3266" i="5"/>
  <c r="J3264" i="5"/>
  <c r="G3262" i="5"/>
  <c r="J3260" i="5"/>
  <c r="G3259" i="5"/>
  <c r="J3257" i="5"/>
  <c r="G3255" i="5"/>
  <c r="J3253" i="5"/>
  <c r="G3251" i="5"/>
  <c r="J3249" i="5"/>
  <c r="G3247" i="5"/>
  <c r="J3245" i="5"/>
  <c r="G3243" i="5"/>
  <c r="J3241" i="5"/>
  <c r="G3239" i="5"/>
  <c r="J3237" i="5"/>
  <c r="G3236" i="5"/>
  <c r="J3234" i="5"/>
  <c r="G3232" i="5"/>
  <c r="J3230" i="5"/>
  <c r="G3228" i="5"/>
  <c r="J3226" i="5"/>
  <c r="G3224" i="5"/>
  <c r="J3222" i="5"/>
  <c r="G3220" i="5"/>
  <c r="J3218" i="5"/>
  <c r="G3216" i="5"/>
  <c r="J3214" i="5"/>
  <c r="G3212" i="5"/>
  <c r="J3210" i="5"/>
  <c r="G3208" i="5"/>
  <c r="J3206" i="5"/>
  <c r="G3204" i="5"/>
  <c r="J3202" i="5"/>
  <c r="G3200" i="5"/>
  <c r="J3198" i="5"/>
  <c r="G3196" i="5"/>
  <c r="J3194" i="5"/>
  <c r="G3192" i="5"/>
  <c r="J3190" i="5"/>
  <c r="G3188" i="5"/>
  <c r="J3186" i="5"/>
  <c r="G3184" i="5"/>
  <c r="J3182" i="5"/>
  <c r="G3180" i="5"/>
  <c r="J3178" i="5"/>
  <c r="G3177" i="5"/>
  <c r="J3175" i="5"/>
  <c r="G3173" i="5"/>
  <c r="J3171" i="5"/>
  <c r="G3169" i="5"/>
  <c r="J3167" i="5"/>
  <c r="G3165" i="5"/>
  <c r="J3163" i="5"/>
  <c r="G3161" i="5"/>
  <c r="J3159" i="5"/>
  <c r="G3157" i="5"/>
  <c r="J3155" i="5"/>
  <c r="G3154" i="5"/>
  <c r="J3152" i="5"/>
  <c r="G3150" i="5"/>
  <c r="J3148" i="5"/>
  <c r="G3146" i="5"/>
  <c r="J3144" i="5"/>
  <c r="G3142" i="5"/>
  <c r="J3140" i="5"/>
  <c r="G3138" i="5"/>
  <c r="J3136" i="5"/>
  <c r="G3134" i="5"/>
  <c r="J3132" i="5"/>
  <c r="G3130" i="5"/>
  <c r="J3128" i="5"/>
  <c r="G3126" i="5"/>
  <c r="J3124" i="5"/>
  <c r="G3122" i="5"/>
  <c r="J3120" i="5"/>
  <c r="G3118" i="5"/>
  <c r="J3116" i="5"/>
  <c r="G3114" i="5"/>
  <c r="J3112" i="5"/>
  <c r="G3110" i="5"/>
  <c r="J3108" i="5"/>
  <c r="G3106" i="5"/>
  <c r="J3104" i="5"/>
  <c r="G3102" i="5"/>
  <c r="J3100" i="5"/>
  <c r="G3098" i="5"/>
  <c r="J3096" i="5"/>
  <c r="G3094" i="5"/>
  <c r="J3092" i="5"/>
  <c r="G3090" i="5"/>
  <c r="J3088" i="5"/>
  <c r="G3086" i="5"/>
  <c r="J3084" i="5"/>
  <c r="G3082" i="5"/>
  <c r="J3080" i="5"/>
  <c r="G3078" i="5"/>
  <c r="J3076" i="5"/>
  <c r="G3074" i="5"/>
  <c r="J3072" i="5"/>
  <c r="G3070" i="5"/>
  <c r="J3068" i="5"/>
  <c r="G3066" i="5"/>
  <c r="J3064" i="5"/>
  <c r="G3062" i="5"/>
  <c r="J3060" i="5"/>
  <c r="G3058" i="5"/>
  <c r="J3056" i="5"/>
  <c r="G3054" i="5"/>
  <c r="J3052" i="5"/>
  <c r="G3050" i="5"/>
  <c r="J3048" i="5"/>
  <c r="G3046" i="5"/>
  <c r="J3044" i="5"/>
  <c r="G3043" i="5"/>
  <c r="J3041" i="5"/>
  <c r="G3039" i="5"/>
  <c r="J3037" i="5"/>
  <c r="G3035" i="5"/>
  <c r="J3033" i="5"/>
  <c r="G3031" i="5"/>
  <c r="J3029" i="5"/>
  <c r="J3026" i="5"/>
  <c r="G3024" i="5"/>
  <c r="J3022" i="5"/>
  <c r="G3020" i="5"/>
  <c r="J3018" i="5"/>
  <c r="G3016" i="5"/>
  <c r="J3014" i="5"/>
  <c r="G3012" i="5"/>
  <c r="J3010" i="5"/>
  <c r="G3009" i="5"/>
  <c r="J3007" i="5"/>
  <c r="G3005" i="5"/>
  <c r="J3003" i="5"/>
  <c r="G3001" i="5"/>
  <c r="J2999" i="5"/>
  <c r="G2997" i="5"/>
  <c r="J2995" i="5"/>
  <c r="G2993" i="5"/>
  <c r="J2991" i="5"/>
  <c r="G2989" i="5"/>
  <c r="J2987" i="5"/>
  <c r="G2985" i="5"/>
  <c r="J2983" i="5"/>
  <c r="G2981" i="5"/>
  <c r="J2979" i="5"/>
  <c r="G2978" i="5"/>
  <c r="J2976" i="5"/>
  <c r="G2974" i="5"/>
  <c r="J2972" i="5"/>
  <c r="G2970" i="5"/>
  <c r="J2968" i="5"/>
  <c r="G2966" i="5"/>
  <c r="J2964" i="5"/>
  <c r="G2962" i="5"/>
  <c r="J2960" i="5"/>
  <c r="G2958" i="5"/>
  <c r="J2956" i="5"/>
  <c r="G2954" i="5"/>
  <c r="J2952" i="5"/>
  <c r="G2950" i="5"/>
  <c r="J2948" i="5"/>
  <c r="G2946" i="5"/>
  <c r="J2944" i="5"/>
  <c r="G2942" i="5"/>
  <c r="J2940" i="5"/>
  <c r="G2938" i="5"/>
  <c r="J2936" i="5"/>
  <c r="G2934" i="5"/>
  <c r="J2932" i="5"/>
  <c r="G2930" i="5"/>
  <c r="J2928" i="5"/>
  <c r="G2926" i="5"/>
  <c r="G2923" i="5"/>
  <c r="J2921" i="5"/>
  <c r="G2919" i="5"/>
  <c r="J2917" i="5"/>
  <c r="G2915" i="5"/>
  <c r="J2913" i="5"/>
  <c r="G2911" i="5"/>
  <c r="J2909" i="5"/>
  <c r="G2907" i="5"/>
  <c r="J2905" i="5"/>
  <c r="G2903" i="5"/>
  <c r="J2901" i="5"/>
  <c r="G2899" i="5"/>
  <c r="J2897" i="5"/>
  <c r="G2895" i="5"/>
  <c r="J2893" i="5"/>
  <c r="G2891" i="5"/>
  <c r="J2889" i="5"/>
  <c r="G2887" i="5"/>
  <c r="J2885" i="5"/>
  <c r="J2882" i="5"/>
  <c r="G2880" i="5"/>
  <c r="J2878" i="5"/>
  <c r="G2876" i="5"/>
  <c r="J2874" i="5"/>
  <c r="G2872" i="5"/>
  <c r="J2870" i="5"/>
  <c r="G2868" i="5"/>
  <c r="J2866" i="5"/>
  <c r="G2864" i="5"/>
  <c r="J2862" i="5"/>
  <c r="G2860" i="5"/>
  <c r="J2858" i="5"/>
  <c r="G2856" i="5"/>
  <c r="J2854" i="5"/>
  <c r="G2852" i="5"/>
  <c r="J2850" i="5"/>
  <c r="G2848" i="5"/>
  <c r="J2846" i="5"/>
  <c r="G2844" i="5"/>
  <c r="J2842" i="5"/>
  <c r="G2840" i="5"/>
  <c r="J2838" i="5"/>
  <c r="G2836" i="5"/>
  <c r="J2834" i="5"/>
  <c r="G2832" i="5"/>
  <c r="J2830" i="5"/>
  <c r="G2828" i="5"/>
  <c r="J2826" i="5"/>
  <c r="G2824" i="5"/>
  <c r="J2822" i="5"/>
  <c r="G2820" i="5"/>
  <c r="J2818" i="5"/>
  <c r="G2816" i="5"/>
  <c r="J2814" i="5"/>
  <c r="G2812" i="5"/>
  <c r="J2810" i="5"/>
  <c r="G2808" i="5"/>
  <c r="J2806" i="5"/>
  <c r="G2805" i="5"/>
  <c r="J2803" i="5"/>
  <c r="G2801" i="5"/>
  <c r="J2799" i="5"/>
  <c r="G2797" i="5"/>
  <c r="J2795" i="5"/>
  <c r="G2794" i="5"/>
  <c r="J2792" i="5"/>
  <c r="G2790" i="5"/>
  <c r="J2788" i="5"/>
  <c r="G2786" i="5"/>
  <c r="J2784" i="5"/>
  <c r="G2782" i="5"/>
  <c r="J2780" i="5"/>
  <c r="G2778" i="5"/>
  <c r="J2776" i="5"/>
  <c r="G2774" i="5"/>
  <c r="J2772" i="5"/>
  <c r="G2770" i="5"/>
  <c r="J2768" i="5"/>
  <c r="G2766" i="5"/>
  <c r="J2764" i="5"/>
  <c r="G2763" i="5"/>
  <c r="J2761" i="5"/>
  <c r="G2759" i="5"/>
  <c r="J2757" i="5"/>
  <c r="G2755" i="5"/>
  <c r="G2752" i="5"/>
  <c r="J2750" i="5"/>
  <c r="G2748" i="5"/>
  <c r="J2746" i="5"/>
  <c r="G3436" i="5"/>
  <c r="J3434" i="5"/>
  <c r="G3432" i="5"/>
  <c r="G3429" i="5"/>
  <c r="J3427" i="5"/>
  <c r="G3425" i="5"/>
  <c r="J3423" i="5"/>
  <c r="G3421" i="5"/>
  <c r="J3419" i="5"/>
  <c r="J3388" i="5"/>
  <c r="G3386" i="5"/>
  <c r="J3384" i="5"/>
  <c r="G3382" i="5"/>
  <c r="J3380" i="5"/>
  <c r="G3378" i="5"/>
  <c r="J3376" i="5"/>
  <c r="G3374" i="5"/>
  <c r="J3372" i="5"/>
  <c r="G3370" i="5"/>
  <c r="J3368" i="5"/>
  <c r="G3366" i="5"/>
  <c r="J3364" i="5"/>
  <c r="G3362" i="5"/>
  <c r="J3360" i="5"/>
  <c r="G3358" i="5"/>
  <c r="J3356" i="5"/>
  <c r="G3354" i="5"/>
  <c r="J3352" i="5"/>
  <c r="G3350" i="5"/>
  <c r="J3348" i="5"/>
  <c r="G3346" i="5"/>
  <c r="J3344" i="5"/>
  <c r="G3342" i="5"/>
  <c r="J3340" i="5"/>
  <c r="G3338" i="5"/>
  <c r="J3336" i="5"/>
  <c r="G3334" i="5"/>
  <c r="J3332" i="5"/>
  <c r="G3330" i="5"/>
  <c r="J3328" i="5"/>
  <c r="G3326" i="5"/>
  <c r="J3324" i="5"/>
  <c r="G3322" i="5"/>
  <c r="J3320" i="5"/>
  <c r="G3318" i="5"/>
  <c r="J3316" i="5"/>
  <c r="G3315" i="5"/>
  <c r="J3313" i="5"/>
  <c r="G3311" i="5"/>
  <c r="J3309" i="5"/>
  <c r="G3307" i="5"/>
  <c r="J3305" i="5"/>
  <c r="G3303" i="5"/>
  <c r="J3301" i="5"/>
  <c r="G3299" i="5"/>
  <c r="J3297" i="5"/>
  <c r="G3295" i="5"/>
  <c r="J3293" i="5"/>
  <c r="G3291" i="5"/>
  <c r="J3289" i="5"/>
  <c r="G3287" i="5"/>
  <c r="J3285" i="5"/>
  <c r="G3283" i="5"/>
  <c r="J3281" i="5"/>
  <c r="G3279" i="5"/>
  <c r="J3277" i="5"/>
  <c r="G3275" i="5"/>
  <c r="J3273" i="5"/>
  <c r="G3271" i="5"/>
  <c r="J3269" i="5"/>
  <c r="G3267" i="5"/>
  <c r="J3265" i="5"/>
  <c r="G3263" i="5"/>
  <c r="J3261" i="5"/>
  <c r="J3258" i="5"/>
  <c r="G3256" i="5"/>
  <c r="J3254" i="5"/>
  <c r="G3252" i="5"/>
  <c r="J3250" i="5"/>
  <c r="G3248" i="5"/>
  <c r="J3246" i="5"/>
  <c r="G3244" i="5"/>
  <c r="J3242" i="5"/>
  <c r="G3240" i="5"/>
  <c r="J3238" i="5"/>
  <c r="G3237" i="5"/>
  <c r="J3235" i="5"/>
  <c r="G3233" i="5"/>
  <c r="J3231" i="5"/>
  <c r="G3229" i="5"/>
  <c r="J3227" i="5"/>
  <c r="G3225" i="5"/>
  <c r="J3223" i="5"/>
  <c r="G3221" i="5"/>
  <c r="J3219" i="5"/>
  <c r="G3217" i="5"/>
  <c r="J3215" i="5"/>
  <c r="G3213" i="5"/>
  <c r="J3211" i="5"/>
  <c r="G3209" i="5"/>
  <c r="J3207" i="5"/>
  <c r="G3205" i="5"/>
  <c r="J3203" i="5"/>
  <c r="G3201" i="5"/>
  <c r="J3199" i="5"/>
  <c r="G3197" i="5"/>
  <c r="J3195" i="5"/>
  <c r="G3193" i="5"/>
  <c r="J3191" i="5"/>
  <c r="G3189" i="5"/>
  <c r="J3187" i="5"/>
  <c r="G3185" i="5"/>
  <c r="J3183" i="5"/>
  <c r="G3181" i="5"/>
  <c r="J3179" i="5"/>
  <c r="G3178" i="5"/>
  <c r="J3176" i="5"/>
  <c r="G3174" i="5"/>
  <c r="J3172" i="5"/>
  <c r="G3170" i="5"/>
  <c r="J3168" i="5"/>
  <c r="G3166" i="5"/>
  <c r="J3164" i="5"/>
  <c r="G3162" i="5"/>
  <c r="J3160" i="5"/>
  <c r="G3158" i="5"/>
  <c r="J3156" i="5"/>
  <c r="J3153" i="5"/>
  <c r="G3151" i="5"/>
  <c r="J3149" i="5"/>
  <c r="G3147" i="5"/>
  <c r="J3145" i="5"/>
  <c r="G3143" i="5"/>
  <c r="J3141" i="5"/>
  <c r="G3139" i="5"/>
  <c r="J3137" i="5"/>
  <c r="G3135" i="5"/>
  <c r="J3133" i="5"/>
  <c r="G3131" i="5"/>
  <c r="J3129" i="5"/>
  <c r="G3127" i="5"/>
  <c r="J3125" i="5"/>
  <c r="G3123" i="5"/>
  <c r="J3121" i="5"/>
  <c r="G3119" i="5"/>
  <c r="J3117" i="5"/>
  <c r="G3115" i="5"/>
  <c r="J3113" i="5"/>
  <c r="G3111" i="5"/>
  <c r="J3109" i="5"/>
  <c r="G3107" i="5"/>
  <c r="J3105" i="5"/>
  <c r="G3103" i="5"/>
  <c r="J3101" i="5"/>
  <c r="G3099" i="5"/>
  <c r="J3097" i="5"/>
  <c r="G3095" i="5"/>
  <c r="J3093" i="5"/>
  <c r="G3091" i="5"/>
  <c r="J3089" i="5"/>
  <c r="G3087" i="5"/>
  <c r="J3085" i="5"/>
  <c r="G3083" i="5"/>
  <c r="J3081" i="5"/>
  <c r="G3079" i="5"/>
  <c r="J3077" i="5"/>
  <c r="G3075" i="5"/>
  <c r="J3073" i="5"/>
  <c r="G3071" i="5"/>
  <c r="J3069" i="5"/>
  <c r="G3067" i="5"/>
  <c r="J3065" i="5"/>
  <c r="G3063" i="5"/>
  <c r="J3061" i="5"/>
  <c r="G3059" i="5"/>
  <c r="J3057" i="5"/>
  <c r="G3055" i="5"/>
  <c r="J3053" i="5"/>
  <c r="G3051" i="5"/>
  <c r="J3049" i="5"/>
  <c r="G3047" i="5"/>
  <c r="J3045" i="5"/>
  <c r="J3042" i="5"/>
  <c r="G3040" i="5"/>
  <c r="J3038" i="5"/>
  <c r="G3036" i="5"/>
  <c r="J3034" i="5"/>
  <c r="G3032" i="5"/>
  <c r="J3030" i="5"/>
  <c r="G3028" i="5"/>
  <c r="G3025" i="5"/>
  <c r="J3023" i="5"/>
  <c r="G3021" i="5"/>
  <c r="J3019" i="5"/>
  <c r="G3017" i="5"/>
  <c r="J3015" i="5"/>
  <c r="G3013" i="5"/>
  <c r="J3011" i="5"/>
  <c r="G3010" i="5"/>
  <c r="J3008" i="5"/>
  <c r="G3006" i="5"/>
  <c r="J3004" i="5"/>
  <c r="G3002" i="5"/>
  <c r="J3000" i="5"/>
  <c r="G2998" i="5"/>
  <c r="J2996" i="5"/>
  <c r="G2994" i="5"/>
  <c r="J2992" i="5"/>
  <c r="G2990" i="5"/>
  <c r="J2988" i="5"/>
  <c r="G2986" i="5"/>
  <c r="J2984" i="5"/>
  <c r="G2982" i="5"/>
  <c r="J2980" i="5"/>
  <c r="J2977" i="5"/>
  <c r="G2975" i="5"/>
  <c r="J2973" i="5"/>
  <c r="G2971" i="5"/>
  <c r="J2969" i="5"/>
  <c r="G2967" i="5"/>
  <c r="J2965" i="5"/>
  <c r="G2963" i="5"/>
  <c r="J2961" i="5"/>
  <c r="G2959" i="5"/>
  <c r="J2957" i="5"/>
  <c r="G2955" i="5"/>
  <c r="J2953" i="5"/>
  <c r="G2951" i="5"/>
  <c r="J2949" i="5"/>
  <c r="G2947" i="5"/>
  <c r="J2945" i="5"/>
  <c r="G2943" i="5"/>
  <c r="J2941" i="5"/>
  <c r="G2939" i="5"/>
  <c r="J2937" i="5"/>
  <c r="G2935" i="5"/>
  <c r="J2933" i="5"/>
  <c r="G2931" i="5"/>
  <c r="J2929" i="5"/>
  <c r="G2927" i="5"/>
  <c r="J2925" i="5"/>
  <c r="G2924" i="5"/>
  <c r="J2922" i="5"/>
  <c r="G2920" i="5"/>
  <c r="J2918" i="5"/>
  <c r="G2916" i="5"/>
  <c r="J2914" i="5"/>
  <c r="G2912" i="5"/>
  <c r="J2910" i="5"/>
  <c r="G2908" i="5"/>
  <c r="J2906" i="5"/>
  <c r="G2904" i="5"/>
  <c r="J2902" i="5"/>
  <c r="G2900" i="5"/>
  <c r="J2898" i="5"/>
  <c r="G2896" i="5"/>
  <c r="J2894" i="5"/>
  <c r="G2892" i="5"/>
  <c r="J2890" i="5"/>
  <c r="G2888" i="5"/>
  <c r="J2886" i="5"/>
  <c r="G2884" i="5"/>
  <c r="G2881" i="5"/>
  <c r="J2879" i="5"/>
  <c r="G2877" i="5"/>
  <c r="J2875" i="5"/>
  <c r="G2873" i="5"/>
  <c r="J2871" i="5"/>
  <c r="G2869" i="5"/>
  <c r="J2867" i="5"/>
  <c r="G2865" i="5"/>
  <c r="J2863" i="5"/>
  <c r="G2861" i="5"/>
  <c r="J2859" i="5"/>
  <c r="G2857" i="5"/>
  <c r="J2855" i="5"/>
  <c r="G2853" i="5"/>
  <c r="J2851" i="5"/>
  <c r="G2849" i="5"/>
  <c r="J2847" i="5"/>
  <c r="G2845" i="5"/>
  <c r="J2843" i="5"/>
  <c r="G2841" i="5"/>
  <c r="J2839" i="5"/>
  <c r="G2837" i="5"/>
  <c r="J2835" i="5"/>
  <c r="G2833" i="5"/>
  <c r="J2831" i="5"/>
  <c r="G2829" i="5"/>
  <c r="J2827" i="5"/>
  <c r="G2825" i="5"/>
  <c r="J2823" i="5"/>
  <c r="G2821" i="5"/>
  <c r="J2819" i="5"/>
  <c r="G2817" i="5"/>
  <c r="J2815" i="5"/>
  <c r="G2813" i="5"/>
  <c r="J2811" i="5"/>
  <c r="G2809" i="5"/>
  <c r="J2807" i="5"/>
  <c r="J2804" i="5"/>
  <c r="G2802" i="5"/>
  <c r="J2800" i="5"/>
  <c r="G2798" i="5"/>
  <c r="J2796" i="5"/>
  <c r="J2793" i="5"/>
  <c r="G2791" i="5"/>
  <c r="J2789" i="5"/>
  <c r="G2787" i="5"/>
  <c r="J2785" i="5"/>
  <c r="G2783" i="5"/>
  <c r="J2781" i="5"/>
  <c r="G2779" i="5"/>
  <c r="J2777" i="5"/>
  <c r="G2775" i="5"/>
  <c r="J2773" i="5"/>
  <c r="G2771" i="5"/>
  <c r="J2769" i="5"/>
  <c r="G2767" i="5"/>
  <c r="J2765" i="5"/>
  <c r="G2764" i="5"/>
  <c r="J2762" i="5"/>
  <c r="G2760" i="5"/>
  <c r="J2758" i="5"/>
  <c r="G2756" i="5"/>
  <c r="J2754" i="5"/>
  <c r="G2806" i="5"/>
  <c r="J4227" i="5"/>
  <c r="G4226" i="5"/>
  <c r="J4224" i="5"/>
  <c r="G4222" i="5"/>
  <c r="J4220" i="5"/>
  <c r="G4219" i="5"/>
  <c r="J4217" i="5"/>
  <c r="G4215" i="5"/>
  <c r="J4213" i="5"/>
  <c r="G4212" i="5"/>
  <c r="J4210" i="5"/>
  <c r="G4208" i="5"/>
  <c r="J4206" i="5"/>
  <c r="G4204" i="5"/>
  <c r="J4202" i="5"/>
  <c r="G4200" i="5"/>
  <c r="J4198" i="5"/>
  <c r="G4196" i="5"/>
  <c r="J4194" i="5"/>
  <c r="G4192" i="5"/>
  <c r="J4190" i="5"/>
  <c r="G4188" i="5"/>
  <c r="J4186" i="5"/>
  <c r="G4184" i="5"/>
  <c r="J4182" i="5"/>
  <c r="G4180" i="5"/>
  <c r="G4177" i="5"/>
  <c r="J4175" i="5"/>
  <c r="G4174" i="5"/>
  <c r="J4172" i="5"/>
  <c r="G4170" i="5"/>
  <c r="J4168" i="5"/>
  <c r="G4166" i="5"/>
  <c r="J4164" i="5"/>
  <c r="G4162" i="5"/>
  <c r="J4160" i="5"/>
  <c r="G4158" i="5"/>
  <c r="J4156" i="5"/>
  <c r="G4154" i="5"/>
  <c r="J4152" i="5"/>
  <c r="G4150" i="5"/>
  <c r="J4148" i="5"/>
  <c r="G4146" i="5"/>
  <c r="J4144" i="5"/>
  <c r="G4142" i="5"/>
  <c r="J4140" i="5"/>
  <c r="G4138" i="5"/>
  <c r="J4136" i="5"/>
  <c r="G4134" i="5"/>
  <c r="J4132" i="5"/>
  <c r="G4130" i="5"/>
  <c r="J4126" i="5"/>
  <c r="G4124" i="5"/>
  <c r="J4122" i="5"/>
  <c r="G4120" i="5"/>
  <c r="J4118" i="5"/>
  <c r="G4116" i="5"/>
  <c r="J4114" i="5"/>
  <c r="G4112" i="5"/>
  <c r="J4110" i="5"/>
  <c r="G4108" i="5"/>
  <c r="J4106" i="5"/>
  <c r="G4104" i="5"/>
  <c r="J4102" i="5"/>
  <c r="G4100" i="5"/>
  <c r="J4098" i="5"/>
  <c r="G4096" i="5"/>
  <c r="J4094" i="5"/>
  <c r="G4092" i="5"/>
  <c r="J4090" i="5"/>
  <c r="G4088" i="5"/>
  <c r="G4085" i="5"/>
  <c r="J4083" i="5"/>
  <c r="G4081" i="5"/>
  <c r="J4079" i="5"/>
  <c r="G4077" i="5"/>
  <c r="J4075" i="5"/>
  <c r="G4073" i="5"/>
  <c r="J4071" i="5"/>
  <c r="J4068" i="5"/>
  <c r="G4066" i="5"/>
  <c r="J4064" i="5"/>
  <c r="G4062" i="5"/>
  <c r="G4059" i="5"/>
  <c r="J4057" i="5"/>
  <c r="G4055" i="5"/>
  <c r="J4053" i="5"/>
  <c r="G4051" i="5"/>
  <c r="G4048" i="5"/>
  <c r="J4046" i="5"/>
  <c r="G4044" i="5"/>
  <c r="J4042" i="5"/>
  <c r="G4040" i="5"/>
  <c r="J4038" i="5"/>
  <c r="G4036" i="5"/>
  <c r="J4034" i="5"/>
  <c r="G4032" i="5"/>
  <c r="J4030" i="5"/>
  <c r="G4028" i="5"/>
  <c r="J4026" i="5"/>
  <c r="G4024" i="5"/>
  <c r="J4022" i="5"/>
  <c r="G4020" i="5"/>
  <c r="J4018" i="5"/>
  <c r="G4016" i="5"/>
  <c r="J4014" i="5"/>
  <c r="G4013" i="5"/>
  <c r="J4011" i="5"/>
  <c r="G4009" i="5"/>
  <c r="J4007" i="5"/>
  <c r="G4005" i="5"/>
  <c r="J4003" i="5"/>
  <c r="G4002" i="5"/>
  <c r="J4000" i="5"/>
  <c r="G3998" i="5"/>
  <c r="J3996" i="5"/>
  <c r="G3994" i="5"/>
  <c r="J3992" i="5"/>
  <c r="G3990" i="5"/>
  <c r="J3988" i="5"/>
  <c r="G3986" i="5"/>
  <c r="J3984" i="5"/>
  <c r="G3982" i="5"/>
  <c r="J3980" i="5"/>
  <c r="G3978" i="5"/>
  <c r="J3976" i="5"/>
  <c r="G3974" i="5"/>
  <c r="J3972" i="5"/>
  <c r="G3970" i="5"/>
  <c r="J3968" i="5"/>
  <c r="G3966" i="5"/>
  <c r="J3964" i="5"/>
  <c r="G3962" i="5"/>
  <c r="J3960" i="5"/>
  <c r="G3958" i="5"/>
  <c r="J3956" i="5"/>
  <c r="G3955" i="5"/>
  <c r="J3953" i="5"/>
  <c r="G3951" i="5"/>
  <c r="J3949" i="5"/>
  <c r="G3947" i="5"/>
  <c r="J3945" i="5"/>
  <c r="G3943" i="5"/>
  <c r="G3940" i="5"/>
  <c r="J3938" i="5"/>
  <c r="G3936" i="5"/>
  <c r="J3934" i="5"/>
  <c r="G3932" i="5"/>
  <c r="J3930" i="5"/>
  <c r="G3928" i="5"/>
  <c r="G3925" i="5"/>
  <c r="J3923" i="5"/>
  <c r="G3921" i="5"/>
  <c r="J3919" i="5"/>
  <c r="G3918" i="5"/>
  <c r="J3916" i="5"/>
  <c r="G3914" i="5"/>
  <c r="J3912" i="5"/>
  <c r="G3910" i="5"/>
  <c r="J3908" i="5"/>
  <c r="G3906" i="5"/>
  <c r="J3904" i="5"/>
  <c r="G3902" i="5"/>
  <c r="J3900" i="5"/>
  <c r="G3898" i="5"/>
  <c r="J3896" i="5"/>
  <c r="G3894" i="5"/>
  <c r="J3892" i="5"/>
  <c r="G3890" i="5"/>
  <c r="J3888" i="5"/>
  <c r="G3886" i="5"/>
  <c r="J3884" i="5"/>
  <c r="G3882" i="5"/>
  <c r="J3880" i="5"/>
  <c r="G3878" i="5"/>
  <c r="J3876" i="5"/>
  <c r="G3874" i="5"/>
  <c r="J3872" i="5"/>
  <c r="G3870" i="5"/>
  <c r="J3868" i="5"/>
  <c r="G3866" i="5"/>
  <c r="J3864" i="5"/>
  <c r="G3862" i="5"/>
  <c r="J3860" i="5"/>
  <c r="G3859" i="5"/>
  <c r="J3857" i="5"/>
  <c r="G3855" i="5"/>
  <c r="J3853" i="5"/>
  <c r="G3851" i="5"/>
  <c r="J3849" i="5"/>
  <c r="G3847" i="5"/>
  <c r="J3845" i="5"/>
  <c r="G3843" i="5"/>
  <c r="J3841" i="5"/>
  <c r="J3838" i="5"/>
  <c r="G3836" i="5"/>
  <c r="J3834" i="5"/>
  <c r="G3832" i="5"/>
  <c r="J3830" i="5"/>
  <c r="G3828" i="5"/>
  <c r="J3826" i="5"/>
  <c r="G3824" i="5"/>
  <c r="J3822" i="5"/>
  <c r="G3820" i="5"/>
  <c r="J3818" i="5"/>
  <c r="G3816" i="5"/>
  <c r="J3814" i="5"/>
  <c r="G3812" i="5"/>
  <c r="J3810" i="5"/>
  <c r="G3808" i="5"/>
  <c r="J3806" i="5"/>
  <c r="G3804" i="5"/>
  <c r="J3802" i="5"/>
  <c r="G3800" i="5"/>
  <c r="J3798" i="5"/>
  <c r="G3796" i="5"/>
  <c r="J3794" i="5"/>
  <c r="G3792" i="5"/>
  <c r="J3790" i="5"/>
  <c r="G3788" i="5"/>
  <c r="J3786" i="5"/>
  <c r="J3783" i="5"/>
  <c r="G3781" i="5"/>
  <c r="J3779" i="5"/>
  <c r="G3777" i="5"/>
  <c r="J3775" i="5"/>
  <c r="G3774" i="5"/>
  <c r="J3772" i="5"/>
  <c r="G3770" i="5"/>
  <c r="J3768" i="5"/>
  <c r="G3766" i="5"/>
  <c r="J3764" i="5"/>
  <c r="G3762" i="5"/>
  <c r="J3760" i="5"/>
  <c r="J3757" i="5"/>
  <c r="G3755" i="5"/>
  <c r="J3753" i="5"/>
  <c r="G3751" i="5"/>
  <c r="G3748" i="5"/>
  <c r="J3746" i="5"/>
  <c r="G3744" i="5"/>
  <c r="J3742" i="5"/>
  <c r="G3740" i="5"/>
  <c r="J3738" i="5"/>
  <c r="G3736" i="5"/>
  <c r="G3733" i="5"/>
  <c r="J3731" i="5"/>
  <c r="G3730" i="5"/>
  <c r="J3728" i="5"/>
  <c r="J3725" i="5"/>
  <c r="G3723" i="5"/>
  <c r="J3721" i="5"/>
  <c r="G3719" i="5"/>
  <c r="J3717" i="5"/>
  <c r="G3715" i="5"/>
  <c r="J3713" i="5"/>
  <c r="J3710" i="5"/>
  <c r="G3708" i="5"/>
  <c r="J3706" i="5"/>
  <c r="J3703" i="5"/>
  <c r="G3701" i="5"/>
  <c r="G3698" i="5"/>
  <c r="J3696" i="5"/>
  <c r="G3695" i="5"/>
  <c r="J3693" i="5"/>
  <c r="G3691" i="5"/>
  <c r="G3688" i="5"/>
  <c r="J3686" i="5"/>
  <c r="G3684" i="5"/>
  <c r="J3682" i="5"/>
  <c r="G3680" i="5"/>
  <c r="G3677" i="5"/>
  <c r="J3675" i="5"/>
  <c r="G3673" i="5"/>
  <c r="J3671" i="5"/>
  <c r="G3669" i="5"/>
  <c r="J3667" i="5"/>
  <c r="G3665" i="5"/>
  <c r="J3663" i="5"/>
  <c r="G3661" i="5"/>
  <c r="J3659" i="5"/>
  <c r="J3656" i="5"/>
  <c r="G3654" i="5"/>
  <c r="J3652" i="5"/>
  <c r="G3650" i="5"/>
  <c r="G3647" i="5"/>
  <c r="J3645" i="5"/>
  <c r="G3643" i="5"/>
  <c r="J3641" i="5"/>
  <c r="G3639" i="5"/>
  <c r="J3637" i="5"/>
  <c r="G3635" i="5"/>
  <c r="J3633" i="5"/>
  <c r="G3631" i="5"/>
  <c r="G3628" i="5"/>
  <c r="J3626" i="5"/>
  <c r="G3624" i="5"/>
  <c r="J3622" i="5"/>
  <c r="G3620" i="5"/>
  <c r="G3617" i="5"/>
  <c r="J3615" i="5"/>
  <c r="J3612" i="5"/>
  <c r="G3610" i="5"/>
  <c r="J3608" i="5"/>
  <c r="J3605" i="5"/>
  <c r="G3603" i="5"/>
  <c r="J3601" i="5"/>
  <c r="G3599" i="5"/>
  <c r="J3597" i="5"/>
  <c r="G3595" i="5"/>
  <c r="J3593" i="5"/>
  <c r="G3591" i="5"/>
  <c r="J3589" i="5"/>
  <c r="G3587" i="5"/>
  <c r="J3585" i="5"/>
  <c r="G3583" i="5"/>
  <c r="J3581" i="5"/>
  <c r="J3578" i="5"/>
  <c r="G3576" i="5"/>
  <c r="J3574" i="5"/>
  <c r="G3573" i="5"/>
  <c r="J3571" i="5"/>
  <c r="G3569" i="5"/>
  <c r="J3567" i="5"/>
  <c r="G3565" i="5"/>
  <c r="J3563" i="5"/>
  <c r="G3562" i="5"/>
  <c r="J3560" i="5"/>
  <c r="G3558" i="5"/>
  <c r="J3556" i="5"/>
  <c r="G3554" i="5"/>
  <c r="J3552" i="5"/>
  <c r="G3550" i="5"/>
  <c r="J3548" i="5"/>
  <c r="G3546" i="5"/>
  <c r="J3544" i="5"/>
  <c r="G3542" i="5"/>
  <c r="J3540" i="5"/>
  <c r="G3538" i="5"/>
  <c r="J3536" i="5"/>
  <c r="G3534" i="5"/>
  <c r="J3532" i="5"/>
  <c r="G3531" i="5"/>
  <c r="J3529" i="5"/>
  <c r="G3527" i="5"/>
  <c r="J3525" i="5"/>
  <c r="G3524" i="5"/>
  <c r="J3522" i="5"/>
  <c r="G3520" i="5"/>
  <c r="J3518" i="5"/>
  <c r="G3516" i="5"/>
  <c r="J3514" i="5"/>
  <c r="G3513" i="5"/>
  <c r="J3511" i="5"/>
  <c r="G3509" i="5"/>
  <c r="J3507" i="5"/>
  <c r="G3505" i="5"/>
  <c r="J3503" i="5"/>
  <c r="G3501" i="5"/>
  <c r="J3499" i="5"/>
  <c r="G3497" i="5"/>
  <c r="J3495" i="5"/>
  <c r="G3493" i="5"/>
  <c r="J3491" i="5"/>
  <c r="G3489" i="5"/>
  <c r="J3487" i="5"/>
  <c r="G3485" i="5"/>
  <c r="J3483" i="5"/>
  <c r="G3481" i="5"/>
  <c r="J3479" i="5"/>
  <c r="G3477" i="5"/>
  <c r="J3475" i="5"/>
  <c r="G3473" i="5"/>
  <c r="J3471" i="5"/>
  <c r="G3469" i="5"/>
  <c r="J3467" i="5"/>
  <c r="G3465" i="5"/>
  <c r="J3463" i="5"/>
  <c r="G3461" i="5"/>
  <c r="J3459" i="5"/>
  <c r="G3457" i="5"/>
  <c r="J3455" i="5"/>
  <c r="G3453" i="5"/>
  <c r="J3451" i="5"/>
  <c r="J3448" i="5"/>
  <c r="G3446" i="5"/>
  <c r="J3444" i="5"/>
  <c r="G3442" i="5"/>
  <c r="J3440" i="5"/>
  <c r="G3438" i="5"/>
  <c r="J3436" i="5"/>
  <c r="G3434" i="5"/>
  <c r="J3432" i="5"/>
  <c r="G3431" i="5"/>
  <c r="J3429" i="5"/>
  <c r="G3427" i="5"/>
  <c r="J3425" i="5"/>
  <c r="G3423" i="5"/>
  <c r="J3421" i="5"/>
  <c r="G3419" i="5"/>
  <c r="G3416" i="5"/>
  <c r="J3414" i="5"/>
  <c r="G3412" i="5"/>
  <c r="J3410" i="5"/>
  <c r="G3408" i="5"/>
  <c r="J3406" i="5"/>
  <c r="G3404" i="5"/>
  <c r="J3402" i="5"/>
  <c r="G3400" i="5"/>
  <c r="J3398" i="5"/>
  <c r="G3396" i="5"/>
  <c r="J3394" i="5"/>
  <c r="G3392" i="5"/>
  <c r="J3390" i="5"/>
  <c r="G3388" i="5"/>
  <c r="J3386" i="5"/>
  <c r="G3384" i="5"/>
  <c r="J3382" i="5"/>
  <c r="G3380" i="5"/>
  <c r="J3378" i="5"/>
  <c r="G3376" i="5"/>
  <c r="J3374" i="5"/>
  <c r="G3372" i="5"/>
  <c r="J3370" i="5"/>
  <c r="G3368" i="5"/>
  <c r="J3366" i="5"/>
  <c r="G3364" i="5"/>
  <c r="J3362" i="5"/>
  <c r="G3360" i="5"/>
  <c r="J3358" i="5"/>
  <c r="G3356" i="5"/>
  <c r="J3354" i="5"/>
  <c r="G3352" i="5"/>
  <c r="J3350" i="5"/>
  <c r="G3348" i="5"/>
  <c r="J3346" i="5"/>
  <c r="G3344" i="5"/>
  <c r="J3342" i="5"/>
  <c r="G3340" i="5"/>
  <c r="J3338" i="5"/>
  <c r="G3336" i="5"/>
  <c r="J3334" i="5"/>
  <c r="G3332" i="5"/>
  <c r="J3330" i="5"/>
  <c r="G3328" i="5"/>
  <c r="J3326" i="5"/>
  <c r="G3324" i="5"/>
  <c r="J3322" i="5"/>
  <c r="G3320" i="5"/>
  <c r="J3318" i="5"/>
  <c r="G2744" i="5"/>
  <c r="J2742" i="5"/>
  <c r="G2740" i="5"/>
  <c r="J2738" i="5"/>
  <c r="G2736" i="5"/>
  <c r="J2734" i="5"/>
  <c r="G2732" i="5"/>
  <c r="J2730" i="5"/>
  <c r="G2728" i="5"/>
  <c r="J2726" i="5"/>
  <c r="G2724" i="5"/>
  <c r="G2721" i="5"/>
  <c r="J2719" i="5"/>
  <c r="G2714" i="5"/>
  <c r="J2712" i="5"/>
  <c r="G2710" i="5"/>
  <c r="J2708" i="5"/>
  <c r="G2706" i="5"/>
  <c r="J2704" i="5"/>
  <c r="J2701" i="5"/>
  <c r="G2699" i="5"/>
  <c r="J2697" i="5"/>
  <c r="G2695" i="5"/>
  <c r="J2693" i="5"/>
  <c r="G2691" i="5"/>
  <c r="J2689" i="5"/>
  <c r="G2687" i="5"/>
  <c r="J2685" i="5"/>
  <c r="G2683" i="5"/>
  <c r="J2681" i="5"/>
  <c r="G2679" i="5"/>
  <c r="J2677" i="5"/>
  <c r="G2675" i="5"/>
  <c r="J2673" i="5"/>
  <c r="G2671" i="5"/>
  <c r="J2669" i="5"/>
  <c r="G2667" i="5"/>
  <c r="J2665" i="5"/>
  <c r="G2663" i="5"/>
  <c r="J2661" i="5"/>
  <c r="G2660" i="5"/>
  <c r="J2658" i="5"/>
  <c r="G2656" i="5"/>
  <c r="J2654" i="5"/>
  <c r="G2652" i="5"/>
  <c r="J2650" i="5"/>
  <c r="G2648" i="5"/>
  <c r="J2646" i="5"/>
  <c r="G2644" i="5"/>
  <c r="J2642" i="5"/>
  <c r="G2640" i="5"/>
  <c r="J2638" i="5"/>
  <c r="G2636" i="5"/>
  <c r="J2634" i="5"/>
  <c r="G2632" i="5"/>
  <c r="J2630" i="5"/>
  <c r="G2628" i="5"/>
  <c r="J2626" i="5"/>
  <c r="G2624" i="5"/>
  <c r="J2622" i="5"/>
  <c r="G2620" i="5"/>
  <c r="J2618" i="5"/>
  <c r="G2616" i="5"/>
  <c r="J2614" i="5"/>
  <c r="G2612" i="5"/>
  <c r="J2610" i="5"/>
  <c r="J2607" i="5"/>
  <c r="G2605" i="5"/>
  <c r="J2603" i="5"/>
  <c r="G2601" i="5"/>
  <c r="J2599" i="5"/>
  <c r="G2597" i="5"/>
  <c r="J2595" i="5"/>
  <c r="G2593" i="5"/>
  <c r="J2591" i="5"/>
  <c r="G2589" i="5"/>
  <c r="J2587" i="5"/>
  <c r="G2585" i="5"/>
  <c r="J2583" i="5"/>
  <c r="J2580" i="5"/>
  <c r="G2578" i="5"/>
  <c r="J2576" i="5"/>
  <c r="G2574" i="5"/>
  <c r="J2572" i="5"/>
  <c r="G2570" i="5"/>
  <c r="J2568" i="5"/>
  <c r="G2566" i="5"/>
  <c r="G2563" i="5"/>
  <c r="J2561" i="5"/>
  <c r="G2559" i="5"/>
  <c r="J2557" i="5"/>
  <c r="G2555" i="5"/>
  <c r="J2553" i="5"/>
  <c r="G2551" i="5"/>
  <c r="J2549" i="5"/>
  <c r="G2547" i="5"/>
  <c r="J2545" i="5"/>
  <c r="G2543" i="5"/>
  <c r="J2541" i="5"/>
  <c r="G2539" i="5"/>
  <c r="J2537" i="5"/>
  <c r="G2536" i="5"/>
  <c r="J2534" i="5"/>
  <c r="G2532" i="5"/>
  <c r="J2530" i="5"/>
  <c r="G2528" i="5"/>
  <c r="J2526" i="5"/>
  <c r="G2524" i="5"/>
  <c r="J2522" i="5"/>
  <c r="G2520" i="5"/>
  <c r="J2518" i="5"/>
  <c r="J2515" i="5"/>
  <c r="G2513" i="5"/>
  <c r="J2511" i="5"/>
  <c r="G2509" i="5"/>
  <c r="J2507" i="5"/>
  <c r="G2505" i="5"/>
  <c r="J2503" i="5"/>
  <c r="G2502" i="5"/>
  <c r="J2500" i="5"/>
  <c r="G2498" i="5"/>
  <c r="J2496" i="5"/>
  <c r="G2494" i="5"/>
  <c r="J2492" i="5"/>
  <c r="G2490" i="5"/>
  <c r="J2488" i="5"/>
  <c r="G2486" i="5"/>
  <c r="G2483" i="5"/>
  <c r="J2481" i="5"/>
  <c r="G2479" i="5"/>
  <c r="J2477" i="5"/>
  <c r="G2475" i="5"/>
  <c r="J2473" i="5"/>
  <c r="G2471" i="5"/>
  <c r="J2469" i="5"/>
  <c r="G2468" i="5"/>
  <c r="J2466" i="5"/>
  <c r="G2464" i="5"/>
  <c r="J2462" i="5"/>
  <c r="G2460" i="5"/>
  <c r="J2458" i="5"/>
  <c r="G2456" i="5"/>
  <c r="J2454" i="5"/>
  <c r="J2451" i="5"/>
  <c r="G2450" i="5"/>
  <c r="J2448" i="5"/>
  <c r="G2446" i="5"/>
  <c r="J2444" i="5"/>
  <c r="G2442" i="5"/>
  <c r="J2440" i="5"/>
  <c r="G2438" i="5"/>
  <c r="J2436" i="5"/>
  <c r="G2434" i="5"/>
  <c r="J2432" i="5"/>
  <c r="G2430" i="5"/>
  <c r="J2428" i="5"/>
  <c r="G2426" i="5"/>
  <c r="J2424" i="5"/>
  <c r="G2422" i="5"/>
  <c r="J2420" i="5"/>
  <c r="G2418" i="5"/>
  <c r="J2416" i="5"/>
  <c r="G2414" i="5"/>
  <c r="J2412" i="5"/>
  <c r="G2410" i="5"/>
  <c r="J2408" i="5"/>
  <c r="G2406" i="5"/>
  <c r="J2404" i="5"/>
  <c r="G2402" i="5"/>
  <c r="J2400" i="5"/>
  <c r="G2398" i="5"/>
  <c r="J2396" i="5"/>
  <c r="G2394" i="5"/>
  <c r="J2392" i="5"/>
  <c r="G2390" i="5"/>
  <c r="J2388" i="5"/>
  <c r="G2386" i="5"/>
  <c r="J2384" i="5"/>
  <c r="G2382" i="5"/>
  <c r="J2380" i="5"/>
  <c r="G2378" i="5"/>
  <c r="J2376" i="5"/>
  <c r="G2374" i="5"/>
  <c r="G2371" i="5"/>
  <c r="J2369" i="5"/>
  <c r="G2367" i="5"/>
  <c r="J2365" i="5"/>
  <c r="G2363" i="5"/>
  <c r="J2361" i="5"/>
  <c r="G2359" i="5"/>
  <c r="J2357" i="5"/>
  <c r="G2355" i="5"/>
  <c r="J2353" i="5"/>
  <c r="G2351" i="5"/>
  <c r="J2349" i="5"/>
  <c r="G2347" i="5"/>
  <c r="J2345" i="5"/>
  <c r="G2343" i="5"/>
  <c r="J2341" i="5"/>
  <c r="G2339" i="5"/>
  <c r="J2337" i="5"/>
  <c r="G2335" i="5"/>
  <c r="J2333" i="5"/>
  <c r="G2328" i="5"/>
  <c r="J2326" i="5"/>
  <c r="G2324" i="5"/>
  <c r="J2322" i="5"/>
  <c r="G2320" i="5"/>
  <c r="J2318" i="5"/>
  <c r="G2316" i="5"/>
  <c r="J2314" i="5"/>
  <c r="G2312" i="5"/>
  <c r="J2310" i="5"/>
  <c r="G2308" i="5"/>
  <c r="J2306" i="5"/>
  <c r="G2304" i="5"/>
  <c r="J2302" i="5"/>
  <c r="G2300" i="5"/>
  <c r="J2298" i="5"/>
  <c r="G2296" i="5"/>
  <c r="J2294" i="5"/>
  <c r="G2293" i="5"/>
  <c r="J2291" i="5"/>
  <c r="G2289" i="5"/>
  <c r="J2287" i="5"/>
  <c r="G2285" i="5"/>
  <c r="G2282" i="5"/>
  <c r="J2280" i="5"/>
  <c r="G2279" i="5"/>
  <c r="J2277" i="5"/>
  <c r="J2274" i="5"/>
  <c r="G2272" i="5"/>
  <c r="J2270" i="5"/>
  <c r="G2268" i="5"/>
  <c r="J2266" i="5"/>
  <c r="G2264" i="5"/>
  <c r="J2262" i="5"/>
  <c r="G2260" i="5"/>
  <c r="J2258" i="5"/>
  <c r="J2255" i="5"/>
  <c r="G2253" i="5"/>
  <c r="J2251" i="5"/>
  <c r="G2249" i="5"/>
  <c r="J2247" i="5"/>
  <c r="G2245" i="5"/>
  <c r="J2243" i="5"/>
  <c r="G2241" i="5"/>
  <c r="J2239" i="5"/>
  <c r="G2237" i="5"/>
  <c r="J2235" i="5"/>
  <c r="G2233" i="5"/>
  <c r="J2231" i="5"/>
  <c r="G2229" i="5"/>
  <c r="J2227" i="5"/>
  <c r="G2225" i="5"/>
  <c r="J2223" i="5"/>
  <c r="G2221" i="5"/>
  <c r="J2219" i="5"/>
  <c r="G2217" i="5"/>
  <c r="J2215" i="5"/>
  <c r="G2213" i="5"/>
  <c r="J2211" i="5"/>
  <c r="G2209" i="5"/>
  <c r="J2207" i="5"/>
  <c r="G2205" i="5"/>
  <c r="J2203" i="5"/>
  <c r="G2201" i="5"/>
  <c r="J2199" i="5"/>
  <c r="G2197" i="5"/>
  <c r="J2195" i="5"/>
  <c r="G2193" i="5"/>
  <c r="J2191" i="5"/>
  <c r="G2189" i="5"/>
  <c r="J2187" i="5"/>
  <c r="G2185" i="5"/>
  <c r="J2183" i="5"/>
  <c r="G2181" i="5"/>
  <c r="J2179" i="5"/>
  <c r="G2177" i="5"/>
  <c r="J2175" i="5"/>
  <c r="G2173" i="5"/>
  <c r="J2171" i="5"/>
  <c r="G2169" i="5"/>
  <c r="J2167" i="5"/>
  <c r="G2165" i="5"/>
  <c r="J2163" i="5"/>
  <c r="G2161" i="5"/>
  <c r="J2159" i="5"/>
  <c r="G2157" i="5"/>
  <c r="J2155" i="5"/>
  <c r="G2153" i="5"/>
  <c r="J2151" i="5"/>
  <c r="G2149" i="5"/>
  <c r="J2147" i="5"/>
  <c r="G2145" i="5"/>
  <c r="J2143" i="5"/>
  <c r="G2141" i="5"/>
  <c r="J2139" i="5"/>
  <c r="G2137" i="5"/>
  <c r="J2135" i="5"/>
  <c r="G2133" i="5"/>
  <c r="J2131" i="5"/>
  <c r="G2129" i="5"/>
  <c r="J2127" i="5"/>
  <c r="G2125" i="5"/>
  <c r="J2123" i="5"/>
  <c r="G2121" i="5"/>
  <c r="J2119" i="5"/>
  <c r="G2117" i="5"/>
  <c r="J2115" i="5"/>
  <c r="G2113" i="5"/>
  <c r="J2111" i="5"/>
  <c r="G2109" i="5"/>
  <c r="J2107" i="5"/>
  <c r="G2105" i="5"/>
  <c r="J2103" i="5"/>
  <c r="G2101" i="5"/>
  <c r="J2099" i="5"/>
  <c r="G2097" i="5"/>
  <c r="J2095" i="5"/>
  <c r="G2093" i="5"/>
  <c r="J2091" i="5"/>
  <c r="G2089" i="5"/>
  <c r="J2087" i="5"/>
  <c r="G2085" i="5"/>
  <c r="J2083" i="5"/>
  <c r="G2081" i="5"/>
  <c r="J2079" i="5"/>
  <c r="G2077" i="5"/>
  <c r="J2075" i="5"/>
  <c r="G2073" i="5"/>
  <c r="J2071" i="5"/>
  <c r="G2069" i="5"/>
  <c r="J2067" i="5"/>
  <c r="G2065" i="5"/>
  <c r="J2063" i="5"/>
  <c r="G2061" i="5"/>
  <c r="J2059" i="5"/>
  <c r="G2057" i="5"/>
  <c r="J2055" i="5"/>
  <c r="G2053" i="5"/>
  <c r="J2051" i="5"/>
  <c r="G2049" i="5"/>
  <c r="J2047" i="5"/>
  <c r="G2045" i="5"/>
  <c r="J2043" i="5"/>
  <c r="G2041" i="5"/>
  <c r="J2039" i="5"/>
  <c r="G2037" i="5"/>
  <c r="J2035" i="5"/>
  <c r="G2033" i="5"/>
  <c r="J2031" i="5"/>
  <c r="G2029" i="5"/>
  <c r="J2027" i="5"/>
  <c r="G2025" i="5"/>
  <c r="J2023" i="5"/>
  <c r="G2021" i="5"/>
  <c r="J2019" i="5"/>
  <c r="G2017" i="5"/>
  <c r="J2015" i="5"/>
  <c r="G2013" i="5"/>
  <c r="J2011" i="5"/>
  <c r="G2009" i="5"/>
  <c r="J2007" i="5"/>
  <c r="G2005" i="5"/>
  <c r="J2003" i="5"/>
  <c r="G2001" i="5"/>
  <c r="J1999" i="5"/>
  <c r="G1997" i="5"/>
  <c r="J1995" i="5"/>
  <c r="G1993" i="5"/>
  <c r="J1991" i="5"/>
  <c r="G1989" i="5"/>
  <c r="J1987" i="5"/>
  <c r="G1985" i="5"/>
  <c r="J1983" i="5"/>
  <c r="G1981" i="5"/>
  <c r="J1979" i="5"/>
  <c r="G1977" i="5"/>
  <c r="J1975" i="5"/>
  <c r="G1973" i="5"/>
  <c r="J1971" i="5"/>
  <c r="G1969" i="5"/>
  <c r="J1967" i="5"/>
  <c r="G1965" i="5"/>
  <c r="J1963" i="5"/>
  <c r="G1961" i="5"/>
  <c r="J1959" i="5"/>
  <c r="G1957" i="5"/>
  <c r="J1955" i="5"/>
  <c r="G1953" i="5"/>
  <c r="J1951" i="5"/>
  <c r="G1949" i="5"/>
  <c r="J1947" i="5"/>
  <c r="G1945" i="5"/>
  <c r="J1943" i="5"/>
  <c r="G1941" i="5"/>
  <c r="J1939" i="5"/>
  <c r="G1937" i="5"/>
  <c r="J1935" i="5"/>
  <c r="G1933" i="5"/>
  <c r="J1931" i="5"/>
  <c r="G1929" i="5"/>
  <c r="J1927" i="5"/>
  <c r="G1925" i="5"/>
  <c r="J1923" i="5"/>
  <c r="G1921" i="5"/>
  <c r="J1919" i="5"/>
  <c r="G1917" i="5"/>
  <c r="J1915" i="5"/>
  <c r="G1913" i="5"/>
  <c r="J1911" i="5"/>
  <c r="G1909" i="5"/>
  <c r="J1907" i="5"/>
  <c r="G1905" i="5"/>
  <c r="J1903" i="5"/>
  <c r="G1901" i="5"/>
  <c r="J1899" i="5"/>
  <c r="G1897" i="5"/>
  <c r="J1895" i="5"/>
  <c r="G1893" i="5"/>
  <c r="J1891" i="5"/>
  <c r="G1889" i="5"/>
  <c r="J1887" i="5"/>
  <c r="G1885" i="5"/>
  <c r="J1883" i="5"/>
  <c r="G1881" i="5"/>
  <c r="J1879" i="5"/>
  <c r="G1877" i="5"/>
  <c r="J1875" i="5"/>
  <c r="G1873" i="5"/>
  <c r="J1871" i="5"/>
  <c r="G1869" i="5"/>
  <c r="J1867" i="5"/>
  <c r="G1865" i="5"/>
  <c r="J1863" i="5"/>
  <c r="G1861" i="5"/>
  <c r="J1859" i="5"/>
  <c r="G1857" i="5"/>
  <c r="J1855" i="5"/>
  <c r="G1853" i="5"/>
  <c r="J1851" i="5"/>
  <c r="G1849" i="5"/>
  <c r="J1847" i="5"/>
  <c r="G1845" i="5"/>
  <c r="J1843" i="5"/>
  <c r="G1841" i="5"/>
  <c r="J1839" i="5"/>
  <c r="G1837" i="5"/>
  <c r="J1835" i="5"/>
  <c r="G1833" i="5"/>
  <c r="J1831" i="5"/>
  <c r="G1829" i="5"/>
  <c r="J1827" i="5"/>
  <c r="G1825" i="5"/>
  <c r="J1823" i="5"/>
  <c r="G1821" i="5"/>
  <c r="J1819" i="5"/>
  <c r="G1817" i="5"/>
  <c r="J1815" i="5"/>
  <c r="G1813" i="5"/>
  <c r="J1811" i="5"/>
  <c r="G1809" i="5"/>
  <c r="J1807" i="5"/>
  <c r="G1805" i="5"/>
  <c r="J1803" i="5"/>
  <c r="G1801" i="5"/>
  <c r="J1799" i="5"/>
  <c r="G1797" i="5"/>
  <c r="J1795" i="5"/>
  <c r="G1793" i="5"/>
  <c r="J1791" i="5"/>
  <c r="G1789" i="5"/>
  <c r="J1787" i="5"/>
  <c r="G1785" i="5"/>
  <c r="J1783" i="5"/>
  <c r="G1781" i="5"/>
  <c r="J1779" i="5"/>
  <c r="G1777" i="5"/>
  <c r="J1775" i="5"/>
  <c r="G1773" i="5"/>
  <c r="J1771" i="5"/>
  <c r="G1769" i="5"/>
  <c r="J1767" i="5"/>
  <c r="G1765" i="5"/>
  <c r="J1763" i="5"/>
  <c r="G1762" i="5"/>
  <c r="J1760" i="5"/>
  <c r="G1758" i="5"/>
  <c r="J1756" i="5"/>
  <c r="G1754" i="5"/>
  <c r="J1752" i="5"/>
  <c r="G1750" i="5"/>
  <c r="J1748" i="5"/>
  <c r="G1746" i="5"/>
  <c r="J1744" i="5"/>
  <c r="G1743" i="5"/>
  <c r="J1741" i="5"/>
  <c r="G1739" i="5"/>
  <c r="J1737" i="5"/>
  <c r="G1735" i="5"/>
  <c r="J1733" i="5"/>
  <c r="G1731" i="5"/>
  <c r="J1729" i="5"/>
  <c r="G1727" i="5"/>
  <c r="J1725" i="5"/>
  <c r="G1723" i="5"/>
  <c r="J1721" i="5"/>
  <c r="G1719" i="5"/>
  <c r="J1717" i="5"/>
  <c r="G1715" i="5"/>
  <c r="J1713" i="5"/>
  <c r="G1711" i="5"/>
  <c r="J1709" i="5"/>
  <c r="G1707" i="5"/>
  <c r="J1705" i="5"/>
  <c r="J1702" i="5"/>
  <c r="G1700" i="5"/>
  <c r="J1698" i="5"/>
  <c r="G1696" i="5"/>
  <c r="J1694" i="5"/>
  <c r="G1692" i="5"/>
  <c r="J1690" i="5"/>
  <c r="G1688" i="5"/>
  <c r="J1686" i="5"/>
  <c r="G1684" i="5"/>
  <c r="J1682" i="5"/>
  <c r="G1680" i="5"/>
  <c r="J1678" i="5"/>
  <c r="G1676" i="5"/>
  <c r="J1674" i="5"/>
  <c r="G1672" i="5"/>
  <c r="J1670" i="5"/>
  <c r="G1668" i="5"/>
  <c r="J1666" i="5"/>
  <c r="G1664" i="5"/>
  <c r="J1662" i="5"/>
  <c r="G1660" i="5"/>
  <c r="J1658" i="5"/>
  <c r="G1656" i="5"/>
  <c r="J1654" i="5"/>
  <c r="G1652" i="5"/>
  <c r="J1650" i="5"/>
  <c r="G1648" i="5"/>
  <c r="J1646" i="5"/>
  <c r="G1644" i="5"/>
  <c r="J1642" i="5"/>
  <c r="G1640" i="5"/>
  <c r="J1638" i="5"/>
  <c r="G1636" i="5"/>
  <c r="J1634" i="5"/>
  <c r="G1632" i="5"/>
  <c r="J1630" i="5"/>
  <c r="G1628" i="5"/>
  <c r="J1626" i="5"/>
  <c r="G1624" i="5"/>
  <c r="J1622" i="5"/>
  <c r="G1620" i="5"/>
  <c r="J1618" i="5"/>
  <c r="G1616" i="5"/>
  <c r="J1614" i="5"/>
  <c r="G1612" i="5"/>
  <c r="J1610" i="5"/>
  <c r="G1609" i="5"/>
  <c r="J1607" i="5"/>
  <c r="G1605" i="5"/>
  <c r="J1603" i="5"/>
  <c r="G1602" i="5"/>
  <c r="J1600" i="5"/>
  <c r="G1598" i="5"/>
  <c r="J1596" i="5"/>
  <c r="G1594" i="5"/>
  <c r="J1592" i="5"/>
  <c r="G1590" i="5"/>
  <c r="J1588" i="5"/>
  <c r="G1586" i="5"/>
  <c r="J1584" i="5"/>
  <c r="G1582" i="5"/>
  <c r="J1580" i="5"/>
  <c r="G1578" i="5"/>
  <c r="J1576" i="5"/>
  <c r="G1574" i="5"/>
  <c r="J1572" i="5"/>
  <c r="G1570" i="5"/>
  <c r="J1568" i="5"/>
  <c r="G1566" i="5"/>
  <c r="J1564" i="5"/>
  <c r="G1562" i="5"/>
  <c r="J1560" i="5"/>
  <c r="G1558" i="5"/>
  <c r="J1556" i="5"/>
  <c r="G1555" i="5"/>
  <c r="J1553" i="5"/>
  <c r="G1551" i="5"/>
  <c r="J1549" i="5"/>
  <c r="G1547" i="5"/>
  <c r="J1545" i="5"/>
  <c r="G1543" i="5"/>
  <c r="J1541" i="5"/>
  <c r="G1539" i="5"/>
  <c r="J1537" i="5"/>
  <c r="G1535" i="5"/>
  <c r="J1533" i="5"/>
  <c r="G1531" i="5"/>
  <c r="J1529" i="5"/>
  <c r="G1527" i="5"/>
  <c r="J1525" i="5"/>
  <c r="G1523" i="5"/>
  <c r="J1521" i="5"/>
  <c r="G1519" i="5"/>
  <c r="J1517" i="5"/>
  <c r="G1515" i="5"/>
  <c r="J1513" i="5"/>
  <c r="G1511" i="5"/>
  <c r="J1509" i="5"/>
  <c r="G1507" i="5"/>
  <c r="J1505" i="5"/>
  <c r="G1503" i="5"/>
  <c r="J1501" i="5"/>
  <c r="G1499" i="5"/>
  <c r="J1497" i="5"/>
  <c r="G1495" i="5"/>
  <c r="J1493" i="5"/>
  <c r="G1491" i="5"/>
  <c r="J1489" i="5"/>
  <c r="G1487" i="5"/>
  <c r="J1485" i="5"/>
  <c r="G1483" i="5"/>
  <c r="J1481" i="5"/>
  <c r="G1479" i="5"/>
  <c r="J1477" i="5"/>
  <c r="G1475" i="5"/>
  <c r="J1473" i="5"/>
  <c r="G1471" i="5"/>
  <c r="J1469" i="5"/>
  <c r="G1467" i="5"/>
  <c r="J1465" i="5"/>
  <c r="G1463" i="5"/>
  <c r="J1461" i="5"/>
  <c r="G1459" i="5"/>
  <c r="J1457" i="5"/>
  <c r="G1455" i="5"/>
  <c r="J1453" i="5"/>
  <c r="G1451" i="5"/>
  <c r="J1449" i="5"/>
  <c r="G1447" i="5"/>
  <c r="J1445" i="5"/>
  <c r="G1443" i="5"/>
  <c r="J1441" i="5"/>
  <c r="G1439" i="5"/>
  <c r="J1437" i="5"/>
  <c r="G1435" i="5"/>
  <c r="J1433" i="5"/>
  <c r="G1431" i="5"/>
  <c r="J1429" i="5"/>
  <c r="G1427" i="5"/>
  <c r="J1425" i="5"/>
  <c r="G1424" i="5"/>
  <c r="J1422" i="5"/>
  <c r="J1419" i="5"/>
  <c r="G1417" i="5"/>
  <c r="J1415" i="5"/>
  <c r="G1413" i="5"/>
  <c r="G1410" i="5"/>
  <c r="J1408" i="5"/>
  <c r="G1406" i="5"/>
  <c r="J1404" i="5"/>
  <c r="G1402" i="5"/>
  <c r="J1400" i="5"/>
  <c r="G1398" i="5"/>
  <c r="J1396" i="5"/>
  <c r="G1395" i="5"/>
  <c r="J1393" i="5"/>
  <c r="G1391" i="5"/>
  <c r="J1389" i="5"/>
  <c r="G1387" i="5"/>
  <c r="J1385" i="5"/>
  <c r="G1383" i="5"/>
  <c r="J1381" i="5"/>
  <c r="G1380" i="5"/>
  <c r="J1378" i="5"/>
  <c r="G1376" i="5"/>
  <c r="J1374" i="5"/>
  <c r="G1372" i="5"/>
  <c r="J1370" i="5"/>
  <c r="J1367" i="5"/>
  <c r="G1365" i="5"/>
  <c r="J1363" i="5"/>
  <c r="G1361" i="5"/>
  <c r="J1359" i="5"/>
  <c r="G1358" i="5"/>
  <c r="J1356" i="5"/>
  <c r="G1354" i="5"/>
  <c r="J1352" i="5"/>
  <c r="G1350" i="5"/>
  <c r="J1348" i="5"/>
  <c r="G1346" i="5"/>
  <c r="J1344" i="5"/>
  <c r="G1342" i="5"/>
  <c r="J1340" i="5"/>
  <c r="G1338" i="5"/>
  <c r="J1336" i="5"/>
  <c r="G1334" i="5"/>
  <c r="J1332" i="5"/>
  <c r="G1330" i="5"/>
  <c r="J1328" i="5"/>
  <c r="G1326" i="5"/>
  <c r="J1324" i="5"/>
  <c r="G1322" i="5"/>
  <c r="J1320" i="5"/>
  <c r="G1318" i="5"/>
  <c r="J1316" i="5"/>
  <c r="G1314" i="5"/>
  <c r="J1312" i="5"/>
  <c r="G1310" i="5"/>
  <c r="J1308" i="5"/>
  <c r="G1306" i="5"/>
  <c r="J1304" i="5"/>
  <c r="G1302" i="5"/>
  <c r="J1300" i="5"/>
  <c r="G1298" i="5"/>
  <c r="J1296" i="5"/>
  <c r="G1294" i="5"/>
  <c r="J1292" i="5"/>
  <c r="G1290" i="5"/>
  <c r="J1288" i="5"/>
  <c r="G1286" i="5"/>
  <c r="J1284" i="5"/>
  <c r="G1282" i="5"/>
  <c r="J1280" i="5"/>
  <c r="G1278" i="5"/>
  <c r="J1276" i="5"/>
  <c r="G1274" i="5"/>
  <c r="J1272" i="5"/>
  <c r="G1270" i="5"/>
  <c r="J1268" i="5"/>
  <c r="G1266" i="5"/>
  <c r="J1264" i="5"/>
  <c r="G1262" i="5"/>
  <c r="J1260" i="5"/>
  <c r="G1258" i="5"/>
  <c r="J1256" i="5"/>
  <c r="G1254" i="5"/>
  <c r="J1252" i="5"/>
  <c r="G1250" i="5"/>
  <c r="J1248" i="5"/>
  <c r="G1246" i="5"/>
  <c r="J1244" i="5"/>
  <c r="G1242" i="5"/>
  <c r="J1240" i="5"/>
  <c r="G1238" i="5"/>
  <c r="J1236" i="5"/>
  <c r="G1234" i="5"/>
  <c r="J1232" i="5"/>
  <c r="G1230" i="5"/>
  <c r="J1228" i="5"/>
  <c r="G1226" i="5"/>
  <c r="J1224" i="5"/>
  <c r="G1222" i="5"/>
  <c r="J1220" i="5"/>
  <c r="G1218" i="5"/>
  <c r="J1216" i="5"/>
  <c r="G1214" i="5"/>
  <c r="J1212" i="5"/>
  <c r="G1210" i="5"/>
  <c r="J1208" i="5"/>
  <c r="G1206" i="5"/>
  <c r="J1204" i="5"/>
  <c r="G1202" i="5"/>
  <c r="J1200" i="5"/>
  <c r="G1198" i="5"/>
  <c r="J1196" i="5"/>
  <c r="G1194" i="5"/>
  <c r="J1192" i="5"/>
  <c r="G1190" i="5"/>
  <c r="J1188" i="5"/>
  <c r="G1186" i="5"/>
  <c r="J1184" i="5"/>
  <c r="G1182" i="5"/>
  <c r="J1180" i="5"/>
  <c r="G1178" i="5"/>
  <c r="J1176" i="5"/>
  <c r="G1174" i="5"/>
  <c r="J1172" i="5"/>
  <c r="G1170" i="5"/>
  <c r="J1168" i="5"/>
  <c r="G1166" i="5"/>
  <c r="J1164" i="5"/>
  <c r="G1162" i="5"/>
  <c r="J1160" i="5"/>
  <c r="G1158" i="5"/>
  <c r="J1156" i="5"/>
  <c r="G1154" i="5"/>
  <c r="J1152" i="5"/>
  <c r="G1150" i="5"/>
  <c r="J1148" i="5"/>
  <c r="G1146" i="5"/>
  <c r="J1144" i="5"/>
  <c r="G1142" i="5"/>
  <c r="J1140" i="5"/>
  <c r="G1138" i="5"/>
  <c r="J1136" i="5"/>
  <c r="G1134" i="5"/>
  <c r="J1132" i="5"/>
  <c r="G1130" i="5"/>
  <c r="J1128" i="5"/>
  <c r="G1126" i="5"/>
  <c r="J1124" i="5"/>
  <c r="G1122" i="5"/>
  <c r="J1120" i="5"/>
  <c r="G1118" i="5"/>
  <c r="J1116" i="5"/>
  <c r="G1114" i="5"/>
  <c r="J1112" i="5"/>
  <c r="G1110" i="5"/>
  <c r="J1108" i="5"/>
  <c r="G1106" i="5"/>
  <c r="J1104" i="5"/>
  <c r="G1102" i="5"/>
  <c r="J1100" i="5"/>
  <c r="G1098" i="5"/>
  <c r="J1096" i="5"/>
  <c r="G1094" i="5"/>
  <c r="J1092" i="5"/>
  <c r="G1090" i="5"/>
  <c r="J1088" i="5"/>
  <c r="G1086" i="5"/>
  <c r="J1084" i="5"/>
  <c r="G1082" i="5"/>
  <c r="J1080" i="5"/>
  <c r="G1078" i="5"/>
  <c r="J1076" i="5"/>
  <c r="G1074" i="5"/>
  <c r="J1072" i="5"/>
  <c r="G1070" i="5"/>
  <c r="J1068" i="5"/>
  <c r="G1066" i="5"/>
  <c r="J1064" i="5"/>
  <c r="J1061" i="5"/>
  <c r="G1059" i="5"/>
  <c r="J1057" i="5"/>
  <c r="G1055" i="5"/>
  <c r="J1053" i="5"/>
  <c r="G1051" i="5"/>
  <c r="J1049" i="5"/>
  <c r="G1047" i="5"/>
  <c r="J1045" i="5"/>
  <c r="G1043" i="5"/>
  <c r="J1041" i="5"/>
  <c r="G1039" i="5"/>
  <c r="J1037" i="5"/>
  <c r="G1035" i="5"/>
  <c r="J1033" i="5"/>
  <c r="G1031" i="5"/>
  <c r="J1029" i="5"/>
  <c r="G1027" i="5"/>
  <c r="J1025" i="5"/>
  <c r="G1023" i="5"/>
  <c r="J1021" i="5"/>
  <c r="G1019" i="5"/>
  <c r="J1017" i="5"/>
  <c r="G1015" i="5"/>
  <c r="J1013" i="5"/>
  <c r="G1011" i="5"/>
  <c r="J1009" i="5"/>
  <c r="G1007" i="5"/>
  <c r="J1005" i="5"/>
  <c r="G1004" i="5"/>
  <c r="J1002" i="5"/>
  <c r="G1000" i="5"/>
  <c r="J998" i="5"/>
  <c r="G996" i="5"/>
  <c r="J994" i="5"/>
  <c r="G992" i="5"/>
  <c r="J990" i="5"/>
  <c r="G988" i="5"/>
  <c r="J986" i="5"/>
  <c r="G984" i="5"/>
  <c r="J982" i="5"/>
  <c r="G980" i="5"/>
  <c r="J978" i="5"/>
  <c r="G976" i="5"/>
  <c r="J974" i="5"/>
  <c r="G972" i="5"/>
  <c r="J970" i="5"/>
  <c r="G968" i="5"/>
  <c r="J966" i="5"/>
  <c r="G964" i="5"/>
  <c r="J962" i="5"/>
  <c r="G960" i="5"/>
  <c r="J958" i="5"/>
  <c r="G956" i="5"/>
  <c r="J954" i="5"/>
  <c r="G952" i="5"/>
  <c r="J950" i="5"/>
  <c r="G948" i="5"/>
  <c r="J946" i="5"/>
  <c r="G944" i="5"/>
  <c r="J942" i="5"/>
  <c r="G940" i="5"/>
  <c r="J938" i="5"/>
  <c r="G937" i="5"/>
  <c r="J935" i="5"/>
  <c r="G933" i="5"/>
  <c r="J931" i="5"/>
  <c r="G929" i="5"/>
  <c r="J927" i="5"/>
  <c r="G925" i="5"/>
  <c r="J923" i="5"/>
  <c r="G921" i="5"/>
  <c r="J919" i="5"/>
  <c r="G917" i="5"/>
  <c r="J915" i="5"/>
  <c r="G913" i="5"/>
  <c r="J911" i="5"/>
  <c r="G909" i="5"/>
  <c r="J907" i="5"/>
  <c r="G905" i="5"/>
  <c r="J903" i="5"/>
  <c r="G901" i="5"/>
  <c r="J899" i="5"/>
  <c r="G897" i="5"/>
  <c r="J895" i="5"/>
  <c r="G893" i="5"/>
  <c r="J891" i="5"/>
  <c r="G889" i="5"/>
  <c r="J887" i="5"/>
  <c r="G885" i="5"/>
  <c r="J883" i="5"/>
  <c r="G881" i="5"/>
  <c r="J879" i="5"/>
  <c r="G877" i="5"/>
  <c r="J875" i="5"/>
  <c r="G873" i="5"/>
  <c r="J871" i="5"/>
  <c r="G869" i="5"/>
  <c r="J867" i="5"/>
  <c r="G865" i="5"/>
  <c r="J863" i="5"/>
  <c r="G861" i="5"/>
  <c r="J859" i="5"/>
  <c r="G857" i="5"/>
  <c r="J855" i="5"/>
  <c r="G853" i="5"/>
  <c r="J851" i="5"/>
  <c r="G849" i="5"/>
  <c r="J847" i="5"/>
  <c r="G845" i="5"/>
  <c r="J843" i="5"/>
  <c r="G841" i="5"/>
  <c r="J839" i="5"/>
  <c r="G837" i="5"/>
  <c r="J835" i="5"/>
  <c r="G833" i="5"/>
  <c r="J831" i="5"/>
  <c r="G829" i="5"/>
  <c r="J827" i="5"/>
  <c r="G825" i="5"/>
  <c r="J823" i="5"/>
  <c r="G821" i="5"/>
  <c r="J819" i="5"/>
  <c r="G817" i="5"/>
  <c r="J815" i="5"/>
  <c r="G813" i="5"/>
  <c r="J811" i="5"/>
  <c r="G809" i="5"/>
  <c r="J807" i="5"/>
  <c r="G805" i="5"/>
  <c r="J803" i="5"/>
  <c r="G801" i="5"/>
  <c r="J799" i="5"/>
  <c r="G797" i="5"/>
  <c r="J795" i="5"/>
  <c r="G793" i="5"/>
  <c r="J791" i="5"/>
  <c r="G789" i="5"/>
  <c r="J787" i="5"/>
  <c r="G785" i="5"/>
  <c r="J783" i="5"/>
  <c r="G781" i="5"/>
  <c r="J779" i="5"/>
  <c r="G777" i="5"/>
  <c r="J775" i="5"/>
  <c r="G773" i="5"/>
  <c r="J771" i="5"/>
  <c r="G769" i="5"/>
  <c r="J767" i="5"/>
  <c r="G765" i="5"/>
  <c r="J763" i="5"/>
  <c r="G761" i="5"/>
  <c r="J759" i="5"/>
  <c r="G757" i="5"/>
  <c r="J755" i="5"/>
  <c r="G753" i="5"/>
  <c r="G750" i="5"/>
  <c r="J748" i="5"/>
  <c r="G746" i="5"/>
  <c r="J744" i="5"/>
  <c r="G742" i="5"/>
  <c r="J740" i="5"/>
  <c r="G738" i="5"/>
  <c r="J736" i="5"/>
  <c r="G734" i="5"/>
  <c r="J732" i="5"/>
  <c r="G730" i="5"/>
  <c r="J728" i="5"/>
  <c r="G726" i="5"/>
  <c r="J724" i="5"/>
  <c r="G722" i="5"/>
  <c r="J720" i="5"/>
  <c r="G718" i="5"/>
  <c r="J716" i="5"/>
  <c r="G714" i="5"/>
  <c r="J712" i="5"/>
  <c r="G710" i="5"/>
  <c r="J708" i="5"/>
  <c r="G706" i="5"/>
  <c r="J704" i="5"/>
  <c r="G702" i="5"/>
  <c r="J700" i="5"/>
  <c r="G698" i="5"/>
  <c r="J696" i="5"/>
  <c r="G694" i="5"/>
  <c r="J692" i="5"/>
  <c r="G690" i="5"/>
  <c r="J688" i="5"/>
  <c r="G686" i="5"/>
  <c r="J684" i="5"/>
  <c r="G682" i="5"/>
  <c r="J680" i="5"/>
  <c r="G678" i="5"/>
  <c r="J676" i="5"/>
  <c r="G674" i="5"/>
  <c r="J672" i="5"/>
  <c r="G670" i="5"/>
  <c r="J668" i="5"/>
  <c r="G666" i="5"/>
  <c r="J664" i="5"/>
  <c r="G662" i="5"/>
  <c r="J660" i="5"/>
  <c r="G658" i="5"/>
  <c r="J656" i="5"/>
  <c r="G654" i="5"/>
  <c r="J652" i="5"/>
  <c r="G650" i="5"/>
  <c r="J648" i="5"/>
  <c r="G646" i="5"/>
  <c r="J644" i="5"/>
  <c r="G642" i="5"/>
  <c r="J640" i="5"/>
  <c r="G638" i="5"/>
  <c r="J636" i="5"/>
  <c r="G634" i="5"/>
  <c r="J632" i="5"/>
  <c r="G630" i="5"/>
  <c r="J628" i="5"/>
  <c r="G626" i="5"/>
  <c r="J624" i="5"/>
  <c r="G622" i="5"/>
  <c r="J620" i="5"/>
  <c r="G618" i="5"/>
  <c r="J616" i="5"/>
  <c r="G614" i="5"/>
  <c r="J612" i="5"/>
  <c r="G610" i="5"/>
  <c r="G2753" i="5"/>
  <c r="J2751" i="5"/>
  <c r="G2749" i="5"/>
  <c r="J2747" i="5"/>
  <c r="G2745" i="5"/>
  <c r="J2743" i="5"/>
  <c r="G2741" i="5"/>
  <c r="J2739" i="5"/>
  <c r="G2737" i="5"/>
  <c r="J2735" i="5"/>
  <c r="G2733" i="5"/>
  <c r="J2731" i="5"/>
  <c r="G2729" i="5"/>
  <c r="J2727" i="5"/>
  <c r="G2725" i="5"/>
  <c r="J2723" i="5"/>
  <c r="G2722" i="5"/>
  <c r="J2720" i="5"/>
  <c r="G2718" i="5"/>
  <c r="J2716" i="5"/>
  <c r="G2715" i="5"/>
  <c r="J2713" i="5"/>
  <c r="G2711" i="5"/>
  <c r="J2709" i="5"/>
  <c r="G2707" i="5"/>
  <c r="J2705" i="5"/>
  <c r="G2703" i="5"/>
  <c r="G2700" i="5"/>
  <c r="J2698" i="5"/>
  <c r="G2696" i="5"/>
  <c r="J2694" i="5"/>
  <c r="G2692" i="5"/>
  <c r="J2690" i="5"/>
  <c r="G2688" i="5"/>
  <c r="J2686" i="5"/>
  <c r="G2684" i="5"/>
  <c r="J2682" i="5"/>
  <c r="G2680" i="5"/>
  <c r="J2678" i="5"/>
  <c r="G2676" i="5"/>
  <c r="J2674" i="5"/>
  <c r="G2672" i="5"/>
  <c r="J2670" i="5"/>
  <c r="G2668" i="5"/>
  <c r="J2666" i="5"/>
  <c r="G2664" i="5"/>
  <c r="J2662" i="5"/>
  <c r="J2659" i="5"/>
  <c r="G2657" i="5"/>
  <c r="J2655" i="5"/>
  <c r="G2653" i="5"/>
  <c r="J2651" i="5"/>
  <c r="G2649" i="5"/>
  <c r="J2647" i="5"/>
  <c r="G2645" i="5"/>
  <c r="J2643" i="5"/>
  <c r="G2641" i="5"/>
  <c r="J2639" i="5"/>
  <c r="G2637" i="5"/>
  <c r="J2635" i="5"/>
  <c r="G2633" i="5"/>
  <c r="J2631" i="5"/>
  <c r="G2629" i="5"/>
  <c r="J2627" i="5"/>
  <c r="G2625" i="5"/>
  <c r="J2623" i="5"/>
  <c r="G2621" i="5"/>
  <c r="J2619" i="5"/>
  <c r="G2617" i="5"/>
  <c r="J2615" i="5"/>
  <c r="G2613" i="5"/>
  <c r="J2611" i="5"/>
  <c r="G2609" i="5"/>
  <c r="G2606" i="5"/>
  <c r="J2604" i="5"/>
  <c r="G2602" i="5"/>
  <c r="J2600" i="5"/>
  <c r="G2598" i="5"/>
  <c r="J2596" i="5"/>
  <c r="G2594" i="5"/>
  <c r="J2592" i="5"/>
  <c r="G2590" i="5"/>
  <c r="J2588" i="5"/>
  <c r="G2586" i="5"/>
  <c r="J2584" i="5"/>
  <c r="G2582" i="5"/>
  <c r="G2579" i="5"/>
  <c r="J2577" i="5"/>
  <c r="G2575" i="5"/>
  <c r="J2573" i="5"/>
  <c r="G2571" i="5"/>
  <c r="J2569" i="5"/>
  <c r="G2567" i="5"/>
  <c r="J2565" i="5"/>
  <c r="G2564" i="5"/>
  <c r="J2562" i="5"/>
  <c r="G2560" i="5"/>
  <c r="J2558" i="5"/>
  <c r="G2556" i="5"/>
  <c r="J2554" i="5"/>
  <c r="G2552" i="5"/>
  <c r="J2550" i="5"/>
  <c r="G2548" i="5"/>
  <c r="J2546" i="5"/>
  <c r="G2544" i="5"/>
  <c r="J2542" i="5"/>
  <c r="G2540" i="5"/>
  <c r="J2538" i="5"/>
  <c r="J2535" i="5"/>
  <c r="G2533" i="5"/>
  <c r="J2531" i="5"/>
  <c r="G2529" i="5"/>
  <c r="J2527" i="5"/>
  <c r="G2525" i="5"/>
  <c r="J2523" i="5"/>
  <c r="G2521" i="5"/>
  <c r="J2519" i="5"/>
  <c r="G2517" i="5"/>
  <c r="G2514" i="5"/>
  <c r="J2512" i="5"/>
  <c r="G2510" i="5"/>
  <c r="J2508" i="5"/>
  <c r="G2506" i="5"/>
  <c r="J2504" i="5"/>
  <c r="J2501" i="5"/>
  <c r="G2499" i="5"/>
  <c r="J2497" i="5"/>
  <c r="G2495" i="5"/>
  <c r="J2493" i="5"/>
  <c r="G2491" i="5"/>
  <c r="J2489" i="5"/>
  <c r="G2487" i="5"/>
  <c r="J2485" i="5"/>
  <c r="G2484" i="5"/>
  <c r="J2482" i="5"/>
  <c r="G2480" i="5"/>
  <c r="J2478" i="5"/>
  <c r="G2476" i="5"/>
  <c r="J2474" i="5"/>
  <c r="G2472" i="5"/>
  <c r="J2470" i="5"/>
  <c r="G2469" i="5"/>
  <c r="J2467" i="5"/>
  <c r="G2465" i="5"/>
  <c r="J2463" i="5"/>
  <c r="G2461" i="5"/>
  <c r="J2459" i="5"/>
  <c r="G2457" i="5"/>
  <c r="J2455" i="5"/>
  <c r="G2453" i="5"/>
  <c r="J2449" i="5"/>
  <c r="G2447" i="5"/>
  <c r="J2445" i="5"/>
  <c r="G2443" i="5"/>
  <c r="J2441" i="5"/>
  <c r="G2439" i="5"/>
  <c r="J2437" i="5"/>
  <c r="G2435" i="5"/>
  <c r="J2433" i="5"/>
  <c r="G2431" i="5"/>
  <c r="J2429" i="5"/>
  <c r="G2427" i="5"/>
  <c r="J2425" i="5"/>
  <c r="G2423" i="5"/>
  <c r="J2421" i="5"/>
  <c r="G2419" i="5"/>
  <c r="J2417" i="5"/>
  <c r="G2415" i="5"/>
  <c r="J2413" i="5"/>
  <c r="G2411" i="5"/>
  <c r="J2409" i="5"/>
  <c r="G2407" i="5"/>
  <c r="J2405" i="5"/>
  <c r="G2403" i="5"/>
  <c r="J2401" i="5"/>
  <c r="G2399" i="5"/>
  <c r="J2397" i="5"/>
  <c r="G2395" i="5"/>
  <c r="J2393" i="5"/>
  <c r="G2391" i="5"/>
  <c r="J2389" i="5"/>
  <c r="G2387" i="5"/>
  <c r="J2385" i="5"/>
  <c r="G2383" i="5"/>
  <c r="J2381" i="5"/>
  <c r="G2379" i="5"/>
  <c r="J2377" i="5"/>
  <c r="G2375" i="5"/>
  <c r="J2373" i="5"/>
  <c r="G2372" i="5"/>
  <c r="J2370" i="5"/>
  <c r="G2368" i="5"/>
  <c r="J2366" i="5"/>
  <c r="G2364" i="5"/>
  <c r="J2362" i="5"/>
  <c r="G2360" i="5"/>
  <c r="J2358" i="5"/>
  <c r="G2356" i="5"/>
  <c r="J2354" i="5"/>
  <c r="G2352" i="5"/>
  <c r="J2350" i="5"/>
  <c r="G2348" i="5"/>
  <c r="J2346" i="5"/>
  <c r="G2344" i="5"/>
  <c r="J2342" i="5"/>
  <c r="G2340" i="5"/>
  <c r="J2338" i="5"/>
  <c r="G2336" i="5"/>
  <c r="J2334" i="5"/>
  <c r="G2332" i="5"/>
  <c r="J2330" i="5"/>
  <c r="G2329" i="5"/>
  <c r="J2327" i="5"/>
  <c r="G2325" i="5"/>
  <c r="J2323" i="5"/>
  <c r="G2321" i="5"/>
  <c r="J2319" i="5"/>
  <c r="G2317" i="5"/>
  <c r="J2315" i="5"/>
  <c r="G2313" i="5"/>
  <c r="J2311" i="5"/>
  <c r="G2309" i="5"/>
  <c r="J2307" i="5"/>
  <c r="G2305" i="5"/>
  <c r="J2303" i="5"/>
  <c r="G2301" i="5"/>
  <c r="J2299" i="5"/>
  <c r="G2297" i="5"/>
  <c r="J2295" i="5"/>
  <c r="J2292" i="5"/>
  <c r="G2290" i="5"/>
  <c r="J2288" i="5"/>
  <c r="G2286" i="5"/>
  <c r="J2284" i="5"/>
  <c r="G2283" i="5"/>
  <c r="J2281" i="5"/>
  <c r="G2280" i="5"/>
  <c r="J2278" i="5"/>
  <c r="G2276" i="5"/>
  <c r="G2273" i="5"/>
  <c r="J2271" i="5"/>
  <c r="G2269" i="5"/>
  <c r="J2267" i="5"/>
  <c r="G2265" i="5"/>
  <c r="J2263" i="5"/>
  <c r="G2261" i="5"/>
  <c r="J2259" i="5"/>
  <c r="G2257" i="5"/>
  <c r="G2254" i="5"/>
  <c r="J2252" i="5"/>
  <c r="G2250" i="5"/>
  <c r="J2248" i="5"/>
  <c r="G2246" i="5"/>
  <c r="J2244" i="5"/>
  <c r="G2242" i="5"/>
  <c r="J2240" i="5"/>
  <c r="G2238" i="5"/>
  <c r="J2236" i="5"/>
  <c r="G2234" i="5"/>
  <c r="J2232" i="5"/>
  <c r="G2230" i="5"/>
  <c r="J2228" i="5"/>
  <c r="G2226" i="5"/>
  <c r="J2224" i="5"/>
  <c r="G2222" i="5"/>
  <c r="J2220" i="5"/>
  <c r="G2218" i="5"/>
  <c r="J2216" i="5"/>
  <c r="G2214" i="5"/>
  <c r="J2212" i="5"/>
  <c r="G2210" i="5"/>
  <c r="J2208" i="5"/>
  <c r="G2206" i="5"/>
  <c r="J2204" i="5"/>
  <c r="G2202" i="5"/>
  <c r="J2200" i="5"/>
  <c r="G2198" i="5"/>
  <c r="J2196" i="5"/>
  <c r="G2194" i="5"/>
  <c r="J2192" i="5"/>
  <c r="G2190" i="5"/>
  <c r="J2188" i="5"/>
  <c r="G2186" i="5"/>
  <c r="J2184" i="5"/>
  <c r="G2182" i="5"/>
  <c r="J2180" i="5"/>
  <c r="G2178" i="5"/>
  <c r="J2176" i="5"/>
  <c r="G2174" i="5"/>
  <c r="J2172" i="5"/>
  <c r="G2170" i="5"/>
  <c r="J2168" i="5"/>
  <c r="G2166" i="5"/>
  <c r="J2164" i="5"/>
  <c r="G2162" i="5"/>
  <c r="J2160" i="5"/>
  <c r="G2158" i="5"/>
  <c r="J2156" i="5"/>
  <c r="G2154" i="5"/>
  <c r="J2152" i="5"/>
  <c r="G2150" i="5"/>
  <c r="J2148" i="5"/>
  <c r="G2146" i="5"/>
  <c r="J2144" i="5"/>
  <c r="G2142" i="5"/>
  <c r="J2140" i="5"/>
  <c r="G2138" i="5"/>
  <c r="J2136" i="5"/>
  <c r="G2134" i="5"/>
  <c r="J2132" i="5"/>
  <c r="G2130" i="5"/>
  <c r="J2128" i="5"/>
  <c r="G2126" i="5"/>
  <c r="J2124" i="5"/>
  <c r="G2122" i="5"/>
  <c r="J2120" i="5"/>
  <c r="G2118" i="5"/>
  <c r="J2116" i="5"/>
  <c r="G2114" i="5"/>
  <c r="J2112" i="5"/>
  <c r="G2110" i="5"/>
  <c r="J2108" i="5"/>
  <c r="G2106" i="5"/>
  <c r="J2104" i="5"/>
  <c r="G2102" i="5"/>
  <c r="J2100" i="5"/>
  <c r="G2098" i="5"/>
  <c r="J2096" i="5"/>
  <c r="G2094" i="5"/>
  <c r="J2092" i="5"/>
  <c r="G2090" i="5"/>
  <c r="J2088" i="5"/>
  <c r="G2086" i="5"/>
  <c r="J2084" i="5"/>
  <c r="G2082" i="5"/>
  <c r="J2080" i="5"/>
  <c r="G2078" i="5"/>
  <c r="J2076" i="5"/>
  <c r="G2074" i="5"/>
  <c r="J2072" i="5"/>
  <c r="G2070" i="5"/>
  <c r="J2068" i="5"/>
  <c r="G2066" i="5"/>
  <c r="J2064" i="5"/>
  <c r="G2062" i="5"/>
  <c r="J2060" i="5"/>
  <c r="G2058" i="5"/>
  <c r="J2056" i="5"/>
  <c r="G2054" i="5"/>
  <c r="J2052" i="5"/>
  <c r="G2050" i="5"/>
  <c r="J2048" i="5"/>
  <c r="G2046" i="5"/>
  <c r="J2044" i="5"/>
  <c r="G2042" i="5"/>
  <c r="J2040" i="5"/>
  <c r="G2038" i="5"/>
  <c r="J2036" i="5"/>
  <c r="G2034" i="5"/>
  <c r="J2032" i="5"/>
  <c r="G2030" i="5"/>
  <c r="J2028" i="5"/>
  <c r="G2026" i="5"/>
  <c r="J2024" i="5"/>
  <c r="G2022" i="5"/>
  <c r="J2020" i="5"/>
  <c r="G2018" i="5"/>
  <c r="J2016" i="5"/>
  <c r="G2014" i="5"/>
  <c r="J2012" i="5"/>
  <c r="G2010" i="5"/>
  <c r="J2008" i="5"/>
  <c r="G2006" i="5"/>
  <c r="J2004" i="5"/>
  <c r="G2002" i="5"/>
  <c r="J2000" i="5"/>
  <c r="G1998" i="5"/>
  <c r="J1996" i="5"/>
  <c r="G1994" i="5"/>
  <c r="J1992" i="5"/>
  <c r="G1990" i="5"/>
  <c r="J1988" i="5"/>
  <c r="G1986" i="5"/>
  <c r="J1984" i="5"/>
  <c r="G1982" i="5"/>
  <c r="J1980" i="5"/>
  <c r="G1978" i="5"/>
  <c r="J1976" i="5"/>
  <c r="G1974" i="5"/>
  <c r="J1972" i="5"/>
  <c r="G1970" i="5"/>
  <c r="J1968" i="5"/>
  <c r="G1966" i="5"/>
  <c r="J1964" i="5"/>
  <c r="G1962" i="5"/>
  <c r="J1960" i="5"/>
  <c r="G1958" i="5"/>
  <c r="J1956" i="5"/>
  <c r="G1954" i="5"/>
  <c r="J1952" i="5"/>
  <c r="G1950" i="5"/>
  <c r="J1948" i="5"/>
  <c r="G1946" i="5"/>
  <c r="J1944" i="5"/>
  <c r="G1942" i="5"/>
  <c r="J1940" i="5"/>
  <c r="G1938" i="5"/>
  <c r="J1936" i="5"/>
  <c r="G1934" i="5"/>
  <c r="J1932" i="5"/>
  <c r="G1930" i="5"/>
  <c r="J1928" i="5"/>
  <c r="G1926" i="5"/>
  <c r="J1924" i="5"/>
  <c r="G1922" i="5"/>
  <c r="J1920" i="5"/>
  <c r="G1918" i="5"/>
  <c r="J1916" i="5"/>
  <c r="G1914" i="5"/>
  <c r="J1912" i="5"/>
  <c r="G1910" i="5"/>
  <c r="J1908" i="5"/>
  <c r="G1906" i="5"/>
  <c r="J1904" i="5"/>
  <c r="G1902" i="5"/>
  <c r="J1900" i="5"/>
  <c r="G1898" i="5"/>
  <c r="J1896" i="5"/>
  <c r="G1894" i="5"/>
  <c r="J1892" i="5"/>
  <c r="G1890" i="5"/>
  <c r="J1888" i="5"/>
  <c r="G1886" i="5"/>
  <c r="J1884" i="5"/>
  <c r="G1882" i="5"/>
  <c r="J1880" i="5"/>
  <c r="G1878" i="5"/>
  <c r="J1876" i="5"/>
  <c r="G1874" i="5"/>
  <c r="J1872" i="5"/>
  <c r="G1870" i="5"/>
  <c r="J1868" i="5"/>
  <c r="G1866" i="5"/>
  <c r="J1864" i="5"/>
  <c r="G1862" i="5"/>
  <c r="J1860" i="5"/>
  <c r="G1858" i="5"/>
  <c r="J1856" i="5"/>
  <c r="G1854" i="5"/>
  <c r="J1852" i="5"/>
  <c r="G1850" i="5"/>
  <c r="J1848" i="5"/>
  <c r="G1846" i="5"/>
  <c r="J1844" i="5"/>
  <c r="G1842" i="5"/>
  <c r="J1840" i="5"/>
  <c r="G1838" i="5"/>
  <c r="J1836" i="5"/>
  <c r="G1834" i="5"/>
  <c r="J1832" i="5"/>
  <c r="G1830" i="5"/>
  <c r="J1828" i="5"/>
  <c r="G1826" i="5"/>
  <c r="J1824" i="5"/>
  <c r="G1822" i="5"/>
  <c r="J1820" i="5"/>
  <c r="G1818" i="5"/>
  <c r="J1816" i="5"/>
  <c r="G1814" i="5"/>
  <c r="J1812" i="5"/>
  <c r="G1810" i="5"/>
  <c r="J1808" i="5"/>
  <c r="G1806" i="5"/>
  <c r="J1804" i="5"/>
  <c r="G1802" i="5"/>
  <c r="J1800" i="5"/>
  <c r="G1798" i="5"/>
  <c r="J1796" i="5"/>
  <c r="G1794" i="5"/>
  <c r="J1792" i="5"/>
  <c r="G1790" i="5"/>
  <c r="J1788" i="5"/>
  <c r="G1786" i="5"/>
  <c r="J1784" i="5"/>
  <c r="G1782" i="5"/>
  <c r="J1780" i="5"/>
  <c r="G1778" i="5"/>
  <c r="J1776" i="5"/>
  <c r="G1774" i="5"/>
  <c r="J1772" i="5"/>
  <c r="G1770" i="5"/>
  <c r="J1768" i="5"/>
  <c r="G1766" i="5"/>
  <c r="J1764" i="5"/>
  <c r="G1763" i="5"/>
  <c r="J1761" i="5"/>
  <c r="G1759" i="5"/>
  <c r="J1757" i="5"/>
  <c r="G1755" i="5"/>
  <c r="J1753" i="5"/>
  <c r="G1751" i="5"/>
  <c r="J1749" i="5"/>
  <c r="G1747" i="5"/>
  <c r="J1745" i="5"/>
  <c r="G1704" i="5"/>
  <c r="G1421" i="5"/>
  <c r="J1412" i="5"/>
  <c r="G1369" i="5"/>
  <c r="G1063" i="5"/>
  <c r="J2702" i="5"/>
  <c r="G2661" i="5"/>
  <c r="J2581" i="5"/>
  <c r="H1703" i="5"/>
  <c r="H1610" i="5"/>
  <c r="H5714" i="5"/>
  <c r="H5275" i="5"/>
  <c r="H5948" i="5"/>
  <c r="H5907" i="5"/>
  <c r="H5835" i="5"/>
  <c r="H5737" i="5"/>
  <c r="H5726" i="5"/>
  <c r="H5706" i="5"/>
  <c r="H5675" i="5"/>
  <c r="H5667" i="5"/>
  <c r="H5645" i="5"/>
  <c r="H5635" i="5"/>
  <c r="H5630" i="5"/>
  <c r="H5621" i="5"/>
  <c r="H5541" i="5"/>
  <c r="H5493" i="5"/>
  <c r="H5463" i="5"/>
  <c r="H5442" i="5"/>
  <c r="H5433" i="5"/>
  <c r="H5383" i="5"/>
  <c r="H5371" i="5"/>
  <c r="H5299" i="5"/>
  <c r="H5289" i="5"/>
  <c r="H5171" i="5"/>
  <c r="H5129" i="5"/>
  <c r="H5112" i="5"/>
  <c r="H5101" i="5"/>
  <c r="H5097" i="5"/>
  <c r="H5074" i="5"/>
  <c r="H5069" i="5"/>
  <c r="H4966" i="5"/>
  <c r="H4935" i="5"/>
  <c r="H4880" i="5"/>
  <c r="H4826" i="5"/>
  <c r="H4811" i="5"/>
  <c r="H4800" i="5"/>
  <c r="H4793" i="5"/>
  <c r="H4774" i="5"/>
  <c r="H4762" i="5"/>
  <c r="H4726" i="5"/>
  <c r="H4719" i="5"/>
  <c r="H4698" i="5"/>
  <c r="H4693" i="5"/>
  <c r="H4665" i="5"/>
  <c r="H4661" i="5"/>
  <c r="H4645" i="5"/>
  <c r="H4638" i="5"/>
  <c r="H4630" i="5"/>
  <c r="H4625" i="5"/>
  <c r="H4618" i="5"/>
  <c r="H4606" i="5"/>
  <c r="H4593" i="5"/>
  <c r="H4588" i="5"/>
  <c r="H4583" i="5"/>
  <c r="H4578" i="5"/>
  <c r="H4573" i="5"/>
  <c r="H4563" i="5"/>
  <c r="H4543" i="5"/>
  <c r="H4538" i="5"/>
  <c r="H4530" i="5"/>
  <c r="H4523" i="5"/>
  <c r="H4516" i="5"/>
  <c r="H4511" i="5"/>
  <c r="H4500" i="5"/>
  <c r="H4483" i="5"/>
  <c r="H4476" i="5"/>
  <c r="H4471" i="5"/>
  <c r="H4444" i="5"/>
  <c r="H4437" i="5"/>
  <c r="H4373" i="5"/>
  <c r="H4368" i="5"/>
  <c r="H4349" i="5"/>
  <c r="H4272" i="5"/>
  <c r="H4267" i="5"/>
  <c r="H4254" i="5"/>
  <c r="H4231" i="5"/>
  <c r="H4226" i="5"/>
  <c r="H4129" i="5"/>
  <c r="H4127" i="5"/>
  <c r="H4069" i="5"/>
  <c r="H4050" i="5"/>
  <c r="H3956" i="5"/>
  <c r="H3942" i="5"/>
  <c r="H3927" i="5"/>
  <c r="H3839" i="5"/>
  <c r="H3750" i="5"/>
  <c r="H3704" i="5"/>
  <c r="H3649" i="5"/>
  <c r="H3630" i="5"/>
  <c r="H3613" i="5"/>
  <c r="H3606" i="5"/>
  <c r="H3579" i="5"/>
  <c r="H3524" i="5"/>
  <c r="H3513" i="5"/>
  <c r="H2978" i="5"/>
  <c r="H2754" i="5"/>
  <c r="H2723" i="5"/>
  <c r="H2702" i="5"/>
  <c r="H2660" i="5"/>
  <c r="H2581" i="5"/>
  <c r="H2564" i="5"/>
  <c r="H2536" i="5"/>
  <c r="H2485" i="5"/>
  <c r="H2469" i="5"/>
  <c r="H2284" i="5"/>
  <c r="H1424" i="5"/>
  <c r="H1412" i="5"/>
  <c r="H1368" i="5"/>
  <c r="H1062" i="5"/>
  <c r="H938" i="5"/>
  <c r="H752" i="5"/>
  <c r="N22" i="5" s="1"/>
  <c r="H5956" i="5"/>
  <c r="H5931" i="5"/>
  <c r="H5885" i="5"/>
  <c r="H5880" i="5"/>
  <c r="H5875" i="5"/>
  <c r="H5818" i="5"/>
  <c r="H5813" i="5"/>
  <c r="H5789" i="5"/>
  <c r="H5784" i="5"/>
  <c r="H5779" i="5"/>
  <c r="H5663" i="5"/>
  <c r="H5652" i="5"/>
  <c r="H5625" i="5"/>
  <c r="H5614" i="5"/>
  <c r="H5592" i="5"/>
  <c r="H5588" i="5"/>
  <c r="H5542" i="5"/>
  <c r="H5522" i="5"/>
  <c r="H5497" i="5"/>
  <c r="H5479" i="5"/>
  <c r="H5438" i="5"/>
  <c r="H5424" i="5"/>
  <c r="H5415" i="5"/>
  <c r="H5349" i="5"/>
  <c r="H5251" i="5"/>
  <c r="H5235" i="5"/>
  <c r="H5059" i="5"/>
  <c r="H5024" i="5"/>
  <c r="H4991" i="5"/>
  <c r="H4986" i="5"/>
  <c r="H4943" i="5"/>
  <c r="H4941" i="5"/>
  <c r="H4896" i="5"/>
  <c r="H4822" i="5"/>
  <c r="H4808" i="5"/>
  <c r="H4787" i="5"/>
  <c r="H4780" i="5"/>
  <c r="H4754" i="5"/>
  <c r="H4747" i="5"/>
  <c r="H4740" i="5"/>
  <c r="H4733" i="5"/>
  <c r="H4729" i="5"/>
  <c r="H4713" i="5"/>
  <c r="H4706" i="5"/>
  <c r="H4688" i="5"/>
  <c r="H4681" i="5"/>
  <c r="H4674" i="5"/>
  <c r="H4666" i="5"/>
  <c r="H4644" i="5"/>
  <c r="H4612" i="5"/>
  <c r="H4598" i="5"/>
  <c r="H4557" i="5"/>
  <c r="H4548" i="5"/>
  <c r="H4494" i="5"/>
  <c r="H4489" i="5"/>
  <c r="H4463" i="5"/>
  <c r="H4459" i="5"/>
  <c r="H4457" i="5"/>
  <c r="H4452" i="5"/>
  <c r="H4448" i="5"/>
  <c r="H4431" i="5"/>
  <c r="H4424" i="5"/>
  <c r="H4419" i="5"/>
  <c r="H4413" i="5"/>
  <c r="H4404" i="5"/>
  <c r="H4391" i="5"/>
  <c r="H4386" i="5"/>
  <c r="H4243" i="5"/>
  <c r="H4238" i="5"/>
  <c r="H4220" i="5"/>
  <c r="H4213" i="5"/>
  <c r="H4179" i="5"/>
  <c r="H4174" i="5"/>
  <c r="H4087" i="5"/>
  <c r="H4061" i="5"/>
  <c r="H4013" i="5"/>
  <c r="H4002" i="5"/>
  <c r="H3919" i="5"/>
  <c r="H3859" i="5"/>
  <c r="H3784" i="5"/>
  <c r="H3774" i="5"/>
  <c r="H3758" i="5"/>
  <c r="H3735" i="5"/>
  <c r="H3730" i="5"/>
  <c r="H3726" i="5"/>
  <c r="H3711" i="5"/>
  <c r="H3700" i="5"/>
  <c r="H3695" i="5"/>
  <c r="H3690" i="5"/>
  <c r="H3679" i="5"/>
  <c r="H3657" i="5"/>
  <c r="H3619" i="5"/>
  <c r="H3573" i="5"/>
  <c r="H3562" i="5"/>
  <c r="H3532" i="5"/>
  <c r="H3449" i="5"/>
  <c r="H3431" i="5"/>
  <c r="H3417" i="5"/>
  <c r="H3316" i="5"/>
  <c r="H3259" i="5"/>
  <c r="H3237" i="5"/>
  <c r="H3178" i="5"/>
  <c r="H3154" i="5"/>
  <c r="H3043" i="5"/>
  <c r="H3027" i="5"/>
  <c r="H3010" i="5"/>
  <c r="H2925" i="5"/>
  <c r="H2883" i="5"/>
  <c r="H2805" i="5"/>
  <c r="H2794" i="5"/>
  <c r="H2764" i="5"/>
  <c r="H2716" i="5"/>
  <c r="H2608" i="5"/>
  <c r="H2516" i="5"/>
  <c r="H2502" i="5"/>
  <c r="H2452" i="5"/>
  <c r="H2450" i="5"/>
  <c r="H2373" i="5"/>
  <c r="H2330" i="5"/>
  <c r="H2293" i="5"/>
  <c r="H2280" i="5"/>
  <c r="H2275" i="5"/>
  <c r="H2256" i="5"/>
  <c r="H1763" i="5"/>
  <c r="H1743" i="5"/>
  <c r="H1603" i="5"/>
  <c r="H1556" i="5"/>
  <c r="H1420" i="5"/>
  <c r="H1396" i="5"/>
  <c r="H1381" i="5"/>
  <c r="H1359" i="5"/>
  <c r="H1005" i="5"/>
  <c r="O57" i="5" l="1"/>
  <c r="O49" i="5"/>
  <c r="M5" i="5"/>
  <c r="O5" i="5" s="1"/>
  <c r="M21" i="5"/>
  <c r="N2" i="5"/>
  <c r="N3" i="5"/>
  <c r="N5" i="5"/>
  <c r="P24" i="5"/>
  <c r="M3" i="5"/>
  <c r="M2" i="5"/>
  <c r="P4" i="5"/>
  <c r="P2" i="5" l="1"/>
  <c r="M68" i="5"/>
  <c r="O68" i="5" s="1" a="1"/>
  <c r="M75" i="5"/>
  <c r="N56" i="5"/>
  <c r="N48" i="5"/>
  <c r="N52" i="5" s="1" a="1"/>
  <c r="N52" i="5" s="1"/>
  <c r="M79" i="5" s="1"/>
  <c r="O3" i="5"/>
  <c r="M76" i="5"/>
  <c r="M69" i="5"/>
  <c r="N57" i="5"/>
  <c r="N49" i="5"/>
  <c r="O59" i="5"/>
  <c r="O51" i="5"/>
  <c r="N78" i="5"/>
  <c r="P59" i="5"/>
  <c r="P51" i="5"/>
  <c r="N76" i="5"/>
  <c r="P57" i="5"/>
  <c r="P49" i="5"/>
  <c r="N75" i="5"/>
  <c r="P56" i="5"/>
  <c r="P48" i="5"/>
  <c r="O60" i="5" a="1"/>
  <c r="O60" i="5" s="1"/>
  <c r="P60" i="5" s="1"/>
  <c r="N80" i="5" s="1"/>
  <c r="O52" i="5" a="1"/>
  <c r="O52" i="5" s="1"/>
  <c r="P52" i="5" s="1"/>
  <c r="N79" i="5" s="1"/>
  <c r="O56" i="5"/>
  <c r="O48" i="5"/>
  <c r="M78" i="5"/>
  <c r="M71" i="5"/>
  <c r="N59" i="5"/>
  <c r="N51" i="5"/>
  <c r="P3" i="5"/>
  <c r="P5" i="5"/>
  <c r="O2" i="5"/>
  <c r="O71" i="5" l="1"/>
  <c r="O69" i="5"/>
  <c r="O70" i="5"/>
  <c r="O68" i="5"/>
  <c r="N60" i="5" a="1"/>
  <c r="N60" i="5" s="1"/>
  <c r="M80" i="5" s="1"/>
  <c r="P68" i="5" l="1" a="1"/>
  <c r="P71" i="5" l="1"/>
  <c r="Q71" i="5" s="1"/>
  <c r="P69" i="5"/>
  <c r="Q69" i="5" s="1"/>
  <c r="P70" i="5"/>
  <c r="Q70" i="5" s="1"/>
  <c r="P68" i="5"/>
  <c r="Q68" i="5" s="1"/>
  <c r="N81" i="5" l="1" a="1"/>
  <c r="N81" i="5" s="1"/>
  <c r="M81" i="5" a="1"/>
  <c r="M81" i="5" s="1"/>
</calcChain>
</file>

<file path=xl/sharedStrings.xml><?xml version="1.0" encoding="utf-8"?>
<sst xmlns="http://schemas.openxmlformats.org/spreadsheetml/2006/main" count="85" uniqueCount="36">
  <si>
    <t>Date</t>
  </si>
  <si>
    <t>Adj Close</t>
  </si>
  <si>
    <t>VOW3.DE</t>
  </si>
  <si>
    <t>DTE.DE</t>
  </si>
  <si>
    <t>CON.DE</t>
  </si>
  <si>
    <t>LOG RETURNS</t>
  </si>
  <si>
    <t>DATE</t>
  </si>
  <si>
    <t>Avg Return</t>
  </si>
  <si>
    <t>Std. of  Return</t>
  </si>
  <si>
    <t>VOW3</t>
  </si>
  <si>
    <t>DTE</t>
  </si>
  <si>
    <t>CON</t>
  </si>
  <si>
    <t>Avg/Std</t>
  </si>
  <si>
    <t>MRK.DE</t>
  </si>
  <si>
    <t>MRK</t>
  </si>
  <si>
    <t>t-stat</t>
  </si>
  <si>
    <t>Correlation Matrix</t>
  </si>
  <si>
    <t>Variance-Covariance Matrix of Daily Log Returns</t>
  </si>
  <si>
    <t>Weights</t>
  </si>
  <si>
    <t>return</t>
  </si>
  <si>
    <t>variance</t>
  </si>
  <si>
    <t>Std</t>
  </si>
  <si>
    <t>Return and Standard Deviation for Portfolio with Equal Weights</t>
  </si>
  <si>
    <t>Portfolio</t>
  </si>
  <si>
    <t>The Weights for Portfolio with Return = 0.0002864</t>
  </si>
  <si>
    <t xml:space="preserve">Rf = </t>
  </si>
  <si>
    <t>Unit vector</t>
  </si>
  <si>
    <t>Numerator</t>
  </si>
  <si>
    <t>Denominator</t>
  </si>
  <si>
    <t>Excess return</t>
  </si>
  <si>
    <t>Scatterplot with the Individual Stocks and the Portfolios</t>
  </si>
  <si>
    <t>P1</t>
  </si>
  <si>
    <t>P2</t>
  </si>
  <si>
    <t>P3</t>
  </si>
  <si>
    <t>Return</t>
  </si>
  <si>
    <r>
      <t>Efficient Portfolio Tangent to the Line Starting from the Point     R</t>
    </r>
    <r>
      <rPr>
        <b/>
        <sz val="10"/>
        <color rgb="FFFF0000"/>
        <rFont val="Sylfaen"/>
        <family val="2"/>
        <scheme val="minor"/>
      </rPr>
      <t>f</t>
    </r>
    <r>
      <rPr>
        <b/>
        <sz val="11"/>
        <color rgb="FFFF0000"/>
        <rFont val="Sylfaen"/>
        <family val="2"/>
        <scheme val="minor"/>
      </rPr>
      <t xml:space="preserve"> = -0.034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</si>
</sst>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
    <numFmt numFmtId="165" formatCode="0.000%"/>
    <numFmt numFmtId="166" formatCode="0.000"/>
  </numFmts>
  <fonts count="25" x14ac:knownFonts="1">
    <font>
      <sz val="11"/>
      <color theme="1"/>
      <name val="Sylfaen"/>
      <family val="2"/>
      <scheme val="minor"/>
    </font>
    <font>
      <sz val="11"/>
      <color theme="1"/>
      <name val="Sylfaen"/>
      <family val="2"/>
      <scheme val="minor"/>
    </font>
    <font>
      <sz val="18"/>
      <color theme="3"/>
      <name val="Sylfaen"/>
      <family val="2"/>
      <scheme val="major"/>
    </font>
    <font>
      <b/>
      <sz val="15"/>
      <color theme="3"/>
      <name val="Sylfaen"/>
      <family val="2"/>
      <scheme val="minor"/>
    </font>
    <font>
      <b/>
      <sz val="13"/>
      <color theme="3"/>
      <name val="Sylfaen"/>
      <family val="2"/>
      <scheme val="minor"/>
    </font>
    <font>
      <b/>
      <sz val="11"/>
      <color theme="3"/>
      <name val="Sylfaen"/>
      <family val="2"/>
      <scheme val="minor"/>
    </font>
    <font>
      <sz val="11"/>
      <color rgb="FF006100"/>
      <name val="Sylfaen"/>
      <family val="2"/>
      <scheme val="minor"/>
    </font>
    <font>
      <sz val="11"/>
      <color rgb="FF9C0006"/>
      <name val="Sylfaen"/>
      <family val="2"/>
      <scheme val="minor"/>
    </font>
    <font>
      <sz val="11"/>
      <color rgb="FF9C6500"/>
      <name val="Sylfaen"/>
      <family val="2"/>
      <scheme val="minor"/>
    </font>
    <font>
      <sz val="11"/>
      <color rgb="FF3F3F76"/>
      <name val="Sylfaen"/>
      <family val="2"/>
      <scheme val="minor"/>
    </font>
    <font>
      <b/>
      <sz val="11"/>
      <color rgb="FF3F3F3F"/>
      <name val="Sylfaen"/>
      <family val="2"/>
      <scheme val="minor"/>
    </font>
    <font>
      <b/>
      <sz val="11"/>
      <color rgb="FFFA7D00"/>
      <name val="Sylfaen"/>
      <family val="2"/>
      <scheme val="minor"/>
    </font>
    <font>
      <sz val="11"/>
      <color rgb="FFFA7D00"/>
      <name val="Sylfaen"/>
      <family val="2"/>
      <scheme val="minor"/>
    </font>
    <font>
      <b/>
      <sz val="11"/>
      <color theme="0"/>
      <name val="Sylfaen"/>
      <family val="2"/>
      <scheme val="minor"/>
    </font>
    <font>
      <sz val="11"/>
      <color rgb="FFFF0000"/>
      <name val="Sylfaen"/>
      <family val="2"/>
      <scheme val="minor"/>
    </font>
    <font>
      <i/>
      <sz val="11"/>
      <color rgb="FF7F7F7F"/>
      <name val="Sylfaen"/>
      <family val="2"/>
      <scheme val="minor"/>
    </font>
    <font>
      <b/>
      <sz val="11"/>
      <color theme="1"/>
      <name val="Sylfaen"/>
      <family val="2"/>
      <scheme val="minor"/>
    </font>
    <font>
      <sz val="11"/>
      <color theme="0"/>
      <name val="Sylfaen"/>
      <family val="2"/>
      <scheme val="minor"/>
    </font>
    <font>
      <i/>
      <sz val="11"/>
      <color theme="1"/>
      <name val="Sylfaen"/>
      <family val="2"/>
      <scheme val="minor"/>
    </font>
    <font>
      <b/>
      <sz val="12"/>
      <color rgb="FFE60000"/>
      <name val="Sylfaen"/>
      <family val="2"/>
      <scheme val="minor"/>
    </font>
    <font>
      <b/>
      <sz val="11"/>
      <color rgb="FFE60000"/>
      <name val="Sylfaen"/>
      <family val="2"/>
      <scheme val="minor"/>
    </font>
    <font>
      <b/>
      <sz val="11"/>
      <color theme="1"/>
      <name val="Sylfaen"/>
      <family val="2"/>
      <charset val="204"/>
      <scheme val="minor"/>
    </font>
    <font>
      <b/>
      <sz val="11.5"/>
      <color rgb="FFE60000"/>
      <name val="Sylfaen"/>
      <family val="2"/>
      <scheme val="minor"/>
    </font>
    <font>
      <b/>
      <sz val="11"/>
      <color rgb="FFFF0000"/>
      <name val="Sylfaen"/>
      <family val="2"/>
      <scheme val="minor"/>
    </font>
    <font>
      <b/>
      <sz val="10"/>
      <color rgb="FFFF0000"/>
      <name val="Sylfaen"/>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64"/>
      </top>
      <bottom/>
      <diagonal/>
    </border>
    <border>
      <left/>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64">
    <xf numFmtId="0" fontId="0" fillId="0" borderId="0" xfId="0"/>
    <xf numFmtId="14" fontId="0" fillId="0" borderId="0" xfId="0" applyNumberFormat="1"/>
    <xf numFmtId="0" fontId="16" fillId="0" borderId="11" xfId="0" applyFont="1" applyBorder="1"/>
    <xf numFmtId="0" fontId="16" fillId="0" borderId="10" xfId="0" applyFont="1"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10" xfId="0" applyBorder="1"/>
    <xf numFmtId="164" fontId="0" fillId="0" borderId="10" xfId="0" applyNumberFormat="1" applyBorder="1"/>
    <xf numFmtId="0" fontId="16" fillId="0" borderId="10" xfId="0" applyFont="1" applyBorder="1" applyAlignment="1">
      <alignment horizontal="left" vertical="center"/>
    </xf>
    <xf numFmtId="14" fontId="16" fillId="0" borderId="14" xfId="0" applyNumberFormat="1" applyFont="1" applyBorder="1" applyAlignment="1">
      <alignment horizontal="left"/>
    </xf>
    <xf numFmtId="14" fontId="16" fillId="0" borderId="15" xfId="0" applyNumberFormat="1" applyFont="1" applyBorder="1" applyAlignment="1">
      <alignment horizontal="left"/>
    </xf>
    <xf numFmtId="14" fontId="16" fillId="0" borderId="16" xfId="0" applyNumberFormat="1" applyFont="1" applyBorder="1" applyAlignment="1">
      <alignment horizontal="left"/>
    </xf>
    <xf numFmtId="0" fontId="16" fillId="0" borderId="0" xfId="0" applyFont="1" applyAlignment="1">
      <alignment horizontal="left"/>
    </xf>
    <xf numFmtId="0" fontId="16" fillId="0" borderId="13" xfId="0" applyFont="1" applyBorder="1" applyAlignment="1">
      <alignment horizontal="left" vertical="center"/>
    </xf>
    <xf numFmtId="0" fontId="16" fillId="0" borderId="10" xfId="0" applyFont="1" applyBorder="1" applyAlignment="1">
      <alignment horizontal="left"/>
    </xf>
    <xf numFmtId="0" fontId="0" fillId="0" borderId="25" xfId="0" applyBorder="1"/>
    <xf numFmtId="0" fontId="18" fillId="0" borderId="22" xfId="0" applyFont="1" applyBorder="1" applyAlignment="1">
      <alignment horizontal="center"/>
    </xf>
    <xf numFmtId="164" fontId="0" fillId="0" borderId="22" xfId="0" applyNumberFormat="1" applyBorder="1"/>
    <xf numFmtId="0" fontId="16" fillId="0" borderId="10" xfId="0" applyFont="1" applyBorder="1" applyAlignment="1">
      <alignment horizontal="left" vertical="top"/>
    </xf>
    <xf numFmtId="0" fontId="16" fillId="0" borderId="11" xfId="0" applyFont="1" applyBorder="1" applyAlignment="1">
      <alignment horizontal="left"/>
    </xf>
    <xf numFmtId="165" fontId="16" fillId="0" borderId="10" xfId="0" applyNumberFormat="1" applyFont="1" applyBorder="1"/>
    <xf numFmtId="165" fontId="16" fillId="0" borderId="10" xfId="42" applyNumberFormat="1" applyFont="1" applyBorder="1"/>
    <xf numFmtId="164" fontId="0" fillId="0" borderId="0" xfId="0" applyNumberFormat="1"/>
    <xf numFmtId="0" fontId="16" fillId="0" borderId="16" xfId="0" applyFont="1" applyBorder="1"/>
    <xf numFmtId="0" fontId="16" fillId="0" borderId="0" xfId="0" applyFont="1"/>
    <xf numFmtId="0" fontId="21" fillId="0" borderId="10" xfId="0" applyFont="1" applyBorder="1"/>
    <xf numFmtId="165" fontId="0" fillId="0" borderId="10" xfId="42" applyNumberFormat="1" applyFont="1" applyBorder="1"/>
    <xf numFmtId="165" fontId="0" fillId="0" borderId="10" xfId="0" applyNumberFormat="1" applyBorder="1"/>
    <xf numFmtId="166" fontId="16" fillId="0" borderId="0" xfId="42" applyNumberFormat="1" applyFont="1"/>
    <xf numFmtId="165" fontId="16" fillId="33" borderId="10" xfId="0" applyNumberFormat="1" applyFont="1" applyFill="1" applyBorder="1"/>
    <xf numFmtId="165" fontId="16" fillId="33" borderId="10" xfId="42" applyNumberFormat="1" applyFont="1" applyFill="1" applyBorder="1"/>
    <xf numFmtId="2" fontId="0" fillId="0" borderId="10" xfId="0" applyNumberFormat="1" applyBorder="1"/>
    <xf numFmtId="10" fontId="0" fillId="0" borderId="0" xfId="42" applyNumberFormat="1" applyFont="1" applyFill="1" applyBorder="1" applyAlignment="1"/>
    <xf numFmtId="10" fontId="0" fillId="0" borderId="25" xfId="42" applyNumberFormat="1" applyFont="1" applyFill="1" applyBorder="1" applyAlignment="1"/>
    <xf numFmtId="9" fontId="0" fillId="0" borderId="0" xfId="42" applyFont="1" applyFill="1" applyBorder="1" applyAlignment="1"/>
    <xf numFmtId="9" fontId="0" fillId="0" borderId="25" xfId="42" applyFont="1" applyFill="1" applyBorder="1" applyAlignment="1"/>
    <xf numFmtId="0" fontId="22" fillId="0" borderId="11" xfId="0" applyFont="1" applyBorder="1" applyAlignment="1">
      <alignment horizontal="left" vertical="top" indent="1"/>
    </xf>
    <xf numFmtId="0" fontId="22" fillId="0" borderId="12" xfId="0" applyFont="1" applyBorder="1" applyAlignment="1">
      <alignment horizontal="left" vertical="top" indent="1"/>
    </xf>
    <xf numFmtId="0" fontId="22" fillId="0" borderId="13" xfId="0" applyFont="1" applyBorder="1" applyAlignment="1">
      <alignment horizontal="left" vertical="top" indent="1"/>
    </xf>
    <xf numFmtId="0" fontId="22" fillId="0" borderId="17" xfId="0" applyFont="1" applyBorder="1" applyAlignment="1">
      <alignment horizontal="left" vertical="top" wrapText="1" indent="1"/>
    </xf>
    <xf numFmtId="0" fontId="22" fillId="0" borderId="28" xfId="0" applyFont="1" applyBorder="1" applyAlignment="1">
      <alignment horizontal="left" vertical="top" wrapText="1" indent="1"/>
    </xf>
    <xf numFmtId="0" fontId="22" fillId="0" borderId="18" xfId="0" applyFont="1" applyBorder="1" applyAlignment="1">
      <alignment horizontal="left" vertical="top" wrapText="1" indent="1"/>
    </xf>
    <xf numFmtId="0" fontId="22" fillId="0" borderId="21" xfId="0" applyFont="1" applyBorder="1" applyAlignment="1">
      <alignment horizontal="left" vertical="top" wrapText="1" indent="1"/>
    </xf>
    <xf numFmtId="0" fontId="22" fillId="0" borderId="22" xfId="0" applyFont="1" applyBorder="1" applyAlignment="1">
      <alignment horizontal="left" vertical="top" wrapText="1" indent="1"/>
    </xf>
    <xf numFmtId="0" fontId="22" fillId="0" borderId="23" xfId="0" applyFont="1" applyBorder="1" applyAlignment="1">
      <alignment horizontal="left" vertical="top" wrapText="1" indent="1"/>
    </xf>
    <xf numFmtId="0" fontId="22" fillId="0" borderId="10" xfId="0" applyFont="1" applyBorder="1" applyAlignment="1">
      <alignment horizontal="left" vertical="top" wrapText="1" indent="1"/>
    </xf>
    <xf numFmtId="0" fontId="16" fillId="0" borderId="11"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9" fillId="0" borderId="25" xfId="0" applyFont="1" applyBorder="1" applyAlignment="1">
      <alignment horizontal="left"/>
    </xf>
    <xf numFmtId="0" fontId="0" fillId="0" borderId="26" xfId="0" applyBorder="1" applyAlignment="1">
      <alignment horizontal="center"/>
    </xf>
    <xf numFmtId="0" fontId="0" fillId="0" borderId="24" xfId="0" applyBorder="1" applyAlignment="1">
      <alignment horizontal="center"/>
    </xf>
    <xf numFmtId="0" fontId="0" fillId="0" borderId="27" xfId="0" applyBorder="1" applyAlignment="1">
      <alignment horizontal="center"/>
    </xf>
    <xf numFmtId="0" fontId="20" fillId="0" borderId="11" xfId="0" applyFont="1" applyBorder="1" applyAlignment="1">
      <alignment horizontal="center"/>
    </xf>
    <xf numFmtId="0" fontId="20" fillId="0" borderId="12" xfId="0" applyFont="1" applyBorder="1" applyAlignment="1">
      <alignment horizontal="center"/>
    </xf>
    <xf numFmtId="0" fontId="20" fillId="0" borderId="13" xfId="0"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0"/>
              <c:tx>
                <c:rich>
                  <a:bodyPr/>
                  <a:lstStyle/>
                  <a:p>
                    <a:fld id="{B32C035E-6042-4E7E-9A09-6B0761E3EF65}" type="CELLRANGE">
                      <a:rPr lang="en-US"/>
                      <a:pPr/>
                      <a:t>[CELLRANGE]</a:t>
                    </a:fld>
                    <a:endParaRPr lang="ka-GE"/>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D89-40C0-B46C-8866F4BC43A9}"/>
                </c:ext>
              </c:extLst>
            </c:dLbl>
            <c:dLbl>
              <c:idx val="1"/>
              <c:tx>
                <c:rich>
                  <a:bodyPr/>
                  <a:lstStyle/>
                  <a:p>
                    <a:fld id="{C7272915-C4E7-48B0-861B-351D1B85CF66}" type="CELLRANGE">
                      <a:rPr lang="ka-GE"/>
                      <a:pPr/>
                      <a:t>[CELLRANGE]</a:t>
                    </a:fld>
                    <a:endParaRPr lang="ka-GE"/>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D89-40C0-B46C-8866F4BC43A9}"/>
                </c:ext>
              </c:extLst>
            </c:dLbl>
            <c:dLbl>
              <c:idx val="2"/>
              <c:tx>
                <c:rich>
                  <a:bodyPr/>
                  <a:lstStyle/>
                  <a:p>
                    <a:fld id="{7B6994DB-4301-4F4E-8AFB-61812187D07A}" type="CELLRANGE">
                      <a:rPr lang="ka-GE"/>
                      <a:pPr/>
                      <a:t>[CELLRANGE]</a:t>
                    </a:fld>
                    <a:endParaRPr lang="ka-GE"/>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D89-40C0-B46C-8866F4BC43A9}"/>
                </c:ext>
              </c:extLst>
            </c:dLbl>
            <c:dLbl>
              <c:idx val="3"/>
              <c:tx>
                <c:rich>
                  <a:bodyPr/>
                  <a:lstStyle/>
                  <a:p>
                    <a:fld id="{2BD88F5B-A800-4D32-AEC8-409765445319}" type="CELLRANGE">
                      <a:rPr lang="en-US"/>
                      <a:pPr/>
                      <a:t>[CELLRANGE]</a:t>
                    </a:fld>
                    <a:endParaRPr lang="ka-G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D89-40C0-B46C-8866F4BC43A9}"/>
                </c:ext>
              </c:extLst>
            </c:dLbl>
            <c:dLbl>
              <c:idx val="4"/>
              <c:tx>
                <c:rich>
                  <a:bodyPr/>
                  <a:lstStyle/>
                  <a:p>
                    <a:fld id="{79D0C442-D31A-44D7-9612-8AFC641A7538}" type="CELLRANGE">
                      <a:rPr lang="en-US"/>
                      <a:pPr/>
                      <a:t>[CELLRANGE]</a:t>
                    </a:fld>
                    <a:endParaRPr lang="ka-GE"/>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CD89-40C0-B46C-8866F4BC43A9}"/>
                </c:ext>
              </c:extLst>
            </c:dLbl>
            <c:dLbl>
              <c:idx val="5"/>
              <c:tx>
                <c:rich>
                  <a:bodyPr/>
                  <a:lstStyle/>
                  <a:p>
                    <a:fld id="{23EE068E-8640-4CAF-A77B-7643F9B57C59}" type="CELLRANGE">
                      <a:rPr lang="en-US"/>
                      <a:pPr/>
                      <a:t>[CELLRANGE]</a:t>
                    </a:fld>
                    <a:endParaRPr lang="ka-GE"/>
                  </a:p>
                </c:rich>
              </c:tx>
              <c:dLblPos val="l"/>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D89-40C0-B46C-8866F4BC43A9}"/>
                </c:ext>
              </c:extLst>
            </c:dLbl>
            <c:dLbl>
              <c:idx val="6"/>
              <c:tx>
                <c:rich>
                  <a:bodyPr/>
                  <a:lstStyle/>
                  <a:p>
                    <a:fld id="{DF78CB17-573B-431B-955F-3CECDEA56BB3}" type="CELLRANGE">
                      <a:rPr lang="ka-GE"/>
                      <a:pPr/>
                      <a:t>[CELLRANGE]</a:t>
                    </a:fld>
                    <a:endParaRPr lang="ka-GE"/>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D89-40C0-B46C-8866F4BC43A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ka-GE"/>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rnd">
                      <a:solidFill>
                        <a:schemeClr val="dk1">
                          <a:lumMod val="35000"/>
                          <a:lumOff val="65000"/>
                        </a:schemeClr>
                      </a:solidFill>
                      <a:round/>
                    </a:ln>
                    <a:effectLst/>
                  </c:spPr>
                </c15:leaderLines>
              </c:ext>
            </c:extLst>
          </c:dLbls>
          <c:xVal>
            <c:numRef>
              <c:f>CALCULATIONS!$N$75:$N$81</c:f>
              <c:numCache>
                <c:formatCode>0.000%</c:formatCode>
                <c:ptCount val="7"/>
                <c:pt idx="0">
                  <c:v>2.4186686845591183E-2</c:v>
                </c:pt>
                <c:pt idx="1">
                  <c:v>1.8704315318863227E-2</c:v>
                </c:pt>
                <c:pt idx="2">
                  <c:v>2.0324323935706656E-2</c:v>
                </c:pt>
                <c:pt idx="3">
                  <c:v>2.4539472925940182E-2</c:v>
                </c:pt>
                <c:pt idx="4">
                  <c:v>1.5430508680969205E-2</c:v>
                </c:pt>
                <c:pt idx="5">
                  <c:v>1.4743845021637671E-2</c:v>
                </c:pt>
                <c:pt idx="6">
                  <c:v>1.4687186174270537E-2</c:v>
                </c:pt>
              </c:numCache>
            </c:numRef>
          </c:xVal>
          <c:yVal>
            <c:numRef>
              <c:f>CALCULATIONS!$M$75:$M$81</c:f>
              <c:numCache>
                <c:formatCode>0.000%</c:formatCode>
                <c:ptCount val="7"/>
                <c:pt idx="0">
                  <c:v>2.866130115704852E-4</c:v>
                </c:pt>
                <c:pt idx="1">
                  <c:v>4.6021075101949438E-4</c:v>
                </c:pt>
                <c:pt idx="2">
                  <c:v>1.0121277141690585E-4</c:v>
                </c:pt>
                <c:pt idx="3">
                  <c:v>2.9760621299259899E-4</c:v>
                </c:pt>
                <c:pt idx="4">
                  <c:v>2.8641068674987113E-4</c:v>
                </c:pt>
                <c:pt idx="5">
                  <c:v>2.8641068803693202E-4</c:v>
                </c:pt>
                <c:pt idx="6">
                  <c:v>3.117552349026262E-4</c:v>
                </c:pt>
              </c:numCache>
            </c:numRef>
          </c:yVal>
          <c:smooth val="0"/>
          <c:extLst>
            <c:ext xmlns:c15="http://schemas.microsoft.com/office/drawing/2012/chart" uri="{02D57815-91ED-43cb-92C2-25804820EDAC}">
              <c15:datalabelsRange>
                <c15:f>CALCULATIONS!$L$75:$L$81</c15:f>
                <c15:dlblRangeCache>
                  <c:ptCount val="7"/>
                  <c:pt idx="0">
                    <c:v>VOW3</c:v>
                  </c:pt>
                  <c:pt idx="1">
                    <c:v>MRK</c:v>
                  </c:pt>
                  <c:pt idx="2">
                    <c:v>DTE</c:v>
                  </c:pt>
                  <c:pt idx="3">
                    <c:v>CON</c:v>
                  </c:pt>
                  <c:pt idx="4">
                    <c:v>P1</c:v>
                  </c:pt>
                  <c:pt idx="5">
                    <c:v>P2</c:v>
                  </c:pt>
                  <c:pt idx="6">
                    <c:v>P3</c:v>
                  </c:pt>
                </c15:dlblRangeCache>
              </c15:datalabelsRange>
            </c:ext>
            <c:ext xmlns:c16="http://schemas.microsoft.com/office/drawing/2014/chart" uri="{C3380CC4-5D6E-409C-BE32-E72D297353CC}">
              <c16:uniqueId val="{00000005-CD89-40C0-B46C-8866F4BC43A9}"/>
            </c:ext>
          </c:extLst>
        </c:ser>
        <c:dLbls>
          <c:dLblPos val="t"/>
          <c:showLegendKey val="0"/>
          <c:showVal val="1"/>
          <c:showCatName val="0"/>
          <c:showSerName val="0"/>
          <c:showPercent val="0"/>
          <c:showBubbleSize val="0"/>
        </c:dLbls>
        <c:axId val="873191295"/>
        <c:axId val="873191711"/>
      </c:scatterChart>
      <c:valAx>
        <c:axId val="87319129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dk1">
                        <a:lumMod val="65000"/>
                        <a:lumOff val="35000"/>
                      </a:schemeClr>
                    </a:solidFill>
                    <a:latin typeface="+mn-lt"/>
                    <a:ea typeface="+mn-ea"/>
                    <a:cs typeface="+mn-cs"/>
                  </a:defRPr>
                </a:pPr>
                <a:r>
                  <a:rPr lang="en-US" sz="1000" b="1"/>
                  <a:t>Standard Deviation,%</a:t>
                </a:r>
              </a:p>
            </c:rich>
          </c:tx>
          <c:layout>
            <c:manualLayout>
              <c:xMode val="edge"/>
              <c:yMode val="edge"/>
              <c:x val="0.42987376577927761"/>
              <c:y val="0.900648593422466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65000"/>
                      <a:lumOff val="35000"/>
                    </a:schemeClr>
                  </a:solidFill>
                  <a:latin typeface="+mn-lt"/>
                  <a:ea typeface="+mn-ea"/>
                  <a:cs typeface="+mn-cs"/>
                </a:defRPr>
              </a:pPr>
              <a:endParaRPr lang="ka-GE"/>
            </a:p>
          </c:txPr>
        </c:title>
        <c:numFmt formatCode="0.0%"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ka-GE"/>
          </a:p>
        </c:txPr>
        <c:crossAx val="873191711"/>
        <c:crosses val="autoZero"/>
        <c:crossBetween val="midCat"/>
      </c:valAx>
      <c:valAx>
        <c:axId val="87319171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dk1">
                        <a:lumMod val="65000"/>
                        <a:lumOff val="35000"/>
                      </a:schemeClr>
                    </a:solidFill>
                    <a:latin typeface="+mn-lt"/>
                    <a:ea typeface="+mn-ea"/>
                    <a:cs typeface="+mn-cs"/>
                  </a:defRPr>
                </a:pPr>
                <a:r>
                  <a:rPr lang="en-US" sz="1000" b="1"/>
                  <a:t>Average Return,%</a:t>
                </a:r>
              </a:p>
            </c:rich>
          </c:tx>
          <c:layout>
            <c:manualLayout>
              <c:xMode val="edge"/>
              <c:yMode val="edge"/>
              <c:x val="1.7094017094017096E-2"/>
              <c:y val="0.2448804805439588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dk1">
                      <a:lumMod val="65000"/>
                      <a:lumOff val="35000"/>
                    </a:schemeClr>
                  </a:solidFill>
                  <a:latin typeface="+mn-lt"/>
                  <a:ea typeface="+mn-ea"/>
                  <a:cs typeface="+mn-cs"/>
                </a:defRPr>
              </a:pPr>
              <a:endParaRPr lang="ka-GE"/>
            </a:p>
          </c:txPr>
        </c:title>
        <c:numFmt formatCode="0.00%"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ka-GE"/>
          </a:p>
        </c:txPr>
        <c:crossAx val="873191295"/>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ka-G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609599</xdr:colOff>
      <xdr:row>5</xdr:row>
      <xdr:rowOff>9524</xdr:rowOff>
    </xdr:from>
    <xdr:to>
      <xdr:col>16</xdr:col>
      <xdr:colOff>9524</xdr:colOff>
      <xdr:row>17</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172324" y="962024"/>
          <a:ext cx="3762375" cy="2276476"/>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lang="en-US" sz="1100">
              <a:solidFill>
                <a:sysClr val="windowText" lastClr="000000"/>
              </a:solidFill>
              <a:latin typeface="Arial" panose="020B0604020202020204" pitchFamily="34" charset="0"/>
              <a:cs typeface="Arial" panose="020B0604020202020204" pitchFamily="34" charset="0"/>
            </a:rPr>
            <a:t>I've</a:t>
          </a:r>
          <a:r>
            <a:rPr lang="en-US" sz="1100" baseline="0">
              <a:solidFill>
                <a:sysClr val="windowText" lastClr="000000"/>
              </a:solidFill>
              <a:latin typeface="Arial" panose="020B0604020202020204" pitchFamily="34" charset="0"/>
              <a:cs typeface="Arial" panose="020B0604020202020204" pitchFamily="34" charset="0"/>
            </a:rPr>
            <a:t> collected daily price data for Volkswagen AG (VOW3.DE), </a:t>
          </a:r>
          <a:r>
            <a:rPr lang="en-US" sz="1100" b="0" i="0">
              <a:solidFill>
                <a:sysClr val="windowText" lastClr="000000"/>
              </a:solidFill>
              <a:effectLst/>
              <a:latin typeface="Arial" panose="020B0604020202020204" pitchFamily="34" charset="0"/>
              <a:ea typeface="+mn-ea"/>
              <a:cs typeface="Arial" panose="020B0604020202020204" pitchFamily="34" charset="0"/>
            </a:rPr>
            <a:t>Merck KGaA</a:t>
          </a:r>
          <a:r>
            <a:rPr lang="en-US" sz="1100" b="0" i="0" baseline="0">
              <a:solidFill>
                <a:sysClr val="windowText" lastClr="000000"/>
              </a:solidFill>
              <a:effectLst/>
              <a:latin typeface="Arial" panose="020B0604020202020204" pitchFamily="34" charset="0"/>
              <a:ea typeface="+mn-ea"/>
              <a:cs typeface="Arial" panose="020B0604020202020204" pitchFamily="34" charset="0"/>
            </a:rPr>
            <a:t> (MRK.DE), </a:t>
          </a:r>
          <a:r>
            <a:rPr lang="en-US" sz="1100" b="0" i="0">
              <a:solidFill>
                <a:sysClr val="windowText" lastClr="000000"/>
              </a:solidFill>
              <a:effectLst/>
              <a:latin typeface="Arial" panose="020B0604020202020204" pitchFamily="34" charset="0"/>
              <a:ea typeface="+mn-ea"/>
              <a:cs typeface="Arial" panose="020B0604020202020204" pitchFamily="34" charset="0"/>
            </a:rPr>
            <a:t>Deutsche Telekom (DTE.DE),</a:t>
          </a:r>
          <a:r>
            <a:rPr lang="en-US" sz="1100" b="0" i="0" baseline="0">
              <a:solidFill>
                <a:sysClr val="windowText" lastClr="000000"/>
              </a:solidFill>
              <a:effectLst/>
              <a:latin typeface="Arial" panose="020B0604020202020204" pitchFamily="34" charset="0"/>
              <a:ea typeface="+mn-ea"/>
              <a:cs typeface="Arial" panose="020B0604020202020204" pitchFamily="34" charset="0"/>
            </a:rPr>
            <a:t> and </a:t>
          </a:r>
          <a:r>
            <a:rPr lang="en-US" sz="1100" b="0" i="0">
              <a:solidFill>
                <a:sysClr val="windowText" lastClr="000000"/>
              </a:solidFill>
              <a:effectLst/>
              <a:latin typeface="Arial" panose="020B0604020202020204" pitchFamily="34" charset="0"/>
              <a:ea typeface="+mn-ea"/>
              <a:cs typeface="Arial" panose="020B0604020202020204" pitchFamily="34" charset="0"/>
            </a:rPr>
            <a:t>Continental AG (CON.DE). </a:t>
          </a:r>
          <a:r>
            <a:rPr lang="en-US" sz="1200">
              <a:solidFill>
                <a:sysClr val="windowText" lastClr="000000"/>
              </a:solidFill>
              <a:latin typeface="Arial" panose="020B0604020202020204" pitchFamily="34" charset="0"/>
              <a:cs typeface="Arial" panose="020B0604020202020204" pitchFamily="34" charset="0"/>
            </a:rPr>
            <a:t>Among the four companies Merck</a:t>
          </a:r>
          <a:r>
            <a:rPr lang="en-US" sz="1200" baseline="0">
              <a:solidFill>
                <a:sysClr val="windowText" lastClr="000000"/>
              </a:solidFill>
              <a:latin typeface="Arial" panose="020B0604020202020204" pitchFamily="34" charset="0"/>
              <a:cs typeface="Arial" panose="020B0604020202020204" pitchFamily="34" charset="0"/>
            </a:rPr>
            <a:t> has highest return and lowest risk (giving it highest Return/Std ratio). Continental has both higher return and higher Std compared to Volkswagen and its return/Std ratio is higher as well. Even though </a:t>
          </a:r>
          <a:r>
            <a:rPr lang="en-US" sz="1200" b="0" i="0">
              <a:solidFill>
                <a:sysClr val="windowText" lastClr="000000"/>
              </a:solidFill>
              <a:effectLst/>
              <a:latin typeface="Arial" panose="020B0604020202020204" pitchFamily="34" charset="0"/>
              <a:ea typeface="+mn-ea"/>
              <a:cs typeface="Arial" panose="020B0604020202020204" pitchFamily="34" charset="0"/>
            </a:rPr>
            <a:t>Deutsche Telekom has the lowest</a:t>
          </a:r>
          <a:r>
            <a:rPr lang="en-US" sz="1200" b="0" i="0" baseline="0">
              <a:solidFill>
                <a:sysClr val="windowText" lastClr="000000"/>
              </a:solidFill>
              <a:effectLst/>
              <a:latin typeface="Arial" panose="020B0604020202020204" pitchFamily="34" charset="0"/>
              <a:ea typeface="+mn-ea"/>
              <a:cs typeface="Arial" panose="020B0604020202020204" pitchFamily="34" charset="0"/>
            </a:rPr>
            <a:t> return among the four it is not as risky as Continental and Volkswagen (but it has the lowest return/risk ratio). It should be noted that none of the t-stats are high enough to reject the null hypothesis about average return being zero. </a:t>
          </a:r>
        </a:p>
      </xdr:txBody>
    </xdr:sp>
    <xdr:clientData/>
  </xdr:twoCellAnchor>
  <xdr:twoCellAnchor>
    <xdr:from>
      <xdr:col>11</xdr:col>
      <xdr:colOff>9526</xdr:colOff>
      <xdr:row>31</xdr:row>
      <xdr:rowOff>9524</xdr:rowOff>
    </xdr:from>
    <xdr:to>
      <xdr:col>16</xdr:col>
      <xdr:colOff>1</xdr:colOff>
      <xdr:row>43</xdr:row>
      <xdr:rowOff>171450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7181851" y="5972174"/>
          <a:ext cx="3638550" cy="2447926"/>
        </a:xfrm>
        <a:prstGeom prst="rect">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wrap="square" rtlCol="0" anchor="t"/>
        <a:lstStyle/>
        <a:p>
          <a:r>
            <a:rPr lang="en-US" sz="1150" b="0" i="0" baseline="0">
              <a:solidFill>
                <a:schemeClr val="dk1"/>
              </a:solidFill>
              <a:effectLst/>
              <a:latin typeface="Arial" panose="020B0604020202020204" pitchFamily="34" charset="0"/>
              <a:ea typeface="+mn-ea"/>
              <a:cs typeface="Arial" panose="020B0604020202020204" pitchFamily="34" charset="0"/>
            </a:rPr>
            <a:t>Merck and Volkswagen are least correlated stocks (24.3%),  while Continental and Volkswagen are most correlated (46.07%). Volkswagen and Merck are least correlated becasue Volkswagen is a car manufacturer while Merck is </a:t>
          </a:r>
          <a:r>
            <a:rPr lang="en-US" sz="1150" b="0" i="0">
              <a:solidFill>
                <a:schemeClr val="dk1"/>
              </a:solidFill>
              <a:effectLst/>
              <a:latin typeface="Arial" panose="020B0604020202020204" pitchFamily="34" charset="0"/>
              <a:ea typeface="+mn-ea"/>
              <a:cs typeface="Arial" panose="020B0604020202020204" pitchFamily="34" charset="0"/>
            </a:rPr>
            <a:t>divided into three business lines: Healthcare, Life Sciences and Electronics. It mostly</a:t>
          </a:r>
          <a:r>
            <a:rPr lang="en-US" sz="1150" b="0" i="0" baseline="0">
              <a:solidFill>
                <a:schemeClr val="dk1"/>
              </a:solidFill>
              <a:effectLst/>
              <a:latin typeface="Arial" panose="020B0604020202020204" pitchFamily="34" charset="0"/>
              <a:ea typeface="+mn-ea"/>
              <a:cs typeface="Arial" panose="020B0604020202020204" pitchFamily="34" charset="0"/>
            </a:rPr>
            <a:t> works in Chemical and Pharmaceutical industries and e</a:t>
          </a:r>
          <a:r>
            <a:rPr lang="en-US" sz="1150" b="0" i="0">
              <a:solidFill>
                <a:schemeClr val="dk1"/>
              </a:solidFill>
              <a:effectLst/>
              <a:latin typeface="Arial" panose="020B0604020202020204" pitchFamily="34" charset="0"/>
              <a:ea typeface="+mn-ea"/>
              <a:cs typeface="Arial" panose="020B0604020202020204" pitchFamily="34" charset="0"/>
            </a:rPr>
            <a:t>ven</a:t>
          </a:r>
          <a:r>
            <a:rPr lang="en-US" sz="1150" b="0" i="0" baseline="0">
              <a:solidFill>
                <a:schemeClr val="dk1"/>
              </a:solidFill>
              <a:effectLst/>
              <a:latin typeface="Arial" panose="020B0604020202020204" pitchFamily="34" charset="0"/>
              <a:ea typeface="+mn-ea"/>
              <a:cs typeface="Arial" panose="020B0604020202020204" pitchFamily="34" charset="0"/>
            </a:rPr>
            <a:t> though its Electronics field is connected to automotive industry it does not amout for a great part of the company's business activity to be even more higly correlated with car manufacturing company Volkswagen. On the other hand Continental is an automotive parts manufacturing company. That's why Volkswagen and Continental are more highly correlated.</a:t>
          </a:r>
        </a:p>
      </xdr:txBody>
    </xdr:sp>
    <xdr:clientData/>
  </xdr:twoCellAnchor>
  <xdr:twoCellAnchor>
    <xdr:from>
      <xdr:col>11</xdr:col>
      <xdr:colOff>14287</xdr:colOff>
      <xdr:row>81</xdr:row>
      <xdr:rowOff>19050</xdr:rowOff>
    </xdr:from>
    <xdr:to>
      <xdr:col>18</xdr:col>
      <xdr:colOff>0</xdr:colOff>
      <xdr:row>96</xdr:row>
      <xdr:rowOff>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10583</xdr:colOff>
      <xdr:row>63</xdr:row>
      <xdr:rowOff>95250</xdr:rowOff>
    </xdr:from>
    <xdr:to>
      <xdr:col>13</xdr:col>
      <xdr:colOff>476250</xdr:colOff>
      <xdr:row>65</xdr:row>
      <xdr:rowOff>127000</xdr:rowOff>
    </xdr:to>
    <xdr:sp macro="" textlink="">
      <xdr:nvSpPr>
        <xdr:cNvPr id="5" name="Left Arrow 4">
          <a:extLst>
            <a:ext uri="{FF2B5EF4-FFF2-40B4-BE49-F238E27FC236}">
              <a16:creationId xmlns:a16="http://schemas.microsoft.com/office/drawing/2014/main" id="{00000000-0008-0000-0000-000005000000}"/>
            </a:ext>
          </a:extLst>
        </xdr:cNvPr>
        <xdr:cNvSpPr/>
      </xdr:nvSpPr>
      <xdr:spPr>
        <a:xfrm>
          <a:off x="8699500" y="12160250"/>
          <a:ext cx="465667" cy="412750"/>
        </a:xfrm>
        <a:prstGeom prst="leftArrow">
          <a:avLst/>
        </a:prstGeom>
        <a:solidFill>
          <a:schemeClr val="accent4">
            <a:lumMod val="60000"/>
            <a:lumOff val="40000"/>
          </a:schemeClr>
        </a:solid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126998</xdr:colOff>
      <xdr:row>63</xdr:row>
      <xdr:rowOff>169331</xdr:rowOff>
    </xdr:from>
    <xdr:to>
      <xdr:col>18</xdr:col>
      <xdr:colOff>11905</xdr:colOff>
      <xdr:row>65</xdr:row>
      <xdr:rowOff>23812</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8782842" y="12242269"/>
          <a:ext cx="3611563" cy="235481"/>
        </a:xfrm>
        <a:prstGeom prst="rect">
          <a:avLst/>
        </a:prstGeom>
        <a:solidFill>
          <a:schemeClr val="accent4">
            <a:lumMod val="60000"/>
            <a:lumOff val="40000"/>
          </a:schemeClr>
        </a:solidFill>
        <a:ln w="9525" cmpd="sng">
          <a:solidFill>
            <a:schemeClr val="accent4">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rgbClr val="FF0000"/>
              </a:solidFill>
            </a:rPr>
            <a:t>German</a:t>
          </a:r>
          <a:r>
            <a:rPr lang="ka-GE" sz="1100" b="0" baseline="0">
              <a:solidFill>
                <a:srgbClr val="FF0000"/>
              </a:solidFill>
            </a:rPr>
            <a:t> 3 </a:t>
          </a:r>
          <a:r>
            <a:rPr lang="en-US" sz="1100" b="0" baseline="0">
              <a:solidFill>
                <a:srgbClr val="FF0000"/>
              </a:solidFill>
            </a:rPr>
            <a:t>months  government bond</a:t>
          </a:r>
          <a:r>
            <a:rPr lang="en-US" sz="1100" b="0">
              <a:solidFill>
                <a:srgbClr val="FF0000"/>
              </a:solidFill>
            </a:rPr>
            <a:t> yield</a:t>
          </a:r>
          <a:r>
            <a:rPr lang="en-US" sz="1100" b="0" baseline="0">
              <a:solidFill>
                <a:srgbClr val="FF0000"/>
              </a:solidFill>
            </a:rPr>
            <a:t> as of 11/22/2021</a:t>
          </a:r>
          <a:endParaRPr lang="en-US" sz="1100" b="0">
            <a:solidFill>
              <a:srgbClr val="FF0000"/>
            </a:solidFill>
          </a:endParaRPr>
        </a:p>
      </xdr:txBody>
    </xdr:sp>
    <xdr:clientData/>
  </xdr:twoCellAnchor>
  <xdr:twoCellAnchor>
    <xdr:from>
      <xdr:col>11</xdr:col>
      <xdr:colOff>0</xdr:colOff>
      <xdr:row>96</xdr:row>
      <xdr:rowOff>21167</xdr:rowOff>
    </xdr:from>
    <xdr:to>
      <xdr:col>18</xdr:col>
      <xdr:colOff>1</xdr:colOff>
      <xdr:row>103</xdr:row>
      <xdr:rowOff>-1</xdr:rowOff>
    </xdr:to>
    <xdr:sp macro="" textlink="">
      <xdr:nvSpPr>
        <xdr:cNvPr id="24" name="TextBox 23">
          <a:extLst>
            <a:ext uri="{FF2B5EF4-FFF2-40B4-BE49-F238E27FC236}">
              <a16:creationId xmlns:a16="http://schemas.microsoft.com/office/drawing/2014/main" id="{00000000-0008-0000-0000-000018000000}"/>
            </a:ext>
          </a:extLst>
        </xdr:cNvPr>
        <xdr:cNvSpPr txBox="1"/>
      </xdr:nvSpPr>
      <xdr:spPr>
        <a:xfrm>
          <a:off x="7167563" y="18380605"/>
          <a:ext cx="5214938" cy="1312332"/>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panose="020B0604020202020204" pitchFamily="34" charset="0"/>
              <a:cs typeface="Arial" panose="020B0604020202020204" pitchFamily="34" charset="0"/>
            </a:rPr>
            <a:t>P</a:t>
          </a:r>
          <a:r>
            <a:rPr lang="en-US" sz="1100" baseline="0">
              <a:latin typeface="Arial" panose="020B0604020202020204" pitchFamily="34" charset="0"/>
              <a:cs typeface="Arial" panose="020B0604020202020204" pitchFamily="34" charset="0"/>
            </a:rPr>
            <a:t>3 performs better than other Portfolios becasue it has higher return and lower risk tahn P1 and P2. It also has higher return and lower risk than VOW3, CON, and DTE. Thus, rational person would always choose P3 over these 5 alternatives. On the other hand Merck offers higher retun but with higher St. deviation. Thus, a person will chose between P3 and MRK but the choice depends on this person's preferences. If he/she is not afraid of taking risk than MRK is better choice otherwise - P3.</a:t>
          </a:r>
          <a:endParaRPr lang="en-US" sz="1100">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974"/>
  <sheetViews>
    <sheetView tabSelected="1" zoomScale="80" zoomScaleNormal="80" workbookViewId="0"/>
  </sheetViews>
  <sheetFormatPr defaultRowHeight="14.4" x14ac:dyDescent="0.3"/>
  <cols>
    <col min="1" max="1" width="12.88671875" style="20" bestFit="1" customWidth="1"/>
    <col min="2" max="2" width="11" bestFit="1" customWidth="1"/>
    <col min="3" max="4" width="10" bestFit="1" customWidth="1"/>
    <col min="5" max="5" width="11" bestFit="1" customWidth="1"/>
    <col min="7" max="10" width="9.109375" customWidth="1"/>
    <col min="13" max="14" width="13.109375" customWidth="1"/>
    <col min="15" max="15" width="12" bestFit="1" customWidth="1"/>
    <col min="16" max="16" width="12.44140625" customWidth="1"/>
  </cols>
  <sheetData>
    <row r="1" spans="1:16" x14ac:dyDescent="0.3">
      <c r="A1" s="16" t="s">
        <v>6</v>
      </c>
      <c r="B1" s="16" t="s">
        <v>2</v>
      </c>
      <c r="C1" s="16" t="s">
        <v>13</v>
      </c>
      <c r="D1" s="16" t="s">
        <v>3</v>
      </c>
      <c r="E1" s="21" t="s">
        <v>4</v>
      </c>
      <c r="G1" s="54" t="s">
        <v>5</v>
      </c>
      <c r="H1" s="55"/>
      <c r="I1" s="55"/>
      <c r="J1" s="56"/>
      <c r="M1" s="2" t="s">
        <v>7</v>
      </c>
      <c r="N1" s="26" t="s">
        <v>8</v>
      </c>
      <c r="O1" s="3" t="s">
        <v>12</v>
      </c>
      <c r="P1" s="3" t="s">
        <v>15</v>
      </c>
    </row>
    <row r="2" spans="1:16" x14ac:dyDescent="0.3">
      <c r="A2" s="17">
        <v>35998</v>
      </c>
      <c r="B2" s="7">
        <f>VLOOKUP(A2,'VOW3.DE'!$A$1:$B$5974,2,FALSE)</f>
        <v>33.766044999999998</v>
      </c>
      <c r="C2" s="4">
        <f>VLOOKUP(A2,MRK.DE!$A$1:$B$5993,2,FALSE)</f>
        <v>14.035726</v>
      </c>
      <c r="D2" s="8">
        <f>VLOOKUP(A2,DTE.DE!$A$1:$B$6411,2,FALSE)</f>
        <v>9.184628</v>
      </c>
      <c r="E2" s="8">
        <f>VLOOKUP(A2,'CON.DE'!$A$1:$B$6391,2,FALSE)</f>
        <v>18.732161999999999</v>
      </c>
      <c r="G2" s="16" t="s">
        <v>9</v>
      </c>
      <c r="H2" s="16" t="s">
        <v>14</v>
      </c>
      <c r="I2" s="16" t="s">
        <v>10</v>
      </c>
      <c r="J2" s="21" t="s">
        <v>11</v>
      </c>
      <c r="L2" s="22" t="s">
        <v>9</v>
      </c>
      <c r="M2" s="34">
        <f>AVERAGE(G3:G5974)</f>
        <v>2.866130115704852E-4</v>
      </c>
      <c r="N2" s="34">
        <f>STDEVP(G3:G5974)</f>
        <v>2.4186686845591183E-2</v>
      </c>
      <c r="O2" s="34">
        <f>M2/N2</f>
        <v>1.1850031937000492E-2</v>
      </c>
      <c r="P2" s="14">
        <f>M2/(N2/SQRT(COUNT($G$3:$G$5974)))</f>
        <v>0.91575525674394453</v>
      </c>
    </row>
    <row r="3" spans="1:16" x14ac:dyDescent="0.3">
      <c r="A3" s="18">
        <v>35999</v>
      </c>
      <c r="B3" s="9">
        <f>VLOOKUP(A3,'VOW3.DE'!$A$1:$B$5974,2,FALSE)</f>
        <v>32.278446000000002</v>
      </c>
      <c r="C3" s="5">
        <f>VLOOKUP(A3,MRK.DE!$A$1:$B$5993,2,FALSE)</f>
        <v>13.684742999999999</v>
      </c>
      <c r="D3" s="10">
        <f>VLOOKUP(A3,DTE.DE!$A$1:$B$6411,2,FALSE)</f>
        <v>9.0344899999999999</v>
      </c>
      <c r="E3" s="10">
        <f>VLOOKUP(A3,'CON.DE'!$A$1:$B$6391,2,FALSE)</f>
        <v>18.668665000000001</v>
      </c>
      <c r="G3" s="4">
        <f>LN(B3/B2)</f>
        <v>-4.5056010776668098E-2</v>
      </c>
      <c r="H3" s="4">
        <f>LN(C3/C2)</f>
        <v>-2.532437366879255E-2</v>
      </c>
      <c r="I3" s="4">
        <f>LN(D3/D2)</f>
        <v>-1.6481741729340908E-2</v>
      </c>
      <c r="J3" s="8">
        <f>LN(E3/E2)</f>
        <v>-3.395489677625691E-3</v>
      </c>
      <c r="L3" s="22" t="s">
        <v>14</v>
      </c>
      <c r="M3" s="34">
        <f>AVERAGE(H3:H5974)</f>
        <v>4.6021075101949438E-4</v>
      </c>
      <c r="N3" s="34">
        <f>STDEVP(H3:H5974)</f>
        <v>1.8704315318863227E-2</v>
      </c>
      <c r="O3" s="34">
        <f t="shared" ref="O3:O5" si="0">M3/N3</f>
        <v>2.4604522709012165E-2</v>
      </c>
      <c r="P3" s="14">
        <f t="shared" ref="P3:P5" si="1">M3/(N3/SQRT(COUNT($G$3:$G$5974)))</f>
        <v>1.9014059312448512</v>
      </c>
    </row>
    <row r="4" spans="1:16" x14ac:dyDescent="0.3">
      <c r="A4" s="18">
        <v>36000</v>
      </c>
      <c r="B4" s="9">
        <f>VLOOKUP(A4,'VOW3.DE'!$A$1:$B$5974,2,FALSE)</f>
        <v>32.145428000000003</v>
      </c>
      <c r="C4" s="5">
        <f>VLOOKUP(A4,MRK.DE!$A$1:$B$5993,2,FALSE)</f>
        <v>13.283759999999999</v>
      </c>
      <c r="D4" s="10">
        <f>VLOOKUP(A4,DTE.DE!$A$1:$B$6411,2,FALSE)</f>
        <v>9.2376179999999994</v>
      </c>
      <c r="E4" s="10">
        <f>VLOOKUP(A4,'CON.DE'!$A$1:$B$6391,2,FALSE)</f>
        <v>18.192419000000001</v>
      </c>
      <c r="G4" s="5">
        <f t="shared" ref="G4:G67" si="2">LN(B4/B3)</f>
        <v>-4.1294688060579997E-3</v>
      </c>
      <c r="H4" s="5">
        <f t="shared" ref="H4:H67" si="3">LN(C4/C3)</f>
        <v>-2.9739326126557004E-2</v>
      </c>
      <c r="I4" s="5">
        <f t="shared" ref="I4:I67" si="4">LN(D4/D3)</f>
        <v>2.223458491065829E-2</v>
      </c>
      <c r="J4" s="10">
        <f t="shared" ref="J4:J67" si="5">LN(E4/E3)</f>
        <v>-2.5841481063675193E-2</v>
      </c>
      <c r="L4" s="22" t="s">
        <v>10</v>
      </c>
      <c r="M4" s="34">
        <f>AVERAGE(I3:I5974)</f>
        <v>1.0121277141690585E-4</v>
      </c>
      <c r="N4" s="34">
        <f>STDEVP(I3:I5974)</f>
        <v>2.0324323935706656E-2</v>
      </c>
      <c r="O4" s="34">
        <f t="shared" si="0"/>
        <v>4.9798837952533736E-3</v>
      </c>
      <c r="P4" s="14">
        <f t="shared" si="1"/>
        <v>0.38483902724667168</v>
      </c>
    </row>
    <row r="5" spans="1:16" x14ac:dyDescent="0.3">
      <c r="A5" s="18">
        <v>36003</v>
      </c>
      <c r="B5" s="9">
        <f>VLOOKUP(A5,'VOW3.DE'!$A$1:$B$5974,2,FALSE)</f>
        <v>31.215872000000001</v>
      </c>
      <c r="C5" s="5">
        <f>VLOOKUP(A5,MRK.DE!$A$1:$B$5993,2,FALSE)</f>
        <v>13.033105000000001</v>
      </c>
      <c r="D5" s="10">
        <f>VLOOKUP(A5,DTE.DE!$A$1:$B$6411,2,FALSE)</f>
        <v>9.2287739999999996</v>
      </c>
      <c r="E5" s="10">
        <f>VLOOKUP(A5,'CON.DE'!$A$1:$B$6391,2,FALSE)</f>
        <v>18.398788</v>
      </c>
      <c r="G5" s="5">
        <f t="shared" si="2"/>
        <v>-2.9343548761875171E-2</v>
      </c>
      <c r="H5" s="5">
        <f t="shared" si="3"/>
        <v>-1.9049577515795377E-2</v>
      </c>
      <c r="I5" s="5">
        <f t="shared" si="4"/>
        <v>-9.5784825494636141E-4</v>
      </c>
      <c r="J5" s="10">
        <f t="shared" si="5"/>
        <v>1.1279824035259086E-2</v>
      </c>
      <c r="L5" s="22" t="s">
        <v>11</v>
      </c>
      <c r="M5" s="34">
        <f>AVERAGE(J3:J5974)</f>
        <v>2.9760621299259899E-4</v>
      </c>
      <c r="N5" s="34">
        <f>STDEVP(J3:J5974)</f>
        <v>2.4539472925940182E-2</v>
      </c>
      <c r="O5" s="34">
        <f t="shared" si="0"/>
        <v>1.2127653022164363E-2</v>
      </c>
      <c r="P5" s="14">
        <f t="shared" si="1"/>
        <v>0.93720945783583831</v>
      </c>
    </row>
    <row r="6" spans="1:16" x14ac:dyDescent="0.3">
      <c r="A6" s="18">
        <v>36004</v>
      </c>
      <c r="B6" s="9">
        <f>VLOOKUP(A6,'VOW3.DE'!$A$1:$B$5974,2,FALSE)</f>
        <v>30.471803999999999</v>
      </c>
      <c r="C6" s="5">
        <f>VLOOKUP(A6,MRK.DE!$A$1:$B$5993,2,FALSE)</f>
        <v>13.684742999999999</v>
      </c>
      <c r="D6" s="10">
        <f>VLOOKUP(A6,DTE.DE!$A$1:$B$6411,2,FALSE)</f>
        <v>9.2181660000000001</v>
      </c>
      <c r="E6" s="10">
        <f>VLOOKUP(A6,'CON.DE'!$A$1:$B$6391,2,FALSE)</f>
        <v>19.779890000000002</v>
      </c>
      <c r="G6" s="5">
        <f t="shared" si="2"/>
        <v>-2.4124886389848502E-2</v>
      </c>
      <c r="H6" s="5">
        <f t="shared" si="3"/>
        <v>4.8788903642352326E-2</v>
      </c>
      <c r="I6" s="5">
        <f t="shared" si="4"/>
        <v>-1.1501095758225856E-3</v>
      </c>
      <c r="J6" s="10">
        <f t="shared" si="5"/>
        <v>7.2380972125973303E-2</v>
      </c>
    </row>
    <row r="7" spans="1:16" x14ac:dyDescent="0.3">
      <c r="A7" s="18">
        <v>36005</v>
      </c>
      <c r="B7" s="9">
        <f>VLOOKUP(A7,'VOW3.DE'!$A$1:$B$5974,2,FALSE)</f>
        <v>31.215872000000001</v>
      </c>
      <c r="C7" s="5">
        <f>VLOOKUP(A7,MRK.DE!$A$1:$B$5993,2,FALSE)</f>
        <v>13.668075</v>
      </c>
      <c r="D7" s="10">
        <f>VLOOKUP(A7,DTE.DE!$A$1:$B$6411,2,FALSE)</f>
        <v>9.1828610000000008</v>
      </c>
      <c r="E7" s="10">
        <f>VLOOKUP(A7,'CON.DE'!$A$1:$B$6391,2,FALSE)</f>
        <v>19.287779</v>
      </c>
      <c r="G7" s="5">
        <f t="shared" si="2"/>
        <v>2.4124886389848412E-2</v>
      </c>
      <c r="H7" s="5">
        <f t="shared" si="3"/>
        <v>-1.2187411229894628E-3</v>
      </c>
      <c r="I7" s="5">
        <f t="shared" si="4"/>
        <v>-3.8372905296615734E-3</v>
      </c>
      <c r="J7" s="10">
        <f t="shared" si="5"/>
        <v>-2.5194082094258916E-2</v>
      </c>
    </row>
    <row r="8" spans="1:16" x14ac:dyDescent="0.3">
      <c r="A8" s="18">
        <v>36006</v>
      </c>
      <c r="B8" s="9">
        <f>VLOOKUP(A8,'VOW3.DE'!$A$1:$B$5974,2,FALSE)</f>
        <v>31.800412999999999</v>
      </c>
      <c r="C8" s="5">
        <f>VLOOKUP(A8,MRK.DE!$A$1:$B$5993,2,FALSE)</f>
        <v>14.035726</v>
      </c>
      <c r="D8" s="10">
        <f>VLOOKUP(A8,DTE.DE!$A$1:$B$6411,2,FALSE)</f>
        <v>9.4848920000000003</v>
      </c>
      <c r="E8" s="10">
        <f>VLOOKUP(A8,'CON.DE'!$A$1:$B$6391,2,FALSE)</f>
        <v>19.367149000000001</v>
      </c>
      <c r="G8" s="5">
        <f t="shared" si="2"/>
        <v>1.8552593712132259E-2</v>
      </c>
      <c r="H8" s="5">
        <f t="shared" si="3"/>
        <v>2.654311479178198E-2</v>
      </c>
      <c r="I8" s="5">
        <f t="shared" si="4"/>
        <v>3.2361405071326607E-2</v>
      </c>
      <c r="J8" s="10">
        <f t="shared" si="5"/>
        <v>4.1065973033095685E-3</v>
      </c>
    </row>
    <row r="9" spans="1:16" x14ac:dyDescent="0.3">
      <c r="A9" s="18">
        <v>36007</v>
      </c>
      <c r="B9" s="9">
        <f>VLOOKUP(A9,'VOW3.DE'!$A$1:$B$5974,2,FALSE)</f>
        <v>31.800412999999999</v>
      </c>
      <c r="C9" s="5">
        <f>VLOOKUP(A9,MRK.DE!$A$1:$B$5993,2,FALSE)</f>
        <v>14.035726</v>
      </c>
      <c r="D9" s="10">
        <f>VLOOKUP(A9,DTE.DE!$A$1:$B$6411,2,FALSE)</f>
        <v>9.4848920000000003</v>
      </c>
      <c r="E9" s="10">
        <f>VLOOKUP(A9,'CON.DE'!$A$1:$B$6391,2,FALSE)</f>
        <v>19.367149000000001</v>
      </c>
      <c r="G9" s="5">
        <f t="shared" si="2"/>
        <v>0</v>
      </c>
      <c r="H9" s="5">
        <f t="shared" si="3"/>
        <v>0</v>
      </c>
      <c r="I9" s="5">
        <f t="shared" si="4"/>
        <v>0</v>
      </c>
      <c r="J9" s="10">
        <f t="shared" si="5"/>
        <v>0</v>
      </c>
    </row>
    <row r="10" spans="1:16" x14ac:dyDescent="0.3">
      <c r="A10" s="18">
        <v>36010</v>
      </c>
      <c r="B10" s="9">
        <f>VLOOKUP(A10,'VOW3.DE'!$A$1:$B$5974,2,FALSE)</f>
        <v>29.117218000000001</v>
      </c>
      <c r="C10" s="5">
        <f>VLOOKUP(A10,MRK.DE!$A$1:$B$5993,2,FALSE)</f>
        <v>13.283759999999999</v>
      </c>
      <c r="D10" s="10">
        <f>VLOOKUP(A10,DTE.DE!$A$1:$B$6411,2,FALSE)</f>
        <v>8.8137120000000007</v>
      </c>
      <c r="E10" s="10">
        <f>VLOOKUP(A10,'CON.DE'!$A$1:$B$6391,2,FALSE)</f>
        <v>18.700413000000001</v>
      </c>
      <c r="G10" s="5">
        <f t="shared" si="2"/>
        <v>-8.8149594072806439E-2</v>
      </c>
      <c r="H10" s="5">
        <f t="shared" si="3"/>
        <v>-5.5063699795349551E-2</v>
      </c>
      <c r="I10" s="5">
        <f t="shared" si="4"/>
        <v>-7.3391526325939746E-2</v>
      </c>
      <c r="J10" s="10">
        <f t="shared" si="5"/>
        <v>-3.503267103709555E-2</v>
      </c>
    </row>
    <row r="11" spans="1:16" x14ac:dyDescent="0.3">
      <c r="A11" s="18">
        <v>36011</v>
      </c>
      <c r="B11" s="9">
        <f>VLOOKUP(A11,'VOW3.DE'!$A$1:$B$5974,2,FALSE)</f>
        <v>29.223217000000002</v>
      </c>
      <c r="C11" s="5">
        <f>VLOOKUP(A11,MRK.DE!$A$1:$B$5993,2,FALSE)</f>
        <v>13.785072</v>
      </c>
      <c r="D11" s="10">
        <f>VLOOKUP(A11,DTE.DE!$A$1:$B$6411,2,FALSE)</f>
        <v>8.7430319999999995</v>
      </c>
      <c r="E11" s="10">
        <f>VLOOKUP(A11,'CON.DE'!$A$1:$B$6391,2,FALSE)</f>
        <v>18.414667000000001</v>
      </c>
      <c r="G11" s="5">
        <f t="shared" si="2"/>
        <v>3.6338130368579E-3</v>
      </c>
      <c r="H11" s="5">
        <f t="shared" si="3"/>
        <v>3.7044031026715177E-2</v>
      </c>
      <c r="I11" s="5">
        <f t="shared" si="4"/>
        <v>-8.0516503336642911E-3</v>
      </c>
      <c r="J11" s="10">
        <f t="shared" si="5"/>
        <v>-1.5398142529070215E-2</v>
      </c>
    </row>
    <row r="12" spans="1:16" x14ac:dyDescent="0.3">
      <c r="A12" s="18">
        <v>36012</v>
      </c>
      <c r="B12" s="9">
        <f>VLOOKUP(A12,'VOW3.DE'!$A$1:$B$5974,2,FALSE)</f>
        <v>29.356224000000001</v>
      </c>
      <c r="C12" s="5">
        <f>VLOOKUP(A12,MRK.DE!$A$1:$B$5993,2,FALSE)</f>
        <v>13.200098000000001</v>
      </c>
      <c r="D12" s="10">
        <f>VLOOKUP(A12,DTE.DE!$A$1:$B$6411,2,FALSE)</f>
        <v>8.5664370000000005</v>
      </c>
      <c r="E12" s="10">
        <f>VLOOKUP(A12,'CON.DE'!$A$1:$B$6391,2,FALSE)</f>
        <v>18.192419000000001</v>
      </c>
      <c r="G12" s="5">
        <f t="shared" si="2"/>
        <v>4.5410890338402473E-3</v>
      </c>
      <c r="H12" s="5">
        <f t="shared" si="3"/>
        <v>-4.3362013723482688E-2</v>
      </c>
      <c r="I12" s="5">
        <f t="shared" si="4"/>
        <v>-2.040514672780333E-2</v>
      </c>
      <c r="J12" s="10">
        <f t="shared" si="5"/>
        <v>-1.2142497804117336E-2</v>
      </c>
    </row>
    <row r="13" spans="1:16" x14ac:dyDescent="0.3">
      <c r="A13" s="18">
        <v>36013</v>
      </c>
      <c r="B13" s="9">
        <f>VLOOKUP(A13,'VOW3.DE'!$A$1:$B$5974,2,FALSE)</f>
        <v>28.758177</v>
      </c>
      <c r="C13" s="5">
        <f>VLOOKUP(A13,MRK.DE!$A$1:$B$5993,2,FALSE)</f>
        <v>12.749114000000001</v>
      </c>
      <c r="D13" s="10">
        <f>VLOOKUP(A13,DTE.DE!$A$1:$B$6411,2,FALSE)</f>
        <v>8.2838200000000004</v>
      </c>
      <c r="E13" s="10">
        <f>VLOOKUP(A13,'CON.DE'!$A$1:$B$6391,2,FALSE)</f>
        <v>17.462185000000002</v>
      </c>
      <c r="G13" s="5">
        <f t="shared" si="2"/>
        <v>-2.0582440925365545E-2</v>
      </c>
      <c r="H13" s="5">
        <f t="shared" si="3"/>
        <v>-3.4762474813388684E-2</v>
      </c>
      <c r="I13" s="5">
        <f t="shared" si="4"/>
        <v>-3.3547678871409088E-2</v>
      </c>
      <c r="J13" s="10">
        <f t="shared" si="5"/>
        <v>-4.0967283078845687E-2</v>
      </c>
    </row>
    <row r="14" spans="1:16" x14ac:dyDescent="0.3">
      <c r="A14" s="18">
        <v>36014</v>
      </c>
      <c r="B14" s="9">
        <f>VLOOKUP(A14,'VOW3.DE'!$A$1:$B$5974,2,FALSE)</f>
        <v>28.758177</v>
      </c>
      <c r="C14" s="5">
        <f>VLOOKUP(A14,MRK.DE!$A$1:$B$5993,2,FALSE)</f>
        <v>12.749114000000001</v>
      </c>
      <c r="D14" s="10">
        <f>VLOOKUP(A14,DTE.DE!$A$1:$B$6411,2,FALSE)</f>
        <v>8.2838200000000004</v>
      </c>
      <c r="E14" s="10">
        <f>VLOOKUP(A14,'CON.DE'!$A$1:$B$6391,2,FALSE)</f>
        <v>17.462185000000002</v>
      </c>
      <c r="G14" s="5">
        <f t="shared" si="2"/>
        <v>0</v>
      </c>
      <c r="H14" s="5">
        <f t="shared" si="3"/>
        <v>0</v>
      </c>
      <c r="I14" s="5">
        <f t="shared" si="4"/>
        <v>0</v>
      </c>
      <c r="J14" s="10">
        <f t="shared" si="5"/>
        <v>0</v>
      </c>
    </row>
    <row r="15" spans="1:16" x14ac:dyDescent="0.3">
      <c r="A15" s="18">
        <v>36017</v>
      </c>
      <c r="B15" s="9">
        <f>VLOOKUP(A15,'VOW3.DE'!$A$1:$B$5974,2,FALSE)</f>
        <v>27.948122000000001</v>
      </c>
      <c r="C15" s="5">
        <f>VLOOKUP(A15,MRK.DE!$A$1:$B$5993,2,FALSE)</f>
        <v>12.782450000000001</v>
      </c>
      <c r="D15" s="10">
        <f>VLOOKUP(A15,DTE.DE!$A$1:$B$6411,2,FALSE)</f>
        <v>8.0365459999999995</v>
      </c>
      <c r="E15" s="10">
        <f>VLOOKUP(A15,'CON.DE'!$A$1:$B$6391,2,FALSE)</f>
        <v>18.033671999999999</v>
      </c>
      <c r="G15" s="5">
        <f t="shared" si="2"/>
        <v>-2.8572138265278942E-2</v>
      </c>
      <c r="H15" s="5">
        <f t="shared" si="3"/>
        <v>2.6113573726779323E-3</v>
      </c>
      <c r="I15" s="5">
        <f t="shared" si="4"/>
        <v>-3.0304825768304299E-2</v>
      </c>
      <c r="J15" s="10">
        <f t="shared" si="5"/>
        <v>3.2202991278829328E-2</v>
      </c>
    </row>
    <row r="16" spans="1:16" x14ac:dyDescent="0.3">
      <c r="A16" s="18">
        <v>36018</v>
      </c>
      <c r="B16" s="9">
        <f>VLOOKUP(A16,'VOW3.DE'!$A$1:$B$5974,2,FALSE)</f>
        <v>25.769444</v>
      </c>
      <c r="C16" s="5">
        <f>VLOOKUP(A16,MRK.DE!$A$1:$B$5993,2,FALSE)</f>
        <v>12.197476</v>
      </c>
      <c r="D16" s="10">
        <f>VLOOKUP(A16,DTE.DE!$A$1:$B$6411,2,FALSE)</f>
        <v>7.930561</v>
      </c>
      <c r="E16" s="10">
        <f>VLOOKUP(A16,'CON.DE'!$A$1:$B$6391,2,FALSE)</f>
        <v>16.509695000000001</v>
      </c>
      <c r="G16" s="5">
        <f t="shared" si="2"/>
        <v>-8.1160556974265358E-2</v>
      </c>
      <c r="H16" s="5">
        <f t="shared" si="3"/>
        <v>-4.6844091276874576E-2</v>
      </c>
      <c r="I16" s="5">
        <f t="shared" si="4"/>
        <v>-1.3275611740847498E-2</v>
      </c>
      <c r="J16" s="10">
        <f t="shared" si="5"/>
        <v>-8.8292892935887296E-2</v>
      </c>
    </row>
    <row r="17" spans="1:17" x14ac:dyDescent="0.3">
      <c r="A17" s="18">
        <v>36019</v>
      </c>
      <c r="B17" s="9">
        <f>VLOOKUP(A17,'VOW3.DE'!$A$1:$B$5974,2,FALSE)</f>
        <v>25.928963</v>
      </c>
      <c r="C17" s="5">
        <f>VLOOKUP(A17,MRK.DE!$A$1:$B$5993,2,FALSE)</f>
        <v>12.030486</v>
      </c>
      <c r="D17" s="10">
        <f>VLOOKUP(A17,DTE.DE!$A$1:$B$6411,2,FALSE)</f>
        <v>8.2131790000000002</v>
      </c>
      <c r="E17" s="10">
        <f>VLOOKUP(A17,'CON.DE'!$A$1:$B$6391,2,FALSE)</f>
        <v>16.77957</v>
      </c>
      <c r="G17" s="5">
        <f t="shared" si="2"/>
        <v>6.171157507773104E-3</v>
      </c>
      <c r="H17" s="5">
        <f t="shared" si="3"/>
        <v>-1.3785116916541129E-2</v>
      </c>
      <c r="I17" s="5">
        <f t="shared" si="4"/>
        <v>3.5016282081643112E-2</v>
      </c>
      <c r="J17" s="10">
        <f t="shared" si="5"/>
        <v>1.6214290856715923E-2</v>
      </c>
    </row>
    <row r="18" spans="1:17" x14ac:dyDescent="0.3">
      <c r="A18" s="18">
        <v>36020</v>
      </c>
      <c r="B18" s="9">
        <f>VLOOKUP(A18,'VOW3.DE'!$A$1:$B$5974,2,FALSE)</f>
        <v>25.702940000000002</v>
      </c>
      <c r="C18" s="5">
        <f>VLOOKUP(A18,MRK.DE!$A$1:$B$5993,2,FALSE)</f>
        <v>11.77983</v>
      </c>
      <c r="D18" s="10">
        <f>VLOOKUP(A18,DTE.DE!$A$1:$B$6411,2,FALSE)</f>
        <v>8.7024419999999996</v>
      </c>
      <c r="E18" s="10">
        <f>VLOOKUP(A18,'CON.DE'!$A$1:$B$6391,2,FALSE)</f>
        <v>16.398577</v>
      </c>
      <c r="G18" s="5">
        <f t="shared" si="2"/>
        <v>-8.7552242184250461E-3</v>
      </c>
      <c r="H18" s="5">
        <f t="shared" si="3"/>
        <v>-2.105518129314294E-2</v>
      </c>
      <c r="I18" s="5">
        <f t="shared" si="4"/>
        <v>5.7863616693490591E-2</v>
      </c>
      <c r="J18" s="10">
        <f t="shared" si="5"/>
        <v>-2.2967512192896982E-2</v>
      </c>
      <c r="L18" s="12"/>
      <c r="M18" s="12"/>
      <c r="N18" s="25"/>
      <c r="O18" s="25"/>
      <c r="P18" s="12"/>
    </row>
    <row r="19" spans="1:17" ht="16.8" thickBot="1" x14ac:dyDescent="0.4">
      <c r="A19" s="18">
        <v>36021</v>
      </c>
      <c r="B19" s="9">
        <f>VLOOKUP(A19,'VOW3.DE'!$A$1:$B$5974,2,FALSE)</f>
        <v>26.832025999999999</v>
      </c>
      <c r="C19" s="5">
        <f>VLOOKUP(A19,MRK.DE!$A$1:$B$5993,2,FALSE)</f>
        <v>12.114143</v>
      </c>
      <c r="D19" s="10">
        <f>VLOOKUP(A19,DTE.DE!$A$1:$B$6411,2,FALSE)</f>
        <v>8.7042029999999997</v>
      </c>
      <c r="E19" s="10">
        <f>VLOOKUP(A19,'CON.DE'!$A$1:$B$6391,2,FALSE)</f>
        <v>17.620930000000001</v>
      </c>
      <c r="G19" s="5">
        <f t="shared" si="2"/>
        <v>4.2990791827122697E-2</v>
      </c>
      <c r="H19" s="5">
        <f t="shared" si="3"/>
        <v>2.7984866132853576E-2</v>
      </c>
      <c r="I19" s="5">
        <f t="shared" si="4"/>
        <v>2.0233652217394155E-4</v>
      </c>
      <c r="J19" s="10">
        <f t="shared" si="5"/>
        <v>7.189283727304592E-2</v>
      </c>
      <c r="K19" s="5"/>
      <c r="L19" s="57" t="s">
        <v>17</v>
      </c>
      <c r="M19" s="57"/>
      <c r="N19" s="57"/>
      <c r="O19" s="57"/>
      <c r="P19" s="57"/>
      <c r="Q19" s="9"/>
    </row>
    <row r="20" spans="1:17" x14ac:dyDescent="0.3">
      <c r="A20" s="18">
        <v>36024</v>
      </c>
      <c r="B20" s="9">
        <f>VLOOKUP(A20,'VOW3.DE'!$A$1:$B$5974,2,FALSE)</f>
        <v>26.434013</v>
      </c>
      <c r="C20" s="5">
        <f>VLOOKUP(A20,MRK.DE!$A$1:$B$5993,2,FALSE)</f>
        <v>12.23931</v>
      </c>
      <c r="D20" s="10">
        <f>VLOOKUP(A20,DTE.DE!$A$1:$B$6411,2,FALSE)</f>
        <v>8.8313640000000007</v>
      </c>
      <c r="E20" s="10">
        <f>VLOOKUP(A20,'CON.DE'!$A$1:$B$6391,2,FALSE)</f>
        <v>17.779675999999998</v>
      </c>
      <c r="G20" s="5">
        <f t="shared" si="2"/>
        <v>-1.4944621946262143E-2</v>
      </c>
      <c r="H20" s="5">
        <f t="shared" si="3"/>
        <v>1.0279289933394293E-2</v>
      </c>
      <c r="I20" s="5">
        <f t="shared" si="4"/>
        <v>1.4503463620354149E-2</v>
      </c>
      <c r="J20" s="10">
        <f t="shared" si="5"/>
        <v>8.9686071516332233E-3</v>
      </c>
      <c r="K20" s="5"/>
      <c r="L20" s="24"/>
      <c r="M20" s="24" t="s">
        <v>9</v>
      </c>
      <c r="N20" s="24" t="s">
        <v>14</v>
      </c>
      <c r="O20" s="24" t="s">
        <v>10</v>
      </c>
      <c r="P20" s="24" t="s">
        <v>11</v>
      </c>
      <c r="Q20" s="9"/>
    </row>
    <row r="21" spans="1:17" x14ac:dyDescent="0.3">
      <c r="A21" s="18">
        <v>36025</v>
      </c>
      <c r="B21" s="9">
        <f>VLOOKUP(A21,'VOW3.DE'!$A$1:$B$5974,2,FALSE)</f>
        <v>27.098058999999999</v>
      </c>
      <c r="C21" s="5">
        <f>VLOOKUP(A21,MRK.DE!$A$1:$B$5993,2,FALSE)</f>
        <v>12.197476</v>
      </c>
      <c r="D21" s="10">
        <f>VLOOKUP(A21,DTE.DE!$A$1:$B$6411,2,FALSE)</f>
        <v>9.3612500000000001</v>
      </c>
      <c r="E21" s="10">
        <f>VLOOKUP(A21,'CON.DE'!$A$1:$B$6391,2,FALSE)</f>
        <v>17.747927000000001</v>
      </c>
      <c r="G21" s="5">
        <f t="shared" si="2"/>
        <v>2.4810549577955893E-2</v>
      </c>
      <c r="H21" s="5">
        <f t="shared" si="3"/>
        <v>-3.4238578565639033E-3</v>
      </c>
      <c r="I21" s="5">
        <f t="shared" si="4"/>
        <v>5.8269352509172527E-2</v>
      </c>
      <c r="J21" s="10">
        <f t="shared" si="5"/>
        <v>-1.7872868288674713E-3</v>
      </c>
      <c r="K21" s="5"/>
      <c r="L21" t="s">
        <v>9</v>
      </c>
      <c r="M21">
        <f>VARP(CALCULATIONS!$G$3:$G$5974)</f>
        <v>5.8499582056669352E-4</v>
      </c>
      <c r="N21">
        <f>M22</f>
        <v>1.0997477298219309E-4</v>
      </c>
      <c r="O21">
        <f>M23</f>
        <v>1.6069806787017562E-4</v>
      </c>
      <c r="P21">
        <f>M24</f>
        <v>2.7344660603425994E-4</v>
      </c>
      <c r="Q21" s="9"/>
    </row>
    <row r="22" spans="1:17" x14ac:dyDescent="0.3">
      <c r="A22" s="18">
        <v>36026</v>
      </c>
      <c r="B22" s="9">
        <f>VLOOKUP(A22,'VOW3.DE'!$A$1:$B$5974,2,FALSE)</f>
        <v>27.363572999999999</v>
      </c>
      <c r="C22" s="5">
        <f>VLOOKUP(A22,MRK.DE!$A$1:$B$5993,2,FALSE)</f>
        <v>11.963492</v>
      </c>
      <c r="D22" s="10">
        <f>VLOOKUP(A22,DTE.DE!$A$1:$B$6411,2,FALSE)</f>
        <v>9.4672040000000006</v>
      </c>
      <c r="E22" s="10">
        <f>VLOOKUP(A22,'CON.DE'!$A$1:$B$6391,2,FALSE)</f>
        <v>17.319306999999998</v>
      </c>
      <c r="G22" s="5">
        <f t="shared" si="2"/>
        <v>9.7505746288807961E-3</v>
      </c>
      <c r="H22" s="5">
        <f t="shared" si="3"/>
        <v>-1.9369365938864458E-2</v>
      </c>
      <c r="I22" s="5">
        <f t="shared" si="4"/>
        <v>1.1254786870171432E-2</v>
      </c>
      <c r="J22" s="10">
        <f t="shared" si="5"/>
        <v>-2.4446829582233803E-2</v>
      </c>
      <c r="K22" s="5"/>
      <c r="L22" t="s">
        <v>14</v>
      </c>
      <c r="M22">
        <v>1.0997477298219309E-4</v>
      </c>
      <c r="N22">
        <f>VARP(CALCULATIONS!$H$3:$H$5974)</f>
        <v>3.4985141154746156E-4</v>
      </c>
      <c r="O22">
        <f>N23</f>
        <v>1.1882911960293843E-4</v>
      </c>
      <c r="P22">
        <f>N24</f>
        <v>1.1853199158671654E-4</v>
      </c>
      <c r="Q22" s="9"/>
    </row>
    <row r="23" spans="1:17" x14ac:dyDescent="0.3">
      <c r="A23" s="18">
        <v>36027</v>
      </c>
      <c r="B23" s="9">
        <f>VLOOKUP(A23,'VOW3.DE'!$A$1:$B$5974,2,FALSE)</f>
        <v>26.965038</v>
      </c>
      <c r="C23" s="5">
        <f>VLOOKUP(A23,MRK.DE!$A$1:$B$5993,2,FALSE)</f>
        <v>12.197476</v>
      </c>
      <c r="D23" s="10">
        <f>VLOOKUP(A23,DTE.DE!$A$1:$B$6411,2,FALSE)</f>
        <v>9.1828610000000008</v>
      </c>
      <c r="E23" s="10">
        <f>VLOOKUP(A23,'CON.DE'!$A$1:$B$6391,2,FALSE)</f>
        <v>16.985938999999998</v>
      </c>
      <c r="G23" s="5">
        <f t="shared" si="2"/>
        <v>-1.4671538310816329E-2</v>
      </c>
      <c r="H23" s="5">
        <f t="shared" si="3"/>
        <v>1.9369365938864506E-2</v>
      </c>
      <c r="I23" s="5">
        <f t="shared" si="4"/>
        <v>-3.0494803600364072E-2</v>
      </c>
      <c r="J23" s="10">
        <f t="shared" si="5"/>
        <v>-1.9436006627839481E-2</v>
      </c>
      <c r="K23" s="5"/>
      <c r="L23" t="s">
        <v>10</v>
      </c>
      <c r="M23">
        <v>1.6069806787017562E-4</v>
      </c>
      <c r="N23">
        <v>1.1882911960293843E-4</v>
      </c>
      <c r="O23">
        <f>VARP(CALCULATIONS!$I$3:$I$5974)</f>
        <v>4.1307814344353856E-4</v>
      </c>
      <c r="P23">
        <f>O24</f>
        <v>1.4826867363112206E-4</v>
      </c>
      <c r="Q23" s="9"/>
    </row>
    <row r="24" spans="1:17" ht="15" thickBot="1" x14ac:dyDescent="0.35">
      <c r="A24" s="18">
        <v>36028</v>
      </c>
      <c r="B24" s="9">
        <f>VLOOKUP(A24,'VOW3.DE'!$A$1:$B$5974,2,FALSE)</f>
        <v>25.503928999999999</v>
      </c>
      <c r="C24" s="5">
        <f>VLOOKUP(A24,MRK.DE!$A$1:$B$5993,2,FALSE)</f>
        <v>11.946823</v>
      </c>
      <c r="D24" s="10">
        <f>VLOOKUP(A24,DTE.DE!$A$1:$B$6411,2,FALSE)</f>
        <v>8.6105859999999996</v>
      </c>
      <c r="E24" s="10">
        <f>VLOOKUP(A24,'CON.DE'!$A$1:$B$6391,2,FALSE)</f>
        <v>16.604946000000002</v>
      </c>
      <c r="G24" s="5">
        <f t="shared" si="2"/>
        <v>-5.5708619295499216E-2</v>
      </c>
      <c r="H24" s="5">
        <f t="shared" si="3"/>
        <v>-2.0763659799104744E-2</v>
      </c>
      <c r="I24" s="5">
        <f t="shared" si="4"/>
        <v>-6.4346435332721566E-2</v>
      </c>
      <c r="J24" s="10">
        <f t="shared" si="5"/>
        <v>-2.2685281367720352E-2</v>
      </c>
      <c r="K24" s="5"/>
      <c r="L24" s="23" t="s">
        <v>11</v>
      </c>
      <c r="M24" s="23">
        <v>2.7344660603425994E-4</v>
      </c>
      <c r="N24" s="23">
        <v>1.1853199158671654E-4</v>
      </c>
      <c r="O24" s="23">
        <v>1.4826867363112206E-4</v>
      </c>
      <c r="P24" s="23">
        <f>VARP(CALCULATIONS!$J$3:$J$5974)</f>
        <v>6.0218573148295112E-4</v>
      </c>
      <c r="Q24" s="9"/>
    </row>
    <row r="25" spans="1:17" x14ac:dyDescent="0.3">
      <c r="A25" s="18">
        <v>36031</v>
      </c>
      <c r="B25" s="9">
        <f>VLOOKUP(A25,'VOW3.DE'!$A$1:$B$5974,2,FALSE)</f>
        <v>25.570436000000001</v>
      </c>
      <c r="C25" s="5">
        <f>VLOOKUP(A25,MRK.DE!$A$1:$B$5993,2,FALSE)</f>
        <v>11.829827999999999</v>
      </c>
      <c r="D25" s="10">
        <f>VLOOKUP(A25,DTE.DE!$A$1:$B$6411,2,FALSE)</f>
        <v>8.7872149999999998</v>
      </c>
      <c r="E25" s="10">
        <f>VLOOKUP(A25,'CON.DE'!$A$1:$B$6391,2,FALSE)</f>
        <v>16.509695000000001</v>
      </c>
      <c r="G25" s="5">
        <f t="shared" si="2"/>
        <v>2.6043216627464091E-3</v>
      </c>
      <c r="H25" s="5">
        <f t="shared" si="3"/>
        <v>-9.8412467127482698E-3</v>
      </c>
      <c r="I25" s="5">
        <f t="shared" si="4"/>
        <v>2.0305447659882615E-2</v>
      </c>
      <c r="J25" s="10">
        <f t="shared" si="5"/>
        <v>-5.7528186818370467E-3</v>
      </c>
      <c r="K25" s="5"/>
      <c r="L25" s="58"/>
      <c r="M25" s="59"/>
      <c r="N25" s="59"/>
      <c r="O25" s="59"/>
      <c r="P25" s="60"/>
      <c r="Q25" s="9"/>
    </row>
    <row r="26" spans="1:17" ht="16.8" thickBot="1" x14ac:dyDescent="0.4">
      <c r="A26" s="18">
        <v>36032</v>
      </c>
      <c r="B26" s="9">
        <f>VLOOKUP(A26,'VOW3.DE'!$A$1:$B$5974,2,FALSE)</f>
        <v>26.832025999999999</v>
      </c>
      <c r="C26" s="5">
        <f>VLOOKUP(A26,MRK.DE!$A$1:$B$5993,2,FALSE)</f>
        <v>12.097476</v>
      </c>
      <c r="D26" s="10">
        <f>VLOOKUP(A26,DTE.DE!$A$1:$B$6411,2,FALSE)</f>
        <v>9.0962899999999998</v>
      </c>
      <c r="E26" s="10">
        <f>VLOOKUP(A26,'CON.DE'!$A$1:$B$6391,2,FALSE)</f>
        <v>16.795448</v>
      </c>
      <c r="G26" s="5">
        <f t="shared" si="2"/>
        <v>4.8159333682994583E-2</v>
      </c>
      <c r="H26" s="5">
        <f t="shared" si="3"/>
        <v>2.2372697224650042E-2</v>
      </c>
      <c r="I26" s="5">
        <f t="shared" si="4"/>
        <v>3.4568813907600159E-2</v>
      </c>
      <c r="J26" s="10">
        <f t="shared" si="5"/>
        <v>1.7160113204967686E-2</v>
      </c>
      <c r="K26" s="5"/>
      <c r="L26" s="57" t="s">
        <v>16</v>
      </c>
      <c r="M26" s="57"/>
      <c r="N26" s="57"/>
      <c r="O26" s="57"/>
      <c r="P26" s="57"/>
      <c r="Q26" s="9"/>
    </row>
    <row r="27" spans="1:17" x14ac:dyDescent="0.3">
      <c r="A27" s="18">
        <v>36033</v>
      </c>
      <c r="B27" s="9">
        <f>VLOOKUP(A27,'VOW3.DE'!$A$1:$B$5974,2,FALSE)</f>
        <v>25.968972999999998</v>
      </c>
      <c r="C27" s="5">
        <f>VLOOKUP(A27,MRK.DE!$A$1:$B$5993,2,FALSE)</f>
        <v>12.105646999999999</v>
      </c>
      <c r="D27" s="10">
        <f>VLOOKUP(A27,DTE.DE!$A$1:$B$6411,2,FALSE)</f>
        <v>8.7942599999999995</v>
      </c>
      <c r="E27" s="10">
        <f>VLOOKUP(A27,'CON.DE'!$A$1:$B$6391,2,FALSE)</f>
        <v>16.287452999999999</v>
      </c>
      <c r="G27" s="5">
        <f t="shared" si="2"/>
        <v>-3.2693694809496215E-2</v>
      </c>
      <c r="H27" s="5">
        <f t="shared" si="3"/>
        <v>6.7520214729536478E-4</v>
      </c>
      <c r="I27" s="5">
        <f t="shared" si="4"/>
        <v>-3.3767402151526217E-2</v>
      </c>
      <c r="J27" s="10">
        <f t="shared" si="5"/>
        <v>-3.0712840515735956E-2</v>
      </c>
      <c r="K27" s="5"/>
      <c r="L27" s="24"/>
      <c r="M27" s="24" t="s">
        <v>9</v>
      </c>
      <c r="N27" s="24" t="s">
        <v>14</v>
      </c>
      <c r="O27" s="24" t="s">
        <v>10</v>
      </c>
      <c r="P27" s="24" t="s">
        <v>11</v>
      </c>
      <c r="Q27" s="9"/>
    </row>
    <row r="28" spans="1:17" x14ac:dyDescent="0.3">
      <c r="A28" s="18">
        <v>36034</v>
      </c>
      <c r="B28" s="9">
        <f>VLOOKUP(A28,'VOW3.DE'!$A$1:$B$5974,2,FALSE)</f>
        <v>23.909801000000002</v>
      </c>
      <c r="C28" s="5">
        <f>VLOOKUP(A28,MRK.DE!$A$1:$B$5993,2,FALSE)</f>
        <v>11.77983</v>
      </c>
      <c r="D28" s="10">
        <f>VLOOKUP(A28,DTE.DE!$A$1:$B$6411,2,FALSE)</f>
        <v>8.3898080000000004</v>
      </c>
      <c r="E28" s="10">
        <f>VLOOKUP(A28,'CON.DE'!$A$1:$B$6391,2,FALSE)</f>
        <v>15.271475000000001</v>
      </c>
      <c r="G28" s="5">
        <f t="shared" si="2"/>
        <v>-8.2614020704994434E-2</v>
      </c>
      <c r="H28" s="5">
        <f t="shared" si="3"/>
        <v>-2.7283291069776415E-2</v>
      </c>
      <c r="I28" s="5">
        <f t="shared" si="4"/>
        <v>-4.708160010339283E-2</v>
      </c>
      <c r="J28" s="10">
        <f t="shared" si="5"/>
        <v>-6.4408347602722821E-2</v>
      </c>
      <c r="K28" s="5"/>
      <c r="L28" t="s">
        <v>9</v>
      </c>
      <c r="M28" s="42">
        <v>1</v>
      </c>
      <c r="N28" s="40"/>
      <c r="O28" s="40"/>
      <c r="P28" s="40"/>
      <c r="Q28" s="9"/>
    </row>
    <row r="29" spans="1:17" x14ac:dyDescent="0.3">
      <c r="A29" s="18">
        <v>36035</v>
      </c>
      <c r="B29" s="9">
        <f>VLOOKUP(A29,'VOW3.DE'!$A$1:$B$5974,2,FALSE)</f>
        <v>23.909801000000002</v>
      </c>
      <c r="C29" s="5">
        <f>VLOOKUP(A29,MRK.DE!$A$1:$B$5993,2,FALSE)</f>
        <v>11.77983</v>
      </c>
      <c r="D29" s="10">
        <f>VLOOKUP(A29,DTE.DE!$A$1:$B$6411,2,FALSE)</f>
        <v>8.3898080000000004</v>
      </c>
      <c r="E29" s="10">
        <f>VLOOKUP(A29,'CON.DE'!$A$1:$B$6391,2,FALSE)</f>
        <v>15.271475000000001</v>
      </c>
      <c r="G29" s="5">
        <f t="shared" si="2"/>
        <v>0</v>
      </c>
      <c r="H29" s="5">
        <f t="shared" si="3"/>
        <v>0</v>
      </c>
      <c r="I29" s="5">
        <f t="shared" si="4"/>
        <v>0</v>
      </c>
      <c r="J29" s="10">
        <f t="shared" si="5"/>
        <v>0</v>
      </c>
      <c r="K29" s="5"/>
      <c r="L29" t="s">
        <v>14</v>
      </c>
      <c r="M29" s="40">
        <v>0.24309435679911415</v>
      </c>
      <c r="N29" s="42">
        <v>1</v>
      </c>
      <c r="O29" s="40"/>
      <c r="P29" s="40"/>
      <c r="Q29" s="9"/>
    </row>
    <row r="30" spans="1:17" x14ac:dyDescent="0.3">
      <c r="A30" s="18">
        <v>36038</v>
      </c>
      <c r="B30" s="9">
        <f>VLOOKUP(A30,'VOW3.DE'!$A$1:$B$5974,2,FALSE)</f>
        <v>22.448699999999999</v>
      </c>
      <c r="C30" s="5">
        <f>VLOOKUP(A30,MRK.DE!$A$1:$B$5993,2,FALSE)</f>
        <v>11.278518999999999</v>
      </c>
      <c r="D30" s="10">
        <f>VLOOKUP(A30,DTE.DE!$A$1:$B$6411,2,FALSE)</f>
        <v>8.1248459999999998</v>
      </c>
      <c r="E30" s="10">
        <f>VLOOKUP(A30,'CON.DE'!$A$1:$B$6391,2,FALSE)</f>
        <v>14.938103999999999</v>
      </c>
      <c r="G30" s="5">
        <f t="shared" si="2"/>
        <v>-6.3055752505318696E-2</v>
      </c>
      <c r="H30" s="5">
        <f t="shared" si="3"/>
        <v>-4.3488803756103478E-2</v>
      </c>
      <c r="I30" s="5">
        <f t="shared" si="4"/>
        <v>-3.2090861641068398E-2</v>
      </c>
      <c r="J30" s="10">
        <f t="shared" si="5"/>
        <v>-2.2071445174879252E-2</v>
      </c>
      <c r="K30" s="5"/>
      <c r="L30" t="s">
        <v>10</v>
      </c>
      <c r="M30" s="40">
        <v>0.32690244230862492</v>
      </c>
      <c r="N30" s="40">
        <v>0.31258271283926298</v>
      </c>
      <c r="O30" s="42">
        <v>1</v>
      </c>
      <c r="P30" s="40"/>
      <c r="Q30" s="9"/>
    </row>
    <row r="31" spans="1:17" ht="15" thickBot="1" x14ac:dyDescent="0.35">
      <c r="A31" s="18">
        <v>36039</v>
      </c>
      <c r="B31" s="9">
        <f>VLOOKUP(A31,'VOW3.DE'!$A$1:$B$5974,2,FALSE)</f>
        <v>23.697289999999999</v>
      </c>
      <c r="C31" s="5">
        <f>VLOOKUP(A31,MRK.DE!$A$1:$B$5993,2,FALSE)</f>
        <v>11.445512000000001</v>
      </c>
      <c r="D31" s="10">
        <f>VLOOKUP(A31,DTE.DE!$A$1:$B$6411,2,FALSE)</f>
        <v>8.3014759999999992</v>
      </c>
      <c r="E31" s="10">
        <f>VLOOKUP(A31,'CON.DE'!$A$1:$B$6391,2,FALSE)</f>
        <v>15.144474000000001</v>
      </c>
      <c r="G31" s="5">
        <f t="shared" si="2"/>
        <v>5.4127989558700761E-2</v>
      </c>
      <c r="H31" s="5">
        <f t="shared" si="3"/>
        <v>1.469774497254382E-2</v>
      </c>
      <c r="I31" s="5">
        <f t="shared" si="4"/>
        <v>2.1506556127716611E-2</v>
      </c>
      <c r="J31" s="10">
        <f t="shared" si="5"/>
        <v>1.3720448921071713E-2</v>
      </c>
      <c r="K31" s="5"/>
      <c r="L31" s="23" t="s">
        <v>11</v>
      </c>
      <c r="M31" s="41">
        <v>0.46071348616544827</v>
      </c>
      <c r="N31" s="41">
        <v>0.25824298666399631</v>
      </c>
      <c r="O31" s="41">
        <v>0.29728162334292135</v>
      </c>
      <c r="P31" s="43">
        <v>1</v>
      </c>
      <c r="Q31" s="9"/>
    </row>
    <row r="32" spans="1:17" x14ac:dyDescent="0.3">
      <c r="A32" s="18">
        <v>36040</v>
      </c>
      <c r="B32" s="9">
        <f>VLOOKUP(A32,'VOW3.DE'!$A$1:$B$5974,2,FALSE)</f>
        <v>23.245756</v>
      </c>
      <c r="C32" s="5">
        <f>VLOOKUP(A32,MRK.DE!$A$1:$B$5993,2,FALSE)</f>
        <v>11.863486</v>
      </c>
      <c r="D32" s="10">
        <f>VLOOKUP(A32,DTE.DE!$A$1:$B$6411,2,FALSE)</f>
        <v>8.6988830000000004</v>
      </c>
      <c r="E32" s="10">
        <f>VLOOKUP(A32,'CON.DE'!$A$1:$B$6391,2,FALSE)</f>
        <v>14.411061999999999</v>
      </c>
      <c r="G32" s="5">
        <f t="shared" si="2"/>
        <v>-1.9238117874587894E-2</v>
      </c>
      <c r="H32" s="5">
        <f t="shared" si="3"/>
        <v>3.586759145819475E-2</v>
      </c>
      <c r="I32" s="5">
        <f t="shared" si="4"/>
        <v>4.6761296295397964E-2</v>
      </c>
      <c r="J32" s="10">
        <f t="shared" si="5"/>
        <v>-4.963960682569625E-2</v>
      </c>
    </row>
    <row r="33" spans="1:16" x14ac:dyDescent="0.3">
      <c r="A33" s="18">
        <v>36041</v>
      </c>
      <c r="B33" s="9">
        <f>VLOOKUP(A33,'VOW3.DE'!$A$1:$B$5974,2,FALSE)</f>
        <v>22.183185999999999</v>
      </c>
      <c r="C33" s="5">
        <f>VLOOKUP(A33,MRK.DE!$A$1:$B$5993,2,FALSE)</f>
        <v>11.696165000000001</v>
      </c>
      <c r="D33" s="10">
        <f>VLOOKUP(A33,DTE.DE!$A$1:$B$6411,2,FALSE)</f>
        <v>8.8843560000000004</v>
      </c>
      <c r="E33" s="10">
        <f>VLOOKUP(A33,'CON.DE'!$A$1:$B$6391,2,FALSE)</f>
        <v>14.477734</v>
      </c>
      <c r="G33" s="5">
        <f t="shared" si="2"/>
        <v>-4.6787963208819776E-2</v>
      </c>
      <c r="H33" s="5">
        <f t="shared" si="3"/>
        <v>-1.4204269259500291E-2</v>
      </c>
      <c r="I33" s="5">
        <f t="shared" si="4"/>
        <v>2.109735065580454E-2</v>
      </c>
      <c r="J33" s="10">
        <f t="shared" si="5"/>
        <v>4.6157768826876229E-3</v>
      </c>
    </row>
    <row r="34" spans="1:16" x14ac:dyDescent="0.3">
      <c r="A34" s="18">
        <v>36042</v>
      </c>
      <c r="B34" s="9">
        <f>VLOOKUP(A34,'VOW3.DE'!$A$1:$B$5974,2,FALSE)</f>
        <v>22.183185999999999</v>
      </c>
      <c r="C34" s="5">
        <f>VLOOKUP(A34,MRK.DE!$A$1:$B$5993,2,FALSE)</f>
        <v>11.696165000000001</v>
      </c>
      <c r="D34" s="10">
        <f>VLOOKUP(A34,DTE.DE!$A$1:$B$6411,2,FALSE)</f>
        <v>8.8843560000000004</v>
      </c>
      <c r="E34" s="10">
        <f>VLOOKUP(A34,'CON.DE'!$A$1:$B$6391,2,FALSE)</f>
        <v>14.477734</v>
      </c>
      <c r="G34" s="5">
        <f t="shared" si="2"/>
        <v>0</v>
      </c>
      <c r="H34" s="5">
        <f t="shared" si="3"/>
        <v>0</v>
      </c>
      <c r="I34" s="5">
        <f t="shared" si="4"/>
        <v>0</v>
      </c>
      <c r="J34" s="10">
        <f t="shared" si="5"/>
        <v>0</v>
      </c>
    </row>
    <row r="35" spans="1:16" x14ac:dyDescent="0.3">
      <c r="A35" s="18">
        <v>36045</v>
      </c>
      <c r="B35" s="9">
        <f>VLOOKUP(A35,'VOW3.DE'!$A$1:$B$5974,2,FALSE)</f>
        <v>22.847228999999999</v>
      </c>
      <c r="C35" s="5">
        <f>VLOOKUP(A35,MRK.DE!$A$1:$B$5993,2,FALSE)</f>
        <v>11.946823</v>
      </c>
      <c r="D35" s="10">
        <f>VLOOKUP(A35,DTE.DE!$A$1:$B$6411,2,FALSE)</f>
        <v>9.4848920000000003</v>
      </c>
      <c r="E35" s="10">
        <f>VLOOKUP(A35,'CON.DE'!$A$1:$B$6391,2,FALSE)</f>
        <v>15.430218999999999</v>
      </c>
      <c r="G35" s="5">
        <f t="shared" si="2"/>
        <v>2.9495226311792484E-2</v>
      </c>
      <c r="H35" s="5">
        <f t="shared" si="3"/>
        <v>2.120437499544451E-2</v>
      </c>
      <c r="I35" s="5">
        <f t="shared" si="4"/>
        <v>6.5408239653633696E-2</v>
      </c>
      <c r="J35" s="10">
        <f t="shared" si="5"/>
        <v>6.3715976405856273E-2</v>
      </c>
    </row>
    <row r="36" spans="1:16" x14ac:dyDescent="0.3">
      <c r="A36" s="18">
        <v>36046</v>
      </c>
      <c r="B36" s="9">
        <f>VLOOKUP(A36,'VOW3.DE'!$A$1:$B$5974,2,FALSE)</f>
        <v>24.202338999999998</v>
      </c>
      <c r="C36" s="5">
        <f>VLOOKUP(A36,MRK.DE!$A$1:$B$5993,2,FALSE)</f>
        <v>12.362838</v>
      </c>
      <c r="D36" s="10">
        <f>VLOOKUP(A36,DTE.DE!$A$1:$B$6411,2,FALSE)</f>
        <v>9.5731920000000006</v>
      </c>
      <c r="E36" s="10">
        <f>VLOOKUP(A36,'CON.DE'!$A$1:$B$6391,2,FALSE)</f>
        <v>15.446097999999999</v>
      </c>
      <c r="G36" s="5">
        <f t="shared" si="2"/>
        <v>5.7619440544704859E-2</v>
      </c>
      <c r="H36" s="5">
        <f t="shared" si="3"/>
        <v>3.4229652032809733E-2</v>
      </c>
      <c r="I36" s="5">
        <f t="shared" si="4"/>
        <v>9.2664752491648118E-3</v>
      </c>
      <c r="J36" s="10">
        <f t="shared" si="5"/>
        <v>1.0285554070390967E-3</v>
      </c>
    </row>
    <row r="37" spans="1:16" x14ac:dyDescent="0.3">
      <c r="A37" s="18">
        <v>36047</v>
      </c>
      <c r="B37" s="9">
        <f>VLOOKUP(A37,'VOW3.DE'!$A$1:$B$5974,2,FALSE)</f>
        <v>23.909801000000002</v>
      </c>
      <c r="C37" s="5">
        <f>VLOOKUP(A37,MRK.DE!$A$1:$B$5993,2,FALSE)</f>
        <v>12.364800000000001</v>
      </c>
      <c r="D37" s="10">
        <f>VLOOKUP(A37,DTE.DE!$A$1:$B$6411,2,FALSE)</f>
        <v>9.3170730000000006</v>
      </c>
      <c r="E37" s="10">
        <f>VLOOKUP(A37,'CON.DE'!$A$1:$B$6391,2,FALSE)</f>
        <v>15.588967999999999</v>
      </c>
      <c r="G37" s="5">
        <f t="shared" si="2"/>
        <v>-1.2160822826471811E-2</v>
      </c>
      <c r="H37" s="5">
        <f t="shared" si="3"/>
        <v>1.5868883264294072E-4</v>
      </c>
      <c r="I37" s="5">
        <f t="shared" si="4"/>
        <v>-2.7118168594078545E-2</v>
      </c>
      <c r="J37" s="10">
        <f t="shared" si="5"/>
        <v>9.2070697872956384E-3</v>
      </c>
    </row>
    <row r="38" spans="1:16" x14ac:dyDescent="0.3">
      <c r="A38" s="18">
        <v>36048</v>
      </c>
      <c r="B38" s="9">
        <f>VLOOKUP(A38,'VOW3.DE'!$A$1:$B$5974,2,FALSE)</f>
        <v>22.448699999999999</v>
      </c>
      <c r="C38" s="5">
        <f>VLOOKUP(A38,MRK.DE!$A$1:$B$5993,2,FALSE)</f>
        <v>11.781461</v>
      </c>
      <c r="D38" s="10">
        <f>VLOOKUP(A38,DTE.DE!$A$1:$B$6411,2,FALSE)</f>
        <v>8.9726540000000004</v>
      </c>
      <c r="E38" s="10">
        <f>VLOOKUP(A38,'CON.DE'!$A$1:$B$6391,2,FALSE)</f>
        <v>14.953975</v>
      </c>
      <c r="G38" s="5">
        <f t="shared" si="2"/>
        <v>-6.3055752505318696E-2</v>
      </c>
      <c r="H38" s="5">
        <f t="shared" si="3"/>
        <v>-4.8326531853723459E-2</v>
      </c>
      <c r="I38" s="5">
        <f t="shared" si="4"/>
        <v>-3.7667016130018917E-2</v>
      </c>
      <c r="J38" s="10">
        <f t="shared" si="5"/>
        <v>-4.1586333816121999E-2</v>
      </c>
    </row>
    <row r="39" spans="1:16" x14ac:dyDescent="0.3">
      <c r="A39" s="18">
        <v>36049</v>
      </c>
      <c r="B39" s="9">
        <f>VLOOKUP(A39,'VOW3.DE'!$A$1:$B$5974,2,FALSE)</f>
        <v>22.448699999999999</v>
      </c>
      <c r="C39" s="5">
        <f>VLOOKUP(A39,MRK.DE!$A$1:$B$5993,2,FALSE)</f>
        <v>11.781461</v>
      </c>
      <c r="D39" s="10">
        <f>VLOOKUP(A39,DTE.DE!$A$1:$B$6411,2,FALSE)</f>
        <v>8.9726540000000004</v>
      </c>
      <c r="E39" s="10">
        <f>VLOOKUP(A39,'CON.DE'!$A$1:$B$6391,2,FALSE)</f>
        <v>14.953975</v>
      </c>
      <c r="G39" s="5">
        <f t="shared" si="2"/>
        <v>0</v>
      </c>
      <c r="H39" s="5">
        <f t="shared" si="3"/>
        <v>0</v>
      </c>
      <c r="I39" s="5">
        <f t="shared" si="4"/>
        <v>0</v>
      </c>
      <c r="J39" s="10">
        <f t="shared" si="5"/>
        <v>0</v>
      </c>
    </row>
    <row r="40" spans="1:16" x14ac:dyDescent="0.3">
      <c r="A40" s="18">
        <v>36052</v>
      </c>
      <c r="B40" s="9">
        <f>VLOOKUP(A40,'VOW3.DE'!$A$1:$B$5974,2,FALSE)</f>
        <v>21.811152</v>
      </c>
      <c r="C40" s="5">
        <f>VLOOKUP(A40,MRK.DE!$A$1:$B$5993,2,FALSE)</f>
        <v>11.846823000000001</v>
      </c>
      <c r="D40" s="10">
        <f>VLOOKUP(A40,DTE.DE!$A$1:$B$6411,2,FALSE)</f>
        <v>9.3435690000000005</v>
      </c>
      <c r="E40" s="10">
        <f>VLOOKUP(A40,'CON.DE'!$A$1:$B$6391,2,FALSE)</f>
        <v>14.604735</v>
      </c>
      <c r="G40" s="5">
        <f t="shared" si="2"/>
        <v>-2.8811307426773639E-2</v>
      </c>
      <c r="H40" s="5">
        <f t="shared" si="3"/>
        <v>5.5325360675193003E-3</v>
      </c>
      <c r="I40" s="5">
        <f t="shared" si="4"/>
        <v>4.0506791718235798E-2</v>
      </c>
      <c r="J40" s="10">
        <f t="shared" si="5"/>
        <v>-2.3631359578806459E-2</v>
      </c>
    </row>
    <row r="41" spans="1:16" x14ac:dyDescent="0.3">
      <c r="A41" s="18">
        <v>36053</v>
      </c>
      <c r="B41" s="9">
        <f>VLOOKUP(A41,'VOW3.DE'!$A$1:$B$5974,2,FALSE)</f>
        <v>21.386118</v>
      </c>
      <c r="C41" s="5">
        <f>VLOOKUP(A41,MRK.DE!$A$1:$B$5993,2,FALSE)</f>
        <v>11.77983</v>
      </c>
      <c r="D41" s="10">
        <f>VLOOKUP(A41,DTE.DE!$A$1:$B$6411,2,FALSE)</f>
        <v>9.2287739999999996</v>
      </c>
      <c r="E41" s="10">
        <f>VLOOKUP(A41,'CON.DE'!$A$1:$B$6391,2,FALSE)</f>
        <v>13.922116000000001</v>
      </c>
      <c r="G41" s="5">
        <f t="shared" si="2"/>
        <v>-1.9679378678450713E-2</v>
      </c>
      <c r="H41" s="5">
        <f t="shared" si="3"/>
        <v>-5.6709834898277002E-3</v>
      </c>
      <c r="I41" s="5">
        <f t="shared" si="4"/>
        <v>-1.236208720914575E-2</v>
      </c>
      <c r="J41" s="10">
        <f t="shared" si="5"/>
        <v>-4.7867136356069734E-2</v>
      </c>
    </row>
    <row r="42" spans="1:16" x14ac:dyDescent="0.3">
      <c r="A42" s="18">
        <v>36054</v>
      </c>
      <c r="B42" s="9">
        <f>VLOOKUP(A42,'VOW3.DE'!$A$1:$B$5974,2,FALSE)</f>
        <v>20.722075</v>
      </c>
      <c r="C42" s="5">
        <f>VLOOKUP(A42,MRK.DE!$A$1:$B$5993,2,FALSE)</f>
        <v>11.77983</v>
      </c>
      <c r="D42" s="10">
        <f>VLOOKUP(A42,DTE.DE!$A$1:$B$6411,2,FALSE)</f>
        <v>9.3170730000000006</v>
      </c>
      <c r="E42" s="10">
        <f>VLOOKUP(A42,'CON.DE'!$A$1:$B$6391,2,FALSE)</f>
        <v>13.445881</v>
      </c>
      <c r="G42" s="5">
        <f t="shared" si="2"/>
        <v>-3.1542462782825124E-2</v>
      </c>
      <c r="H42" s="5">
        <f t="shared" si="3"/>
        <v>0</v>
      </c>
      <c r="I42" s="5">
        <f t="shared" si="4"/>
        <v>9.5223116209288469E-3</v>
      </c>
      <c r="J42" s="10">
        <f t="shared" si="5"/>
        <v>-3.4805841055946078E-2</v>
      </c>
    </row>
    <row r="43" spans="1:16" x14ac:dyDescent="0.3">
      <c r="A43" s="18">
        <v>36055</v>
      </c>
      <c r="B43" s="9">
        <f>VLOOKUP(A43,'VOW3.DE'!$A$1:$B$5974,2,FALSE)</f>
        <v>19.552980000000002</v>
      </c>
      <c r="C43" s="5">
        <f>VLOOKUP(A43,MRK.DE!$A$1:$B$5993,2,FALSE)</f>
        <v>11.195182000000001</v>
      </c>
      <c r="D43" s="10">
        <f>VLOOKUP(A43,DTE.DE!$A$1:$B$6411,2,FALSE)</f>
        <v>9.184628</v>
      </c>
      <c r="E43" s="10">
        <f>VLOOKUP(A43,'CON.DE'!$A$1:$B$6391,2,FALSE)</f>
        <v>12.731519</v>
      </c>
      <c r="G43" s="5">
        <f t="shared" si="2"/>
        <v>-5.807185268209996E-2</v>
      </c>
      <c r="H43" s="5">
        <f t="shared" si="3"/>
        <v>-5.0905239703645772E-2</v>
      </c>
      <c r="I43" s="5">
        <f t="shared" si="4"/>
        <v>-1.4317306547299895E-2</v>
      </c>
      <c r="J43" s="10">
        <f t="shared" si="5"/>
        <v>-5.4592083910803287E-2</v>
      </c>
    </row>
    <row r="44" spans="1:16" x14ac:dyDescent="0.3">
      <c r="A44" s="18">
        <v>36056</v>
      </c>
      <c r="B44" s="9">
        <f>VLOOKUP(A44,'VOW3.DE'!$A$1:$B$5974,2,FALSE)</f>
        <v>19.552980000000002</v>
      </c>
      <c r="C44" s="5">
        <f>VLOOKUP(A44,MRK.DE!$A$1:$B$5993,2,FALSE)</f>
        <v>11.195182000000001</v>
      </c>
      <c r="D44" s="10">
        <f>VLOOKUP(A44,DTE.DE!$A$1:$B$6411,2,FALSE)</f>
        <v>9.184628</v>
      </c>
      <c r="E44" s="10">
        <f>VLOOKUP(A44,'CON.DE'!$A$1:$B$6391,2,FALSE)</f>
        <v>12.731519</v>
      </c>
      <c r="G44" s="5">
        <f t="shared" si="2"/>
        <v>0</v>
      </c>
      <c r="H44" s="5">
        <f t="shared" si="3"/>
        <v>0</v>
      </c>
      <c r="I44" s="5">
        <f t="shared" si="4"/>
        <v>0</v>
      </c>
      <c r="J44" s="10">
        <f t="shared" si="5"/>
        <v>0</v>
      </c>
    </row>
    <row r="45" spans="1:16" x14ac:dyDescent="0.3">
      <c r="A45" s="18">
        <v>36059</v>
      </c>
      <c r="B45" s="9">
        <f>VLOOKUP(A45,'VOW3.DE'!$A$1:$B$5974,2,FALSE)</f>
        <v>18.729410000000001</v>
      </c>
      <c r="C45" s="5">
        <f>VLOOKUP(A45,MRK.DE!$A$1:$B$5993,2,FALSE)</f>
        <v>11.261850000000001</v>
      </c>
      <c r="D45" s="10">
        <f>VLOOKUP(A45,DTE.DE!$A$1:$B$6411,2,FALSE)</f>
        <v>8.9196620000000006</v>
      </c>
      <c r="E45" s="10">
        <f>VLOOKUP(A45,'CON.DE'!$A$1:$B$6391,2,FALSE)</f>
        <v>12.699769999999999</v>
      </c>
      <c r="G45" s="5">
        <f t="shared" si="2"/>
        <v>-4.3032688789770707E-2</v>
      </c>
      <c r="H45" s="5">
        <f t="shared" si="3"/>
        <v>5.9374004411863121E-3</v>
      </c>
      <c r="I45" s="5">
        <f t="shared" si="4"/>
        <v>-2.9273163533057849E-2</v>
      </c>
      <c r="J45" s="10">
        <f t="shared" si="5"/>
        <v>-2.4968468168681053E-3</v>
      </c>
    </row>
    <row r="46" spans="1:16" x14ac:dyDescent="0.3">
      <c r="A46" s="18">
        <v>36060</v>
      </c>
      <c r="B46" s="9">
        <f>VLOOKUP(A46,'VOW3.DE'!$A$1:$B$5974,2,FALSE)</f>
        <v>18.729410000000001</v>
      </c>
      <c r="C46" s="5">
        <f>VLOOKUP(A46,MRK.DE!$A$1:$B$5993,2,FALSE)</f>
        <v>11.362177000000001</v>
      </c>
      <c r="D46" s="10">
        <f>VLOOKUP(A46,DTE.DE!$A$1:$B$6411,2,FALSE)</f>
        <v>9.3082630000000002</v>
      </c>
      <c r="E46" s="10">
        <f>VLOOKUP(A46,'CON.DE'!$A$1:$B$6391,2,FALSE)</f>
        <v>13.017262000000001</v>
      </c>
      <c r="G46" s="5">
        <f t="shared" si="2"/>
        <v>0</v>
      </c>
      <c r="H46" s="5">
        <f t="shared" si="3"/>
        <v>8.8691246394014926E-3</v>
      </c>
      <c r="I46" s="5">
        <f t="shared" si="4"/>
        <v>4.2644446807859386E-2</v>
      </c>
      <c r="J46" s="10">
        <f t="shared" si="5"/>
        <v>2.4692439742978224E-2</v>
      </c>
      <c r="L46" s="61" t="s">
        <v>22</v>
      </c>
      <c r="M46" s="62"/>
      <c r="N46" s="62"/>
      <c r="O46" s="62"/>
      <c r="P46" s="63"/>
    </row>
    <row r="47" spans="1:16" x14ac:dyDescent="0.3">
      <c r="A47" s="18">
        <v>36061</v>
      </c>
      <c r="B47" s="9">
        <f>VLOOKUP(A47,'VOW3.DE'!$A$1:$B$5974,2,FALSE)</f>
        <v>19.685997</v>
      </c>
      <c r="C47" s="5">
        <f>VLOOKUP(A47,MRK.DE!$A$1:$B$5993,2,FALSE)</f>
        <v>11.445512000000001</v>
      </c>
      <c r="D47" s="10">
        <f>VLOOKUP(A47,DTE.DE!$A$1:$B$6411,2,FALSE)</f>
        <v>9.4248150000000006</v>
      </c>
      <c r="E47" s="10">
        <f>VLOOKUP(A47,'CON.DE'!$A$1:$B$6391,2,FALSE)</f>
        <v>13.239509</v>
      </c>
      <c r="G47" s="5">
        <f t="shared" si="2"/>
        <v>4.9812555121542756E-2</v>
      </c>
      <c r="H47" s="5">
        <f t="shared" si="3"/>
        <v>7.3076558394981964E-3</v>
      </c>
      <c r="I47" s="5">
        <f t="shared" si="4"/>
        <v>1.244360418905357E-2</v>
      </c>
      <c r="J47" s="10">
        <f t="shared" si="5"/>
        <v>1.6929142421755715E-2</v>
      </c>
      <c r="M47" s="3" t="s">
        <v>18</v>
      </c>
      <c r="N47" s="3" t="s">
        <v>19</v>
      </c>
      <c r="O47" s="3" t="s">
        <v>20</v>
      </c>
      <c r="P47" s="3" t="s">
        <v>21</v>
      </c>
    </row>
    <row r="48" spans="1:16" x14ac:dyDescent="0.3">
      <c r="A48" s="18">
        <v>36062</v>
      </c>
      <c r="B48" s="9">
        <f>VLOOKUP(A48,'VOW3.DE'!$A$1:$B$5974,2,FALSE)</f>
        <v>19.605982000000001</v>
      </c>
      <c r="C48" s="5">
        <f>VLOOKUP(A48,MRK.DE!$A$1:$B$5993,2,FALSE)</f>
        <v>11.529172000000001</v>
      </c>
      <c r="D48" s="10">
        <f>VLOOKUP(A48,DTE.DE!$A$1:$B$6411,2,FALSE)</f>
        <v>9.3877509999999997</v>
      </c>
      <c r="E48" s="10">
        <f>VLOOKUP(A48,'CON.DE'!$A$1:$B$6391,2,FALSE)</f>
        <v>13.398253</v>
      </c>
      <c r="G48" s="5">
        <f t="shared" si="2"/>
        <v>-4.0728470616318733E-3</v>
      </c>
      <c r="H48" s="5">
        <f t="shared" si="3"/>
        <v>7.2828309433348492E-3</v>
      </c>
      <c r="I48" s="5">
        <f t="shared" si="4"/>
        <v>-3.9403500783184086E-3</v>
      </c>
      <c r="J48" s="10">
        <f t="shared" si="5"/>
        <v>1.1918860094154871E-2</v>
      </c>
      <c r="L48" s="27" t="s">
        <v>9</v>
      </c>
      <c r="M48" s="14">
        <v>0.25</v>
      </c>
      <c r="N48" s="15">
        <f>M2</f>
        <v>2.866130115704852E-4</v>
      </c>
      <c r="O48" s="14">
        <f>M21</f>
        <v>5.8499582056669352E-4</v>
      </c>
      <c r="P48" s="15">
        <f>N2</f>
        <v>2.4186686845591183E-2</v>
      </c>
    </row>
    <row r="49" spans="1:16" x14ac:dyDescent="0.3">
      <c r="A49" s="18">
        <v>36063</v>
      </c>
      <c r="B49" s="9">
        <f>VLOOKUP(A49,'VOW3.DE'!$A$1:$B$5974,2,FALSE)</f>
        <v>19.605982000000001</v>
      </c>
      <c r="C49" s="5">
        <f>VLOOKUP(A49,MRK.DE!$A$1:$B$5993,2,FALSE)</f>
        <v>11.529172000000001</v>
      </c>
      <c r="D49" s="10">
        <f>VLOOKUP(A49,DTE.DE!$A$1:$B$6411,2,FALSE)</f>
        <v>9.3877509999999997</v>
      </c>
      <c r="E49" s="10">
        <f>VLOOKUP(A49,'CON.DE'!$A$1:$B$6391,2,FALSE)</f>
        <v>13.398253</v>
      </c>
      <c r="G49" s="5">
        <f t="shared" si="2"/>
        <v>0</v>
      </c>
      <c r="H49" s="5">
        <f t="shared" si="3"/>
        <v>0</v>
      </c>
      <c r="I49" s="5">
        <f t="shared" si="4"/>
        <v>0</v>
      </c>
      <c r="J49" s="10">
        <f t="shared" si="5"/>
        <v>0</v>
      </c>
      <c r="L49" s="27" t="s">
        <v>14</v>
      </c>
      <c r="M49" s="14">
        <v>0.25</v>
      </c>
      <c r="N49" s="15">
        <f t="shared" ref="N49:N51" si="6">M3</f>
        <v>4.6021075101949438E-4</v>
      </c>
      <c r="O49" s="14">
        <f>N22</f>
        <v>3.4985141154746156E-4</v>
      </c>
      <c r="P49" s="15">
        <f t="shared" ref="P49:P51" si="7">N3</f>
        <v>1.8704315318863227E-2</v>
      </c>
    </row>
    <row r="50" spans="1:16" x14ac:dyDescent="0.3">
      <c r="A50" s="18">
        <v>36066</v>
      </c>
      <c r="B50" s="9">
        <f>VLOOKUP(A50,'VOW3.DE'!$A$1:$B$5974,2,FALSE)</f>
        <v>20.987589</v>
      </c>
      <c r="C50" s="5">
        <f>VLOOKUP(A50,MRK.DE!$A$1:$B$5993,2,FALSE)</f>
        <v>11.654661000000001</v>
      </c>
      <c r="D50" s="10">
        <f>VLOOKUP(A50,DTE.DE!$A$1:$B$6411,2,FALSE)</f>
        <v>9.377148</v>
      </c>
      <c r="E50" s="10">
        <f>VLOOKUP(A50,'CON.DE'!$A$1:$B$6391,2,FALSE)</f>
        <v>12.810889</v>
      </c>
      <c r="G50" s="5">
        <f t="shared" si="2"/>
        <v>6.8096539261271322E-2</v>
      </c>
      <c r="H50" s="5">
        <f t="shared" si="3"/>
        <v>1.0825666795925904E-2</v>
      </c>
      <c r="I50" s="5">
        <f t="shared" si="4"/>
        <v>-1.1300888034009504E-3</v>
      </c>
      <c r="J50" s="10">
        <f t="shared" si="5"/>
        <v>-4.4828812915467635E-2</v>
      </c>
      <c r="L50" s="27" t="s">
        <v>10</v>
      </c>
      <c r="M50" s="14">
        <v>0.25</v>
      </c>
      <c r="N50" s="15">
        <f t="shared" si="6"/>
        <v>1.0121277141690585E-4</v>
      </c>
      <c r="O50" s="14">
        <f>O23</f>
        <v>4.1307814344353856E-4</v>
      </c>
      <c r="P50" s="15">
        <f t="shared" si="7"/>
        <v>2.0324323935706656E-2</v>
      </c>
    </row>
    <row r="51" spans="1:16" x14ac:dyDescent="0.3">
      <c r="A51" s="18">
        <v>36067</v>
      </c>
      <c r="B51" s="9">
        <f>VLOOKUP(A51,'VOW3.DE'!$A$1:$B$5974,2,FALSE)</f>
        <v>21.492643000000001</v>
      </c>
      <c r="C51" s="5">
        <f>VLOOKUP(A51,MRK.DE!$A$1:$B$5993,2,FALSE)</f>
        <v>11.612833</v>
      </c>
      <c r="D51" s="10">
        <f>VLOOKUP(A51,DTE.DE!$A$1:$B$6411,2,FALSE)</f>
        <v>9.1457610000000003</v>
      </c>
      <c r="E51" s="10">
        <f>VLOOKUP(A51,'CON.DE'!$A$1:$B$6391,2,FALSE)</f>
        <v>12.636269</v>
      </c>
      <c r="G51" s="5">
        <f t="shared" si="2"/>
        <v>2.3779427514017001E-2</v>
      </c>
      <c r="H51" s="5">
        <f t="shared" si="3"/>
        <v>-3.5954061111189818E-3</v>
      </c>
      <c r="I51" s="5">
        <f t="shared" si="4"/>
        <v>-2.4985172360317782E-2</v>
      </c>
      <c r="J51" s="10">
        <f t="shared" si="5"/>
        <v>-1.3724341312110059E-2</v>
      </c>
      <c r="L51" s="27" t="s">
        <v>11</v>
      </c>
      <c r="M51" s="14">
        <v>0.25</v>
      </c>
      <c r="N51" s="15">
        <f t="shared" si="6"/>
        <v>2.9760621299259899E-4</v>
      </c>
      <c r="O51" s="14">
        <f>P24</f>
        <v>6.0218573148295112E-4</v>
      </c>
      <c r="P51" s="15">
        <f t="shared" si="7"/>
        <v>2.4539472925940182E-2</v>
      </c>
    </row>
    <row r="52" spans="1:16" x14ac:dyDescent="0.3">
      <c r="A52" s="18">
        <v>36068</v>
      </c>
      <c r="B52" s="9">
        <f>VLOOKUP(A52,'VOW3.DE'!$A$1:$B$5974,2,FALSE)</f>
        <v>19.925014000000001</v>
      </c>
      <c r="C52" s="5">
        <f>VLOOKUP(A52,MRK.DE!$A$1:$B$5993,2,FALSE)</f>
        <v>11.278518999999999</v>
      </c>
      <c r="D52" s="10">
        <f>VLOOKUP(A52,DTE.DE!$A$1:$B$6411,2,FALSE)</f>
        <v>8.9991509999999995</v>
      </c>
      <c r="E52" s="10">
        <f>VLOOKUP(A52,'CON.DE'!$A$1:$B$6391,2,FALSE)</f>
        <v>12.382277</v>
      </c>
      <c r="G52" s="5">
        <f t="shared" si="2"/>
        <v>-7.5734763217188542E-2</v>
      </c>
      <c r="H52" s="5">
        <f t="shared" si="3"/>
        <v>-2.921083660068562E-2</v>
      </c>
      <c r="I52" s="5">
        <f t="shared" si="4"/>
        <v>-1.6160253698960871E-2</v>
      </c>
      <c r="J52" s="10">
        <f t="shared" si="5"/>
        <v>-2.0304995064857972E-2</v>
      </c>
      <c r="L52" s="22" t="s">
        <v>23</v>
      </c>
      <c r="M52" s="3">
        <f>SUM(M48:M51)</f>
        <v>1</v>
      </c>
      <c r="N52" s="38">
        <f t="array" ref="N52">MMULT(TRANSPOSE(M48:M51),N48:N51)</f>
        <v>2.8641068674987113E-4</v>
      </c>
      <c r="O52" s="29">
        <f t="array" ref="O52">MMULT(MMULT(TRANSPOSE(M48:M51),VCMatrix),M48:M51)</f>
        <v>2.3810059815346601E-4</v>
      </c>
      <c r="P52" s="37">
        <f>SQRT(O52)</f>
        <v>1.5430508680969205E-2</v>
      </c>
    </row>
    <row r="53" spans="1:16" x14ac:dyDescent="0.3">
      <c r="A53" s="18">
        <v>36069</v>
      </c>
      <c r="B53" s="9">
        <f>VLOOKUP(A53,'VOW3.DE'!$A$1:$B$5974,2,FALSE)</f>
        <v>17.531229</v>
      </c>
      <c r="C53" s="5">
        <f>VLOOKUP(A53,MRK.DE!$A$1:$B$5993,2,FALSE)</f>
        <v>11.027862000000001</v>
      </c>
      <c r="D53" s="10">
        <f>VLOOKUP(A53,DTE.DE!$A$1:$B$6411,2,FALSE)</f>
        <v>8.1690260000000006</v>
      </c>
      <c r="E53" s="10">
        <f>VLOOKUP(A53,'CON.DE'!$A$1:$B$6391,2,FALSE)</f>
        <v>10.953552</v>
      </c>
      <c r="G53" s="5">
        <f t="shared" si="2"/>
        <v>-0.12799212244962294</v>
      </c>
      <c r="H53" s="5">
        <f t="shared" si="3"/>
        <v>-2.2474963642303454E-2</v>
      </c>
      <c r="I53" s="5">
        <f t="shared" si="4"/>
        <v>-9.6780554434441696E-2</v>
      </c>
      <c r="J53" s="10">
        <f t="shared" si="5"/>
        <v>-0.12260238880760486</v>
      </c>
    </row>
    <row r="54" spans="1:16" ht="15.6" x14ac:dyDescent="0.3">
      <c r="A54" s="18">
        <v>36070</v>
      </c>
      <c r="B54" s="9">
        <f>VLOOKUP(A54,'VOW3.DE'!$A$1:$B$5974,2,FALSE)</f>
        <v>17.666319000000001</v>
      </c>
      <c r="C54" s="5">
        <f>VLOOKUP(A54,MRK.DE!$A$1:$B$5993,2,FALSE)</f>
        <v>10.275893999999999</v>
      </c>
      <c r="D54" s="10">
        <f>VLOOKUP(A54,DTE.DE!$A$1:$B$6411,2,FALSE)</f>
        <v>8.0541979999999995</v>
      </c>
      <c r="E54" s="10">
        <f>VLOOKUP(A54,'CON.DE'!$A$1:$B$6391,2,FALSE)</f>
        <v>11.080546</v>
      </c>
      <c r="G54" s="5">
        <f t="shared" si="2"/>
        <v>7.6761405838004712E-3</v>
      </c>
      <c r="H54" s="5">
        <f t="shared" si="3"/>
        <v>-7.0624215584860844E-2</v>
      </c>
      <c r="I54" s="5">
        <f t="shared" si="4"/>
        <v>-1.4156238934085047E-2</v>
      </c>
      <c r="J54" s="10">
        <f t="shared" si="5"/>
        <v>1.152717086017626E-2</v>
      </c>
      <c r="L54" s="44" t="s">
        <v>24</v>
      </c>
      <c r="M54" s="45"/>
      <c r="N54" s="45"/>
      <c r="O54" s="45"/>
      <c r="P54" s="46"/>
    </row>
    <row r="55" spans="1:16" x14ac:dyDescent="0.3">
      <c r="A55" s="18">
        <v>36073</v>
      </c>
      <c r="B55" s="9">
        <f>VLOOKUP(A55,'VOW3.DE'!$A$1:$B$5974,2,FALSE)</f>
        <v>17.587340999999999</v>
      </c>
      <c r="C55" s="5">
        <f>VLOOKUP(A55,MRK.DE!$A$1:$B$5993,2,FALSE)</f>
        <v>11.178188</v>
      </c>
      <c r="D55" s="10">
        <f>VLOOKUP(A55,DTE.DE!$A$1:$B$6411,2,FALSE)</f>
        <v>8.0718499999999995</v>
      </c>
      <c r="E55" s="10">
        <f>VLOOKUP(A55,'CON.DE'!$A$1:$B$6391,2,FALSE)</f>
        <v>10.858302</v>
      </c>
      <c r="G55" s="5">
        <f t="shared" si="2"/>
        <v>-4.4805635571756623E-3</v>
      </c>
      <c r="H55" s="5">
        <f t="shared" si="3"/>
        <v>8.4163615560538238E-2</v>
      </c>
      <c r="I55" s="5">
        <f t="shared" si="4"/>
        <v>2.1892539387526094E-3</v>
      </c>
      <c r="J55" s="10">
        <f t="shared" si="5"/>
        <v>-2.0261009393225199E-2</v>
      </c>
      <c r="M55" s="31" t="s">
        <v>18</v>
      </c>
      <c r="N55" s="31" t="s">
        <v>19</v>
      </c>
      <c r="O55" s="31" t="s">
        <v>20</v>
      </c>
      <c r="P55" s="31" t="s">
        <v>21</v>
      </c>
    </row>
    <row r="56" spans="1:16" x14ac:dyDescent="0.3">
      <c r="A56" s="18">
        <v>36074</v>
      </c>
      <c r="B56" s="9">
        <f>VLOOKUP(A56,'VOW3.DE'!$A$1:$B$5974,2,FALSE)</f>
        <v>18.197866000000001</v>
      </c>
      <c r="C56" s="5">
        <f>VLOOKUP(A56,MRK.DE!$A$1:$B$5993,2,FALSE)</f>
        <v>11.109889000000001</v>
      </c>
      <c r="D56" s="10">
        <f>VLOOKUP(A56,DTE.DE!$A$1:$B$6411,2,FALSE)</f>
        <v>8.5434619999999999</v>
      </c>
      <c r="E56" s="10">
        <f>VLOOKUP(A56,'CON.DE'!$A$1:$B$6391,2,FALSE)</f>
        <v>11.194846999999999</v>
      </c>
      <c r="G56" s="5">
        <f t="shared" si="2"/>
        <v>3.4124952572941611E-2</v>
      </c>
      <c r="H56" s="5">
        <f t="shared" si="3"/>
        <v>-6.128766854662719E-3</v>
      </c>
      <c r="I56" s="5">
        <f t="shared" si="4"/>
        <v>5.6783611947023777E-2</v>
      </c>
      <c r="J56" s="10">
        <f t="shared" si="5"/>
        <v>3.0523634451651516E-2</v>
      </c>
      <c r="L56" s="22" t="s">
        <v>9</v>
      </c>
      <c r="M56" s="39">
        <v>0.14168792753016407</v>
      </c>
      <c r="N56" s="15">
        <f>M2</f>
        <v>2.866130115704852E-4</v>
      </c>
      <c r="O56" s="14">
        <f>M21</f>
        <v>5.8499582056669352E-4</v>
      </c>
      <c r="P56" s="15">
        <f>N2</f>
        <v>2.4186686845591183E-2</v>
      </c>
    </row>
    <row r="57" spans="1:16" x14ac:dyDescent="0.3">
      <c r="A57" s="18">
        <v>36075</v>
      </c>
      <c r="B57" s="9">
        <f>VLOOKUP(A57,'VOW3.DE'!$A$1:$B$5974,2,FALSE)</f>
        <v>17.401325</v>
      </c>
      <c r="C57" s="5">
        <f>VLOOKUP(A57,MRK.DE!$A$1:$B$5993,2,FALSE)</f>
        <v>10.827531</v>
      </c>
      <c r="D57" s="10">
        <f>VLOOKUP(A57,DTE.DE!$A$1:$B$6411,2,FALSE)</f>
        <v>8.4957569999999993</v>
      </c>
      <c r="E57" s="10">
        <f>VLOOKUP(A57,'CON.DE'!$A$1:$B$6391,2,FALSE)</f>
        <v>10.480480999999999</v>
      </c>
      <c r="G57" s="5">
        <f t="shared" si="2"/>
        <v>-4.4757981714305888E-2</v>
      </c>
      <c r="H57" s="5">
        <f t="shared" si="3"/>
        <v>-2.5743555419862289E-2</v>
      </c>
      <c r="I57" s="5">
        <f t="shared" si="4"/>
        <v>-5.5994496748354907E-3</v>
      </c>
      <c r="J57" s="10">
        <f t="shared" si="5"/>
        <v>-6.5939008355555329E-2</v>
      </c>
      <c r="L57" s="22" t="s">
        <v>14</v>
      </c>
      <c r="M57" s="39">
        <v>0.36870779549553545</v>
      </c>
      <c r="N57" s="15">
        <f t="shared" ref="N57:N59" si="8">M3</f>
        <v>4.6021075101949438E-4</v>
      </c>
      <c r="O57" s="14">
        <f>N22</f>
        <v>3.4985141154746156E-4</v>
      </c>
      <c r="P57" s="15">
        <f t="shared" ref="P57:P59" si="9">N3</f>
        <v>1.8704315318863227E-2</v>
      </c>
    </row>
    <row r="58" spans="1:16" x14ac:dyDescent="0.3">
      <c r="A58" s="18">
        <v>36076</v>
      </c>
      <c r="B58" s="9">
        <f>VLOOKUP(A58,'VOW3.DE'!$A$1:$B$5974,2,FALSE)</f>
        <v>15.940217000000001</v>
      </c>
      <c r="C58" s="5">
        <f>VLOOKUP(A58,MRK.DE!$A$1:$B$5993,2,FALSE)</f>
        <v>10.342889</v>
      </c>
      <c r="D58" s="10">
        <f>VLOOKUP(A58,DTE.DE!$A$1:$B$6411,2,FALSE)</f>
        <v>7.8634380000000004</v>
      </c>
      <c r="E58" s="10">
        <f>VLOOKUP(A58,'CON.DE'!$A$1:$B$6391,2,FALSE)</f>
        <v>10.397938</v>
      </c>
      <c r="G58" s="5">
        <f t="shared" si="2"/>
        <v>-8.7701065926329314E-2</v>
      </c>
      <c r="H58" s="5">
        <f t="shared" si="3"/>
        <v>-4.5792826740555174E-2</v>
      </c>
      <c r="I58" s="5">
        <f t="shared" si="4"/>
        <v>-7.7342947007860832E-2</v>
      </c>
      <c r="J58" s="10">
        <f t="shared" si="5"/>
        <v>-7.9070575276129606E-3</v>
      </c>
      <c r="L58" s="22" t="s">
        <v>10</v>
      </c>
      <c r="M58" s="39">
        <v>0.35434727974809122</v>
      </c>
      <c r="N58" s="15">
        <f t="shared" si="8"/>
        <v>1.0121277141690585E-4</v>
      </c>
      <c r="O58" s="14">
        <f>O23</f>
        <v>4.1307814344353856E-4</v>
      </c>
      <c r="P58" s="15">
        <f t="shared" si="9"/>
        <v>2.0324323935706656E-2</v>
      </c>
    </row>
    <row r="59" spans="1:16" x14ac:dyDescent="0.3">
      <c r="A59" s="18">
        <v>36077</v>
      </c>
      <c r="B59" s="9">
        <f>VLOOKUP(A59,'VOW3.DE'!$A$1:$B$5974,2,FALSE)</f>
        <v>16.338234</v>
      </c>
      <c r="C59" s="5">
        <f>VLOOKUP(A59,MRK.DE!$A$1:$B$5993,2,FALSE)</f>
        <v>10.819034</v>
      </c>
      <c r="D59" s="10">
        <f>VLOOKUP(A59,DTE.DE!$A$1:$B$6411,2,FALSE)</f>
        <v>8.2997119999999995</v>
      </c>
      <c r="E59" s="10">
        <f>VLOOKUP(A59,'CON.DE'!$A$1:$B$6391,2,FALSE)</f>
        <v>10.572559999999999</v>
      </c>
      <c r="G59" s="5">
        <f t="shared" si="2"/>
        <v>2.4662718435378327E-2</v>
      </c>
      <c r="H59" s="5">
        <f t="shared" si="3"/>
        <v>4.5007759877853076E-2</v>
      </c>
      <c r="I59" s="5">
        <f t="shared" si="4"/>
        <v>5.3996900017583768E-2</v>
      </c>
      <c r="J59" s="10">
        <f t="shared" si="5"/>
        <v>1.6654448190284395E-2</v>
      </c>
      <c r="L59" s="22" t="s">
        <v>11</v>
      </c>
      <c r="M59" s="39">
        <v>0.13525699722620929</v>
      </c>
      <c r="N59" s="15">
        <f t="shared" si="8"/>
        <v>2.9760621299259899E-4</v>
      </c>
      <c r="O59" s="14">
        <f>P24</f>
        <v>6.0218573148295112E-4</v>
      </c>
      <c r="P59" s="15">
        <f t="shared" si="9"/>
        <v>2.4539472925940182E-2</v>
      </c>
    </row>
    <row r="60" spans="1:16" x14ac:dyDescent="0.3">
      <c r="A60" s="18">
        <v>36080</v>
      </c>
      <c r="B60" s="9">
        <f>VLOOKUP(A60,'VOW3.DE'!$A$1:$B$5974,2,FALSE)</f>
        <v>18.330884999999999</v>
      </c>
      <c r="C60" s="5">
        <f>VLOOKUP(A60,MRK.DE!$A$1:$B$5993,2,FALSE)</f>
        <v>10.409557</v>
      </c>
      <c r="D60" s="10">
        <f>VLOOKUP(A60,DTE.DE!$A$1:$B$6411,2,FALSE)</f>
        <v>8.7960209999999996</v>
      </c>
      <c r="E60" s="10">
        <f>VLOOKUP(A60,'CON.DE'!$A$1:$B$6391,2,FALSE)</f>
        <v>11.048795999999999</v>
      </c>
      <c r="G60" s="5">
        <f t="shared" si="2"/>
        <v>0.11507933693622807</v>
      </c>
      <c r="H60" s="5">
        <f t="shared" si="3"/>
        <v>-3.8582663833936971E-2</v>
      </c>
      <c r="I60" s="5">
        <f t="shared" si="4"/>
        <v>5.8078644733150706E-2</v>
      </c>
      <c r="J60" s="10">
        <f t="shared" si="5"/>
        <v>4.4059497302350835E-2</v>
      </c>
      <c r="L60" s="22" t="s">
        <v>23</v>
      </c>
      <c r="M60" s="3">
        <f>SUM(M56:M59)</f>
        <v>1</v>
      </c>
      <c r="N60" s="37">
        <f t="array" ref="N60">MMULT(TRANSPOSE(M56:M59),N56:N59)</f>
        <v>2.8641068803693202E-4</v>
      </c>
      <c r="O60" s="28">
        <f t="array" ref="O60">MMULT(MMULT(TRANSPOSE(M56:M59),VCMatrix),M56:M59)</f>
        <v>2.1738096602206994E-4</v>
      </c>
      <c r="P60" s="37">
        <f>SQRT(O60)</f>
        <v>1.4743845021637671E-2</v>
      </c>
    </row>
    <row r="61" spans="1:16" x14ac:dyDescent="0.3">
      <c r="A61" s="18">
        <v>36081</v>
      </c>
      <c r="B61" s="9">
        <f>VLOOKUP(A61,'VOW3.DE'!$A$1:$B$5974,2,FALSE)</f>
        <v>18.423895000000002</v>
      </c>
      <c r="C61" s="5">
        <f>VLOOKUP(A61,MRK.DE!$A$1:$B$5993,2,FALSE)</f>
        <v>10.530146</v>
      </c>
      <c r="D61" s="10">
        <f>VLOOKUP(A61,DTE.DE!$A$1:$B$6411,2,FALSE)</f>
        <v>8.9726540000000004</v>
      </c>
      <c r="E61" s="10">
        <f>VLOOKUP(A61,'CON.DE'!$A$1:$B$6391,2,FALSE)</f>
        <v>11.239295</v>
      </c>
      <c r="G61" s="5">
        <f t="shared" si="2"/>
        <v>5.0611212221709414E-3</v>
      </c>
      <c r="H61" s="5">
        <f t="shared" si="3"/>
        <v>1.151786471093519E-2</v>
      </c>
      <c r="I61" s="5">
        <f t="shared" si="4"/>
        <v>1.9882047309135897E-2</v>
      </c>
      <c r="J61" s="10">
        <f t="shared" si="5"/>
        <v>1.7094657327232404E-2</v>
      </c>
    </row>
    <row r="62" spans="1:16" ht="15" customHeight="1" x14ac:dyDescent="0.3">
      <c r="A62" s="18">
        <v>36082</v>
      </c>
      <c r="B62" s="9">
        <f>VLOOKUP(A62,'VOW3.DE'!$A$1:$B$5974,2,FALSE)</f>
        <v>18.516902999999999</v>
      </c>
      <c r="C62" s="5">
        <f>VLOOKUP(A62,MRK.DE!$A$1:$B$5993,2,FALSE)</f>
        <v>11.195182000000001</v>
      </c>
      <c r="D62" s="10">
        <f>VLOOKUP(A62,DTE.DE!$A$1:$B$6411,2,FALSE)</f>
        <v>9.2729230000000005</v>
      </c>
      <c r="E62" s="10">
        <f>VLOOKUP(A62,'CON.DE'!$A$1:$B$6391,2,FALSE)</f>
        <v>11.461541</v>
      </c>
      <c r="G62" s="5">
        <f t="shared" si="2"/>
        <v>5.0355271984086824E-3</v>
      </c>
      <c r="H62" s="5">
        <f t="shared" si="3"/>
        <v>6.1241315979312462E-2</v>
      </c>
      <c r="I62" s="5">
        <f t="shared" si="4"/>
        <v>3.2917140658629371E-2</v>
      </c>
      <c r="J62" s="10">
        <f t="shared" si="5"/>
        <v>1.9581049881924953E-2</v>
      </c>
      <c r="L62" s="47" t="s">
        <v>35</v>
      </c>
      <c r="M62" s="48"/>
      <c r="N62" s="48"/>
      <c r="O62" s="48"/>
      <c r="P62" s="49"/>
    </row>
    <row r="63" spans="1:16" x14ac:dyDescent="0.3">
      <c r="A63" s="18">
        <v>36083</v>
      </c>
      <c r="B63" s="9">
        <f>VLOOKUP(A63,'VOW3.DE'!$A$1:$B$5974,2,FALSE)</f>
        <v>19.260964999999999</v>
      </c>
      <c r="C63" s="5">
        <f>VLOOKUP(A63,MRK.DE!$A$1:$B$5993,2,FALSE)</f>
        <v>11.333747000000001</v>
      </c>
      <c r="D63" s="10">
        <f>VLOOKUP(A63,DTE.DE!$A$1:$B$6411,2,FALSE)</f>
        <v>9.1669719999999995</v>
      </c>
      <c r="E63" s="10">
        <f>VLOOKUP(A63,'CON.DE'!$A$1:$B$6391,2,FALSE)</f>
        <v>12.144151000000001</v>
      </c>
      <c r="G63" s="5">
        <f t="shared" si="2"/>
        <v>3.9396518344576838E-2</v>
      </c>
      <c r="H63" s="5">
        <f t="shared" si="3"/>
        <v>1.2301228105668182E-2</v>
      </c>
      <c r="I63" s="5">
        <f t="shared" si="4"/>
        <v>-1.1491623565680995E-2</v>
      </c>
      <c r="J63" s="10">
        <f t="shared" si="5"/>
        <v>5.7850484739410346E-2</v>
      </c>
      <c r="L63" s="50"/>
      <c r="M63" s="51"/>
      <c r="N63" s="51"/>
      <c r="O63" s="51"/>
      <c r="P63" s="52"/>
    </row>
    <row r="64" spans="1:16" x14ac:dyDescent="0.3">
      <c r="A64" s="18">
        <v>36084</v>
      </c>
      <c r="B64" s="9">
        <f>VLOOKUP(A64,'VOW3.DE'!$A$1:$B$5974,2,FALSE)</f>
        <v>18.862435999999999</v>
      </c>
      <c r="C64" s="5">
        <f>VLOOKUP(A64,MRK.DE!$A$1:$B$5993,2,FALSE)</f>
        <v>10.785702000000001</v>
      </c>
      <c r="D64" s="10">
        <f>VLOOKUP(A64,DTE.DE!$A$1:$B$6411,2,FALSE)</f>
        <v>9.3082630000000002</v>
      </c>
      <c r="E64" s="10">
        <f>VLOOKUP(A64,'CON.DE'!$A$1:$B$6391,2,FALSE)</f>
        <v>12.541024999999999</v>
      </c>
      <c r="G64" s="5">
        <f t="shared" si="2"/>
        <v>-2.0908077844253168E-2</v>
      </c>
      <c r="H64" s="5">
        <f t="shared" si="3"/>
        <v>-4.9563367155773606E-2</v>
      </c>
      <c r="I64" s="5">
        <f t="shared" si="4"/>
        <v>1.5295475764572167E-2</v>
      </c>
      <c r="J64" s="10">
        <f t="shared" si="5"/>
        <v>3.2157615601553967E-2</v>
      </c>
      <c r="P64" s="30"/>
    </row>
    <row r="65" spans="1:17" x14ac:dyDescent="0.3">
      <c r="A65" s="18">
        <v>36087</v>
      </c>
      <c r="B65" s="9">
        <f>VLOOKUP(A65,'VOW3.DE'!$A$1:$B$5974,2,FALSE)</f>
        <v>18.729410000000001</v>
      </c>
      <c r="C65" s="5">
        <f>VLOOKUP(A65,MRK.DE!$A$1:$B$5993,2,FALSE)</f>
        <v>10.860867000000001</v>
      </c>
      <c r="D65" s="10">
        <f>VLOOKUP(A65,DTE.DE!$A$1:$B$6411,2,FALSE)</f>
        <v>9.1757810000000006</v>
      </c>
      <c r="E65" s="10">
        <f>VLOOKUP(A65,'CON.DE'!$A$1:$B$6391,2,FALSE)</f>
        <v>12.572767000000001</v>
      </c>
      <c r="G65" s="5">
        <f t="shared" si="2"/>
        <v>-7.0774154198286129E-3</v>
      </c>
      <c r="H65" s="5">
        <f t="shared" si="3"/>
        <v>6.9447774471793362E-3</v>
      </c>
      <c r="I65" s="5">
        <f t="shared" si="4"/>
        <v>-1.4334987371448039E-2</v>
      </c>
      <c r="J65" s="10">
        <f t="shared" si="5"/>
        <v>2.5278553635193668E-3</v>
      </c>
      <c r="L65" s="32" t="s">
        <v>25</v>
      </c>
      <c r="M65" s="36">
        <f>-1.016/90</f>
        <v>-1.1288888888888888E-2</v>
      </c>
      <c r="P65" s="30"/>
    </row>
    <row r="66" spans="1:17" x14ac:dyDescent="0.3">
      <c r="A66" s="18">
        <v>36088</v>
      </c>
      <c r="B66" s="9">
        <f>VLOOKUP(A66,'VOW3.DE'!$A$1:$B$5974,2,FALSE)</f>
        <v>19.499983</v>
      </c>
      <c r="C66" s="5">
        <f>VLOOKUP(A66,MRK.DE!$A$1:$B$5993,2,FALSE)</f>
        <v>10.994529</v>
      </c>
      <c r="D66" s="10">
        <f>VLOOKUP(A66,DTE.DE!$A$1:$B$6411,2,FALSE)</f>
        <v>9.2694010000000002</v>
      </c>
      <c r="E66" s="10">
        <f>VLOOKUP(A66,'CON.DE'!$A$1:$B$6391,2,FALSE)</f>
        <v>12.715647000000001</v>
      </c>
      <c r="G66" s="5">
        <f t="shared" si="2"/>
        <v>4.0318578081547367E-2</v>
      </c>
      <c r="H66" s="5">
        <f t="shared" si="3"/>
        <v>1.2231639862338644E-2</v>
      </c>
      <c r="I66" s="5">
        <f t="shared" si="4"/>
        <v>1.0151247512050507E-2</v>
      </c>
      <c r="J66" s="10">
        <f t="shared" si="5"/>
        <v>1.130015669635882E-2</v>
      </c>
      <c r="P66" s="30"/>
    </row>
    <row r="67" spans="1:17" x14ac:dyDescent="0.3">
      <c r="A67" s="18">
        <v>36089</v>
      </c>
      <c r="B67" s="9">
        <f>VLOOKUP(A67,'VOW3.DE'!$A$1:$B$5974,2,FALSE)</f>
        <v>19.353971000000001</v>
      </c>
      <c r="C67" s="5">
        <f>VLOOKUP(A67,MRK.DE!$A$1:$B$5993,2,FALSE)</f>
        <v>11.362177000000001</v>
      </c>
      <c r="D67" s="10">
        <f>VLOOKUP(A67,DTE.DE!$A$1:$B$6411,2,FALSE)</f>
        <v>8.6723850000000002</v>
      </c>
      <c r="E67" s="10">
        <f>VLOOKUP(A67,'CON.DE'!$A$1:$B$6391,2,FALSE)</f>
        <v>12.572767000000001</v>
      </c>
      <c r="G67" s="5">
        <f t="shared" si="2"/>
        <v>-7.5159757150850097E-3</v>
      </c>
      <c r="H67" s="5">
        <f t="shared" si="3"/>
        <v>3.289224682117544E-2</v>
      </c>
      <c r="I67" s="5">
        <f t="shared" si="4"/>
        <v>-6.6574920977478441E-2</v>
      </c>
      <c r="J67" s="10">
        <f t="shared" si="5"/>
        <v>-1.1300156696358737E-2</v>
      </c>
      <c r="M67" s="33" t="s">
        <v>29</v>
      </c>
      <c r="N67" s="33" t="s">
        <v>26</v>
      </c>
      <c r="O67" s="33" t="s">
        <v>27</v>
      </c>
      <c r="P67" s="33" t="s">
        <v>28</v>
      </c>
      <c r="Q67" s="33" t="s">
        <v>18</v>
      </c>
    </row>
    <row r="68" spans="1:17" x14ac:dyDescent="0.3">
      <c r="A68" s="18">
        <v>36090</v>
      </c>
      <c r="B68" s="9">
        <f>VLOOKUP(A68,'VOW3.DE'!$A$1:$B$5974,2,FALSE)</f>
        <v>18.994931999999999</v>
      </c>
      <c r="C68" s="5">
        <f>VLOOKUP(A68,MRK.DE!$A$1:$B$5993,2,FALSE)</f>
        <v>11.027862000000001</v>
      </c>
      <c r="D68" s="10">
        <f>VLOOKUP(A68,DTE.DE!$A$1:$B$6411,2,FALSE)</f>
        <v>8.2661650000000009</v>
      </c>
      <c r="E68" s="10">
        <f>VLOOKUP(A68,'CON.DE'!$A$1:$B$6391,2,FALSE)</f>
        <v>11.429789</v>
      </c>
      <c r="G68" s="5">
        <f t="shared" ref="G68:G131" si="10">LN(B68/B67)</f>
        <v>-1.8725411315627872E-2</v>
      </c>
      <c r="H68" s="5">
        <f t="shared" ref="H68:H131" si="11">LN(C68/C67)</f>
        <v>-2.9865052775349059E-2</v>
      </c>
      <c r="I68" s="5">
        <f t="shared" ref="I68:I131" si="12">LN(D68/D67)</f>
        <v>-4.797316229076809E-2</v>
      </c>
      <c r="J68" s="10">
        <f t="shared" ref="J68:J131" si="13">LN(E68/E67)</f>
        <v>-9.5310108221039566E-2</v>
      </c>
      <c r="L68" s="22" t="s">
        <v>9</v>
      </c>
      <c r="M68" s="15">
        <f>M2-riskfree</f>
        <v>1.1575501900459374E-2</v>
      </c>
      <c r="N68" s="14">
        <v>1</v>
      </c>
      <c r="O68" s="14">
        <f t="array" ref="O68:O71">MMULT(MINVERSE(VCMatrix),M68:M71)</f>
        <v>7.7684945069695157</v>
      </c>
      <c r="P68" s="14">
        <f t="array" ref="P68:P71">MMULT(TRANSPOSE(N68:N71),O68:O71)</f>
        <v>53.778031848780486</v>
      </c>
      <c r="Q68" s="39">
        <f>O68/P68</f>
        <v>0.14445479389825755</v>
      </c>
    </row>
    <row r="69" spans="1:17" x14ac:dyDescent="0.3">
      <c r="A69" s="18">
        <v>36091</v>
      </c>
      <c r="B69" s="9">
        <f>VLOOKUP(A69,'VOW3.DE'!$A$1:$B$5974,2,FALSE)</f>
        <v>18.782415</v>
      </c>
      <c r="C69" s="5">
        <f>VLOOKUP(A69,MRK.DE!$A$1:$B$5993,2,FALSE)</f>
        <v>11.027862000000001</v>
      </c>
      <c r="D69" s="10">
        <f>VLOOKUP(A69,DTE.DE!$A$1:$B$6411,2,FALSE)</f>
        <v>8.4233460000000004</v>
      </c>
      <c r="E69" s="10">
        <f>VLOOKUP(A69,'CON.DE'!$A$1:$B$6391,2,FALSE)</f>
        <v>11.426617</v>
      </c>
      <c r="G69" s="5">
        <f t="shared" si="10"/>
        <v>-1.1251146981949929E-2</v>
      </c>
      <c r="H69" s="5">
        <f t="shared" si="11"/>
        <v>0</v>
      </c>
      <c r="I69" s="5">
        <f t="shared" si="12"/>
        <v>1.8836459312743515E-2</v>
      </c>
      <c r="J69" s="10">
        <f t="shared" si="13"/>
        <v>-2.775589495883755E-4</v>
      </c>
      <c r="L69" s="22" t="s">
        <v>14</v>
      </c>
      <c r="M69" s="15">
        <f>M3-riskfree</f>
        <v>1.1749099639908382E-2</v>
      </c>
      <c r="N69" s="14">
        <v>1</v>
      </c>
      <c r="O69" s="14">
        <v>23.502815472855936</v>
      </c>
      <c r="P69" s="14">
        <v>53.778031848780486</v>
      </c>
      <c r="Q69" s="39">
        <f t="shared" ref="Q69:Q71" si="14">O69/P69</f>
        <v>0.43703376015961254</v>
      </c>
    </row>
    <row r="70" spans="1:17" x14ac:dyDescent="0.3">
      <c r="A70" s="18">
        <v>36094</v>
      </c>
      <c r="B70" s="9">
        <f>VLOOKUP(A70,'VOW3.DE'!$A$1:$B$5974,2,FALSE)</f>
        <v>20.722075</v>
      </c>
      <c r="C70" s="5">
        <f>VLOOKUP(A70,MRK.DE!$A$1:$B$5993,2,FALSE)</f>
        <v>11.195182000000001</v>
      </c>
      <c r="D70" s="10">
        <f>VLOOKUP(A70,DTE.DE!$A$1:$B$6411,2,FALSE)</f>
        <v>8.1690260000000006</v>
      </c>
      <c r="E70" s="10">
        <f>VLOOKUP(A70,'CON.DE'!$A$1:$B$6391,2,FALSE)</f>
        <v>11.683789000000001</v>
      </c>
      <c r="G70" s="5">
        <f t="shared" si="10"/>
        <v>9.8278497402986262E-2</v>
      </c>
      <c r="H70" s="5">
        <f t="shared" si="11"/>
        <v>1.5058527694761129E-2</v>
      </c>
      <c r="I70" s="5">
        <f t="shared" si="12"/>
        <v>-3.0657451371485577E-2</v>
      </c>
      <c r="J70" s="10">
        <f t="shared" si="13"/>
        <v>2.2256866984223796E-2</v>
      </c>
      <c r="L70" s="22" t="s">
        <v>10</v>
      </c>
      <c r="M70" s="15">
        <f>M4-riskfree</f>
        <v>1.1390101660305794E-2</v>
      </c>
      <c r="N70" s="14">
        <v>1</v>
      </c>
      <c r="O70" s="14">
        <v>15.149982874454187</v>
      </c>
      <c r="P70" s="14">
        <v>53.778031848780486</v>
      </c>
      <c r="Q70" s="39">
        <f t="shared" si="14"/>
        <v>0.28171322663973131</v>
      </c>
    </row>
    <row r="71" spans="1:17" x14ac:dyDescent="0.3">
      <c r="A71" s="18">
        <v>36095</v>
      </c>
      <c r="B71" s="9">
        <f>VLOOKUP(A71,'VOW3.DE'!$A$1:$B$5974,2,FALSE)</f>
        <v>21.120605000000001</v>
      </c>
      <c r="C71" s="5">
        <f>VLOOKUP(A71,MRK.DE!$A$1:$B$5993,2,FALSE)</f>
        <v>11.278518999999999</v>
      </c>
      <c r="D71" s="10">
        <f>VLOOKUP(A71,DTE.DE!$A$1:$B$6411,2,FALSE)</f>
        <v>8.1336870000000001</v>
      </c>
      <c r="E71" s="10">
        <f>VLOOKUP(A71,'CON.DE'!$A$1:$B$6391,2,FALSE)</f>
        <v>12.87757</v>
      </c>
      <c r="G71" s="5">
        <f t="shared" si="10"/>
        <v>1.9049547096337424E-2</v>
      </c>
      <c r="H71" s="5">
        <f t="shared" si="11"/>
        <v>7.416435947542389E-3</v>
      </c>
      <c r="I71" s="5">
        <f t="shared" si="12"/>
        <v>-4.3353588265562506E-3</v>
      </c>
      <c r="J71" s="10">
        <f t="shared" si="13"/>
        <v>9.7284712802043399E-2</v>
      </c>
      <c r="L71" s="22" t="s">
        <v>11</v>
      </c>
      <c r="M71" s="15">
        <f>M5-riskfree</f>
        <v>1.1586495101881488E-2</v>
      </c>
      <c r="N71" s="14">
        <v>1</v>
      </c>
      <c r="O71" s="14">
        <v>7.3567389945008408</v>
      </c>
      <c r="P71" s="14">
        <v>53.778031848780486</v>
      </c>
      <c r="Q71" s="39">
        <f t="shared" si="14"/>
        <v>0.13679821930239844</v>
      </c>
    </row>
    <row r="72" spans="1:17" x14ac:dyDescent="0.3">
      <c r="A72" s="18">
        <v>36096</v>
      </c>
      <c r="B72" s="9">
        <f>VLOOKUP(A72,'VOW3.DE'!$A$1:$B$5974,2,FALSE)</f>
        <v>19.791992</v>
      </c>
      <c r="C72" s="5">
        <f>VLOOKUP(A72,MRK.DE!$A$1:$B$5993,2,FALSE)</f>
        <v>10.944527000000001</v>
      </c>
      <c r="D72" s="10">
        <f>VLOOKUP(A72,DTE.DE!$A$1:$B$6411,2,FALSE)</f>
        <v>7.8864130000000001</v>
      </c>
      <c r="E72" s="10">
        <f>VLOOKUP(A72,'CON.DE'!$A$1:$B$6391,2,FALSE)</f>
        <v>13.160132000000001</v>
      </c>
      <c r="G72" s="5">
        <f t="shared" si="10"/>
        <v>-6.4971692814778284E-2</v>
      </c>
      <c r="H72" s="5">
        <f t="shared" si="11"/>
        <v>-3.0060429163234509E-2</v>
      </c>
      <c r="I72" s="5">
        <f t="shared" si="12"/>
        <v>-3.0872920917216728E-2</v>
      </c>
      <c r="J72" s="10">
        <f t="shared" si="13"/>
        <v>2.1704917961473235E-2</v>
      </c>
    </row>
    <row r="73" spans="1:17" ht="15.6" x14ac:dyDescent="0.3">
      <c r="A73" s="18">
        <v>36097</v>
      </c>
      <c r="B73" s="9">
        <f>VLOOKUP(A73,'VOW3.DE'!$A$1:$B$5974,2,FALSE)</f>
        <v>19.845514000000001</v>
      </c>
      <c r="C73" s="5">
        <f>VLOOKUP(A73,MRK.DE!$A$1:$B$5993,2,FALSE)</f>
        <v>10.795833999999999</v>
      </c>
      <c r="D73" s="10">
        <f>VLOOKUP(A73,DTE.DE!$A$1:$B$6411,2,FALSE)</f>
        <v>7.6656339999999998</v>
      </c>
      <c r="E73" s="10">
        <f>VLOOKUP(A73,'CON.DE'!$A$1:$B$6391,2,FALSE)</f>
        <v>13.557002000000001</v>
      </c>
      <c r="G73" s="5">
        <f t="shared" si="10"/>
        <v>2.7005751839415523E-3</v>
      </c>
      <c r="H73" s="5">
        <f t="shared" si="11"/>
        <v>-1.3679194988246704E-2</v>
      </c>
      <c r="I73" s="5">
        <f t="shared" si="12"/>
        <v>-2.8394182838410463E-2</v>
      </c>
      <c r="J73" s="10">
        <f t="shared" si="13"/>
        <v>2.9711210380501365E-2</v>
      </c>
      <c r="L73" s="53" t="s">
        <v>30</v>
      </c>
      <c r="M73" s="53"/>
      <c r="N73" s="53"/>
      <c r="O73" s="53"/>
      <c r="P73" s="53"/>
    </row>
    <row r="74" spans="1:17" x14ac:dyDescent="0.3">
      <c r="A74" s="18">
        <v>36098</v>
      </c>
      <c r="B74" s="9">
        <f>VLOOKUP(A74,'VOW3.DE'!$A$1:$B$5974,2,FALSE)</f>
        <v>19.845514000000001</v>
      </c>
      <c r="C74" s="5">
        <f>VLOOKUP(A74,MRK.DE!$A$1:$B$5993,2,FALSE)</f>
        <v>10.795833999999999</v>
      </c>
      <c r="D74" s="10">
        <f>VLOOKUP(A74,DTE.DE!$A$1:$B$6411,2,FALSE)</f>
        <v>7.6656339999999998</v>
      </c>
      <c r="E74" s="10">
        <f>VLOOKUP(A74,'CON.DE'!$A$1:$B$6391,2,FALSE)</f>
        <v>13.557002000000001</v>
      </c>
      <c r="G74" s="5">
        <f t="shared" si="10"/>
        <v>0</v>
      </c>
      <c r="H74" s="5">
        <f t="shared" si="11"/>
        <v>0</v>
      </c>
      <c r="I74" s="5">
        <f t="shared" si="12"/>
        <v>0</v>
      </c>
      <c r="J74" s="10">
        <f t="shared" si="13"/>
        <v>0</v>
      </c>
      <c r="M74" s="33" t="s">
        <v>34</v>
      </c>
      <c r="N74" s="33" t="s">
        <v>21</v>
      </c>
    </row>
    <row r="75" spans="1:17" x14ac:dyDescent="0.3">
      <c r="A75" s="18">
        <v>36101</v>
      </c>
      <c r="B75" s="9">
        <f>VLOOKUP(A75,'VOW3.DE'!$A$1:$B$5974,2,FALSE)</f>
        <v>21.479130000000001</v>
      </c>
      <c r="C75" s="5">
        <f>VLOOKUP(A75,MRK.DE!$A$1:$B$5993,2,FALSE)</f>
        <v>11.445512000000001</v>
      </c>
      <c r="D75" s="10">
        <f>VLOOKUP(A75,DTE.DE!$A$1:$B$6411,2,FALSE)</f>
        <v>8.1778379999999995</v>
      </c>
      <c r="E75" s="10">
        <f>VLOOKUP(A75,'CON.DE'!$A$1:$B$6391,2,FALSE)</f>
        <v>13.620502999999999</v>
      </c>
      <c r="G75" s="5">
        <f t="shared" si="10"/>
        <v>7.9103779396834328E-2</v>
      </c>
      <c r="H75" s="5">
        <f t="shared" si="11"/>
        <v>5.8437369124025147E-2</v>
      </c>
      <c r="I75" s="5">
        <f t="shared" si="12"/>
        <v>6.4680589965338875E-2</v>
      </c>
      <c r="J75" s="10">
        <f t="shared" si="13"/>
        <v>4.6730644007762934E-3</v>
      </c>
      <c r="L75" s="27" t="s">
        <v>9</v>
      </c>
      <c r="M75" s="34">
        <f>M2</f>
        <v>2.866130115704852E-4</v>
      </c>
      <c r="N75" s="35">
        <f>N2</f>
        <v>2.4186686845591183E-2</v>
      </c>
    </row>
    <row r="76" spans="1:17" x14ac:dyDescent="0.3">
      <c r="A76" s="18">
        <v>36102</v>
      </c>
      <c r="B76" s="9">
        <f>VLOOKUP(A76,'VOW3.DE'!$A$1:$B$5974,2,FALSE)</f>
        <v>21.479130000000001</v>
      </c>
      <c r="C76" s="5">
        <f>VLOOKUP(A76,MRK.DE!$A$1:$B$5993,2,FALSE)</f>
        <v>11.445512000000001</v>
      </c>
      <c r="D76" s="10">
        <f>VLOOKUP(A76,DTE.DE!$A$1:$B$6411,2,FALSE)</f>
        <v>8.1778379999999995</v>
      </c>
      <c r="E76" s="10">
        <f>VLOOKUP(A76,'CON.DE'!$A$1:$B$6391,2,FALSE)</f>
        <v>13.620502999999999</v>
      </c>
      <c r="G76" s="5">
        <f t="shared" si="10"/>
        <v>0</v>
      </c>
      <c r="H76" s="5">
        <f t="shared" si="11"/>
        <v>0</v>
      </c>
      <c r="I76" s="5">
        <f t="shared" si="12"/>
        <v>0</v>
      </c>
      <c r="J76" s="10">
        <f t="shared" si="13"/>
        <v>0</v>
      </c>
      <c r="L76" s="27" t="s">
        <v>14</v>
      </c>
      <c r="M76" s="34">
        <f t="shared" ref="M76:N78" si="15">M3</f>
        <v>4.6021075101949438E-4</v>
      </c>
      <c r="N76" s="35">
        <f t="shared" si="15"/>
        <v>1.8704315318863227E-2</v>
      </c>
    </row>
    <row r="77" spans="1:17" x14ac:dyDescent="0.3">
      <c r="A77" s="18">
        <v>36103</v>
      </c>
      <c r="B77" s="9">
        <f>VLOOKUP(A77,'VOW3.DE'!$A$1:$B$5974,2,FALSE)</f>
        <v>22.634717999999999</v>
      </c>
      <c r="C77" s="5">
        <f>VLOOKUP(A77,MRK.DE!$A$1:$B$5993,2,FALSE)</f>
        <v>11.161523000000001</v>
      </c>
      <c r="D77" s="10">
        <f>VLOOKUP(A77,DTE.DE!$A$1:$B$6411,2,FALSE)</f>
        <v>8.1442920000000001</v>
      </c>
      <c r="E77" s="10">
        <f>VLOOKUP(A77,'CON.DE'!$A$1:$B$6391,2,FALSE)</f>
        <v>13.652255</v>
      </c>
      <c r="G77" s="5">
        <f t="shared" si="10"/>
        <v>5.2403156201363141E-2</v>
      </c>
      <c r="H77" s="5">
        <f t="shared" si="11"/>
        <v>-2.5125270920265525E-2</v>
      </c>
      <c r="I77" s="5">
        <f t="shared" si="12"/>
        <v>-4.1104987196294279E-3</v>
      </c>
      <c r="J77" s="10">
        <f t="shared" si="13"/>
        <v>2.3284784286292785E-3</v>
      </c>
      <c r="L77" s="27" t="s">
        <v>10</v>
      </c>
      <c r="M77" s="34">
        <f t="shared" si="15"/>
        <v>1.0121277141690585E-4</v>
      </c>
      <c r="N77" s="35">
        <f t="shared" si="15"/>
        <v>2.0324323935706656E-2</v>
      </c>
    </row>
    <row r="78" spans="1:17" x14ac:dyDescent="0.3">
      <c r="A78" s="18">
        <v>36104</v>
      </c>
      <c r="B78" s="9">
        <f>VLOOKUP(A78,'VOW3.DE'!$A$1:$B$5974,2,FALSE)</f>
        <v>21.824659</v>
      </c>
      <c r="C78" s="5">
        <f>VLOOKUP(A78,MRK.DE!$A$1:$B$5993,2,FALSE)</f>
        <v>11.362177000000001</v>
      </c>
      <c r="D78" s="10">
        <f>VLOOKUP(A78,DTE.DE!$A$1:$B$6411,2,FALSE)</f>
        <v>8.1513410000000004</v>
      </c>
      <c r="E78" s="10">
        <f>VLOOKUP(A78,'CON.DE'!$A$1:$B$6391,2,FALSE)</f>
        <v>13.334754</v>
      </c>
      <c r="G78" s="5">
        <f t="shared" si="10"/>
        <v>-3.6444444908943253E-2</v>
      </c>
      <c r="H78" s="5">
        <f t="shared" si="11"/>
        <v>1.7817615080767239E-2</v>
      </c>
      <c r="I78" s="5">
        <f t="shared" si="12"/>
        <v>8.6513981256977732E-4</v>
      </c>
      <c r="J78" s="10">
        <f t="shared" si="13"/>
        <v>-2.3530999682132323E-2</v>
      </c>
      <c r="L78" s="27" t="s">
        <v>11</v>
      </c>
      <c r="M78" s="34">
        <f t="shared" si="15"/>
        <v>2.9760621299259899E-4</v>
      </c>
      <c r="N78" s="35">
        <f t="shared" si="15"/>
        <v>2.4539472925940182E-2</v>
      </c>
    </row>
    <row r="79" spans="1:17" x14ac:dyDescent="0.3">
      <c r="A79" s="18">
        <v>36105</v>
      </c>
      <c r="B79" s="9">
        <f>VLOOKUP(A79,'VOW3.DE'!$A$1:$B$5974,2,FALSE)</f>
        <v>21.824659</v>
      </c>
      <c r="C79" s="5">
        <f>VLOOKUP(A79,MRK.DE!$A$1:$B$5993,2,FALSE)</f>
        <v>11.362177000000001</v>
      </c>
      <c r="D79" s="10">
        <f>VLOOKUP(A79,DTE.DE!$A$1:$B$6411,2,FALSE)</f>
        <v>8.1513410000000004</v>
      </c>
      <c r="E79" s="10">
        <f>VLOOKUP(A79,'CON.DE'!$A$1:$B$6391,2,FALSE)</f>
        <v>13.334754</v>
      </c>
      <c r="G79" s="5">
        <f t="shared" si="10"/>
        <v>0</v>
      </c>
      <c r="H79" s="5">
        <f t="shared" si="11"/>
        <v>0</v>
      </c>
      <c r="I79" s="5">
        <f t="shared" si="12"/>
        <v>0</v>
      </c>
      <c r="J79" s="10">
        <f t="shared" si="13"/>
        <v>0</v>
      </c>
      <c r="L79" s="27" t="s">
        <v>31</v>
      </c>
      <c r="M79" s="35">
        <f>N52</f>
        <v>2.8641068674987113E-4</v>
      </c>
      <c r="N79" s="35">
        <f>P52</f>
        <v>1.5430508680969205E-2</v>
      </c>
    </row>
    <row r="80" spans="1:17" x14ac:dyDescent="0.3">
      <c r="A80" s="18">
        <v>36108</v>
      </c>
      <c r="B80" s="9">
        <f>VLOOKUP(A80,'VOW3.DE'!$A$1:$B$5974,2,FALSE)</f>
        <v>22.209683999999999</v>
      </c>
      <c r="C80" s="5">
        <f>VLOOKUP(A80,MRK.DE!$A$1:$B$5993,2,FALSE)</f>
        <v>11.445512000000001</v>
      </c>
      <c r="D80" s="10">
        <f>VLOOKUP(A80,DTE.DE!$A$1:$B$6411,2,FALSE)</f>
        <v>8.3014759999999992</v>
      </c>
      <c r="E80" s="10">
        <f>VLOOKUP(A80,'CON.DE'!$A$1:$B$6391,2,FALSE)</f>
        <v>13.160132000000001</v>
      </c>
      <c r="G80" s="5">
        <f t="shared" si="10"/>
        <v>1.7487932660288075E-2</v>
      </c>
      <c r="H80" s="5">
        <f t="shared" si="11"/>
        <v>7.3076558394981964E-3</v>
      </c>
      <c r="I80" s="5">
        <f t="shared" si="12"/>
        <v>1.8250876722866374E-2</v>
      </c>
      <c r="J80" s="10">
        <f t="shared" si="13"/>
        <v>-1.3181753527774622E-2</v>
      </c>
      <c r="L80" s="27" t="s">
        <v>32</v>
      </c>
      <c r="M80" s="35">
        <f>N60</f>
        <v>2.8641068803693202E-4</v>
      </c>
      <c r="N80" s="35">
        <f>P60</f>
        <v>1.4743845021637671E-2</v>
      </c>
    </row>
    <row r="81" spans="1:14" x14ac:dyDescent="0.3">
      <c r="A81" s="18">
        <v>36109</v>
      </c>
      <c r="B81" s="9">
        <f>VLOOKUP(A81,'VOW3.DE'!$A$1:$B$5974,2,FALSE)</f>
        <v>21.279602000000001</v>
      </c>
      <c r="C81" s="5">
        <f>VLOOKUP(A81,MRK.DE!$A$1:$B$5993,2,FALSE)</f>
        <v>11.195182000000001</v>
      </c>
      <c r="D81" s="10">
        <f>VLOOKUP(A81,DTE.DE!$A$1:$B$6411,2,FALSE)</f>
        <v>8.2308280000000007</v>
      </c>
      <c r="E81" s="10">
        <f>VLOOKUP(A81,'CON.DE'!$A$1:$B$6391,2,FALSE)</f>
        <v>12.639448</v>
      </c>
      <c r="G81" s="5">
        <f t="shared" si="10"/>
        <v>-4.2779448688794242E-2</v>
      </c>
      <c r="H81" s="5">
        <f t="shared" si="11"/>
        <v>-2.2114180920086213E-2</v>
      </c>
      <c r="I81" s="5">
        <f t="shared" si="12"/>
        <v>-8.5467131559430996E-3</v>
      </c>
      <c r="J81" s="10">
        <f t="shared" si="13"/>
        <v>-4.0369239362969385E-2</v>
      </c>
      <c r="L81" s="27" t="s">
        <v>33</v>
      </c>
      <c r="M81" s="34">
        <f t="array" ref="M81">MMULT(TRANSPOSE(Q68:Q71),M2:M5)</f>
        <v>3.117552349026262E-4</v>
      </c>
      <c r="N81" s="34">
        <f t="array" ref="N81">SQRT(MMULT(MMULT(TRANSPOSE(Q68:Q71),VCMatrix),Q68:Q71))</f>
        <v>1.4687186174270537E-2</v>
      </c>
    </row>
    <row r="82" spans="1:14" x14ac:dyDescent="0.3">
      <c r="A82" s="18">
        <v>36110</v>
      </c>
      <c r="B82" s="9">
        <f>VLOOKUP(A82,'VOW3.DE'!$A$1:$B$5974,2,FALSE)</f>
        <v>21.253108999999998</v>
      </c>
      <c r="C82" s="5">
        <f>VLOOKUP(A82,MRK.DE!$A$1:$B$5993,2,FALSE)</f>
        <v>11.362177000000001</v>
      </c>
      <c r="D82" s="10">
        <f>VLOOKUP(A82,DTE.DE!$A$1:$B$6411,2,FALSE)</f>
        <v>8.1248459999999998</v>
      </c>
      <c r="E82" s="10">
        <f>VLOOKUP(A82,'CON.DE'!$A$1:$B$6391,2,FALSE)</f>
        <v>13.17601</v>
      </c>
      <c r="G82" s="5">
        <f t="shared" si="10"/>
        <v>-1.2457707399045552E-3</v>
      </c>
      <c r="H82" s="5">
        <f t="shared" si="11"/>
        <v>1.4806525080587923E-2</v>
      </c>
      <c r="I82" s="5">
        <f t="shared" si="12"/>
        <v>-1.2959842971773508E-2</v>
      </c>
      <c r="J82" s="10">
        <f t="shared" si="13"/>
        <v>4.1575034951693693E-2</v>
      </c>
    </row>
    <row r="83" spans="1:14" x14ac:dyDescent="0.3">
      <c r="A83" s="18">
        <v>36111</v>
      </c>
      <c r="B83" s="9">
        <f>VLOOKUP(A83,'VOW3.DE'!$A$1:$B$5974,2,FALSE)</f>
        <v>21.678135000000001</v>
      </c>
      <c r="C83" s="5">
        <f>VLOOKUP(A83,MRK.DE!$A$1:$B$5993,2,FALSE)</f>
        <v>11.144856000000001</v>
      </c>
      <c r="D83" s="10">
        <f>VLOOKUP(A83,DTE.DE!$A$1:$B$6411,2,FALSE)</f>
        <v>7.9976839999999996</v>
      </c>
      <c r="E83" s="10">
        <f>VLOOKUP(A83,'CON.DE'!$A$1:$B$6391,2,FALSE)</f>
        <v>13.17601</v>
      </c>
      <c r="G83" s="5">
        <f t="shared" si="10"/>
        <v>1.9800958334813525E-2</v>
      </c>
      <c r="H83" s="5">
        <f t="shared" si="11"/>
        <v>-1.9311986094695865E-2</v>
      </c>
      <c r="I83" s="5">
        <f t="shared" si="12"/>
        <v>-1.5774774423399456E-2</v>
      </c>
      <c r="J83" s="10">
        <f t="shared" si="13"/>
        <v>0</v>
      </c>
    </row>
    <row r="84" spans="1:14" x14ac:dyDescent="0.3">
      <c r="A84" s="18">
        <v>36112</v>
      </c>
      <c r="B84" s="9">
        <f>VLOOKUP(A84,'VOW3.DE'!$A$1:$B$5974,2,FALSE)</f>
        <v>20.987589</v>
      </c>
      <c r="C84" s="5">
        <f>VLOOKUP(A84,MRK.DE!$A$1:$B$5993,2,FALSE)</f>
        <v>11.128185999999999</v>
      </c>
      <c r="D84" s="10">
        <f>VLOOKUP(A84,DTE.DE!$A$1:$B$6411,2,FALSE)</f>
        <v>8.0100460000000009</v>
      </c>
      <c r="E84" s="10">
        <f>VLOOKUP(A84,'CON.DE'!$A$1:$B$6391,2,FALSE)</f>
        <v>12.699769999999999</v>
      </c>
      <c r="G84" s="5">
        <f t="shared" si="10"/>
        <v>-3.2372885871846328E-2</v>
      </c>
      <c r="H84" s="5">
        <f t="shared" si="11"/>
        <v>-1.496877086894991E-3</v>
      </c>
      <c r="I84" s="5">
        <f t="shared" si="12"/>
        <v>1.5445041186296499E-3</v>
      </c>
      <c r="J84" s="10">
        <f t="shared" si="13"/>
        <v>-3.681386876639544E-2</v>
      </c>
    </row>
    <row r="85" spans="1:14" x14ac:dyDescent="0.3">
      <c r="A85" s="18">
        <v>36115</v>
      </c>
      <c r="B85" s="9">
        <f>VLOOKUP(A85,'VOW3.DE'!$A$1:$B$5974,2,FALSE)</f>
        <v>22.023665999999999</v>
      </c>
      <c r="C85" s="5">
        <f>VLOOKUP(A85,MRK.DE!$A$1:$B$5993,2,FALSE)</f>
        <v>11.178188</v>
      </c>
      <c r="D85" s="10">
        <f>VLOOKUP(A85,DTE.DE!$A$1:$B$6411,2,FALSE)</f>
        <v>8.4427970000000006</v>
      </c>
      <c r="E85" s="10">
        <f>VLOOKUP(A85,'CON.DE'!$A$1:$B$6391,2,FALSE)</f>
        <v>13.337934000000001</v>
      </c>
      <c r="G85" s="5">
        <f t="shared" si="10"/>
        <v>4.8186339436981779E-2</v>
      </c>
      <c r="H85" s="5">
        <f t="shared" si="11"/>
        <v>4.4832103819193109E-3</v>
      </c>
      <c r="I85" s="5">
        <f t="shared" si="12"/>
        <v>5.2617147926657185E-2</v>
      </c>
      <c r="J85" s="10">
        <f t="shared" si="13"/>
        <v>4.9028272865433035E-2</v>
      </c>
    </row>
    <row r="86" spans="1:14" x14ac:dyDescent="0.3">
      <c r="A86" s="18">
        <v>36116</v>
      </c>
      <c r="B86" s="9">
        <f>VLOOKUP(A86,'VOW3.DE'!$A$1:$B$5974,2,FALSE)</f>
        <v>22.023665999999999</v>
      </c>
      <c r="C86" s="5">
        <f>VLOOKUP(A86,MRK.DE!$A$1:$B$5993,2,FALSE)</f>
        <v>11.027862000000001</v>
      </c>
      <c r="D86" s="10">
        <f>VLOOKUP(A86,DTE.DE!$A$1:$B$6411,2,FALSE)</f>
        <v>8.2661650000000009</v>
      </c>
      <c r="E86" s="10">
        <f>VLOOKUP(A86,'CON.DE'!$A$1:$B$6391,2,FALSE)</f>
        <v>13.433187</v>
      </c>
      <c r="G86" s="5">
        <f t="shared" si="10"/>
        <v>0</v>
      </c>
      <c r="H86" s="5">
        <f t="shared" si="11"/>
        <v>-1.3539399975677532E-2</v>
      </c>
      <c r="I86" s="5">
        <f t="shared" si="12"/>
        <v>-2.1142974634390844E-2</v>
      </c>
      <c r="J86" s="10">
        <f t="shared" si="13"/>
        <v>7.1161309951814303E-3</v>
      </c>
    </row>
    <row r="87" spans="1:14" x14ac:dyDescent="0.3">
      <c r="A87" s="18">
        <v>36117</v>
      </c>
      <c r="B87" s="9">
        <f>VLOOKUP(A87,'VOW3.DE'!$A$1:$B$5974,2,FALSE)</f>
        <v>22.050163000000001</v>
      </c>
      <c r="C87" s="5">
        <f>VLOOKUP(A87,MRK.DE!$A$1:$B$5993,2,FALSE)</f>
        <v>11.027862000000001</v>
      </c>
      <c r="D87" s="10">
        <f>VLOOKUP(A87,DTE.DE!$A$1:$B$6411,2,FALSE)</f>
        <v>8.0559609999999999</v>
      </c>
      <c r="E87" s="10">
        <f>VLOOKUP(A87,'CON.DE'!$A$1:$B$6391,2,FALSE)</f>
        <v>13.20776</v>
      </c>
      <c r="G87" s="5">
        <f t="shared" si="10"/>
        <v>1.2023917047157158E-3</v>
      </c>
      <c r="H87" s="5">
        <f t="shared" si="11"/>
        <v>0</v>
      </c>
      <c r="I87" s="5">
        <f t="shared" si="12"/>
        <v>-2.5758362885189057E-2</v>
      </c>
      <c r="J87" s="10">
        <f t="shared" si="13"/>
        <v>-1.6923751277783641E-2</v>
      </c>
    </row>
    <row r="88" spans="1:14" x14ac:dyDescent="0.3">
      <c r="A88" s="18">
        <v>36118</v>
      </c>
      <c r="B88" s="9">
        <f>VLOOKUP(A88,'VOW3.DE'!$A$1:$B$5974,2,FALSE)</f>
        <v>22.581717000000001</v>
      </c>
      <c r="C88" s="5">
        <f>VLOOKUP(A88,MRK.DE!$A$1:$B$5993,2,FALSE)</f>
        <v>11.545838</v>
      </c>
      <c r="D88" s="10">
        <f>VLOOKUP(A88,DTE.DE!$A$1:$B$6411,2,FALSE)</f>
        <v>8.0365459999999995</v>
      </c>
      <c r="E88" s="10">
        <f>VLOOKUP(A88,'CON.DE'!$A$1:$B$6391,2,FALSE)</f>
        <v>13.382382</v>
      </c>
      <c r="G88" s="5">
        <f t="shared" si="10"/>
        <v>2.3820602418804904E-2</v>
      </c>
      <c r="H88" s="5">
        <f t="shared" si="11"/>
        <v>4.5900046225606152E-2</v>
      </c>
      <c r="I88" s="5">
        <f t="shared" si="12"/>
        <v>-2.4129253968754563E-3</v>
      </c>
      <c r="J88" s="10">
        <f t="shared" si="13"/>
        <v>1.3134530113839353E-2</v>
      </c>
    </row>
    <row r="89" spans="1:14" x14ac:dyDescent="0.3">
      <c r="A89" s="18">
        <v>36119</v>
      </c>
      <c r="B89" s="9">
        <f>VLOOKUP(A89,'VOW3.DE'!$A$1:$B$5974,2,FALSE)</f>
        <v>23.112750999999999</v>
      </c>
      <c r="C89" s="5">
        <f>VLOOKUP(A89,MRK.DE!$A$1:$B$5993,2,FALSE)</f>
        <v>12.281139</v>
      </c>
      <c r="D89" s="10">
        <f>VLOOKUP(A89,DTE.DE!$A$1:$B$6411,2,FALSE)</f>
        <v>8.3385759999999998</v>
      </c>
      <c r="E89" s="10">
        <f>VLOOKUP(A89,'CON.DE'!$A$1:$B$6391,2,FALSE)</f>
        <v>13.937994</v>
      </c>
      <c r="G89" s="5">
        <f t="shared" si="10"/>
        <v>2.3243860003971582E-2</v>
      </c>
      <c r="H89" s="5">
        <f t="shared" si="11"/>
        <v>6.1739645153631374E-2</v>
      </c>
      <c r="I89" s="5">
        <f t="shared" si="12"/>
        <v>3.6893069491612029E-2</v>
      </c>
      <c r="J89" s="10">
        <f t="shared" si="13"/>
        <v>4.0679426777401238E-2</v>
      </c>
    </row>
    <row r="90" spans="1:14" x14ac:dyDescent="0.3">
      <c r="A90" s="18">
        <v>36122</v>
      </c>
      <c r="B90" s="9">
        <f>VLOOKUP(A90,'VOW3.DE'!$A$1:$B$5974,2,FALSE)</f>
        <v>23.112750999999999</v>
      </c>
      <c r="C90" s="5">
        <f>VLOOKUP(A90,MRK.DE!$A$1:$B$5993,2,FALSE)</f>
        <v>12.281139</v>
      </c>
      <c r="D90" s="10">
        <f>VLOOKUP(A90,DTE.DE!$A$1:$B$6411,2,FALSE)</f>
        <v>8.3385759999999998</v>
      </c>
      <c r="E90" s="10">
        <f>VLOOKUP(A90,'CON.DE'!$A$1:$B$6391,2,FALSE)</f>
        <v>13.937994</v>
      </c>
      <c r="G90" s="5">
        <f t="shared" si="10"/>
        <v>0</v>
      </c>
      <c r="H90" s="5">
        <f t="shared" si="11"/>
        <v>0</v>
      </c>
      <c r="I90" s="5">
        <f t="shared" si="12"/>
        <v>0</v>
      </c>
      <c r="J90" s="10">
        <f t="shared" si="13"/>
        <v>0</v>
      </c>
    </row>
    <row r="91" spans="1:14" x14ac:dyDescent="0.3">
      <c r="A91" s="18">
        <v>36123</v>
      </c>
      <c r="B91" s="9">
        <f>VLOOKUP(A91,'VOW3.DE'!$A$1:$B$5974,2,FALSE)</f>
        <v>23.644286999999998</v>
      </c>
      <c r="C91" s="5">
        <f>VLOOKUP(A91,MRK.DE!$A$1:$B$5993,2,FALSE)</f>
        <v>12.361208</v>
      </c>
      <c r="D91" s="10">
        <f>VLOOKUP(A91,DTE.DE!$A$1:$B$6411,2,FALSE)</f>
        <v>8.7253760000000007</v>
      </c>
      <c r="E91" s="10">
        <f>VLOOKUP(A91,'CON.DE'!$A$1:$B$6391,2,FALSE)</f>
        <v>13.826873000000001</v>
      </c>
      <c r="G91" s="5">
        <f t="shared" si="10"/>
        <v>2.2737064695955184E-2</v>
      </c>
      <c r="H91" s="5">
        <f t="shared" si="11"/>
        <v>6.4985110209076448E-3</v>
      </c>
      <c r="I91" s="5">
        <f t="shared" si="12"/>
        <v>4.5343103328756316E-2</v>
      </c>
      <c r="J91" s="10">
        <f t="shared" si="13"/>
        <v>-8.0044751021441235E-3</v>
      </c>
    </row>
    <row r="92" spans="1:14" x14ac:dyDescent="0.3">
      <c r="A92" s="18">
        <v>36124</v>
      </c>
      <c r="B92" s="9">
        <f>VLOOKUP(A92,'VOW3.DE'!$A$1:$B$5974,2,FALSE)</f>
        <v>22.847228999999999</v>
      </c>
      <c r="C92" s="5">
        <f>VLOOKUP(A92,MRK.DE!$A$1:$B$5993,2,FALSE)</f>
        <v>11.829827999999999</v>
      </c>
      <c r="D92" s="10">
        <f>VLOOKUP(A92,DTE.DE!$A$1:$B$6411,2,FALSE)</f>
        <v>8.4198269999999997</v>
      </c>
      <c r="E92" s="10">
        <f>VLOOKUP(A92,'CON.DE'!$A$1:$B$6391,2,FALSE)</f>
        <v>13.585578999999999</v>
      </c>
      <c r="G92" s="5">
        <f t="shared" si="10"/>
        <v>-3.4291680434605475E-2</v>
      </c>
      <c r="H92" s="5">
        <f t="shared" si="11"/>
        <v>-4.3939043303907264E-2</v>
      </c>
      <c r="I92" s="5">
        <f t="shared" si="12"/>
        <v>-3.564627999095412E-2</v>
      </c>
      <c r="J92" s="10">
        <f t="shared" si="13"/>
        <v>-1.7605154928820813E-2</v>
      </c>
    </row>
    <row r="93" spans="1:14" x14ac:dyDescent="0.3">
      <c r="A93" s="18">
        <v>36125</v>
      </c>
      <c r="B93" s="9">
        <f>VLOOKUP(A93,'VOW3.DE'!$A$1:$B$5974,2,FALSE)</f>
        <v>23.976320000000001</v>
      </c>
      <c r="C93" s="5">
        <f>VLOOKUP(A93,MRK.DE!$A$1:$B$5993,2,FALSE)</f>
        <v>11.646165999999999</v>
      </c>
      <c r="D93" s="10">
        <f>VLOOKUP(A93,DTE.DE!$A$1:$B$6411,2,FALSE)</f>
        <v>8.5487479999999998</v>
      </c>
      <c r="E93" s="10">
        <f>VLOOKUP(A93,'CON.DE'!$A$1:$B$6391,2,FALSE)</f>
        <v>13.550649999999999</v>
      </c>
      <c r="G93" s="5">
        <f t="shared" si="10"/>
        <v>4.8236835765401546E-2</v>
      </c>
      <c r="H93" s="5">
        <f t="shared" si="11"/>
        <v>-1.5647111443353783E-2</v>
      </c>
      <c r="I93" s="5">
        <f t="shared" si="12"/>
        <v>1.5195557752942032E-2</v>
      </c>
      <c r="J93" s="10">
        <f t="shared" si="13"/>
        <v>-2.5743458525711426E-3</v>
      </c>
    </row>
    <row r="94" spans="1:14" x14ac:dyDescent="0.3">
      <c r="A94" s="18">
        <v>36126</v>
      </c>
      <c r="B94" s="9">
        <f>VLOOKUP(A94,'VOW3.DE'!$A$1:$B$5974,2,FALSE)</f>
        <v>23.511274</v>
      </c>
      <c r="C94" s="5">
        <f>VLOOKUP(A94,MRK.DE!$A$1:$B$5993,2,FALSE)</f>
        <v>11.529172000000001</v>
      </c>
      <c r="D94" s="10">
        <f>VLOOKUP(A94,DTE.DE!$A$1:$B$6411,2,FALSE)</f>
        <v>8.9461580000000005</v>
      </c>
      <c r="E94" s="10">
        <f>VLOOKUP(A94,'CON.DE'!$A$1:$B$6391,2,FALSE)</f>
        <v>13.350635</v>
      </c>
      <c r="G94" s="5">
        <f t="shared" si="10"/>
        <v>-1.9586625815032385E-2</v>
      </c>
      <c r="H94" s="5">
        <f t="shared" si="11"/>
        <v>-1.0096508094702097E-2</v>
      </c>
      <c r="I94" s="5">
        <f t="shared" si="12"/>
        <v>4.5439326901588237E-2</v>
      </c>
      <c r="J94" s="10">
        <f t="shared" si="13"/>
        <v>-1.4870567396742839E-2</v>
      </c>
    </row>
    <row r="95" spans="1:14" x14ac:dyDescent="0.3">
      <c r="A95" s="18">
        <v>36129</v>
      </c>
      <c r="B95" s="9">
        <f>VLOOKUP(A95,'VOW3.DE'!$A$1:$B$5974,2,FALSE)</f>
        <v>23.272257</v>
      </c>
      <c r="C95" s="5">
        <f>VLOOKUP(A95,MRK.DE!$A$1:$B$5993,2,FALSE)</f>
        <v>11.612833</v>
      </c>
      <c r="D95" s="10">
        <f>VLOOKUP(A95,DTE.DE!$A$1:$B$6411,2,FALSE)</f>
        <v>8.5840890000000005</v>
      </c>
      <c r="E95" s="10">
        <f>VLOOKUP(A95,'CON.DE'!$A$1:$B$6391,2,FALSE)</f>
        <v>13.309358</v>
      </c>
      <c r="G95" s="5">
        <f t="shared" si="10"/>
        <v>-1.021808634449976E-2</v>
      </c>
      <c r="H95" s="5">
        <f t="shared" si="11"/>
        <v>7.2302606848070102E-3</v>
      </c>
      <c r="I95" s="5">
        <f t="shared" si="12"/>
        <v>-4.1313792978001092E-2</v>
      </c>
      <c r="J95" s="10">
        <f t="shared" si="13"/>
        <v>-3.0965524246393608E-3</v>
      </c>
    </row>
    <row r="96" spans="1:14" x14ac:dyDescent="0.3">
      <c r="A96" s="18">
        <v>36130</v>
      </c>
      <c r="B96" s="9">
        <f>VLOOKUP(A96,'VOW3.DE'!$A$1:$B$5974,2,FALSE)</f>
        <v>23.272257</v>
      </c>
      <c r="C96" s="5">
        <f>VLOOKUP(A96,MRK.DE!$A$1:$B$5993,2,FALSE)</f>
        <v>11.612833</v>
      </c>
      <c r="D96" s="10">
        <f>VLOOKUP(A96,DTE.DE!$A$1:$B$6411,2,FALSE)</f>
        <v>8.5840890000000005</v>
      </c>
      <c r="E96" s="10">
        <f>VLOOKUP(A96,'CON.DE'!$A$1:$B$6391,2,FALSE)</f>
        <v>13.309358</v>
      </c>
      <c r="G96" s="5">
        <f t="shared" si="10"/>
        <v>0</v>
      </c>
      <c r="H96" s="5">
        <f t="shared" si="11"/>
        <v>0</v>
      </c>
      <c r="I96" s="5">
        <f t="shared" si="12"/>
        <v>0</v>
      </c>
      <c r="J96" s="10">
        <f t="shared" si="13"/>
        <v>0</v>
      </c>
    </row>
    <row r="97" spans="1:10" x14ac:dyDescent="0.3">
      <c r="A97" s="18">
        <v>36131</v>
      </c>
      <c r="B97" s="9">
        <f>VLOOKUP(A97,'VOW3.DE'!$A$1:$B$5974,2,FALSE)</f>
        <v>22.050163000000001</v>
      </c>
      <c r="C97" s="5">
        <f>VLOOKUP(A97,MRK.DE!$A$1:$B$5993,2,FALSE)</f>
        <v>11.195182000000001</v>
      </c>
      <c r="D97" s="10">
        <f>VLOOKUP(A97,DTE.DE!$A$1:$B$6411,2,FALSE)</f>
        <v>8.3191279999999992</v>
      </c>
      <c r="E97" s="10">
        <f>VLOOKUP(A97,'CON.DE'!$A$1:$B$6391,2,FALSE)</f>
        <v>13.493501999999999</v>
      </c>
      <c r="G97" s="5">
        <f t="shared" si="10"/>
        <v>-5.3941970289995471E-2</v>
      </c>
      <c r="H97" s="5">
        <f t="shared" si="11"/>
        <v>-3.6627272548227965E-2</v>
      </c>
      <c r="I97" s="5">
        <f t="shared" si="12"/>
        <v>-3.135293175329671E-2</v>
      </c>
      <c r="J97" s="10">
        <f t="shared" si="13"/>
        <v>1.3740839399490262E-2</v>
      </c>
    </row>
    <row r="98" spans="1:10" x14ac:dyDescent="0.3">
      <c r="A98" s="18">
        <v>36132</v>
      </c>
      <c r="B98" s="9">
        <f>VLOOKUP(A98,'VOW3.DE'!$A$1:$B$5974,2,FALSE)</f>
        <v>21.837651999999999</v>
      </c>
      <c r="C98" s="5">
        <f>VLOOKUP(A98,MRK.DE!$A$1:$B$5993,2,FALSE)</f>
        <v>10.860867000000001</v>
      </c>
      <c r="D98" s="10">
        <f>VLOOKUP(A98,DTE.DE!$A$1:$B$6411,2,FALSE)</f>
        <v>8.7960209999999996</v>
      </c>
      <c r="E98" s="10">
        <f>VLOOKUP(A98,'CON.DE'!$A$1:$B$6391,2,FALSE)</f>
        <v>13.715756000000001</v>
      </c>
      <c r="G98" s="5">
        <f t="shared" si="10"/>
        <v>-9.6843582161102604E-3</v>
      </c>
      <c r="H98" s="5">
        <f t="shared" si="11"/>
        <v>-3.031736160292621E-2</v>
      </c>
      <c r="I98" s="5">
        <f t="shared" si="12"/>
        <v>5.5742018490405769E-2</v>
      </c>
      <c r="J98" s="10">
        <f t="shared" si="13"/>
        <v>1.6337008766477631E-2</v>
      </c>
    </row>
    <row r="99" spans="1:10" x14ac:dyDescent="0.3">
      <c r="A99" s="18">
        <v>36133</v>
      </c>
      <c r="B99" s="9">
        <f>VLOOKUP(A99,'VOW3.DE'!$A$1:$B$5974,2,FALSE)</f>
        <v>21.784655000000001</v>
      </c>
      <c r="C99" s="5">
        <f>VLOOKUP(A99,MRK.DE!$A$1:$B$5993,2,FALSE)</f>
        <v>10.860867000000001</v>
      </c>
      <c r="D99" s="10">
        <f>VLOOKUP(A99,DTE.DE!$A$1:$B$6411,2,FALSE)</f>
        <v>8.7430319999999995</v>
      </c>
      <c r="E99" s="10">
        <f>VLOOKUP(A99,'CON.DE'!$A$1:$B$6391,2,FALSE)</f>
        <v>13.493501999999999</v>
      </c>
      <c r="G99" s="5">
        <f t="shared" si="10"/>
        <v>-2.4298130804720174E-3</v>
      </c>
      <c r="H99" s="5">
        <f t="shared" si="11"/>
        <v>0</v>
      </c>
      <c r="I99" s="5">
        <f t="shared" si="12"/>
        <v>-6.0424198755354023E-3</v>
      </c>
      <c r="J99" s="10">
        <f t="shared" si="13"/>
        <v>-1.6337008766477597E-2</v>
      </c>
    </row>
    <row r="100" spans="1:10" x14ac:dyDescent="0.3">
      <c r="A100" s="18">
        <v>36136</v>
      </c>
      <c r="B100" s="9">
        <f>VLOOKUP(A100,'VOW3.DE'!$A$1:$B$5974,2,FALSE)</f>
        <v>21.731659000000001</v>
      </c>
      <c r="C100" s="5">
        <f>VLOOKUP(A100,MRK.DE!$A$1:$B$5993,2,FALSE)</f>
        <v>11.195182000000001</v>
      </c>
      <c r="D100" s="10">
        <f>VLOOKUP(A100,DTE.DE!$A$1:$B$6411,2,FALSE)</f>
        <v>8.6547339999999995</v>
      </c>
      <c r="E100" s="10">
        <f>VLOOKUP(A100,'CON.DE'!$A$1:$B$6391,2,FALSE)</f>
        <v>13.398253</v>
      </c>
      <c r="G100" s="5">
        <f t="shared" si="10"/>
        <v>-2.4356854397261981E-3</v>
      </c>
      <c r="H100" s="5">
        <f t="shared" si="11"/>
        <v>3.0317361602926154E-2</v>
      </c>
      <c r="I100" s="5">
        <f t="shared" si="12"/>
        <v>-1.0150585787040194E-2</v>
      </c>
      <c r="J100" s="10">
        <f t="shared" si="13"/>
        <v>-7.0839109097545275E-3</v>
      </c>
    </row>
    <row r="101" spans="1:10" x14ac:dyDescent="0.3">
      <c r="A101" s="18">
        <v>36137</v>
      </c>
      <c r="B101" s="9">
        <f>VLOOKUP(A101,'VOW3.DE'!$A$1:$B$5974,2,FALSE)</f>
        <v>21.731659000000001</v>
      </c>
      <c r="C101" s="5">
        <f>VLOOKUP(A101,MRK.DE!$A$1:$B$5993,2,FALSE)</f>
        <v>11.195182000000001</v>
      </c>
      <c r="D101" s="10">
        <f>VLOOKUP(A101,DTE.DE!$A$1:$B$6411,2,FALSE)</f>
        <v>8.6547339999999995</v>
      </c>
      <c r="E101" s="10">
        <f>VLOOKUP(A101,'CON.DE'!$A$1:$B$6391,2,FALSE)</f>
        <v>13.398253</v>
      </c>
      <c r="G101" s="5">
        <f t="shared" si="10"/>
        <v>0</v>
      </c>
      <c r="H101" s="5">
        <f t="shared" si="11"/>
        <v>0</v>
      </c>
      <c r="I101" s="5">
        <f t="shared" si="12"/>
        <v>0</v>
      </c>
      <c r="J101" s="10">
        <f t="shared" si="13"/>
        <v>0</v>
      </c>
    </row>
    <row r="102" spans="1:10" x14ac:dyDescent="0.3">
      <c r="A102" s="18">
        <v>36138</v>
      </c>
      <c r="B102" s="9">
        <f>VLOOKUP(A102,'VOW3.DE'!$A$1:$B$5974,2,FALSE)</f>
        <v>20.934588999999999</v>
      </c>
      <c r="C102" s="5">
        <f>VLOOKUP(A102,MRK.DE!$A$1:$B$5993,2,FALSE)</f>
        <v>11.612833</v>
      </c>
      <c r="D102" s="10">
        <f>VLOOKUP(A102,DTE.DE!$A$1:$B$6411,2,FALSE)</f>
        <v>8.7960209999999996</v>
      </c>
      <c r="E102" s="10">
        <f>VLOOKUP(A102,'CON.DE'!$A$1:$B$6391,2,FALSE)</f>
        <v>13.69035</v>
      </c>
      <c r="G102" s="5">
        <f t="shared" si="10"/>
        <v>-3.7367370335969596E-2</v>
      </c>
      <c r="H102" s="5">
        <f t="shared" si="11"/>
        <v>3.6627272548227972E-2</v>
      </c>
      <c r="I102" s="5">
        <f t="shared" si="12"/>
        <v>1.6193005662575692E-2</v>
      </c>
      <c r="J102" s="10">
        <f t="shared" si="13"/>
        <v>2.1566879756975896E-2</v>
      </c>
    </row>
    <row r="103" spans="1:10" x14ac:dyDescent="0.3">
      <c r="A103" s="18">
        <v>36139</v>
      </c>
      <c r="B103" s="9">
        <f>VLOOKUP(A103,'VOW3.DE'!$A$1:$B$5974,2,FALSE)</f>
        <v>20.987589</v>
      </c>
      <c r="C103" s="5">
        <f>VLOOKUP(A103,MRK.DE!$A$1:$B$5993,2,FALSE)</f>
        <v>11.829827999999999</v>
      </c>
      <c r="D103" s="10">
        <f>VLOOKUP(A103,DTE.DE!$A$1:$B$6411,2,FALSE)</f>
        <v>8.6370760000000004</v>
      </c>
      <c r="E103" s="10">
        <f>VLOOKUP(A103,'CON.DE'!$A$1:$B$6391,2,FALSE)</f>
        <v>13.557002000000001</v>
      </c>
      <c r="G103" s="5">
        <f t="shared" si="10"/>
        <v>2.5284959305805431E-3</v>
      </c>
      <c r="H103" s="5">
        <f t="shared" si="11"/>
        <v>1.8513358853248795E-2</v>
      </c>
      <c r="I103" s="5">
        <f t="shared" si="12"/>
        <v>-1.8235360527443872E-2</v>
      </c>
      <c r="J103" s="10">
        <f t="shared" si="13"/>
        <v>-9.7880384576921886E-3</v>
      </c>
    </row>
    <row r="104" spans="1:10" x14ac:dyDescent="0.3">
      <c r="A104" s="18">
        <v>36140</v>
      </c>
      <c r="B104" s="9">
        <f>VLOOKUP(A104,'VOW3.DE'!$A$1:$B$5974,2,FALSE)</f>
        <v>20.987589</v>
      </c>
      <c r="C104" s="5">
        <f>VLOOKUP(A104,MRK.DE!$A$1:$B$5993,2,FALSE)</f>
        <v>11.829827999999999</v>
      </c>
      <c r="D104" s="10">
        <f>VLOOKUP(A104,DTE.DE!$A$1:$B$6411,2,FALSE)</f>
        <v>8.6370760000000004</v>
      </c>
      <c r="E104" s="10">
        <f>VLOOKUP(A104,'CON.DE'!$A$1:$B$6391,2,FALSE)</f>
        <v>13.557002000000001</v>
      </c>
      <c r="G104" s="5">
        <f t="shared" si="10"/>
        <v>0</v>
      </c>
      <c r="H104" s="5">
        <f t="shared" si="11"/>
        <v>0</v>
      </c>
      <c r="I104" s="5">
        <f t="shared" si="12"/>
        <v>0</v>
      </c>
      <c r="J104" s="10">
        <f t="shared" si="13"/>
        <v>0</v>
      </c>
    </row>
    <row r="105" spans="1:10" x14ac:dyDescent="0.3">
      <c r="A105" s="18">
        <v>36143</v>
      </c>
      <c r="B105" s="9">
        <f>VLOOKUP(A105,'VOW3.DE'!$A$1:$B$5974,2,FALSE)</f>
        <v>20.987589</v>
      </c>
      <c r="C105" s="5">
        <f>VLOOKUP(A105,MRK.DE!$A$1:$B$5993,2,FALSE)</f>
        <v>11.829827999999999</v>
      </c>
      <c r="D105" s="10">
        <f>VLOOKUP(A105,DTE.DE!$A$1:$B$6411,2,FALSE)</f>
        <v>8.6741499999999991</v>
      </c>
      <c r="E105" s="10">
        <f>VLOOKUP(A105,'CON.DE'!$A$1:$B$6391,2,FALSE)</f>
        <v>13.042666000000001</v>
      </c>
      <c r="G105" s="5">
        <f t="shared" si="10"/>
        <v>0</v>
      </c>
      <c r="H105" s="5">
        <f t="shared" si="11"/>
        <v>0</v>
      </c>
      <c r="I105" s="5">
        <f t="shared" si="12"/>
        <v>4.2832387123086383E-3</v>
      </c>
      <c r="J105" s="10">
        <f t="shared" si="13"/>
        <v>-3.8677183167851639E-2</v>
      </c>
    </row>
    <row r="106" spans="1:10" x14ac:dyDescent="0.3">
      <c r="A106" s="18">
        <v>36144</v>
      </c>
      <c r="B106" s="9">
        <f>VLOOKUP(A106,'VOW3.DE'!$A$1:$B$5974,2,FALSE)</f>
        <v>20.190522999999999</v>
      </c>
      <c r="C106" s="5">
        <f>VLOOKUP(A106,MRK.DE!$A$1:$B$5993,2,FALSE)</f>
        <v>11.729827</v>
      </c>
      <c r="D106" s="10">
        <f>VLOOKUP(A106,DTE.DE!$A$1:$B$6411,2,FALSE)</f>
        <v>8.7925009999999997</v>
      </c>
      <c r="E106" s="10">
        <f>VLOOKUP(A106,'CON.DE'!$A$1:$B$6391,2,FALSE)</f>
        <v>13.334754</v>
      </c>
      <c r="G106" s="5">
        <f t="shared" si="10"/>
        <v>-3.871792711201049E-2</v>
      </c>
      <c r="H106" s="5">
        <f t="shared" si="11"/>
        <v>-8.4892245292266487E-3</v>
      </c>
      <c r="I106" s="5">
        <f t="shared" si="12"/>
        <v>1.355186077591948E-2</v>
      </c>
      <c r="J106" s="10">
        <f t="shared" si="13"/>
        <v>2.2147726315124943E-2</v>
      </c>
    </row>
    <row r="107" spans="1:10" x14ac:dyDescent="0.3">
      <c r="A107" s="18">
        <v>36145</v>
      </c>
      <c r="B107" s="9">
        <f>VLOOKUP(A107,'VOW3.DE'!$A$1:$B$5974,2,FALSE)</f>
        <v>21.120605000000001</v>
      </c>
      <c r="C107" s="5">
        <f>VLOOKUP(A107,MRK.DE!$A$1:$B$5993,2,FALSE)</f>
        <v>11.997149</v>
      </c>
      <c r="D107" s="10">
        <f>VLOOKUP(A107,DTE.DE!$A$1:$B$6411,2,FALSE)</f>
        <v>9.1051359999999999</v>
      </c>
      <c r="E107" s="10">
        <f>VLOOKUP(A107,'CON.DE'!$A$1:$B$6391,2,FALSE)</f>
        <v>14.350738</v>
      </c>
      <c r="G107" s="5">
        <f t="shared" si="10"/>
        <v>4.5035768359036353E-2</v>
      </c>
      <c r="H107" s="5">
        <f t="shared" si="11"/>
        <v>2.2534124178750971E-2</v>
      </c>
      <c r="I107" s="5">
        <f t="shared" si="12"/>
        <v>3.4939450816614051E-2</v>
      </c>
      <c r="J107" s="10">
        <f t="shared" si="13"/>
        <v>7.3427659684876398E-2</v>
      </c>
    </row>
    <row r="108" spans="1:10" x14ac:dyDescent="0.3">
      <c r="A108" s="18">
        <v>36146</v>
      </c>
      <c r="B108" s="9">
        <f>VLOOKUP(A108,'VOW3.DE'!$A$1:$B$5974,2,FALSE)</f>
        <v>21.598635000000002</v>
      </c>
      <c r="C108" s="5">
        <f>VLOOKUP(A108,MRK.DE!$A$1:$B$5993,2,FALSE)</f>
        <v>12.439965000000001</v>
      </c>
      <c r="D108" s="10">
        <f>VLOOKUP(A108,DTE.DE!$A$1:$B$6411,2,FALSE)</f>
        <v>9.1669719999999995</v>
      </c>
      <c r="E108" s="10">
        <f>VLOOKUP(A108,'CON.DE'!$A$1:$B$6391,2,FALSE)</f>
        <v>14.258664</v>
      </c>
      <c r="G108" s="5">
        <f t="shared" si="10"/>
        <v>2.2381013987711793E-2</v>
      </c>
      <c r="H108" s="5">
        <f t="shared" si="11"/>
        <v>3.6245235574976609E-2</v>
      </c>
      <c r="I108" s="5">
        <f t="shared" si="12"/>
        <v>6.7683746246860813E-3</v>
      </c>
      <c r="J108" s="10">
        <f t="shared" si="13"/>
        <v>-6.4366474971111294E-3</v>
      </c>
    </row>
    <row r="109" spans="1:10" x14ac:dyDescent="0.3">
      <c r="A109" s="18">
        <v>36147</v>
      </c>
      <c r="B109" s="9">
        <f>VLOOKUP(A109,'VOW3.DE'!$A$1:$B$5974,2,FALSE)</f>
        <v>21.598635000000002</v>
      </c>
      <c r="C109" s="5">
        <f>VLOOKUP(A109,MRK.DE!$A$1:$B$5993,2,FALSE)</f>
        <v>12.439965000000001</v>
      </c>
      <c r="D109" s="10">
        <f>VLOOKUP(A109,DTE.DE!$A$1:$B$6411,2,FALSE)</f>
        <v>9.1669719999999995</v>
      </c>
      <c r="E109" s="10">
        <f>VLOOKUP(A109,'CON.DE'!$A$1:$B$6391,2,FALSE)</f>
        <v>14.258664</v>
      </c>
      <c r="G109" s="5">
        <f t="shared" si="10"/>
        <v>0</v>
      </c>
      <c r="H109" s="5">
        <f t="shared" si="11"/>
        <v>0</v>
      </c>
      <c r="I109" s="5">
        <f t="shared" si="12"/>
        <v>0</v>
      </c>
      <c r="J109" s="10">
        <f t="shared" si="13"/>
        <v>0</v>
      </c>
    </row>
    <row r="110" spans="1:10" x14ac:dyDescent="0.3">
      <c r="A110" s="18">
        <v>36150</v>
      </c>
      <c r="B110" s="9">
        <f>VLOOKUP(A110,'VOW3.DE'!$A$1:$B$5974,2,FALSE)</f>
        <v>21.465620000000001</v>
      </c>
      <c r="C110" s="5">
        <f>VLOOKUP(A110,MRK.DE!$A$1:$B$5993,2,FALSE)</f>
        <v>12.548461</v>
      </c>
      <c r="D110" s="10">
        <f>VLOOKUP(A110,DTE.DE!$A$1:$B$6411,2,FALSE)</f>
        <v>9.4142480000000006</v>
      </c>
      <c r="E110" s="10">
        <f>VLOOKUP(A110,'CON.DE'!$A$1:$B$6391,2,FALSE)</f>
        <v>13.969747999999999</v>
      </c>
      <c r="G110" s="5">
        <f t="shared" si="10"/>
        <v>-6.1775327592971446E-3</v>
      </c>
      <c r="H110" s="5">
        <f t="shared" si="11"/>
        <v>8.6837547738591123E-3</v>
      </c>
      <c r="I110" s="5">
        <f t="shared" si="12"/>
        <v>2.6617261834731828E-2</v>
      </c>
      <c r="J110" s="10">
        <f t="shared" si="13"/>
        <v>-2.0470587505631094E-2</v>
      </c>
    </row>
    <row r="111" spans="1:10" x14ac:dyDescent="0.3">
      <c r="A111" s="18">
        <v>36151</v>
      </c>
      <c r="B111" s="9">
        <f>VLOOKUP(A111,'VOW3.DE'!$A$1:$B$5974,2,FALSE)</f>
        <v>21.293112000000001</v>
      </c>
      <c r="C111" s="5">
        <f>VLOOKUP(A111,MRK.DE!$A$1:$B$5993,2,FALSE)</f>
        <v>12.281139</v>
      </c>
      <c r="D111" s="10">
        <f>VLOOKUP(A111,DTE.DE!$A$1:$B$6411,2,FALSE)</f>
        <v>9.626182</v>
      </c>
      <c r="E111" s="10">
        <f>VLOOKUP(A111,'CON.DE'!$A$1:$B$6391,2,FALSE)</f>
        <v>14.668229999999999</v>
      </c>
      <c r="G111" s="5">
        <f t="shared" si="10"/>
        <v>-8.0689453545138672E-3</v>
      </c>
      <c r="H111" s="5">
        <f t="shared" si="11"/>
        <v>-2.1533357715360212E-2</v>
      </c>
      <c r="I111" s="5">
        <f t="shared" si="12"/>
        <v>2.2262391453391227E-2</v>
      </c>
      <c r="J111" s="10">
        <f t="shared" si="13"/>
        <v>4.8789796026922246E-2</v>
      </c>
    </row>
    <row r="112" spans="1:10" x14ac:dyDescent="0.3">
      <c r="A112" s="18">
        <v>36152</v>
      </c>
      <c r="B112" s="9">
        <f>VLOOKUP(A112,'VOW3.DE'!$A$1:$B$5974,2,FALSE)</f>
        <v>21.678135000000001</v>
      </c>
      <c r="C112" s="5">
        <f>VLOOKUP(A112,MRK.DE!$A$1:$B$5993,2,FALSE)</f>
        <v>12.498462</v>
      </c>
      <c r="D112" s="10">
        <f>VLOOKUP(A112,DTE.DE!$A$1:$B$6411,2,FALSE)</f>
        <v>9.8734579999999994</v>
      </c>
      <c r="E112" s="10">
        <f>VLOOKUP(A112,'CON.DE'!$A$1:$B$6391,2,FALSE)</f>
        <v>14.44599</v>
      </c>
      <c r="G112" s="5">
        <f t="shared" si="10"/>
        <v>1.7920508750919547E-2</v>
      </c>
      <c r="H112" s="5">
        <f t="shared" si="11"/>
        <v>1.7540925877462431E-2</v>
      </c>
      <c r="I112" s="5">
        <f t="shared" si="12"/>
        <v>2.5363468866761808E-2</v>
      </c>
      <c r="J112" s="10">
        <f t="shared" si="13"/>
        <v>-1.5267063083563707E-2</v>
      </c>
    </row>
    <row r="113" spans="1:10" x14ac:dyDescent="0.3">
      <c r="A113" s="18">
        <v>36153</v>
      </c>
      <c r="B113" s="9">
        <f>VLOOKUP(A113,'VOW3.DE'!$A$1:$B$5974,2,FALSE)</f>
        <v>21.678135000000001</v>
      </c>
      <c r="C113" s="5">
        <f>VLOOKUP(A113,MRK.DE!$A$1:$B$5993,2,FALSE)</f>
        <v>12.498462</v>
      </c>
      <c r="D113" s="10">
        <f>VLOOKUP(A113,DTE.DE!$A$1:$B$6411,2,FALSE)</f>
        <v>9.8734579999999994</v>
      </c>
      <c r="E113" s="10">
        <f>VLOOKUP(A113,'CON.DE'!$A$1:$B$6391,2,FALSE)</f>
        <v>14.44599</v>
      </c>
      <c r="G113" s="5">
        <f t="shared" si="10"/>
        <v>0</v>
      </c>
      <c r="H113" s="5">
        <f t="shared" si="11"/>
        <v>0</v>
      </c>
      <c r="I113" s="5">
        <f t="shared" si="12"/>
        <v>0</v>
      </c>
      <c r="J113" s="10">
        <f t="shared" si="13"/>
        <v>0</v>
      </c>
    </row>
    <row r="114" spans="1:10" x14ac:dyDescent="0.3">
      <c r="A114" s="18">
        <v>36154</v>
      </c>
      <c r="B114" s="9">
        <f>VLOOKUP(A114,'VOW3.DE'!$A$1:$B$5974,2,FALSE)</f>
        <v>21.678135000000001</v>
      </c>
      <c r="C114" s="5">
        <f>VLOOKUP(A114,MRK.DE!$A$1:$B$5993,2,FALSE)</f>
        <v>12.498462</v>
      </c>
      <c r="D114" s="10">
        <f>VLOOKUP(A114,DTE.DE!$A$1:$B$6411,2,FALSE)</f>
        <v>9.8734579999999994</v>
      </c>
      <c r="E114" s="10">
        <f>VLOOKUP(A114,'CON.DE'!$A$1:$B$6391,2,FALSE)</f>
        <v>14.44599</v>
      </c>
      <c r="G114" s="5">
        <f t="shared" si="10"/>
        <v>0</v>
      </c>
      <c r="H114" s="5">
        <f t="shared" si="11"/>
        <v>0</v>
      </c>
      <c r="I114" s="5">
        <f t="shared" si="12"/>
        <v>0</v>
      </c>
      <c r="J114" s="10">
        <f t="shared" si="13"/>
        <v>0</v>
      </c>
    </row>
    <row r="115" spans="1:10" x14ac:dyDescent="0.3">
      <c r="A115" s="18">
        <v>36157</v>
      </c>
      <c r="B115" s="9">
        <f>VLOOKUP(A115,'VOW3.DE'!$A$1:$B$5974,2,FALSE)</f>
        <v>22.847228999999999</v>
      </c>
      <c r="C115" s="5">
        <f>VLOOKUP(A115,MRK.DE!$A$1:$B$5993,2,FALSE)</f>
        <v>12.498462</v>
      </c>
      <c r="D115" s="10">
        <f>VLOOKUP(A115,DTE.DE!$A$1:$B$6411,2,FALSE)</f>
        <v>9.7180389999999992</v>
      </c>
      <c r="E115" s="10">
        <f>VLOOKUP(A115,'CON.DE'!$A$1:$B$6391,2,FALSE)</f>
        <v>15.176228</v>
      </c>
      <c r="G115" s="5">
        <f t="shared" si="10"/>
        <v>5.2525691953977507E-2</v>
      </c>
      <c r="H115" s="5">
        <f t="shared" si="11"/>
        <v>0</v>
      </c>
      <c r="I115" s="5">
        <f t="shared" si="12"/>
        <v>-1.5866297548381363E-2</v>
      </c>
      <c r="J115" s="10">
        <f t="shared" si="13"/>
        <v>4.931338884625245E-2</v>
      </c>
    </row>
    <row r="116" spans="1:10" x14ac:dyDescent="0.3">
      <c r="A116" s="18">
        <v>36158</v>
      </c>
      <c r="B116" s="9">
        <f>VLOOKUP(A116,'VOW3.DE'!$A$1:$B$5974,2,FALSE)</f>
        <v>22.196165000000001</v>
      </c>
      <c r="C116" s="5">
        <f>VLOOKUP(A116,MRK.DE!$A$1:$B$5993,2,FALSE)</f>
        <v>12.362838</v>
      </c>
      <c r="D116" s="10">
        <f>VLOOKUP(A116,DTE.DE!$A$1:$B$6411,2,FALSE)</f>
        <v>9.8858219999999992</v>
      </c>
      <c r="E116" s="10">
        <f>VLOOKUP(A116,'CON.DE'!$A$1:$B$6391,2,FALSE)</f>
        <v>14.699983</v>
      </c>
      <c r="G116" s="5">
        <f t="shared" si="10"/>
        <v>-2.8910314632032592E-2</v>
      </c>
      <c r="H116" s="5">
        <f t="shared" si="11"/>
        <v>-1.0910559414904077E-2</v>
      </c>
      <c r="I116" s="5">
        <f t="shared" si="12"/>
        <v>1.7117760315614468E-2</v>
      </c>
      <c r="J116" s="10">
        <f t="shared" si="13"/>
        <v>-3.1883918920087087E-2</v>
      </c>
    </row>
    <row r="117" spans="1:10" x14ac:dyDescent="0.3">
      <c r="A117" s="18">
        <v>36159</v>
      </c>
      <c r="B117" s="9">
        <f>VLOOKUP(A117,'VOW3.DE'!$A$1:$B$5974,2,FALSE)</f>
        <v>21.412621999999999</v>
      </c>
      <c r="C117" s="5">
        <f>VLOOKUP(A117,MRK.DE!$A$1:$B$5993,2,FALSE)</f>
        <v>12.698790000000001</v>
      </c>
      <c r="D117" s="10">
        <f>VLOOKUP(A117,DTE.DE!$A$1:$B$6411,2,FALSE)</f>
        <v>9.6933030000000002</v>
      </c>
      <c r="E117" s="10">
        <f>VLOOKUP(A117,'CON.DE'!$A$1:$B$6391,2,FALSE)</f>
        <v>14.44599</v>
      </c>
      <c r="G117" s="5">
        <f t="shared" si="10"/>
        <v>-3.5938964967330046E-2</v>
      </c>
      <c r="H117" s="5">
        <f t="shared" si="11"/>
        <v>2.6811676011677572E-2</v>
      </c>
      <c r="I117" s="5">
        <f t="shared" si="12"/>
        <v>-1.9666374768881455E-2</v>
      </c>
      <c r="J117" s="10">
        <f t="shared" si="13"/>
        <v>-1.7429469926165501E-2</v>
      </c>
    </row>
    <row r="118" spans="1:10" x14ac:dyDescent="0.3">
      <c r="A118" s="18">
        <v>36160</v>
      </c>
      <c r="B118" s="9">
        <f>VLOOKUP(A118,'VOW3.DE'!$A$1:$B$5974,2,FALSE)</f>
        <v>21.412621999999999</v>
      </c>
      <c r="C118" s="5">
        <f>VLOOKUP(A118,MRK.DE!$A$1:$B$5993,2,FALSE)</f>
        <v>12.698790000000001</v>
      </c>
      <c r="D118" s="10">
        <f>VLOOKUP(A118,DTE.DE!$A$1:$B$6411,2,FALSE)</f>
        <v>9.6933030000000002</v>
      </c>
      <c r="E118" s="10">
        <f>VLOOKUP(A118,'CON.DE'!$A$1:$B$6391,2,FALSE)</f>
        <v>14.44599</v>
      </c>
      <c r="G118" s="5">
        <f t="shared" si="10"/>
        <v>0</v>
      </c>
      <c r="H118" s="5">
        <f t="shared" si="11"/>
        <v>0</v>
      </c>
      <c r="I118" s="5">
        <f t="shared" si="12"/>
        <v>0</v>
      </c>
      <c r="J118" s="10">
        <f t="shared" si="13"/>
        <v>0</v>
      </c>
    </row>
    <row r="119" spans="1:10" x14ac:dyDescent="0.3">
      <c r="A119" s="18">
        <v>36161</v>
      </c>
      <c r="B119" s="9">
        <f>VLOOKUP(A119,'VOW3.DE'!$A$1:$B$5974,2,FALSE)</f>
        <v>21.412621999999999</v>
      </c>
      <c r="C119" s="5">
        <f>VLOOKUP(A119,MRK.DE!$A$1:$B$5993,2,FALSE)</f>
        <v>12.698790000000001</v>
      </c>
      <c r="D119" s="10">
        <f>VLOOKUP(A119,DTE.DE!$A$1:$B$6411,2,FALSE)</f>
        <v>9.6933030000000002</v>
      </c>
      <c r="E119" s="10">
        <f>VLOOKUP(A119,'CON.DE'!$A$1:$B$6391,2,FALSE)</f>
        <v>14.44599</v>
      </c>
      <c r="G119" s="5">
        <f t="shared" si="10"/>
        <v>0</v>
      </c>
      <c r="H119" s="5">
        <f t="shared" si="11"/>
        <v>0</v>
      </c>
      <c r="I119" s="5">
        <f t="shared" si="12"/>
        <v>0</v>
      </c>
      <c r="J119" s="10">
        <f t="shared" si="13"/>
        <v>0</v>
      </c>
    </row>
    <row r="120" spans="1:10" x14ac:dyDescent="0.3">
      <c r="A120" s="18">
        <v>36164</v>
      </c>
      <c r="B120" s="9">
        <f>VLOOKUP(A120,'VOW3.DE'!$A$1:$B$5974,2,FALSE)</f>
        <v>23.901489000000002</v>
      </c>
      <c r="C120" s="5">
        <f>VLOOKUP(A120,MRK.DE!$A$1:$B$5993,2,FALSE)</f>
        <v>12.777875999999999</v>
      </c>
      <c r="D120" s="10">
        <f>VLOOKUP(A120,DTE.DE!$A$1:$B$6411,2,FALSE)</f>
        <v>11.203036000000001</v>
      </c>
      <c r="E120" s="10">
        <f>VLOOKUP(A120,'CON.DE'!$A$1:$B$6391,2,FALSE)</f>
        <v>15.524118</v>
      </c>
      <c r="G120" s="5">
        <f t="shared" si="10"/>
        <v>0.1099601970115073</v>
      </c>
      <c r="H120" s="5">
        <f t="shared" si="11"/>
        <v>6.2085246190207635E-3</v>
      </c>
      <c r="I120" s="5">
        <f t="shared" si="12"/>
        <v>0.14474957830257298</v>
      </c>
      <c r="J120" s="10">
        <f t="shared" si="13"/>
        <v>7.1977947216228397E-2</v>
      </c>
    </row>
    <row r="121" spans="1:10" x14ac:dyDescent="0.3">
      <c r="A121" s="18">
        <v>36165</v>
      </c>
      <c r="B121" s="9">
        <f>VLOOKUP(A121,'VOW3.DE'!$A$1:$B$5974,2,FALSE)</f>
        <v>23.485818999999999</v>
      </c>
      <c r="C121" s="5">
        <f>VLOOKUP(A121,MRK.DE!$A$1:$B$5993,2,FALSE)</f>
        <v>12.745191999999999</v>
      </c>
      <c r="D121" s="10">
        <f>VLOOKUP(A121,DTE.DE!$A$1:$B$6411,2,FALSE)</f>
        <v>11.303217999999999</v>
      </c>
      <c r="E121" s="10">
        <f>VLOOKUP(A121,'CON.DE'!$A$1:$B$6391,2,FALSE)</f>
        <v>15.300573999999999</v>
      </c>
      <c r="G121" s="5">
        <f t="shared" si="10"/>
        <v>-1.7543966057756488E-2</v>
      </c>
      <c r="H121" s="5">
        <f t="shared" si="11"/>
        <v>-2.5611355081338982E-3</v>
      </c>
      <c r="I121" s="5">
        <f t="shared" si="12"/>
        <v>8.902650941183499E-3</v>
      </c>
      <c r="J121" s="10">
        <f t="shared" si="13"/>
        <v>-1.4504470576961045E-2</v>
      </c>
    </row>
    <row r="122" spans="1:10" x14ac:dyDescent="0.3">
      <c r="A122" s="18">
        <v>36166</v>
      </c>
      <c r="B122" s="9">
        <f>VLOOKUP(A122,'VOW3.DE'!$A$1:$B$5974,2,FALSE)</f>
        <v>24.576965000000001</v>
      </c>
      <c r="C122" s="5">
        <f>VLOOKUP(A122,MRK.DE!$A$1:$B$5993,2,FALSE)</f>
        <v>12.254993000000001</v>
      </c>
      <c r="D122" s="10">
        <f>VLOOKUP(A122,DTE.DE!$A$1:$B$6411,2,FALSE)</f>
        <v>11.969943000000001</v>
      </c>
      <c r="E122" s="10">
        <f>VLOOKUP(A122,'CON.DE'!$A$1:$B$6391,2,FALSE)</f>
        <v>16.145084000000001</v>
      </c>
      <c r="G122" s="5">
        <f t="shared" si="10"/>
        <v>4.5412829950599122E-2</v>
      </c>
      <c r="H122" s="5">
        <f t="shared" si="11"/>
        <v>-3.9220656661391622E-2</v>
      </c>
      <c r="I122" s="5">
        <f t="shared" si="12"/>
        <v>5.7311293716199904E-2</v>
      </c>
      <c r="J122" s="10">
        <f t="shared" si="13"/>
        <v>5.3725263011344421E-2</v>
      </c>
    </row>
    <row r="123" spans="1:10" x14ac:dyDescent="0.3">
      <c r="A123" s="18">
        <v>36167</v>
      </c>
      <c r="B123" s="9">
        <f>VLOOKUP(A123,'VOW3.DE'!$A$1:$B$5974,2,FALSE)</f>
        <v>23.927477</v>
      </c>
      <c r="C123" s="5">
        <f>VLOOKUP(A123,MRK.DE!$A$1:$B$5993,2,FALSE)</f>
        <v>12.418396</v>
      </c>
      <c r="D123" s="10">
        <f>VLOOKUP(A123,DTE.DE!$A$1:$B$6411,2,FALSE)</f>
        <v>11.797216000000001</v>
      </c>
      <c r="E123" s="10">
        <f>VLOOKUP(A123,'CON.DE'!$A$1:$B$6391,2,FALSE)</f>
        <v>16.020890999999999</v>
      </c>
      <c r="G123" s="5">
        <f t="shared" si="10"/>
        <v>-2.6782158294503144E-2</v>
      </c>
      <c r="H123" s="5">
        <f t="shared" si="11"/>
        <v>1.3245475842875928E-2</v>
      </c>
      <c r="I123" s="5">
        <f t="shared" si="12"/>
        <v>-1.4535186221933503E-2</v>
      </c>
      <c r="J123" s="10">
        <f t="shared" si="13"/>
        <v>-7.7220489747643123E-3</v>
      </c>
    </row>
    <row r="124" spans="1:10" x14ac:dyDescent="0.3">
      <c r="A124" s="18">
        <v>36168</v>
      </c>
      <c r="B124" s="9">
        <f>VLOOKUP(A124,'VOW3.DE'!$A$1:$B$5974,2,FALSE)</f>
        <v>24.421091000000001</v>
      </c>
      <c r="C124" s="5">
        <f>VLOOKUP(A124,MRK.DE!$A$1:$B$5993,2,FALSE)</f>
        <v>12.320354</v>
      </c>
      <c r="D124" s="10">
        <f>VLOOKUP(A124,DTE.DE!$A$1:$B$6411,2,FALSE)</f>
        <v>11.234128999999999</v>
      </c>
      <c r="E124" s="10">
        <f>VLOOKUP(A124,'CON.DE'!$A$1:$B$6391,2,FALSE)</f>
        <v>15.648312000000001</v>
      </c>
      <c r="G124" s="5">
        <f t="shared" si="10"/>
        <v>2.0419680328878056E-2</v>
      </c>
      <c r="H124" s="5">
        <f t="shared" si="11"/>
        <v>-7.9262301685575735E-3</v>
      </c>
      <c r="I124" s="5">
        <f t="shared" si="12"/>
        <v>-4.8907194389495076E-2</v>
      </c>
      <c r="J124" s="10">
        <f t="shared" si="13"/>
        <v>-2.3530506327122704E-2</v>
      </c>
    </row>
    <row r="125" spans="1:10" x14ac:dyDescent="0.3">
      <c r="A125" s="18">
        <v>36171</v>
      </c>
      <c r="B125" s="9">
        <f>VLOOKUP(A125,'VOW3.DE'!$A$1:$B$5974,2,FALSE)</f>
        <v>24.031393000000001</v>
      </c>
      <c r="C125" s="5">
        <f>VLOOKUP(A125,MRK.DE!$A$1:$B$5993,2,FALSE)</f>
        <v>11.928195000000001</v>
      </c>
      <c r="D125" s="10">
        <f>VLOOKUP(A125,DTE.DE!$A$1:$B$6411,2,FALSE)</f>
        <v>11.165037</v>
      </c>
      <c r="E125" s="10">
        <f>VLOOKUP(A125,'CON.DE'!$A$1:$B$6391,2,FALSE)</f>
        <v>15.71041</v>
      </c>
      <c r="G125" s="5">
        <f t="shared" si="10"/>
        <v>-1.608612690588189E-2</v>
      </c>
      <c r="H125" s="5">
        <f t="shared" si="11"/>
        <v>-3.2347766041460703E-2</v>
      </c>
      <c r="I125" s="5">
        <f t="shared" si="12"/>
        <v>-6.1691778282714433E-3</v>
      </c>
      <c r="J125" s="10">
        <f t="shared" si="13"/>
        <v>3.9604982097207701E-3</v>
      </c>
    </row>
    <row r="126" spans="1:10" x14ac:dyDescent="0.3">
      <c r="A126" s="18">
        <v>36172</v>
      </c>
      <c r="B126" s="9">
        <f>VLOOKUP(A126,'VOW3.DE'!$A$1:$B$5974,2,FALSE)</f>
        <v>23.018180999999998</v>
      </c>
      <c r="C126" s="5">
        <f>VLOOKUP(A126,MRK.DE!$A$1:$B$5993,2,FALSE)</f>
        <v>11.519696</v>
      </c>
      <c r="D126" s="10">
        <f>VLOOKUP(A126,DTE.DE!$A$1:$B$6411,2,FALSE)</f>
        <v>11.261765</v>
      </c>
      <c r="E126" s="10">
        <f>VLOOKUP(A126,'CON.DE'!$A$1:$B$6391,2,FALSE)</f>
        <v>15.213638</v>
      </c>
      <c r="G126" s="5">
        <f t="shared" si="10"/>
        <v>-4.3076635346762225E-2</v>
      </c>
      <c r="H126" s="5">
        <f t="shared" si="11"/>
        <v>-3.4846659386676582E-2</v>
      </c>
      <c r="I126" s="5">
        <f t="shared" si="12"/>
        <v>8.6261607694845307E-3</v>
      </c>
      <c r="J126" s="10">
        <f t="shared" si="13"/>
        <v>-3.2131287535749405E-2</v>
      </c>
    </row>
    <row r="127" spans="1:10" x14ac:dyDescent="0.3">
      <c r="A127" s="18">
        <v>36173</v>
      </c>
      <c r="B127" s="9">
        <f>VLOOKUP(A127,'VOW3.DE'!$A$1:$B$5974,2,FALSE)</f>
        <v>21.724378999999999</v>
      </c>
      <c r="C127" s="5">
        <f>VLOOKUP(A127,MRK.DE!$A$1:$B$5993,2,FALSE)</f>
        <v>10.784395</v>
      </c>
      <c r="D127" s="10">
        <f>VLOOKUP(A127,DTE.DE!$A$1:$B$6411,2,FALSE)</f>
        <v>10.829946</v>
      </c>
      <c r="E127" s="10">
        <f>VLOOKUP(A127,'CON.DE'!$A$1:$B$6391,2,FALSE)</f>
        <v>14.530578999999999</v>
      </c>
      <c r="G127" s="5">
        <f t="shared" si="10"/>
        <v>-5.7849295763694318E-2</v>
      </c>
      <c r="H127" s="5">
        <f t="shared" si="11"/>
        <v>-6.5958084193234498E-2</v>
      </c>
      <c r="I127" s="5">
        <f t="shared" si="12"/>
        <v>-3.9098285132682778E-2</v>
      </c>
      <c r="J127" s="10">
        <f t="shared" si="13"/>
        <v>-4.5936937040583846E-2</v>
      </c>
    </row>
    <row r="128" spans="1:10" x14ac:dyDescent="0.3">
      <c r="A128" s="18">
        <v>36174</v>
      </c>
      <c r="B128" s="9">
        <f>VLOOKUP(A128,'VOW3.DE'!$A$1:$B$5974,2,FALSE)</f>
        <v>21.724378999999999</v>
      </c>
      <c r="C128" s="5">
        <f>VLOOKUP(A128,MRK.DE!$A$1:$B$5993,2,FALSE)</f>
        <v>10.784395</v>
      </c>
      <c r="D128" s="10">
        <f>VLOOKUP(A128,DTE.DE!$A$1:$B$6411,2,FALSE)</f>
        <v>10.829946</v>
      </c>
      <c r="E128" s="10">
        <f>VLOOKUP(A128,'CON.DE'!$A$1:$B$6391,2,FALSE)</f>
        <v>14.530578999999999</v>
      </c>
      <c r="G128" s="5">
        <f t="shared" si="10"/>
        <v>0</v>
      </c>
      <c r="H128" s="5">
        <f t="shared" si="11"/>
        <v>0</v>
      </c>
      <c r="I128" s="5">
        <f t="shared" si="12"/>
        <v>0</v>
      </c>
      <c r="J128" s="10">
        <f t="shared" si="13"/>
        <v>0</v>
      </c>
    </row>
    <row r="129" spans="1:10" x14ac:dyDescent="0.3">
      <c r="A129" s="18">
        <v>36175</v>
      </c>
      <c r="B129" s="9">
        <f>VLOOKUP(A129,'VOW3.DE'!$A$1:$B$5974,2,FALSE)</f>
        <v>21.069683000000001</v>
      </c>
      <c r="C129" s="5">
        <f>VLOOKUP(A129,MRK.DE!$A$1:$B$5993,2,FALSE)</f>
        <v>11.045835</v>
      </c>
      <c r="D129" s="10">
        <f>VLOOKUP(A129,DTE.DE!$A$1:$B$6411,2,FALSE)</f>
        <v>11.258307</v>
      </c>
      <c r="E129" s="10">
        <f>VLOOKUP(A129,'CON.DE'!$A$1:$B$6391,2,FALSE)</f>
        <v>14.592670999999999</v>
      </c>
      <c r="G129" s="5">
        <f t="shared" si="10"/>
        <v>-3.0599903547815065E-2</v>
      </c>
      <c r="H129" s="5">
        <f t="shared" si="11"/>
        <v>2.3953251996051878E-2</v>
      </c>
      <c r="I129" s="5">
        <f t="shared" si="12"/>
        <v>3.8791181316391497E-2</v>
      </c>
      <c r="J129" s="10">
        <f t="shared" si="13"/>
        <v>4.2640909982327889E-3</v>
      </c>
    </row>
    <row r="130" spans="1:10" x14ac:dyDescent="0.3">
      <c r="A130" s="18">
        <v>36178</v>
      </c>
      <c r="B130" s="9">
        <f>VLOOKUP(A130,'VOW3.DE'!$A$1:$B$5974,2,FALSE)</f>
        <v>21.667223</v>
      </c>
      <c r="C130" s="5">
        <f>VLOOKUP(A130,MRK.DE!$A$1:$B$5993,2,FALSE)</f>
        <v>11.928195000000001</v>
      </c>
      <c r="D130" s="10">
        <f>VLOOKUP(A130,DTE.DE!$A$1:$B$6411,2,FALSE)</f>
        <v>12.056304000000001</v>
      </c>
      <c r="E130" s="10">
        <f>VLOOKUP(A130,'CON.DE'!$A$1:$B$6391,2,FALSE)</f>
        <v>13.971707</v>
      </c>
      <c r="G130" s="5">
        <f t="shared" si="10"/>
        <v>2.7965475205841171E-2</v>
      </c>
      <c r="H130" s="5">
        <f t="shared" si="11"/>
        <v>7.6851491583859136E-2</v>
      </c>
      <c r="I130" s="5">
        <f t="shared" si="12"/>
        <v>6.8481420499261952E-2</v>
      </c>
      <c r="J130" s="10">
        <f t="shared" si="13"/>
        <v>-4.3485060163368547E-2</v>
      </c>
    </row>
    <row r="131" spans="1:10" x14ac:dyDescent="0.3">
      <c r="A131" s="18">
        <v>36179</v>
      </c>
      <c r="B131" s="9">
        <f>VLOOKUP(A131,'VOW3.DE'!$A$1:$B$5974,2,FALSE)</f>
        <v>21.563300999999999</v>
      </c>
      <c r="C131" s="5">
        <f>VLOOKUP(A131,MRK.DE!$A$1:$B$5993,2,FALSE)</f>
        <v>11.503354</v>
      </c>
      <c r="D131" s="10">
        <f>VLOOKUP(A131,DTE.DE!$A$1:$B$6411,2,FALSE)</f>
        <v>12.885392</v>
      </c>
      <c r="E131" s="10">
        <f>VLOOKUP(A131,'CON.DE'!$A$1:$B$6391,2,FALSE)</f>
        <v>13.75437</v>
      </c>
      <c r="G131" s="5">
        <f t="shared" si="10"/>
        <v>-4.8078158932557723E-3</v>
      </c>
      <c r="H131" s="5">
        <f t="shared" si="11"/>
        <v>-3.6266280396450246E-2</v>
      </c>
      <c r="I131" s="5">
        <f t="shared" si="12"/>
        <v>6.6506589947470496E-2</v>
      </c>
      <c r="J131" s="10">
        <f t="shared" si="13"/>
        <v>-1.5677764411349448E-2</v>
      </c>
    </row>
    <row r="132" spans="1:10" x14ac:dyDescent="0.3">
      <c r="A132" s="18">
        <v>36180</v>
      </c>
      <c r="B132" s="9">
        <f>VLOOKUP(A132,'VOW3.DE'!$A$1:$B$5974,2,FALSE)</f>
        <v>22.316721000000001</v>
      </c>
      <c r="C132" s="5">
        <f>VLOOKUP(A132,MRK.DE!$A$1:$B$5993,2,FALSE)</f>
        <v>11.114462</v>
      </c>
      <c r="D132" s="10">
        <f>VLOOKUP(A132,DTE.DE!$A$1:$B$6411,2,FALSE)</f>
        <v>13.990841</v>
      </c>
      <c r="E132" s="10">
        <f>VLOOKUP(A132,'CON.DE'!$A$1:$B$6391,2,FALSE)</f>
        <v>14.282188</v>
      </c>
      <c r="G132" s="5">
        <f t="shared" ref="G132:G195" si="16">LN(B132/B131)</f>
        <v>3.434337619113198E-2</v>
      </c>
      <c r="H132" s="5">
        <f t="shared" ref="H132:H195" si="17">LN(C132/C131)</f>
        <v>-3.439150183512505E-2</v>
      </c>
      <c r="I132" s="5">
        <f t="shared" ref="I132:I195" si="18">LN(D132/D131)</f>
        <v>8.2308634623991211E-2</v>
      </c>
      <c r="J132" s="10">
        <f t="shared" ref="J132:J195" si="19">LN(E132/E131)</f>
        <v>3.7656574661872749E-2</v>
      </c>
    </row>
    <row r="133" spans="1:10" x14ac:dyDescent="0.3">
      <c r="A133" s="18">
        <v>36181</v>
      </c>
      <c r="B133" s="9">
        <f>VLOOKUP(A133,'VOW3.DE'!$A$1:$B$5974,2,FALSE)</f>
        <v>22.862299</v>
      </c>
      <c r="C133" s="5">
        <f>VLOOKUP(A133,MRK.DE!$A$1:$B$5993,2,FALSE)</f>
        <v>10.712498999999999</v>
      </c>
      <c r="D133" s="10">
        <f>VLOOKUP(A133,DTE.DE!$A$1:$B$6411,2,FALSE)</f>
        <v>13.337934000000001</v>
      </c>
      <c r="E133" s="10">
        <f>VLOOKUP(A133,'CON.DE'!$A$1:$B$6391,2,FALSE)</f>
        <v>14.654771999999999</v>
      </c>
      <c r="G133" s="5">
        <f t="shared" si="16"/>
        <v>2.4153003870055225E-2</v>
      </c>
      <c r="H133" s="5">
        <f t="shared" si="17"/>
        <v>-3.6835952610762356E-2</v>
      </c>
      <c r="I133" s="5">
        <f t="shared" si="18"/>
        <v>-4.7790745308233212E-2</v>
      </c>
      <c r="J133" s="10">
        <f t="shared" si="19"/>
        <v>2.5752849748968413E-2</v>
      </c>
    </row>
    <row r="134" spans="1:10" x14ac:dyDescent="0.3">
      <c r="A134" s="18">
        <v>36182</v>
      </c>
      <c r="B134" s="9">
        <f>VLOOKUP(A134,'VOW3.DE'!$A$1:$B$5974,2,FALSE)</f>
        <v>22.862299</v>
      </c>
      <c r="C134" s="5">
        <f>VLOOKUP(A134,MRK.DE!$A$1:$B$5993,2,FALSE)</f>
        <v>10.712498999999999</v>
      </c>
      <c r="D134" s="10">
        <f>VLOOKUP(A134,DTE.DE!$A$1:$B$6411,2,FALSE)</f>
        <v>13.337934000000001</v>
      </c>
      <c r="E134" s="10">
        <f>VLOOKUP(A134,'CON.DE'!$A$1:$B$6391,2,FALSE)</f>
        <v>14.654771999999999</v>
      </c>
      <c r="G134" s="5">
        <f t="shared" si="16"/>
        <v>0</v>
      </c>
      <c r="H134" s="5">
        <f t="shared" si="17"/>
        <v>0</v>
      </c>
      <c r="I134" s="5">
        <f t="shared" si="18"/>
        <v>0</v>
      </c>
      <c r="J134" s="10">
        <f t="shared" si="19"/>
        <v>0</v>
      </c>
    </row>
    <row r="135" spans="1:10" x14ac:dyDescent="0.3">
      <c r="A135" s="18">
        <v>36185</v>
      </c>
      <c r="B135" s="9">
        <f>VLOOKUP(A135,'VOW3.DE'!$A$1:$B$5974,2,FALSE)</f>
        <v>21.277525000000001</v>
      </c>
      <c r="C135" s="5">
        <f>VLOOKUP(A135,MRK.DE!$A$1:$B$5993,2,FALSE)</f>
        <v>10.441255</v>
      </c>
      <c r="D135" s="10">
        <f>VLOOKUP(A135,DTE.DE!$A$1:$B$6411,2,FALSE)</f>
        <v>12.439755999999999</v>
      </c>
      <c r="E135" s="10">
        <f>VLOOKUP(A135,'CON.DE'!$A$1:$B$6391,2,FALSE)</f>
        <v>14.158002</v>
      </c>
      <c r="G135" s="5">
        <f t="shared" si="16"/>
        <v>-7.1837870670535778E-2</v>
      </c>
      <c r="H135" s="5">
        <f t="shared" si="17"/>
        <v>-2.5646404617270857E-2</v>
      </c>
      <c r="I135" s="5">
        <f t="shared" si="18"/>
        <v>-6.9714682959002267E-2</v>
      </c>
      <c r="J135" s="10">
        <f t="shared" si="19"/>
        <v>-3.4486039596861577E-2</v>
      </c>
    </row>
    <row r="136" spans="1:10" x14ac:dyDescent="0.3">
      <c r="A136" s="18">
        <v>36186</v>
      </c>
      <c r="B136" s="9">
        <f>VLOOKUP(A136,'VOW3.DE'!$A$1:$B$5974,2,FALSE)</f>
        <v>22.290738999999999</v>
      </c>
      <c r="C136" s="5">
        <f>VLOOKUP(A136,MRK.DE!$A$1:$B$5993,2,FALSE)</f>
        <v>10.441255</v>
      </c>
      <c r="D136" s="10">
        <f>VLOOKUP(A136,DTE.DE!$A$1:$B$6411,2,FALSE)</f>
        <v>12.315395000000001</v>
      </c>
      <c r="E136" s="10">
        <f>VLOOKUP(A136,'CON.DE'!$A$1:$B$6391,2,FALSE)</f>
        <v>14.903152</v>
      </c>
      <c r="G136" s="5">
        <f t="shared" si="16"/>
        <v>4.6519949410510131E-2</v>
      </c>
      <c r="H136" s="5">
        <f t="shared" si="17"/>
        <v>0</v>
      </c>
      <c r="I136" s="5">
        <f t="shared" si="18"/>
        <v>-1.004736720700097E-2</v>
      </c>
      <c r="J136" s="10">
        <f t="shared" si="19"/>
        <v>5.1292757588499507E-2</v>
      </c>
    </row>
    <row r="137" spans="1:10" x14ac:dyDescent="0.3">
      <c r="A137" s="18">
        <v>36187</v>
      </c>
      <c r="B137" s="9">
        <f>VLOOKUP(A137,'VOW3.DE'!$A$1:$B$5974,2,FALSE)</f>
        <v>22.134857</v>
      </c>
      <c r="C137" s="5">
        <f>VLOOKUP(A137,MRK.DE!$A$1:$B$5993,2,FALSE)</f>
        <v>10.457595</v>
      </c>
      <c r="D137" s="10">
        <f>VLOOKUP(A137,DTE.DE!$A$1:$B$6411,2,FALSE)</f>
        <v>12.436302</v>
      </c>
      <c r="E137" s="10">
        <f>VLOOKUP(A137,'CON.DE'!$A$1:$B$6391,2,FALSE)</f>
        <v>14.716866</v>
      </c>
      <c r="G137" s="5">
        <f t="shared" si="16"/>
        <v>-7.0176949225283069E-3</v>
      </c>
      <c r="H137" s="5">
        <f t="shared" si="17"/>
        <v>1.5637227244165743E-3</v>
      </c>
      <c r="I137" s="5">
        <f t="shared" si="18"/>
        <v>9.7696704736843915E-3</v>
      </c>
      <c r="J137" s="10">
        <f t="shared" si="19"/>
        <v>-1.2578551179385158E-2</v>
      </c>
    </row>
    <row r="138" spans="1:10" x14ac:dyDescent="0.3">
      <c r="A138" s="18">
        <v>36188</v>
      </c>
      <c r="B138" s="9">
        <f>VLOOKUP(A138,'VOW3.DE'!$A$1:$B$5974,2,FALSE)</f>
        <v>21.615259000000002</v>
      </c>
      <c r="C138" s="5">
        <f>VLOOKUP(A138,MRK.DE!$A$1:$B$5993,2,FALSE)</f>
        <v>10.130795000000001</v>
      </c>
      <c r="D138" s="10">
        <f>VLOOKUP(A138,DTE.DE!$A$1:$B$6411,2,FALSE)</f>
        <v>13.075390000000001</v>
      </c>
      <c r="E138" s="10">
        <f>VLOOKUP(A138,'CON.DE'!$A$1:$B$6391,2,FALSE)</f>
        <v>14.747911</v>
      </c>
      <c r="G138" s="5">
        <f t="shared" si="16"/>
        <v>-2.3754105338912711E-2</v>
      </c>
      <c r="H138" s="5">
        <f t="shared" si="17"/>
        <v>-3.1748713737851396E-2</v>
      </c>
      <c r="I138" s="5">
        <f t="shared" si="18"/>
        <v>5.0112061184566258E-2</v>
      </c>
      <c r="J138" s="10">
        <f t="shared" si="19"/>
        <v>2.1072626131253542E-3</v>
      </c>
    </row>
    <row r="139" spans="1:10" x14ac:dyDescent="0.3">
      <c r="A139" s="18">
        <v>36189</v>
      </c>
      <c r="B139" s="9">
        <f>VLOOKUP(A139,'VOW3.DE'!$A$1:$B$5974,2,FALSE)</f>
        <v>22.249168000000001</v>
      </c>
      <c r="C139" s="5">
        <f>VLOOKUP(A139,MRK.DE!$A$1:$B$5993,2,FALSE)</f>
        <v>10.620996</v>
      </c>
      <c r="D139" s="10">
        <f>VLOOKUP(A139,DTE.DE!$A$1:$B$6411,2,FALSE)</f>
        <v>13.883751</v>
      </c>
      <c r="E139" s="10">
        <f>VLOOKUP(A139,'CON.DE'!$A$1:$B$6391,2,FALSE)</f>
        <v>14.841061</v>
      </c>
      <c r="G139" s="5">
        <f t="shared" si="16"/>
        <v>2.8905114187254326E-2</v>
      </c>
      <c r="H139" s="5">
        <f t="shared" si="17"/>
        <v>4.7253001782663361E-2</v>
      </c>
      <c r="I139" s="5">
        <f t="shared" si="18"/>
        <v>5.9987326103826732E-2</v>
      </c>
      <c r="J139" s="10">
        <f t="shared" si="19"/>
        <v>6.2962855032762458E-3</v>
      </c>
    </row>
    <row r="140" spans="1:10" x14ac:dyDescent="0.3">
      <c r="A140" s="18">
        <v>36192</v>
      </c>
      <c r="B140" s="9">
        <f>VLOOKUP(A140,'VOW3.DE'!$A$1:$B$5974,2,FALSE)</f>
        <v>21.719179</v>
      </c>
      <c r="C140" s="5">
        <f>VLOOKUP(A140,MRK.DE!$A$1:$B$5993,2,FALSE)</f>
        <v>10.359556</v>
      </c>
      <c r="D140" s="10">
        <f>VLOOKUP(A140,DTE.DE!$A$1:$B$6411,2,FALSE)</f>
        <v>14.160111000000001</v>
      </c>
      <c r="E140" s="10">
        <f>VLOOKUP(A140,'CON.DE'!$A$1:$B$6391,2,FALSE)</f>
        <v>14.282188</v>
      </c>
      <c r="G140" s="5">
        <f t="shared" si="16"/>
        <v>-2.4108919566704121E-2</v>
      </c>
      <c r="H140" s="5">
        <f t="shared" si="17"/>
        <v>-2.4923417956873726E-2</v>
      </c>
      <c r="I140" s="5">
        <f t="shared" si="18"/>
        <v>1.9709763692059876E-2</v>
      </c>
      <c r="J140" s="10">
        <f t="shared" si="19"/>
        <v>-3.8384564677622621E-2</v>
      </c>
    </row>
    <row r="141" spans="1:10" x14ac:dyDescent="0.3">
      <c r="A141" s="18">
        <v>36193</v>
      </c>
      <c r="B141" s="9">
        <f>VLOOKUP(A141,'VOW3.DE'!$A$1:$B$5974,2,FALSE)</f>
        <v>21.303502999999999</v>
      </c>
      <c r="C141" s="5">
        <f>VLOOKUP(A141,MRK.DE!$A$1:$B$5993,2,FALSE)</f>
        <v>10.588316000000001</v>
      </c>
      <c r="D141" s="10">
        <f>VLOOKUP(A141,DTE.DE!$A$1:$B$6411,2,FALSE)</f>
        <v>13.521024000000001</v>
      </c>
      <c r="E141" s="10">
        <f>VLOOKUP(A141,'CON.DE'!$A$1:$B$6391,2,FALSE)</f>
        <v>14.064852999999999</v>
      </c>
      <c r="G141" s="5">
        <f t="shared" si="16"/>
        <v>-1.9324175800775355E-2</v>
      </c>
      <c r="H141" s="5">
        <f t="shared" si="17"/>
        <v>2.1841750257081387E-2</v>
      </c>
      <c r="I141" s="5">
        <f t="shared" si="18"/>
        <v>-4.6183119826213537E-2</v>
      </c>
      <c r="J141" s="10">
        <f t="shared" si="19"/>
        <v>-1.5334176050861207E-2</v>
      </c>
    </row>
    <row r="142" spans="1:10" x14ac:dyDescent="0.3">
      <c r="A142" s="18">
        <v>36194</v>
      </c>
      <c r="B142" s="9">
        <f>VLOOKUP(A142,'VOW3.DE'!$A$1:$B$5974,2,FALSE)</f>
        <v>21.043704999999999</v>
      </c>
      <c r="C142" s="5">
        <f>VLOOKUP(A142,MRK.DE!$A$1:$B$5993,2,FALSE)</f>
        <v>10.424916</v>
      </c>
      <c r="D142" s="10">
        <f>VLOOKUP(A142,DTE.DE!$A$1:$B$6411,2,FALSE)</f>
        <v>12.995936</v>
      </c>
      <c r="E142" s="10">
        <f>VLOOKUP(A142,'CON.DE'!$A$1:$B$6391,2,FALSE)</f>
        <v>15.213638</v>
      </c>
      <c r="G142" s="5">
        <f t="shared" si="16"/>
        <v>-1.2270053764374714E-2</v>
      </c>
      <c r="H142" s="5">
        <f t="shared" si="17"/>
        <v>-1.5552418928721605E-2</v>
      </c>
      <c r="I142" s="5">
        <f t="shared" si="18"/>
        <v>-3.9609114189140544E-2</v>
      </c>
      <c r="J142" s="10">
        <f t="shared" si="19"/>
        <v>7.8513272006057594E-2</v>
      </c>
    </row>
    <row r="143" spans="1:10" x14ac:dyDescent="0.3">
      <c r="A143" s="18">
        <v>36195</v>
      </c>
      <c r="B143" s="9">
        <f>VLOOKUP(A143,'VOW3.DE'!$A$1:$B$5974,2,FALSE)</f>
        <v>21.303502999999999</v>
      </c>
      <c r="C143" s="5">
        <f>VLOOKUP(A143,MRK.DE!$A$1:$B$5993,2,FALSE)</f>
        <v>10.294193999999999</v>
      </c>
      <c r="D143" s="10">
        <f>VLOOKUP(A143,DTE.DE!$A$1:$B$6411,2,FALSE)</f>
        <v>13.679933999999999</v>
      </c>
      <c r="E143" s="10">
        <f>VLOOKUP(A143,'CON.DE'!$A$1:$B$6391,2,FALSE)</f>
        <v>14.934207000000001</v>
      </c>
      <c r="G143" s="5">
        <f t="shared" si="16"/>
        <v>1.2270053764374702E-2</v>
      </c>
      <c r="H143" s="5">
        <f t="shared" si="17"/>
        <v>-1.2618663115797823E-2</v>
      </c>
      <c r="I143" s="5">
        <f t="shared" si="18"/>
        <v>5.1293394418816696E-2</v>
      </c>
      <c r="J143" s="10">
        <f t="shared" si="19"/>
        <v>-1.8537908912171251E-2</v>
      </c>
    </row>
    <row r="144" spans="1:10" x14ac:dyDescent="0.3">
      <c r="A144" s="18">
        <v>36196</v>
      </c>
      <c r="B144" s="9">
        <f>VLOOKUP(A144,'VOW3.DE'!$A$1:$B$5974,2,FALSE)</f>
        <v>21.048904</v>
      </c>
      <c r="C144" s="5">
        <f>VLOOKUP(A144,MRK.DE!$A$1:$B$5993,2,FALSE)</f>
        <v>10.490275</v>
      </c>
      <c r="D144" s="10">
        <f>VLOOKUP(A144,DTE.DE!$A$1:$B$6411,2,FALSE)</f>
        <v>13.507206</v>
      </c>
      <c r="E144" s="10">
        <f>VLOOKUP(A144,'CON.DE'!$A$1:$B$6391,2,FALSE)</f>
        <v>15.524118</v>
      </c>
      <c r="G144" s="5">
        <f t="shared" si="16"/>
        <v>-1.2023027022628238E-2</v>
      </c>
      <c r="H144" s="5">
        <f t="shared" si="17"/>
        <v>1.8868590525218221E-2</v>
      </c>
      <c r="I144" s="5">
        <f t="shared" si="18"/>
        <v>-1.2706766807884963E-2</v>
      </c>
      <c r="J144" s="10">
        <f t="shared" si="19"/>
        <v>3.8740461105703707E-2</v>
      </c>
    </row>
    <row r="145" spans="1:10" x14ac:dyDescent="0.3">
      <c r="A145" s="18">
        <v>36199</v>
      </c>
      <c r="B145" s="9">
        <f>VLOOKUP(A145,'VOW3.DE'!$A$1:$B$5974,2,FALSE)</f>
        <v>21.199579</v>
      </c>
      <c r="C145" s="5">
        <f>VLOOKUP(A145,MRK.DE!$A$1:$B$5993,2,FALSE)</f>
        <v>10.457595</v>
      </c>
      <c r="D145" s="10">
        <f>VLOOKUP(A145,DTE.DE!$A$1:$B$6411,2,FALSE)</f>
        <v>13.282660999999999</v>
      </c>
      <c r="E145" s="10">
        <f>VLOOKUP(A145,'CON.DE'!$A$1:$B$6391,2,FALSE)</f>
        <v>15.933959</v>
      </c>
      <c r="G145" s="5">
        <f t="shared" si="16"/>
        <v>7.1328307256490024E-3</v>
      </c>
      <c r="H145" s="5">
        <f t="shared" si="17"/>
        <v>-3.1201288257185545E-3</v>
      </c>
      <c r="I145" s="5">
        <f t="shared" si="18"/>
        <v>-1.6763820331856607E-2</v>
      </c>
      <c r="J145" s="10">
        <f t="shared" si="19"/>
        <v>2.6057803229268293E-2</v>
      </c>
    </row>
    <row r="146" spans="1:10" x14ac:dyDescent="0.3">
      <c r="A146" s="18">
        <v>36200</v>
      </c>
      <c r="B146" s="9">
        <f>VLOOKUP(A146,'VOW3.DE'!$A$1:$B$5974,2,FALSE)</f>
        <v>20.783901</v>
      </c>
      <c r="C146" s="5">
        <f>VLOOKUP(A146,MRK.DE!$A$1:$B$5993,2,FALSE)</f>
        <v>10.457595</v>
      </c>
      <c r="D146" s="10">
        <f>VLOOKUP(A146,DTE.DE!$A$1:$B$6411,2,FALSE)</f>
        <v>12.470846999999999</v>
      </c>
      <c r="E146" s="10">
        <f>VLOOKUP(A146,'CON.DE'!$A$1:$B$6391,2,FALSE)</f>
        <v>15.499278</v>
      </c>
      <c r="G146" s="5">
        <f t="shared" si="16"/>
        <v>-1.9802626352764724E-2</v>
      </c>
      <c r="H146" s="5">
        <f t="shared" si="17"/>
        <v>0</v>
      </c>
      <c r="I146" s="5">
        <f t="shared" si="18"/>
        <v>-6.3065820081103049E-2</v>
      </c>
      <c r="J146" s="10">
        <f t="shared" si="19"/>
        <v>-2.7659175645640469E-2</v>
      </c>
    </row>
    <row r="147" spans="1:10" x14ac:dyDescent="0.3">
      <c r="A147" s="18">
        <v>36201</v>
      </c>
      <c r="B147" s="9">
        <f>VLOOKUP(A147,'VOW3.DE'!$A$1:$B$5974,2,FALSE)</f>
        <v>20.783901</v>
      </c>
      <c r="C147" s="5">
        <f>VLOOKUP(A147,MRK.DE!$A$1:$B$5993,2,FALSE)</f>
        <v>10.457595</v>
      </c>
      <c r="D147" s="10">
        <f>VLOOKUP(A147,DTE.DE!$A$1:$B$6411,2,FALSE)</f>
        <v>12.470846999999999</v>
      </c>
      <c r="E147" s="10">
        <f>VLOOKUP(A147,'CON.DE'!$A$1:$B$6391,2,FALSE)</f>
        <v>15.499278</v>
      </c>
      <c r="G147" s="5">
        <f t="shared" si="16"/>
        <v>0</v>
      </c>
      <c r="H147" s="5">
        <f t="shared" si="17"/>
        <v>0</v>
      </c>
      <c r="I147" s="5">
        <f t="shared" si="18"/>
        <v>0</v>
      </c>
      <c r="J147" s="10">
        <f t="shared" si="19"/>
        <v>0</v>
      </c>
    </row>
    <row r="148" spans="1:10" x14ac:dyDescent="0.3">
      <c r="A148" s="18">
        <v>36202</v>
      </c>
      <c r="B148" s="9">
        <f>VLOOKUP(A148,'VOW3.DE'!$A$1:$B$5974,2,FALSE)</f>
        <v>20.160388999999999</v>
      </c>
      <c r="C148" s="5">
        <f>VLOOKUP(A148,MRK.DE!$A$1:$B$5993,2,FALSE)</f>
        <v>10.784395</v>
      </c>
      <c r="D148" s="10">
        <f>VLOOKUP(A148,DTE.DE!$A$1:$B$6411,2,FALSE)</f>
        <v>12.643573</v>
      </c>
      <c r="E148" s="10">
        <f>VLOOKUP(A148,'CON.DE'!$A$1:$B$6391,2,FALSE)</f>
        <v>16.579761999999999</v>
      </c>
      <c r="G148" s="5">
        <f t="shared" si="16"/>
        <v>-3.0458957985523453E-2</v>
      </c>
      <c r="H148" s="5">
        <f t="shared" si="17"/>
        <v>3.0771673155281079E-2</v>
      </c>
      <c r="I148" s="5">
        <f t="shared" si="18"/>
        <v>1.3755342424044253E-2</v>
      </c>
      <c r="J148" s="10">
        <f t="shared" si="19"/>
        <v>6.7389352764842661E-2</v>
      </c>
    </row>
    <row r="149" spans="1:10" x14ac:dyDescent="0.3">
      <c r="A149" s="18">
        <v>36203</v>
      </c>
      <c r="B149" s="9">
        <f>VLOOKUP(A149,'VOW3.DE'!$A$1:$B$5974,2,FALSE)</f>
        <v>20.160388999999999</v>
      </c>
      <c r="C149" s="5">
        <f>VLOOKUP(A149,MRK.DE!$A$1:$B$5993,2,FALSE)</f>
        <v>10.784395</v>
      </c>
      <c r="D149" s="10">
        <f>VLOOKUP(A149,DTE.DE!$A$1:$B$6411,2,FALSE)</f>
        <v>12.643573</v>
      </c>
      <c r="E149" s="10">
        <f>VLOOKUP(A149,'CON.DE'!$A$1:$B$6391,2,FALSE)</f>
        <v>16.579761999999999</v>
      </c>
      <c r="G149" s="5">
        <f t="shared" si="16"/>
        <v>0</v>
      </c>
      <c r="H149" s="5">
        <f t="shared" si="17"/>
        <v>0</v>
      </c>
      <c r="I149" s="5">
        <f t="shared" si="18"/>
        <v>0</v>
      </c>
      <c r="J149" s="10">
        <f t="shared" si="19"/>
        <v>0</v>
      </c>
    </row>
    <row r="150" spans="1:10" x14ac:dyDescent="0.3">
      <c r="A150" s="18">
        <v>36206</v>
      </c>
      <c r="B150" s="9">
        <f>VLOOKUP(A150,'VOW3.DE'!$A$1:$B$5974,2,FALSE)</f>
        <v>20.887827000000001</v>
      </c>
      <c r="C150" s="5">
        <f>VLOOKUP(A150,MRK.DE!$A$1:$B$5993,2,FALSE)</f>
        <v>10.784395</v>
      </c>
      <c r="D150" s="10">
        <f>VLOOKUP(A150,DTE.DE!$A$1:$B$6411,2,FALSE)</f>
        <v>13.058116999999999</v>
      </c>
      <c r="E150" s="10">
        <f>VLOOKUP(A150,'CON.DE'!$A$1:$B$6391,2,FALSE)</f>
        <v>15.648312000000001</v>
      </c>
      <c r="G150" s="5">
        <f t="shared" si="16"/>
        <v>3.5446810443269104E-2</v>
      </c>
      <c r="H150" s="5">
        <f t="shared" si="17"/>
        <v>0</v>
      </c>
      <c r="I150" s="5">
        <f t="shared" si="18"/>
        <v>3.2260909924244789E-2</v>
      </c>
      <c r="J150" s="10">
        <f t="shared" si="19"/>
        <v>-5.7819743215974294E-2</v>
      </c>
    </row>
    <row r="151" spans="1:10" x14ac:dyDescent="0.3">
      <c r="A151" s="18">
        <v>36207</v>
      </c>
      <c r="B151" s="9">
        <f>VLOOKUP(A151,'VOW3.DE'!$A$1:$B$5974,2,FALSE)</f>
        <v>20.524107000000001</v>
      </c>
      <c r="C151" s="5">
        <f>VLOOKUP(A151,MRK.DE!$A$1:$B$5993,2,FALSE)</f>
        <v>10.620996</v>
      </c>
      <c r="D151" s="10">
        <f>VLOOKUP(A151,DTE.DE!$A$1:$B$6411,2,FALSE)</f>
        <v>13.013207</v>
      </c>
      <c r="E151" s="10">
        <f>VLOOKUP(A151,'CON.DE'!$A$1:$B$6391,2,FALSE)</f>
        <v>16.735001</v>
      </c>
      <c r="G151" s="5">
        <f t="shared" si="16"/>
        <v>-1.7566402620378237E-2</v>
      </c>
      <c r="H151" s="5">
        <f t="shared" si="17"/>
        <v>-1.5267385110469054E-2</v>
      </c>
      <c r="I151" s="5">
        <f t="shared" si="18"/>
        <v>-3.4451679109511043E-3</v>
      </c>
      <c r="J151" s="10">
        <f t="shared" si="19"/>
        <v>6.713934267429654E-2</v>
      </c>
    </row>
    <row r="152" spans="1:10" x14ac:dyDescent="0.3">
      <c r="A152" s="18">
        <v>36208</v>
      </c>
      <c r="B152" s="9">
        <f>VLOOKUP(A152,'VOW3.DE'!$A$1:$B$5974,2,FALSE)</f>
        <v>20.472151</v>
      </c>
      <c r="C152" s="5">
        <f>VLOOKUP(A152,MRK.DE!$A$1:$B$5993,2,FALSE)</f>
        <v>10.620996</v>
      </c>
      <c r="D152" s="10">
        <f>VLOOKUP(A152,DTE.DE!$A$1:$B$6411,2,FALSE)</f>
        <v>12.505395</v>
      </c>
      <c r="E152" s="10">
        <f>VLOOKUP(A152,'CON.DE'!$A$1:$B$6391,2,FALSE)</f>
        <v>15.878069999999999</v>
      </c>
      <c r="G152" s="5">
        <f t="shared" si="16"/>
        <v>-2.5346717164383176E-3</v>
      </c>
      <c r="H152" s="5">
        <f t="shared" si="17"/>
        <v>0</v>
      </c>
      <c r="I152" s="5">
        <f t="shared" si="18"/>
        <v>-3.9804613642089773E-2</v>
      </c>
      <c r="J152" s="10">
        <f t="shared" si="19"/>
        <v>-5.2563482509394327E-2</v>
      </c>
    </row>
    <row r="153" spans="1:10" x14ac:dyDescent="0.3">
      <c r="A153" s="18">
        <v>36209</v>
      </c>
      <c r="B153" s="9">
        <f>VLOOKUP(A153,'VOW3.DE'!$A$1:$B$5974,2,FALSE)</f>
        <v>20.186371000000001</v>
      </c>
      <c r="C153" s="5">
        <f>VLOOKUP(A153,MRK.DE!$A$1:$B$5993,2,FALSE)</f>
        <v>10.702693999999999</v>
      </c>
      <c r="D153" s="10">
        <f>VLOOKUP(A153,DTE.DE!$A$1:$B$6411,2,FALSE)</f>
        <v>13.299934</v>
      </c>
      <c r="E153" s="10">
        <f>VLOOKUP(A153,'CON.DE'!$A$1:$B$6391,2,FALSE)</f>
        <v>15.673157</v>
      </c>
      <c r="G153" s="5">
        <f t="shared" si="16"/>
        <v>-1.405780103600175E-2</v>
      </c>
      <c r="H153" s="5">
        <f t="shared" si="17"/>
        <v>7.6626887516523428E-3</v>
      </c>
      <c r="I153" s="5">
        <f t="shared" si="18"/>
        <v>6.1598921613614278E-2</v>
      </c>
      <c r="J153" s="10">
        <f t="shared" si="19"/>
        <v>-1.2989408060060952E-2</v>
      </c>
    </row>
    <row r="154" spans="1:10" x14ac:dyDescent="0.3">
      <c r="A154" s="18">
        <v>36210</v>
      </c>
      <c r="B154" s="9">
        <f>VLOOKUP(A154,'VOW3.DE'!$A$1:$B$5974,2,FALSE)</f>
        <v>19.583637</v>
      </c>
      <c r="C154" s="5">
        <f>VLOOKUP(A154,MRK.DE!$A$1:$B$5993,2,FALSE)</f>
        <v>10.424916</v>
      </c>
      <c r="D154" s="10">
        <f>VLOOKUP(A154,DTE.DE!$A$1:$B$6411,2,FALSE)</f>
        <v>13.521024000000001</v>
      </c>
      <c r="E154" s="10">
        <f>VLOOKUP(A154,'CON.DE'!$A$1:$B$6391,2,FALSE)</f>
        <v>15.586219</v>
      </c>
      <c r="G154" s="5">
        <f t="shared" si="16"/>
        <v>-3.0313303103466267E-2</v>
      </c>
      <c r="H154" s="5">
        <f t="shared" si="17"/>
        <v>-2.6296775380166258E-2</v>
      </c>
      <c r="I154" s="5">
        <f t="shared" si="18"/>
        <v>1.6486734582306012E-2</v>
      </c>
      <c r="J154" s="10">
        <f t="shared" si="19"/>
        <v>-5.5623774547091907E-3</v>
      </c>
    </row>
    <row r="155" spans="1:10" x14ac:dyDescent="0.3">
      <c r="A155" s="18">
        <v>36213</v>
      </c>
      <c r="B155" s="9">
        <f>VLOOKUP(A155,'VOW3.DE'!$A$1:$B$5974,2,FALSE)</f>
        <v>20.004511000000001</v>
      </c>
      <c r="C155" s="5">
        <f>VLOOKUP(A155,MRK.DE!$A$1:$B$5993,2,FALSE)</f>
        <v>10.196154999999999</v>
      </c>
      <c r="D155" s="10">
        <f>VLOOKUP(A155,DTE.DE!$A$1:$B$6411,2,FALSE)</f>
        <v>13.645391</v>
      </c>
      <c r="E155" s="10">
        <f>VLOOKUP(A155,'CON.DE'!$A$1:$B$6391,2,FALSE)</f>
        <v>15.058398</v>
      </c>
      <c r="G155" s="5">
        <f t="shared" si="16"/>
        <v>2.1263427502499283E-2</v>
      </c>
      <c r="H155" s="5">
        <f t="shared" si="17"/>
        <v>-2.2188021660111225E-2</v>
      </c>
      <c r="I155" s="5">
        <f t="shared" si="18"/>
        <v>9.1560015431127999E-3</v>
      </c>
      <c r="J155" s="10">
        <f t="shared" si="19"/>
        <v>-3.4451284182541272E-2</v>
      </c>
    </row>
    <row r="156" spans="1:10" x14ac:dyDescent="0.3">
      <c r="A156" s="18">
        <v>36214</v>
      </c>
      <c r="B156" s="9">
        <f>VLOOKUP(A156,'VOW3.DE'!$A$1:$B$5974,2,FALSE)</f>
        <v>21.043704999999999</v>
      </c>
      <c r="C156" s="5">
        <f>VLOOKUP(A156,MRK.DE!$A$1:$B$5993,2,FALSE)</f>
        <v>10.130795000000001</v>
      </c>
      <c r="D156" s="10">
        <f>VLOOKUP(A156,DTE.DE!$A$1:$B$6411,2,FALSE)</f>
        <v>14.471019</v>
      </c>
      <c r="E156" s="10">
        <f>VLOOKUP(A156,'CON.DE'!$A$1:$B$6391,2,FALSE)</f>
        <v>14.884525999999999</v>
      </c>
      <c r="G156" s="5">
        <f t="shared" si="16"/>
        <v>5.0643667401408757E-2</v>
      </c>
      <c r="H156" s="5">
        <f t="shared" si="17"/>
        <v>-6.4308934940382175E-3</v>
      </c>
      <c r="I156" s="5">
        <f t="shared" si="18"/>
        <v>5.8746150790963576E-2</v>
      </c>
      <c r="J156" s="10">
        <f t="shared" si="19"/>
        <v>-1.1613692389276923E-2</v>
      </c>
    </row>
    <row r="157" spans="1:10" x14ac:dyDescent="0.3">
      <c r="A157" s="18">
        <v>36215</v>
      </c>
      <c r="B157" s="9">
        <f>VLOOKUP(A157,'VOW3.DE'!$A$1:$B$5974,2,FALSE)</f>
        <v>19.952556999999999</v>
      </c>
      <c r="C157" s="5">
        <f>VLOOKUP(A157,MRK.DE!$A$1:$B$5993,2,FALSE)</f>
        <v>9.8039939999999994</v>
      </c>
      <c r="D157" s="10">
        <f>VLOOKUP(A157,DTE.DE!$A$1:$B$6411,2,FALSE)</f>
        <v>14.118658</v>
      </c>
      <c r="E157" s="10">
        <f>VLOOKUP(A157,'CON.DE'!$A$1:$B$6391,2,FALSE)</f>
        <v>14.778961000000001</v>
      </c>
      <c r="G157" s="5">
        <f t="shared" si="16"/>
        <v>-5.3244159974012412E-2</v>
      </c>
      <c r="H157" s="5">
        <f t="shared" si="17"/>
        <v>-3.278994127372177E-2</v>
      </c>
      <c r="I157" s="5">
        <f t="shared" si="18"/>
        <v>-2.4650774670408618E-2</v>
      </c>
      <c r="J157" s="10">
        <f t="shared" si="19"/>
        <v>-7.1175344728473013E-3</v>
      </c>
    </row>
    <row r="158" spans="1:10" x14ac:dyDescent="0.3">
      <c r="A158" s="18">
        <v>36216</v>
      </c>
      <c r="B158" s="9">
        <f>VLOOKUP(A158,'VOW3.DE'!$A$1:$B$5974,2,FALSE)</f>
        <v>18.575614999999999</v>
      </c>
      <c r="C158" s="5">
        <f>VLOOKUP(A158,MRK.DE!$A$1:$B$5993,2,FALSE)</f>
        <v>9.8693570000000008</v>
      </c>
      <c r="D158" s="10">
        <f>VLOOKUP(A158,DTE.DE!$A$1:$B$6411,2,FALSE)</f>
        <v>14.135929000000001</v>
      </c>
      <c r="E158" s="10">
        <f>VLOOKUP(A158,'CON.DE'!$A$1:$B$6391,2,FALSE)</f>
        <v>14.251142</v>
      </c>
      <c r="G158" s="5">
        <f t="shared" si="16"/>
        <v>-7.1507606475582297E-2</v>
      </c>
      <c r="H158" s="5">
        <f t="shared" si="17"/>
        <v>6.644850742835595E-3</v>
      </c>
      <c r="I158" s="5">
        <f t="shared" si="18"/>
        <v>1.2225273121892904E-3</v>
      </c>
      <c r="J158" s="10">
        <f t="shared" si="19"/>
        <v>-3.6367571494992264E-2</v>
      </c>
    </row>
    <row r="159" spans="1:10" x14ac:dyDescent="0.3">
      <c r="A159" s="18">
        <v>36217</v>
      </c>
      <c r="B159" s="9">
        <f>VLOOKUP(A159,'VOW3.DE'!$A$1:$B$5974,2,FALSE)</f>
        <v>18.575614999999999</v>
      </c>
      <c r="C159" s="5">
        <f>VLOOKUP(A159,MRK.DE!$A$1:$B$5993,2,FALSE)</f>
        <v>9.8693570000000008</v>
      </c>
      <c r="D159" s="10">
        <f>VLOOKUP(A159,DTE.DE!$A$1:$B$6411,2,FALSE)</f>
        <v>14.135929000000001</v>
      </c>
      <c r="E159" s="10">
        <f>VLOOKUP(A159,'CON.DE'!$A$1:$B$6391,2,FALSE)</f>
        <v>14.251142</v>
      </c>
      <c r="G159" s="5">
        <f t="shared" si="16"/>
        <v>0</v>
      </c>
      <c r="H159" s="5">
        <f t="shared" si="17"/>
        <v>0</v>
      </c>
      <c r="I159" s="5">
        <f t="shared" si="18"/>
        <v>0</v>
      </c>
      <c r="J159" s="10">
        <f t="shared" si="19"/>
        <v>0</v>
      </c>
    </row>
    <row r="160" spans="1:10" x14ac:dyDescent="0.3">
      <c r="A160" s="18">
        <v>36220</v>
      </c>
      <c r="B160" s="9">
        <f>VLOOKUP(A160,'VOW3.DE'!$A$1:$B$5974,2,FALSE)</f>
        <v>17.432499</v>
      </c>
      <c r="C160" s="5">
        <f>VLOOKUP(A160,MRK.DE!$A$1:$B$5993,2,FALSE)</f>
        <v>10.585046999999999</v>
      </c>
      <c r="D160" s="10">
        <f>VLOOKUP(A160,DTE.DE!$A$1:$B$6411,2,FALSE)</f>
        <v>14.509021000000001</v>
      </c>
      <c r="E160" s="10">
        <f>VLOOKUP(A160,'CON.DE'!$A$1:$B$6391,2,FALSE)</f>
        <v>13.226549</v>
      </c>
      <c r="G160" s="5">
        <f t="shared" si="16"/>
        <v>-6.351347632431964E-2</v>
      </c>
      <c r="H160" s="5">
        <f t="shared" si="17"/>
        <v>7.0007640409190761E-2</v>
      </c>
      <c r="I160" s="5">
        <f t="shared" si="18"/>
        <v>2.6050881542446867E-2</v>
      </c>
      <c r="J160" s="10">
        <f t="shared" si="19"/>
        <v>-7.4610946314833934E-2</v>
      </c>
    </row>
    <row r="161" spans="1:10" x14ac:dyDescent="0.3">
      <c r="A161" s="18">
        <v>36221</v>
      </c>
      <c r="B161" s="9">
        <f>VLOOKUP(A161,'VOW3.DE'!$A$1:$B$5974,2,FALSE)</f>
        <v>17.432499</v>
      </c>
      <c r="C161" s="5">
        <f>VLOOKUP(A161,MRK.DE!$A$1:$B$5993,2,FALSE)</f>
        <v>10.585046999999999</v>
      </c>
      <c r="D161" s="10">
        <f>VLOOKUP(A161,DTE.DE!$A$1:$B$6411,2,FALSE)</f>
        <v>14.509021000000001</v>
      </c>
      <c r="E161" s="10">
        <f>VLOOKUP(A161,'CON.DE'!$A$1:$B$6391,2,FALSE)</f>
        <v>13.226549</v>
      </c>
      <c r="G161" s="5">
        <f t="shared" si="16"/>
        <v>0</v>
      </c>
      <c r="H161" s="5">
        <f t="shared" si="17"/>
        <v>0</v>
      </c>
      <c r="I161" s="5">
        <f t="shared" si="18"/>
        <v>0</v>
      </c>
      <c r="J161" s="10">
        <f t="shared" si="19"/>
        <v>0</v>
      </c>
    </row>
    <row r="162" spans="1:10" x14ac:dyDescent="0.3">
      <c r="A162" s="18">
        <v>36222</v>
      </c>
      <c r="B162" s="9">
        <f>VLOOKUP(A162,'VOW3.DE'!$A$1:$B$5974,2,FALSE)</f>
        <v>17.614363000000001</v>
      </c>
      <c r="C162" s="5">
        <f>VLOOKUP(A162,MRK.DE!$A$1:$B$5993,2,FALSE)</f>
        <v>10.130795000000001</v>
      </c>
      <c r="D162" s="10">
        <f>VLOOKUP(A162,DTE.DE!$A$1:$B$6411,2,FALSE)</f>
        <v>14.163568</v>
      </c>
      <c r="E162" s="10">
        <f>VLOOKUP(A162,'CON.DE'!$A$1:$B$6391,2,FALSE)</f>
        <v>13.133406000000001</v>
      </c>
      <c r="G162" s="5">
        <f t="shared" si="16"/>
        <v>1.0378426028795115E-2</v>
      </c>
      <c r="H162" s="5">
        <f t="shared" si="17"/>
        <v>-4.3862549878304555E-2</v>
      </c>
      <c r="I162" s="5">
        <f t="shared" si="18"/>
        <v>-2.409755998426032E-2</v>
      </c>
      <c r="J162" s="10">
        <f t="shared" si="19"/>
        <v>-7.067036924240956E-3</v>
      </c>
    </row>
    <row r="163" spans="1:10" x14ac:dyDescent="0.3">
      <c r="A163" s="18">
        <v>36223</v>
      </c>
      <c r="B163" s="9">
        <f>VLOOKUP(A163,'VOW3.DE'!$A$1:$B$5974,2,FALSE)</f>
        <v>18.159942999999998</v>
      </c>
      <c r="C163" s="5">
        <f>VLOOKUP(A163,MRK.DE!$A$1:$B$5993,2,FALSE)</f>
        <v>9.8693570000000008</v>
      </c>
      <c r="D163" s="10">
        <f>VLOOKUP(A163,DTE.DE!$A$1:$B$6411,2,FALSE)</f>
        <v>13.887207</v>
      </c>
      <c r="E163" s="10">
        <f>VLOOKUP(A163,'CON.DE'!$A$1:$B$6391,2,FALSE)</f>
        <v>12.978165000000001</v>
      </c>
      <c r="G163" s="5">
        <f t="shared" si="16"/>
        <v>3.0503585623997947E-2</v>
      </c>
      <c r="H163" s="5">
        <f t="shared" si="17"/>
        <v>-2.6145090530886074E-2</v>
      </c>
      <c r="I163" s="5">
        <f t="shared" si="18"/>
        <v>-1.9704977292361047E-2</v>
      </c>
      <c r="J163" s="10">
        <f t="shared" si="19"/>
        <v>-1.1890730673845223E-2</v>
      </c>
    </row>
    <row r="164" spans="1:10" x14ac:dyDescent="0.3">
      <c r="A164" s="18">
        <v>36224</v>
      </c>
      <c r="B164" s="9">
        <f>VLOOKUP(A164,'VOW3.DE'!$A$1:$B$5974,2,FALSE)</f>
        <v>18.289836999999999</v>
      </c>
      <c r="C164" s="5">
        <f>VLOOKUP(A164,MRK.DE!$A$1:$B$5993,2,FALSE)</f>
        <v>9.8366769999999999</v>
      </c>
      <c r="D164" s="10">
        <f>VLOOKUP(A164,DTE.DE!$A$1:$B$6411,2,FALSE)</f>
        <v>14.232657</v>
      </c>
      <c r="E164" s="10">
        <f>VLOOKUP(A164,'CON.DE'!$A$1:$B$6391,2,FALSE)</f>
        <v>13.07131</v>
      </c>
      <c r="G164" s="5">
        <f t="shared" si="16"/>
        <v>7.1273159876047414E-3</v>
      </c>
      <c r="H164" s="5">
        <f t="shared" si="17"/>
        <v>-3.3167536358649548E-3</v>
      </c>
      <c r="I164" s="5">
        <f t="shared" si="18"/>
        <v>2.4571056239701877E-2</v>
      </c>
      <c r="J164" s="10">
        <f t="shared" si="19"/>
        <v>7.1514222052186348E-3</v>
      </c>
    </row>
    <row r="165" spans="1:10" x14ac:dyDescent="0.3">
      <c r="A165" s="18">
        <v>36227</v>
      </c>
      <c r="B165" s="9">
        <f>VLOOKUP(A165,'VOW3.DE'!$A$1:$B$5974,2,FALSE)</f>
        <v>18.367778999999999</v>
      </c>
      <c r="C165" s="5">
        <f>VLOOKUP(A165,MRK.DE!$A$1:$B$5993,2,FALSE)</f>
        <v>10.130795000000001</v>
      </c>
      <c r="D165" s="10">
        <f>VLOOKUP(A165,DTE.DE!$A$1:$B$6411,2,FALSE)</f>
        <v>14.139383</v>
      </c>
      <c r="E165" s="10">
        <f>VLOOKUP(A165,'CON.DE'!$A$1:$B$6391,2,FALSE)</f>
        <v>12.580748</v>
      </c>
      <c r="G165" s="5">
        <f t="shared" si="16"/>
        <v>4.2524378810419611E-3</v>
      </c>
      <c r="H165" s="5">
        <f t="shared" si="17"/>
        <v>2.9461844166751131E-2</v>
      </c>
      <c r="I165" s="5">
        <f t="shared" si="18"/>
        <v>-6.575088434475595E-3</v>
      </c>
      <c r="J165" s="10">
        <f t="shared" si="19"/>
        <v>-3.8252043182658554E-2</v>
      </c>
    </row>
    <row r="166" spans="1:10" x14ac:dyDescent="0.3">
      <c r="A166" s="18">
        <v>36228</v>
      </c>
      <c r="B166" s="9">
        <f>VLOOKUP(A166,'VOW3.DE'!$A$1:$B$5974,2,FALSE)</f>
        <v>17.666319000000001</v>
      </c>
      <c r="C166" s="5">
        <f>VLOOKUP(A166,MRK.DE!$A$1:$B$5993,2,FALSE)</f>
        <v>10.261514</v>
      </c>
      <c r="D166" s="10">
        <f>VLOOKUP(A166,DTE.DE!$A$1:$B$6411,2,FALSE)</f>
        <v>13.876842</v>
      </c>
      <c r="E166" s="10">
        <f>VLOOKUP(A166,'CON.DE'!$A$1:$B$6391,2,FALSE)</f>
        <v>13.040262999999999</v>
      </c>
      <c r="G166" s="5">
        <f t="shared" si="16"/>
        <v>-3.8938042825257861E-2</v>
      </c>
      <c r="H166" s="5">
        <f t="shared" si="17"/>
        <v>1.2820597264752879E-2</v>
      </c>
      <c r="I166" s="5">
        <f t="shared" si="18"/>
        <v>-1.8742616860738994E-2</v>
      </c>
      <c r="J166" s="10">
        <f t="shared" si="19"/>
        <v>3.587401604266735E-2</v>
      </c>
    </row>
    <row r="167" spans="1:10" x14ac:dyDescent="0.3">
      <c r="A167" s="18">
        <v>36229</v>
      </c>
      <c r="B167" s="9">
        <f>VLOOKUP(A167,'VOW3.DE'!$A$1:$B$5974,2,FALSE)</f>
        <v>16.783007000000001</v>
      </c>
      <c r="C167" s="5">
        <f>VLOOKUP(A167,MRK.DE!$A$1:$B$5993,2,FALSE)</f>
        <v>9.7386359999999996</v>
      </c>
      <c r="D167" s="10">
        <f>VLOOKUP(A167,DTE.DE!$A$1:$B$6411,2,FALSE)</f>
        <v>13.645391</v>
      </c>
      <c r="E167" s="10">
        <f>VLOOKUP(A167,'CON.DE'!$A$1:$B$6391,2,FALSE)</f>
        <v>12.729779000000001</v>
      </c>
      <c r="G167" s="5">
        <f t="shared" si="16"/>
        <v>-5.1293059030414347E-2</v>
      </c>
      <c r="H167" s="5">
        <f t="shared" si="17"/>
        <v>-5.2299325429033379E-2</v>
      </c>
      <c r="I167" s="5">
        <f t="shared" si="18"/>
        <v>-1.6819598643057248E-2</v>
      </c>
      <c r="J167" s="10">
        <f t="shared" si="19"/>
        <v>-2.4097673153751817E-2</v>
      </c>
    </row>
    <row r="168" spans="1:10" x14ac:dyDescent="0.3">
      <c r="A168" s="18">
        <v>36230</v>
      </c>
      <c r="B168" s="9">
        <f>VLOOKUP(A168,'VOW3.DE'!$A$1:$B$5974,2,FALSE)</f>
        <v>17.297407</v>
      </c>
      <c r="C168" s="5">
        <f>VLOOKUP(A168,MRK.DE!$A$1:$B$5993,2,FALSE)</f>
        <v>9.8203340000000008</v>
      </c>
      <c r="D168" s="10">
        <f>VLOOKUP(A168,DTE.DE!$A$1:$B$6411,2,FALSE)</f>
        <v>13.230846</v>
      </c>
      <c r="E168" s="10">
        <f>VLOOKUP(A168,'CON.DE'!$A$1:$B$6391,2,FALSE)</f>
        <v>12.419295</v>
      </c>
      <c r="G168" s="5">
        <f t="shared" si="16"/>
        <v>3.0189719462205434E-2</v>
      </c>
      <c r="H168" s="5">
        <f t="shared" si="17"/>
        <v>8.3540672279154085E-3</v>
      </c>
      <c r="I168" s="5">
        <f t="shared" si="18"/>
        <v>-3.08508872741351E-2</v>
      </c>
      <c r="J168" s="10">
        <f t="shared" si="19"/>
        <v>-2.4692740243813419E-2</v>
      </c>
    </row>
    <row r="169" spans="1:10" x14ac:dyDescent="0.3">
      <c r="A169" s="18">
        <v>36231</v>
      </c>
      <c r="B169" s="9">
        <f>VLOOKUP(A169,'VOW3.DE'!$A$1:$B$5974,2,FALSE)</f>
        <v>17.297407</v>
      </c>
      <c r="C169" s="5">
        <f>VLOOKUP(A169,MRK.DE!$A$1:$B$5993,2,FALSE)</f>
        <v>9.8203340000000008</v>
      </c>
      <c r="D169" s="10">
        <f>VLOOKUP(A169,DTE.DE!$A$1:$B$6411,2,FALSE)</f>
        <v>13.230846</v>
      </c>
      <c r="E169" s="10">
        <f>VLOOKUP(A169,'CON.DE'!$A$1:$B$6391,2,FALSE)</f>
        <v>12.419295</v>
      </c>
      <c r="G169" s="5">
        <f t="shared" si="16"/>
        <v>0</v>
      </c>
      <c r="H169" s="5">
        <f t="shared" si="17"/>
        <v>0</v>
      </c>
      <c r="I169" s="5">
        <f t="shared" si="18"/>
        <v>0</v>
      </c>
      <c r="J169" s="10">
        <f t="shared" si="19"/>
        <v>0</v>
      </c>
    </row>
    <row r="170" spans="1:10" x14ac:dyDescent="0.3">
      <c r="A170" s="18">
        <v>36234</v>
      </c>
      <c r="B170" s="9">
        <f>VLOOKUP(A170,'VOW3.DE'!$A$1:$B$5974,2,FALSE)</f>
        <v>18.076801</v>
      </c>
      <c r="C170" s="5">
        <f>VLOOKUP(A170,MRK.DE!$A$1:$B$5993,2,FALSE)</f>
        <v>9.9968070000000004</v>
      </c>
      <c r="D170" s="10">
        <f>VLOOKUP(A170,DTE.DE!$A$1:$B$6411,2,FALSE)</f>
        <v>13.420842</v>
      </c>
      <c r="E170" s="10">
        <f>VLOOKUP(A170,'CON.DE'!$A$1:$B$6391,2,FALSE)</f>
        <v>13.878560999999999</v>
      </c>
      <c r="G170" s="5">
        <f t="shared" si="16"/>
        <v>4.4072797591448352E-2</v>
      </c>
      <c r="H170" s="5">
        <f t="shared" si="17"/>
        <v>1.7810607999015484E-2</v>
      </c>
      <c r="I170" s="5">
        <f t="shared" si="18"/>
        <v>1.4257950090520392E-2</v>
      </c>
      <c r="J170" s="10">
        <f t="shared" si="19"/>
        <v>0.11109396374330394</v>
      </c>
    </row>
    <row r="171" spans="1:10" x14ac:dyDescent="0.3">
      <c r="A171" s="18">
        <v>36235</v>
      </c>
      <c r="B171" s="9">
        <f>VLOOKUP(A171,'VOW3.DE'!$A$1:$B$5974,2,FALSE)</f>
        <v>17.770240999999999</v>
      </c>
      <c r="C171" s="5">
        <f>VLOOKUP(A171,MRK.DE!$A$1:$B$5993,2,FALSE)</f>
        <v>10.130795000000001</v>
      </c>
      <c r="D171" s="10">
        <f>VLOOKUP(A171,DTE.DE!$A$1:$B$6411,2,FALSE)</f>
        <v>13.679933999999999</v>
      </c>
      <c r="E171" s="10">
        <f>VLOOKUP(A171,'CON.DE'!$A$1:$B$6391,2,FALSE)</f>
        <v>13.505986</v>
      </c>
      <c r="G171" s="5">
        <f t="shared" si="16"/>
        <v>-1.7104199210280353E-2</v>
      </c>
      <c r="H171" s="5">
        <f t="shared" si="17"/>
        <v>1.3314052937349522E-2</v>
      </c>
      <c r="I171" s="5">
        <f t="shared" si="18"/>
        <v>1.9121215870177968E-2</v>
      </c>
      <c r="J171" s="10">
        <f t="shared" si="19"/>
        <v>-2.7212280776739803E-2</v>
      </c>
    </row>
    <row r="172" spans="1:10" x14ac:dyDescent="0.3">
      <c r="A172" s="18">
        <v>36236</v>
      </c>
      <c r="B172" s="9">
        <f>VLOOKUP(A172,'VOW3.DE'!$A$1:$B$5974,2,FALSE)</f>
        <v>17.614363000000001</v>
      </c>
      <c r="C172" s="5">
        <f>VLOOKUP(A172,MRK.DE!$A$1:$B$5993,2,FALSE)</f>
        <v>10.098115</v>
      </c>
      <c r="D172" s="10">
        <f>VLOOKUP(A172,DTE.DE!$A$1:$B$6411,2,FALSE)</f>
        <v>13.351754</v>
      </c>
      <c r="E172" s="10">
        <f>VLOOKUP(A172,'CON.DE'!$A$1:$B$6391,2,FALSE)</f>
        <v>12.481394999999999</v>
      </c>
      <c r="G172" s="5">
        <f t="shared" si="16"/>
        <v>-8.8105554803461217E-3</v>
      </c>
      <c r="H172" s="5">
        <f t="shared" si="17"/>
        <v>-3.2310221786785846E-3</v>
      </c>
      <c r="I172" s="5">
        <f t="shared" si="18"/>
        <v>-2.4282325637667919E-2</v>
      </c>
      <c r="J172" s="10">
        <f t="shared" si="19"/>
        <v>-7.8893859035130798E-2</v>
      </c>
    </row>
    <row r="173" spans="1:10" x14ac:dyDescent="0.3">
      <c r="A173" s="18">
        <v>36237</v>
      </c>
      <c r="B173" s="9">
        <f>VLOOKUP(A173,'VOW3.DE'!$A$1:$B$5974,2,FALSE)</f>
        <v>17.874161000000001</v>
      </c>
      <c r="C173" s="5">
        <f>VLOOKUP(A173,MRK.DE!$A$1:$B$5993,2,FALSE)</f>
        <v>10.196154999999999</v>
      </c>
      <c r="D173" s="10">
        <f>VLOOKUP(A173,DTE.DE!$A$1:$B$6411,2,FALSE)</f>
        <v>13.099570999999999</v>
      </c>
      <c r="E173" s="10">
        <f>VLOOKUP(A173,'CON.DE'!$A$1:$B$6391,2,FALSE)</f>
        <v>12.735986</v>
      </c>
      <c r="G173" s="5">
        <f t="shared" si="16"/>
        <v>1.4641501637852466E-2</v>
      </c>
      <c r="H173" s="5">
        <f t="shared" si="17"/>
        <v>9.6619156727168511E-3</v>
      </c>
      <c r="I173" s="5">
        <f t="shared" si="18"/>
        <v>-1.9068280404422454E-2</v>
      </c>
      <c r="J173" s="10">
        <f t="shared" si="19"/>
        <v>2.0192394314546242E-2</v>
      </c>
    </row>
    <row r="174" spans="1:10" x14ac:dyDescent="0.3">
      <c r="A174" s="18">
        <v>36238</v>
      </c>
      <c r="B174" s="9">
        <f>VLOOKUP(A174,'VOW3.DE'!$A$1:$B$5974,2,FALSE)</f>
        <v>18.315816999999999</v>
      </c>
      <c r="C174" s="5">
        <f>VLOOKUP(A174,MRK.DE!$A$1:$B$5993,2,FALSE)</f>
        <v>10.163474000000001</v>
      </c>
      <c r="D174" s="10">
        <f>VLOOKUP(A174,DTE.DE!$A$1:$B$6411,2,FALSE)</f>
        <v>13.213570000000001</v>
      </c>
      <c r="E174" s="10">
        <f>VLOOKUP(A174,'CON.DE'!$A$1:$B$6391,2,FALSE)</f>
        <v>12.947113999999999</v>
      </c>
      <c r="G174" s="5">
        <f t="shared" si="16"/>
        <v>2.4408853064911879E-2</v>
      </c>
      <c r="H174" s="5">
        <f t="shared" si="17"/>
        <v>-3.2103755985846633E-3</v>
      </c>
      <c r="I174" s="5">
        <f t="shared" si="18"/>
        <v>8.6648502548090488E-3</v>
      </c>
      <c r="J174" s="10">
        <f t="shared" si="19"/>
        <v>1.6441376311154575E-2</v>
      </c>
    </row>
    <row r="175" spans="1:10" x14ac:dyDescent="0.3">
      <c r="A175" s="18">
        <v>36241</v>
      </c>
      <c r="B175" s="9">
        <f>VLOOKUP(A175,'VOW3.DE'!$A$1:$B$5974,2,FALSE)</f>
        <v>18.362577000000002</v>
      </c>
      <c r="C175" s="5">
        <f>VLOOKUP(A175,MRK.DE!$A$1:$B$5993,2,FALSE)</f>
        <v>10.375897</v>
      </c>
      <c r="D175" s="10">
        <f>VLOOKUP(A175,DTE.DE!$A$1:$B$6411,2,FALSE)</f>
        <v>12.971754000000001</v>
      </c>
      <c r="E175" s="10">
        <f>VLOOKUP(A175,'CON.DE'!$A$1:$B$6391,2,FALSE)</f>
        <v>13.537032999999999</v>
      </c>
      <c r="G175" s="5">
        <f t="shared" si="16"/>
        <v>2.549731339531125E-3</v>
      </c>
      <c r="H175" s="5">
        <f t="shared" si="17"/>
        <v>2.0685207371074387E-2</v>
      </c>
      <c r="I175" s="5">
        <f t="shared" si="18"/>
        <v>-1.8470107491121244E-2</v>
      </c>
      <c r="J175" s="10">
        <f t="shared" si="19"/>
        <v>4.4556208797498865E-2</v>
      </c>
    </row>
    <row r="176" spans="1:10" x14ac:dyDescent="0.3">
      <c r="A176" s="18">
        <v>36242</v>
      </c>
      <c r="B176" s="9">
        <f>VLOOKUP(A176,'VOW3.DE'!$A$1:$B$5974,2,FALSE)</f>
        <v>17.666319000000001</v>
      </c>
      <c r="C176" s="5">
        <f>VLOOKUP(A176,MRK.DE!$A$1:$B$5993,2,FALSE)</f>
        <v>10.457595</v>
      </c>
      <c r="D176" s="10">
        <f>VLOOKUP(A176,DTE.DE!$A$1:$B$6411,2,FALSE)</f>
        <v>13.023573000000001</v>
      </c>
      <c r="E176" s="10">
        <f>VLOOKUP(A176,'CON.DE'!$A$1:$B$6391,2,FALSE)</f>
        <v>13.816465000000001</v>
      </c>
      <c r="G176" s="5">
        <f t="shared" si="16"/>
        <v>-3.8654789374908544E-2</v>
      </c>
      <c r="H176" s="5">
        <f t="shared" si="17"/>
        <v>7.8429884713235656E-3</v>
      </c>
      <c r="I176" s="5">
        <f t="shared" si="18"/>
        <v>3.9867987532285643E-3</v>
      </c>
      <c r="J176" s="10">
        <f t="shared" si="19"/>
        <v>2.0431881944154743E-2</v>
      </c>
    </row>
    <row r="177" spans="1:10" x14ac:dyDescent="0.3">
      <c r="A177" s="18">
        <v>36243</v>
      </c>
      <c r="B177" s="9">
        <f>VLOOKUP(A177,'VOW3.DE'!$A$1:$B$5974,2,FALSE)</f>
        <v>17.614363000000001</v>
      </c>
      <c r="C177" s="5">
        <f>VLOOKUP(A177,MRK.DE!$A$1:$B$5993,2,FALSE)</f>
        <v>10.457595</v>
      </c>
      <c r="D177" s="10">
        <f>VLOOKUP(A177,DTE.DE!$A$1:$B$6411,2,FALSE)</f>
        <v>12.688485</v>
      </c>
      <c r="E177" s="10">
        <f>VLOOKUP(A177,'CON.DE'!$A$1:$B$6391,2,FALSE)</f>
        <v>13.971707</v>
      </c>
      <c r="G177" s="5">
        <f t="shared" si="16"/>
        <v>-2.9452966673869274E-3</v>
      </c>
      <c r="H177" s="5">
        <f t="shared" si="17"/>
        <v>0</v>
      </c>
      <c r="I177" s="5">
        <f t="shared" si="18"/>
        <v>-2.6066133839679078E-2</v>
      </c>
      <c r="J177" s="10">
        <f t="shared" si="19"/>
        <v>1.1173359304247813E-2</v>
      </c>
    </row>
    <row r="178" spans="1:10" x14ac:dyDescent="0.3">
      <c r="A178" s="18">
        <v>36244</v>
      </c>
      <c r="B178" s="9">
        <f>VLOOKUP(A178,'VOW3.DE'!$A$1:$B$5974,2,FALSE)</f>
        <v>18.445719</v>
      </c>
      <c r="C178" s="5">
        <f>VLOOKUP(A178,MRK.DE!$A$1:$B$5993,2,FALSE)</f>
        <v>10.359556</v>
      </c>
      <c r="D178" s="10">
        <f>VLOOKUP(A178,DTE.DE!$A$1:$B$6411,2,FALSE)</f>
        <v>13.130667000000001</v>
      </c>
      <c r="E178" s="10">
        <f>VLOOKUP(A178,'CON.DE'!$A$1:$B$6391,2,FALSE)</f>
        <v>13.971707</v>
      </c>
      <c r="G178" s="5">
        <f t="shared" si="16"/>
        <v>4.611766226479741E-2</v>
      </c>
      <c r="H178" s="5">
        <f t="shared" si="17"/>
        <v>-9.4191299120617127E-3</v>
      </c>
      <c r="I178" s="5">
        <f t="shared" si="18"/>
        <v>3.4255597463288788E-2</v>
      </c>
      <c r="J178" s="10">
        <f t="shared" si="19"/>
        <v>0</v>
      </c>
    </row>
    <row r="179" spans="1:10" x14ac:dyDescent="0.3">
      <c r="A179" s="18">
        <v>36245</v>
      </c>
      <c r="B179" s="9">
        <f>VLOOKUP(A179,'VOW3.DE'!$A$1:$B$5974,2,FALSE)</f>
        <v>19.095210999999999</v>
      </c>
      <c r="C179" s="5">
        <f>VLOOKUP(A179,MRK.DE!$A$1:$B$5993,2,FALSE)</f>
        <v>10.473935000000001</v>
      </c>
      <c r="D179" s="10">
        <f>VLOOKUP(A179,DTE.DE!$A$1:$B$6411,2,FALSE)</f>
        <v>12.615938999999999</v>
      </c>
      <c r="E179" s="10">
        <f>VLOOKUP(A179,'CON.DE'!$A$1:$B$6391,2,FALSE)</f>
        <v>13.350743</v>
      </c>
      <c r="G179" s="5">
        <f t="shared" si="16"/>
        <v>3.4605259587020015E-2</v>
      </c>
      <c r="H179" s="5">
        <f t="shared" si="17"/>
        <v>1.0980411224913609E-2</v>
      </c>
      <c r="I179" s="5">
        <f t="shared" si="18"/>
        <v>-3.9989472200743913E-2</v>
      </c>
      <c r="J179" s="10">
        <f t="shared" si="19"/>
        <v>-4.5462317483983772E-2</v>
      </c>
    </row>
    <row r="180" spans="1:10" x14ac:dyDescent="0.3">
      <c r="A180" s="18">
        <v>36248</v>
      </c>
      <c r="B180" s="9">
        <f>VLOOKUP(A180,'VOW3.DE'!$A$1:$B$5974,2,FALSE)</f>
        <v>19.069230999999998</v>
      </c>
      <c r="C180" s="5">
        <f>VLOOKUP(A180,MRK.DE!$A$1:$B$5993,2,FALSE)</f>
        <v>10.457595</v>
      </c>
      <c r="D180" s="10">
        <f>VLOOKUP(A180,DTE.DE!$A$1:$B$6411,2,FALSE)</f>
        <v>12.833572999999999</v>
      </c>
      <c r="E180" s="10">
        <f>VLOOKUP(A180,'CON.DE'!$A$1:$B$6391,2,FALSE)</f>
        <v>13.75437</v>
      </c>
      <c r="G180" s="5">
        <f t="shared" si="16"/>
        <v>-1.3614769482591744E-3</v>
      </c>
      <c r="H180" s="5">
        <f t="shared" si="17"/>
        <v>-1.561281312851832E-3</v>
      </c>
      <c r="I180" s="5">
        <f t="shared" si="18"/>
        <v>1.7103613256868263E-2</v>
      </c>
      <c r="J180" s="10">
        <f t="shared" si="19"/>
        <v>2.9784553072634338E-2</v>
      </c>
    </row>
    <row r="181" spans="1:10" x14ac:dyDescent="0.3">
      <c r="A181" s="18">
        <v>36249</v>
      </c>
      <c r="B181" s="9">
        <f>VLOOKUP(A181,'VOW3.DE'!$A$1:$B$5974,2,FALSE)</f>
        <v>19.349815</v>
      </c>
      <c r="C181" s="5">
        <f>VLOOKUP(A181,MRK.DE!$A$1:$B$5993,2,FALSE)</f>
        <v>10.375897</v>
      </c>
      <c r="D181" s="10">
        <f>VLOOKUP(A181,DTE.DE!$A$1:$B$6411,2,FALSE)</f>
        <v>12.754118</v>
      </c>
      <c r="E181" s="10">
        <f>VLOOKUP(A181,'CON.DE'!$A$1:$B$6391,2,FALSE)</f>
        <v>13.928238</v>
      </c>
      <c r="G181" s="5">
        <f t="shared" si="16"/>
        <v>1.4606765025310853E-2</v>
      </c>
      <c r="H181" s="5">
        <f t="shared" si="17"/>
        <v>-7.8429884713235136E-3</v>
      </c>
      <c r="I181" s="5">
        <f t="shared" si="18"/>
        <v>-6.2104279262692498E-3</v>
      </c>
      <c r="J181" s="10">
        <f t="shared" si="19"/>
        <v>1.2561698399521971E-2</v>
      </c>
    </row>
    <row r="182" spans="1:10" x14ac:dyDescent="0.3">
      <c r="A182" s="18">
        <v>36250</v>
      </c>
      <c r="B182" s="9">
        <f>VLOOKUP(A182,'VOW3.DE'!$A$1:$B$5974,2,FALSE)</f>
        <v>19.313441999999998</v>
      </c>
      <c r="C182" s="5">
        <f>VLOOKUP(A182,MRK.DE!$A$1:$B$5993,2,FALSE)</f>
        <v>10.457595</v>
      </c>
      <c r="D182" s="10">
        <f>VLOOKUP(A182,DTE.DE!$A$1:$B$6411,2,FALSE)</f>
        <v>13.040846</v>
      </c>
      <c r="E182" s="10">
        <f>VLOOKUP(A182,'CON.DE'!$A$1:$B$6391,2,FALSE)</f>
        <v>14.158002</v>
      </c>
      <c r="G182" s="5">
        <f t="shared" si="16"/>
        <v>-1.8815285391238317E-3</v>
      </c>
      <c r="H182" s="5">
        <f t="shared" si="17"/>
        <v>7.8429884713235656E-3</v>
      </c>
      <c r="I182" s="5">
        <f t="shared" si="18"/>
        <v>2.2232231845026235E-2</v>
      </c>
      <c r="J182" s="10">
        <f t="shared" si="19"/>
        <v>1.636168641445758E-2</v>
      </c>
    </row>
    <row r="183" spans="1:10" x14ac:dyDescent="0.3">
      <c r="A183" s="18">
        <v>36251</v>
      </c>
      <c r="B183" s="9">
        <f>VLOOKUP(A183,'VOW3.DE'!$A$1:$B$5974,2,FALSE)</f>
        <v>18.705514999999998</v>
      </c>
      <c r="C183" s="5">
        <f>VLOOKUP(A183,MRK.DE!$A$1:$B$5993,2,FALSE)</f>
        <v>10.457595</v>
      </c>
      <c r="D183" s="10">
        <f>VLOOKUP(A183,DTE.DE!$A$1:$B$6411,2,FALSE)</f>
        <v>13.14448</v>
      </c>
      <c r="E183" s="10">
        <f>VLOOKUP(A183,'CON.DE'!$A$1:$B$6391,2,FALSE)</f>
        <v>14.095901</v>
      </c>
      <c r="G183" s="5">
        <f t="shared" si="16"/>
        <v>-3.1982930001103166E-2</v>
      </c>
      <c r="H183" s="5">
        <f t="shared" si="17"/>
        <v>0</v>
      </c>
      <c r="I183" s="5">
        <f t="shared" si="18"/>
        <v>7.9154669371042322E-3</v>
      </c>
      <c r="J183" s="10">
        <f t="shared" si="19"/>
        <v>-4.3959307147298544E-3</v>
      </c>
    </row>
    <row r="184" spans="1:10" x14ac:dyDescent="0.3">
      <c r="A184" s="18">
        <v>36252</v>
      </c>
      <c r="B184" s="9">
        <f>VLOOKUP(A184,'VOW3.DE'!$A$1:$B$5974,2,FALSE)</f>
        <v>18.705514999999998</v>
      </c>
      <c r="C184" s="5">
        <f>VLOOKUP(A184,MRK.DE!$A$1:$B$5993,2,FALSE)</f>
        <v>10.457595</v>
      </c>
      <c r="D184" s="10">
        <f>VLOOKUP(A184,DTE.DE!$A$1:$B$6411,2,FALSE)</f>
        <v>13.14448</v>
      </c>
      <c r="E184" s="10">
        <f>VLOOKUP(A184,'CON.DE'!$A$1:$B$6391,2,FALSE)</f>
        <v>14.095901</v>
      </c>
      <c r="G184" s="5">
        <f t="shared" si="16"/>
        <v>0</v>
      </c>
      <c r="H184" s="5">
        <f t="shared" si="17"/>
        <v>0</v>
      </c>
      <c r="I184" s="5">
        <f t="shared" si="18"/>
        <v>0</v>
      </c>
      <c r="J184" s="10">
        <f t="shared" si="19"/>
        <v>0</v>
      </c>
    </row>
    <row r="185" spans="1:10" x14ac:dyDescent="0.3">
      <c r="A185" s="18">
        <v>36255</v>
      </c>
      <c r="B185" s="9">
        <f>VLOOKUP(A185,'VOW3.DE'!$A$1:$B$5974,2,FALSE)</f>
        <v>18.705514999999998</v>
      </c>
      <c r="C185" s="5">
        <f>VLOOKUP(A185,MRK.DE!$A$1:$B$5993,2,FALSE)</f>
        <v>10.457595</v>
      </c>
      <c r="D185" s="10">
        <f>VLOOKUP(A185,DTE.DE!$A$1:$B$6411,2,FALSE)</f>
        <v>13.14448</v>
      </c>
      <c r="E185" s="10">
        <f>VLOOKUP(A185,'CON.DE'!$A$1:$B$6391,2,FALSE)</f>
        <v>14.095901</v>
      </c>
      <c r="G185" s="5">
        <f t="shared" si="16"/>
        <v>0</v>
      </c>
      <c r="H185" s="5">
        <f t="shared" si="17"/>
        <v>0</v>
      </c>
      <c r="I185" s="5">
        <f t="shared" si="18"/>
        <v>0</v>
      </c>
      <c r="J185" s="10">
        <f t="shared" si="19"/>
        <v>0</v>
      </c>
    </row>
    <row r="186" spans="1:10" x14ac:dyDescent="0.3">
      <c r="A186" s="18">
        <v>36256</v>
      </c>
      <c r="B186" s="9">
        <f>VLOOKUP(A186,'VOW3.DE'!$A$1:$B$5974,2,FALSE)</f>
        <v>18.679532999999999</v>
      </c>
      <c r="C186" s="5">
        <f>VLOOKUP(A186,MRK.DE!$A$1:$B$5993,2,FALSE)</f>
        <v>10.441255</v>
      </c>
      <c r="D186" s="10">
        <f>VLOOKUP(A186,DTE.DE!$A$1:$B$6411,2,FALSE)</f>
        <v>13.610842999999999</v>
      </c>
      <c r="E186" s="10">
        <f>VLOOKUP(A186,'CON.DE'!$A$1:$B$6391,2,FALSE)</f>
        <v>14.338075999999999</v>
      </c>
      <c r="G186" s="5">
        <f t="shared" si="16"/>
        <v>-1.3899676781542272E-3</v>
      </c>
      <c r="H186" s="5">
        <f t="shared" si="17"/>
        <v>-1.5637227244165066E-3</v>
      </c>
      <c r="I186" s="5">
        <f t="shared" si="18"/>
        <v>3.4864855863587667E-2</v>
      </c>
      <c r="J186" s="10">
        <f t="shared" si="19"/>
        <v>1.7034610116289064E-2</v>
      </c>
    </row>
    <row r="187" spans="1:10" x14ac:dyDescent="0.3">
      <c r="A187" s="18">
        <v>36257</v>
      </c>
      <c r="B187" s="9">
        <f>VLOOKUP(A187,'VOW3.DE'!$A$1:$B$5974,2,FALSE)</f>
        <v>18.965315</v>
      </c>
      <c r="C187" s="5">
        <f>VLOOKUP(A187,MRK.DE!$A$1:$B$5993,2,FALSE)</f>
        <v>10.375897</v>
      </c>
      <c r="D187" s="10">
        <f>VLOOKUP(A187,DTE.DE!$A$1:$B$6411,2,FALSE)</f>
        <v>13.783571</v>
      </c>
      <c r="E187" s="10">
        <f>VLOOKUP(A187,'CON.DE'!$A$1:$B$6391,2,FALSE)</f>
        <v>14.288404</v>
      </c>
      <c r="G187" s="5">
        <f t="shared" si="16"/>
        <v>1.5183352058630658E-2</v>
      </c>
      <c r="H187" s="5">
        <f t="shared" si="17"/>
        <v>-6.2792657469070224E-3</v>
      </c>
      <c r="I187" s="5">
        <f t="shared" si="18"/>
        <v>1.2610621204718181E-2</v>
      </c>
      <c r="J187" s="10">
        <f t="shared" si="19"/>
        <v>-3.4703568061136927E-3</v>
      </c>
    </row>
    <row r="188" spans="1:10" x14ac:dyDescent="0.3">
      <c r="A188" s="18">
        <v>36258</v>
      </c>
      <c r="B188" s="9">
        <f>VLOOKUP(A188,'VOW3.DE'!$A$1:$B$5974,2,FALSE)</f>
        <v>18.965315</v>
      </c>
      <c r="C188" s="5">
        <f>VLOOKUP(A188,MRK.DE!$A$1:$B$5993,2,FALSE)</f>
        <v>10.375897</v>
      </c>
      <c r="D188" s="10">
        <f>VLOOKUP(A188,DTE.DE!$A$1:$B$6411,2,FALSE)</f>
        <v>13.783571</v>
      </c>
      <c r="E188" s="10">
        <f>VLOOKUP(A188,'CON.DE'!$A$1:$B$6391,2,FALSE)</f>
        <v>14.288404</v>
      </c>
      <c r="G188" s="5">
        <f t="shared" si="16"/>
        <v>0</v>
      </c>
      <c r="H188" s="5">
        <f t="shared" si="17"/>
        <v>0</v>
      </c>
      <c r="I188" s="5">
        <f t="shared" si="18"/>
        <v>0</v>
      </c>
      <c r="J188" s="10">
        <f t="shared" si="19"/>
        <v>0</v>
      </c>
    </row>
    <row r="189" spans="1:10" x14ac:dyDescent="0.3">
      <c r="A189" s="18">
        <v>36259</v>
      </c>
      <c r="B189" s="9">
        <f>VLOOKUP(A189,'VOW3.DE'!$A$1:$B$5974,2,FALSE)</f>
        <v>18.939335</v>
      </c>
      <c r="C189" s="5">
        <f>VLOOKUP(A189,MRK.DE!$A$1:$B$5993,2,FALSE)</f>
        <v>10.784395</v>
      </c>
      <c r="D189" s="10">
        <f>VLOOKUP(A189,DTE.DE!$A$1:$B$6411,2,FALSE)</f>
        <v>13.85266</v>
      </c>
      <c r="E189" s="10">
        <f>VLOOKUP(A189,'CON.DE'!$A$1:$B$6391,2,FALSE)</f>
        <v>14.158002</v>
      </c>
      <c r="G189" s="5">
        <f t="shared" si="16"/>
        <v>-1.3708082817430326E-3</v>
      </c>
      <c r="H189" s="5">
        <f t="shared" si="17"/>
        <v>3.8614661626604478E-2</v>
      </c>
      <c r="I189" s="5">
        <f t="shared" si="18"/>
        <v>4.9998962542601487E-3</v>
      </c>
      <c r="J189" s="10">
        <f t="shared" si="19"/>
        <v>-9.1683225954455726E-3</v>
      </c>
    </row>
    <row r="190" spans="1:10" x14ac:dyDescent="0.3">
      <c r="A190" s="18">
        <v>36262</v>
      </c>
      <c r="B190" s="9">
        <f>VLOOKUP(A190,'VOW3.DE'!$A$1:$B$5974,2,FALSE)</f>
        <v>19.744709</v>
      </c>
      <c r="C190" s="5">
        <f>VLOOKUP(A190,MRK.DE!$A$1:$B$5993,2,FALSE)</f>
        <v>10.947797</v>
      </c>
      <c r="D190" s="10">
        <f>VLOOKUP(A190,DTE.DE!$A$1:$B$6411,2,FALSE)</f>
        <v>14.025387</v>
      </c>
      <c r="E190" s="10">
        <f>VLOOKUP(A190,'CON.DE'!$A$1:$B$6391,2,FALSE)</f>
        <v>14.46848</v>
      </c>
      <c r="G190" s="5">
        <f t="shared" si="16"/>
        <v>4.1644580456598627E-2</v>
      </c>
      <c r="H190" s="5">
        <f t="shared" si="17"/>
        <v>1.5038066969606518E-2</v>
      </c>
      <c r="I190" s="5">
        <f t="shared" si="18"/>
        <v>1.2391772656602199E-2</v>
      </c>
      <c r="J190" s="10">
        <f t="shared" si="19"/>
        <v>2.1692513590385491E-2</v>
      </c>
    </row>
    <row r="191" spans="1:10" x14ac:dyDescent="0.3">
      <c r="A191" s="18">
        <v>36263</v>
      </c>
      <c r="B191" s="9">
        <f>VLOOKUP(A191,'VOW3.DE'!$A$1:$B$5974,2,FALSE)</f>
        <v>19.744709</v>
      </c>
      <c r="C191" s="5">
        <f>VLOOKUP(A191,MRK.DE!$A$1:$B$5993,2,FALSE)</f>
        <v>10.947797</v>
      </c>
      <c r="D191" s="10">
        <f>VLOOKUP(A191,DTE.DE!$A$1:$B$6411,2,FALSE)</f>
        <v>14.025387</v>
      </c>
      <c r="E191" s="10">
        <f>VLOOKUP(A191,'CON.DE'!$A$1:$B$6391,2,FALSE)</f>
        <v>14.46848</v>
      </c>
      <c r="G191" s="5">
        <f t="shared" si="16"/>
        <v>0</v>
      </c>
      <c r="H191" s="5">
        <f t="shared" si="17"/>
        <v>0</v>
      </c>
      <c r="I191" s="5">
        <f t="shared" si="18"/>
        <v>0</v>
      </c>
      <c r="J191" s="10">
        <f t="shared" si="19"/>
        <v>0</v>
      </c>
    </row>
    <row r="192" spans="1:10" x14ac:dyDescent="0.3">
      <c r="A192" s="18">
        <v>36264</v>
      </c>
      <c r="B192" s="9">
        <f>VLOOKUP(A192,'VOW3.DE'!$A$1:$B$5974,2,FALSE)</f>
        <v>20.108433000000002</v>
      </c>
      <c r="C192" s="5">
        <f>VLOOKUP(A192,MRK.DE!$A$1:$B$5993,2,FALSE)</f>
        <v>10.490275</v>
      </c>
      <c r="D192" s="10">
        <f>VLOOKUP(A192,DTE.DE!$A$1:$B$6411,2,FALSE)</f>
        <v>14.281021000000001</v>
      </c>
      <c r="E192" s="10">
        <f>VLOOKUP(A192,'CON.DE'!$A$1:$B$6391,2,FALSE)</f>
        <v>14.685822</v>
      </c>
      <c r="G192" s="5">
        <f t="shared" si="16"/>
        <v>1.825372259472741E-2</v>
      </c>
      <c r="H192" s="5">
        <f t="shared" si="17"/>
        <v>-4.268961129916899E-2</v>
      </c>
      <c r="I192" s="5">
        <f t="shared" si="18"/>
        <v>1.8062408344023281E-2</v>
      </c>
      <c r="J192" s="10">
        <f t="shared" si="19"/>
        <v>1.4910048363940085E-2</v>
      </c>
    </row>
    <row r="193" spans="1:10" x14ac:dyDescent="0.3">
      <c r="A193" s="18">
        <v>36265</v>
      </c>
      <c r="B193" s="9">
        <f>VLOOKUP(A193,'VOW3.DE'!$A$1:$B$5974,2,FALSE)</f>
        <v>20.861848999999999</v>
      </c>
      <c r="C193" s="5">
        <f>VLOOKUP(A193,MRK.DE!$A$1:$B$5993,2,FALSE)</f>
        <v>10.496813</v>
      </c>
      <c r="D193" s="10">
        <f>VLOOKUP(A193,DTE.DE!$A$1:$B$6411,2,FALSE)</f>
        <v>13.161752999999999</v>
      </c>
      <c r="E193" s="10">
        <f>VLOOKUP(A193,'CON.DE'!$A$1:$B$6391,2,FALSE)</f>
        <v>14.499528</v>
      </c>
      <c r="G193" s="5">
        <f t="shared" si="16"/>
        <v>3.6782804870723301E-2</v>
      </c>
      <c r="H193" s="5">
        <f t="shared" si="17"/>
        <v>6.2304977341299216E-4</v>
      </c>
      <c r="I193" s="5">
        <f t="shared" si="18"/>
        <v>-8.1616329242096844E-2</v>
      </c>
      <c r="J193" s="10">
        <f t="shared" si="19"/>
        <v>-1.2766441396631446E-2</v>
      </c>
    </row>
    <row r="194" spans="1:10" x14ac:dyDescent="0.3">
      <c r="A194" s="18">
        <v>36266</v>
      </c>
      <c r="B194" s="9">
        <f>VLOOKUP(A194,'VOW3.DE'!$A$1:$B$5974,2,FALSE)</f>
        <v>20.861848999999999</v>
      </c>
      <c r="C194" s="5">
        <f>VLOOKUP(A194,MRK.DE!$A$1:$B$5993,2,FALSE)</f>
        <v>10.496813</v>
      </c>
      <c r="D194" s="10">
        <f>VLOOKUP(A194,DTE.DE!$A$1:$B$6411,2,FALSE)</f>
        <v>13.161752999999999</v>
      </c>
      <c r="E194" s="10">
        <f>VLOOKUP(A194,'CON.DE'!$A$1:$B$6391,2,FALSE)</f>
        <v>14.499528</v>
      </c>
      <c r="G194" s="5">
        <f t="shared" si="16"/>
        <v>0</v>
      </c>
      <c r="H194" s="5">
        <f t="shared" si="17"/>
        <v>0</v>
      </c>
      <c r="I194" s="5">
        <f t="shared" si="18"/>
        <v>0</v>
      </c>
      <c r="J194" s="10">
        <f t="shared" si="19"/>
        <v>0</v>
      </c>
    </row>
    <row r="195" spans="1:10" x14ac:dyDescent="0.3">
      <c r="A195" s="18">
        <v>36269</v>
      </c>
      <c r="B195" s="9">
        <f>VLOOKUP(A195,'VOW3.DE'!$A$1:$B$5974,2,FALSE)</f>
        <v>21.459381</v>
      </c>
      <c r="C195" s="5">
        <f>VLOOKUP(A195,MRK.DE!$A$1:$B$5993,2,FALSE)</f>
        <v>10.620996</v>
      </c>
      <c r="D195" s="10">
        <f>VLOOKUP(A195,DTE.DE!$A$1:$B$6411,2,FALSE)</f>
        <v>13.179029</v>
      </c>
      <c r="E195" s="10">
        <f>VLOOKUP(A195,'CON.DE'!$A$1:$B$6391,2,FALSE)</f>
        <v>13.847517</v>
      </c>
      <c r="G195" s="5">
        <f t="shared" si="16"/>
        <v>2.8239808237814645E-2</v>
      </c>
      <c r="H195" s="5">
        <f t="shared" si="17"/>
        <v>1.1761109445680476E-2</v>
      </c>
      <c r="I195" s="5">
        <f t="shared" si="18"/>
        <v>1.3117304168984226E-3</v>
      </c>
      <c r="J195" s="10">
        <f t="shared" si="19"/>
        <v>-4.601015858978149E-2</v>
      </c>
    </row>
    <row r="196" spans="1:10" x14ac:dyDescent="0.3">
      <c r="A196" s="18">
        <v>36270</v>
      </c>
      <c r="B196" s="9">
        <f>VLOOKUP(A196,'VOW3.DE'!$A$1:$B$5974,2,FALSE)</f>
        <v>22.238780999999999</v>
      </c>
      <c r="C196" s="5">
        <f>VLOOKUP(A196,MRK.DE!$A$1:$B$5993,2,FALSE)</f>
        <v>10.382431</v>
      </c>
      <c r="D196" s="10">
        <f>VLOOKUP(A196,DTE.DE!$A$1:$B$6411,2,FALSE)</f>
        <v>12.643573</v>
      </c>
      <c r="E196" s="10">
        <f>VLOOKUP(A196,'CON.DE'!$A$1:$B$6391,2,FALSE)</f>
        <v>14.170417</v>
      </c>
      <c r="G196" s="5">
        <f t="shared" ref="G196:G259" si="20">LN(B196/B195)</f>
        <v>3.5675764304173609E-2</v>
      </c>
      <c r="H196" s="5">
        <f t="shared" ref="H196:H259" si="21">LN(C196/C195)</f>
        <v>-2.2717746024489956E-2</v>
      </c>
      <c r="I196" s="5">
        <f t="shared" ref="I196:I259" si="22">LN(D196/D195)</f>
        <v>-4.1477831305214319E-2</v>
      </c>
      <c r="J196" s="10">
        <f t="shared" ref="J196:J259" si="23">LN(E196/E195)</f>
        <v>2.3050543056588092E-2</v>
      </c>
    </row>
    <row r="197" spans="1:10" x14ac:dyDescent="0.3">
      <c r="A197" s="18">
        <v>36271</v>
      </c>
      <c r="B197" s="9">
        <f>VLOOKUP(A197,'VOW3.DE'!$A$1:$B$5974,2,FALSE)</f>
        <v>22.030943000000001</v>
      </c>
      <c r="C197" s="5">
        <f>VLOOKUP(A197,MRK.DE!$A$1:$B$5993,2,FALSE)</f>
        <v>10.686356</v>
      </c>
      <c r="D197" s="10">
        <f>VLOOKUP(A197,DTE.DE!$A$1:$B$6411,2,FALSE)</f>
        <v>12.463939</v>
      </c>
      <c r="E197" s="10">
        <f>VLOOKUP(A197,'CON.DE'!$A$1:$B$6391,2,FALSE)</f>
        <v>14.282188</v>
      </c>
      <c r="G197" s="5">
        <f t="shared" si="20"/>
        <v>-9.3896915654368834E-3</v>
      </c>
      <c r="H197" s="5">
        <f t="shared" si="21"/>
        <v>2.8852736895446193E-2</v>
      </c>
      <c r="I197" s="5">
        <f t="shared" si="22"/>
        <v>-1.4309427803139487E-2</v>
      </c>
      <c r="J197" s="10">
        <f t="shared" si="23"/>
        <v>7.8566848233924281E-3</v>
      </c>
    </row>
    <row r="198" spans="1:10" x14ac:dyDescent="0.3">
      <c r="A198" s="18">
        <v>36272</v>
      </c>
      <c r="B198" s="9">
        <f>VLOOKUP(A198,'VOW3.DE'!$A$1:$B$5974,2,FALSE)</f>
        <v>22.446622999999999</v>
      </c>
      <c r="C198" s="5">
        <f>VLOOKUP(A198,MRK.DE!$A$1:$B$5993,2,FALSE)</f>
        <v>10.653675</v>
      </c>
      <c r="D198" s="10">
        <f>VLOOKUP(A198,DTE.DE!$A$1:$B$6411,2,FALSE)</f>
        <v>12.194483999999999</v>
      </c>
      <c r="E198" s="10">
        <f>VLOOKUP(A198,'CON.DE'!$A$1:$B$6391,2,FALSE)</f>
        <v>14.263562</v>
      </c>
      <c r="G198" s="5">
        <f t="shared" si="20"/>
        <v>1.869221454730171E-2</v>
      </c>
      <c r="H198" s="5">
        <f t="shared" si="21"/>
        <v>-3.0628845430524573E-3</v>
      </c>
      <c r="I198" s="5">
        <f t="shared" si="22"/>
        <v>-2.1855876671859217E-2</v>
      </c>
      <c r="J198" s="10">
        <f t="shared" si="23"/>
        <v>-1.3049930475359528E-3</v>
      </c>
    </row>
    <row r="199" spans="1:10" x14ac:dyDescent="0.3">
      <c r="A199" s="18">
        <v>36273</v>
      </c>
      <c r="B199" s="9">
        <f>VLOOKUP(A199,'VOW3.DE'!$A$1:$B$5974,2,FALSE)</f>
        <v>22.446622999999999</v>
      </c>
      <c r="C199" s="5">
        <f>VLOOKUP(A199,MRK.DE!$A$1:$B$5993,2,FALSE)</f>
        <v>10.653675</v>
      </c>
      <c r="D199" s="10">
        <f>VLOOKUP(A199,DTE.DE!$A$1:$B$6411,2,FALSE)</f>
        <v>12.194483999999999</v>
      </c>
      <c r="E199" s="10">
        <f>VLOOKUP(A199,'CON.DE'!$A$1:$B$6391,2,FALSE)</f>
        <v>14.263562</v>
      </c>
      <c r="G199" s="5">
        <f t="shared" si="20"/>
        <v>0</v>
      </c>
      <c r="H199" s="5">
        <f t="shared" si="21"/>
        <v>0</v>
      </c>
      <c r="I199" s="5">
        <f t="shared" si="22"/>
        <v>0</v>
      </c>
      <c r="J199" s="10">
        <f t="shared" si="23"/>
        <v>0</v>
      </c>
    </row>
    <row r="200" spans="1:10" x14ac:dyDescent="0.3">
      <c r="A200" s="18">
        <v>36276</v>
      </c>
      <c r="B200" s="9">
        <f>VLOOKUP(A200,'VOW3.DE'!$A$1:$B$5974,2,FALSE)</f>
        <v>22.342699</v>
      </c>
      <c r="C200" s="5">
        <f>VLOOKUP(A200,MRK.DE!$A$1:$B$5993,2,FALSE)</f>
        <v>10.702693999999999</v>
      </c>
      <c r="D200" s="10">
        <f>VLOOKUP(A200,DTE.DE!$A$1:$B$6411,2,FALSE)</f>
        <v>12.398301999999999</v>
      </c>
      <c r="E200" s="10">
        <f>VLOOKUP(A200,'CON.DE'!$A$1:$B$6391,2,FALSE)</f>
        <v>14.369123</v>
      </c>
      <c r="G200" s="5">
        <f t="shared" si="20"/>
        <v>-4.6405786852480244E-3</v>
      </c>
      <c r="H200" s="5">
        <f t="shared" si="21"/>
        <v>4.5905824237485945E-3</v>
      </c>
      <c r="I200" s="5">
        <f t="shared" si="22"/>
        <v>1.6575809401037197E-2</v>
      </c>
      <c r="J200" s="10">
        <f t="shared" si="23"/>
        <v>7.3734948898452526E-3</v>
      </c>
    </row>
    <row r="201" spans="1:10" x14ac:dyDescent="0.3">
      <c r="A201" s="18">
        <v>36277</v>
      </c>
      <c r="B201" s="9">
        <f>VLOOKUP(A201,'VOW3.DE'!$A$1:$B$5974,2,FALSE)</f>
        <v>22.342699</v>
      </c>
      <c r="C201" s="5">
        <f>VLOOKUP(A201,MRK.DE!$A$1:$B$5993,2,FALSE)</f>
        <v>10.702693999999999</v>
      </c>
      <c r="D201" s="10">
        <f>VLOOKUP(A201,DTE.DE!$A$1:$B$6411,2,FALSE)</f>
        <v>12.398301999999999</v>
      </c>
      <c r="E201" s="10">
        <f>VLOOKUP(A201,'CON.DE'!$A$1:$B$6391,2,FALSE)</f>
        <v>14.369123</v>
      </c>
      <c r="G201" s="5">
        <f t="shared" si="20"/>
        <v>0</v>
      </c>
      <c r="H201" s="5">
        <f t="shared" si="21"/>
        <v>0</v>
      </c>
      <c r="I201" s="5">
        <f t="shared" si="22"/>
        <v>0</v>
      </c>
      <c r="J201" s="10">
        <f t="shared" si="23"/>
        <v>0</v>
      </c>
    </row>
    <row r="202" spans="1:10" x14ac:dyDescent="0.3">
      <c r="A202" s="18">
        <v>36278</v>
      </c>
      <c r="B202" s="9">
        <f>VLOOKUP(A202,'VOW3.DE'!$A$1:$B$5974,2,FALSE)</f>
        <v>22.758376999999999</v>
      </c>
      <c r="C202" s="5">
        <f>VLOOKUP(A202,MRK.DE!$A$1:$B$5993,2,FALSE)</f>
        <v>10.650409</v>
      </c>
      <c r="D202" s="10">
        <f>VLOOKUP(A202,DTE.DE!$A$1:$B$6411,2,FALSE)</f>
        <v>13.092663999999999</v>
      </c>
      <c r="E202" s="10">
        <f>VLOOKUP(A202,'CON.DE'!$A$1:$B$6391,2,FALSE)</f>
        <v>14.592670999999999</v>
      </c>
      <c r="G202" s="5">
        <f t="shared" si="20"/>
        <v>1.843369637518005E-2</v>
      </c>
      <c r="H202" s="5">
        <f t="shared" si="21"/>
        <v>-4.8971903047150692E-3</v>
      </c>
      <c r="I202" s="5">
        <f t="shared" si="22"/>
        <v>5.4492545597941838E-2</v>
      </c>
      <c r="J202" s="10">
        <f t="shared" si="23"/>
        <v>1.543774807053591E-2</v>
      </c>
    </row>
    <row r="203" spans="1:10" x14ac:dyDescent="0.3">
      <c r="A203" s="18">
        <v>36279</v>
      </c>
      <c r="B203" s="9">
        <f>VLOOKUP(A203,'VOW3.DE'!$A$1:$B$5974,2,FALSE)</f>
        <v>21.043704999999999</v>
      </c>
      <c r="C203" s="5">
        <f>VLOOKUP(A203,MRK.DE!$A$1:$B$5993,2,FALSE)</f>
        <v>10.588316000000001</v>
      </c>
      <c r="D203" s="10">
        <f>VLOOKUP(A203,DTE.DE!$A$1:$B$6411,2,FALSE)</f>
        <v>12.947571</v>
      </c>
      <c r="E203" s="10">
        <f>VLOOKUP(A203,'CON.DE'!$A$1:$B$6391,2,FALSE)</f>
        <v>14.896941999999999</v>
      </c>
      <c r="G203" s="5">
        <f t="shared" si="20"/>
        <v>-7.8331831878090424E-2</v>
      </c>
      <c r="H203" s="5">
        <f t="shared" si="21"/>
        <v>-5.8471661467297074E-3</v>
      </c>
      <c r="I203" s="5">
        <f t="shared" si="22"/>
        <v>-1.1143870363559558E-2</v>
      </c>
      <c r="J203" s="10">
        <f t="shared" si="23"/>
        <v>2.0636540612904146E-2</v>
      </c>
    </row>
    <row r="204" spans="1:10" x14ac:dyDescent="0.3">
      <c r="A204" s="18">
        <v>36280</v>
      </c>
      <c r="B204" s="9">
        <f>VLOOKUP(A204,'VOW3.DE'!$A$1:$B$5974,2,FALSE)</f>
        <v>20.524107000000001</v>
      </c>
      <c r="C204" s="5">
        <f>VLOOKUP(A204,MRK.DE!$A$1:$B$5993,2,FALSE)</f>
        <v>10.591583</v>
      </c>
      <c r="D204" s="10">
        <f>VLOOKUP(A204,DTE.DE!$A$1:$B$6411,2,FALSE)</f>
        <v>13.071936000000001</v>
      </c>
      <c r="E204" s="10">
        <f>VLOOKUP(A204,'CON.DE'!$A$1:$B$6391,2,FALSE)</f>
        <v>15.213638</v>
      </c>
      <c r="G204" s="5">
        <f t="shared" si="20"/>
        <v>-2.5001319048001791E-2</v>
      </c>
      <c r="H204" s="5">
        <f t="shared" si="21"/>
        <v>3.0850005714477412E-4</v>
      </c>
      <c r="I204" s="5">
        <f t="shared" si="22"/>
        <v>9.5594391598465382E-3</v>
      </c>
      <c r="J204" s="10">
        <f t="shared" si="23"/>
        <v>2.1036305429446841E-2</v>
      </c>
    </row>
    <row r="205" spans="1:10" x14ac:dyDescent="0.3">
      <c r="A205" s="18">
        <v>36283</v>
      </c>
      <c r="B205" s="9">
        <f>VLOOKUP(A205,'VOW3.DE'!$A$1:$B$5974,2,FALSE)</f>
        <v>20.934588999999999</v>
      </c>
      <c r="C205" s="5">
        <f>VLOOKUP(A205,MRK.DE!$A$1:$B$5993,2,FALSE)</f>
        <v>10.490275</v>
      </c>
      <c r="D205" s="10">
        <f>VLOOKUP(A205,DTE.DE!$A$1:$B$6411,2,FALSE)</f>
        <v>12.88885</v>
      </c>
      <c r="E205" s="10">
        <f>VLOOKUP(A205,'CON.DE'!$A$1:$B$6391,2,FALSE)</f>
        <v>14.716866</v>
      </c>
      <c r="G205" s="5">
        <f t="shared" si="20"/>
        <v>1.9802620608682747E-2</v>
      </c>
      <c r="H205" s="5">
        <f t="shared" si="21"/>
        <v>-9.6109915764459389E-3</v>
      </c>
      <c r="I205" s="5">
        <f t="shared" si="22"/>
        <v>-1.4105045620615504E-2</v>
      </c>
      <c r="J205" s="10">
        <f t="shared" si="23"/>
        <v>-3.319807939397524E-2</v>
      </c>
    </row>
    <row r="206" spans="1:10" x14ac:dyDescent="0.3">
      <c r="A206" s="18">
        <v>36284</v>
      </c>
      <c r="B206" s="9">
        <f>VLOOKUP(A206,'VOW3.DE'!$A$1:$B$5974,2,FALSE)</f>
        <v>20.524107000000001</v>
      </c>
      <c r="C206" s="5">
        <f>VLOOKUP(A206,MRK.DE!$A$1:$B$5993,2,FALSE)</f>
        <v>10.620996</v>
      </c>
      <c r="D206" s="10">
        <f>VLOOKUP(A206,DTE.DE!$A$1:$B$6411,2,FALSE)</f>
        <v>12.992481</v>
      </c>
      <c r="E206" s="10">
        <f>VLOOKUP(A206,'CON.DE'!$A$1:$B$6391,2,FALSE)</f>
        <v>15.213638</v>
      </c>
      <c r="G206" s="5">
        <f t="shared" si="20"/>
        <v>-1.9802620608682715E-2</v>
      </c>
      <c r="H206" s="5">
        <f t="shared" si="21"/>
        <v>1.2384159219093496E-2</v>
      </c>
      <c r="I206" s="5">
        <f t="shared" si="22"/>
        <v>8.0082089930329503E-3</v>
      </c>
      <c r="J206" s="10">
        <f t="shared" si="23"/>
        <v>3.3198079393975372E-2</v>
      </c>
    </row>
    <row r="207" spans="1:10" x14ac:dyDescent="0.3">
      <c r="A207" s="18">
        <v>36285</v>
      </c>
      <c r="B207" s="9">
        <f>VLOOKUP(A207,'VOW3.DE'!$A$1:$B$5974,2,FALSE)</f>
        <v>21.059290000000001</v>
      </c>
      <c r="C207" s="5">
        <f>VLOOKUP(A207,MRK.DE!$A$1:$B$5993,2,FALSE)</f>
        <v>10.964136999999999</v>
      </c>
      <c r="D207" s="10">
        <f>VLOOKUP(A207,DTE.DE!$A$1:$B$6411,2,FALSE)</f>
        <v>13.040846</v>
      </c>
      <c r="E207" s="10">
        <f>VLOOKUP(A207,'CON.DE'!$A$1:$B$6391,2,FALSE)</f>
        <v>14.685822</v>
      </c>
      <c r="G207" s="5">
        <f t="shared" si="20"/>
        <v>2.5741646462326007E-2</v>
      </c>
      <c r="H207" s="5">
        <f t="shared" si="21"/>
        <v>3.1796877075132547E-2</v>
      </c>
      <c r="I207" s="5">
        <f t="shared" si="22"/>
        <v>3.7156261774323098E-3</v>
      </c>
      <c r="J207" s="10">
        <f t="shared" si="23"/>
        <v>-3.5309723848763935E-2</v>
      </c>
    </row>
    <row r="208" spans="1:10" x14ac:dyDescent="0.3">
      <c r="A208" s="18">
        <v>36286</v>
      </c>
      <c r="B208" s="9">
        <f>VLOOKUP(A208,'VOW3.DE'!$A$1:$B$5974,2,FALSE)</f>
        <v>20.472151</v>
      </c>
      <c r="C208" s="5">
        <f>VLOOKUP(A208,MRK.DE!$A$1:$B$5993,2,FALSE)</f>
        <v>11.111196</v>
      </c>
      <c r="D208" s="10">
        <f>VLOOKUP(A208,DTE.DE!$A$1:$B$6411,2,FALSE)</f>
        <v>12.484667999999999</v>
      </c>
      <c r="E208" s="10">
        <f>VLOOKUP(A208,'CON.DE'!$A$1:$B$6391,2,FALSE)</f>
        <v>15.213638</v>
      </c>
      <c r="G208" s="5">
        <f t="shared" si="20"/>
        <v>-2.8276318178764283E-2</v>
      </c>
      <c r="H208" s="5">
        <f t="shared" si="21"/>
        <v>1.3323574820594739E-2</v>
      </c>
      <c r="I208" s="5">
        <f t="shared" si="22"/>
        <v>-4.3585100226806291E-2</v>
      </c>
      <c r="J208" s="10">
        <f t="shared" si="23"/>
        <v>3.5309723848764032E-2</v>
      </c>
    </row>
    <row r="209" spans="1:10" x14ac:dyDescent="0.3">
      <c r="A209" s="18">
        <v>36287</v>
      </c>
      <c r="B209" s="9">
        <f>VLOOKUP(A209,'VOW3.DE'!$A$1:$B$5974,2,FALSE)</f>
        <v>20.004511000000001</v>
      </c>
      <c r="C209" s="5">
        <f>VLOOKUP(A209,MRK.DE!$A$1:$B$5993,2,FALSE)</f>
        <v>11.274592999999999</v>
      </c>
      <c r="D209" s="10">
        <f>VLOOKUP(A209,DTE.DE!$A$1:$B$6411,2,FALSE)</f>
        <v>12.747211999999999</v>
      </c>
      <c r="E209" s="10">
        <f>VLOOKUP(A209,'CON.DE'!$A$1:$B$6391,2,FALSE)</f>
        <v>15.213638</v>
      </c>
      <c r="G209" s="5">
        <f t="shared" si="20"/>
        <v>-2.3107676636968697E-2</v>
      </c>
      <c r="H209" s="5">
        <f t="shared" si="21"/>
        <v>1.4598538553546489E-2</v>
      </c>
      <c r="I209" s="5">
        <f t="shared" si="22"/>
        <v>2.0811249558854147E-2</v>
      </c>
      <c r="J209" s="10">
        <f t="shared" si="23"/>
        <v>0</v>
      </c>
    </row>
    <row r="210" spans="1:10" x14ac:dyDescent="0.3">
      <c r="A210" s="18">
        <v>36290</v>
      </c>
      <c r="B210" s="9">
        <f>VLOOKUP(A210,'VOW3.DE'!$A$1:$B$5974,2,FALSE)</f>
        <v>19.744709</v>
      </c>
      <c r="C210" s="5">
        <f>VLOOKUP(A210,MRK.DE!$A$1:$B$5993,2,FALSE)</f>
        <v>11.209235</v>
      </c>
      <c r="D210" s="10">
        <f>VLOOKUP(A210,DTE.DE!$A$1:$B$6411,2,FALSE)</f>
        <v>12.349940999999999</v>
      </c>
      <c r="E210" s="10">
        <f>VLOOKUP(A210,'CON.DE'!$A$1:$B$6391,2,FALSE)</f>
        <v>15.108074</v>
      </c>
      <c r="G210" s="5">
        <f t="shared" si="20"/>
        <v>-1.3072241399736386E-2</v>
      </c>
      <c r="H210" s="5">
        <f t="shared" si="21"/>
        <v>-5.8137950612997145E-3</v>
      </c>
      <c r="I210" s="5">
        <f t="shared" si="22"/>
        <v>-3.1661295292087679E-2</v>
      </c>
      <c r="J210" s="10">
        <f t="shared" si="23"/>
        <v>-6.9629595125031956E-3</v>
      </c>
    </row>
    <row r="211" spans="1:10" x14ac:dyDescent="0.3">
      <c r="A211" s="18">
        <v>36291</v>
      </c>
      <c r="B211" s="9">
        <f>VLOOKUP(A211,'VOW3.DE'!$A$1:$B$5974,2,FALSE)</f>
        <v>19.848628999999999</v>
      </c>
      <c r="C211" s="5">
        <f>VLOOKUP(A211,MRK.DE!$A$1:$B$5993,2,FALSE)</f>
        <v>11.209235</v>
      </c>
      <c r="D211" s="10">
        <f>VLOOKUP(A211,DTE.DE!$A$1:$B$6411,2,FALSE)</f>
        <v>12.436302</v>
      </c>
      <c r="E211" s="10">
        <f>VLOOKUP(A211,'CON.DE'!$A$1:$B$6391,2,FALSE)</f>
        <v>15.058398</v>
      </c>
      <c r="G211" s="5">
        <f t="shared" si="20"/>
        <v>5.2493800161414307E-3</v>
      </c>
      <c r="H211" s="5">
        <f t="shared" si="21"/>
        <v>0</v>
      </c>
      <c r="I211" s="5">
        <f t="shared" si="22"/>
        <v>6.9684905028075108E-3</v>
      </c>
      <c r="J211" s="10">
        <f t="shared" si="23"/>
        <v>-3.2934606938772003E-3</v>
      </c>
    </row>
    <row r="212" spans="1:10" x14ac:dyDescent="0.3">
      <c r="A212" s="18">
        <v>36292</v>
      </c>
      <c r="B212" s="9">
        <f>VLOOKUP(A212,'VOW3.DE'!$A$1:$B$5974,2,FALSE)</f>
        <v>20.290292999999998</v>
      </c>
      <c r="C212" s="5">
        <f>VLOOKUP(A212,MRK.DE!$A$1:$B$5993,2,FALSE)</f>
        <v>11.127535999999999</v>
      </c>
      <c r="D212" s="10">
        <f>VLOOKUP(A212,DTE.DE!$A$1:$B$6411,2,FALSE)</f>
        <v>12.436302</v>
      </c>
      <c r="E212" s="10">
        <f>VLOOKUP(A212,'CON.DE'!$A$1:$B$6391,2,FALSE)</f>
        <v>14.934207000000001</v>
      </c>
      <c r="G212" s="5">
        <f t="shared" si="20"/>
        <v>2.2007657606778301E-2</v>
      </c>
      <c r="H212" s="5">
        <f t="shared" si="21"/>
        <v>-7.3152349842565082E-3</v>
      </c>
      <c r="I212" s="5">
        <f t="shared" si="22"/>
        <v>0</v>
      </c>
      <c r="J212" s="10">
        <f t="shared" si="23"/>
        <v>-8.2814887057908286E-3</v>
      </c>
    </row>
    <row r="213" spans="1:10" x14ac:dyDescent="0.3">
      <c r="A213" s="18">
        <v>36293</v>
      </c>
      <c r="B213" s="9">
        <f>VLOOKUP(A213,'VOW3.DE'!$A$1:$B$5974,2,FALSE)</f>
        <v>20.290292999999998</v>
      </c>
      <c r="C213" s="5">
        <f>VLOOKUP(A213,MRK.DE!$A$1:$B$5993,2,FALSE)</f>
        <v>11.127535999999999</v>
      </c>
      <c r="D213" s="10">
        <f>VLOOKUP(A213,DTE.DE!$A$1:$B$6411,2,FALSE)</f>
        <v>12.436302</v>
      </c>
      <c r="E213" s="10">
        <f>VLOOKUP(A213,'CON.DE'!$A$1:$B$6391,2,FALSE)</f>
        <v>14.934207000000001</v>
      </c>
      <c r="G213" s="5">
        <f t="shared" si="20"/>
        <v>0</v>
      </c>
      <c r="H213" s="5">
        <f t="shared" si="21"/>
        <v>0</v>
      </c>
      <c r="I213" s="5">
        <f t="shared" si="22"/>
        <v>0</v>
      </c>
      <c r="J213" s="10">
        <f t="shared" si="23"/>
        <v>0</v>
      </c>
    </row>
    <row r="214" spans="1:10" x14ac:dyDescent="0.3">
      <c r="A214" s="18">
        <v>36294</v>
      </c>
      <c r="B214" s="9">
        <f>VLOOKUP(A214,'VOW3.DE'!$A$1:$B$5974,2,FALSE)</f>
        <v>20.420186999999999</v>
      </c>
      <c r="C214" s="5">
        <f>VLOOKUP(A214,MRK.DE!$A$1:$B$5993,2,FALSE)</f>
        <v>11.111196</v>
      </c>
      <c r="D214" s="10">
        <f>VLOOKUP(A214,DTE.DE!$A$1:$B$6411,2,FALSE)</f>
        <v>12.159941</v>
      </c>
      <c r="E214" s="10">
        <f>VLOOKUP(A214,'CON.DE'!$A$1:$B$6391,2,FALSE)</f>
        <v>15.151543</v>
      </c>
      <c r="G214" s="5">
        <f t="shared" si="20"/>
        <v>6.3813760385314326E-3</v>
      </c>
      <c r="H214" s="5">
        <f t="shared" si="21"/>
        <v>-1.4695085079902334E-3</v>
      </c>
      <c r="I214" s="5">
        <f t="shared" si="22"/>
        <v>-2.2472751684881106E-2</v>
      </c>
      <c r="J214" s="10">
        <f t="shared" si="23"/>
        <v>1.4448021448226309E-2</v>
      </c>
    </row>
    <row r="215" spans="1:10" x14ac:dyDescent="0.3">
      <c r="A215" s="18">
        <v>36297</v>
      </c>
      <c r="B215" s="9">
        <f>VLOOKUP(A215,'VOW3.DE'!$A$1:$B$5974,2,FALSE)</f>
        <v>20.264310999999999</v>
      </c>
      <c r="C215" s="5">
        <f>VLOOKUP(A215,MRK.DE!$A$1:$B$5993,2,FALSE)</f>
        <v>10.784395</v>
      </c>
      <c r="D215" s="10">
        <f>VLOOKUP(A215,DTE.DE!$A$1:$B$6411,2,FALSE)</f>
        <v>12.142669</v>
      </c>
      <c r="E215" s="10">
        <f>VLOOKUP(A215,'CON.DE'!$A$1:$B$6391,2,FALSE)</f>
        <v>14.412596000000001</v>
      </c>
      <c r="G215" s="5">
        <f t="shared" si="20"/>
        <v>-7.6627103873915256E-3</v>
      </c>
      <c r="H215" s="5">
        <f t="shared" si="21"/>
        <v>-2.9853066785258387E-2</v>
      </c>
      <c r="I215" s="5">
        <f t="shared" si="22"/>
        <v>-1.421411355244908E-3</v>
      </c>
      <c r="J215" s="10">
        <f t="shared" si="23"/>
        <v>-4.9999828496379767E-2</v>
      </c>
    </row>
    <row r="216" spans="1:10" x14ac:dyDescent="0.3">
      <c r="A216" s="18">
        <v>36298</v>
      </c>
      <c r="B216" s="9">
        <f>VLOOKUP(A216,'VOW3.DE'!$A$1:$B$5974,2,FALSE)</f>
        <v>19.147175000000001</v>
      </c>
      <c r="C216" s="5">
        <f>VLOOKUP(A216,MRK.DE!$A$1:$B$5993,2,FALSE)</f>
        <v>10.751715000000001</v>
      </c>
      <c r="D216" s="10">
        <f>VLOOKUP(A216,DTE.DE!$A$1:$B$6411,2,FALSE)</f>
        <v>11.817942</v>
      </c>
      <c r="E216" s="10">
        <f>VLOOKUP(A216,'CON.DE'!$A$1:$B$6391,2,FALSE)</f>
        <v>13.785416</v>
      </c>
      <c r="G216" s="5">
        <f t="shared" si="20"/>
        <v>-5.6706074833411287E-2</v>
      </c>
      <c r="H216" s="5">
        <f t="shared" si="21"/>
        <v>-3.0349051043724539E-3</v>
      </c>
      <c r="I216" s="5">
        <f t="shared" si="22"/>
        <v>-2.7106728053693036E-2</v>
      </c>
      <c r="J216" s="10">
        <f t="shared" si="23"/>
        <v>-4.4491324707805001E-2</v>
      </c>
    </row>
    <row r="217" spans="1:10" x14ac:dyDescent="0.3">
      <c r="A217" s="18">
        <v>36299</v>
      </c>
      <c r="B217" s="9">
        <f>VLOOKUP(A217,'VOW3.DE'!$A$1:$B$5974,2,FALSE)</f>
        <v>19.458931</v>
      </c>
      <c r="C217" s="5">
        <f>VLOOKUP(A217,MRK.DE!$A$1:$B$5993,2,FALSE)</f>
        <v>10.866095</v>
      </c>
      <c r="D217" s="10">
        <f>VLOOKUP(A217,DTE.DE!$A$1:$B$6411,2,FALSE)</f>
        <v>11.925033000000001</v>
      </c>
      <c r="E217" s="10">
        <f>VLOOKUP(A217,'CON.DE'!$A$1:$B$6391,2,FALSE)</f>
        <v>13.847517</v>
      </c>
      <c r="G217" s="5">
        <f t="shared" si="20"/>
        <v>1.6150956890349892E-2</v>
      </c>
      <c r="H217" s="5">
        <f t="shared" si="21"/>
        <v>1.0582114225716777E-2</v>
      </c>
      <c r="I217" s="5">
        <f t="shared" si="22"/>
        <v>9.0209189225456468E-3</v>
      </c>
      <c r="J217" s="10">
        <f t="shared" si="23"/>
        <v>4.4947168329528848E-3</v>
      </c>
    </row>
    <row r="218" spans="1:10" x14ac:dyDescent="0.3">
      <c r="A218" s="18">
        <v>36300</v>
      </c>
      <c r="B218" s="9">
        <f>VLOOKUP(A218,'VOW3.DE'!$A$1:$B$5974,2,FALSE)</f>
        <v>19.640795000000001</v>
      </c>
      <c r="C218" s="5">
        <f>VLOOKUP(A218,MRK.DE!$A$1:$B$5993,2,FALSE)</f>
        <v>10.866095</v>
      </c>
      <c r="D218" s="10">
        <f>VLOOKUP(A218,DTE.DE!$A$1:$B$6411,2,FALSE)</f>
        <v>12.332666</v>
      </c>
      <c r="E218" s="10">
        <f>VLOOKUP(A218,'CON.DE'!$A$1:$B$6391,2,FALSE)</f>
        <v>13.971707</v>
      </c>
      <c r="G218" s="5">
        <f t="shared" si="20"/>
        <v>9.3026386694784278E-3</v>
      </c>
      <c r="H218" s="5">
        <f t="shared" si="21"/>
        <v>0</v>
      </c>
      <c r="I218" s="5">
        <f t="shared" si="22"/>
        <v>3.3611710337936578E-2</v>
      </c>
      <c r="J218" s="10">
        <f t="shared" si="23"/>
        <v>8.9284176294572842E-3</v>
      </c>
    </row>
    <row r="219" spans="1:10" x14ac:dyDescent="0.3">
      <c r="A219" s="18">
        <v>36301</v>
      </c>
      <c r="B219" s="9">
        <f>VLOOKUP(A219,'VOW3.DE'!$A$1:$B$5974,2,FALSE)</f>
        <v>19.303052999999998</v>
      </c>
      <c r="C219" s="5">
        <f>VLOOKUP(A219,MRK.DE!$A$1:$B$5993,2,FALSE)</f>
        <v>11.274592999999999</v>
      </c>
      <c r="D219" s="10">
        <f>VLOOKUP(A219,DTE.DE!$A$1:$B$6411,2,FALSE)</f>
        <v>12.933756000000001</v>
      </c>
      <c r="E219" s="10">
        <f>VLOOKUP(A219,'CON.DE'!$A$1:$B$6391,2,FALSE)</f>
        <v>14.189047</v>
      </c>
      <c r="G219" s="5">
        <f t="shared" si="20"/>
        <v>-1.7345510792986504E-2</v>
      </c>
      <c r="H219" s="5">
        <f t="shared" si="21"/>
        <v>3.6904396217460597E-2</v>
      </c>
      <c r="I219" s="5">
        <f t="shared" si="22"/>
        <v>4.7589123435386099E-2</v>
      </c>
      <c r="J219" s="10">
        <f t="shared" si="23"/>
        <v>1.5435972732560425E-2</v>
      </c>
    </row>
    <row r="220" spans="1:10" x14ac:dyDescent="0.3">
      <c r="A220" s="18">
        <v>36304</v>
      </c>
      <c r="B220" s="9">
        <f>VLOOKUP(A220,'VOW3.DE'!$A$1:$B$5974,2,FALSE)</f>
        <v>19.303052999999998</v>
      </c>
      <c r="C220" s="5">
        <f>VLOOKUP(A220,MRK.DE!$A$1:$B$5993,2,FALSE)</f>
        <v>11.274592999999999</v>
      </c>
      <c r="D220" s="10">
        <f>VLOOKUP(A220,DTE.DE!$A$1:$B$6411,2,FALSE)</f>
        <v>12.933756000000001</v>
      </c>
      <c r="E220" s="10">
        <f>VLOOKUP(A220,'CON.DE'!$A$1:$B$6391,2,FALSE)</f>
        <v>14.189047</v>
      </c>
      <c r="G220" s="5">
        <f t="shared" si="20"/>
        <v>0</v>
      </c>
      <c r="H220" s="5">
        <f t="shared" si="21"/>
        <v>0</v>
      </c>
      <c r="I220" s="5">
        <f t="shared" si="22"/>
        <v>0</v>
      </c>
      <c r="J220" s="10">
        <f t="shared" si="23"/>
        <v>0</v>
      </c>
    </row>
    <row r="221" spans="1:10" x14ac:dyDescent="0.3">
      <c r="A221" s="18">
        <v>36305</v>
      </c>
      <c r="B221" s="9">
        <f>VLOOKUP(A221,'VOW3.DE'!$A$1:$B$5974,2,FALSE)</f>
        <v>18.861391000000001</v>
      </c>
      <c r="C221" s="5">
        <f>VLOOKUP(A221,MRK.DE!$A$1:$B$5993,2,FALSE)</f>
        <v>10.849754000000001</v>
      </c>
      <c r="D221" s="10">
        <f>VLOOKUP(A221,DTE.DE!$A$1:$B$6411,2,FALSE)</f>
        <v>13.0443</v>
      </c>
      <c r="E221" s="10">
        <f>VLOOKUP(A221,'CON.DE'!$A$1:$B$6391,2,FALSE)</f>
        <v>14.313241</v>
      </c>
      <c r="G221" s="5">
        <f t="shared" si="20"/>
        <v>-2.3146241466876726E-2</v>
      </c>
      <c r="H221" s="5">
        <f t="shared" si="21"/>
        <v>-3.840938025785709E-2</v>
      </c>
      <c r="I221" s="5">
        <f t="shared" si="22"/>
        <v>8.5106189031385025E-3</v>
      </c>
      <c r="J221" s="10">
        <f t="shared" si="23"/>
        <v>8.714723955242528E-3</v>
      </c>
    </row>
    <row r="222" spans="1:10" x14ac:dyDescent="0.3">
      <c r="A222" s="18">
        <v>36306</v>
      </c>
      <c r="B222" s="9">
        <f>VLOOKUP(A222,'VOW3.DE'!$A$1:$B$5974,2,FALSE)</f>
        <v>18.315816999999999</v>
      </c>
      <c r="C222" s="5">
        <f>VLOOKUP(A222,MRK.DE!$A$1:$B$5993,2,FALSE)</f>
        <v>10.771324</v>
      </c>
      <c r="D222" s="10">
        <f>VLOOKUP(A222,DTE.DE!$A$1:$B$6411,2,FALSE)</f>
        <v>12.298117</v>
      </c>
      <c r="E222" s="10">
        <f>VLOOKUP(A222,'CON.DE'!$A$1:$B$6391,2,FALSE)</f>
        <v>14.083482999999999</v>
      </c>
      <c r="G222" s="5">
        <f t="shared" si="20"/>
        <v>-2.9352024981823162E-2</v>
      </c>
      <c r="H222" s="5">
        <f t="shared" si="21"/>
        <v>-7.2549892297162997E-3</v>
      </c>
      <c r="I222" s="5">
        <f t="shared" si="22"/>
        <v>-5.8905095514540214E-2</v>
      </c>
      <c r="J222" s="10">
        <f t="shared" si="23"/>
        <v>-1.6182360602511332E-2</v>
      </c>
    </row>
    <row r="223" spans="1:10" x14ac:dyDescent="0.3">
      <c r="A223" s="18">
        <v>36307</v>
      </c>
      <c r="B223" s="9">
        <f>VLOOKUP(A223,'VOW3.DE'!$A$1:$B$5974,2,FALSE)</f>
        <v>18.378170000000001</v>
      </c>
      <c r="C223" s="5">
        <f>VLOOKUP(A223,MRK.DE!$A$1:$B$5993,2,FALSE)</f>
        <v>10.843220000000001</v>
      </c>
      <c r="D223" s="10">
        <f>VLOOKUP(A223,DTE.DE!$A$1:$B$6411,2,FALSE)</f>
        <v>12.246304</v>
      </c>
      <c r="E223" s="10">
        <f>VLOOKUP(A223,'CON.DE'!$A$1:$B$6391,2,FALSE)</f>
        <v>13.909613</v>
      </c>
      <c r="G223" s="5">
        <f t="shared" si="20"/>
        <v>3.3985437458878662E-3</v>
      </c>
      <c r="H223" s="5">
        <f t="shared" si="21"/>
        <v>6.6525821833061808E-3</v>
      </c>
      <c r="I223" s="5">
        <f t="shared" si="22"/>
        <v>-4.221984047985107E-3</v>
      </c>
      <c r="J223" s="10">
        <f t="shared" si="23"/>
        <v>-1.242250846021819E-2</v>
      </c>
    </row>
    <row r="224" spans="1:10" x14ac:dyDescent="0.3">
      <c r="A224" s="18">
        <v>36308</v>
      </c>
      <c r="B224" s="9">
        <f>VLOOKUP(A224,'VOW3.DE'!$A$1:$B$5974,2,FALSE)</f>
        <v>18.133956999999999</v>
      </c>
      <c r="C224" s="5">
        <f>VLOOKUP(A224,MRK.DE!$A$1:$B$5993,2,FALSE)</f>
        <v>10.768053999999999</v>
      </c>
      <c r="D224" s="10">
        <f>VLOOKUP(A224,DTE.DE!$A$1:$B$6411,2,FALSE)</f>
        <v>12.039031</v>
      </c>
      <c r="E224" s="10">
        <f>VLOOKUP(A224,'CON.DE'!$A$1:$B$6391,2,FALSE)</f>
        <v>13.816465000000001</v>
      </c>
      <c r="G224" s="5">
        <f t="shared" si="20"/>
        <v>-1.337728924165428E-2</v>
      </c>
      <c r="H224" s="5">
        <f t="shared" si="21"/>
        <v>-6.9562121233279466E-3</v>
      </c>
      <c r="I224" s="5">
        <f t="shared" si="22"/>
        <v>-1.7070222265837258E-2</v>
      </c>
      <c r="J224" s="10">
        <f t="shared" si="23"/>
        <v>-6.7191869293212244E-3</v>
      </c>
    </row>
    <row r="225" spans="1:10" x14ac:dyDescent="0.3">
      <c r="A225" s="18">
        <v>36311</v>
      </c>
      <c r="B225" s="9">
        <f>VLOOKUP(A225,'VOW3.DE'!$A$1:$B$5974,2,FALSE)</f>
        <v>17.406521000000001</v>
      </c>
      <c r="C225" s="5">
        <f>VLOOKUP(A225,MRK.DE!$A$1:$B$5993,2,FALSE)</f>
        <v>10.81054</v>
      </c>
      <c r="D225" s="10">
        <f>VLOOKUP(A225,DTE.DE!$A$1:$B$6411,2,FALSE)</f>
        <v>13.127207</v>
      </c>
      <c r="E225" s="10">
        <f>VLOOKUP(A225,'CON.DE'!$A$1:$B$6391,2,FALSE)</f>
        <v>13.630176000000001</v>
      </c>
      <c r="G225" s="5">
        <f t="shared" si="20"/>
        <v>-4.0941351858053948E-2</v>
      </c>
      <c r="H225" s="5">
        <f t="shared" si="21"/>
        <v>3.9377964013623977E-3</v>
      </c>
      <c r="I225" s="5">
        <f t="shared" si="22"/>
        <v>8.6532991808340676E-2</v>
      </c>
      <c r="J225" s="10">
        <f t="shared" si="23"/>
        <v>-1.3574838590337052E-2</v>
      </c>
    </row>
    <row r="226" spans="1:10" x14ac:dyDescent="0.3">
      <c r="A226" s="18">
        <v>36312</v>
      </c>
      <c r="B226" s="9">
        <f>VLOOKUP(A226,'VOW3.DE'!$A$1:$B$5974,2,FALSE)</f>
        <v>17.874161000000001</v>
      </c>
      <c r="C226" s="5">
        <f>VLOOKUP(A226,MRK.DE!$A$1:$B$5993,2,FALSE)</f>
        <v>10.588316000000001</v>
      </c>
      <c r="D226" s="10">
        <f>VLOOKUP(A226,DTE.DE!$A$1:$B$6411,2,FALSE)</f>
        <v>13.887207</v>
      </c>
      <c r="E226" s="10">
        <f>VLOOKUP(A226,'CON.DE'!$A$1:$B$6391,2,FALSE)</f>
        <v>13.350743</v>
      </c>
      <c r="G226" s="5">
        <f t="shared" si="20"/>
        <v>2.651124428890865E-2</v>
      </c>
      <c r="H226" s="5">
        <f t="shared" si="21"/>
        <v>-2.07704551228334E-2</v>
      </c>
      <c r="I226" s="5">
        <f t="shared" si="22"/>
        <v>5.6281109910756272E-2</v>
      </c>
      <c r="J226" s="10">
        <f t="shared" si="23"/>
        <v>-2.0714119589399019E-2</v>
      </c>
    </row>
    <row r="227" spans="1:10" x14ac:dyDescent="0.3">
      <c r="A227" s="18">
        <v>36313</v>
      </c>
      <c r="B227" s="9">
        <f>VLOOKUP(A227,'VOW3.DE'!$A$1:$B$5974,2,FALSE)</f>
        <v>18.419734999999999</v>
      </c>
      <c r="C227" s="5">
        <f>VLOOKUP(A227,MRK.DE!$A$1:$B$5993,2,FALSE)</f>
        <v>10.849754000000001</v>
      </c>
      <c r="D227" s="10">
        <f>VLOOKUP(A227,DTE.DE!$A$1:$B$6411,2,FALSE)</f>
        <v>13.641933</v>
      </c>
      <c r="E227" s="10">
        <f>VLOOKUP(A227,'CON.DE'!$A$1:$B$6391,2,FALSE)</f>
        <v>13.537032999999999</v>
      </c>
      <c r="G227" s="5">
        <f t="shared" si="20"/>
        <v>3.0066493771744189E-2</v>
      </c>
      <c r="H227" s="5">
        <f t="shared" si="21"/>
        <v>2.4391277891209026E-2</v>
      </c>
      <c r="I227" s="5">
        <f t="shared" si="22"/>
        <v>-1.7819698716230035E-2</v>
      </c>
      <c r="J227" s="10">
        <f t="shared" si="23"/>
        <v>1.3857076235581221E-2</v>
      </c>
    </row>
    <row r="228" spans="1:10" x14ac:dyDescent="0.3">
      <c r="A228" s="18">
        <v>36314</v>
      </c>
      <c r="B228" s="9">
        <f>VLOOKUP(A228,'VOW3.DE'!$A$1:$B$5974,2,FALSE)</f>
        <v>18.419734999999999</v>
      </c>
      <c r="C228" s="5">
        <f>VLOOKUP(A228,MRK.DE!$A$1:$B$5993,2,FALSE)</f>
        <v>10.849754000000001</v>
      </c>
      <c r="D228" s="10">
        <f>VLOOKUP(A228,DTE.DE!$A$1:$B$6411,2,FALSE)</f>
        <v>13.641933</v>
      </c>
      <c r="E228" s="10">
        <f>VLOOKUP(A228,'CON.DE'!$A$1:$B$6391,2,FALSE)</f>
        <v>13.537032999999999</v>
      </c>
      <c r="G228" s="5">
        <f t="shared" si="20"/>
        <v>0</v>
      </c>
      <c r="H228" s="5">
        <f t="shared" si="21"/>
        <v>0</v>
      </c>
      <c r="I228" s="5">
        <f t="shared" si="22"/>
        <v>0</v>
      </c>
      <c r="J228" s="10">
        <f t="shared" si="23"/>
        <v>0</v>
      </c>
    </row>
    <row r="229" spans="1:10" x14ac:dyDescent="0.3">
      <c r="A229" s="18">
        <v>36315</v>
      </c>
      <c r="B229" s="9">
        <f>VLOOKUP(A229,'VOW3.DE'!$A$1:$B$5974,2,FALSE)</f>
        <v>18.159942999999998</v>
      </c>
      <c r="C229" s="5">
        <f>VLOOKUP(A229,MRK.DE!$A$1:$B$5993,2,FALSE)</f>
        <v>11.160216</v>
      </c>
      <c r="D229" s="10">
        <f>VLOOKUP(A229,DTE.DE!$A$1:$B$6411,2,FALSE)</f>
        <v>13.489933000000001</v>
      </c>
      <c r="E229" s="10">
        <f>VLOOKUP(A229,'CON.DE'!$A$1:$B$6391,2,FALSE)</f>
        <v>13.630176000000001</v>
      </c>
      <c r="G229" s="5">
        <f t="shared" si="20"/>
        <v>-1.4204409785598702E-2</v>
      </c>
      <c r="H229" s="5">
        <f t="shared" si="21"/>
        <v>2.8212904686195469E-2</v>
      </c>
      <c r="I229" s="5">
        <f t="shared" si="22"/>
        <v>-1.1204654351765436E-2</v>
      </c>
      <c r="J229" s="10">
        <f t="shared" si="23"/>
        <v>6.8570433538175865E-3</v>
      </c>
    </row>
    <row r="230" spans="1:10" x14ac:dyDescent="0.3">
      <c r="A230" s="18">
        <v>36318</v>
      </c>
      <c r="B230" s="9">
        <f>VLOOKUP(A230,'VOW3.DE'!$A$1:$B$5974,2,FALSE)</f>
        <v>18.601593000000001</v>
      </c>
      <c r="C230" s="5">
        <f>VLOOKUP(A230,MRK.DE!$A$1:$B$5993,2,FALSE)</f>
        <v>11.045835</v>
      </c>
      <c r="D230" s="10">
        <f>VLOOKUP(A230,DTE.DE!$A$1:$B$6411,2,FALSE)</f>
        <v>13.472663000000001</v>
      </c>
      <c r="E230" s="10">
        <f>VLOOKUP(A230,'CON.DE'!$A$1:$B$6391,2,FALSE)</f>
        <v>13.133406000000001</v>
      </c>
      <c r="G230" s="5">
        <f t="shared" si="20"/>
        <v>2.4028987811407158E-2</v>
      </c>
      <c r="H230" s="5">
        <f t="shared" si="21"/>
        <v>-1.030187777109126E-2</v>
      </c>
      <c r="I230" s="5">
        <f t="shared" si="22"/>
        <v>-1.2810340934339048E-3</v>
      </c>
      <c r="J230" s="10">
        <f t="shared" si="23"/>
        <v>-3.7127097702267658E-2</v>
      </c>
    </row>
    <row r="231" spans="1:10" x14ac:dyDescent="0.3">
      <c r="A231" s="18">
        <v>36319</v>
      </c>
      <c r="B231" s="9">
        <f>VLOOKUP(A231,'VOW3.DE'!$A$1:$B$5974,2,FALSE)</f>
        <v>18.913353000000001</v>
      </c>
      <c r="C231" s="5">
        <f>VLOOKUP(A231,MRK.DE!$A$1:$B$5993,2,FALSE)</f>
        <v>11.104660000000001</v>
      </c>
      <c r="D231" s="10">
        <f>VLOOKUP(A231,DTE.DE!$A$1:$B$6411,2,FALSE)</f>
        <v>13.825024000000001</v>
      </c>
      <c r="E231" s="10">
        <f>VLOOKUP(A231,'CON.DE'!$A$1:$B$6391,2,FALSE)</f>
        <v>13.723321</v>
      </c>
      <c r="G231" s="5">
        <f t="shared" si="20"/>
        <v>1.6620958329753712E-2</v>
      </c>
      <c r="H231" s="5">
        <f t="shared" si="21"/>
        <v>5.3114062049434757E-3</v>
      </c>
      <c r="I231" s="5">
        <f t="shared" si="22"/>
        <v>2.5817613920485247E-2</v>
      </c>
      <c r="J231" s="10">
        <f t="shared" si="23"/>
        <v>4.3937587785249525E-2</v>
      </c>
    </row>
    <row r="232" spans="1:10" x14ac:dyDescent="0.3">
      <c r="A232" s="18">
        <v>36320</v>
      </c>
      <c r="B232" s="9">
        <f>VLOOKUP(A232,'VOW3.DE'!$A$1:$B$5974,2,FALSE)</f>
        <v>18.549638999999999</v>
      </c>
      <c r="C232" s="5">
        <f>VLOOKUP(A232,MRK.DE!$A$1:$B$5993,2,FALSE)</f>
        <v>10.947797</v>
      </c>
      <c r="D232" s="10">
        <f>VLOOKUP(A232,DTE.DE!$A$1:$B$6411,2,FALSE)</f>
        <v>14.381202999999999</v>
      </c>
      <c r="E232" s="10">
        <f>VLOOKUP(A232,'CON.DE'!$A$1:$B$6391,2,FALSE)</f>
        <v>13.599132000000001</v>
      </c>
      <c r="G232" s="5">
        <f t="shared" si="20"/>
        <v>-1.9417852595226281E-2</v>
      </c>
      <c r="H232" s="5">
        <f t="shared" si="21"/>
        <v>-1.4226591231388868E-2</v>
      </c>
      <c r="I232" s="5">
        <f t="shared" si="22"/>
        <v>3.9441723259488325E-2</v>
      </c>
      <c r="J232" s="10">
        <f t="shared" si="23"/>
        <v>-9.0906812248584424E-3</v>
      </c>
    </row>
    <row r="233" spans="1:10" x14ac:dyDescent="0.3">
      <c r="A233" s="18">
        <v>36321</v>
      </c>
      <c r="B233" s="9">
        <f>VLOOKUP(A233,'VOW3.DE'!$A$1:$B$5974,2,FALSE)</f>
        <v>18.861391000000001</v>
      </c>
      <c r="C233" s="5">
        <f>VLOOKUP(A233,MRK.DE!$A$1:$B$5993,2,FALSE)</f>
        <v>10.964136999999999</v>
      </c>
      <c r="D233" s="10">
        <f>VLOOKUP(A233,DTE.DE!$A$1:$B$6411,2,FALSE)</f>
        <v>14.975379999999999</v>
      </c>
      <c r="E233" s="10">
        <f>VLOOKUP(A233,'CON.DE'!$A$1:$B$6391,2,FALSE)</f>
        <v>13.505986</v>
      </c>
      <c r="G233" s="5">
        <f t="shared" si="20"/>
        <v>1.6666700514654895E-2</v>
      </c>
      <c r="H233" s="5">
        <f t="shared" si="21"/>
        <v>1.4914249950572012E-3</v>
      </c>
      <c r="I233" s="5">
        <f t="shared" si="22"/>
        <v>4.0485512653687258E-2</v>
      </c>
      <c r="J233" s="10">
        <f t="shared" si="23"/>
        <v>-6.8729726000099972E-3</v>
      </c>
    </row>
    <row r="234" spans="1:10" x14ac:dyDescent="0.3">
      <c r="A234" s="18">
        <v>36322</v>
      </c>
      <c r="B234" s="9">
        <f>VLOOKUP(A234,'VOW3.DE'!$A$1:$B$5974,2,FALSE)</f>
        <v>18.643163999999999</v>
      </c>
      <c r="C234" s="5">
        <f>VLOOKUP(A234,MRK.DE!$A$1:$B$5993,2,FALSE)</f>
        <v>10.947797</v>
      </c>
      <c r="D234" s="10">
        <f>VLOOKUP(A234,DTE.DE!$A$1:$B$6411,2,FALSE)</f>
        <v>15.148106</v>
      </c>
      <c r="E234" s="10">
        <f>VLOOKUP(A234,'CON.DE'!$A$1:$B$6391,2,FALSE)</f>
        <v>13.599132000000001</v>
      </c>
      <c r="G234" s="5">
        <f t="shared" si="20"/>
        <v>-1.1637491120201758E-2</v>
      </c>
      <c r="H234" s="5">
        <f t="shared" si="21"/>
        <v>-1.4914249950571227E-3</v>
      </c>
      <c r="I234" s="5">
        <f t="shared" si="22"/>
        <v>1.1467988332913109E-2</v>
      </c>
      <c r="J234" s="10">
        <f t="shared" si="23"/>
        <v>6.8729726000100735E-3</v>
      </c>
    </row>
    <row r="235" spans="1:10" x14ac:dyDescent="0.3">
      <c r="A235" s="18">
        <v>36325</v>
      </c>
      <c r="B235" s="9">
        <f>VLOOKUP(A235,'VOW3.DE'!$A$1:$B$5974,2,FALSE)</f>
        <v>18.513263999999999</v>
      </c>
      <c r="C235" s="5">
        <f>VLOOKUP(A235,MRK.DE!$A$1:$B$5993,2,FALSE)</f>
        <v>10.928186</v>
      </c>
      <c r="D235" s="10">
        <f>VLOOKUP(A235,DTE.DE!$A$1:$B$6411,2,FALSE)</f>
        <v>15.165381999999999</v>
      </c>
      <c r="E235" s="10">
        <f>VLOOKUP(A235,'CON.DE'!$A$1:$B$6391,2,FALSE)</f>
        <v>14.42501</v>
      </c>
      <c r="G235" s="5">
        <f t="shared" si="20"/>
        <v>-6.9920891871717216E-3</v>
      </c>
      <c r="H235" s="5">
        <f t="shared" si="21"/>
        <v>-1.7929256256443891E-3</v>
      </c>
      <c r="I235" s="5">
        <f t="shared" si="22"/>
        <v>1.1398227660510225E-3</v>
      </c>
      <c r="J235" s="10">
        <f t="shared" si="23"/>
        <v>5.8957538459037749E-2</v>
      </c>
    </row>
    <row r="236" spans="1:10" x14ac:dyDescent="0.3">
      <c r="A236" s="18">
        <v>36326</v>
      </c>
      <c r="B236" s="9">
        <f>VLOOKUP(A236,'VOW3.DE'!$A$1:$B$5974,2,FALSE)</f>
        <v>18.757473000000001</v>
      </c>
      <c r="C236" s="5">
        <f>VLOOKUP(A236,MRK.DE!$A$1:$B$5993,2,FALSE)</f>
        <v>10.882436</v>
      </c>
      <c r="D236" s="10">
        <f>VLOOKUP(A236,DTE.DE!$A$1:$B$6411,2,FALSE)</f>
        <v>15.141197</v>
      </c>
      <c r="E236" s="10">
        <f>VLOOKUP(A236,'CON.DE'!$A$1:$B$6391,2,FALSE)</f>
        <v>14.282188</v>
      </c>
      <c r="G236" s="5">
        <f t="shared" si="20"/>
        <v>1.3104784857563027E-2</v>
      </c>
      <c r="H236" s="5">
        <f t="shared" si="21"/>
        <v>-4.1952097559766919E-3</v>
      </c>
      <c r="I236" s="5">
        <f t="shared" si="22"/>
        <v>-1.5960234333179848E-3</v>
      </c>
      <c r="J236" s="10">
        <f t="shared" si="23"/>
        <v>-9.9503391720532353E-3</v>
      </c>
    </row>
    <row r="237" spans="1:10" x14ac:dyDescent="0.3">
      <c r="A237" s="18">
        <v>36327</v>
      </c>
      <c r="B237" s="9">
        <f>VLOOKUP(A237,'VOW3.DE'!$A$1:$B$5974,2,FALSE)</f>
        <v>19.744709</v>
      </c>
      <c r="C237" s="5">
        <f>VLOOKUP(A237,MRK.DE!$A$1:$B$5993,2,FALSE)</f>
        <v>10.849754000000001</v>
      </c>
      <c r="D237" s="10">
        <f>VLOOKUP(A237,DTE.DE!$A$1:$B$6411,2,FALSE)</f>
        <v>14.837199999999999</v>
      </c>
      <c r="E237" s="10">
        <f>VLOOKUP(A237,'CON.DE'!$A$1:$B$6391,2,FALSE)</f>
        <v>14.288404</v>
      </c>
      <c r="G237" s="5">
        <f t="shared" si="20"/>
        <v>5.1293323709197002E-2</v>
      </c>
      <c r="H237" s="5">
        <f t="shared" si="21"/>
        <v>-3.0077065070376378E-3</v>
      </c>
      <c r="I237" s="5">
        <f t="shared" si="22"/>
        <v>-2.0281766279463712E-2</v>
      </c>
      <c r="J237" s="10">
        <f t="shared" si="23"/>
        <v>4.3513274755225428E-4</v>
      </c>
    </row>
    <row r="238" spans="1:10" x14ac:dyDescent="0.3">
      <c r="A238" s="18">
        <v>36328</v>
      </c>
      <c r="B238" s="9">
        <f>VLOOKUP(A238,'VOW3.DE'!$A$1:$B$5974,2,FALSE)</f>
        <v>19.640795000000001</v>
      </c>
      <c r="C238" s="5">
        <f>VLOOKUP(A238,MRK.DE!$A$1:$B$5993,2,FALSE)</f>
        <v>10.784395</v>
      </c>
      <c r="D238" s="10">
        <f>VLOOKUP(A238,DTE.DE!$A$1:$B$6411,2,FALSE)</f>
        <v>14.989198999999999</v>
      </c>
      <c r="E238" s="10">
        <f>VLOOKUP(A238,'CON.DE'!$A$1:$B$6391,2,FALSE)</f>
        <v>14.611300999999999</v>
      </c>
      <c r="G238" s="5">
        <f t="shared" si="20"/>
        <v>-5.276775999523353E-3</v>
      </c>
      <c r="H238" s="5">
        <f t="shared" si="21"/>
        <v>-6.0422250809476765E-3</v>
      </c>
      <c r="I238" s="5">
        <f t="shared" si="22"/>
        <v>1.0192334371240128E-2</v>
      </c>
      <c r="J238" s="10">
        <f t="shared" si="23"/>
        <v>2.2346971184545334E-2</v>
      </c>
    </row>
    <row r="239" spans="1:10" x14ac:dyDescent="0.3">
      <c r="A239" s="18">
        <v>36329</v>
      </c>
      <c r="B239" s="9">
        <f>VLOOKUP(A239,'VOW3.DE'!$A$1:$B$5974,2,FALSE)</f>
        <v>19.744709</v>
      </c>
      <c r="C239" s="5">
        <f>VLOOKUP(A239,MRK.DE!$A$1:$B$5993,2,FALSE)</f>
        <v>10.686356</v>
      </c>
      <c r="D239" s="10">
        <f>VLOOKUP(A239,DTE.DE!$A$1:$B$6411,2,FALSE)</f>
        <v>15.369198000000001</v>
      </c>
      <c r="E239" s="10">
        <f>VLOOKUP(A239,'CON.DE'!$A$1:$B$6391,2,FALSE)</f>
        <v>14.654771999999999</v>
      </c>
      <c r="G239" s="5">
        <f t="shared" si="20"/>
        <v>5.2767759995234797E-3</v>
      </c>
      <c r="H239" s="5">
        <f t="shared" si="21"/>
        <v>-9.1323942395126357E-3</v>
      </c>
      <c r="I239" s="5">
        <f t="shared" si="22"/>
        <v>2.5035501555487977E-2</v>
      </c>
      <c r="J239" s="10">
        <f t="shared" si="23"/>
        <v>2.9707458168706539E-3</v>
      </c>
    </row>
    <row r="240" spans="1:10" x14ac:dyDescent="0.3">
      <c r="A240" s="18">
        <v>36332</v>
      </c>
      <c r="B240" s="9">
        <f>VLOOKUP(A240,'VOW3.DE'!$A$1:$B$5974,2,FALSE)</f>
        <v>19.874613</v>
      </c>
      <c r="C240" s="5">
        <f>VLOOKUP(A240,MRK.DE!$A$1:$B$5993,2,FALSE)</f>
        <v>10.555636</v>
      </c>
      <c r="D240" s="10">
        <f>VLOOKUP(A240,DTE.DE!$A$1:$B$6411,2,FALSE)</f>
        <v>15.593745999999999</v>
      </c>
      <c r="E240" s="10">
        <f>VLOOKUP(A240,'CON.DE'!$A$1:$B$6391,2,FALSE)</f>
        <v>15.027347000000001</v>
      </c>
      <c r="G240" s="5">
        <f t="shared" si="20"/>
        <v>6.5576319310289887E-3</v>
      </c>
      <c r="H240" s="5">
        <f t="shared" si="21"/>
        <v>-1.230785231000335E-2</v>
      </c>
      <c r="I240" s="5">
        <f t="shared" si="22"/>
        <v>1.4504559820221906E-2</v>
      </c>
      <c r="J240" s="10">
        <f t="shared" si="23"/>
        <v>2.5105658333390134E-2</v>
      </c>
    </row>
    <row r="241" spans="1:10" x14ac:dyDescent="0.3">
      <c r="A241" s="18">
        <v>36333</v>
      </c>
      <c r="B241" s="9">
        <f>VLOOKUP(A241,'VOW3.DE'!$A$1:$B$5974,2,FALSE)</f>
        <v>19.744709</v>
      </c>
      <c r="C241" s="5">
        <f>VLOOKUP(A241,MRK.DE!$A$1:$B$5993,2,FALSE)</f>
        <v>10.571975</v>
      </c>
      <c r="D241" s="10">
        <f>VLOOKUP(A241,DTE.DE!$A$1:$B$6411,2,FALSE)</f>
        <v>15.241379999999999</v>
      </c>
      <c r="E241" s="10">
        <f>VLOOKUP(A241,'CON.DE'!$A$1:$B$6391,2,FALSE)</f>
        <v>15.058398</v>
      </c>
      <c r="G241" s="5">
        <f t="shared" si="20"/>
        <v>-6.5576319310289618E-3</v>
      </c>
      <c r="H241" s="5">
        <f t="shared" si="21"/>
        <v>1.5466967142924973E-3</v>
      </c>
      <c r="I241" s="5">
        <f t="shared" si="22"/>
        <v>-2.2855839098641348E-2</v>
      </c>
      <c r="J241" s="10">
        <f t="shared" si="23"/>
        <v>2.0641676664575601E-3</v>
      </c>
    </row>
    <row r="242" spans="1:10" x14ac:dyDescent="0.3">
      <c r="A242" s="18">
        <v>36334</v>
      </c>
      <c r="B242" s="9">
        <f>VLOOKUP(A242,'VOW3.DE'!$A$1:$B$5974,2,FALSE)</f>
        <v>19.277075</v>
      </c>
      <c r="C242" s="5">
        <f>VLOOKUP(A242,MRK.DE!$A$1:$B$5993,2,FALSE)</f>
        <v>10.555636</v>
      </c>
      <c r="D242" s="10">
        <f>VLOOKUP(A242,DTE.DE!$A$1:$B$6411,2,FALSE)</f>
        <v>15.300107000000001</v>
      </c>
      <c r="E242" s="10">
        <f>VLOOKUP(A242,'CON.DE'!$A$1:$B$6391,2,FALSE)</f>
        <v>14.841061</v>
      </c>
      <c r="G242" s="5">
        <f t="shared" si="20"/>
        <v>-2.3968990666906862E-2</v>
      </c>
      <c r="H242" s="5">
        <f t="shared" si="21"/>
        <v>-1.546696714292614E-3</v>
      </c>
      <c r="I242" s="5">
        <f t="shared" si="22"/>
        <v>3.8457244978961432E-3</v>
      </c>
      <c r="J242" s="10">
        <f t="shared" si="23"/>
        <v>-1.4538111071193335E-2</v>
      </c>
    </row>
    <row r="243" spans="1:10" x14ac:dyDescent="0.3">
      <c r="A243" s="18">
        <v>36335</v>
      </c>
      <c r="B243" s="9">
        <f>VLOOKUP(A243,'VOW3.DE'!$A$1:$B$5974,2,FALSE)</f>
        <v>18.450911000000001</v>
      </c>
      <c r="C243" s="5">
        <f>VLOOKUP(A243,MRK.DE!$A$1:$B$5993,2,FALSE)</f>
        <v>10.849754000000001</v>
      </c>
      <c r="D243" s="10">
        <f>VLOOKUP(A243,DTE.DE!$A$1:$B$6411,2,FALSE)</f>
        <v>15.199926</v>
      </c>
      <c r="E243" s="10">
        <f>VLOOKUP(A243,'CON.DE'!$A$1:$B$6391,2,FALSE)</f>
        <v>14.46848</v>
      </c>
      <c r="G243" s="5">
        <f t="shared" si="20"/>
        <v>-4.3802820093456298E-2</v>
      </c>
      <c r="H243" s="5">
        <f t="shared" si="21"/>
        <v>2.7482471630463783E-2</v>
      </c>
      <c r="I243" s="5">
        <f t="shared" si="22"/>
        <v>-6.5692624186606662E-3</v>
      </c>
      <c r="J243" s="10">
        <f t="shared" si="23"/>
        <v>-2.5425240935130461E-2</v>
      </c>
    </row>
    <row r="244" spans="1:10" x14ac:dyDescent="0.3">
      <c r="A244" s="18">
        <v>36336</v>
      </c>
      <c r="B244" s="9">
        <f>VLOOKUP(A244,'VOW3.DE'!$A$1:$B$5974,2,FALSE)</f>
        <v>18.549638999999999</v>
      </c>
      <c r="C244" s="5">
        <f>VLOOKUP(A244,MRK.DE!$A$1:$B$5993,2,FALSE)</f>
        <v>10.686356</v>
      </c>
      <c r="D244" s="10">
        <f>VLOOKUP(A244,DTE.DE!$A$1:$B$6411,2,FALSE)</f>
        <v>14.640290999999999</v>
      </c>
      <c r="E244" s="10">
        <f>VLOOKUP(A244,'CON.DE'!$A$1:$B$6391,2,FALSE)</f>
        <v>14.282188</v>
      </c>
      <c r="G244" s="5">
        <f t="shared" si="20"/>
        <v>5.3365819863215747E-3</v>
      </c>
      <c r="H244" s="5">
        <f t="shared" si="21"/>
        <v>-1.5174619320460362E-2</v>
      </c>
      <c r="I244" s="5">
        <f t="shared" si="22"/>
        <v>-3.7513174034527419E-2</v>
      </c>
      <c r="J244" s="10">
        <f t="shared" si="23"/>
        <v>-1.2959323742492168E-2</v>
      </c>
    </row>
    <row r="245" spans="1:10" x14ac:dyDescent="0.3">
      <c r="A245" s="18">
        <v>36339</v>
      </c>
      <c r="B245" s="9">
        <f>VLOOKUP(A245,'VOW3.DE'!$A$1:$B$5974,2,FALSE)</f>
        <v>19.043254999999998</v>
      </c>
      <c r="C245" s="5">
        <f>VLOOKUP(A245,MRK.DE!$A$1:$B$5993,2,FALSE)</f>
        <v>10.408575000000001</v>
      </c>
      <c r="D245" s="10">
        <f>VLOOKUP(A245,DTE.DE!$A$1:$B$6411,2,FALSE)</f>
        <v>13.645391</v>
      </c>
      <c r="E245" s="10">
        <f>VLOOKUP(A245,'CON.DE'!$A$1:$B$6391,2,FALSE)</f>
        <v>14.313241</v>
      </c>
      <c r="G245" s="5">
        <f t="shared" si="20"/>
        <v>2.6262642686644556E-2</v>
      </c>
      <c r="H245" s="5">
        <f t="shared" si="21"/>
        <v>-2.6337801949071555E-2</v>
      </c>
      <c r="I245" s="5">
        <f t="shared" si="22"/>
        <v>-7.0375576450000588E-2</v>
      </c>
      <c r="J245" s="10">
        <f t="shared" si="23"/>
        <v>2.171886437279964E-3</v>
      </c>
    </row>
    <row r="246" spans="1:10" x14ac:dyDescent="0.3">
      <c r="A246" s="18">
        <v>36340</v>
      </c>
      <c r="B246" s="9">
        <f>VLOOKUP(A246,'VOW3.DE'!$A$1:$B$5974,2,FALSE)</f>
        <v>19.173152999999999</v>
      </c>
      <c r="C246" s="5">
        <f>VLOOKUP(A246,MRK.DE!$A$1:$B$5993,2,FALSE)</f>
        <v>10.326874999999999</v>
      </c>
      <c r="D246" s="10">
        <f>VLOOKUP(A246,DTE.DE!$A$1:$B$6411,2,FALSE)</f>
        <v>13.921747999999999</v>
      </c>
      <c r="E246" s="10">
        <f>VLOOKUP(A246,'CON.DE'!$A$1:$B$6391,2,FALSE)</f>
        <v>14.232514</v>
      </c>
      <c r="G246" s="5">
        <f t="shared" si="20"/>
        <v>6.7980486419694031E-3</v>
      </c>
      <c r="H246" s="5">
        <f t="shared" si="21"/>
        <v>-7.8802652257265512E-3</v>
      </c>
      <c r="I246" s="5">
        <f t="shared" si="22"/>
        <v>2.0050412800273726E-2</v>
      </c>
      <c r="J246" s="10">
        <f t="shared" si="23"/>
        <v>-5.6559873932858972E-3</v>
      </c>
    </row>
    <row r="247" spans="1:10" x14ac:dyDescent="0.3">
      <c r="A247" s="18">
        <v>36341</v>
      </c>
      <c r="B247" s="9">
        <f>VLOOKUP(A247,'VOW3.DE'!$A$1:$B$5974,2,FALSE)</f>
        <v>18.861391000000001</v>
      </c>
      <c r="C247" s="5">
        <f>VLOOKUP(A247,MRK.DE!$A$1:$B$5993,2,FALSE)</f>
        <v>10.294193999999999</v>
      </c>
      <c r="D247" s="10">
        <f>VLOOKUP(A247,DTE.DE!$A$1:$B$6411,2,FALSE)</f>
        <v>14.008113</v>
      </c>
      <c r="E247" s="10">
        <f>VLOOKUP(A247,'CON.DE'!$A$1:$B$6391,2,FALSE)</f>
        <v>14.344287</v>
      </c>
      <c r="G247" s="5">
        <f t="shared" si="20"/>
        <v>-1.6393990813959078E-2</v>
      </c>
      <c r="H247" s="5">
        <f t="shared" si="21"/>
        <v>-3.1696734404699032E-3</v>
      </c>
      <c r="I247" s="5">
        <f t="shared" si="22"/>
        <v>6.1844400349017137E-3</v>
      </c>
      <c r="J247" s="10">
        <f t="shared" si="23"/>
        <v>7.8226789617693044E-3</v>
      </c>
    </row>
    <row r="248" spans="1:10" x14ac:dyDescent="0.3">
      <c r="A248" s="18">
        <v>36342</v>
      </c>
      <c r="B248" s="9">
        <f>VLOOKUP(A248,'VOW3.DE'!$A$1:$B$5974,2,FALSE)</f>
        <v>18.902965999999999</v>
      </c>
      <c r="C248" s="5">
        <f>VLOOKUP(A248,MRK.DE!$A$1:$B$5993,2,FALSE)</f>
        <v>10.304</v>
      </c>
      <c r="D248" s="10">
        <f>VLOOKUP(A248,DTE.DE!$A$1:$B$6411,2,FALSE)</f>
        <v>13.990841</v>
      </c>
      <c r="E248" s="10">
        <f>VLOOKUP(A248,'CON.DE'!$A$1:$B$6391,2,FALSE)</f>
        <v>14.288404</v>
      </c>
      <c r="G248" s="5">
        <f t="shared" si="20"/>
        <v>2.2018125078216979E-3</v>
      </c>
      <c r="H248" s="5">
        <f t="shared" si="21"/>
        <v>9.5212237934976527E-4</v>
      </c>
      <c r="I248" s="5">
        <f t="shared" si="22"/>
        <v>-1.2337605319758147E-3</v>
      </c>
      <c r="J248" s="10">
        <f t="shared" si="23"/>
        <v>-3.9034452582109081E-3</v>
      </c>
    </row>
    <row r="249" spans="1:10" x14ac:dyDescent="0.3">
      <c r="A249" s="18">
        <v>36343</v>
      </c>
      <c r="B249" s="9">
        <f>VLOOKUP(A249,'VOW3.DE'!$A$1:$B$5974,2,FALSE)</f>
        <v>19.121196999999999</v>
      </c>
      <c r="C249" s="5">
        <f>VLOOKUP(A249,MRK.DE!$A$1:$B$5993,2,FALSE)</f>
        <v>10.294193999999999</v>
      </c>
      <c r="D249" s="10">
        <f>VLOOKUP(A249,DTE.DE!$A$1:$B$6411,2,FALSE)</f>
        <v>13.987389</v>
      </c>
      <c r="E249" s="10">
        <f>VLOOKUP(A249,'CON.DE'!$A$1:$B$6391,2,FALSE)</f>
        <v>14.238723</v>
      </c>
      <c r="G249" s="5">
        <f t="shared" si="20"/>
        <v>1.14786692960668E-2</v>
      </c>
      <c r="H249" s="5">
        <f t="shared" si="21"/>
        <v>-9.5212237934967137E-4</v>
      </c>
      <c r="I249" s="5">
        <f t="shared" si="22"/>
        <v>-2.4676328827925994E-4</v>
      </c>
      <c r="J249" s="10">
        <f t="shared" si="23"/>
        <v>-3.4830742140052589E-3</v>
      </c>
    </row>
    <row r="250" spans="1:10" x14ac:dyDescent="0.3">
      <c r="A250" s="18">
        <v>36346</v>
      </c>
      <c r="B250" s="9">
        <f>VLOOKUP(A250,'VOW3.DE'!$A$1:$B$5974,2,FALSE)</f>
        <v>18.081997000000001</v>
      </c>
      <c r="C250" s="5">
        <f>VLOOKUP(A250,MRK.DE!$A$1:$B$5993,2,FALSE)</f>
        <v>10.326874999999999</v>
      </c>
      <c r="D250" s="10">
        <f>VLOOKUP(A250,DTE.DE!$A$1:$B$6411,2,FALSE)</f>
        <v>14.111749</v>
      </c>
      <c r="E250" s="10">
        <f>VLOOKUP(A250,'CON.DE'!$A$1:$B$6391,2,FALSE)</f>
        <v>14.189047</v>
      </c>
      <c r="G250" s="5">
        <f t="shared" si="20"/>
        <v>-5.5880707861868828E-2</v>
      </c>
      <c r="H250" s="5">
        <f t="shared" si="21"/>
        <v>3.1696734404699977E-3</v>
      </c>
      <c r="I250" s="5">
        <f t="shared" si="22"/>
        <v>8.8515748753589338E-3</v>
      </c>
      <c r="J250" s="10">
        <f t="shared" si="23"/>
        <v>-3.4948960515097001E-3</v>
      </c>
    </row>
    <row r="251" spans="1:10" x14ac:dyDescent="0.3">
      <c r="A251" s="18">
        <v>36347</v>
      </c>
      <c r="B251" s="9">
        <f>VLOOKUP(A251,'VOW3.DE'!$A$1:$B$5974,2,FALSE)</f>
        <v>18.263857000000002</v>
      </c>
      <c r="C251" s="5">
        <f>VLOOKUP(A251,MRK.DE!$A$1:$B$5993,2,FALSE)</f>
        <v>10.490275</v>
      </c>
      <c r="D251" s="10">
        <f>VLOOKUP(A251,DTE.DE!$A$1:$B$6411,2,FALSE)</f>
        <v>14.308657</v>
      </c>
      <c r="E251" s="10">
        <f>VLOOKUP(A251,'CON.DE'!$A$1:$B$6391,2,FALSE)</f>
        <v>14.580254</v>
      </c>
      <c r="G251" s="5">
        <f t="shared" si="20"/>
        <v>1.0007277182370364E-2</v>
      </c>
      <c r="H251" s="5">
        <f t="shared" si="21"/>
        <v>1.5698917084748288E-2</v>
      </c>
      <c r="I251" s="5">
        <f t="shared" si="22"/>
        <v>1.3857025884823647E-2</v>
      </c>
      <c r="J251" s="10">
        <f t="shared" si="23"/>
        <v>2.719781860878635E-2</v>
      </c>
    </row>
    <row r="252" spans="1:10" x14ac:dyDescent="0.3">
      <c r="A252" s="18">
        <v>36348</v>
      </c>
      <c r="B252" s="9">
        <f>VLOOKUP(A252,'VOW3.DE'!$A$1:$B$5974,2,FALSE)</f>
        <v>18.913353000000001</v>
      </c>
      <c r="C252" s="5">
        <f>VLOOKUP(A252,MRK.DE!$A$1:$B$5993,2,FALSE)</f>
        <v>10.392234999999999</v>
      </c>
      <c r="D252" s="10">
        <f>VLOOKUP(A252,DTE.DE!$A$1:$B$6411,2,FALSE)</f>
        <v>14.253384</v>
      </c>
      <c r="E252" s="10">
        <f>VLOOKUP(A252,'CON.DE'!$A$1:$B$6391,2,FALSE)</f>
        <v>14.716866</v>
      </c>
      <c r="G252" s="5">
        <f t="shared" si="20"/>
        <v>3.4944100956181265E-2</v>
      </c>
      <c r="H252" s="5">
        <f t="shared" si="21"/>
        <v>-9.3897448463667633E-3</v>
      </c>
      <c r="I252" s="5">
        <f t="shared" si="22"/>
        <v>-3.8703865034443057E-3</v>
      </c>
      <c r="J252" s="10">
        <f t="shared" si="23"/>
        <v>9.3260354703975628E-3</v>
      </c>
    </row>
    <row r="253" spans="1:10" x14ac:dyDescent="0.3">
      <c r="A253" s="18">
        <v>36349</v>
      </c>
      <c r="B253" s="9">
        <f>VLOOKUP(A253,'VOW3.DE'!$A$1:$B$5974,2,FALSE)</f>
        <v>18.700320999999999</v>
      </c>
      <c r="C253" s="5">
        <f>VLOOKUP(A253,MRK.DE!$A$1:$B$5993,2,FALSE)</f>
        <v>10.408575000000001</v>
      </c>
      <c r="D253" s="10">
        <f>VLOOKUP(A253,DTE.DE!$A$1:$B$6411,2,FALSE)</f>
        <v>14.256842000000001</v>
      </c>
      <c r="E253" s="10">
        <f>VLOOKUP(A253,'CON.DE'!$A$1:$B$6391,2,FALSE)</f>
        <v>14.778961000000001</v>
      </c>
      <c r="G253" s="5">
        <f t="shared" si="20"/>
        <v>-1.1327491054250511E-2</v>
      </c>
      <c r="H253" s="5">
        <f t="shared" si="21"/>
        <v>1.571092987345097E-3</v>
      </c>
      <c r="I253" s="5">
        <f t="shared" si="22"/>
        <v>2.4257962858355869E-4</v>
      </c>
      <c r="J253" s="10">
        <f t="shared" si="23"/>
        <v>4.2104323254706175E-3</v>
      </c>
    </row>
    <row r="254" spans="1:10" x14ac:dyDescent="0.3">
      <c r="A254" s="18">
        <v>36350</v>
      </c>
      <c r="B254" s="9">
        <f>VLOOKUP(A254,'VOW3.DE'!$A$1:$B$5974,2,FALSE)</f>
        <v>18.289836999999999</v>
      </c>
      <c r="C254" s="5">
        <f>VLOOKUP(A254,MRK.DE!$A$1:$B$5993,2,FALSE)</f>
        <v>10.228835</v>
      </c>
      <c r="D254" s="10">
        <f>VLOOKUP(A254,DTE.DE!$A$1:$B$6411,2,FALSE)</f>
        <v>14.253384</v>
      </c>
      <c r="E254" s="10">
        <f>VLOOKUP(A254,'CON.DE'!$A$1:$B$6391,2,FALSE)</f>
        <v>14.729286999999999</v>
      </c>
      <c r="G254" s="5">
        <f t="shared" si="20"/>
        <v>-2.2195139099305518E-2</v>
      </c>
      <c r="H254" s="5">
        <f t="shared" si="21"/>
        <v>-1.7419292913126772E-2</v>
      </c>
      <c r="I254" s="5">
        <f t="shared" si="22"/>
        <v>-2.4257962858363497E-4</v>
      </c>
      <c r="J254" s="10">
        <f t="shared" si="23"/>
        <v>-3.366790662894077E-3</v>
      </c>
    </row>
    <row r="255" spans="1:10" x14ac:dyDescent="0.3">
      <c r="A255" s="18">
        <v>36353</v>
      </c>
      <c r="B255" s="9">
        <f>VLOOKUP(A255,'VOW3.DE'!$A$1:$B$5974,2,FALSE)</f>
        <v>18.289836999999999</v>
      </c>
      <c r="C255" s="5">
        <f>VLOOKUP(A255,MRK.DE!$A$1:$B$5993,2,FALSE)</f>
        <v>10.228835</v>
      </c>
      <c r="D255" s="10">
        <f>VLOOKUP(A255,DTE.DE!$A$1:$B$6411,2,FALSE)</f>
        <v>14.253384</v>
      </c>
      <c r="E255" s="10">
        <f>VLOOKUP(A255,'CON.DE'!$A$1:$B$6391,2,FALSE)</f>
        <v>14.729286999999999</v>
      </c>
      <c r="G255" s="5">
        <f t="shared" si="20"/>
        <v>0</v>
      </c>
      <c r="H255" s="5">
        <f t="shared" si="21"/>
        <v>0</v>
      </c>
      <c r="I255" s="5">
        <f t="shared" si="22"/>
        <v>0</v>
      </c>
      <c r="J255" s="10">
        <f t="shared" si="23"/>
        <v>0</v>
      </c>
    </row>
    <row r="256" spans="1:10" x14ac:dyDescent="0.3">
      <c r="A256" s="18">
        <v>36354</v>
      </c>
      <c r="B256" s="9">
        <f>VLOOKUP(A256,'VOW3.DE'!$A$1:$B$5974,2,FALSE)</f>
        <v>18.757473000000001</v>
      </c>
      <c r="C256" s="5">
        <f>VLOOKUP(A256,MRK.DE!$A$1:$B$5993,2,FALSE)</f>
        <v>10.130795000000001</v>
      </c>
      <c r="D256" s="10">
        <f>VLOOKUP(A256,DTE.DE!$A$1:$B$6411,2,FALSE)</f>
        <v>14.298292999999999</v>
      </c>
      <c r="E256" s="10">
        <f>VLOOKUP(A256,'CON.DE'!$A$1:$B$6391,2,FALSE)</f>
        <v>14.716866</v>
      </c>
      <c r="G256" s="5">
        <f t="shared" si="20"/>
        <v>2.5246682623174217E-2</v>
      </c>
      <c r="H256" s="5">
        <f t="shared" si="21"/>
        <v>-9.6308977914213653E-3</v>
      </c>
      <c r="I256" s="5">
        <f t="shared" si="22"/>
        <v>3.1458073047923255E-3</v>
      </c>
      <c r="J256" s="10">
        <f t="shared" si="23"/>
        <v>-8.4364166257649672E-4</v>
      </c>
    </row>
    <row r="257" spans="1:10" x14ac:dyDescent="0.3">
      <c r="A257" s="18">
        <v>36355</v>
      </c>
      <c r="B257" s="9">
        <f>VLOOKUP(A257,'VOW3.DE'!$A$1:$B$5974,2,FALSE)</f>
        <v>18.653559000000001</v>
      </c>
      <c r="C257" s="5">
        <f>VLOOKUP(A257,MRK.DE!$A$1:$B$5993,2,FALSE)</f>
        <v>10.297461999999999</v>
      </c>
      <c r="D257" s="10">
        <f>VLOOKUP(A257,DTE.DE!$A$1:$B$6411,2,FALSE)</f>
        <v>14.215386000000001</v>
      </c>
      <c r="E257" s="10">
        <f>VLOOKUP(A257,'CON.DE'!$A$1:$B$6391,2,FALSE)</f>
        <v>14.033804999999999</v>
      </c>
      <c r="G257" s="5">
        <f t="shared" si="20"/>
        <v>-5.5552740293983004E-3</v>
      </c>
      <c r="H257" s="5">
        <f t="shared" si="21"/>
        <v>1.6317662160921387E-2</v>
      </c>
      <c r="I257" s="5">
        <f t="shared" si="22"/>
        <v>-5.815260362610577E-3</v>
      </c>
      <c r="J257" s="10">
        <f t="shared" si="23"/>
        <v>-4.7525121117278267E-2</v>
      </c>
    </row>
    <row r="258" spans="1:10" x14ac:dyDescent="0.3">
      <c r="A258" s="18">
        <v>36356</v>
      </c>
      <c r="B258" s="9">
        <f>VLOOKUP(A258,'VOW3.DE'!$A$1:$B$5974,2,FALSE)</f>
        <v>18.653559000000001</v>
      </c>
      <c r="C258" s="5">
        <f>VLOOKUP(A258,MRK.DE!$A$1:$B$5993,2,FALSE)</f>
        <v>10.294193999999999</v>
      </c>
      <c r="D258" s="10">
        <f>VLOOKUP(A258,DTE.DE!$A$1:$B$6411,2,FALSE)</f>
        <v>13.880297000000001</v>
      </c>
      <c r="E258" s="10">
        <f>VLOOKUP(A258,'CON.DE'!$A$1:$B$6391,2,FALSE)</f>
        <v>13.909613</v>
      </c>
      <c r="G258" s="5">
        <f t="shared" si="20"/>
        <v>0</v>
      </c>
      <c r="H258" s="5">
        <f t="shared" si="21"/>
        <v>-3.1741012256984366E-4</v>
      </c>
      <c r="I258" s="5">
        <f t="shared" si="22"/>
        <v>-2.3854546604384113E-2</v>
      </c>
      <c r="J258" s="10">
        <f t="shared" si="23"/>
        <v>-8.8888780693925726E-3</v>
      </c>
    </row>
    <row r="259" spans="1:10" x14ac:dyDescent="0.3">
      <c r="A259" s="18">
        <v>36357</v>
      </c>
      <c r="B259" s="9">
        <f>VLOOKUP(A259,'VOW3.DE'!$A$1:$B$5974,2,FALSE)</f>
        <v>18.575614999999999</v>
      </c>
      <c r="C259" s="5">
        <f>VLOOKUP(A259,MRK.DE!$A$1:$B$5993,2,FALSE)</f>
        <v>10.392234999999999</v>
      </c>
      <c r="D259" s="10">
        <f>VLOOKUP(A259,DTE.DE!$A$1:$B$6411,2,FALSE)</f>
        <v>13.956295000000001</v>
      </c>
      <c r="E259" s="10">
        <f>VLOOKUP(A259,'CON.DE'!$A$1:$B$6391,2,FALSE)</f>
        <v>13.909613</v>
      </c>
      <c r="G259" s="5">
        <f t="shared" si="20"/>
        <v>-4.187259909854182E-3</v>
      </c>
      <c r="H259" s="5">
        <f t="shared" si="21"/>
        <v>9.4788456788515944E-3</v>
      </c>
      <c r="I259" s="5">
        <f t="shared" si="22"/>
        <v>5.4603084187221573E-3</v>
      </c>
      <c r="J259" s="10">
        <f t="shared" si="23"/>
        <v>0</v>
      </c>
    </row>
    <row r="260" spans="1:10" x14ac:dyDescent="0.3">
      <c r="A260" s="18">
        <v>36360</v>
      </c>
      <c r="B260" s="9">
        <f>VLOOKUP(A260,'VOW3.DE'!$A$1:$B$5974,2,FALSE)</f>
        <v>18.445719</v>
      </c>
      <c r="C260" s="5">
        <f>VLOOKUP(A260,MRK.DE!$A$1:$B$5993,2,FALSE)</f>
        <v>10.457595</v>
      </c>
      <c r="D260" s="10">
        <f>VLOOKUP(A260,DTE.DE!$A$1:$B$6411,2,FALSE)</f>
        <v>13.990841</v>
      </c>
      <c r="E260" s="10">
        <f>VLOOKUP(A260,'CON.DE'!$A$1:$B$6391,2,FALSE)</f>
        <v>13.853721999999999</v>
      </c>
      <c r="G260" s="5">
        <f t="shared" ref="G260:G323" si="24">LN(B260/B259)</f>
        <v>-7.0173880307270783E-3</v>
      </c>
      <c r="H260" s="5">
        <f t="shared" ref="H260:H323" si="25">LN(C260/C259)</f>
        <v>6.2696160206483637E-3</v>
      </c>
      <c r="I260" s="5">
        <f t="shared" ref="I260:I323" si="26">LN(D260/D259)</f>
        <v>2.4722402750210026E-3</v>
      </c>
      <c r="J260" s="10">
        <f t="shared" ref="J260:J323" si="27">LN(E260/E259)</f>
        <v>-4.0262508450549335E-3</v>
      </c>
    </row>
    <row r="261" spans="1:10" x14ac:dyDescent="0.3">
      <c r="A261" s="18">
        <v>36361</v>
      </c>
      <c r="B261" s="9">
        <f>VLOOKUP(A261,'VOW3.DE'!$A$1:$B$5974,2,FALSE)</f>
        <v>18.133956999999999</v>
      </c>
      <c r="C261" s="5">
        <f>VLOOKUP(A261,MRK.DE!$A$1:$B$5993,2,FALSE)</f>
        <v>10.653675</v>
      </c>
      <c r="D261" s="10">
        <f>VLOOKUP(A261,DTE.DE!$A$1:$B$6411,2,FALSE)</f>
        <v>13.987389</v>
      </c>
      <c r="E261" s="10">
        <f>VLOOKUP(A261,'CON.DE'!$A$1:$B$6391,2,FALSE)</f>
        <v>14.344287</v>
      </c>
      <c r="G261" s="5">
        <f t="shared" si="24"/>
        <v>-1.7046053057799639E-2</v>
      </c>
      <c r="H261" s="5">
        <f t="shared" si="25"/>
        <v>1.8576394372715788E-2</v>
      </c>
      <c r="I261" s="5">
        <f t="shared" si="26"/>
        <v>-2.4676328827925994E-4</v>
      </c>
      <c r="J261" s="10">
        <f t="shared" si="27"/>
        <v>3.4797811476267905E-2</v>
      </c>
    </row>
    <row r="262" spans="1:10" x14ac:dyDescent="0.3">
      <c r="A262" s="18">
        <v>36362</v>
      </c>
      <c r="B262" s="9">
        <f>VLOOKUP(A262,'VOW3.DE'!$A$1:$B$5974,2,FALSE)</f>
        <v>17.655930000000001</v>
      </c>
      <c r="C262" s="5">
        <f>VLOOKUP(A262,MRK.DE!$A$1:$B$5993,2,FALSE)</f>
        <v>10.594851</v>
      </c>
      <c r="D262" s="10">
        <f>VLOOKUP(A262,DTE.DE!$A$1:$B$6411,2,FALSE)</f>
        <v>13.783571</v>
      </c>
      <c r="E262" s="10">
        <f>VLOOKUP(A262,'CON.DE'!$A$1:$B$6391,2,FALSE)</f>
        <v>14.201463</v>
      </c>
      <c r="G262" s="5">
        <f t="shared" si="24"/>
        <v>-2.6714553696031838E-2</v>
      </c>
      <c r="H262" s="5">
        <f t="shared" si="25"/>
        <v>-5.536774670865734E-3</v>
      </c>
      <c r="I262" s="5">
        <f t="shared" si="26"/>
        <v>-1.4678762249630228E-2</v>
      </c>
      <c r="J262" s="10">
        <f t="shared" si="27"/>
        <v>-1.0006756999342481E-2</v>
      </c>
    </row>
    <row r="263" spans="1:10" x14ac:dyDescent="0.3">
      <c r="A263" s="18">
        <v>36363</v>
      </c>
      <c r="B263" s="9">
        <f>VLOOKUP(A263,'VOW3.DE'!$A$1:$B$5974,2,FALSE)</f>
        <v>17.276620999999999</v>
      </c>
      <c r="C263" s="5">
        <f>VLOOKUP(A263,MRK.DE!$A$1:$B$5993,2,FALSE)</f>
        <v>10.431452</v>
      </c>
      <c r="D263" s="10">
        <f>VLOOKUP(A263,DTE.DE!$A$1:$B$6411,2,FALSE)</f>
        <v>13.683388000000001</v>
      </c>
      <c r="E263" s="10">
        <f>VLOOKUP(A263,'CON.DE'!$A$1:$B$6391,2,FALSE)</f>
        <v>13.661227</v>
      </c>
      <c r="G263" s="5">
        <f t="shared" si="24"/>
        <v>-2.1717504015458494E-2</v>
      </c>
      <c r="H263" s="5">
        <f t="shared" si="25"/>
        <v>-1.5542655254331681E-2</v>
      </c>
      <c r="I263" s="5">
        <f t="shared" si="26"/>
        <v>-7.2948333498495145E-3</v>
      </c>
      <c r="J263" s="10">
        <f t="shared" si="27"/>
        <v>-3.878331305597027E-2</v>
      </c>
    </row>
    <row r="264" spans="1:10" x14ac:dyDescent="0.3">
      <c r="A264" s="18">
        <v>36364</v>
      </c>
      <c r="B264" s="9">
        <f>VLOOKUP(A264,'VOW3.DE'!$A$1:$B$5974,2,FALSE)</f>
        <v>16.653105</v>
      </c>
      <c r="C264" s="5">
        <f>VLOOKUP(A264,MRK.DE!$A$1:$B$5993,2,FALSE)</f>
        <v>10.065434</v>
      </c>
      <c r="D264" s="10">
        <f>VLOOKUP(A264,DTE.DE!$A$1:$B$6411,2,FALSE)</f>
        <v>13.645391</v>
      </c>
      <c r="E264" s="10">
        <f>VLOOKUP(A264,'CON.DE'!$A$1:$B$6391,2,FALSE)</f>
        <v>13.288646</v>
      </c>
      <c r="G264" s="5">
        <f t="shared" si="24"/>
        <v>-3.675751474671491E-2</v>
      </c>
      <c r="H264" s="5">
        <f t="shared" si="25"/>
        <v>-3.5718295245731758E-2</v>
      </c>
      <c r="I264" s="5">
        <f t="shared" si="26"/>
        <v>-2.78073341544057E-3</v>
      </c>
      <c r="J264" s="10">
        <f t="shared" si="27"/>
        <v>-2.7651687991919974E-2</v>
      </c>
    </row>
    <row r="265" spans="1:10" x14ac:dyDescent="0.3">
      <c r="A265" s="18">
        <v>36367</v>
      </c>
      <c r="B265" s="9">
        <f>VLOOKUP(A265,'VOW3.DE'!$A$1:$B$5974,2,FALSE)</f>
        <v>17.146720999999999</v>
      </c>
      <c r="C265" s="5">
        <f>VLOOKUP(A265,MRK.DE!$A$1:$B$5993,2,FALSE)</f>
        <v>10.196154999999999</v>
      </c>
      <c r="D265" s="10">
        <f>VLOOKUP(A265,DTE.DE!$A$1:$B$6411,2,FALSE)</f>
        <v>13.610842999999999</v>
      </c>
      <c r="E265" s="10">
        <f>VLOOKUP(A265,'CON.DE'!$A$1:$B$6391,2,FALSE)</f>
        <v>13.437678999999999</v>
      </c>
      <c r="G265" s="5">
        <f t="shared" si="24"/>
        <v>2.9210274470017675E-2</v>
      </c>
      <c r="H265" s="5">
        <f t="shared" si="25"/>
        <v>1.2903510554400161E-2</v>
      </c>
      <c r="I265" s="5">
        <f t="shared" si="26"/>
        <v>-2.5350544394280457E-3</v>
      </c>
      <c r="J265" s="10">
        <f t="shared" si="27"/>
        <v>1.1152640308089715E-2</v>
      </c>
    </row>
    <row r="266" spans="1:10" x14ac:dyDescent="0.3">
      <c r="A266" s="18">
        <v>36368</v>
      </c>
      <c r="B266" s="9">
        <f>VLOOKUP(A266,'VOW3.DE'!$A$1:$B$5974,2,FALSE)</f>
        <v>16.886922999999999</v>
      </c>
      <c r="C266" s="5">
        <f>VLOOKUP(A266,MRK.DE!$A$1:$B$5993,2,FALSE)</f>
        <v>10.114459</v>
      </c>
      <c r="D266" s="10">
        <f>VLOOKUP(A266,DTE.DE!$A$1:$B$6411,2,FALSE)</f>
        <v>13.483027</v>
      </c>
      <c r="E266" s="10">
        <f>VLOOKUP(A266,'CON.DE'!$A$1:$B$6391,2,FALSE)</f>
        <v>13.226549</v>
      </c>
      <c r="G266" s="5">
        <f t="shared" si="24"/>
        <v>-1.5267424577405151E-2</v>
      </c>
      <c r="H266" s="5">
        <f t="shared" si="25"/>
        <v>-8.0447041723765902E-3</v>
      </c>
      <c r="I266" s="5">
        <f t="shared" si="26"/>
        <v>-9.4351193237447104E-3</v>
      </c>
      <c r="J266" s="10">
        <f t="shared" si="27"/>
        <v>-1.5836529189754901E-2</v>
      </c>
    </row>
    <row r="267" spans="1:10" x14ac:dyDescent="0.3">
      <c r="A267" s="18">
        <v>36369</v>
      </c>
      <c r="B267" s="9">
        <f>VLOOKUP(A267,'VOW3.DE'!$A$1:$B$5974,2,FALSE)</f>
        <v>17.032412000000001</v>
      </c>
      <c r="C267" s="5">
        <f>VLOOKUP(A267,MRK.DE!$A$1:$B$5993,2,FALSE)</f>
        <v>10.130795000000001</v>
      </c>
      <c r="D267" s="10">
        <f>VLOOKUP(A267,DTE.DE!$A$1:$B$6411,2,FALSE)</f>
        <v>13.379388000000001</v>
      </c>
      <c r="E267" s="10">
        <f>VLOOKUP(A267,'CON.DE'!$A$1:$B$6391,2,FALSE)</f>
        <v>12.89744</v>
      </c>
      <c r="G267" s="5">
        <f t="shared" si="24"/>
        <v>8.5785816399531548E-3</v>
      </c>
      <c r="H267" s="5">
        <f t="shared" si="25"/>
        <v>1.6138106783383506E-3</v>
      </c>
      <c r="I267" s="5">
        <f t="shared" si="26"/>
        <v>-7.7163214279595618E-3</v>
      </c>
      <c r="J267" s="10">
        <f t="shared" si="27"/>
        <v>-2.5197255478142926E-2</v>
      </c>
    </row>
    <row r="268" spans="1:10" x14ac:dyDescent="0.3">
      <c r="A268" s="18">
        <v>36370</v>
      </c>
      <c r="B268" s="9">
        <f>VLOOKUP(A268,'VOW3.DE'!$A$1:$B$5974,2,FALSE)</f>
        <v>17.12594</v>
      </c>
      <c r="C268" s="5">
        <f>VLOOKUP(A268,MRK.DE!$A$1:$B$5993,2,FALSE)</f>
        <v>10.130795000000001</v>
      </c>
      <c r="D268" s="10">
        <f>VLOOKUP(A268,DTE.DE!$A$1:$B$6411,2,FALSE)</f>
        <v>13.265388</v>
      </c>
      <c r="E268" s="10">
        <f>VLOOKUP(A268,'CON.DE'!$A$1:$B$6391,2,FALSE)</f>
        <v>12.543488999999999</v>
      </c>
      <c r="G268" s="5">
        <f t="shared" si="24"/>
        <v>5.4761560937471926E-3</v>
      </c>
      <c r="H268" s="5">
        <f t="shared" si="25"/>
        <v>0</v>
      </c>
      <c r="I268" s="5">
        <f t="shared" si="26"/>
        <v>-8.5570766759670968E-3</v>
      </c>
      <c r="J268" s="10">
        <f t="shared" si="27"/>
        <v>-2.7827115890342459E-2</v>
      </c>
    </row>
    <row r="269" spans="1:10" x14ac:dyDescent="0.3">
      <c r="A269" s="18">
        <v>36371</v>
      </c>
      <c r="B269" s="9">
        <f>VLOOKUP(A269,'VOW3.DE'!$A$1:$B$5974,2,FALSE)</f>
        <v>16.938883000000001</v>
      </c>
      <c r="C269" s="5">
        <f>VLOOKUP(A269,MRK.DE!$A$1:$B$5993,2,FALSE)</f>
        <v>10.032754000000001</v>
      </c>
      <c r="D269" s="10">
        <f>VLOOKUP(A269,DTE.DE!$A$1:$B$6411,2,FALSE)</f>
        <v>12.781753999999999</v>
      </c>
      <c r="E269" s="10">
        <f>VLOOKUP(A269,'CON.DE'!$A$1:$B$6391,2,FALSE)</f>
        <v>11.860428000000001</v>
      </c>
      <c r="G269" s="5">
        <f t="shared" si="24"/>
        <v>-1.0982524709793809E-2</v>
      </c>
      <c r="H269" s="5">
        <f t="shared" si="25"/>
        <v>-9.72465438843142E-3</v>
      </c>
      <c r="I269" s="5">
        <f t="shared" si="26"/>
        <v>-3.7139551839239511E-2</v>
      </c>
      <c r="J269" s="10">
        <f t="shared" si="27"/>
        <v>-5.5994245563003281E-2</v>
      </c>
    </row>
    <row r="270" spans="1:10" x14ac:dyDescent="0.3">
      <c r="A270" s="18">
        <v>36374</v>
      </c>
      <c r="B270" s="9">
        <f>VLOOKUP(A270,'VOW3.DE'!$A$1:$B$5974,2,FALSE)</f>
        <v>17.068778999999999</v>
      </c>
      <c r="C270" s="5">
        <f>VLOOKUP(A270,MRK.DE!$A$1:$B$5993,2,FALSE)</f>
        <v>10.751715000000001</v>
      </c>
      <c r="D270" s="10">
        <f>VLOOKUP(A270,DTE.DE!$A$1:$B$6411,2,FALSE)</f>
        <v>13.172119</v>
      </c>
      <c r="E270" s="10">
        <f>VLOOKUP(A270,'CON.DE'!$A$1:$B$6391,2,FALSE)</f>
        <v>12.20196</v>
      </c>
      <c r="G270" s="5">
        <f t="shared" si="24"/>
        <v>7.6392568067706222E-3</v>
      </c>
      <c r="H270" s="5">
        <f t="shared" si="25"/>
        <v>6.9210136177191461E-2</v>
      </c>
      <c r="I270" s="5">
        <f t="shared" si="26"/>
        <v>3.0083713560062456E-2</v>
      </c>
      <c r="J270" s="10">
        <f t="shared" si="27"/>
        <v>2.8389113965017032E-2</v>
      </c>
    </row>
    <row r="271" spans="1:10" x14ac:dyDescent="0.3">
      <c r="A271" s="18">
        <v>36375</v>
      </c>
      <c r="B271" s="9">
        <f>VLOOKUP(A271,'VOW3.DE'!$A$1:$B$5974,2,FALSE)</f>
        <v>17.037609</v>
      </c>
      <c r="C271" s="5">
        <f>VLOOKUP(A271,MRK.DE!$A$1:$B$5993,2,FALSE)</f>
        <v>10.245175</v>
      </c>
      <c r="D271" s="10">
        <f>VLOOKUP(A271,DTE.DE!$A$1:$B$6411,2,FALSE)</f>
        <v>13.483027</v>
      </c>
      <c r="E271" s="10">
        <f>VLOOKUP(A271,'CON.DE'!$A$1:$B$6391,2,FALSE)</f>
        <v>12.357200000000001</v>
      </c>
      <c r="G271" s="5">
        <f t="shared" si="24"/>
        <v>-1.8278105953620665E-3</v>
      </c>
      <c r="H271" s="5">
        <f t="shared" si="25"/>
        <v>-4.8258413684908401E-2</v>
      </c>
      <c r="I271" s="5">
        <f t="shared" si="26"/>
        <v>2.3329236383103601E-2</v>
      </c>
      <c r="J271" s="10">
        <f t="shared" si="27"/>
        <v>1.2642294576120436E-2</v>
      </c>
    </row>
    <row r="272" spans="1:10" x14ac:dyDescent="0.3">
      <c r="A272" s="18">
        <v>36376</v>
      </c>
      <c r="B272" s="9">
        <f>VLOOKUP(A272,'VOW3.DE'!$A$1:$B$5974,2,FALSE)</f>
        <v>16.938883000000001</v>
      </c>
      <c r="C272" s="5">
        <f>VLOOKUP(A272,MRK.DE!$A$1:$B$5993,2,FALSE)</f>
        <v>10.081773999999999</v>
      </c>
      <c r="D272" s="10">
        <f>VLOOKUP(A272,DTE.DE!$A$1:$B$6411,2,FALSE)</f>
        <v>13.469206</v>
      </c>
      <c r="E272" s="10">
        <f>VLOOKUP(A272,'CON.DE'!$A$1:$B$6391,2,FALSE)</f>
        <v>12.419295</v>
      </c>
      <c r="G272" s="5">
        <f t="shared" si="24"/>
        <v>-5.8114462114086628E-3</v>
      </c>
      <c r="H272" s="5">
        <f t="shared" si="25"/>
        <v>-1.6077623826219949E-2</v>
      </c>
      <c r="I272" s="5">
        <f t="shared" si="26"/>
        <v>-1.0255922922198526E-3</v>
      </c>
      <c r="J272" s="10">
        <f t="shared" si="27"/>
        <v>5.0124224599272342E-3</v>
      </c>
    </row>
    <row r="273" spans="1:10" x14ac:dyDescent="0.3">
      <c r="A273" s="18">
        <v>36377</v>
      </c>
      <c r="B273" s="9">
        <f>VLOOKUP(A273,'VOW3.DE'!$A$1:$B$5974,2,FALSE)</f>
        <v>16.990843000000002</v>
      </c>
      <c r="C273" s="5">
        <f>VLOOKUP(A273,MRK.DE!$A$1:$B$5993,2,FALSE)</f>
        <v>9.9673960000000008</v>
      </c>
      <c r="D273" s="10">
        <f>VLOOKUP(A273,DTE.DE!$A$1:$B$6411,2,FALSE)</f>
        <v>13.351754</v>
      </c>
      <c r="E273" s="10">
        <f>VLOOKUP(A273,'CON.DE'!$A$1:$B$6391,2,FALSE)</f>
        <v>12.661471000000001</v>
      </c>
      <c r="G273" s="5">
        <f t="shared" si="24"/>
        <v>3.0628034319350422E-3</v>
      </c>
      <c r="H273" s="5">
        <f t="shared" si="25"/>
        <v>-1.1409872913196811E-2</v>
      </c>
      <c r="I273" s="5">
        <f t="shared" si="26"/>
        <v>-8.7582808957118834E-3</v>
      </c>
      <c r="J273" s="10">
        <f t="shared" si="27"/>
        <v>1.9312291089982406E-2</v>
      </c>
    </row>
    <row r="274" spans="1:10" x14ac:dyDescent="0.3">
      <c r="A274" s="18">
        <v>36378</v>
      </c>
      <c r="B274" s="9">
        <f>VLOOKUP(A274,'VOW3.DE'!$A$1:$B$5974,2,FALSE)</f>
        <v>16.107527000000001</v>
      </c>
      <c r="C274" s="5">
        <f>VLOOKUP(A274,MRK.DE!$A$1:$B$5993,2,FALSE)</f>
        <v>10.228835</v>
      </c>
      <c r="D274" s="10">
        <f>VLOOKUP(A274,DTE.DE!$A$1:$B$6411,2,FALSE)</f>
        <v>13.006302</v>
      </c>
      <c r="E274" s="10">
        <f>VLOOKUP(A274,'CON.DE'!$A$1:$B$6391,2,FALSE)</f>
        <v>12.357200000000001</v>
      </c>
      <c r="G274" s="5">
        <f t="shared" si="24"/>
        <v>-5.3387873607917087E-2</v>
      </c>
      <c r="H274" s="5">
        <f t="shared" si="25"/>
        <v>2.5891326426986716E-2</v>
      </c>
      <c r="I274" s="5">
        <f t="shared" si="26"/>
        <v>-2.6213752754032291E-2</v>
      </c>
      <c r="J274" s="10">
        <f t="shared" si="27"/>
        <v>-2.4324713549909685E-2</v>
      </c>
    </row>
    <row r="275" spans="1:10" x14ac:dyDescent="0.3">
      <c r="A275" s="18">
        <v>36381</v>
      </c>
      <c r="B275" s="9">
        <f>VLOOKUP(A275,'VOW3.DE'!$A$1:$B$5974,2,FALSE)</f>
        <v>16.003605</v>
      </c>
      <c r="C275" s="5">
        <f>VLOOKUP(A275,MRK.DE!$A$1:$B$5993,2,FALSE)</f>
        <v>10.359556</v>
      </c>
      <c r="D275" s="10">
        <f>VLOOKUP(A275,DTE.DE!$A$1:$B$6411,2,FALSE)</f>
        <v>12.954484000000001</v>
      </c>
      <c r="E275" s="10">
        <f>VLOOKUP(A275,'CON.DE'!$A$1:$B$6391,2,FALSE)</f>
        <v>12.431717000000001</v>
      </c>
      <c r="G275" s="5">
        <f t="shared" si="24"/>
        <v>-6.4726689063010585E-3</v>
      </c>
      <c r="H275" s="5">
        <f t="shared" si="25"/>
        <v>1.2698686034368295E-2</v>
      </c>
      <c r="I275" s="5">
        <f t="shared" si="26"/>
        <v>-3.9920261902289013E-3</v>
      </c>
      <c r="J275" s="10">
        <f t="shared" si="27"/>
        <v>6.012140381642681E-3</v>
      </c>
    </row>
    <row r="276" spans="1:10" x14ac:dyDescent="0.3">
      <c r="A276" s="18">
        <v>36382</v>
      </c>
      <c r="B276" s="9">
        <f>VLOOKUP(A276,'VOW3.DE'!$A$1:$B$5974,2,FALSE)</f>
        <v>16.107527000000001</v>
      </c>
      <c r="C276" s="5">
        <f>VLOOKUP(A276,MRK.DE!$A$1:$B$5993,2,FALSE)</f>
        <v>10.277855000000001</v>
      </c>
      <c r="D276" s="10">
        <f>VLOOKUP(A276,DTE.DE!$A$1:$B$6411,2,FALSE)</f>
        <v>13.248117000000001</v>
      </c>
      <c r="E276" s="10">
        <f>VLOOKUP(A276,'CON.DE'!$A$1:$B$6391,2,FALSE)</f>
        <v>12.586957</v>
      </c>
      <c r="G276" s="5">
        <f t="shared" si="24"/>
        <v>6.4726689063010229E-3</v>
      </c>
      <c r="H276" s="5">
        <f t="shared" si="25"/>
        <v>-7.9177981026388386E-3</v>
      </c>
      <c r="I276" s="5">
        <f t="shared" si="26"/>
        <v>2.2413446086212024E-2</v>
      </c>
      <c r="J276" s="10">
        <f t="shared" si="27"/>
        <v>1.2410089549517412E-2</v>
      </c>
    </row>
    <row r="277" spans="1:10" x14ac:dyDescent="0.3">
      <c r="A277" s="18">
        <v>36383</v>
      </c>
      <c r="B277" s="9">
        <f>VLOOKUP(A277,'VOW3.DE'!$A$1:$B$5974,2,FALSE)</f>
        <v>15.84773</v>
      </c>
      <c r="C277" s="5">
        <f>VLOOKUP(A277,MRK.DE!$A$1:$B$5993,2,FALSE)</f>
        <v>10.163474000000001</v>
      </c>
      <c r="D277" s="10">
        <f>VLOOKUP(A277,DTE.DE!$A$1:$B$6411,2,FALSE)</f>
        <v>13.054665999999999</v>
      </c>
      <c r="E277" s="10">
        <f>VLOOKUP(A277,'CON.DE'!$A$1:$B$6391,2,FALSE)</f>
        <v>12.257844</v>
      </c>
      <c r="G277" s="5">
        <f t="shared" si="24"/>
        <v>-1.6260405865987763E-2</v>
      </c>
      <c r="H277" s="5">
        <f t="shared" si="25"/>
        <v>-1.1191267827697365E-2</v>
      </c>
      <c r="I277" s="5">
        <f t="shared" si="26"/>
        <v>-1.4709811369238237E-2</v>
      </c>
      <c r="J277" s="10">
        <f t="shared" si="27"/>
        <v>-2.6495060480656817E-2</v>
      </c>
    </row>
    <row r="278" spans="1:10" x14ac:dyDescent="0.3">
      <c r="A278" s="18">
        <v>36384</v>
      </c>
      <c r="B278" s="9">
        <f>VLOOKUP(A278,'VOW3.DE'!$A$1:$B$5974,2,FALSE)</f>
        <v>15.795767</v>
      </c>
      <c r="C278" s="5">
        <f>VLOOKUP(A278,MRK.DE!$A$1:$B$5993,2,FALSE)</f>
        <v>10.228835</v>
      </c>
      <c r="D278" s="10">
        <f>VLOOKUP(A278,DTE.DE!$A$1:$B$6411,2,FALSE)</f>
        <v>12.833572999999999</v>
      </c>
      <c r="E278" s="10">
        <f>VLOOKUP(A278,'CON.DE'!$A$1:$B$6391,2,FALSE)</f>
        <v>12.431717000000001</v>
      </c>
      <c r="G278" s="5">
        <f t="shared" si="24"/>
        <v>-3.2842796551975726E-3</v>
      </c>
      <c r="H278" s="5">
        <f t="shared" si="25"/>
        <v>6.4103798959678137E-3</v>
      </c>
      <c r="I278" s="5">
        <f t="shared" si="26"/>
        <v>-1.7080989980484681E-2</v>
      </c>
      <c r="J278" s="10">
        <f t="shared" si="27"/>
        <v>1.4084970931139296E-2</v>
      </c>
    </row>
    <row r="279" spans="1:10" x14ac:dyDescent="0.3">
      <c r="A279" s="18">
        <v>36385</v>
      </c>
      <c r="B279" s="9">
        <f>VLOOKUP(A279,'VOW3.DE'!$A$1:$B$5974,2,FALSE)</f>
        <v>15.84773</v>
      </c>
      <c r="C279" s="5">
        <f>VLOOKUP(A279,MRK.DE!$A$1:$B$5993,2,FALSE)</f>
        <v>10.405307000000001</v>
      </c>
      <c r="D279" s="10">
        <f>VLOOKUP(A279,DTE.DE!$A$1:$B$6411,2,FALSE)</f>
        <v>13.472663000000001</v>
      </c>
      <c r="E279" s="10">
        <f>VLOOKUP(A279,'CON.DE'!$A$1:$B$6391,2,FALSE)</f>
        <v>12.791876999999999</v>
      </c>
      <c r="G279" s="5">
        <f t="shared" si="24"/>
        <v>3.2842796551975869E-3</v>
      </c>
      <c r="H279" s="5">
        <f t="shared" si="25"/>
        <v>1.7105271720265589E-2</v>
      </c>
      <c r="I279" s="5">
        <f t="shared" si="26"/>
        <v>4.8598041696017488E-2</v>
      </c>
      <c r="J279" s="10">
        <f t="shared" si="27"/>
        <v>2.8559330569881747E-2</v>
      </c>
    </row>
    <row r="280" spans="1:10" x14ac:dyDescent="0.3">
      <c r="A280" s="18">
        <v>36388</v>
      </c>
      <c r="B280" s="9">
        <f>VLOOKUP(A280,'VOW3.DE'!$A$1:$B$5974,2,FALSE)</f>
        <v>16.237427</v>
      </c>
      <c r="C280" s="5">
        <f>VLOOKUP(A280,MRK.DE!$A$1:$B$5993,2,FALSE)</f>
        <v>10.764787999999999</v>
      </c>
      <c r="D280" s="10">
        <f>VLOOKUP(A280,DTE.DE!$A$1:$B$6411,2,FALSE)</f>
        <v>13.472663000000001</v>
      </c>
      <c r="E280" s="10">
        <f>VLOOKUP(A280,'CON.DE'!$A$1:$B$6391,2,FALSE)</f>
        <v>12.822922999999999</v>
      </c>
      <c r="G280" s="5">
        <f t="shared" si="24"/>
        <v>2.4292613819592836E-2</v>
      </c>
      <c r="H280" s="5">
        <f t="shared" si="25"/>
        <v>3.3964472715425582E-2</v>
      </c>
      <c r="I280" s="5">
        <f t="shared" si="26"/>
        <v>0</v>
      </c>
      <c r="J280" s="10">
        <f t="shared" si="27"/>
        <v>2.4240685230780875E-3</v>
      </c>
    </row>
    <row r="281" spans="1:10" x14ac:dyDescent="0.3">
      <c r="A281" s="18">
        <v>36389</v>
      </c>
      <c r="B281" s="9">
        <f>VLOOKUP(A281,'VOW3.DE'!$A$1:$B$5974,2,FALSE)</f>
        <v>16.434875000000002</v>
      </c>
      <c r="C281" s="5">
        <f>VLOOKUP(A281,MRK.DE!$A$1:$B$5993,2,FALSE)</f>
        <v>10.653675</v>
      </c>
      <c r="D281" s="10">
        <f>VLOOKUP(A281,DTE.DE!$A$1:$B$6411,2,FALSE)</f>
        <v>13.472663000000001</v>
      </c>
      <c r="E281" s="10">
        <f>VLOOKUP(A281,'CON.DE'!$A$1:$B$6391,2,FALSE)</f>
        <v>13.158245000000001</v>
      </c>
      <c r="G281" s="5">
        <f t="shared" si="24"/>
        <v>1.2086715147120033E-2</v>
      </c>
      <c r="H281" s="5">
        <f t="shared" si="25"/>
        <v>-1.0375534116545369E-2</v>
      </c>
      <c r="I281" s="5">
        <f t="shared" si="26"/>
        <v>0</v>
      </c>
      <c r="J281" s="10">
        <f t="shared" si="27"/>
        <v>2.5814129717612579E-2</v>
      </c>
    </row>
    <row r="282" spans="1:10" x14ac:dyDescent="0.3">
      <c r="A282" s="18">
        <v>36390</v>
      </c>
      <c r="B282" s="9">
        <f>VLOOKUP(A282,'VOW3.DE'!$A$1:$B$5974,2,FALSE)</f>
        <v>16.523206999999999</v>
      </c>
      <c r="C282" s="5">
        <f>VLOOKUP(A282,MRK.DE!$A$1:$B$5993,2,FALSE)</f>
        <v>10.473935000000001</v>
      </c>
      <c r="D282" s="10">
        <f>VLOOKUP(A282,DTE.DE!$A$1:$B$6411,2,FALSE)</f>
        <v>13.386303</v>
      </c>
      <c r="E282" s="10">
        <f>VLOOKUP(A282,'CON.DE'!$A$1:$B$6391,2,FALSE)</f>
        <v>13.040262999999999</v>
      </c>
      <c r="G282" s="5">
        <f t="shared" si="24"/>
        <v>5.360276213905728E-3</v>
      </c>
      <c r="H282" s="5">
        <f t="shared" si="25"/>
        <v>-1.7015113059864018E-2</v>
      </c>
      <c r="I282" s="5">
        <f t="shared" si="26"/>
        <v>-6.4306494602487272E-3</v>
      </c>
      <c r="J282" s="10">
        <f t="shared" si="27"/>
        <v>-9.0068333347225124E-3</v>
      </c>
    </row>
    <row r="283" spans="1:10" x14ac:dyDescent="0.3">
      <c r="A283" s="18">
        <v>36391</v>
      </c>
      <c r="B283" s="9">
        <f>VLOOKUP(A283,'VOW3.DE'!$A$1:$B$5974,2,FALSE)</f>
        <v>16.559577999999998</v>
      </c>
      <c r="C283" s="5">
        <f>VLOOKUP(A283,MRK.DE!$A$1:$B$5993,2,FALSE)</f>
        <v>10.719035999999999</v>
      </c>
      <c r="D283" s="10">
        <f>VLOOKUP(A283,DTE.DE!$A$1:$B$6411,2,FALSE)</f>
        <v>13.576301000000001</v>
      </c>
      <c r="E283" s="10">
        <f>VLOOKUP(A283,'CON.DE'!$A$1:$B$6391,2,FALSE)</f>
        <v>12.692519000000001</v>
      </c>
      <c r="G283" s="5">
        <f t="shared" si="24"/>
        <v>2.1987879589625823E-3</v>
      </c>
      <c r="H283" s="5">
        <f t="shared" si="25"/>
        <v>2.3131436230992966E-2</v>
      </c>
      <c r="I283" s="5">
        <f t="shared" si="26"/>
        <v>1.4093679153531311E-2</v>
      </c>
      <c r="J283" s="10">
        <f t="shared" si="27"/>
        <v>-2.7028960221469653E-2</v>
      </c>
    </row>
    <row r="284" spans="1:10" x14ac:dyDescent="0.3">
      <c r="A284" s="18">
        <v>36392</v>
      </c>
      <c r="B284" s="9">
        <f>VLOOKUP(A284,'VOW3.DE'!$A$1:$B$5974,2,FALSE)</f>
        <v>16.367325000000001</v>
      </c>
      <c r="C284" s="5">
        <f>VLOOKUP(A284,MRK.DE!$A$1:$B$5993,2,FALSE)</f>
        <v>10.571975</v>
      </c>
      <c r="D284" s="10">
        <f>VLOOKUP(A284,DTE.DE!$A$1:$B$6411,2,FALSE)</f>
        <v>13.313755</v>
      </c>
      <c r="E284" s="10">
        <f>VLOOKUP(A284,'CON.DE'!$A$1:$B$6391,2,FALSE)</f>
        <v>12.481394999999999</v>
      </c>
      <c r="G284" s="5">
        <f t="shared" si="24"/>
        <v>-1.1677696184639468E-2</v>
      </c>
      <c r="H284" s="5">
        <f t="shared" si="25"/>
        <v>-1.38145942237872E-2</v>
      </c>
      <c r="I284" s="5">
        <f t="shared" si="26"/>
        <v>-1.9527987838463087E-2</v>
      </c>
      <c r="J284" s="10">
        <f t="shared" si="27"/>
        <v>-1.6773629244662275E-2</v>
      </c>
    </row>
    <row r="285" spans="1:10" x14ac:dyDescent="0.3">
      <c r="A285" s="18">
        <v>36395</v>
      </c>
      <c r="B285" s="9">
        <f>VLOOKUP(A285,'VOW3.DE'!$A$1:$B$5974,2,FALSE)</f>
        <v>16.060763999999999</v>
      </c>
      <c r="C285" s="5">
        <f>VLOOKUP(A285,MRK.DE!$A$1:$B$5993,2,FALSE)</f>
        <v>10.565441</v>
      </c>
      <c r="D285" s="10">
        <f>VLOOKUP(A285,DTE.DE!$A$1:$B$6411,2,FALSE)</f>
        <v>13.317209</v>
      </c>
      <c r="E285" s="10">
        <f>VLOOKUP(A285,'CON.DE'!$A$1:$B$6391,2,FALSE)</f>
        <v>12.468977000000001</v>
      </c>
      <c r="G285" s="5">
        <f t="shared" si="24"/>
        <v>-1.890769036238887E-2</v>
      </c>
      <c r="H285" s="5">
        <f t="shared" si="25"/>
        <v>-6.1824020572050036E-4</v>
      </c>
      <c r="I285" s="5">
        <f t="shared" si="26"/>
        <v>2.59397295521618E-4</v>
      </c>
      <c r="J285" s="10">
        <f t="shared" si="27"/>
        <v>-9.9541610244257444E-4</v>
      </c>
    </row>
    <row r="286" spans="1:10" x14ac:dyDescent="0.3">
      <c r="A286" s="18">
        <v>36396</v>
      </c>
      <c r="B286" s="9">
        <f>VLOOKUP(A286,'VOW3.DE'!$A$1:$B$5974,2,FALSE)</f>
        <v>16.263408999999999</v>
      </c>
      <c r="C286" s="5">
        <f>VLOOKUP(A286,MRK.DE!$A$1:$B$5993,2,FALSE)</f>
        <v>10.686356</v>
      </c>
      <c r="D286" s="10">
        <f>VLOOKUP(A286,DTE.DE!$A$1:$B$6411,2,FALSE)</f>
        <v>13.179029</v>
      </c>
      <c r="E286" s="10">
        <f>VLOOKUP(A286,'CON.DE'!$A$1:$B$6391,2,FALSE)</f>
        <v>12.667680000000001</v>
      </c>
      <c r="G286" s="5">
        <f t="shared" si="24"/>
        <v>1.2538458747958928E-2</v>
      </c>
      <c r="H286" s="5">
        <f t="shared" si="25"/>
        <v>1.1379395801431103E-2</v>
      </c>
      <c r="I286" s="5">
        <f t="shared" si="26"/>
        <v>-1.0430254492504372E-2</v>
      </c>
      <c r="J286" s="10">
        <f t="shared" si="27"/>
        <v>1.5810148420243794E-2</v>
      </c>
    </row>
    <row r="287" spans="1:10" x14ac:dyDescent="0.3">
      <c r="A287" s="18">
        <v>36397</v>
      </c>
      <c r="B287" s="9">
        <f>VLOOKUP(A287,'VOW3.DE'!$A$1:$B$5974,2,FALSE)</f>
        <v>16.211447</v>
      </c>
      <c r="C287" s="5">
        <f>VLOOKUP(A287,MRK.DE!$A$1:$B$5993,2,FALSE)</f>
        <v>10.787661999999999</v>
      </c>
      <c r="D287" s="10">
        <f>VLOOKUP(A287,DTE.DE!$A$1:$B$6411,2,FALSE)</f>
        <v>13.248117000000001</v>
      </c>
      <c r="E287" s="10">
        <f>VLOOKUP(A287,'CON.DE'!$A$1:$B$6391,2,FALSE)</f>
        <v>12.481394999999999</v>
      </c>
      <c r="G287" s="5">
        <f t="shared" si="24"/>
        <v>-3.2001400926784966E-3</v>
      </c>
      <c r="H287" s="5">
        <f t="shared" si="25"/>
        <v>9.4352860800984741E-3</v>
      </c>
      <c r="I287" s="5">
        <f t="shared" si="26"/>
        <v>5.2285749958687171E-3</v>
      </c>
      <c r="J287" s="10">
        <f t="shared" si="27"/>
        <v>-1.4814732317801114E-2</v>
      </c>
    </row>
    <row r="288" spans="1:10" x14ac:dyDescent="0.3">
      <c r="A288" s="18">
        <v>36398</v>
      </c>
      <c r="B288" s="9">
        <f>VLOOKUP(A288,'VOW3.DE'!$A$1:$B$5974,2,FALSE)</f>
        <v>16.315369</v>
      </c>
      <c r="C288" s="5">
        <f>VLOOKUP(A288,MRK.DE!$A$1:$B$5993,2,FALSE)</f>
        <v>10.784395</v>
      </c>
      <c r="D288" s="10">
        <f>VLOOKUP(A288,DTE.DE!$A$1:$B$6411,2,FALSE)</f>
        <v>14.115202999999999</v>
      </c>
      <c r="E288" s="10">
        <f>VLOOKUP(A288,'CON.DE'!$A$1:$B$6391,2,FALSE)</f>
        <v>13.158245000000001</v>
      </c>
      <c r="G288" s="5">
        <f t="shared" si="24"/>
        <v>6.3899493640537661E-3</v>
      </c>
      <c r="H288" s="5">
        <f t="shared" si="25"/>
        <v>-3.0289184058579613E-4</v>
      </c>
      <c r="I288" s="5">
        <f t="shared" si="26"/>
        <v>6.3397014339655125E-2</v>
      </c>
      <c r="J288" s="10">
        <f t="shared" si="27"/>
        <v>5.2809422800854502E-2</v>
      </c>
    </row>
    <row r="289" spans="1:10" x14ac:dyDescent="0.3">
      <c r="A289" s="18">
        <v>36399</v>
      </c>
      <c r="B289" s="9">
        <f>VLOOKUP(A289,'VOW3.DE'!$A$1:$B$5974,2,FALSE)</f>
        <v>16.679085000000001</v>
      </c>
      <c r="C289" s="5">
        <f>VLOOKUP(A289,MRK.DE!$A$1:$B$5993,2,FALSE)</f>
        <v>10.784395</v>
      </c>
      <c r="D289" s="10">
        <f>VLOOKUP(A289,DTE.DE!$A$1:$B$6411,2,FALSE)</f>
        <v>14.329385</v>
      </c>
      <c r="E289" s="10">
        <f>VLOOKUP(A289,'CON.DE'!$A$1:$B$6391,2,FALSE)</f>
        <v>13.537032999999999</v>
      </c>
      <c r="G289" s="5">
        <f t="shared" si="24"/>
        <v>2.2047992297908742E-2</v>
      </c>
      <c r="H289" s="5">
        <f t="shared" si="25"/>
        <v>0</v>
      </c>
      <c r="I289" s="5">
        <f t="shared" si="26"/>
        <v>1.5059880496388987E-2</v>
      </c>
      <c r="J289" s="10">
        <f t="shared" si="27"/>
        <v>2.8380556622345187E-2</v>
      </c>
    </row>
    <row r="290" spans="1:10" x14ac:dyDescent="0.3">
      <c r="A290" s="18">
        <v>36402</v>
      </c>
      <c r="B290" s="9">
        <f>VLOOKUP(A290,'VOW3.DE'!$A$1:$B$5974,2,FALSE)</f>
        <v>17.406521000000001</v>
      </c>
      <c r="C290" s="5">
        <f>VLOOKUP(A290,MRK.DE!$A$1:$B$5993,2,FALSE)</f>
        <v>10.800735</v>
      </c>
      <c r="D290" s="10">
        <f>VLOOKUP(A290,DTE.DE!$A$1:$B$6411,2,FALSE)</f>
        <v>14.509021000000001</v>
      </c>
      <c r="E290" s="10">
        <f>VLOOKUP(A290,'CON.DE'!$A$1:$B$6391,2,FALSE)</f>
        <v>13.804048</v>
      </c>
      <c r="G290" s="5">
        <f t="shared" si="24"/>
        <v>4.2689366815806186E-2</v>
      </c>
      <c r="H290" s="5">
        <f t="shared" si="25"/>
        <v>1.5140055326263455E-3</v>
      </c>
      <c r="I290" s="5">
        <f t="shared" si="26"/>
        <v>1.2458269948300977E-2</v>
      </c>
      <c r="J290" s="10">
        <f t="shared" si="27"/>
        <v>1.9532767518836123E-2</v>
      </c>
    </row>
    <row r="291" spans="1:10" x14ac:dyDescent="0.3">
      <c r="A291" s="18">
        <v>36403</v>
      </c>
      <c r="B291" s="9">
        <f>VLOOKUP(A291,'VOW3.DE'!$A$1:$B$5974,2,FALSE)</f>
        <v>17.536421000000001</v>
      </c>
      <c r="C291" s="5">
        <f>VLOOKUP(A291,MRK.DE!$A$1:$B$5993,2,FALSE)</f>
        <v>10.719035999999999</v>
      </c>
      <c r="D291" s="10">
        <f>VLOOKUP(A291,DTE.DE!$A$1:$B$6411,2,FALSE)</f>
        <v>14.439928</v>
      </c>
      <c r="E291" s="10">
        <f>VLOOKUP(A291,'CON.DE'!$A$1:$B$6391,2,FALSE)</f>
        <v>13.965501</v>
      </c>
      <c r="G291" s="5">
        <f t="shared" si="24"/>
        <v>7.4350121062506883E-3</v>
      </c>
      <c r="H291" s="5">
        <f t="shared" si="25"/>
        <v>-7.5929611440624673E-3</v>
      </c>
      <c r="I291" s="5">
        <f t="shared" si="26"/>
        <v>-4.7734466073257355E-3</v>
      </c>
      <c r="J291" s="10">
        <f t="shared" si="27"/>
        <v>1.162819167374448E-2</v>
      </c>
    </row>
    <row r="292" spans="1:10" x14ac:dyDescent="0.3">
      <c r="A292" s="18">
        <v>36404</v>
      </c>
      <c r="B292" s="9">
        <f>VLOOKUP(A292,'VOW3.DE'!$A$1:$B$5974,2,FALSE)</f>
        <v>17.406521000000001</v>
      </c>
      <c r="C292" s="5">
        <f>VLOOKUP(A292,MRK.DE!$A$1:$B$5993,2,FALSE)</f>
        <v>10.457595</v>
      </c>
      <c r="D292" s="10">
        <f>VLOOKUP(A292,DTE.DE!$A$1:$B$6411,2,FALSE)</f>
        <v>14.578111</v>
      </c>
      <c r="E292" s="10">
        <f>VLOOKUP(A292,'CON.DE'!$A$1:$B$6391,2,FALSE)</f>
        <v>13.040262999999999</v>
      </c>
      <c r="G292" s="5">
        <f t="shared" si="24"/>
        <v>-7.4350121062506328E-3</v>
      </c>
      <c r="H292" s="5">
        <f t="shared" si="25"/>
        <v>-2.469271754384484E-2</v>
      </c>
      <c r="I292" s="5">
        <f t="shared" si="26"/>
        <v>9.5240098415664588E-3</v>
      </c>
      <c r="J292" s="10">
        <f t="shared" si="27"/>
        <v>-6.8548349149648288E-2</v>
      </c>
    </row>
    <row r="293" spans="1:10" x14ac:dyDescent="0.3">
      <c r="A293" s="18">
        <v>36405</v>
      </c>
      <c r="B293" s="9">
        <f>VLOOKUP(A293,'VOW3.DE'!$A$1:$B$5974,2,FALSE)</f>
        <v>17.406521000000001</v>
      </c>
      <c r="C293" s="5">
        <f>VLOOKUP(A293,MRK.DE!$A$1:$B$5993,2,FALSE)</f>
        <v>10.882436</v>
      </c>
      <c r="D293" s="10">
        <f>VLOOKUP(A293,DTE.DE!$A$1:$B$6411,2,FALSE)</f>
        <v>14.547018</v>
      </c>
      <c r="E293" s="10">
        <f>VLOOKUP(A293,'CON.DE'!$A$1:$B$6391,2,FALSE)</f>
        <v>13.350743</v>
      </c>
      <c r="G293" s="5">
        <f t="shared" si="24"/>
        <v>0</v>
      </c>
      <c r="H293" s="5">
        <f t="shared" si="25"/>
        <v>3.9821604743266417E-2</v>
      </c>
      <c r="I293" s="5">
        <f t="shared" si="26"/>
        <v>-2.1351329851422704E-3</v>
      </c>
      <c r="J293" s="10">
        <f t="shared" si="27"/>
        <v>2.3530313721486517E-2</v>
      </c>
    </row>
    <row r="294" spans="1:10" x14ac:dyDescent="0.3">
      <c r="A294" s="18">
        <v>36406</v>
      </c>
      <c r="B294" s="9">
        <f>VLOOKUP(A294,'VOW3.DE'!$A$1:$B$5974,2,FALSE)</f>
        <v>16.881730999999998</v>
      </c>
      <c r="C294" s="5">
        <f>VLOOKUP(A294,MRK.DE!$A$1:$B$5993,2,FALSE)</f>
        <v>10.702693999999999</v>
      </c>
      <c r="D294" s="10">
        <f>VLOOKUP(A294,DTE.DE!$A$1:$B$6411,2,FALSE)</f>
        <v>13.956295000000001</v>
      </c>
      <c r="E294" s="10">
        <f>VLOOKUP(A294,'CON.DE'!$A$1:$B$6391,2,FALSE)</f>
        <v>13.164453</v>
      </c>
      <c r="G294" s="5">
        <f t="shared" si="24"/>
        <v>-3.0612874823095947E-2</v>
      </c>
      <c r="H294" s="5">
        <f t="shared" si="25"/>
        <v>-1.6654627946802066E-2</v>
      </c>
      <c r="I294" s="5">
        <f t="shared" si="26"/>
        <v>-4.1455363196111171E-2</v>
      </c>
      <c r="J294" s="10">
        <f t="shared" si="27"/>
        <v>-1.4051796206434186E-2</v>
      </c>
    </row>
    <row r="295" spans="1:10" x14ac:dyDescent="0.3">
      <c r="A295" s="18">
        <v>36409</v>
      </c>
      <c r="B295" s="9">
        <f>VLOOKUP(A295,'VOW3.DE'!$A$1:$B$5974,2,FALSE)</f>
        <v>16.892122000000001</v>
      </c>
      <c r="C295" s="5">
        <f>VLOOKUP(A295,MRK.DE!$A$1:$B$5993,2,FALSE)</f>
        <v>10.588316000000001</v>
      </c>
      <c r="D295" s="10">
        <f>VLOOKUP(A295,DTE.DE!$A$1:$B$6411,2,FALSE)</f>
        <v>14.52284</v>
      </c>
      <c r="E295" s="10">
        <f>VLOOKUP(A295,'CON.DE'!$A$1:$B$6391,2,FALSE)</f>
        <v>13.388000999999999</v>
      </c>
      <c r="G295" s="5">
        <f t="shared" si="24"/>
        <v>6.1532809584167807E-4</v>
      </c>
      <c r="H295" s="5">
        <f t="shared" si="25"/>
        <v>-1.0744356451444703E-2</v>
      </c>
      <c r="I295" s="5">
        <f t="shared" si="26"/>
        <v>3.9791921594496224E-2</v>
      </c>
      <c r="J295" s="10">
        <f t="shared" si="27"/>
        <v>1.6838615521003058E-2</v>
      </c>
    </row>
    <row r="296" spans="1:10" x14ac:dyDescent="0.3">
      <c r="A296" s="18">
        <v>36410</v>
      </c>
      <c r="B296" s="9">
        <f>VLOOKUP(A296,'VOW3.DE'!$A$1:$B$5974,2,FALSE)</f>
        <v>17.250641000000002</v>
      </c>
      <c r="C296" s="5">
        <f>VLOOKUP(A296,MRK.DE!$A$1:$B$5993,2,FALSE)</f>
        <v>10.637335</v>
      </c>
      <c r="D296" s="10">
        <f>VLOOKUP(A296,DTE.DE!$A$1:$B$6411,2,FALSE)</f>
        <v>14.954656</v>
      </c>
      <c r="E296" s="10">
        <f>VLOOKUP(A296,'CON.DE'!$A$1:$B$6391,2,FALSE)</f>
        <v>13.568080999999999</v>
      </c>
      <c r="G296" s="5">
        <f t="shared" si="24"/>
        <v>2.1001942807871557E-2</v>
      </c>
      <c r="H296" s="5">
        <f t="shared" si="25"/>
        <v>4.6188535886882744E-3</v>
      </c>
      <c r="I296" s="5">
        <f t="shared" si="26"/>
        <v>2.9300106919525067E-2</v>
      </c>
      <c r="J296" s="10">
        <f t="shared" si="27"/>
        <v>1.3361190918139587E-2</v>
      </c>
    </row>
    <row r="297" spans="1:10" x14ac:dyDescent="0.3">
      <c r="A297" s="18">
        <v>36411</v>
      </c>
      <c r="B297" s="9">
        <f>VLOOKUP(A297,'VOW3.DE'!$A$1:$B$5974,2,FALSE)</f>
        <v>17.510442999999999</v>
      </c>
      <c r="C297" s="5">
        <f>VLOOKUP(A297,MRK.DE!$A$1:$B$5993,2,FALSE)</f>
        <v>10.980473999999999</v>
      </c>
      <c r="D297" s="10">
        <f>VLOOKUP(A297,DTE.DE!$A$1:$B$6411,2,FALSE)</f>
        <v>14.768110999999999</v>
      </c>
      <c r="E297" s="10">
        <f>VLOOKUP(A297,'CON.DE'!$A$1:$B$6391,2,FALSE)</f>
        <v>13.294854000000001</v>
      </c>
      <c r="G297" s="5">
        <f t="shared" si="24"/>
        <v>1.4948143599129941E-2</v>
      </c>
      <c r="H297" s="5">
        <f t="shared" si="25"/>
        <v>3.1748621932663972E-2</v>
      </c>
      <c r="I297" s="5">
        <f t="shared" si="26"/>
        <v>-1.2552495493395315E-2</v>
      </c>
      <c r="J297" s="10">
        <f t="shared" si="27"/>
        <v>-2.0343005898306826E-2</v>
      </c>
    </row>
    <row r="298" spans="1:10" x14ac:dyDescent="0.3">
      <c r="A298" s="18">
        <v>36412</v>
      </c>
      <c r="B298" s="9">
        <f>VLOOKUP(A298,'VOW3.DE'!$A$1:$B$5974,2,FALSE)</f>
        <v>17.744261000000002</v>
      </c>
      <c r="C298" s="5">
        <f>VLOOKUP(A298,MRK.DE!$A$1:$B$5993,2,FALSE)</f>
        <v>11.111196</v>
      </c>
      <c r="D298" s="10">
        <f>VLOOKUP(A298,DTE.DE!$A$1:$B$6411,2,FALSE)</f>
        <v>14.62302</v>
      </c>
      <c r="E298" s="10">
        <f>VLOOKUP(A298,'CON.DE'!$A$1:$B$6391,2,FALSE)</f>
        <v>13.785416</v>
      </c>
      <c r="G298" s="5">
        <f t="shared" si="24"/>
        <v>1.3264693890912909E-2</v>
      </c>
      <c r="H298" s="5">
        <f t="shared" si="25"/>
        <v>1.1834644074167473E-2</v>
      </c>
      <c r="I298" s="5">
        <f t="shared" si="26"/>
        <v>-9.8731946463923876E-3</v>
      </c>
      <c r="J298" s="10">
        <f t="shared" si="27"/>
        <v>3.6234178687171832E-2</v>
      </c>
    </row>
    <row r="299" spans="1:10" x14ac:dyDescent="0.3">
      <c r="A299" s="18">
        <v>36413</v>
      </c>
      <c r="B299" s="9">
        <f>VLOOKUP(A299,'VOW3.DE'!$A$1:$B$5974,2,FALSE)</f>
        <v>17.785827999999999</v>
      </c>
      <c r="C299" s="5">
        <f>VLOOKUP(A299,MRK.DE!$A$1:$B$5993,2,FALSE)</f>
        <v>11.823618</v>
      </c>
      <c r="D299" s="10">
        <f>VLOOKUP(A299,DTE.DE!$A$1:$B$6411,2,FALSE)</f>
        <v>14.854475000000001</v>
      </c>
      <c r="E299" s="10">
        <f>VLOOKUP(A299,'CON.DE'!$A$1:$B$6391,2,FALSE)</f>
        <v>14.716866</v>
      </c>
      <c r="G299" s="5">
        <f t="shared" si="24"/>
        <v>2.3398207059999927E-3</v>
      </c>
      <c r="H299" s="5">
        <f t="shared" si="25"/>
        <v>6.2145807889416871E-2</v>
      </c>
      <c r="I299" s="5">
        <f t="shared" si="26"/>
        <v>1.5704167317016505E-2</v>
      </c>
      <c r="J299" s="10">
        <f t="shared" si="27"/>
        <v>6.5382961274154411E-2</v>
      </c>
    </row>
    <row r="300" spans="1:10" x14ac:dyDescent="0.3">
      <c r="A300" s="18">
        <v>36416</v>
      </c>
      <c r="B300" s="9">
        <f>VLOOKUP(A300,'VOW3.DE'!$A$1:$B$5974,2,FALSE)</f>
        <v>17.874161000000001</v>
      </c>
      <c r="C300" s="5">
        <f>VLOOKUP(A300,MRK.DE!$A$1:$B$5993,2,FALSE)</f>
        <v>11.650414</v>
      </c>
      <c r="D300" s="10">
        <f>VLOOKUP(A300,DTE.DE!$A$1:$B$6411,2,FALSE)</f>
        <v>14.819928000000001</v>
      </c>
      <c r="E300" s="10">
        <f>VLOOKUP(A300,'CON.DE'!$A$1:$B$6391,2,FALSE)</f>
        <v>14.189047</v>
      </c>
      <c r="G300" s="5">
        <f t="shared" si="24"/>
        <v>4.954190012248596E-3</v>
      </c>
      <c r="H300" s="5">
        <f t="shared" si="25"/>
        <v>-1.4757340651113707E-2</v>
      </c>
      <c r="I300" s="5">
        <f t="shared" si="26"/>
        <v>-2.3284050976836962E-3</v>
      </c>
      <c r="J300" s="10">
        <f t="shared" si="27"/>
        <v>-3.6523854079183737E-2</v>
      </c>
    </row>
    <row r="301" spans="1:10" x14ac:dyDescent="0.3">
      <c r="A301" s="18">
        <v>36417</v>
      </c>
      <c r="B301" s="9">
        <f>VLOOKUP(A301,'VOW3.DE'!$A$1:$B$5974,2,FALSE)</f>
        <v>17.411715000000001</v>
      </c>
      <c r="C301" s="5">
        <f>VLOOKUP(A301,MRK.DE!$A$1:$B$5993,2,FALSE)</f>
        <v>11.650414</v>
      </c>
      <c r="D301" s="10">
        <f>VLOOKUP(A301,DTE.DE!$A$1:$B$6411,2,FALSE)</f>
        <v>14.685199000000001</v>
      </c>
      <c r="E301" s="10">
        <f>VLOOKUP(A301,'CON.DE'!$A$1:$B$6391,2,FALSE)</f>
        <v>13.443889</v>
      </c>
      <c r="G301" s="5">
        <f t="shared" si="24"/>
        <v>-2.6212894881516062E-2</v>
      </c>
      <c r="H301" s="5">
        <f t="shared" si="25"/>
        <v>0</v>
      </c>
      <c r="I301" s="5">
        <f t="shared" si="26"/>
        <v>-9.1326457550132707E-3</v>
      </c>
      <c r="J301" s="10">
        <f t="shared" si="27"/>
        <v>-5.394567558732221E-2</v>
      </c>
    </row>
    <row r="302" spans="1:10" x14ac:dyDescent="0.3">
      <c r="A302" s="18">
        <v>36418</v>
      </c>
      <c r="B302" s="9">
        <f>VLOOKUP(A302,'VOW3.DE'!$A$1:$B$5974,2,FALSE)</f>
        <v>16.834962999999998</v>
      </c>
      <c r="C302" s="5">
        <f>VLOOKUP(A302,MRK.DE!$A$1:$B$5993,2,FALSE)</f>
        <v>11.568714999999999</v>
      </c>
      <c r="D302" s="10">
        <f>VLOOKUP(A302,DTE.DE!$A$1:$B$6411,2,FALSE)</f>
        <v>14.474475</v>
      </c>
      <c r="E302" s="10">
        <f>VLOOKUP(A302,'CON.DE'!$A$1:$B$6391,2,FALSE)</f>
        <v>13.226549</v>
      </c>
      <c r="G302" s="5">
        <f t="shared" si="24"/>
        <v>-3.3685400725615135E-2</v>
      </c>
      <c r="H302" s="5">
        <f t="shared" si="25"/>
        <v>-7.0372439175765836E-3</v>
      </c>
      <c r="I302" s="5">
        <f t="shared" si="26"/>
        <v>-1.4453362430275431E-2</v>
      </c>
      <c r="J302" s="10">
        <f t="shared" si="27"/>
        <v>-1.6298555817849756E-2</v>
      </c>
    </row>
    <row r="303" spans="1:10" x14ac:dyDescent="0.3">
      <c r="A303" s="18">
        <v>36419</v>
      </c>
      <c r="B303" s="9">
        <f>VLOOKUP(A303,'VOW3.DE'!$A$1:$B$5974,2,FALSE)</f>
        <v>16.372526000000001</v>
      </c>
      <c r="C303" s="5">
        <f>VLOOKUP(A303,MRK.DE!$A$1:$B$5993,2,FALSE)</f>
        <v>11.696165000000001</v>
      </c>
      <c r="D303" s="10">
        <f>VLOOKUP(A303,DTE.DE!$A$1:$B$6411,2,FALSE)</f>
        <v>14.353566000000001</v>
      </c>
      <c r="E303" s="10">
        <f>VLOOKUP(A303,'CON.DE'!$A$1:$B$6391,2,FALSE)</f>
        <v>13.319694999999999</v>
      </c>
      <c r="G303" s="5">
        <f t="shared" si="24"/>
        <v>-2.7853168670907397E-2</v>
      </c>
      <c r="H303" s="5">
        <f t="shared" si="25"/>
        <v>1.0956538351641534E-2</v>
      </c>
      <c r="I303" s="5">
        <f t="shared" si="26"/>
        <v>-8.388340294908583E-3</v>
      </c>
      <c r="J303" s="10">
        <f t="shared" si="27"/>
        <v>7.0176694125479522E-3</v>
      </c>
    </row>
    <row r="304" spans="1:10" x14ac:dyDescent="0.3">
      <c r="A304" s="18">
        <v>36420</v>
      </c>
      <c r="B304" s="9">
        <f>VLOOKUP(A304,'VOW3.DE'!$A$1:$B$5974,2,FALSE)</f>
        <v>15.899687999999999</v>
      </c>
      <c r="C304" s="5">
        <f>VLOOKUP(A304,MRK.DE!$A$1:$B$5993,2,FALSE)</f>
        <v>11.274592999999999</v>
      </c>
      <c r="D304" s="10">
        <f>VLOOKUP(A304,DTE.DE!$A$1:$B$6411,2,FALSE)</f>
        <v>13.818111</v>
      </c>
      <c r="E304" s="10">
        <f>VLOOKUP(A304,'CON.DE'!$A$1:$B$6391,2,FALSE)</f>
        <v>13.195503</v>
      </c>
      <c r="G304" s="5">
        <f t="shared" si="24"/>
        <v>-2.9305199745367532E-2</v>
      </c>
      <c r="H304" s="5">
        <f t="shared" si="25"/>
        <v>-3.6709223118821604E-2</v>
      </c>
      <c r="I304" s="5">
        <f t="shared" si="26"/>
        <v>-3.8018290041573796E-2</v>
      </c>
      <c r="J304" s="10">
        <f t="shared" si="27"/>
        <v>-9.367677223275207E-3</v>
      </c>
    </row>
    <row r="305" spans="1:10" x14ac:dyDescent="0.3">
      <c r="A305" s="18">
        <v>36423</v>
      </c>
      <c r="B305" s="9">
        <f>VLOOKUP(A305,'VOW3.DE'!$A$1:$B$5974,2,FALSE)</f>
        <v>16.1387</v>
      </c>
      <c r="C305" s="5">
        <f>VLOOKUP(A305,MRK.DE!$A$1:$B$5993,2,FALSE)</f>
        <v>11.437995000000001</v>
      </c>
      <c r="D305" s="10">
        <f>VLOOKUP(A305,DTE.DE!$A$1:$B$6411,2,FALSE)</f>
        <v>13.818111</v>
      </c>
      <c r="E305" s="10">
        <f>VLOOKUP(A305,'CON.DE'!$A$1:$B$6391,2,FALSE)</f>
        <v>13.505986</v>
      </c>
      <c r="G305" s="5">
        <f t="shared" si="24"/>
        <v>1.4920627976467591E-2</v>
      </c>
      <c r="H305" s="5">
        <f t="shared" si="25"/>
        <v>1.4388921177435086E-2</v>
      </c>
      <c r="I305" s="5">
        <f t="shared" si="26"/>
        <v>0</v>
      </c>
      <c r="J305" s="10">
        <f t="shared" si="27"/>
        <v>2.3256904846867429E-2</v>
      </c>
    </row>
    <row r="306" spans="1:10" x14ac:dyDescent="0.3">
      <c r="A306" s="18">
        <v>36424</v>
      </c>
      <c r="B306" s="9">
        <f>VLOOKUP(A306,'VOW3.DE'!$A$1:$B$5974,2,FALSE)</f>
        <v>15.982824000000001</v>
      </c>
      <c r="C306" s="5">
        <f>VLOOKUP(A306,MRK.DE!$A$1:$B$5993,2,FALSE)</f>
        <v>11.437995000000001</v>
      </c>
      <c r="D306" s="10">
        <f>VLOOKUP(A306,DTE.DE!$A$1:$B$6411,2,FALSE)</f>
        <v>14.021929</v>
      </c>
      <c r="E306" s="10">
        <f>VLOOKUP(A306,'CON.DE'!$A$1:$B$6391,2,FALSE)</f>
        <v>13.226549</v>
      </c>
      <c r="G306" s="5">
        <f t="shared" si="24"/>
        <v>-9.7054687426614342E-3</v>
      </c>
      <c r="H306" s="5">
        <f t="shared" si="25"/>
        <v>0</v>
      </c>
      <c r="I306" s="5">
        <f t="shared" si="26"/>
        <v>1.4642338265496066E-2</v>
      </c>
      <c r="J306" s="10">
        <f t="shared" si="27"/>
        <v>-2.0906897036140158E-2</v>
      </c>
    </row>
    <row r="307" spans="1:10" x14ac:dyDescent="0.3">
      <c r="A307" s="18">
        <v>36425</v>
      </c>
      <c r="B307" s="9">
        <f>VLOOKUP(A307,'VOW3.DE'!$A$1:$B$5974,2,FALSE)</f>
        <v>15.899687999999999</v>
      </c>
      <c r="C307" s="5">
        <f>VLOOKUP(A307,MRK.DE!$A$1:$B$5993,2,FALSE)</f>
        <v>11.437995000000001</v>
      </c>
      <c r="D307" s="10">
        <f>VLOOKUP(A307,DTE.DE!$A$1:$B$6411,2,FALSE)</f>
        <v>13.707571</v>
      </c>
      <c r="E307" s="10">
        <f>VLOOKUP(A307,'CON.DE'!$A$1:$B$6391,2,FALSE)</f>
        <v>12.605587</v>
      </c>
      <c r="G307" s="5">
        <f t="shared" si="24"/>
        <v>-5.2151592338062656E-3</v>
      </c>
      <c r="H307" s="5">
        <f t="shared" si="25"/>
        <v>0</v>
      </c>
      <c r="I307" s="5">
        <f t="shared" si="26"/>
        <v>-2.2674153371437866E-2</v>
      </c>
      <c r="J307" s="10">
        <f t="shared" si="27"/>
        <v>-4.8085969162151049E-2</v>
      </c>
    </row>
    <row r="308" spans="1:10" x14ac:dyDescent="0.3">
      <c r="A308" s="18">
        <v>36426</v>
      </c>
      <c r="B308" s="9">
        <f>VLOOKUP(A308,'VOW3.DE'!$A$1:$B$5974,2,FALSE)</f>
        <v>15.66587</v>
      </c>
      <c r="C308" s="5">
        <f>VLOOKUP(A308,MRK.DE!$A$1:$B$5993,2,FALSE)</f>
        <v>11.421654999999999</v>
      </c>
      <c r="D308" s="10">
        <f>VLOOKUP(A308,DTE.DE!$A$1:$B$6411,2,FALSE)</f>
        <v>13.614296</v>
      </c>
      <c r="E308" s="10">
        <f>VLOOKUP(A308,'CON.DE'!$A$1:$B$6391,2,FALSE)</f>
        <v>12.506232000000001</v>
      </c>
      <c r="G308" s="5">
        <f t="shared" si="24"/>
        <v>-1.4815025706989855E-2</v>
      </c>
      <c r="H308" s="5">
        <f t="shared" si="25"/>
        <v>-1.429593434972962E-3</v>
      </c>
      <c r="I308" s="5">
        <f t="shared" si="26"/>
        <v>-6.8278908153543375E-3</v>
      </c>
      <c r="J308" s="10">
        <f t="shared" si="27"/>
        <v>-7.9130483089743311E-3</v>
      </c>
    </row>
    <row r="309" spans="1:10" x14ac:dyDescent="0.3">
      <c r="A309" s="18">
        <v>36427</v>
      </c>
      <c r="B309" s="9">
        <f>VLOOKUP(A309,'VOW3.DE'!$A$1:$B$5974,2,FALSE)</f>
        <v>15.468420999999999</v>
      </c>
      <c r="C309" s="5">
        <f>VLOOKUP(A309,MRK.DE!$A$1:$B$5993,2,FALSE)</f>
        <v>11.437995000000001</v>
      </c>
      <c r="D309" s="10">
        <f>VLOOKUP(A309,DTE.DE!$A$1:$B$6411,2,FALSE)</f>
        <v>13.983930000000001</v>
      </c>
      <c r="E309" s="10">
        <f>VLOOKUP(A309,'CON.DE'!$A$1:$B$6391,2,FALSE)</f>
        <v>12.822922999999999</v>
      </c>
      <c r="G309" s="5">
        <f t="shared" si="24"/>
        <v>-1.2683869829246597E-2</v>
      </c>
      <c r="H309" s="5">
        <f t="shared" si="25"/>
        <v>1.4295934349729505E-3</v>
      </c>
      <c r="I309" s="5">
        <f t="shared" si="26"/>
        <v>2.6788396066350272E-2</v>
      </c>
      <c r="J309" s="10">
        <f t="shared" si="27"/>
        <v>2.500734855537657E-2</v>
      </c>
    </row>
    <row r="310" spans="1:10" x14ac:dyDescent="0.3">
      <c r="A310" s="18">
        <v>36430</v>
      </c>
      <c r="B310" s="9">
        <f>VLOOKUP(A310,'VOW3.DE'!$A$1:$B$5974,2,FALSE)</f>
        <v>15.354108999999999</v>
      </c>
      <c r="C310" s="5">
        <f>VLOOKUP(A310,MRK.DE!$A$1:$B$5993,2,FALSE)</f>
        <v>11.372634</v>
      </c>
      <c r="D310" s="10">
        <f>VLOOKUP(A310,DTE.DE!$A$1:$B$6411,2,FALSE)</f>
        <v>13.572844999999999</v>
      </c>
      <c r="E310" s="10">
        <f>VLOOKUP(A310,'CON.DE'!$A$1:$B$6391,2,FALSE)</f>
        <v>12.425508000000001</v>
      </c>
      <c r="G310" s="5">
        <f t="shared" si="24"/>
        <v>-7.417465348142048E-3</v>
      </c>
      <c r="H310" s="5">
        <f t="shared" si="25"/>
        <v>-5.7307651516549617E-3</v>
      </c>
      <c r="I310" s="5">
        <f t="shared" si="26"/>
        <v>-2.9837707659551932E-2</v>
      </c>
      <c r="J310" s="10">
        <f t="shared" si="27"/>
        <v>-3.1482972165105545E-2</v>
      </c>
    </row>
    <row r="311" spans="1:10" x14ac:dyDescent="0.3">
      <c r="A311" s="18">
        <v>36431</v>
      </c>
      <c r="B311" s="9">
        <f>VLOOKUP(A311,'VOW3.DE'!$A$1:$B$5974,2,FALSE)</f>
        <v>15.743808</v>
      </c>
      <c r="C311" s="5">
        <f>VLOOKUP(A311,MRK.DE!$A$1:$B$5993,2,FALSE)</f>
        <v>11.437995000000001</v>
      </c>
      <c r="D311" s="10">
        <f>VLOOKUP(A311,DTE.DE!$A$1:$B$6411,2,FALSE)</f>
        <v>13.593567</v>
      </c>
      <c r="E311" s="10">
        <f>VLOOKUP(A311,'CON.DE'!$A$1:$B$6391,2,FALSE)</f>
        <v>12.822922999999999</v>
      </c>
      <c r="G311" s="5">
        <f t="shared" si="24"/>
        <v>2.5064019605813882E-2</v>
      </c>
      <c r="H311" s="5">
        <f t="shared" si="25"/>
        <v>5.7307651516550658E-3</v>
      </c>
      <c r="I311" s="5">
        <f t="shared" si="26"/>
        <v>1.5255606091023103E-3</v>
      </c>
      <c r="J311" s="10">
        <f t="shared" si="27"/>
        <v>3.1482972165105413E-2</v>
      </c>
    </row>
    <row r="312" spans="1:10" x14ac:dyDescent="0.3">
      <c r="A312" s="18">
        <v>36432</v>
      </c>
      <c r="B312" s="9">
        <f>VLOOKUP(A312,'VOW3.DE'!$A$1:$B$5974,2,FALSE)</f>
        <v>15.567144000000001</v>
      </c>
      <c r="C312" s="5">
        <f>VLOOKUP(A312,MRK.DE!$A$1:$B$5993,2,FALSE)</f>
        <v>11.111196</v>
      </c>
      <c r="D312" s="10">
        <f>VLOOKUP(A312,DTE.DE!$A$1:$B$6411,2,FALSE)</f>
        <v>13.127207</v>
      </c>
      <c r="E312" s="10">
        <f>VLOOKUP(A312,'CON.DE'!$A$1:$B$6391,2,FALSE)</f>
        <v>12.791876999999999</v>
      </c>
      <c r="G312" s="5">
        <f t="shared" si="24"/>
        <v>-1.1284605765405114E-2</v>
      </c>
      <c r="H312" s="5">
        <f t="shared" si="25"/>
        <v>-2.8987459730981678E-2</v>
      </c>
      <c r="I312" s="5">
        <f t="shared" si="26"/>
        <v>-3.4909719406764649E-2</v>
      </c>
      <c r="J312" s="10">
        <f t="shared" si="27"/>
        <v>-2.4240685230780047E-3</v>
      </c>
    </row>
    <row r="313" spans="1:10" x14ac:dyDescent="0.3">
      <c r="A313" s="18">
        <v>36433</v>
      </c>
      <c r="B313" s="9">
        <f>VLOOKUP(A313,'VOW3.DE'!$A$1:$B$5974,2,FALSE)</f>
        <v>15.43205</v>
      </c>
      <c r="C313" s="5">
        <f>VLOOKUP(A313,MRK.DE!$A$1:$B$5993,2,FALSE)</f>
        <v>11.437995000000001</v>
      </c>
      <c r="D313" s="10">
        <f>VLOOKUP(A313,DTE.DE!$A$1:$B$6411,2,FALSE)</f>
        <v>13.230846</v>
      </c>
      <c r="E313" s="10">
        <f>VLOOKUP(A313,'CON.DE'!$A$1:$B$6391,2,FALSE)</f>
        <v>12.760828999999999</v>
      </c>
      <c r="G313" s="5">
        <f t="shared" si="24"/>
        <v>-8.7160237292648827E-3</v>
      </c>
      <c r="H313" s="5">
        <f t="shared" si="25"/>
        <v>2.8987459730981567E-2</v>
      </c>
      <c r="I313" s="5">
        <f t="shared" si="26"/>
        <v>7.8639749380514604E-3</v>
      </c>
      <c r="J313" s="10">
        <f t="shared" si="27"/>
        <v>-2.4301156424996855E-3</v>
      </c>
    </row>
    <row r="314" spans="1:10" x14ac:dyDescent="0.3">
      <c r="A314" s="18">
        <v>36434</v>
      </c>
      <c r="B314" s="9">
        <f>VLOOKUP(A314,'VOW3.DE'!$A$1:$B$5974,2,FALSE)</f>
        <v>16.003605</v>
      </c>
      <c r="C314" s="5">
        <f>VLOOKUP(A314,MRK.DE!$A$1:$B$5993,2,FALSE)</f>
        <v>11.176555</v>
      </c>
      <c r="D314" s="10">
        <f>VLOOKUP(A314,DTE.DE!$A$1:$B$6411,2,FALSE)</f>
        <v>13.527934</v>
      </c>
      <c r="E314" s="10">
        <f>VLOOKUP(A314,'CON.DE'!$A$1:$B$6391,2,FALSE)</f>
        <v>12.729779000000001</v>
      </c>
      <c r="G314" s="5">
        <f t="shared" si="24"/>
        <v>3.6367493741816692E-2</v>
      </c>
      <c r="H314" s="5">
        <f t="shared" si="25"/>
        <v>-2.3122427646340923E-2</v>
      </c>
      <c r="I314" s="5">
        <f t="shared" si="26"/>
        <v>2.220581115375508E-2</v>
      </c>
      <c r="J314" s="10">
        <f t="shared" si="27"/>
        <v>-2.4361926052841125E-3</v>
      </c>
    </row>
    <row r="315" spans="1:10" x14ac:dyDescent="0.3">
      <c r="A315" s="18">
        <v>36437</v>
      </c>
      <c r="B315" s="9">
        <f>VLOOKUP(A315,'VOW3.DE'!$A$1:$B$5974,2,FALSE)</f>
        <v>15.691844</v>
      </c>
      <c r="C315" s="5">
        <f>VLOOKUP(A315,MRK.DE!$A$1:$B$5993,2,FALSE)</f>
        <v>11.176555</v>
      </c>
      <c r="D315" s="10">
        <f>VLOOKUP(A315,DTE.DE!$A$1:$B$6411,2,FALSE)</f>
        <v>13.21012</v>
      </c>
      <c r="E315" s="10">
        <f>VLOOKUP(A315,'CON.DE'!$A$1:$B$6391,2,FALSE)</f>
        <v>12.85397</v>
      </c>
      <c r="G315" s="5">
        <f t="shared" si="24"/>
        <v>-1.9672922434241062E-2</v>
      </c>
      <c r="H315" s="5">
        <f t="shared" si="25"/>
        <v>0</v>
      </c>
      <c r="I315" s="5">
        <f t="shared" si="26"/>
        <v>-2.3773530294192831E-2</v>
      </c>
      <c r="J315" s="10">
        <f t="shared" si="27"/>
        <v>9.7086611895020256E-3</v>
      </c>
    </row>
    <row r="316" spans="1:10" x14ac:dyDescent="0.3">
      <c r="A316" s="18">
        <v>36438</v>
      </c>
      <c r="B316" s="9">
        <f>VLOOKUP(A316,'VOW3.DE'!$A$1:$B$5974,2,FALSE)</f>
        <v>15.790571</v>
      </c>
      <c r="C316" s="5">
        <f>VLOOKUP(A316,MRK.DE!$A$1:$B$5993,2,FALSE)</f>
        <v>10.947797</v>
      </c>
      <c r="D316" s="10">
        <f>VLOOKUP(A316,DTE.DE!$A$1:$B$6411,2,FALSE)</f>
        <v>13.531388</v>
      </c>
      <c r="E316" s="10">
        <f>VLOOKUP(A316,'CON.DE'!$A$1:$B$6391,2,FALSE)</f>
        <v>12.667680000000001</v>
      </c>
      <c r="G316" s="5">
        <f t="shared" si="24"/>
        <v>6.2719028151549585E-3</v>
      </c>
      <c r="H316" s="5">
        <f t="shared" si="25"/>
        <v>-2.0680031900292679E-2</v>
      </c>
      <c r="I316" s="5">
        <f t="shared" si="26"/>
        <v>2.4028821244850038E-2</v>
      </c>
      <c r="J316" s="10">
        <f t="shared" si="27"/>
        <v>-1.4598845184080934E-2</v>
      </c>
    </row>
    <row r="317" spans="1:10" x14ac:dyDescent="0.3">
      <c r="A317" s="18">
        <v>36439</v>
      </c>
      <c r="B317" s="9">
        <f>VLOOKUP(A317,'VOW3.DE'!$A$1:$B$5974,2,FALSE)</f>
        <v>15.639892</v>
      </c>
      <c r="C317" s="5">
        <f>VLOOKUP(A317,MRK.DE!$A$1:$B$5993,2,FALSE)</f>
        <v>10.866095</v>
      </c>
      <c r="D317" s="10">
        <f>VLOOKUP(A317,DTE.DE!$A$1:$B$6411,2,FALSE)</f>
        <v>13.759385999999999</v>
      </c>
      <c r="E317" s="10">
        <f>VLOOKUP(A317,'CON.DE'!$A$1:$B$6391,2,FALSE)</f>
        <v>12.673892</v>
      </c>
      <c r="G317" s="5">
        <f t="shared" si="24"/>
        <v>-9.5881600191669199E-3</v>
      </c>
      <c r="H317" s="5">
        <f t="shared" si="25"/>
        <v>-7.4908578482622105E-3</v>
      </c>
      <c r="I317" s="5">
        <f t="shared" si="26"/>
        <v>1.6709185651502666E-2</v>
      </c>
      <c r="J317" s="10">
        <f t="shared" si="27"/>
        <v>4.9026162421374089E-4</v>
      </c>
    </row>
    <row r="318" spans="1:10" x14ac:dyDescent="0.3">
      <c r="A318" s="18">
        <v>36440</v>
      </c>
      <c r="B318" s="9">
        <f>VLOOKUP(A318,'VOW3.DE'!$A$1:$B$5974,2,FALSE)</f>
        <v>15.509986</v>
      </c>
      <c r="C318" s="5">
        <f>VLOOKUP(A318,MRK.DE!$A$1:$B$5993,2,FALSE)</f>
        <v>10.951062</v>
      </c>
      <c r="D318" s="10">
        <f>VLOOKUP(A318,DTE.DE!$A$1:$B$6411,2,FALSE)</f>
        <v>14.059932999999999</v>
      </c>
      <c r="E318" s="10">
        <f>VLOOKUP(A318,'CON.DE'!$A$1:$B$6391,2,FALSE)</f>
        <v>12.549697999999999</v>
      </c>
      <c r="G318" s="5">
        <f t="shared" si="24"/>
        <v>-8.3407551778946175E-3</v>
      </c>
      <c r="H318" s="5">
        <f t="shared" si="25"/>
        <v>7.7890469022392893E-3</v>
      </c>
      <c r="I318" s="5">
        <f t="shared" si="26"/>
        <v>2.1607911662978339E-2</v>
      </c>
      <c r="J318" s="10">
        <f t="shared" si="27"/>
        <v>-9.8475279394241461E-3</v>
      </c>
    </row>
    <row r="319" spans="1:10" x14ac:dyDescent="0.3">
      <c r="A319" s="18">
        <v>36441</v>
      </c>
      <c r="B319" s="9">
        <f>VLOOKUP(A319,'VOW3.DE'!$A$1:$B$5974,2,FALSE)</f>
        <v>15.535966999999999</v>
      </c>
      <c r="C319" s="5">
        <f>VLOOKUP(A319,MRK.DE!$A$1:$B$5993,2,FALSE)</f>
        <v>11.552376000000001</v>
      </c>
      <c r="D319" s="10">
        <f>VLOOKUP(A319,DTE.DE!$A$1:$B$6411,2,FALSE)</f>
        <v>14.474475</v>
      </c>
      <c r="E319" s="10">
        <f>VLOOKUP(A319,'CON.DE'!$A$1:$B$6391,2,FALSE)</f>
        <v>12.667680000000001</v>
      </c>
      <c r="G319" s="5">
        <f t="shared" si="24"/>
        <v>1.6737129032617581E-3</v>
      </c>
      <c r="H319" s="5">
        <f t="shared" si="25"/>
        <v>5.3454692236222213E-2</v>
      </c>
      <c r="I319" s="5">
        <f t="shared" si="26"/>
        <v>2.9057632291698037E-2</v>
      </c>
      <c r="J319" s="10">
        <f t="shared" si="27"/>
        <v>9.3572663152104597E-3</v>
      </c>
    </row>
    <row r="320" spans="1:10" x14ac:dyDescent="0.3">
      <c r="A320" s="18">
        <v>36444</v>
      </c>
      <c r="B320" s="9">
        <f>VLOOKUP(A320,'VOW3.DE'!$A$1:$B$5974,2,FALSE)</f>
        <v>15.587930999999999</v>
      </c>
      <c r="C320" s="5">
        <f>VLOOKUP(A320,MRK.DE!$A$1:$B$5993,2,FALSE)</f>
        <v>10.947797</v>
      </c>
      <c r="D320" s="10">
        <f>VLOOKUP(A320,DTE.DE!$A$1:$B$6411,2,FALSE)</f>
        <v>14.854475000000001</v>
      </c>
      <c r="E320" s="10">
        <f>VLOOKUP(A320,'CON.DE'!$A$1:$B$6391,2,FALSE)</f>
        <v>12.885021</v>
      </c>
      <c r="G320" s="5">
        <f t="shared" si="24"/>
        <v>3.3391735369106431E-3</v>
      </c>
      <c r="H320" s="5">
        <f t="shared" si="25"/>
        <v>-5.3752881290199145E-2</v>
      </c>
      <c r="I320" s="5">
        <f t="shared" si="26"/>
        <v>2.5914413282972365E-2</v>
      </c>
      <c r="J320" s="10">
        <f t="shared" si="27"/>
        <v>1.7011606046648836E-2</v>
      </c>
    </row>
    <row r="321" spans="1:10" x14ac:dyDescent="0.3">
      <c r="A321" s="18">
        <v>36445</v>
      </c>
      <c r="B321" s="9">
        <f>VLOOKUP(A321,'VOW3.DE'!$A$1:$B$5974,2,FALSE)</f>
        <v>15.691844</v>
      </c>
      <c r="C321" s="5">
        <f>VLOOKUP(A321,MRK.DE!$A$1:$B$5993,2,FALSE)</f>
        <v>10.980473999999999</v>
      </c>
      <c r="D321" s="10">
        <f>VLOOKUP(A321,DTE.DE!$A$1:$B$6411,2,FALSE)</f>
        <v>14.547018</v>
      </c>
      <c r="E321" s="10">
        <f>VLOOKUP(A321,'CON.DE'!$A$1:$B$6391,2,FALSE)</f>
        <v>12.85397</v>
      </c>
      <c r="G321" s="5">
        <f t="shared" si="24"/>
        <v>6.6441259417341888E-3</v>
      </c>
      <c r="H321" s="5">
        <f t="shared" si="25"/>
        <v>2.9803557414844607E-3</v>
      </c>
      <c r="I321" s="5">
        <f t="shared" si="26"/>
        <v>-2.0915142495138931E-2</v>
      </c>
      <c r="J321" s="10">
        <f t="shared" si="27"/>
        <v>-2.4127608625679605E-3</v>
      </c>
    </row>
    <row r="322" spans="1:10" x14ac:dyDescent="0.3">
      <c r="A322" s="18">
        <v>36446</v>
      </c>
      <c r="B322" s="9">
        <f>VLOOKUP(A322,'VOW3.DE'!$A$1:$B$5974,2,FALSE)</f>
        <v>15.302153000000001</v>
      </c>
      <c r="C322" s="5">
        <f>VLOOKUP(A322,MRK.DE!$A$1:$B$5993,2,FALSE)</f>
        <v>10.908580000000001</v>
      </c>
      <c r="D322" s="10">
        <f>VLOOKUP(A322,DTE.DE!$A$1:$B$6411,2,FALSE)</f>
        <v>14.433021999999999</v>
      </c>
      <c r="E322" s="10">
        <f>VLOOKUP(A322,'CON.DE'!$A$1:$B$6391,2,FALSE)</f>
        <v>12.791876999999999</v>
      </c>
      <c r="G322" s="5">
        <f t="shared" si="24"/>
        <v>-2.5147549473836042E-2</v>
      </c>
      <c r="H322" s="5">
        <f t="shared" si="25"/>
        <v>-6.5689689948925881E-3</v>
      </c>
      <c r="I322" s="5">
        <f t="shared" si="26"/>
        <v>-7.867248490198854E-3</v>
      </c>
      <c r="J322" s="10">
        <f t="shared" si="27"/>
        <v>-4.8423529417181907E-3</v>
      </c>
    </row>
    <row r="323" spans="1:10" x14ac:dyDescent="0.3">
      <c r="A323" s="18">
        <v>36447</v>
      </c>
      <c r="B323" s="9">
        <f>VLOOKUP(A323,'VOW3.DE'!$A$1:$B$5974,2,FALSE)</f>
        <v>15.224208000000001</v>
      </c>
      <c r="C323" s="5">
        <f>VLOOKUP(A323,MRK.DE!$A$1:$B$5993,2,FALSE)</f>
        <v>10.817075000000001</v>
      </c>
      <c r="D323" s="10">
        <f>VLOOKUP(A323,DTE.DE!$A$1:$B$6411,2,FALSE)</f>
        <v>14.370837999999999</v>
      </c>
      <c r="E323" s="10">
        <f>VLOOKUP(A323,'CON.DE'!$A$1:$B$6391,2,FALSE)</f>
        <v>12.729779000000001</v>
      </c>
      <c r="G323" s="5">
        <f t="shared" si="24"/>
        <v>-5.1067449141993428E-3</v>
      </c>
      <c r="H323" s="5">
        <f t="shared" si="25"/>
        <v>-8.4237313989578132E-3</v>
      </c>
      <c r="I323" s="5">
        <f t="shared" si="26"/>
        <v>-4.317761342286959E-3</v>
      </c>
      <c r="J323" s="10">
        <f t="shared" si="27"/>
        <v>-4.8663082477837715E-3</v>
      </c>
    </row>
    <row r="324" spans="1:10" x14ac:dyDescent="0.3">
      <c r="A324" s="18">
        <v>36448</v>
      </c>
      <c r="B324" s="9">
        <f>VLOOKUP(A324,'VOW3.DE'!$A$1:$B$5974,2,FALSE)</f>
        <v>15.021570000000001</v>
      </c>
      <c r="C324" s="5">
        <f>VLOOKUP(A324,MRK.DE!$A$1:$B$5993,2,FALSE)</f>
        <v>11.111196</v>
      </c>
      <c r="D324" s="10">
        <f>VLOOKUP(A324,DTE.DE!$A$1:$B$6411,2,FALSE)</f>
        <v>13.894114999999999</v>
      </c>
      <c r="E324" s="10">
        <f>VLOOKUP(A324,'CON.DE'!$A$1:$B$6391,2,FALSE)</f>
        <v>12.636634000000001</v>
      </c>
      <c r="G324" s="5">
        <f t="shared" ref="G324:G387" si="28">LN(B324/B323)</f>
        <v>-1.3399624368126656E-2</v>
      </c>
      <c r="H324" s="5">
        <f t="shared" ref="H324:H387" si="29">LN(C324/C323)</f>
        <v>2.682734446801768E-2</v>
      </c>
      <c r="I324" s="5">
        <f t="shared" ref="I324:I387" si="30">LN(D324/D323)</f>
        <v>-3.3735645136086886E-2</v>
      </c>
      <c r="J324" s="10">
        <f t="shared" ref="J324:J387" si="31">LN(E324/E323)</f>
        <v>-7.3439960661355842E-3</v>
      </c>
    </row>
    <row r="325" spans="1:10" x14ac:dyDescent="0.3">
      <c r="A325" s="18">
        <v>36451</v>
      </c>
      <c r="B325" s="9">
        <f>VLOOKUP(A325,'VOW3.DE'!$A$1:$B$5974,2,FALSE)</f>
        <v>15.406067999999999</v>
      </c>
      <c r="C325" s="5">
        <f>VLOOKUP(A325,MRK.DE!$A$1:$B$5993,2,FALSE)</f>
        <v>11.111196</v>
      </c>
      <c r="D325" s="10">
        <f>VLOOKUP(A325,DTE.DE!$A$1:$B$6411,2,FALSE)</f>
        <v>13.85266</v>
      </c>
      <c r="E325" s="10">
        <f>VLOOKUP(A325,'CON.DE'!$A$1:$B$6391,2,FALSE)</f>
        <v>12.301314</v>
      </c>
      <c r="G325" s="5">
        <f t="shared" si="28"/>
        <v>2.5274289615431988E-2</v>
      </c>
      <c r="H325" s="5">
        <f t="shared" si="29"/>
        <v>0</v>
      </c>
      <c r="I325" s="5">
        <f t="shared" si="30"/>
        <v>-2.9880972361666521E-3</v>
      </c>
      <c r="J325" s="10">
        <f t="shared" si="31"/>
        <v>-2.6893969846065575E-2</v>
      </c>
    </row>
    <row r="326" spans="1:10" x14ac:dyDescent="0.3">
      <c r="A326" s="18">
        <v>36452</v>
      </c>
      <c r="B326" s="9">
        <f>VLOOKUP(A326,'VOW3.DE'!$A$1:$B$5974,2,FALSE)</f>
        <v>15.587930999999999</v>
      </c>
      <c r="C326" s="5">
        <f>VLOOKUP(A326,MRK.DE!$A$1:$B$5993,2,FALSE)</f>
        <v>11.375901000000001</v>
      </c>
      <c r="D326" s="10">
        <f>VLOOKUP(A326,DTE.DE!$A$1:$B$6411,2,FALSE)</f>
        <v>13.932117</v>
      </c>
      <c r="E326" s="10">
        <f>VLOOKUP(A326,'CON.DE'!$A$1:$B$6391,2,FALSE)</f>
        <v>12.108812</v>
      </c>
      <c r="G326" s="5">
        <f t="shared" si="28"/>
        <v>1.1735503198995806E-2</v>
      </c>
      <c r="H326" s="5">
        <f t="shared" si="29"/>
        <v>2.3543921868684956E-2</v>
      </c>
      <c r="I326" s="5">
        <f t="shared" si="30"/>
        <v>5.7194784469593507E-3</v>
      </c>
      <c r="J326" s="10">
        <f t="shared" si="31"/>
        <v>-1.5772633931203664E-2</v>
      </c>
    </row>
    <row r="327" spans="1:10" x14ac:dyDescent="0.3">
      <c r="A327" s="18">
        <v>36453</v>
      </c>
      <c r="B327" s="9">
        <f>VLOOKUP(A327,'VOW3.DE'!$A$1:$B$5974,2,FALSE)</f>
        <v>15.977629</v>
      </c>
      <c r="C327" s="5">
        <f>VLOOKUP(A327,MRK.DE!$A$1:$B$5993,2,FALSE)</f>
        <v>11.372634</v>
      </c>
      <c r="D327" s="10">
        <f>VLOOKUP(A327,DTE.DE!$A$1:$B$6411,2,FALSE)</f>
        <v>14.647202</v>
      </c>
      <c r="E327" s="10">
        <f>VLOOKUP(A327,'CON.DE'!$A$1:$B$6391,2,FALSE)</f>
        <v>12.369617999999999</v>
      </c>
      <c r="G327" s="5">
        <f t="shared" si="28"/>
        <v>2.4692595378806626E-2</v>
      </c>
      <c r="H327" s="5">
        <f t="shared" si="29"/>
        <v>-2.8722728935829978E-4</v>
      </c>
      <c r="I327" s="5">
        <f t="shared" si="30"/>
        <v>5.0052577059808367E-2</v>
      </c>
      <c r="J327" s="10">
        <f t="shared" si="31"/>
        <v>2.1309852753836057E-2</v>
      </c>
    </row>
    <row r="328" spans="1:10" x14ac:dyDescent="0.3">
      <c r="A328" s="18">
        <v>36454</v>
      </c>
      <c r="B328" s="9">
        <f>VLOOKUP(A328,'VOW3.DE'!$A$1:$B$5974,2,FALSE)</f>
        <v>16.003605</v>
      </c>
      <c r="C328" s="5">
        <f>VLOOKUP(A328,MRK.DE!$A$1:$B$5993,2,FALSE)</f>
        <v>11.290934</v>
      </c>
      <c r="D328" s="10">
        <f>VLOOKUP(A328,DTE.DE!$A$1:$B$6411,2,FALSE)</f>
        <v>14.526294</v>
      </c>
      <c r="E328" s="10">
        <f>VLOOKUP(A328,'CON.DE'!$A$1:$B$6391,2,FALSE)</f>
        <v>12.419295</v>
      </c>
      <c r="G328" s="5">
        <f t="shared" si="28"/>
        <v>1.624452997168589E-3</v>
      </c>
      <c r="H328" s="5">
        <f t="shared" si="29"/>
        <v>-7.2098403842769812E-3</v>
      </c>
      <c r="I328" s="5">
        <f t="shared" si="30"/>
        <v>-8.288940911532653E-3</v>
      </c>
      <c r="J328" s="10">
        <f t="shared" si="31"/>
        <v>4.0080068457555174E-3</v>
      </c>
    </row>
    <row r="329" spans="1:10" x14ac:dyDescent="0.3">
      <c r="A329" s="18">
        <v>36455</v>
      </c>
      <c r="B329" s="9">
        <f>VLOOKUP(A329,'VOW3.DE'!$A$1:$B$5974,2,FALSE)</f>
        <v>15.380091999999999</v>
      </c>
      <c r="C329" s="5">
        <f>VLOOKUP(A329,MRK.DE!$A$1:$B$5993,2,FALSE)</f>
        <v>10.947797</v>
      </c>
      <c r="D329" s="10">
        <f>VLOOKUP(A329,DTE.DE!$A$1:$B$6411,2,FALSE)</f>
        <v>14.681748000000001</v>
      </c>
      <c r="E329" s="10">
        <f>VLOOKUP(A329,'CON.DE'!$A$1:$B$6391,2,FALSE)</f>
        <v>12.382035999999999</v>
      </c>
      <c r="G329" s="5">
        <f t="shared" si="28"/>
        <v>-3.9740063506586591E-2</v>
      </c>
      <c r="H329" s="5">
        <f t="shared" si="29"/>
        <v>-3.0861854010701587E-2</v>
      </c>
      <c r="I329" s="5">
        <f t="shared" si="30"/>
        <v>1.064470311757249E-2</v>
      </c>
      <c r="J329" s="10">
        <f t="shared" si="31"/>
        <v>-3.0045990701055656E-3</v>
      </c>
    </row>
    <row r="330" spans="1:10" x14ac:dyDescent="0.3">
      <c r="A330" s="18">
        <v>36458</v>
      </c>
      <c r="B330" s="9">
        <f>VLOOKUP(A330,'VOW3.DE'!$A$1:$B$5974,2,FALSE)</f>
        <v>16.107527000000001</v>
      </c>
      <c r="C330" s="5">
        <f>VLOOKUP(A330,MRK.DE!$A$1:$B$5993,2,FALSE)</f>
        <v>10.980473999999999</v>
      </c>
      <c r="D330" s="10">
        <f>VLOOKUP(A330,DTE.DE!$A$1:$B$6411,2,FALSE)</f>
        <v>15.07902</v>
      </c>
      <c r="E330" s="10">
        <f>VLOOKUP(A330,'CON.DE'!$A$1:$B$6391,2,FALSE)</f>
        <v>12.481394999999999</v>
      </c>
      <c r="G330" s="5">
        <f t="shared" si="28"/>
        <v>4.6212732412887592E-2</v>
      </c>
      <c r="H330" s="5">
        <f t="shared" si="29"/>
        <v>2.9803557414844607E-3</v>
      </c>
      <c r="I330" s="5">
        <f t="shared" si="30"/>
        <v>2.6699284063522784E-2</v>
      </c>
      <c r="J330" s="10">
        <f t="shared" si="31"/>
        <v>7.9924230015389341E-3</v>
      </c>
    </row>
    <row r="331" spans="1:10" x14ac:dyDescent="0.3">
      <c r="A331" s="18">
        <v>36459</v>
      </c>
      <c r="B331" s="9">
        <f>VLOOKUP(A331,'VOW3.DE'!$A$1:$B$5974,2,FALSE)</f>
        <v>15.743808</v>
      </c>
      <c r="C331" s="5">
        <f>VLOOKUP(A331,MRK.DE!$A$1:$B$5993,2,FALSE)</f>
        <v>10.653675</v>
      </c>
      <c r="D331" s="10">
        <f>VLOOKUP(A331,DTE.DE!$A$1:$B$6411,2,FALSE)</f>
        <v>14.868290999999999</v>
      </c>
      <c r="E331" s="10">
        <f>VLOOKUP(A331,'CON.DE'!$A$1:$B$6391,2,FALSE)</f>
        <v>12.512441000000001</v>
      </c>
      <c r="G331" s="5">
        <f t="shared" si="28"/>
        <v>-2.283953315344784E-2</v>
      </c>
      <c r="H331" s="5">
        <f t="shared" si="29"/>
        <v>-3.0213701493656164E-2</v>
      </c>
      <c r="I331" s="5">
        <f t="shared" si="30"/>
        <v>-1.4073549251534128E-2</v>
      </c>
      <c r="J331" s="10">
        <f t="shared" si="31"/>
        <v>2.4842938048611936E-3</v>
      </c>
    </row>
    <row r="332" spans="1:10" x14ac:dyDescent="0.3">
      <c r="A332" s="18">
        <v>36460</v>
      </c>
      <c r="B332" s="9">
        <f>VLOOKUP(A332,'VOW3.DE'!$A$1:$B$5974,2,FALSE)</f>
        <v>16.445267000000001</v>
      </c>
      <c r="C332" s="5">
        <f>VLOOKUP(A332,MRK.DE!$A$1:$B$5993,2,FALSE)</f>
        <v>11.029496999999999</v>
      </c>
      <c r="D332" s="10">
        <f>VLOOKUP(A332,DTE.DE!$A$1:$B$6411,2,FALSE)</f>
        <v>14.854475000000001</v>
      </c>
      <c r="E332" s="10">
        <f>VLOOKUP(A332,'CON.DE'!$A$1:$B$6391,2,FALSE)</f>
        <v>12.605587</v>
      </c>
      <c r="G332" s="5">
        <f t="shared" si="28"/>
        <v>4.3590570333608809E-2</v>
      </c>
      <c r="H332" s="5">
        <f t="shared" si="29"/>
        <v>3.4668326269524659E-2</v>
      </c>
      <c r="I332" s="5">
        <f t="shared" si="30"/>
        <v>-9.2965782491800605E-4</v>
      </c>
      <c r="J332" s="10">
        <f t="shared" si="31"/>
        <v>7.4166990319784326E-3</v>
      </c>
    </row>
    <row r="333" spans="1:10" x14ac:dyDescent="0.3">
      <c r="A333" s="18">
        <v>36461</v>
      </c>
      <c r="B333" s="9">
        <f>VLOOKUP(A333,'VOW3.DE'!$A$1:$B$5974,2,FALSE)</f>
        <v>16.393301000000001</v>
      </c>
      <c r="C333" s="5">
        <f>VLOOKUP(A333,MRK.DE!$A$1:$B$5993,2,FALSE)</f>
        <v>11.045835</v>
      </c>
      <c r="D333" s="10">
        <f>VLOOKUP(A333,DTE.DE!$A$1:$B$6411,2,FALSE)</f>
        <v>14.819928000000001</v>
      </c>
      <c r="E333" s="10">
        <f>VLOOKUP(A333,'CON.DE'!$A$1:$B$6391,2,FALSE)</f>
        <v>12.667680000000001</v>
      </c>
      <c r="G333" s="5">
        <f t="shared" si="28"/>
        <v>-3.164939675684536E-3</v>
      </c>
      <c r="H333" s="5">
        <f t="shared" si="29"/>
        <v>1.4802045090922655E-3</v>
      </c>
      <c r="I333" s="5">
        <f t="shared" si="30"/>
        <v>-2.3284050976836962E-3</v>
      </c>
      <c r="J333" s="10">
        <f t="shared" si="31"/>
        <v>4.9137394809614836E-3</v>
      </c>
    </row>
    <row r="334" spans="1:10" x14ac:dyDescent="0.3">
      <c r="A334" s="18">
        <v>36462</v>
      </c>
      <c r="B334" s="9">
        <f>VLOOKUP(A334,'VOW3.DE'!$A$1:$B$5974,2,FALSE)</f>
        <v>16.876529999999999</v>
      </c>
      <c r="C334" s="5">
        <f>VLOOKUP(A334,MRK.DE!$A$1:$B$5993,2,FALSE)</f>
        <v>10.817075000000001</v>
      </c>
      <c r="D334" s="10">
        <f>VLOOKUP(A334,DTE.DE!$A$1:$B$6411,2,FALSE)</f>
        <v>15.231014999999999</v>
      </c>
      <c r="E334" s="10">
        <f>VLOOKUP(A334,'CON.DE'!$A$1:$B$6391,2,FALSE)</f>
        <v>12.605587</v>
      </c>
      <c r="G334" s="5">
        <f t="shared" si="28"/>
        <v>2.9051123543776879E-2</v>
      </c>
      <c r="H334" s="5">
        <f t="shared" si="29"/>
        <v>-2.0927529678811306E-2</v>
      </c>
      <c r="I334" s="5">
        <f t="shared" si="30"/>
        <v>2.736104790990088E-2</v>
      </c>
      <c r="J334" s="10">
        <f t="shared" si="31"/>
        <v>-4.9137394809615443E-3</v>
      </c>
    </row>
    <row r="335" spans="1:10" x14ac:dyDescent="0.3">
      <c r="A335" s="18">
        <v>36465</v>
      </c>
      <c r="B335" s="9">
        <f>VLOOKUP(A335,'VOW3.DE'!$A$1:$B$5974,2,FALSE)</f>
        <v>17.385738</v>
      </c>
      <c r="C335" s="5">
        <f>VLOOKUP(A335,MRK.DE!$A$1:$B$5993,2,FALSE)</f>
        <v>10.817075000000001</v>
      </c>
      <c r="D335" s="10">
        <f>VLOOKUP(A335,DTE.DE!$A$1:$B$6411,2,FALSE)</f>
        <v>15.148106</v>
      </c>
      <c r="E335" s="10">
        <f>VLOOKUP(A335,'CON.DE'!$A$1:$B$6391,2,FALSE)</f>
        <v>12.723568999999999</v>
      </c>
      <c r="G335" s="5">
        <f t="shared" si="28"/>
        <v>2.9726315631811957E-2</v>
      </c>
      <c r="H335" s="5">
        <f t="shared" si="29"/>
        <v>0</v>
      </c>
      <c r="I335" s="5">
        <f t="shared" si="30"/>
        <v>-5.4583018279312709E-3</v>
      </c>
      <c r="J335" s="10">
        <f t="shared" si="31"/>
        <v>9.3159719397961412E-3</v>
      </c>
    </row>
    <row r="336" spans="1:10" x14ac:dyDescent="0.3">
      <c r="A336" s="18">
        <v>36466</v>
      </c>
      <c r="B336" s="9">
        <f>VLOOKUP(A336,'VOW3.DE'!$A$1:$B$5974,2,FALSE)</f>
        <v>17.588377000000001</v>
      </c>
      <c r="C336" s="5">
        <f>VLOOKUP(A336,MRK.DE!$A$1:$B$5993,2,FALSE)</f>
        <v>10.784395</v>
      </c>
      <c r="D336" s="10">
        <f>VLOOKUP(A336,DTE.DE!$A$1:$B$6411,2,FALSE)</f>
        <v>15.061745999999999</v>
      </c>
      <c r="E336" s="10">
        <f>VLOOKUP(A336,'CON.DE'!$A$1:$B$6391,2,FALSE)</f>
        <v>12.878809</v>
      </c>
      <c r="G336" s="5">
        <f t="shared" si="28"/>
        <v>1.1588071211103126E-2</v>
      </c>
      <c r="H336" s="5">
        <f t="shared" si="29"/>
        <v>-3.0257223172406281E-3</v>
      </c>
      <c r="I336" s="5">
        <f t="shared" si="30"/>
        <v>-5.717355731874472E-3</v>
      </c>
      <c r="J336" s="10">
        <f t="shared" si="31"/>
        <v>1.2127147139310202E-2</v>
      </c>
    </row>
    <row r="337" spans="1:10" x14ac:dyDescent="0.3">
      <c r="A337" s="18">
        <v>36467</v>
      </c>
      <c r="B337" s="9">
        <f>VLOOKUP(A337,'VOW3.DE'!$A$1:$B$5974,2,FALSE)</f>
        <v>16.523206999999999</v>
      </c>
      <c r="C337" s="5">
        <f>VLOOKUP(A337,MRK.DE!$A$1:$B$5993,2,FALSE)</f>
        <v>10.784395</v>
      </c>
      <c r="D337" s="10">
        <f>VLOOKUP(A337,DTE.DE!$A$1:$B$6411,2,FALSE)</f>
        <v>15.528107</v>
      </c>
      <c r="E337" s="10">
        <f>VLOOKUP(A337,'CON.DE'!$A$1:$B$6391,2,FALSE)</f>
        <v>12.822922999999999</v>
      </c>
      <c r="G337" s="5">
        <f t="shared" si="28"/>
        <v>-6.2472408576537422E-2</v>
      </c>
      <c r="H337" s="5">
        <f t="shared" si="29"/>
        <v>0</v>
      </c>
      <c r="I337" s="5">
        <f t="shared" si="30"/>
        <v>3.0493584714277919E-2</v>
      </c>
      <c r="J337" s="10">
        <f t="shared" si="31"/>
        <v>-4.3488188327042345E-3</v>
      </c>
    </row>
    <row r="338" spans="1:10" x14ac:dyDescent="0.3">
      <c r="A338" s="18">
        <v>36468</v>
      </c>
      <c r="B338" s="9">
        <f>VLOOKUP(A338,'VOW3.DE'!$A$1:$B$5974,2,FALSE)</f>
        <v>16.367325000000001</v>
      </c>
      <c r="C338" s="5">
        <f>VLOOKUP(A338,MRK.DE!$A$1:$B$5993,2,FALSE)</f>
        <v>10.784395</v>
      </c>
      <c r="D338" s="10">
        <f>VLOOKUP(A338,DTE.DE!$A$1:$B$6411,2,FALSE)</f>
        <v>15.984102999999999</v>
      </c>
      <c r="E338" s="10">
        <f>VLOOKUP(A338,'CON.DE'!$A$1:$B$6391,2,FALSE)</f>
        <v>12.947113999999999</v>
      </c>
      <c r="G338" s="5">
        <f t="shared" si="28"/>
        <v>-9.4789082256768326E-3</v>
      </c>
      <c r="H338" s="5">
        <f t="shared" si="29"/>
        <v>0</v>
      </c>
      <c r="I338" s="5">
        <f t="shared" si="30"/>
        <v>2.8942929208462042E-2</v>
      </c>
      <c r="J338" s="10">
        <f t="shared" si="31"/>
        <v>9.6384775424587475E-3</v>
      </c>
    </row>
    <row r="339" spans="1:10" x14ac:dyDescent="0.3">
      <c r="A339" s="18">
        <v>36469</v>
      </c>
      <c r="B339" s="9">
        <f>VLOOKUP(A339,'VOW3.DE'!$A$1:$B$5974,2,FALSE)</f>
        <v>15.899687999999999</v>
      </c>
      <c r="C339" s="5">
        <f>VLOOKUP(A339,MRK.DE!$A$1:$B$5993,2,FALSE)</f>
        <v>10.702693999999999</v>
      </c>
      <c r="D339" s="10">
        <f>VLOOKUP(A339,DTE.DE!$A$1:$B$6411,2,FALSE)</f>
        <v>16.643915</v>
      </c>
      <c r="E339" s="10">
        <f>VLOOKUP(A339,'CON.DE'!$A$1:$B$6391,2,FALSE)</f>
        <v>13.226549</v>
      </c>
      <c r="G339" s="5">
        <f t="shared" si="28"/>
        <v>-2.8987482963837248E-2</v>
      </c>
      <c r="H339" s="5">
        <f t="shared" si="29"/>
        <v>-7.6046963588165808E-3</v>
      </c>
      <c r="I339" s="5">
        <f t="shared" si="30"/>
        <v>4.0450018332828991E-2</v>
      </c>
      <c r="J339" s="10">
        <f t="shared" si="31"/>
        <v>2.1353191373289927E-2</v>
      </c>
    </row>
    <row r="340" spans="1:10" x14ac:dyDescent="0.3">
      <c r="A340" s="18">
        <v>36472</v>
      </c>
      <c r="B340" s="9">
        <f>VLOOKUP(A340,'VOW3.DE'!$A$1:$B$5974,2,FALSE)</f>
        <v>16.107527000000001</v>
      </c>
      <c r="C340" s="5">
        <f>VLOOKUP(A340,MRK.DE!$A$1:$B$5993,2,FALSE)</f>
        <v>10.784395</v>
      </c>
      <c r="D340" s="10">
        <f>VLOOKUP(A340,DTE.DE!$A$1:$B$6411,2,FALSE)</f>
        <v>16.478102</v>
      </c>
      <c r="E340" s="10">
        <f>VLOOKUP(A340,'CON.DE'!$A$1:$B$6391,2,FALSE)</f>
        <v>12.85397</v>
      </c>
      <c r="G340" s="5">
        <f t="shared" si="28"/>
        <v>1.2987191874883262E-2</v>
      </c>
      <c r="H340" s="5">
        <f t="shared" si="29"/>
        <v>7.6046963588165661E-3</v>
      </c>
      <c r="I340" s="5">
        <f t="shared" si="30"/>
        <v>-1.001233621635809E-2</v>
      </c>
      <c r="J340" s="10">
        <f t="shared" si="31"/>
        <v>-2.8573384497108605E-2</v>
      </c>
    </row>
    <row r="341" spans="1:10" x14ac:dyDescent="0.3">
      <c r="A341" s="18">
        <v>36473</v>
      </c>
      <c r="B341" s="9">
        <f>VLOOKUP(A341,'VOW3.DE'!$A$1:$B$5974,2,FALSE)</f>
        <v>16.289384999999999</v>
      </c>
      <c r="C341" s="5">
        <f>VLOOKUP(A341,MRK.DE!$A$1:$B$5993,2,FALSE)</f>
        <v>10.784395</v>
      </c>
      <c r="D341" s="10">
        <f>VLOOKUP(A341,DTE.DE!$A$1:$B$6411,2,FALSE)</f>
        <v>16.281189000000001</v>
      </c>
      <c r="E341" s="10">
        <f>VLOOKUP(A341,'CON.DE'!$A$1:$B$6391,2,FALSE)</f>
        <v>13.040262999999999</v>
      </c>
      <c r="G341" s="5">
        <f t="shared" si="28"/>
        <v>1.1226990411413713E-2</v>
      </c>
      <c r="H341" s="5">
        <f t="shared" si="29"/>
        <v>0</v>
      </c>
      <c r="I341" s="5">
        <f t="shared" si="30"/>
        <v>-1.2021955640303584E-2</v>
      </c>
      <c r="J341" s="10">
        <f t="shared" si="31"/>
        <v>1.4389011964249717E-2</v>
      </c>
    </row>
    <row r="342" spans="1:10" x14ac:dyDescent="0.3">
      <c r="A342" s="18">
        <v>36474</v>
      </c>
      <c r="B342" s="9">
        <f>VLOOKUP(A342,'VOW3.DE'!$A$1:$B$5974,2,FALSE)</f>
        <v>16.107527000000001</v>
      </c>
      <c r="C342" s="5">
        <f>VLOOKUP(A342,MRK.DE!$A$1:$B$5993,2,FALSE)</f>
        <v>10.712498999999999</v>
      </c>
      <c r="D342" s="10">
        <f>VLOOKUP(A342,DTE.DE!$A$1:$B$6411,2,FALSE)</f>
        <v>16.820097000000001</v>
      </c>
      <c r="E342" s="10">
        <f>VLOOKUP(A342,'CON.DE'!$A$1:$B$6391,2,FALSE)</f>
        <v>13.040262999999999</v>
      </c>
      <c r="G342" s="5">
        <f t="shared" si="28"/>
        <v>-1.1226990411413758E-2</v>
      </c>
      <c r="H342" s="5">
        <f t="shared" si="29"/>
        <v>-6.6889912624266265E-3</v>
      </c>
      <c r="I342" s="5">
        <f t="shared" si="30"/>
        <v>3.2564029166740414E-2</v>
      </c>
      <c r="J342" s="10">
        <f t="shared" si="31"/>
        <v>0</v>
      </c>
    </row>
    <row r="343" spans="1:10" x14ac:dyDescent="0.3">
      <c r="A343" s="18">
        <v>36475</v>
      </c>
      <c r="B343" s="9">
        <f>VLOOKUP(A343,'VOW3.DE'!$A$1:$B$5974,2,FALSE)</f>
        <v>15.84773</v>
      </c>
      <c r="C343" s="5">
        <f>VLOOKUP(A343,MRK.DE!$A$1:$B$5993,2,FALSE)</f>
        <v>10.457595</v>
      </c>
      <c r="D343" s="10">
        <f>VLOOKUP(A343,DTE.DE!$A$1:$B$6411,2,FALSE)</f>
        <v>16.961735000000001</v>
      </c>
      <c r="E343" s="10">
        <f>VLOOKUP(A343,'CON.DE'!$A$1:$B$6391,2,FALSE)</f>
        <v>12.984372</v>
      </c>
      <c r="G343" s="5">
        <f t="shared" si="28"/>
        <v>-1.6260405865987763E-2</v>
      </c>
      <c r="H343" s="5">
        <f t="shared" si="29"/>
        <v>-2.4082681892854368E-2</v>
      </c>
      <c r="I343" s="5">
        <f t="shared" si="30"/>
        <v>8.3855031875316385E-3</v>
      </c>
      <c r="J343" s="10">
        <f t="shared" si="31"/>
        <v>-4.2952445579593039E-3</v>
      </c>
    </row>
    <row r="344" spans="1:10" x14ac:dyDescent="0.3">
      <c r="A344" s="18">
        <v>36476</v>
      </c>
      <c r="B344" s="9">
        <f>VLOOKUP(A344,'VOW3.DE'!$A$1:$B$5974,2,FALSE)</f>
        <v>15.395678999999999</v>
      </c>
      <c r="C344" s="5">
        <f>VLOOKUP(A344,MRK.DE!$A$1:$B$5993,2,FALSE)</f>
        <v>10.483739</v>
      </c>
      <c r="D344" s="10">
        <f>VLOOKUP(A344,DTE.DE!$A$1:$B$6411,2,FALSE)</f>
        <v>17.555917999999998</v>
      </c>
      <c r="E344" s="10">
        <f>VLOOKUP(A344,'CON.DE'!$A$1:$B$6391,2,FALSE)</f>
        <v>13.040262999999999</v>
      </c>
      <c r="G344" s="5">
        <f t="shared" si="28"/>
        <v>-2.8939386768218184E-2</v>
      </c>
      <c r="H344" s="5">
        <f t="shared" si="29"/>
        <v>2.4968813909099718E-3</v>
      </c>
      <c r="I344" s="5">
        <f t="shared" si="30"/>
        <v>3.4431176387431754E-2</v>
      </c>
      <c r="J344" s="10">
        <f t="shared" si="31"/>
        <v>4.2952445579592345E-3</v>
      </c>
    </row>
    <row r="345" spans="1:10" x14ac:dyDescent="0.3">
      <c r="A345" s="18">
        <v>36479</v>
      </c>
      <c r="B345" s="9">
        <f>VLOOKUP(A345,'VOW3.DE'!$A$1:$B$5974,2,FALSE)</f>
        <v>15.068331000000001</v>
      </c>
      <c r="C345" s="5">
        <f>VLOOKUP(A345,MRK.DE!$A$1:$B$5993,2,FALSE)</f>
        <v>10.294193999999999</v>
      </c>
      <c r="D345" s="10">
        <f>VLOOKUP(A345,DTE.DE!$A$1:$B$6411,2,FALSE)</f>
        <v>17.545549000000001</v>
      </c>
      <c r="E345" s="10">
        <f>VLOOKUP(A345,'CON.DE'!$A$1:$B$6391,2,FALSE)</f>
        <v>12.487603</v>
      </c>
      <c r="G345" s="5">
        <f t="shared" si="28"/>
        <v>-2.1491628961746227E-2</v>
      </c>
      <c r="H345" s="5">
        <f t="shared" si="29"/>
        <v>-1.8245343090409684E-2</v>
      </c>
      <c r="I345" s="5">
        <f t="shared" si="30"/>
        <v>-5.9080153553708339E-4</v>
      </c>
      <c r="J345" s="10">
        <f t="shared" si="31"/>
        <v>-4.3305332817874041E-2</v>
      </c>
    </row>
    <row r="346" spans="1:10" x14ac:dyDescent="0.3">
      <c r="A346" s="18">
        <v>36480</v>
      </c>
      <c r="B346" s="9">
        <f>VLOOKUP(A346,'VOW3.DE'!$A$1:$B$5974,2,FALSE)</f>
        <v>14.990396</v>
      </c>
      <c r="C346" s="5">
        <f>VLOOKUP(A346,MRK.DE!$A$1:$B$5993,2,FALSE)</f>
        <v>10.424916</v>
      </c>
      <c r="D346" s="10">
        <f>VLOOKUP(A346,DTE.DE!$A$1:$B$6411,2,FALSE)</f>
        <v>17.884096</v>
      </c>
      <c r="E346" s="10">
        <f>VLOOKUP(A346,'CON.DE'!$A$1:$B$6391,2,FALSE)</f>
        <v>12.978165000000001</v>
      </c>
      <c r="G346" s="5">
        <f t="shared" si="28"/>
        <v>-5.1855272937723499E-3</v>
      </c>
      <c r="H346" s="5">
        <f t="shared" si="29"/>
        <v>1.2618663115797761E-2</v>
      </c>
      <c r="I346" s="5">
        <f t="shared" si="30"/>
        <v>1.9111526772251558E-2</v>
      </c>
      <c r="J346" s="10">
        <f t="shared" si="31"/>
        <v>3.8531937752646787E-2</v>
      </c>
    </row>
    <row r="347" spans="1:10" x14ac:dyDescent="0.3">
      <c r="A347" s="18">
        <v>36481</v>
      </c>
      <c r="B347" s="9">
        <f>VLOOKUP(A347,'VOW3.DE'!$A$1:$B$5974,2,FALSE)</f>
        <v>15.582734</v>
      </c>
      <c r="C347" s="5">
        <f>VLOOKUP(A347,MRK.DE!$A$1:$B$5993,2,FALSE)</f>
        <v>10.702693999999999</v>
      </c>
      <c r="D347" s="10">
        <f>VLOOKUP(A347,DTE.DE!$A$1:$B$6411,2,FALSE)</f>
        <v>17.790823</v>
      </c>
      <c r="E347" s="10">
        <f>VLOOKUP(A347,'CON.DE'!$A$1:$B$6391,2,FALSE)</f>
        <v>12.791876999999999</v>
      </c>
      <c r="G347" s="5">
        <f t="shared" si="28"/>
        <v>3.8753777056628996E-2</v>
      </c>
      <c r="H347" s="5">
        <f t="shared" si="29"/>
        <v>2.62967753801664E-2</v>
      </c>
      <c r="I347" s="5">
        <f t="shared" si="30"/>
        <v>-5.229063731359407E-3</v>
      </c>
      <c r="J347" s="10">
        <f t="shared" si="31"/>
        <v>-1.4457969840740711E-2</v>
      </c>
    </row>
    <row r="348" spans="1:10" x14ac:dyDescent="0.3">
      <c r="A348" s="18">
        <v>36482</v>
      </c>
      <c r="B348" s="9">
        <f>VLOOKUP(A348,'VOW3.DE'!$A$1:$B$5974,2,FALSE)</f>
        <v>15.535966999999999</v>
      </c>
      <c r="C348" s="5">
        <f>VLOOKUP(A348,MRK.DE!$A$1:$B$5993,2,FALSE)</f>
        <v>10.522957</v>
      </c>
      <c r="D348" s="10">
        <f>VLOOKUP(A348,DTE.DE!$A$1:$B$6411,2,FALSE)</f>
        <v>17.680281000000001</v>
      </c>
      <c r="E348" s="10">
        <f>VLOOKUP(A348,'CON.DE'!$A$1:$B$6391,2,FALSE)</f>
        <v>12.543488999999999</v>
      </c>
      <c r="G348" s="5">
        <f t="shared" si="28"/>
        <v>-3.005718986091564E-3</v>
      </c>
      <c r="H348" s="5">
        <f t="shared" si="29"/>
        <v>-1.6936234015466584E-2</v>
      </c>
      <c r="I348" s="5">
        <f t="shared" si="30"/>
        <v>-6.232811804252965E-3</v>
      </c>
      <c r="J348" s="10">
        <f t="shared" si="31"/>
        <v>-1.9608633929658541E-2</v>
      </c>
    </row>
    <row r="349" spans="1:10" x14ac:dyDescent="0.3">
      <c r="A349" s="18">
        <v>36483</v>
      </c>
      <c r="B349" s="9">
        <f>VLOOKUP(A349,'VOW3.DE'!$A$1:$B$5974,2,FALSE)</f>
        <v>15.426852999999999</v>
      </c>
      <c r="C349" s="5">
        <f>VLOOKUP(A349,MRK.DE!$A$1:$B$5993,2,FALSE)</f>
        <v>10.261514</v>
      </c>
      <c r="D349" s="10">
        <f>VLOOKUP(A349,DTE.DE!$A$1:$B$6411,2,FALSE)</f>
        <v>18.343544000000001</v>
      </c>
      <c r="E349" s="10">
        <f>VLOOKUP(A349,'CON.DE'!$A$1:$B$6391,2,FALSE)</f>
        <v>12.326154000000001</v>
      </c>
      <c r="G349" s="5">
        <f t="shared" si="28"/>
        <v>-7.0480952117408348E-3</v>
      </c>
      <c r="H349" s="5">
        <f t="shared" si="29"/>
        <v>-2.5158859254096336E-2</v>
      </c>
      <c r="I349" s="5">
        <f t="shared" si="30"/>
        <v>3.6827736233996211E-2</v>
      </c>
      <c r="J349" s="10">
        <f t="shared" si="31"/>
        <v>-1.7478379793846859E-2</v>
      </c>
    </row>
    <row r="350" spans="1:10" x14ac:dyDescent="0.3">
      <c r="A350" s="18">
        <v>36486</v>
      </c>
      <c r="B350" s="9">
        <f>VLOOKUP(A350,'VOW3.DE'!$A$1:$B$5974,2,FALSE)</f>
        <v>14.860493999999999</v>
      </c>
      <c r="C350" s="5">
        <f>VLOOKUP(A350,MRK.DE!$A$1:$B$5993,2,FALSE)</f>
        <v>10.228835</v>
      </c>
      <c r="D350" s="10">
        <f>VLOOKUP(A350,DTE.DE!$A$1:$B$6411,2,FALSE)</f>
        <v>19.103543999999999</v>
      </c>
      <c r="E350" s="10">
        <f>VLOOKUP(A350,'CON.DE'!$A$1:$B$6391,2,FALSE)</f>
        <v>12.456553</v>
      </c>
      <c r="G350" s="5">
        <f t="shared" si="28"/>
        <v>-3.7403409892049898E-2</v>
      </c>
      <c r="H350" s="5">
        <f t="shared" si="29"/>
        <v>-3.1896994733314099E-3</v>
      </c>
      <c r="I350" s="5">
        <f t="shared" si="30"/>
        <v>4.059618059623147E-2</v>
      </c>
      <c r="J350" s="10">
        <f t="shared" si="31"/>
        <v>1.0523483443795115E-2</v>
      </c>
    </row>
    <row r="351" spans="1:10" x14ac:dyDescent="0.3">
      <c r="A351" s="18">
        <v>36487</v>
      </c>
      <c r="B351" s="9">
        <f>VLOOKUP(A351,'VOW3.DE'!$A$1:$B$5974,2,FALSE)</f>
        <v>14.652652</v>
      </c>
      <c r="C351" s="5">
        <f>VLOOKUP(A351,MRK.DE!$A$1:$B$5993,2,FALSE)</f>
        <v>10.277855000000001</v>
      </c>
      <c r="D351" s="10">
        <f>VLOOKUP(A351,DTE.DE!$A$1:$B$6411,2,FALSE)</f>
        <v>18.758091</v>
      </c>
      <c r="E351" s="10">
        <f>VLOOKUP(A351,'CON.DE'!$A$1:$B$6391,2,FALSE)</f>
        <v>12.543488999999999</v>
      </c>
      <c r="G351" s="5">
        <f t="shared" si="28"/>
        <v>-1.4084939373041405E-2</v>
      </c>
      <c r="H351" s="5">
        <f t="shared" si="29"/>
        <v>4.7808879317294758E-3</v>
      </c>
      <c r="I351" s="5">
        <f t="shared" si="30"/>
        <v>-1.824868824014015E-2</v>
      </c>
      <c r="J351" s="10">
        <f t="shared" si="31"/>
        <v>6.9548963500515679E-3</v>
      </c>
    </row>
    <row r="352" spans="1:10" x14ac:dyDescent="0.3">
      <c r="A352" s="18">
        <v>36488</v>
      </c>
      <c r="B352" s="9">
        <f>VLOOKUP(A352,'VOW3.DE'!$A$1:$B$5974,2,FALSE)</f>
        <v>14.429228999999999</v>
      </c>
      <c r="C352" s="5">
        <f>VLOOKUP(A352,MRK.DE!$A$1:$B$5993,2,FALSE)</f>
        <v>9.8039939999999994</v>
      </c>
      <c r="D352" s="10">
        <f>VLOOKUP(A352,DTE.DE!$A$1:$B$6411,2,FALSE)</f>
        <v>18.930817000000001</v>
      </c>
      <c r="E352" s="10">
        <f>VLOOKUP(A352,'CON.DE'!$A$1:$B$6391,2,FALSE)</f>
        <v>12.388246000000001</v>
      </c>
      <c r="G352" s="5">
        <f t="shared" si="28"/>
        <v>-1.5365401966116911E-2</v>
      </c>
      <c r="H352" s="5">
        <f t="shared" si="29"/>
        <v>-4.7201726996872584E-2</v>
      </c>
      <c r="I352" s="5">
        <f t="shared" si="30"/>
        <v>9.1659439583354312E-3</v>
      </c>
      <c r="J352" s="10">
        <f t="shared" si="31"/>
        <v>-1.2453606330334507E-2</v>
      </c>
    </row>
    <row r="353" spans="1:10" x14ac:dyDescent="0.3">
      <c r="A353" s="18">
        <v>36489</v>
      </c>
      <c r="B353" s="9">
        <f>VLOOKUP(A353,'VOW3.DE'!$A$1:$B$5974,2,FALSE)</f>
        <v>14.029137</v>
      </c>
      <c r="C353" s="5">
        <f>VLOOKUP(A353,MRK.DE!$A$1:$B$5993,2,FALSE)</f>
        <v>9.7386359999999996</v>
      </c>
      <c r="D353" s="10">
        <f>VLOOKUP(A353,DTE.DE!$A$1:$B$6411,2,FALSE)</f>
        <v>18.723547</v>
      </c>
      <c r="E353" s="10">
        <f>VLOOKUP(A353,'CON.DE'!$A$1:$B$6391,2,FALSE)</f>
        <v>12.295102</v>
      </c>
      <c r="G353" s="5">
        <f t="shared" si="28"/>
        <v>-2.8119559830164228E-2</v>
      </c>
      <c r="H353" s="5">
        <f t="shared" si="29"/>
        <v>-6.6887868905587816E-3</v>
      </c>
      <c r="I353" s="5">
        <f t="shared" si="30"/>
        <v>-1.1009193700007395E-2</v>
      </c>
      <c r="J353" s="10">
        <f t="shared" si="31"/>
        <v>-7.5471481517656955E-3</v>
      </c>
    </row>
    <row r="354" spans="1:10" x14ac:dyDescent="0.3">
      <c r="A354" s="18">
        <v>36490</v>
      </c>
      <c r="B354" s="9">
        <f>VLOOKUP(A354,'VOW3.DE'!$A$1:$B$5974,2,FALSE)</f>
        <v>13.717378999999999</v>
      </c>
      <c r="C354" s="5">
        <f>VLOOKUP(A354,MRK.DE!$A$1:$B$5993,2,FALSE)</f>
        <v>10.000075000000001</v>
      </c>
      <c r="D354" s="10">
        <f>VLOOKUP(A354,DTE.DE!$A$1:$B$6411,2,FALSE)</f>
        <v>19.915361000000001</v>
      </c>
      <c r="E354" s="10">
        <f>VLOOKUP(A354,'CON.DE'!$A$1:$B$6391,2,FALSE)</f>
        <v>12.549697999999999</v>
      </c>
      <c r="G354" s="5">
        <f t="shared" si="28"/>
        <v>-2.2472812111923413E-2</v>
      </c>
      <c r="H354" s="5">
        <f t="shared" si="29"/>
        <v>2.6491526185904848E-2</v>
      </c>
      <c r="I354" s="5">
        <f t="shared" si="30"/>
        <v>6.1709413912465989E-2</v>
      </c>
      <c r="J354" s="10">
        <f t="shared" si="31"/>
        <v>2.0495629854185508E-2</v>
      </c>
    </row>
    <row r="355" spans="1:10" x14ac:dyDescent="0.3">
      <c r="A355" s="18">
        <v>36493</v>
      </c>
      <c r="B355" s="9">
        <f>VLOOKUP(A355,'VOW3.DE'!$A$1:$B$5974,2,FALSE)</f>
        <v>13.483559</v>
      </c>
      <c r="C355" s="5">
        <f>VLOOKUP(A355,MRK.DE!$A$1:$B$5993,2,FALSE)</f>
        <v>10.179814</v>
      </c>
      <c r="D355" s="10">
        <f>VLOOKUP(A355,DTE.DE!$A$1:$B$6411,2,FALSE)</f>
        <v>20.278082000000001</v>
      </c>
      <c r="E355" s="10">
        <f>VLOOKUP(A355,'CON.DE'!$A$1:$B$6391,2,FALSE)</f>
        <v>12.046718</v>
      </c>
      <c r="G355" s="5">
        <f t="shared" si="28"/>
        <v>-1.7192477654485443E-2</v>
      </c>
      <c r="H355" s="5">
        <f t="shared" si="29"/>
        <v>1.7814146869694143E-2</v>
      </c>
      <c r="I355" s="5">
        <f t="shared" si="30"/>
        <v>1.8049254804278377E-2</v>
      </c>
      <c r="J355" s="10">
        <f t="shared" si="31"/>
        <v>-4.0904343849923065E-2</v>
      </c>
    </row>
    <row r="356" spans="1:10" x14ac:dyDescent="0.3">
      <c r="A356" s="18">
        <v>36494</v>
      </c>
      <c r="B356" s="9">
        <f>VLOOKUP(A356,'VOW3.DE'!$A$1:$B$5974,2,FALSE)</f>
        <v>13.561499</v>
      </c>
      <c r="C356" s="5">
        <f>VLOOKUP(A356,MRK.DE!$A$1:$B$5993,2,FALSE)</f>
        <v>10.261514</v>
      </c>
      <c r="D356" s="10">
        <f>VLOOKUP(A356,DTE.DE!$A$1:$B$6411,2,FALSE)</f>
        <v>19.690809000000002</v>
      </c>
      <c r="E356" s="10">
        <f>VLOOKUP(A356,'CON.DE'!$A$1:$B$6391,2,FALSE)</f>
        <v>12.065346999999999</v>
      </c>
      <c r="G356" s="5">
        <f t="shared" si="28"/>
        <v>5.7637307169112048E-3</v>
      </c>
      <c r="H356" s="5">
        <f t="shared" si="29"/>
        <v>7.9936523734345424E-3</v>
      </c>
      <c r="I356" s="5">
        <f t="shared" si="30"/>
        <v>-2.9388619660405287E-2</v>
      </c>
      <c r="J356" s="10">
        <f t="shared" si="31"/>
        <v>1.5452018486698173E-3</v>
      </c>
    </row>
    <row r="357" spans="1:10" x14ac:dyDescent="0.3">
      <c r="A357" s="18">
        <v>36495</v>
      </c>
      <c r="B357" s="9">
        <f>VLOOKUP(A357,'VOW3.DE'!$A$1:$B$5974,2,FALSE)</f>
        <v>13.769337999999999</v>
      </c>
      <c r="C357" s="5">
        <f>VLOOKUP(A357,MRK.DE!$A$1:$B$5993,2,FALSE)</f>
        <v>9.8693570000000008</v>
      </c>
      <c r="D357" s="10">
        <f>VLOOKUP(A357,DTE.DE!$A$1:$B$6411,2,FALSE)</f>
        <v>19.794453000000001</v>
      </c>
      <c r="E357" s="10">
        <f>VLOOKUP(A357,'CON.DE'!$A$1:$B$6391,2,FALSE)</f>
        <v>12.245424999999999</v>
      </c>
      <c r="G357" s="5">
        <f t="shared" si="28"/>
        <v>1.5209413933156278E-2</v>
      </c>
      <c r="H357" s="5">
        <f t="shared" si="29"/>
        <v>-3.896568779563897E-2</v>
      </c>
      <c r="I357" s="5">
        <f t="shared" si="30"/>
        <v>5.249768282463891E-3</v>
      </c>
      <c r="J357" s="10">
        <f t="shared" si="31"/>
        <v>1.4814938303937165E-2</v>
      </c>
    </row>
    <row r="358" spans="1:10" x14ac:dyDescent="0.3">
      <c r="A358" s="18">
        <v>36496</v>
      </c>
      <c r="B358" s="9">
        <f>VLOOKUP(A358,'VOW3.DE'!$A$1:$B$5974,2,FALSE)</f>
        <v>14.444813</v>
      </c>
      <c r="C358" s="5">
        <f>VLOOKUP(A358,MRK.DE!$A$1:$B$5993,2,FALSE)</f>
        <v>9.862819</v>
      </c>
      <c r="D358" s="10">
        <f>VLOOKUP(A358,DTE.DE!$A$1:$B$6411,2,FALSE)</f>
        <v>19.569906</v>
      </c>
      <c r="E358" s="10">
        <f>VLOOKUP(A358,'CON.DE'!$A$1:$B$6391,2,FALSE)</f>
        <v>12.046718</v>
      </c>
      <c r="G358" s="5">
        <f t="shared" si="28"/>
        <v>4.7891152120075164E-2</v>
      </c>
      <c r="H358" s="5">
        <f t="shared" si="29"/>
        <v>-6.6267402432014955E-4</v>
      </c>
      <c r="I358" s="5">
        <f t="shared" si="30"/>
        <v>-1.1408768809434238E-2</v>
      </c>
      <c r="J358" s="10">
        <f t="shared" si="31"/>
        <v>-1.6360140152607099E-2</v>
      </c>
    </row>
    <row r="359" spans="1:10" x14ac:dyDescent="0.3">
      <c r="A359" s="18">
        <v>36497</v>
      </c>
      <c r="B359" s="9">
        <f>VLOOKUP(A359,'VOW3.DE'!$A$1:$B$5974,2,FALSE)</f>
        <v>14.886474</v>
      </c>
      <c r="C359" s="5">
        <f>VLOOKUP(A359,MRK.DE!$A$1:$B$5993,2,FALSE)</f>
        <v>9.6569350000000007</v>
      </c>
      <c r="D359" s="10">
        <f>VLOOKUP(A359,DTE.DE!$A$1:$B$6411,2,FALSE)</f>
        <v>19.483544999999999</v>
      </c>
      <c r="E359" s="10">
        <f>VLOOKUP(A359,'CON.DE'!$A$1:$B$6391,2,FALSE)</f>
        <v>12.17712</v>
      </c>
      <c r="G359" s="5">
        <f t="shared" si="28"/>
        <v>3.0117627251500488E-2</v>
      </c>
      <c r="H359" s="5">
        <f t="shared" si="29"/>
        <v>-2.1095720295761632E-2</v>
      </c>
      <c r="I359" s="5">
        <f t="shared" si="30"/>
        <v>-4.4227149488693107E-3</v>
      </c>
      <c r="J359" s="10">
        <f t="shared" si="31"/>
        <v>1.0766523427001405E-2</v>
      </c>
    </row>
    <row r="360" spans="1:10" x14ac:dyDescent="0.3">
      <c r="A360" s="18">
        <v>36500</v>
      </c>
      <c r="B360" s="9">
        <f>VLOOKUP(A360,'VOW3.DE'!$A$1:$B$5974,2,FALSE)</f>
        <v>14.954019000000001</v>
      </c>
      <c r="C360" s="5">
        <f>VLOOKUP(A360,MRK.DE!$A$1:$B$5993,2,FALSE)</f>
        <v>9.6569350000000007</v>
      </c>
      <c r="D360" s="10">
        <f>VLOOKUP(A360,DTE.DE!$A$1:$B$6411,2,FALSE)</f>
        <v>19.483544999999999</v>
      </c>
      <c r="E360" s="10">
        <f>VLOOKUP(A360,'CON.DE'!$A$1:$B$6391,2,FALSE)</f>
        <v>12.17712</v>
      </c>
      <c r="G360" s="5">
        <f t="shared" si="28"/>
        <v>4.5270777100095546E-3</v>
      </c>
      <c r="H360" s="5">
        <f t="shared" si="29"/>
        <v>0</v>
      </c>
      <c r="I360" s="5">
        <f t="shared" si="30"/>
        <v>0</v>
      </c>
      <c r="J360" s="10">
        <f t="shared" si="31"/>
        <v>0</v>
      </c>
    </row>
    <row r="361" spans="1:10" x14ac:dyDescent="0.3">
      <c r="A361" s="18">
        <v>36501</v>
      </c>
      <c r="B361" s="9">
        <f>VLOOKUP(A361,'VOW3.DE'!$A$1:$B$5974,2,FALSE)</f>
        <v>14.475994</v>
      </c>
      <c r="C361" s="5">
        <f>VLOOKUP(A361,MRK.DE!$A$1:$B$5993,2,FALSE)</f>
        <v>9.6732739999999993</v>
      </c>
      <c r="D361" s="10">
        <f>VLOOKUP(A361,DTE.DE!$A$1:$B$6411,2,FALSE)</f>
        <v>20.485354999999998</v>
      </c>
      <c r="E361" s="10">
        <f>VLOOKUP(A361,'CON.DE'!$A$1:$B$6391,2,FALSE)</f>
        <v>12.667680000000001</v>
      </c>
      <c r="G361" s="5">
        <f t="shared" si="28"/>
        <v>-3.2488401917704558E-2</v>
      </c>
      <c r="H361" s="5">
        <f t="shared" si="29"/>
        <v>1.6905149748961291E-3</v>
      </c>
      <c r="I361" s="5">
        <f t="shared" si="30"/>
        <v>5.0139977424885906E-2</v>
      </c>
      <c r="J361" s="10">
        <f t="shared" si="31"/>
        <v>3.9495086738132089E-2</v>
      </c>
    </row>
    <row r="362" spans="1:10" x14ac:dyDescent="0.3">
      <c r="A362" s="18">
        <v>36502</v>
      </c>
      <c r="B362" s="9">
        <f>VLOOKUP(A362,'VOW3.DE'!$A$1:$B$5974,2,FALSE)</f>
        <v>14.392858</v>
      </c>
      <c r="C362" s="5">
        <f>VLOOKUP(A362,MRK.DE!$A$1:$B$5993,2,FALSE)</f>
        <v>9.5425570000000004</v>
      </c>
      <c r="D362" s="10">
        <f>VLOOKUP(A362,DTE.DE!$A$1:$B$6411,2,FALSE)</f>
        <v>20.454262</v>
      </c>
      <c r="E362" s="10">
        <f>VLOOKUP(A362,'CON.DE'!$A$1:$B$6391,2,FALSE)</f>
        <v>12.1647</v>
      </c>
      <c r="G362" s="5">
        <f t="shared" si="28"/>
        <v>-5.7595798974450557E-3</v>
      </c>
      <c r="H362" s="5">
        <f t="shared" si="29"/>
        <v>-1.3605346171373984E-2</v>
      </c>
      <c r="I362" s="5">
        <f t="shared" si="30"/>
        <v>-1.5189690699020924E-3</v>
      </c>
      <c r="J362" s="10">
        <f t="shared" si="31"/>
        <v>-4.051555283949989E-2</v>
      </c>
    </row>
    <row r="363" spans="1:10" x14ac:dyDescent="0.3">
      <c r="A363" s="18">
        <v>36503</v>
      </c>
      <c r="B363" s="9">
        <f>VLOOKUP(A363,'VOW3.DE'!$A$1:$B$5974,2,FALSE)</f>
        <v>14.081094999999999</v>
      </c>
      <c r="C363" s="5">
        <f>VLOOKUP(A363,MRK.DE!$A$1:$B$5993,2,FALSE)</f>
        <v>9.5262159999999998</v>
      </c>
      <c r="D363" s="10">
        <f>VLOOKUP(A363,DTE.DE!$A$1:$B$6411,2,FALSE)</f>
        <v>20.347172</v>
      </c>
      <c r="E363" s="10">
        <f>VLOOKUP(A363,'CON.DE'!$A$1:$B$6391,2,FALSE)</f>
        <v>11.487849000000001</v>
      </c>
      <c r="G363" s="5">
        <f t="shared" si="28"/>
        <v>-2.1898993732488034E-2</v>
      </c>
      <c r="H363" s="5">
        <f t="shared" si="29"/>
        <v>-1.713901990451739E-3</v>
      </c>
      <c r="I363" s="5">
        <f t="shared" si="30"/>
        <v>-5.2493373595713334E-3</v>
      </c>
      <c r="J363" s="10">
        <f t="shared" si="31"/>
        <v>-5.7248446949881376E-2</v>
      </c>
    </row>
    <row r="364" spans="1:10" x14ac:dyDescent="0.3">
      <c r="A364" s="18">
        <v>36504</v>
      </c>
      <c r="B364" s="9">
        <f>VLOOKUP(A364,'VOW3.DE'!$A$1:$B$5974,2,FALSE)</f>
        <v>13.951195</v>
      </c>
      <c r="C364" s="5">
        <f>VLOOKUP(A364,MRK.DE!$A$1:$B$5993,2,FALSE)</f>
        <v>9.5915759999999999</v>
      </c>
      <c r="D364" s="10">
        <f>VLOOKUP(A364,DTE.DE!$A$1:$B$6411,2,FALSE)</f>
        <v>20.519898999999999</v>
      </c>
      <c r="E364" s="10">
        <f>VLOOKUP(A364,'CON.DE'!$A$1:$B$6391,2,FALSE)</f>
        <v>11.394705</v>
      </c>
      <c r="G364" s="5">
        <f t="shared" si="28"/>
        <v>-9.2679499113994881E-3</v>
      </c>
      <c r="H364" s="5">
        <f t="shared" si="29"/>
        <v>6.8376363388913267E-3</v>
      </c>
      <c r="I364" s="5">
        <f t="shared" si="30"/>
        <v>8.4531640904843917E-3</v>
      </c>
      <c r="J364" s="10">
        <f t="shared" si="31"/>
        <v>-8.1410942541407343E-3</v>
      </c>
    </row>
    <row r="365" spans="1:10" x14ac:dyDescent="0.3">
      <c r="A365" s="18">
        <v>36507</v>
      </c>
      <c r="B365" s="9">
        <f>VLOOKUP(A365,'VOW3.DE'!$A$1:$B$5974,2,FALSE)</f>
        <v>13.826492</v>
      </c>
      <c r="C365" s="5">
        <f>VLOOKUP(A365,MRK.DE!$A$1:$B$5993,2,FALSE)</f>
        <v>9.4771970000000003</v>
      </c>
      <c r="D365" s="10">
        <f>VLOOKUP(A365,DTE.DE!$A$1:$B$6411,2,FALSE)</f>
        <v>19.690809000000002</v>
      </c>
      <c r="E365" s="10">
        <f>VLOOKUP(A365,'CON.DE'!$A$1:$B$6391,2,FALSE)</f>
        <v>11.171158</v>
      </c>
      <c r="G365" s="5">
        <f t="shared" si="28"/>
        <v>-8.9787056615358261E-3</v>
      </c>
      <c r="H365" s="5">
        <f t="shared" si="29"/>
        <v>-1.1996615804347447E-2</v>
      </c>
      <c r="I365" s="5">
        <f t="shared" si="30"/>
        <v>-4.1243119610057402E-2</v>
      </c>
      <c r="J365" s="10">
        <f t="shared" si="31"/>
        <v>-1.9813495561129452E-2</v>
      </c>
    </row>
    <row r="366" spans="1:10" x14ac:dyDescent="0.3">
      <c r="A366" s="18">
        <v>36508</v>
      </c>
      <c r="B366" s="9">
        <f>VLOOKUP(A366,'VOW3.DE'!$A$1:$B$5974,2,FALSE)</f>
        <v>13.925217999999999</v>
      </c>
      <c r="C366" s="5">
        <f>VLOOKUP(A366,MRK.DE!$A$1:$B$5993,2,FALSE)</f>
        <v>9.4771970000000003</v>
      </c>
      <c r="D366" s="10">
        <f>VLOOKUP(A366,DTE.DE!$A$1:$B$6411,2,FALSE)</f>
        <v>19.690809000000002</v>
      </c>
      <c r="E366" s="10">
        <f>VLOOKUP(A366,'CON.DE'!$A$1:$B$6391,2,FALSE)</f>
        <v>11.171158</v>
      </c>
      <c r="G366" s="5">
        <f t="shared" si="28"/>
        <v>7.1149789676308636E-3</v>
      </c>
      <c r="H366" s="5">
        <f t="shared" si="29"/>
        <v>0</v>
      </c>
      <c r="I366" s="5">
        <f t="shared" si="30"/>
        <v>0</v>
      </c>
      <c r="J366" s="10">
        <f t="shared" si="31"/>
        <v>0</v>
      </c>
    </row>
    <row r="367" spans="1:10" x14ac:dyDescent="0.3">
      <c r="A367" s="18">
        <v>36509</v>
      </c>
      <c r="B367" s="9">
        <f>VLOOKUP(A367,'VOW3.DE'!$A$1:$B$5974,2,FALSE)</f>
        <v>14.969605</v>
      </c>
      <c r="C367" s="5">
        <f>VLOOKUP(A367,MRK.DE!$A$1:$B$5993,2,FALSE)</f>
        <v>9.6569350000000007</v>
      </c>
      <c r="D367" s="10">
        <f>VLOOKUP(A367,DTE.DE!$A$1:$B$6411,2,FALSE)</f>
        <v>20.295355000000001</v>
      </c>
      <c r="E367" s="10">
        <f>VLOOKUP(A367,'CON.DE'!$A$1:$B$6391,2,FALSE)</f>
        <v>11.332606999999999</v>
      </c>
      <c r="G367" s="5">
        <f t="shared" si="28"/>
        <v>7.2320370990838434E-2</v>
      </c>
      <c r="H367" s="5">
        <f t="shared" si="29"/>
        <v>1.8787712652385567E-2</v>
      </c>
      <c r="I367" s="5">
        <f t="shared" si="30"/>
        <v>3.0240063477871917E-2</v>
      </c>
      <c r="J367" s="10">
        <f t="shared" si="31"/>
        <v>1.434886740522353E-2</v>
      </c>
    </row>
    <row r="368" spans="1:10" x14ac:dyDescent="0.3">
      <c r="A368" s="18">
        <v>36510</v>
      </c>
      <c r="B368" s="9">
        <f>VLOOKUP(A368,'VOW3.DE'!$A$1:$B$5974,2,FALSE)</f>
        <v>16.523206999999999</v>
      </c>
      <c r="C368" s="5">
        <f>VLOOKUP(A368,MRK.DE!$A$1:$B$5993,2,FALSE)</f>
        <v>10.294193999999999</v>
      </c>
      <c r="D368" s="10">
        <f>VLOOKUP(A368,DTE.DE!$A$1:$B$6411,2,FALSE)</f>
        <v>20.070808</v>
      </c>
      <c r="E368" s="10">
        <f>VLOOKUP(A368,'CON.DE'!$A$1:$B$6391,2,FALSE)</f>
        <v>11.612042000000001</v>
      </c>
      <c r="G368" s="5">
        <f t="shared" si="28"/>
        <v>9.8744065603790801E-2</v>
      </c>
      <c r="H368" s="5">
        <f t="shared" si="29"/>
        <v>6.390373688931951E-2</v>
      </c>
      <c r="I368" s="5">
        <f t="shared" si="30"/>
        <v>-1.1125621039934613E-2</v>
      </c>
      <c r="J368" s="10">
        <f t="shared" si="31"/>
        <v>2.4358517444808478E-2</v>
      </c>
    </row>
    <row r="369" spans="1:10" x14ac:dyDescent="0.3">
      <c r="A369" s="18">
        <v>36511</v>
      </c>
      <c r="B369" s="9">
        <f>VLOOKUP(A369,'VOW3.DE'!$A$1:$B$5974,2,FALSE)</f>
        <v>15.769791</v>
      </c>
      <c r="C369" s="5">
        <f>VLOOKUP(A369,MRK.DE!$A$1:$B$5993,2,FALSE)</f>
        <v>10.359556</v>
      </c>
      <c r="D369" s="10">
        <f>VLOOKUP(A369,DTE.DE!$A$1:$B$6411,2,FALSE)</f>
        <v>20.001722000000001</v>
      </c>
      <c r="E369" s="10">
        <f>VLOOKUP(A369,'CON.DE'!$A$1:$B$6391,2,FALSE)</f>
        <v>11.872847999999999</v>
      </c>
      <c r="G369" s="5">
        <f t="shared" si="28"/>
        <v>-4.6669729706587115E-2</v>
      </c>
      <c r="H369" s="5">
        <f t="shared" si="29"/>
        <v>6.3293317874381543E-3</v>
      </c>
      <c r="I369" s="5">
        <f t="shared" si="30"/>
        <v>-3.4480512434463088E-3</v>
      </c>
      <c r="J369" s="10">
        <f t="shared" si="31"/>
        <v>2.2211449341726947E-2</v>
      </c>
    </row>
    <row r="370" spans="1:10" x14ac:dyDescent="0.3">
      <c r="A370" s="18">
        <v>36514</v>
      </c>
      <c r="B370" s="9">
        <f>VLOOKUP(A370,'VOW3.DE'!$A$1:$B$5974,2,FALSE)</f>
        <v>15.691844</v>
      </c>
      <c r="C370" s="5">
        <f>VLOOKUP(A370,MRK.DE!$A$1:$B$5993,2,FALSE)</f>
        <v>10.457595</v>
      </c>
      <c r="D370" s="10">
        <f>VLOOKUP(A370,DTE.DE!$A$1:$B$6411,2,FALSE)</f>
        <v>19.866993000000001</v>
      </c>
      <c r="E370" s="10">
        <f>VLOOKUP(A370,'CON.DE'!$A$1:$B$6391,2,FALSE)</f>
        <v>12.481394999999999</v>
      </c>
      <c r="G370" s="5">
        <f t="shared" si="28"/>
        <v>-4.9550609485859518E-3</v>
      </c>
      <c r="H370" s="5">
        <f t="shared" si="29"/>
        <v>9.4191299120616398E-3</v>
      </c>
      <c r="I370" s="5">
        <f t="shared" si="30"/>
        <v>-6.7586584048157936E-3</v>
      </c>
      <c r="J370" s="10">
        <f t="shared" si="31"/>
        <v>4.9985023095091487E-2</v>
      </c>
    </row>
    <row r="371" spans="1:10" x14ac:dyDescent="0.3">
      <c r="A371" s="18">
        <v>36515</v>
      </c>
      <c r="B371" s="9">
        <f>VLOOKUP(A371,'VOW3.DE'!$A$1:$B$5974,2,FALSE)</f>
        <v>16.523206999999999</v>
      </c>
      <c r="C371" s="5">
        <f>VLOOKUP(A371,MRK.DE!$A$1:$B$5993,2,FALSE)</f>
        <v>9.6405960000000004</v>
      </c>
      <c r="D371" s="10">
        <f>VLOOKUP(A371,DTE.DE!$A$1:$B$6411,2,FALSE)</f>
        <v>21.000084000000001</v>
      </c>
      <c r="E371" s="10">
        <f>VLOOKUP(A371,'CON.DE'!$A$1:$B$6391,2,FALSE)</f>
        <v>12.388246000000001</v>
      </c>
      <c r="G371" s="5">
        <f t="shared" si="28"/>
        <v>5.1624790655173093E-2</v>
      </c>
      <c r="H371" s="5">
        <f t="shared" si="29"/>
        <v>-8.1345576244684054E-2</v>
      </c>
      <c r="I371" s="5">
        <f t="shared" si="30"/>
        <v>5.5466726272640113E-2</v>
      </c>
      <c r="J371" s="10">
        <f t="shared" si="31"/>
        <v>-7.4910156998290994E-3</v>
      </c>
    </row>
    <row r="372" spans="1:10" x14ac:dyDescent="0.3">
      <c r="A372" s="18">
        <v>36516</v>
      </c>
      <c r="B372" s="9">
        <f>VLOOKUP(A372,'VOW3.DE'!$A$1:$B$5974,2,FALSE)</f>
        <v>16.876529999999999</v>
      </c>
      <c r="C372" s="5">
        <f>VLOOKUP(A372,MRK.DE!$A$1:$B$5993,2,FALSE)</f>
        <v>9.9510559999999995</v>
      </c>
      <c r="D372" s="10">
        <f>VLOOKUP(A372,DTE.DE!$A$1:$B$6411,2,FALSE)</f>
        <v>21.176262000000001</v>
      </c>
      <c r="E372" s="10">
        <f>VLOOKUP(A372,'CON.DE'!$A$1:$B$6391,2,FALSE)</f>
        <v>12.382035999999999</v>
      </c>
      <c r="G372" s="5">
        <f t="shared" si="28"/>
        <v>2.1158021733622488E-2</v>
      </c>
      <c r="H372" s="5">
        <f t="shared" si="29"/>
        <v>3.1695743754844512E-2</v>
      </c>
      <c r="I372" s="5">
        <f t="shared" si="30"/>
        <v>8.3543996300050032E-3</v>
      </c>
      <c r="J372" s="10">
        <f t="shared" si="31"/>
        <v>-5.014073017098285E-4</v>
      </c>
    </row>
    <row r="373" spans="1:10" x14ac:dyDescent="0.3">
      <c r="A373" s="18">
        <v>36517</v>
      </c>
      <c r="B373" s="9">
        <f>VLOOKUP(A373,'VOW3.DE'!$A$1:$B$5974,2,FALSE)</f>
        <v>17.068778999999999</v>
      </c>
      <c r="C373" s="5">
        <f>VLOOKUP(A373,MRK.DE!$A$1:$B$5993,2,FALSE)</f>
        <v>9.8072619999999997</v>
      </c>
      <c r="D373" s="10">
        <f>VLOOKUP(A373,DTE.DE!$A$1:$B$6411,2,FALSE)</f>
        <v>22.782613999999999</v>
      </c>
      <c r="E373" s="10">
        <f>VLOOKUP(A373,'CON.DE'!$A$1:$B$6391,2,FALSE)</f>
        <v>12.394458999999999</v>
      </c>
      <c r="G373" s="5">
        <f t="shared" si="28"/>
        <v>1.1327105934499657E-2</v>
      </c>
      <c r="H373" s="5">
        <f t="shared" si="29"/>
        <v>-1.4555544527682608E-2</v>
      </c>
      <c r="I373" s="5">
        <f t="shared" si="30"/>
        <v>7.3116863870864621E-2</v>
      </c>
      <c r="J373" s="10">
        <f t="shared" si="31"/>
        <v>1.0028053637988301E-3</v>
      </c>
    </row>
    <row r="374" spans="1:10" x14ac:dyDescent="0.3">
      <c r="A374" s="18">
        <v>36518</v>
      </c>
      <c r="B374" s="9">
        <f>VLOOKUP(A374,'VOW3.DE'!$A$1:$B$5974,2,FALSE)</f>
        <v>17.068778999999999</v>
      </c>
      <c r="C374" s="5">
        <f>VLOOKUP(A374,MRK.DE!$A$1:$B$5993,2,FALSE)</f>
        <v>9.8072619999999997</v>
      </c>
      <c r="D374" s="10">
        <f>VLOOKUP(A374,DTE.DE!$A$1:$B$6411,2,FALSE)</f>
        <v>22.782613999999999</v>
      </c>
      <c r="E374" s="10">
        <f>VLOOKUP(A374,'CON.DE'!$A$1:$B$6391,2,FALSE)</f>
        <v>12.394458999999999</v>
      </c>
      <c r="G374" s="5">
        <f t="shared" si="28"/>
        <v>0</v>
      </c>
      <c r="H374" s="5">
        <f t="shared" si="29"/>
        <v>0</v>
      </c>
      <c r="I374" s="5">
        <f t="shared" si="30"/>
        <v>0</v>
      </c>
      <c r="J374" s="10">
        <f t="shared" si="31"/>
        <v>0</v>
      </c>
    </row>
    <row r="375" spans="1:10" x14ac:dyDescent="0.3">
      <c r="A375" s="18">
        <v>36521</v>
      </c>
      <c r="B375" s="9">
        <f>VLOOKUP(A375,'VOW3.DE'!$A$1:$B$5974,2,FALSE)</f>
        <v>16.731047</v>
      </c>
      <c r="C375" s="5">
        <f>VLOOKUP(A375,MRK.DE!$A$1:$B$5993,2,FALSE)</f>
        <v>9.8039939999999994</v>
      </c>
      <c r="D375" s="10">
        <f>VLOOKUP(A375,DTE.DE!$A$1:$B$6411,2,FALSE)</f>
        <v>23.476977999999999</v>
      </c>
      <c r="E375" s="10">
        <f>VLOOKUP(A375,'CON.DE'!$A$1:$B$6391,2,FALSE)</f>
        <v>12.419295</v>
      </c>
      <c r="G375" s="5">
        <f t="shared" si="28"/>
        <v>-1.9984910021549857E-2</v>
      </c>
      <c r="H375" s="5">
        <f t="shared" si="29"/>
        <v>-3.3327799405092479E-4</v>
      </c>
      <c r="I375" s="5">
        <f t="shared" si="30"/>
        <v>3.0022580179277197E-2</v>
      </c>
      <c r="J375" s="10">
        <f t="shared" si="31"/>
        <v>2.0017937063067292E-3</v>
      </c>
    </row>
    <row r="376" spans="1:10" x14ac:dyDescent="0.3">
      <c r="A376" s="18">
        <v>36522</v>
      </c>
      <c r="B376" s="9">
        <f>VLOOKUP(A376,'VOW3.DE'!$A$1:$B$5974,2,FALSE)</f>
        <v>16.886922999999999</v>
      </c>
      <c r="C376" s="5">
        <f>VLOOKUP(A376,MRK.DE!$A$1:$B$5993,2,FALSE)</f>
        <v>9.8039939999999994</v>
      </c>
      <c r="D376" s="10">
        <f>VLOOKUP(A376,DTE.DE!$A$1:$B$6411,2,FALSE)</f>
        <v>23.787883999999998</v>
      </c>
      <c r="E376" s="10">
        <f>VLOOKUP(A376,'CON.DE'!$A$1:$B$6391,2,FALSE)</f>
        <v>12.425508000000001</v>
      </c>
      <c r="G376" s="5">
        <f t="shared" si="28"/>
        <v>9.2734401908726501E-3</v>
      </c>
      <c r="H376" s="5">
        <f t="shared" si="29"/>
        <v>0</v>
      </c>
      <c r="I376" s="5">
        <f t="shared" si="30"/>
        <v>1.3156094028614498E-2</v>
      </c>
      <c r="J376" s="10">
        <f t="shared" si="31"/>
        <v>5.0014484956979396E-4</v>
      </c>
    </row>
    <row r="377" spans="1:10" x14ac:dyDescent="0.3">
      <c r="A377" s="18">
        <v>36523</v>
      </c>
      <c r="B377" s="9">
        <f>VLOOKUP(A377,'VOW3.DE'!$A$1:$B$5974,2,FALSE)</f>
        <v>16.642712</v>
      </c>
      <c r="C377" s="5">
        <f>VLOOKUP(A377,MRK.DE!$A$1:$B$5993,2,FALSE)</f>
        <v>9.8693570000000008</v>
      </c>
      <c r="D377" s="10">
        <f>VLOOKUP(A377,DTE.DE!$A$1:$B$6411,2,FALSE)</f>
        <v>23.622063000000001</v>
      </c>
      <c r="E377" s="10">
        <f>VLOOKUP(A377,'CON.DE'!$A$1:$B$6391,2,FALSE)</f>
        <v>12.170912</v>
      </c>
      <c r="G377" s="5">
        <f t="shared" si="28"/>
        <v>-1.4567132536737932E-2</v>
      </c>
      <c r="H377" s="5">
        <f t="shared" si="29"/>
        <v>6.644850742835595E-3</v>
      </c>
      <c r="I377" s="5">
        <f t="shared" si="30"/>
        <v>-6.9952272327513509E-3</v>
      </c>
      <c r="J377" s="10">
        <f t="shared" si="31"/>
        <v>-2.0702613894037485E-2</v>
      </c>
    </row>
    <row r="378" spans="1:10" x14ac:dyDescent="0.3">
      <c r="A378" s="18">
        <v>36524</v>
      </c>
      <c r="B378" s="9">
        <f>VLOOKUP(A378,'VOW3.DE'!$A$1:$B$5974,2,FALSE)</f>
        <v>16.237427</v>
      </c>
      <c r="C378" s="5">
        <f>VLOOKUP(A378,MRK.DE!$A$1:$B$5993,2,FALSE)</f>
        <v>9.8366769999999999</v>
      </c>
      <c r="D378" s="10">
        <f>VLOOKUP(A378,DTE.DE!$A$1:$B$6411,2,FALSE)</f>
        <v>23.521885000000001</v>
      </c>
      <c r="E378" s="10">
        <f>VLOOKUP(A378,'CON.DE'!$A$1:$B$6391,2,FALSE)</f>
        <v>12.077764</v>
      </c>
      <c r="G378" s="5">
        <f t="shared" si="28"/>
        <v>-2.4653516661732443E-2</v>
      </c>
      <c r="H378" s="5">
        <f t="shared" si="29"/>
        <v>-3.3167536358649548E-3</v>
      </c>
      <c r="I378" s="5">
        <f t="shared" si="30"/>
        <v>-4.2498838145871524E-3</v>
      </c>
      <c r="J378" s="10">
        <f t="shared" si="31"/>
        <v>-7.6827665288207734E-3</v>
      </c>
    </row>
    <row r="379" spans="1:10" x14ac:dyDescent="0.3">
      <c r="A379" s="18">
        <v>36525</v>
      </c>
      <c r="B379" s="9">
        <f>VLOOKUP(A379,'VOW3.DE'!$A$1:$B$5974,2,FALSE)</f>
        <v>16.237427</v>
      </c>
      <c r="C379" s="5">
        <f>VLOOKUP(A379,MRK.DE!$A$1:$B$5993,2,FALSE)</f>
        <v>9.8366769999999999</v>
      </c>
      <c r="D379" s="10">
        <f>VLOOKUP(A379,DTE.DE!$A$1:$B$6411,2,FALSE)</f>
        <v>23.521885000000001</v>
      </c>
      <c r="E379" s="10">
        <f>VLOOKUP(A379,'CON.DE'!$A$1:$B$6391,2,FALSE)</f>
        <v>12.077764</v>
      </c>
      <c r="G379" s="5">
        <f t="shared" si="28"/>
        <v>0</v>
      </c>
      <c r="H379" s="5">
        <f t="shared" si="29"/>
        <v>0</v>
      </c>
      <c r="I379" s="5">
        <f t="shared" si="30"/>
        <v>0</v>
      </c>
      <c r="J379" s="10">
        <f t="shared" si="31"/>
        <v>0</v>
      </c>
    </row>
    <row r="380" spans="1:10" x14ac:dyDescent="0.3">
      <c r="A380" s="18">
        <v>36528</v>
      </c>
      <c r="B380" s="9">
        <f>VLOOKUP(A380,'VOW3.DE'!$A$1:$B$5974,2,FALSE)</f>
        <v>16.315369</v>
      </c>
      <c r="C380" s="5">
        <f>VLOOKUP(A380,MRK.DE!$A$1:$B$5993,2,FALSE)</f>
        <v>10.130795000000001</v>
      </c>
      <c r="D380" s="10">
        <f>VLOOKUP(A380,DTE.DE!$A$1:$B$6411,2,FALSE)</f>
        <v>24.527149000000001</v>
      </c>
      <c r="E380" s="10">
        <f>VLOOKUP(A380,'CON.DE'!$A$1:$B$6391,2,FALSE)</f>
        <v>12.139862000000001</v>
      </c>
      <c r="G380" s="5">
        <f t="shared" si="28"/>
        <v>4.7886607922944455E-3</v>
      </c>
      <c r="H380" s="5">
        <f t="shared" si="29"/>
        <v>2.9461844166751131E-2</v>
      </c>
      <c r="I380" s="5">
        <f t="shared" si="30"/>
        <v>4.1849362108325031E-2</v>
      </c>
      <c r="J380" s="10">
        <f t="shared" si="31"/>
        <v>5.1283421502590337E-3</v>
      </c>
    </row>
    <row r="381" spans="1:10" x14ac:dyDescent="0.3">
      <c r="A381" s="18">
        <v>36529</v>
      </c>
      <c r="B381" s="9">
        <f>VLOOKUP(A381,'VOW3.DE'!$A$1:$B$5974,2,FALSE)</f>
        <v>15.587930999999999</v>
      </c>
      <c r="C381" s="5">
        <f>VLOOKUP(A381,MRK.DE!$A$1:$B$5993,2,FALSE)</f>
        <v>10.016416</v>
      </c>
      <c r="D381" s="10">
        <f>VLOOKUP(A381,DTE.DE!$A$1:$B$6411,2,FALSE)</f>
        <v>24.008973999999998</v>
      </c>
      <c r="E381" s="10">
        <f>VLOOKUP(A381,'CON.DE'!$A$1:$B$6391,2,FALSE)</f>
        <v>11.674139</v>
      </c>
      <c r="G381" s="5">
        <f t="shared" si="28"/>
        <v>-4.5610586028175783E-2</v>
      </c>
      <c r="H381" s="5">
        <f t="shared" si="29"/>
        <v>-1.1354447902721873E-2</v>
      </c>
      <c r="I381" s="5">
        <f t="shared" si="30"/>
        <v>-2.1352949359974133E-2</v>
      </c>
      <c r="J381" s="10">
        <f t="shared" si="31"/>
        <v>-3.9118364674029918E-2</v>
      </c>
    </row>
    <row r="382" spans="1:10" x14ac:dyDescent="0.3">
      <c r="A382" s="18">
        <v>36530</v>
      </c>
      <c r="B382" s="9">
        <f>VLOOKUP(A382,'VOW3.DE'!$A$1:$B$5974,2,FALSE)</f>
        <v>15.691844</v>
      </c>
      <c r="C382" s="5">
        <f>VLOOKUP(A382,MRK.DE!$A$1:$B$5993,2,FALSE)</f>
        <v>9.902037</v>
      </c>
      <c r="D382" s="10">
        <f>VLOOKUP(A382,DTE.DE!$A$1:$B$6411,2,FALSE)</f>
        <v>23.145340000000001</v>
      </c>
      <c r="E382" s="10">
        <f>VLOOKUP(A382,'CON.DE'!$A$1:$B$6391,2,FALSE)</f>
        <v>11.674139</v>
      </c>
      <c r="G382" s="5">
        <f t="shared" si="28"/>
        <v>6.6441259417341888E-3</v>
      </c>
      <c r="H382" s="5">
        <f t="shared" si="29"/>
        <v>-1.1484853490459673E-2</v>
      </c>
      <c r="I382" s="5">
        <f t="shared" si="30"/>
        <v>-3.6634212752020077E-2</v>
      </c>
      <c r="J382" s="10">
        <f t="shared" si="31"/>
        <v>0</v>
      </c>
    </row>
    <row r="383" spans="1:10" x14ac:dyDescent="0.3">
      <c r="A383" s="18">
        <v>36531</v>
      </c>
      <c r="B383" s="9">
        <f>VLOOKUP(A383,'VOW3.DE'!$A$1:$B$5974,2,FALSE)</f>
        <v>16.029589000000001</v>
      </c>
      <c r="C383" s="5">
        <f>VLOOKUP(A383,MRK.DE!$A$1:$B$5993,2,FALSE)</f>
        <v>9.6405960000000004</v>
      </c>
      <c r="D383" s="10">
        <f>VLOOKUP(A383,DTE.DE!$A$1:$B$6411,2,FALSE)</f>
        <v>21.072620000000001</v>
      </c>
      <c r="E383" s="10">
        <f>VLOOKUP(A383,'CON.DE'!$A$1:$B$6391,2,FALSE)</f>
        <v>12.139862000000001</v>
      </c>
      <c r="G383" s="5">
        <f t="shared" si="28"/>
        <v>2.1295239940198846E-2</v>
      </c>
      <c r="H383" s="5">
        <f t="shared" si="29"/>
        <v>-2.6757561113651164E-2</v>
      </c>
      <c r="I383" s="5">
        <f t="shared" si="30"/>
        <v>-9.3818896874193716E-2</v>
      </c>
      <c r="J383" s="10">
        <f t="shared" si="31"/>
        <v>3.9118364674030015E-2</v>
      </c>
    </row>
    <row r="384" spans="1:10" x14ac:dyDescent="0.3">
      <c r="A384" s="18">
        <v>36532</v>
      </c>
      <c r="B384" s="9">
        <f>VLOOKUP(A384,'VOW3.DE'!$A$1:$B$5974,2,FALSE)</f>
        <v>16.434875000000002</v>
      </c>
      <c r="C384" s="5">
        <f>VLOOKUP(A384,MRK.DE!$A$1:$B$5993,2,FALSE)</f>
        <v>9.7222950000000008</v>
      </c>
      <c r="D384" s="10">
        <f>VLOOKUP(A384,DTE.DE!$A$1:$B$6411,2,FALSE)</f>
        <v>22.364618</v>
      </c>
      <c r="E384" s="10">
        <f>VLOOKUP(A384,'CON.DE'!$A$1:$B$6391,2,FALSE)</f>
        <v>11.829382000000001</v>
      </c>
      <c r="G384" s="5">
        <f t="shared" si="28"/>
        <v>2.4969274501068218E-2</v>
      </c>
      <c r="H384" s="5">
        <f t="shared" si="29"/>
        <v>8.4387692761534253E-3</v>
      </c>
      <c r="I384" s="5">
        <f t="shared" si="30"/>
        <v>5.9505588980625392E-2</v>
      </c>
      <c r="J384" s="10">
        <f t="shared" si="31"/>
        <v>-2.5907981628072032E-2</v>
      </c>
    </row>
    <row r="385" spans="1:10" x14ac:dyDescent="0.3">
      <c r="A385" s="18">
        <v>36535</v>
      </c>
      <c r="B385" s="9">
        <f>VLOOKUP(A385,'VOW3.DE'!$A$1:$B$5974,2,FALSE)</f>
        <v>16.549185000000001</v>
      </c>
      <c r="C385" s="5">
        <f>VLOOKUP(A385,MRK.DE!$A$1:$B$5993,2,FALSE)</f>
        <v>9.902037</v>
      </c>
      <c r="D385" s="10">
        <f>VLOOKUP(A385,DTE.DE!$A$1:$B$6411,2,FALSE)</f>
        <v>22.889707999999999</v>
      </c>
      <c r="E385" s="10">
        <f>VLOOKUP(A385,'CON.DE'!$A$1:$B$6391,2,FALSE)</f>
        <v>11.829382000000001</v>
      </c>
      <c r="G385" s="5">
        <f t="shared" si="28"/>
        <v>6.9312545297622735E-3</v>
      </c>
      <c r="H385" s="5">
        <f t="shared" si="29"/>
        <v>1.8318791837497628E-2</v>
      </c>
      <c r="I385" s="5">
        <f t="shared" si="30"/>
        <v>2.3207220741201955E-2</v>
      </c>
      <c r="J385" s="10">
        <f t="shared" si="31"/>
        <v>0</v>
      </c>
    </row>
    <row r="386" spans="1:10" x14ac:dyDescent="0.3">
      <c r="A386" s="18">
        <v>36536</v>
      </c>
      <c r="B386" s="9">
        <f>VLOOKUP(A386,'VOW3.DE'!$A$1:$B$5974,2,FALSE)</f>
        <v>16.710260000000002</v>
      </c>
      <c r="C386" s="5">
        <f>VLOOKUP(A386,MRK.DE!$A$1:$B$5993,2,FALSE)</f>
        <v>9.9575929999999993</v>
      </c>
      <c r="D386" s="10">
        <f>VLOOKUP(A386,DTE.DE!$A$1:$B$6411,2,FALSE)</f>
        <v>22.799892</v>
      </c>
      <c r="E386" s="10">
        <f>VLOOKUP(A386,'CON.DE'!$A$1:$B$6391,2,FALSE)</f>
        <v>11.494058000000001</v>
      </c>
      <c r="G386" s="5">
        <f t="shared" si="28"/>
        <v>9.6860461339160642E-3</v>
      </c>
      <c r="H386" s="5">
        <f t="shared" si="29"/>
        <v>5.5948821726306223E-3</v>
      </c>
      <c r="I386" s="5">
        <f t="shared" si="30"/>
        <v>-3.9315781137395246E-3</v>
      </c>
      <c r="J386" s="10">
        <f t="shared" si="31"/>
        <v>-2.8756230374278192E-2</v>
      </c>
    </row>
    <row r="387" spans="1:10" x14ac:dyDescent="0.3">
      <c r="A387" s="18">
        <v>36537</v>
      </c>
      <c r="B387" s="9">
        <f>VLOOKUP(A387,'VOW3.DE'!$A$1:$B$5974,2,FALSE)</f>
        <v>16.585557999999999</v>
      </c>
      <c r="C387" s="5">
        <f>VLOOKUP(A387,MRK.DE!$A$1:$B$5993,2,FALSE)</f>
        <v>10.032754000000001</v>
      </c>
      <c r="D387" s="10">
        <f>VLOOKUP(A387,DTE.DE!$A$1:$B$6411,2,FALSE)</f>
        <v>23.490794999999999</v>
      </c>
      <c r="E387" s="10">
        <f>VLOOKUP(A387,'CON.DE'!$A$1:$B$6391,2,FALSE)</f>
        <v>11.363655</v>
      </c>
      <c r="G387" s="5">
        <f t="shared" si="28"/>
        <v>-7.4905853385833715E-3</v>
      </c>
      <c r="H387" s="5">
        <f t="shared" si="29"/>
        <v>7.5197648321193803E-3</v>
      </c>
      <c r="I387" s="5">
        <f t="shared" si="30"/>
        <v>2.985284318006531E-2</v>
      </c>
      <c r="J387" s="10">
        <f t="shared" si="31"/>
        <v>-1.1410101681246929E-2</v>
      </c>
    </row>
    <row r="388" spans="1:10" x14ac:dyDescent="0.3">
      <c r="A388" s="18">
        <v>36538</v>
      </c>
      <c r="B388" s="9">
        <f>VLOOKUP(A388,'VOW3.DE'!$A$1:$B$5974,2,FALSE)</f>
        <v>16.107527000000001</v>
      </c>
      <c r="C388" s="5">
        <f>VLOOKUP(A388,MRK.DE!$A$1:$B$5993,2,FALSE)</f>
        <v>9.9347139999999996</v>
      </c>
      <c r="D388" s="10">
        <f>VLOOKUP(A388,DTE.DE!$A$1:$B$6411,2,FALSE)</f>
        <v>23.490794999999999</v>
      </c>
      <c r="E388" s="10">
        <f>VLOOKUP(A388,'CON.DE'!$A$1:$B$6391,2,FALSE)</f>
        <v>11.425754</v>
      </c>
      <c r="G388" s="5">
        <f t="shared" ref="G388:G451" si="32">LN(B388/B387)</f>
        <v>-2.9245638425820088E-2</v>
      </c>
      <c r="H388" s="5">
        <f t="shared" ref="H388:H451" si="33">LN(C388/C387)</f>
        <v>-9.8200520826977177E-3</v>
      </c>
      <c r="I388" s="5">
        <f t="shared" ref="I388:I451" si="34">LN(D388/D387)</f>
        <v>0</v>
      </c>
      <c r="J388" s="10">
        <f t="shared" ref="J388:J451" si="35">LN(E388/E387)</f>
        <v>5.4498257236995527E-3</v>
      </c>
    </row>
    <row r="389" spans="1:10" x14ac:dyDescent="0.3">
      <c r="A389" s="18">
        <v>36539</v>
      </c>
      <c r="B389" s="9">
        <f>VLOOKUP(A389,'VOW3.DE'!$A$1:$B$5974,2,FALSE)</f>
        <v>16.112722000000002</v>
      </c>
      <c r="C389" s="5">
        <f>VLOOKUP(A389,MRK.DE!$A$1:$B$5993,2,FALSE)</f>
        <v>9.8366769999999999</v>
      </c>
      <c r="D389" s="10">
        <f>VLOOKUP(A389,DTE.DE!$A$1:$B$6411,2,FALSE)</f>
        <v>24.630790999999999</v>
      </c>
      <c r="E389" s="10">
        <f>VLOOKUP(A389,'CON.DE'!$A$1:$B$6391,2,FALSE)</f>
        <v>11.674139</v>
      </c>
      <c r="G389" s="5">
        <f t="shared" si="32"/>
        <v>3.2246802593097424E-4</v>
      </c>
      <c r="H389" s="5">
        <f t="shared" si="33"/>
        <v>-9.9171376956220057E-3</v>
      </c>
      <c r="I389" s="5">
        <f t="shared" si="34"/>
        <v>4.7388684636161596E-2</v>
      </c>
      <c r="J389" s="10">
        <f t="shared" si="35"/>
        <v>2.1506123285867648E-2</v>
      </c>
    </row>
    <row r="390" spans="1:10" x14ac:dyDescent="0.3">
      <c r="A390" s="18">
        <v>36542</v>
      </c>
      <c r="B390" s="9">
        <f>VLOOKUP(A390,'VOW3.DE'!$A$1:$B$5974,2,FALSE)</f>
        <v>16.653105</v>
      </c>
      <c r="C390" s="5">
        <f>VLOOKUP(A390,MRK.DE!$A$1:$B$5993,2,FALSE)</f>
        <v>10.065434</v>
      </c>
      <c r="D390" s="10">
        <f>VLOOKUP(A390,DTE.DE!$A$1:$B$6411,2,FALSE)</f>
        <v>25.307877999999999</v>
      </c>
      <c r="E390" s="10">
        <f>VLOOKUP(A390,'CON.DE'!$A$1:$B$6391,2,FALSE)</f>
        <v>11.593412000000001</v>
      </c>
      <c r="G390" s="5">
        <f t="shared" si="32"/>
        <v>3.2987539233532072E-2</v>
      </c>
      <c r="H390" s="5">
        <f t="shared" si="33"/>
        <v>2.2989227106389211E-2</v>
      </c>
      <c r="I390" s="5">
        <f t="shared" si="34"/>
        <v>2.7118403739636938E-2</v>
      </c>
      <c r="J390" s="10">
        <f t="shared" si="35"/>
        <v>-6.9390477682339134E-3</v>
      </c>
    </row>
    <row r="391" spans="1:10" x14ac:dyDescent="0.3">
      <c r="A391" s="18">
        <v>36543</v>
      </c>
      <c r="B391" s="9">
        <f>VLOOKUP(A391,'VOW3.DE'!$A$1:$B$5974,2,FALSE)</f>
        <v>16.388110999999999</v>
      </c>
      <c r="C391" s="5">
        <f>VLOOKUP(A391,MRK.DE!$A$1:$B$5993,2,FALSE)</f>
        <v>9.9510559999999995</v>
      </c>
      <c r="D391" s="10">
        <f>VLOOKUP(A391,DTE.DE!$A$1:$B$6411,2,FALSE)</f>
        <v>24.147154</v>
      </c>
      <c r="E391" s="10">
        <f>VLOOKUP(A391,'CON.DE'!$A$1:$B$6391,2,FALSE)</f>
        <v>11.30156</v>
      </c>
      <c r="G391" s="5">
        <f t="shared" si="32"/>
        <v>-1.6040552616091292E-2</v>
      </c>
      <c r="H391" s="5">
        <f t="shared" si="33"/>
        <v>-1.1428501691626174E-2</v>
      </c>
      <c r="I391" s="5">
        <f t="shared" si="34"/>
        <v>-4.6949204299722075E-2</v>
      </c>
      <c r="J391" s="10">
        <f t="shared" si="35"/>
        <v>-2.5496236456730895E-2</v>
      </c>
    </row>
    <row r="392" spans="1:10" x14ac:dyDescent="0.3">
      <c r="A392" s="18">
        <v>36544</v>
      </c>
      <c r="B392" s="9">
        <f>VLOOKUP(A392,'VOW3.DE'!$A$1:$B$5974,2,FALSE)</f>
        <v>15.925668</v>
      </c>
      <c r="C392" s="5">
        <f>VLOOKUP(A392,MRK.DE!$A$1:$B$5993,2,FALSE)</f>
        <v>9.9673960000000008</v>
      </c>
      <c r="D392" s="10">
        <f>VLOOKUP(A392,DTE.DE!$A$1:$B$6411,2,FALSE)</f>
        <v>23.922606999999999</v>
      </c>
      <c r="E392" s="10">
        <f>VLOOKUP(A392,'CON.DE'!$A$1:$B$6391,2,FALSE)</f>
        <v>10.649547</v>
      </c>
      <c r="G392" s="5">
        <f t="shared" si="32"/>
        <v>-2.8623985707109011E-2</v>
      </c>
      <c r="H392" s="5">
        <f t="shared" si="33"/>
        <v>1.6406901164228846E-3</v>
      </c>
      <c r="I392" s="5">
        <f t="shared" si="34"/>
        <v>-9.3426149252601419E-3</v>
      </c>
      <c r="J392" s="10">
        <f t="shared" si="35"/>
        <v>-5.9423413247669345E-2</v>
      </c>
    </row>
    <row r="393" spans="1:10" x14ac:dyDescent="0.3">
      <c r="A393" s="18">
        <v>36545</v>
      </c>
      <c r="B393" s="9">
        <f>VLOOKUP(A393,'VOW3.DE'!$A$1:$B$5974,2,FALSE)</f>
        <v>15.639892</v>
      </c>
      <c r="C393" s="5">
        <f>VLOOKUP(A393,MRK.DE!$A$1:$B$5993,2,FALSE)</f>
        <v>10.261514</v>
      </c>
      <c r="D393" s="10">
        <f>VLOOKUP(A393,DTE.DE!$A$1:$B$6411,2,FALSE)</f>
        <v>23.922606999999999</v>
      </c>
      <c r="E393" s="10">
        <f>VLOOKUP(A393,'CON.DE'!$A$1:$B$6391,2,FALSE)</f>
        <v>10.680595</v>
      </c>
      <c r="G393" s="5">
        <f t="shared" si="32"/>
        <v>-1.8107317480816964E-2</v>
      </c>
      <c r="H393" s="5">
        <f t="shared" si="33"/>
        <v>2.9081025900318129E-2</v>
      </c>
      <c r="I393" s="5">
        <f t="shared" si="34"/>
        <v>0</v>
      </c>
      <c r="J393" s="10">
        <f t="shared" si="35"/>
        <v>2.9111875511828736E-3</v>
      </c>
    </row>
    <row r="394" spans="1:10" x14ac:dyDescent="0.3">
      <c r="A394" s="18">
        <v>36546</v>
      </c>
      <c r="B394" s="9">
        <f>VLOOKUP(A394,'VOW3.DE'!$A$1:$B$5974,2,FALSE)</f>
        <v>15.639892</v>
      </c>
      <c r="C394" s="5">
        <f>VLOOKUP(A394,MRK.DE!$A$1:$B$5993,2,FALSE)</f>
        <v>10.130795000000001</v>
      </c>
      <c r="D394" s="10">
        <f>VLOOKUP(A394,DTE.DE!$A$1:$B$6411,2,FALSE)</f>
        <v>23.093523000000001</v>
      </c>
      <c r="E394" s="10">
        <f>VLOOKUP(A394,'CON.DE'!$A$1:$B$6391,2,FALSE)</f>
        <v>10.928979999999999</v>
      </c>
      <c r="G394" s="5">
        <f t="shared" si="32"/>
        <v>0</v>
      </c>
      <c r="H394" s="5">
        <f t="shared" si="33"/>
        <v>-1.282059726475281E-2</v>
      </c>
      <c r="I394" s="5">
        <f t="shared" si="34"/>
        <v>-3.5271722837110629E-2</v>
      </c>
      <c r="J394" s="10">
        <f t="shared" si="35"/>
        <v>2.2989433108565285E-2</v>
      </c>
    </row>
    <row r="395" spans="1:10" x14ac:dyDescent="0.3">
      <c r="A395" s="18">
        <v>36549</v>
      </c>
      <c r="B395" s="9">
        <f>VLOOKUP(A395,'VOW3.DE'!$A$1:$B$5974,2,FALSE)</f>
        <v>15.509986</v>
      </c>
      <c r="C395" s="5">
        <f>VLOOKUP(A395,MRK.DE!$A$1:$B$5993,2,FALSE)</f>
        <v>10.196154999999999</v>
      </c>
      <c r="D395" s="10">
        <f>VLOOKUP(A395,DTE.DE!$A$1:$B$6411,2,FALSE)</f>
        <v>22.247166</v>
      </c>
      <c r="E395" s="10">
        <f>VLOOKUP(A395,'CON.DE'!$A$1:$B$6391,2,FALSE)</f>
        <v>10.742689</v>
      </c>
      <c r="G395" s="5">
        <f t="shared" si="32"/>
        <v>-8.3407551778946175E-3</v>
      </c>
      <c r="H395" s="5">
        <f t="shared" si="33"/>
        <v>6.4308934940382088E-3</v>
      </c>
      <c r="I395" s="5">
        <f t="shared" si="34"/>
        <v>-3.7337558887457149E-2</v>
      </c>
      <c r="J395" s="10">
        <f t="shared" si="35"/>
        <v>-1.719254651701823E-2</v>
      </c>
    </row>
    <row r="396" spans="1:10" x14ac:dyDescent="0.3">
      <c r="A396" s="18">
        <v>36550</v>
      </c>
      <c r="B396" s="9">
        <f>VLOOKUP(A396,'VOW3.DE'!$A$1:$B$5974,2,FALSE)</f>
        <v>15.198231</v>
      </c>
      <c r="C396" s="5">
        <f>VLOOKUP(A396,MRK.DE!$A$1:$B$5993,2,FALSE)</f>
        <v>9.902037</v>
      </c>
      <c r="D396" s="10">
        <f>VLOOKUP(A396,DTE.DE!$A$1:$B$6411,2,FALSE)</f>
        <v>22.803346999999999</v>
      </c>
      <c r="E396" s="10">
        <f>VLOOKUP(A396,'CON.DE'!$A$1:$B$6391,2,FALSE)</f>
        <v>10.637124999999999</v>
      </c>
      <c r="G396" s="5">
        <f t="shared" si="32"/>
        <v>-2.0305035044162364E-2</v>
      </c>
      <c r="H396" s="5">
        <f t="shared" si="33"/>
        <v>-2.9270194887219797E-2</v>
      </c>
      <c r="I396" s="5">
        <f t="shared" si="34"/>
        <v>2.469269371881604E-2</v>
      </c>
      <c r="J396" s="10">
        <f t="shared" si="35"/>
        <v>-9.875189548093603E-3</v>
      </c>
    </row>
    <row r="397" spans="1:10" x14ac:dyDescent="0.3">
      <c r="A397" s="18">
        <v>36551</v>
      </c>
      <c r="B397" s="9">
        <f>VLOOKUP(A397,'VOW3.DE'!$A$1:$B$5974,2,FALSE)</f>
        <v>15.037157000000001</v>
      </c>
      <c r="C397" s="5">
        <f>VLOOKUP(A397,MRK.DE!$A$1:$B$5993,2,FALSE)</f>
        <v>10.068704</v>
      </c>
      <c r="D397" s="10">
        <f>VLOOKUP(A397,DTE.DE!$A$1:$B$6411,2,FALSE)</f>
        <v>24.423514999999998</v>
      </c>
      <c r="E397" s="10">
        <f>VLOOKUP(A397,'CON.DE'!$A$1:$B$6391,2,FALSE)</f>
        <v>10.370112000000001</v>
      </c>
      <c r="G397" s="5">
        <f t="shared" si="32"/>
        <v>-1.0654768102328675E-2</v>
      </c>
      <c r="H397" s="5">
        <f t="shared" si="33"/>
        <v>1.6691505790659034E-2</v>
      </c>
      <c r="I397" s="5">
        <f t="shared" si="34"/>
        <v>6.8639074286016372E-2</v>
      </c>
      <c r="J397" s="10">
        <f t="shared" si="35"/>
        <v>-2.5422418065314752E-2</v>
      </c>
    </row>
    <row r="398" spans="1:10" x14ac:dyDescent="0.3">
      <c r="A398" s="18">
        <v>36552</v>
      </c>
      <c r="B398" s="9">
        <f>VLOOKUP(A398,'VOW3.DE'!$A$1:$B$5974,2,FALSE)</f>
        <v>15.43205</v>
      </c>
      <c r="C398" s="5">
        <f>VLOOKUP(A398,MRK.DE!$A$1:$B$5993,2,FALSE)</f>
        <v>10.258247000000001</v>
      </c>
      <c r="D398" s="10">
        <f>VLOOKUP(A398,DTE.DE!$A$1:$B$6411,2,FALSE)</f>
        <v>26.081692</v>
      </c>
      <c r="E398" s="10">
        <f>VLOOKUP(A398,'CON.DE'!$A$1:$B$6391,2,FALSE)</f>
        <v>10.432209</v>
      </c>
      <c r="G398" s="5">
        <f t="shared" si="32"/>
        <v>2.5922244220822024E-2</v>
      </c>
      <c r="H398" s="5">
        <f t="shared" si="33"/>
        <v>1.8649968103204656E-2</v>
      </c>
      <c r="I398" s="5">
        <f t="shared" si="34"/>
        <v>6.568721453640726E-2</v>
      </c>
      <c r="J398" s="10">
        <f t="shared" si="35"/>
        <v>5.9702169239711569E-3</v>
      </c>
    </row>
    <row r="399" spans="1:10" x14ac:dyDescent="0.3">
      <c r="A399" s="18">
        <v>36553</v>
      </c>
      <c r="B399" s="9">
        <f>VLOOKUP(A399,'VOW3.DE'!$A$1:$B$5974,2,FALSE)</f>
        <v>15.083920000000001</v>
      </c>
      <c r="C399" s="5">
        <f>VLOOKUP(A399,MRK.DE!$A$1:$B$5993,2,FALSE)</f>
        <v>10.261514</v>
      </c>
      <c r="D399" s="10">
        <f>VLOOKUP(A399,DTE.DE!$A$1:$B$6411,2,FALSE)</f>
        <v>24.838059999999999</v>
      </c>
      <c r="E399" s="10">
        <f>VLOOKUP(A399,'CON.DE'!$A$1:$B$6391,2,FALSE)</f>
        <v>10.525354999999999</v>
      </c>
      <c r="G399" s="5">
        <f t="shared" si="32"/>
        <v>-2.281723986985746E-2</v>
      </c>
      <c r="H399" s="5">
        <f t="shared" si="33"/>
        <v>3.1842476407053686E-4</v>
      </c>
      <c r="I399" s="5">
        <f t="shared" si="34"/>
        <v>-4.8856458078267308E-2</v>
      </c>
      <c r="J399" s="10">
        <f t="shared" si="35"/>
        <v>8.8890687229684004E-3</v>
      </c>
    </row>
    <row r="400" spans="1:10" x14ac:dyDescent="0.3">
      <c r="A400" s="18">
        <v>36556</v>
      </c>
      <c r="B400" s="9">
        <f>VLOOKUP(A400,'VOW3.DE'!$A$1:$B$5974,2,FALSE)</f>
        <v>14.860493999999999</v>
      </c>
      <c r="C400" s="5">
        <f>VLOOKUP(A400,MRK.DE!$A$1:$B$5993,2,FALSE)</f>
        <v>10.130795000000001</v>
      </c>
      <c r="D400" s="10">
        <f>VLOOKUP(A400,DTE.DE!$A$1:$B$6411,2,FALSE)</f>
        <v>23.974430000000002</v>
      </c>
      <c r="E400" s="10">
        <f>VLOOKUP(A400,'CON.DE'!$A$1:$B$6391,2,FALSE)</f>
        <v>10.245919000000001</v>
      </c>
      <c r="G400" s="5">
        <f t="shared" si="32"/>
        <v>-1.4922993405002607E-2</v>
      </c>
      <c r="H400" s="5">
        <f t="shared" si="33"/>
        <v>-1.282059726475281E-2</v>
      </c>
      <c r="I400" s="5">
        <f t="shared" si="34"/>
        <v>-3.5389308454860158E-2</v>
      </c>
      <c r="J400" s="10">
        <f t="shared" si="35"/>
        <v>-2.6907628254124991E-2</v>
      </c>
    </row>
    <row r="401" spans="1:10" x14ac:dyDescent="0.3">
      <c r="A401" s="18">
        <v>36557</v>
      </c>
      <c r="B401" s="9">
        <f>VLOOKUP(A401,'VOW3.DE'!$A$1:$B$5974,2,FALSE)</f>
        <v>14.803334</v>
      </c>
      <c r="C401" s="5">
        <f>VLOOKUP(A401,MRK.DE!$A$1:$B$5993,2,FALSE)</f>
        <v>10.310536000000001</v>
      </c>
      <c r="D401" s="10">
        <f>VLOOKUP(A401,DTE.DE!$A$1:$B$6411,2,FALSE)</f>
        <v>25.908968000000002</v>
      </c>
      <c r="E401" s="10">
        <f>VLOOKUP(A401,'CON.DE'!$A$1:$B$6391,2,FALSE)</f>
        <v>10.183823</v>
      </c>
      <c r="G401" s="5">
        <f t="shared" si="32"/>
        <v>-3.8538566732529947E-3</v>
      </c>
      <c r="H401" s="5">
        <f t="shared" si="33"/>
        <v>1.7586490094038898E-2</v>
      </c>
      <c r="I401" s="5">
        <f t="shared" si="34"/>
        <v>7.7601317877881534E-2</v>
      </c>
      <c r="J401" s="10">
        <f t="shared" si="35"/>
        <v>-6.0789990618287954E-3</v>
      </c>
    </row>
    <row r="402" spans="1:10" x14ac:dyDescent="0.3">
      <c r="A402" s="18">
        <v>36558</v>
      </c>
      <c r="B402" s="9">
        <f>VLOOKUP(A402,'VOW3.DE'!$A$1:$B$5974,2,FALSE)</f>
        <v>14.808536999999999</v>
      </c>
      <c r="C402" s="5">
        <f>VLOOKUP(A402,MRK.DE!$A$1:$B$5993,2,FALSE)</f>
        <v>10.294193999999999</v>
      </c>
      <c r="D402" s="10">
        <f>VLOOKUP(A402,DTE.DE!$A$1:$B$6411,2,FALSE)</f>
        <v>25.667147</v>
      </c>
      <c r="E402" s="10">
        <f>VLOOKUP(A402,'CON.DE'!$A$1:$B$6391,2,FALSE)</f>
        <v>10.245919000000001</v>
      </c>
      <c r="G402" s="5">
        <f t="shared" si="32"/>
        <v>3.5141312438817361E-4</v>
      </c>
      <c r="H402" s="5">
        <f t="shared" si="33"/>
        <v>-1.5862380556872192E-3</v>
      </c>
      <c r="I402" s="5">
        <f t="shared" si="34"/>
        <v>-9.3773163032004492E-3</v>
      </c>
      <c r="J402" s="10">
        <f t="shared" si="35"/>
        <v>6.0789990618289168E-3</v>
      </c>
    </row>
    <row r="403" spans="1:10" x14ac:dyDescent="0.3">
      <c r="A403" s="18">
        <v>36559</v>
      </c>
      <c r="B403" s="9">
        <f>VLOOKUP(A403,'VOW3.DE'!$A$1:$B$5974,2,FALSE)</f>
        <v>14.600695999999999</v>
      </c>
      <c r="C403" s="5">
        <f>VLOOKUP(A403,MRK.DE!$A$1:$B$5993,2,FALSE)</f>
        <v>10.130795000000001</v>
      </c>
      <c r="D403" s="10">
        <f>VLOOKUP(A403,DTE.DE!$A$1:$B$6411,2,FALSE)</f>
        <v>28.914406</v>
      </c>
      <c r="E403" s="10">
        <f>VLOOKUP(A403,'CON.DE'!$A$1:$B$6391,2,FALSE)</f>
        <v>10.214871</v>
      </c>
      <c r="G403" s="5">
        <f t="shared" si="32"/>
        <v>-1.4134639984259957E-2</v>
      </c>
      <c r="H403" s="5">
        <f t="shared" si="33"/>
        <v>-1.6000252038351627E-2</v>
      </c>
      <c r="I403" s="5">
        <f t="shared" si="34"/>
        <v>0.11912810113221713</v>
      </c>
      <c r="J403" s="10">
        <f t="shared" si="35"/>
        <v>-3.0348802593278003E-3</v>
      </c>
    </row>
    <row r="404" spans="1:10" x14ac:dyDescent="0.3">
      <c r="A404" s="18">
        <v>36560</v>
      </c>
      <c r="B404" s="9">
        <f>VLOOKUP(A404,'VOW3.DE'!$A$1:$B$5974,2,FALSE)</f>
        <v>14.133058</v>
      </c>
      <c r="C404" s="5">
        <f>VLOOKUP(A404,MRK.DE!$A$1:$B$5993,2,FALSE)</f>
        <v>10.261514</v>
      </c>
      <c r="D404" s="10">
        <f>VLOOKUP(A404,DTE.DE!$A$1:$B$6411,2,FALSE)</f>
        <v>29.501674999999999</v>
      </c>
      <c r="E404" s="10">
        <f>VLOOKUP(A404,'CON.DE'!$A$1:$B$6391,2,FALSE)</f>
        <v>9.9664839999999995</v>
      </c>
      <c r="G404" s="5">
        <f t="shared" si="32"/>
        <v>-3.2552606562963132E-2</v>
      </c>
      <c r="H404" s="5">
        <f t="shared" si="33"/>
        <v>1.2820597264752879E-2</v>
      </c>
      <c r="I404" s="5">
        <f t="shared" si="34"/>
        <v>2.0107092966491647E-2</v>
      </c>
      <c r="J404" s="10">
        <f t="shared" si="35"/>
        <v>-2.4616735900948771E-2</v>
      </c>
    </row>
    <row r="405" spans="1:10" x14ac:dyDescent="0.3">
      <c r="A405" s="18">
        <v>36563</v>
      </c>
      <c r="B405" s="9">
        <f>VLOOKUP(A405,'VOW3.DE'!$A$1:$B$5974,2,FALSE)</f>
        <v>14.023939</v>
      </c>
      <c r="C405" s="5">
        <f>VLOOKUP(A405,MRK.DE!$A$1:$B$5993,2,FALSE)</f>
        <v>9.902037</v>
      </c>
      <c r="D405" s="10">
        <f>VLOOKUP(A405,DTE.DE!$A$1:$B$6411,2,FALSE)</f>
        <v>27.843495999999998</v>
      </c>
      <c r="E405" s="10">
        <f>VLOOKUP(A405,'CON.DE'!$A$1:$B$6391,2,FALSE)</f>
        <v>10.04721</v>
      </c>
      <c r="G405" s="5">
        <f t="shared" si="32"/>
        <v>-7.7507943247458822E-3</v>
      </c>
      <c r="H405" s="5">
        <f t="shared" si="33"/>
        <v>-3.5659898657934314E-2</v>
      </c>
      <c r="I405" s="5">
        <f t="shared" si="34"/>
        <v>-5.7847639099868862E-2</v>
      </c>
      <c r="J405" s="10">
        <f t="shared" si="35"/>
        <v>8.0671202220800823E-3</v>
      </c>
    </row>
    <row r="406" spans="1:10" x14ac:dyDescent="0.3">
      <c r="A406" s="18">
        <v>36564</v>
      </c>
      <c r="B406" s="9">
        <f>VLOOKUP(A406,'VOW3.DE'!$A$1:$B$5974,2,FALSE)</f>
        <v>13.769337999999999</v>
      </c>
      <c r="C406" s="5">
        <f>VLOOKUP(A406,MRK.DE!$A$1:$B$5993,2,FALSE)</f>
        <v>9.902037</v>
      </c>
      <c r="D406" s="10">
        <f>VLOOKUP(A406,DTE.DE!$A$1:$B$6411,2,FALSE)</f>
        <v>30.468942999999999</v>
      </c>
      <c r="E406" s="10">
        <f>VLOOKUP(A406,'CON.DE'!$A$1:$B$6391,2,FALSE)</f>
        <v>10.320436000000001</v>
      </c>
      <c r="G406" s="5">
        <f t="shared" si="32"/>
        <v>-1.8321561864829989E-2</v>
      </c>
      <c r="H406" s="5">
        <f t="shared" si="33"/>
        <v>0</v>
      </c>
      <c r="I406" s="5">
        <f t="shared" si="34"/>
        <v>9.0108500242014708E-2</v>
      </c>
      <c r="J406" s="10">
        <f t="shared" si="35"/>
        <v>2.6831023199549667E-2</v>
      </c>
    </row>
    <row r="407" spans="1:10" x14ac:dyDescent="0.3">
      <c r="A407" s="18">
        <v>36565</v>
      </c>
      <c r="B407" s="9">
        <f>VLOOKUP(A407,'VOW3.DE'!$A$1:$B$5974,2,FALSE)</f>
        <v>13.873257000000001</v>
      </c>
      <c r="C407" s="5">
        <f>VLOOKUP(A407,MRK.DE!$A$1:$B$5993,2,FALSE)</f>
        <v>9.8693570000000008</v>
      </c>
      <c r="D407" s="10">
        <f>VLOOKUP(A407,DTE.DE!$A$1:$B$6411,2,FALSE)</f>
        <v>31.954386</v>
      </c>
      <c r="E407" s="10">
        <f>VLOOKUP(A407,'CON.DE'!$A$1:$B$6391,2,FALSE)</f>
        <v>10.152775999999999</v>
      </c>
      <c r="G407" s="5">
        <f t="shared" si="32"/>
        <v>7.5187940614283742E-3</v>
      </c>
      <c r="H407" s="5">
        <f t="shared" si="33"/>
        <v>-3.3057891377046198E-3</v>
      </c>
      <c r="I407" s="5">
        <f t="shared" si="34"/>
        <v>4.7601545860191545E-2</v>
      </c>
      <c r="J407" s="10">
        <f t="shared" si="35"/>
        <v>-1.6378841591899399E-2</v>
      </c>
    </row>
    <row r="408" spans="1:10" x14ac:dyDescent="0.3">
      <c r="A408" s="18">
        <v>36566</v>
      </c>
      <c r="B408" s="9">
        <f>VLOOKUP(A408,'VOW3.DE'!$A$1:$B$5974,2,FALSE)</f>
        <v>13.868059000000001</v>
      </c>
      <c r="C408" s="5">
        <f>VLOOKUP(A408,MRK.DE!$A$1:$B$5993,2,FALSE)</f>
        <v>9.9673960000000008</v>
      </c>
      <c r="D408" s="10">
        <f>VLOOKUP(A408,DTE.DE!$A$1:$B$6411,2,FALSE)</f>
        <v>31.781662000000001</v>
      </c>
      <c r="E408" s="10">
        <f>VLOOKUP(A408,'CON.DE'!$A$1:$B$6391,2,FALSE)</f>
        <v>10.531563</v>
      </c>
      <c r="G408" s="5">
        <f t="shared" si="32"/>
        <v>-3.7474790747727679E-4</v>
      </c>
      <c r="H408" s="5">
        <f t="shared" si="33"/>
        <v>9.8846618953207961E-3</v>
      </c>
      <c r="I408" s="5">
        <f t="shared" si="34"/>
        <v>-5.4199916139322808E-3</v>
      </c>
      <c r="J408" s="10">
        <f t="shared" si="35"/>
        <v>3.6629582548113708E-2</v>
      </c>
    </row>
    <row r="409" spans="1:10" x14ac:dyDescent="0.3">
      <c r="A409" s="18">
        <v>36567</v>
      </c>
      <c r="B409" s="9">
        <f>VLOOKUP(A409,'VOW3.DE'!$A$1:$B$5974,2,FALSE)</f>
        <v>13.758946</v>
      </c>
      <c r="C409" s="5">
        <f>VLOOKUP(A409,MRK.DE!$A$1:$B$5993,2,FALSE)</f>
        <v>10.130795000000001</v>
      </c>
      <c r="D409" s="10">
        <f>VLOOKUP(A409,DTE.DE!$A$1:$B$6411,2,FALSE)</f>
        <v>30.779858000000001</v>
      </c>
      <c r="E409" s="10">
        <f>VLOOKUP(A409,'CON.DE'!$A$1:$B$6391,2,FALSE)</f>
        <v>10.308017</v>
      </c>
      <c r="G409" s="5">
        <f t="shared" si="32"/>
        <v>-7.8990514781951179E-3</v>
      </c>
      <c r="H409" s="5">
        <f t="shared" si="33"/>
        <v>1.6260428635565295E-2</v>
      </c>
      <c r="I409" s="5">
        <f t="shared" si="34"/>
        <v>-3.2028941768515791E-2</v>
      </c>
      <c r="J409" s="10">
        <f t="shared" si="35"/>
        <v>-2.1454806185962235E-2</v>
      </c>
    </row>
    <row r="410" spans="1:10" x14ac:dyDescent="0.3">
      <c r="A410" s="18">
        <v>36570</v>
      </c>
      <c r="B410" s="9">
        <f>VLOOKUP(A410,'VOW3.DE'!$A$1:$B$5974,2,FALSE)</f>
        <v>13.509539</v>
      </c>
      <c r="C410" s="5">
        <f>VLOOKUP(A410,MRK.DE!$A$1:$B$5993,2,FALSE)</f>
        <v>9.8039939999999994</v>
      </c>
      <c r="D410" s="10">
        <f>VLOOKUP(A410,DTE.DE!$A$1:$B$6411,2,FALSE)</f>
        <v>30.158038999999999</v>
      </c>
      <c r="E410" s="10">
        <f>VLOOKUP(A410,'CON.DE'!$A$1:$B$6391,2,FALSE)</f>
        <v>10.183823</v>
      </c>
      <c r="G410" s="5">
        <f t="shared" si="32"/>
        <v>-1.8293202216185155E-2</v>
      </c>
      <c r="H410" s="5">
        <f t="shared" si="33"/>
        <v>-3.278994127372177E-2</v>
      </c>
      <c r="I410" s="5">
        <f t="shared" si="34"/>
        <v>-2.0408993882805242E-2</v>
      </c>
      <c r="J410" s="10">
        <f t="shared" si="35"/>
        <v>-1.2121461093434078E-2</v>
      </c>
    </row>
    <row r="411" spans="1:10" x14ac:dyDescent="0.3">
      <c r="A411" s="18">
        <v>36571</v>
      </c>
      <c r="B411" s="9">
        <f>VLOOKUP(A411,'VOW3.DE'!$A$1:$B$5974,2,FALSE)</f>
        <v>13.613458</v>
      </c>
      <c r="C411" s="5">
        <f>VLOOKUP(A411,MRK.DE!$A$1:$B$5993,2,FALSE)</f>
        <v>9.6242549999999998</v>
      </c>
      <c r="D411" s="10">
        <f>VLOOKUP(A411,DTE.DE!$A$1:$B$6411,2,FALSE)</f>
        <v>29.018042000000001</v>
      </c>
      <c r="E411" s="10">
        <f>VLOOKUP(A411,'CON.DE'!$A$1:$B$6391,2,FALSE)</f>
        <v>10.463255</v>
      </c>
      <c r="G411" s="5">
        <f t="shared" si="32"/>
        <v>7.662833757001916E-3</v>
      </c>
      <c r="H411" s="5">
        <f t="shared" si="33"/>
        <v>-1.850337908986505E-2</v>
      </c>
      <c r="I411" s="5">
        <f t="shared" si="34"/>
        <v>-3.8533746662035344E-2</v>
      </c>
      <c r="J411" s="10">
        <f t="shared" si="35"/>
        <v>2.7069114797246649E-2</v>
      </c>
    </row>
    <row r="412" spans="1:10" x14ac:dyDescent="0.3">
      <c r="A412" s="18">
        <v>36572</v>
      </c>
      <c r="B412" s="9">
        <f>VLOOKUP(A412,'VOW3.DE'!$A$1:$B$5974,2,FALSE)</f>
        <v>13.561499</v>
      </c>
      <c r="C412" s="5">
        <f>VLOOKUP(A412,MRK.DE!$A$1:$B$5993,2,FALSE)</f>
        <v>9.6013789999999997</v>
      </c>
      <c r="D412" s="10">
        <f>VLOOKUP(A412,DTE.DE!$A$1:$B$6411,2,FALSE)</f>
        <v>29.363496999999999</v>
      </c>
      <c r="E412" s="10">
        <f>VLOOKUP(A412,'CON.DE'!$A$1:$B$6391,2,FALSE)</f>
        <v>10.357694</v>
      </c>
      <c r="G412" s="5">
        <f t="shared" si="32"/>
        <v>-3.8240401497291279E-3</v>
      </c>
      <c r="H412" s="5">
        <f t="shared" si="33"/>
        <v>-2.3797405896605942E-3</v>
      </c>
      <c r="I412" s="5">
        <f t="shared" si="34"/>
        <v>1.1834529813056164E-2</v>
      </c>
      <c r="J412" s="10">
        <f t="shared" si="35"/>
        <v>-1.0139970514456921E-2</v>
      </c>
    </row>
    <row r="413" spans="1:10" x14ac:dyDescent="0.3">
      <c r="A413" s="18">
        <v>36573</v>
      </c>
      <c r="B413" s="9">
        <f>VLOOKUP(A413,'VOW3.DE'!$A$1:$B$5974,2,FALSE)</f>
        <v>13.774533999999999</v>
      </c>
      <c r="C413" s="5">
        <f>VLOOKUP(A413,MRK.DE!$A$1:$B$5993,2,FALSE)</f>
        <v>9.0523559999999996</v>
      </c>
      <c r="D413" s="10">
        <f>VLOOKUP(A413,DTE.DE!$A$1:$B$6411,2,FALSE)</f>
        <v>30.054403000000001</v>
      </c>
      <c r="E413" s="10">
        <f>VLOOKUP(A413,'CON.DE'!$A$1:$B$6391,2,FALSE)</f>
        <v>10.078258999999999</v>
      </c>
      <c r="G413" s="5">
        <f t="shared" si="32"/>
        <v>1.5586702940426952E-2</v>
      </c>
      <c r="H413" s="5">
        <f t="shared" si="33"/>
        <v>-5.8881678667864451E-2</v>
      </c>
      <c r="I413" s="5">
        <f t="shared" si="34"/>
        <v>2.3256868427419433E-2</v>
      </c>
      <c r="J413" s="10">
        <f t="shared" si="35"/>
        <v>-2.7349095710876712E-2</v>
      </c>
    </row>
    <row r="414" spans="1:10" x14ac:dyDescent="0.3">
      <c r="A414" s="18">
        <v>36574</v>
      </c>
      <c r="B414" s="9">
        <f>VLOOKUP(A414,'VOW3.DE'!$A$1:$B$5974,2,FALSE)</f>
        <v>13.493952</v>
      </c>
      <c r="C414" s="5">
        <f>VLOOKUP(A414,MRK.DE!$A$1:$B$5993,2,FALSE)</f>
        <v>8.8889580000000006</v>
      </c>
      <c r="D414" s="10">
        <f>VLOOKUP(A414,DTE.DE!$A$1:$B$6411,2,FALSE)</f>
        <v>30.745305999999999</v>
      </c>
      <c r="E414" s="10">
        <f>VLOOKUP(A414,'CON.DE'!$A$1:$B$6391,2,FALSE)</f>
        <v>10.183823</v>
      </c>
      <c r="G414" s="5">
        <f t="shared" si="32"/>
        <v>-2.0579940003260216E-2</v>
      </c>
      <c r="H414" s="5">
        <f t="shared" si="33"/>
        <v>-1.8215223015747482E-2</v>
      </c>
      <c r="I414" s="5">
        <f t="shared" si="34"/>
        <v>2.2728159483352221E-2</v>
      </c>
      <c r="J414" s="10">
        <f t="shared" si="35"/>
        <v>1.0419951428087038E-2</v>
      </c>
    </row>
    <row r="415" spans="1:10" x14ac:dyDescent="0.3">
      <c r="A415" s="18">
        <v>36577</v>
      </c>
      <c r="B415" s="9">
        <f>VLOOKUP(A415,'VOW3.DE'!$A$1:$B$5974,2,FALSE)</f>
        <v>13.3017</v>
      </c>
      <c r="C415" s="5">
        <f>VLOOKUP(A415,MRK.DE!$A$1:$B$5993,2,FALSE)</f>
        <v>8.8562770000000004</v>
      </c>
      <c r="D415" s="10">
        <f>VLOOKUP(A415,DTE.DE!$A$1:$B$6411,2,FALSE)</f>
        <v>30.223669000000001</v>
      </c>
      <c r="E415" s="10">
        <f>VLOOKUP(A415,'CON.DE'!$A$1:$B$6391,2,FALSE)</f>
        <v>10.264548</v>
      </c>
      <c r="G415" s="5">
        <f t="shared" si="32"/>
        <v>-1.4349738454044176E-2</v>
      </c>
      <c r="H415" s="5">
        <f t="shared" si="33"/>
        <v>-3.6833591608059625E-3</v>
      </c>
      <c r="I415" s="5">
        <f t="shared" si="34"/>
        <v>-1.7111973056251523E-2</v>
      </c>
      <c r="J415" s="10">
        <f t="shared" si="35"/>
        <v>7.8955354793243931E-3</v>
      </c>
    </row>
    <row r="416" spans="1:10" x14ac:dyDescent="0.3">
      <c r="A416" s="18">
        <v>36578</v>
      </c>
      <c r="B416" s="9">
        <f>VLOOKUP(A416,'VOW3.DE'!$A$1:$B$5974,2,FALSE)</f>
        <v>13.35366</v>
      </c>
      <c r="C416" s="5">
        <f>VLOOKUP(A416,MRK.DE!$A$1:$B$5993,2,FALSE)</f>
        <v>8.5948370000000001</v>
      </c>
      <c r="D416" s="10">
        <f>VLOOKUP(A416,DTE.DE!$A$1:$B$6411,2,FALSE)</f>
        <v>29.567309999999999</v>
      </c>
      <c r="E416" s="10">
        <f>VLOOKUP(A416,'CON.DE'!$A$1:$B$6391,2,FALSE)</f>
        <v>10.370112000000001</v>
      </c>
      <c r="G416" s="5">
        <f t="shared" si="32"/>
        <v>3.8986579670253203E-3</v>
      </c>
      <c r="H416" s="5">
        <f t="shared" si="33"/>
        <v>-2.9964799005899705E-2</v>
      </c>
      <c r="I416" s="5">
        <f t="shared" si="34"/>
        <v>-2.1955999989489199E-2</v>
      </c>
      <c r="J416" s="10">
        <f t="shared" si="35"/>
        <v>1.0231806189689944E-2</v>
      </c>
    </row>
    <row r="417" spans="1:10" x14ac:dyDescent="0.3">
      <c r="A417" s="18">
        <v>36579</v>
      </c>
      <c r="B417" s="9">
        <f>VLOOKUP(A417,'VOW3.DE'!$A$1:$B$5974,2,FALSE)</f>
        <v>12.392404000000001</v>
      </c>
      <c r="C417" s="5">
        <f>VLOOKUP(A417,MRK.DE!$A$1:$B$5993,2,FALSE)</f>
        <v>8.7745759999999997</v>
      </c>
      <c r="D417" s="10">
        <f>VLOOKUP(A417,DTE.DE!$A$1:$B$6411,2,FALSE)</f>
        <v>30.227121</v>
      </c>
      <c r="E417" s="10">
        <f>VLOOKUP(A417,'CON.DE'!$A$1:$B$6391,2,FALSE)</f>
        <v>10.5564</v>
      </c>
      <c r="G417" s="5">
        <f t="shared" si="32"/>
        <v>-7.4706800313736513E-2</v>
      </c>
      <c r="H417" s="5">
        <f t="shared" si="33"/>
        <v>2.0696774955474111E-2</v>
      </c>
      <c r="I417" s="5">
        <f t="shared" si="34"/>
        <v>2.2070208588045197E-2</v>
      </c>
      <c r="J417" s="10">
        <f t="shared" si="35"/>
        <v>1.7804488495651846E-2</v>
      </c>
    </row>
    <row r="418" spans="1:10" x14ac:dyDescent="0.3">
      <c r="A418" s="18">
        <v>36580</v>
      </c>
      <c r="B418" s="9">
        <f>VLOOKUP(A418,'VOW3.DE'!$A$1:$B$5974,2,FALSE)</f>
        <v>11.587028999999999</v>
      </c>
      <c r="C418" s="5">
        <f>VLOOKUP(A418,MRK.DE!$A$1:$B$5993,2,FALSE)</f>
        <v>8.6601949999999999</v>
      </c>
      <c r="D418" s="10">
        <f>VLOOKUP(A418,DTE.DE!$A$1:$B$6411,2,FALSE)</f>
        <v>31.090755000000001</v>
      </c>
      <c r="E418" s="10">
        <f>VLOOKUP(A418,'CON.DE'!$A$1:$B$6391,2,FALSE)</f>
        <v>10.5564</v>
      </c>
      <c r="G418" s="5">
        <f t="shared" si="32"/>
        <v>-6.7197421444985944E-2</v>
      </c>
      <c r="H418" s="5">
        <f t="shared" si="33"/>
        <v>-1.3121209454356773E-2</v>
      </c>
      <c r="I418" s="5">
        <f t="shared" si="34"/>
        <v>2.8170940375533842E-2</v>
      </c>
      <c r="J418" s="10">
        <f t="shared" si="35"/>
        <v>0</v>
      </c>
    </row>
    <row r="419" spans="1:10" x14ac:dyDescent="0.3">
      <c r="A419" s="18">
        <v>36581</v>
      </c>
      <c r="B419" s="9">
        <f>VLOOKUP(A419,'VOW3.DE'!$A$1:$B$5974,2,FALSE)</f>
        <v>12.158587000000001</v>
      </c>
      <c r="C419" s="5">
        <f>VLOOKUP(A419,MRK.DE!$A$1:$B$5993,2,FALSE)</f>
        <v>8.8268649999999997</v>
      </c>
      <c r="D419" s="10">
        <f>VLOOKUP(A419,DTE.DE!$A$1:$B$6411,2,FALSE)</f>
        <v>31.090755000000001</v>
      </c>
      <c r="E419" s="10">
        <f>VLOOKUP(A419,'CON.DE'!$A$1:$B$6391,2,FALSE)</f>
        <v>10.432209</v>
      </c>
      <c r="G419" s="5">
        <f t="shared" si="32"/>
        <v>4.8149386311646142E-2</v>
      </c>
      <c r="H419" s="5">
        <f t="shared" si="33"/>
        <v>1.9062672294926603E-2</v>
      </c>
      <c r="I419" s="5">
        <f t="shared" si="34"/>
        <v>0</v>
      </c>
      <c r="J419" s="10">
        <f t="shared" si="35"/>
        <v>-1.1834271571680549E-2</v>
      </c>
    </row>
    <row r="420" spans="1:10" x14ac:dyDescent="0.3">
      <c r="A420" s="18">
        <v>36584</v>
      </c>
      <c r="B420" s="9">
        <f>VLOOKUP(A420,'VOW3.DE'!$A$1:$B$5974,2,FALSE)</f>
        <v>12.314463</v>
      </c>
      <c r="C420" s="5">
        <f>VLOOKUP(A420,MRK.DE!$A$1:$B$5993,2,FALSE)</f>
        <v>8.8235960000000002</v>
      </c>
      <c r="D420" s="10">
        <f>VLOOKUP(A420,DTE.DE!$A$1:$B$6411,2,FALSE)</f>
        <v>29.363496999999999</v>
      </c>
      <c r="E420" s="10">
        <f>VLOOKUP(A420,'CON.DE'!$A$1:$B$6391,2,FALSE)</f>
        <v>10.5564</v>
      </c>
      <c r="G420" s="5">
        <f t="shared" si="32"/>
        <v>1.2738756134135325E-2</v>
      </c>
      <c r="H420" s="5">
        <f t="shared" si="33"/>
        <v>-3.7041525854499278E-4</v>
      </c>
      <c r="I420" s="5">
        <f t="shared" si="34"/>
        <v>-5.7158203828610032E-2</v>
      </c>
      <c r="J420" s="10">
        <f t="shared" si="35"/>
        <v>1.1834271571680486E-2</v>
      </c>
    </row>
    <row r="421" spans="1:10" x14ac:dyDescent="0.3">
      <c r="A421" s="18">
        <v>36585</v>
      </c>
      <c r="B421" s="9">
        <f>VLOOKUP(A421,'VOW3.DE'!$A$1:$B$5974,2,FALSE)</f>
        <v>12.220936999999999</v>
      </c>
      <c r="C421" s="5">
        <f>VLOOKUP(A421,MRK.DE!$A$1:$B$5993,2,FALSE)</f>
        <v>8.6765340000000002</v>
      </c>
      <c r="D421" s="10">
        <f>VLOOKUP(A421,DTE.DE!$A$1:$B$6411,2,FALSE)</f>
        <v>29.743493999999998</v>
      </c>
      <c r="E421" s="10">
        <f>VLOOKUP(A421,'CON.DE'!$A$1:$B$6391,2,FALSE)</f>
        <v>10.612287</v>
      </c>
      <c r="G421" s="5">
        <f t="shared" si="32"/>
        <v>-7.6237968808266169E-3</v>
      </c>
      <c r="H421" s="5">
        <f t="shared" si="33"/>
        <v>-1.6807356506702453E-2</v>
      </c>
      <c r="I421" s="5">
        <f t="shared" si="34"/>
        <v>1.2858114717073547E-2</v>
      </c>
      <c r="J421" s="10">
        <f t="shared" si="35"/>
        <v>5.2801697001770061E-3</v>
      </c>
    </row>
    <row r="422" spans="1:10" x14ac:dyDescent="0.3">
      <c r="A422" s="18">
        <v>36586</v>
      </c>
      <c r="B422" s="9">
        <f>VLOOKUP(A422,'VOW3.DE'!$A$1:$B$5974,2,FALSE)</f>
        <v>12.366426000000001</v>
      </c>
      <c r="C422" s="5">
        <f>VLOOKUP(A422,MRK.DE!$A$1:$B$5993,2,FALSE)</f>
        <v>8.8889580000000006</v>
      </c>
      <c r="D422" s="10">
        <f>VLOOKUP(A422,DTE.DE!$A$1:$B$6411,2,FALSE)</f>
        <v>31.778214999999999</v>
      </c>
      <c r="E422" s="10">
        <f>VLOOKUP(A422,'CON.DE'!$A$1:$B$6391,2,FALSE)</f>
        <v>10.432209</v>
      </c>
      <c r="G422" s="5">
        <f t="shared" si="32"/>
        <v>1.1834591457856189E-2</v>
      </c>
      <c r="H422" s="5">
        <f t="shared" si="33"/>
        <v>2.4187692135909131E-2</v>
      </c>
      <c r="I422" s="5">
        <f t="shared" si="34"/>
        <v>6.6170573130175547E-2</v>
      </c>
      <c r="J422" s="10">
        <f t="shared" si="35"/>
        <v>-1.7114441271857524E-2</v>
      </c>
    </row>
    <row r="423" spans="1:10" x14ac:dyDescent="0.3">
      <c r="A423" s="18">
        <v>36587</v>
      </c>
      <c r="B423" s="9">
        <f>VLOOKUP(A423,'VOW3.DE'!$A$1:$B$5974,2,FALSE)</f>
        <v>12.496324</v>
      </c>
      <c r="C423" s="5">
        <f>VLOOKUP(A423,MRK.DE!$A$1:$B$5993,2,FALSE)</f>
        <v>9.7713160000000006</v>
      </c>
      <c r="D423" s="10">
        <f>VLOOKUP(A423,DTE.DE!$A$1:$B$6411,2,FALSE)</f>
        <v>34.331108</v>
      </c>
      <c r="E423" s="10">
        <f>VLOOKUP(A423,'CON.DE'!$A$1:$B$6391,2,FALSE)</f>
        <v>10.519145</v>
      </c>
      <c r="G423" s="5">
        <f t="shared" si="32"/>
        <v>1.0449301218781076E-2</v>
      </c>
      <c r="H423" s="5">
        <f t="shared" si="33"/>
        <v>9.464132273155712E-2</v>
      </c>
      <c r="I423" s="5">
        <f t="shared" si="34"/>
        <v>7.7270889796686684E-2</v>
      </c>
      <c r="J423" s="10">
        <f t="shared" si="35"/>
        <v>8.2988907496023417E-3</v>
      </c>
    </row>
    <row r="424" spans="1:10" x14ac:dyDescent="0.3">
      <c r="A424" s="18">
        <v>36588</v>
      </c>
      <c r="B424" s="9">
        <f>VLOOKUP(A424,'VOW3.DE'!$A$1:$B$5974,2,FALSE)</f>
        <v>12.439170000000001</v>
      </c>
      <c r="C424" s="5">
        <f>VLOOKUP(A424,MRK.DE!$A$1:$B$5993,2,FALSE)</f>
        <v>9.7059549999999994</v>
      </c>
      <c r="D424" s="10">
        <f>VLOOKUP(A424,DTE.DE!$A$1:$B$6411,2,FALSE)</f>
        <v>35.5471</v>
      </c>
      <c r="E424" s="10">
        <f>VLOOKUP(A424,'CON.DE'!$A$1:$B$6391,2,FALSE)</f>
        <v>10.432209</v>
      </c>
      <c r="G424" s="5">
        <f t="shared" si="32"/>
        <v>-4.5841562303492976E-3</v>
      </c>
      <c r="H424" s="5">
        <f t="shared" si="33"/>
        <v>-6.7115403741562297E-3</v>
      </c>
      <c r="I424" s="5">
        <f t="shared" si="34"/>
        <v>3.4806695748748312E-2</v>
      </c>
      <c r="J424" s="10">
        <f t="shared" si="35"/>
        <v>-8.2988907496023574E-3</v>
      </c>
    </row>
    <row r="425" spans="1:10" x14ac:dyDescent="0.3">
      <c r="A425" s="18">
        <v>36591</v>
      </c>
      <c r="B425" s="9">
        <f>VLOOKUP(A425,'VOW3.DE'!$A$1:$B$5974,2,FALSE)</f>
        <v>12.470344000000001</v>
      </c>
      <c r="C425" s="5">
        <f>VLOOKUP(A425,MRK.DE!$A$1:$B$5993,2,FALSE)</f>
        <v>10.392234999999999</v>
      </c>
      <c r="D425" s="10">
        <f>VLOOKUP(A425,DTE.DE!$A$1:$B$6411,2,FALSE)</f>
        <v>35.754371999999996</v>
      </c>
      <c r="E425" s="10">
        <f>VLOOKUP(A425,'CON.DE'!$A$1:$B$6391,2,FALSE)</f>
        <v>10.370112000000001</v>
      </c>
      <c r="G425" s="5">
        <f t="shared" si="32"/>
        <v>2.5029806904459709E-3</v>
      </c>
      <c r="H425" s="5">
        <f t="shared" si="33"/>
        <v>6.8319277996661737E-2</v>
      </c>
      <c r="I425" s="5">
        <f t="shared" si="34"/>
        <v>5.8139776933682167E-3</v>
      </c>
      <c r="J425" s="10">
        <f t="shared" si="35"/>
        <v>-5.9702169239711335E-3</v>
      </c>
    </row>
    <row r="426" spans="1:10" x14ac:dyDescent="0.3">
      <c r="A426" s="18">
        <v>36592</v>
      </c>
      <c r="B426" s="9">
        <f>VLOOKUP(A426,'VOW3.DE'!$A$1:$B$5974,2,FALSE)</f>
        <v>12.340446</v>
      </c>
      <c r="C426" s="5">
        <f>VLOOKUP(A426,MRK.DE!$A$1:$B$5993,2,FALSE)</f>
        <v>10.130795000000001</v>
      </c>
      <c r="D426" s="10">
        <f>VLOOKUP(A426,DTE.DE!$A$1:$B$6411,2,FALSE)</f>
        <v>34.838923999999999</v>
      </c>
      <c r="E426" s="10">
        <f>VLOOKUP(A426,'CON.DE'!$A$1:$B$6391,2,FALSE)</f>
        <v>10.363903000000001</v>
      </c>
      <c r="G426" s="5">
        <f t="shared" si="32"/>
        <v>-1.0471185068628652E-2</v>
      </c>
      <c r="H426" s="5">
        <f t="shared" si="33"/>
        <v>-2.5479097717203136E-2</v>
      </c>
      <c r="I426" s="5">
        <f t="shared" si="34"/>
        <v>-2.5937287902996192E-2</v>
      </c>
      <c r="J426" s="10">
        <f t="shared" si="35"/>
        <v>-5.9891923350108148E-4</v>
      </c>
    </row>
    <row r="427" spans="1:10" x14ac:dyDescent="0.3">
      <c r="A427" s="18">
        <v>36593</v>
      </c>
      <c r="B427" s="9">
        <f>VLOOKUP(A427,'VOW3.DE'!$A$1:$B$5974,2,FALSE)</f>
        <v>12.392404000000001</v>
      </c>
      <c r="C427" s="5">
        <f>VLOOKUP(A427,MRK.DE!$A$1:$B$5993,2,FALSE)</f>
        <v>10.833416</v>
      </c>
      <c r="D427" s="10">
        <f>VLOOKUP(A427,DTE.DE!$A$1:$B$6411,2,FALSE)</f>
        <v>32.990741999999997</v>
      </c>
      <c r="E427" s="10">
        <f>VLOOKUP(A427,'CON.DE'!$A$1:$B$6391,2,FALSE)</f>
        <v>10.121725</v>
      </c>
      <c r="G427" s="5">
        <f t="shared" si="32"/>
        <v>4.2015438119259755E-3</v>
      </c>
      <c r="H427" s="5">
        <f t="shared" si="33"/>
        <v>6.7055636463402013E-2</v>
      </c>
      <c r="I427" s="5">
        <f t="shared" si="34"/>
        <v>-5.4508290814351393E-2</v>
      </c>
      <c r="J427" s="10">
        <f t="shared" si="35"/>
        <v>-2.3644799456290732E-2</v>
      </c>
    </row>
    <row r="428" spans="1:10" x14ac:dyDescent="0.3">
      <c r="A428" s="18">
        <v>36594</v>
      </c>
      <c r="B428" s="9">
        <f>VLOOKUP(A428,'VOW3.DE'!$A$1:$B$5974,2,FALSE)</f>
        <v>12.465149</v>
      </c>
      <c r="C428" s="5">
        <f>VLOOKUP(A428,MRK.DE!$A$1:$B$5993,2,FALSE)</f>
        <v>10.983741999999999</v>
      </c>
      <c r="D428" s="10">
        <f>VLOOKUP(A428,DTE.DE!$A$1:$B$6411,2,FALSE)</f>
        <v>32.956203000000002</v>
      </c>
      <c r="E428" s="10">
        <f>VLOOKUP(A428,'CON.DE'!$A$1:$B$6391,2,FALSE)</f>
        <v>10.308017</v>
      </c>
      <c r="G428" s="5">
        <f t="shared" si="32"/>
        <v>5.8529661121475354E-3</v>
      </c>
      <c r="H428" s="5">
        <f t="shared" si="33"/>
        <v>1.3780748071254954E-2</v>
      </c>
      <c r="I428" s="5">
        <f t="shared" si="34"/>
        <v>-1.0474784892019996E-3</v>
      </c>
      <c r="J428" s="10">
        <f t="shared" si="35"/>
        <v>1.8237838114211362E-2</v>
      </c>
    </row>
    <row r="429" spans="1:10" x14ac:dyDescent="0.3">
      <c r="A429" s="18">
        <v>36595</v>
      </c>
      <c r="B429" s="9">
        <f>VLOOKUP(A429,'VOW3.DE'!$A$1:$B$5974,2,FALSE)</f>
        <v>12.465149</v>
      </c>
      <c r="C429" s="5">
        <f>VLOOKUP(A429,MRK.DE!$A$1:$B$5993,2,FALSE)</f>
        <v>11.111196</v>
      </c>
      <c r="D429" s="10">
        <f>VLOOKUP(A429,DTE.DE!$A$1:$B$6411,2,FALSE)</f>
        <v>33.768017</v>
      </c>
      <c r="E429" s="10">
        <f>VLOOKUP(A429,'CON.DE'!$A$1:$B$6391,2,FALSE)</f>
        <v>10.488096000000001</v>
      </c>
      <c r="G429" s="5">
        <f t="shared" si="32"/>
        <v>0</v>
      </c>
      <c r="H429" s="5">
        <f t="shared" si="33"/>
        <v>1.1537069143733744E-2</v>
      </c>
      <c r="I429" s="5">
        <f t="shared" si="34"/>
        <v>2.4334613752780888E-2</v>
      </c>
      <c r="J429" s="10">
        <f t="shared" si="35"/>
        <v>1.7318957744325191E-2</v>
      </c>
    </row>
    <row r="430" spans="1:10" x14ac:dyDescent="0.3">
      <c r="A430" s="18">
        <v>36598</v>
      </c>
      <c r="B430" s="9">
        <f>VLOOKUP(A430,'VOW3.DE'!$A$1:$B$5974,2,FALSE)</f>
        <v>12.704166000000001</v>
      </c>
      <c r="C430" s="5">
        <f>VLOOKUP(A430,MRK.DE!$A$1:$B$5993,2,FALSE)</f>
        <v>11.176555</v>
      </c>
      <c r="D430" s="10">
        <f>VLOOKUP(A430,DTE.DE!$A$1:$B$6411,2,FALSE)</f>
        <v>33.768017</v>
      </c>
      <c r="E430" s="10">
        <f>VLOOKUP(A430,'CON.DE'!$A$1:$B$6391,2,FALSE)</f>
        <v>10.401160000000001</v>
      </c>
      <c r="G430" s="5">
        <f t="shared" si="32"/>
        <v>1.8993300796246126E-2</v>
      </c>
      <c r="H430" s="5">
        <f t="shared" si="33"/>
        <v>5.8650320846407155E-3</v>
      </c>
      <c r="I430" s="5">
        <f t="shared" si="34"/>
        <v>0</v>
      </c>
      <c r="J430" s="10">
        <f t="shared" si="35"/>
        <v>-8.3235613486714218E-3</v>
      </c>
    </row>
    <row r="431" spans="1:10" x14ac:dyDescent="0.3">
      <c r="A431" s="18">
        <v>36599</v>
      </c>
      <c r="B431" s="9">
        <f>VLOOKUP(A431,'VOW3.DE'!$A$1:$B$5974,2,FALSE)</f>
        <v>12.948373</v>
      </c>
      <c r="C431" s="5">
        <f>VLOOKUP(A431,MRK.DE!$A$1:$B$5993,2,FALSE)</f>
        <v>10.228835</v>
      </c>
      <c r="D431" s="10">
        <f>VLOOKUP(A431,DTE.DE!$A$1:$B$6411,2,FALSE)</f>
        <v>30.434401000000001</v>
      </c>
      <c r="E431" s="10">
        <f>VLOOKUP(A431,'CON.DE'!$A$1:$B$6391,2,FALSE)</f>
        <v>10.742689</v>
      </c>
      <c r="G431" s="5">
        <f t="shared" si="32"/>
        <v>1.904017201687205E-2</v>
      </c>
      <c r="H431" s="5">
        <f t="shared" si="33"/>
        <v>-8.8607587971610072E-2</v>
      </c>
      <c r="I431" s="5">
        <f t="shared" si="34"/>
        <v>-0.10394053145105796</v>
      </c>
      <c r="J431" s="10">
        <f t="shared" si="35"/>
        <v>3.2308091793334853E-2</v>
      </c>
    </row>
    <row r="432" spans="1:10" x14ac:dyDescent="0.3">
      <c r="A432" s="18">
        <v>36600</v>
      </c>
      <c r="B432" s="9">
        <f>VLOOKUP(A432,'VOW3.DE'!$A$1:$B$5974,2,FALSE)</f>
        <v>13.405620000000001</v>
      </c>
      <c r="C432" s="5">
        <f>VLOOKUP(A432,MRK.DE!$A$1:$B$5993,2,FALSE)</f>
        <v>9.8105309999999992</v>
      </c>
      <c r="D432" s="10">
        <f>VLOOKUP(A432,DTE.DE!$A$1:$B$6411,2,FALSE)</f>
        <v>28.289133</v>
      </c>
      <c r="E432" s="10">
        <f>VLOOKUP(A432,'CON.DE'!$A$1:$B$6391,2,FALSE)</f>
        <v>11.313978000000001</v>
      </c>
      <c r="G432" s="5">
        <f t="shared" si="32"/>
        <v>3.4703878830178989E-2</v>
      </c>
      <c r="H432" s="5">
        <f t="shared" si="33"/>
        <v>-4.1754292182970582E-2</v>
      </c>
      <c r="I432" s="5">
        <f t="shared" si="34"/>
        <v>-7.3095842492053198E-2</v>
      </c>
      <c r="J432" s="10">
        <f t="shared" si="35"/>
        <v>5.1813522243277003E-2</v>
      </c>
    </row>
    <row r="433" spans="1:10" x14ac:dyDescent="0.3">
      <c r="A433" s="18">
        <v>36601</v>
      </c>
      <c r="B433" s="9">
        <f>VLOOKUP(A433,'VOW3.DE'!$A$1:$B$5974,2,FALSE)</f>
        <v>14.107075</v>
      </c>
      <c r="C433" s="5">
        <f>VLOOKUP(A433,MRK.DE!$A$1:$B$5993,2,FALSE)</f>
        <v>9.8039939999999994</v>
      </c>
      <c r="D433" s="10">
        <f>VLOOKUP(A433,DTE.DE!$A$1:$B$6411,2,FALSE)</f>
        <v>29.087132</v>
      </c>
      <c r="E433" s="10">
        <f>VLOOKUP(A433,'CON.DE'!$A$1:$B$6391,2,FALSE)</f>
        <v>11.643091999999999</v>
      </c>
      <c r="G433" s="5">
        <f t="shared" si="32"/>
        <v>5.1002422570675505E-2</v>
      </c>
      <c r="H433" s="5">
        <f t="shared" si="33"/>
        <v>-6.6654688217270951E-4</v>
      </c>
      <c r="I433" s="5">
        <f t="shared" si="34"/>
        <v>2.7818139093619017E-2</v>
      </c>
      <c r="J433" s="10">
        <f t="shared" si="35"/>
        <v>2.8674090341671545E-2</v>
      </c>
    </row>
    <row r="434" spans="1:10" x14ac:dyDescent="0.3">
      <c r="A434" s="18">
        <v>36602</v>
      </c>
      <c r="B434" s="9">
        <f>VLOOKUP(A434,'VOW3.DE'!$A$1:$B$5974,2,FALSE)</f>
        <v>14.029137</v>
      </c>
      <c r="C434" s="5">
        <f>VLOOKUP(A434,MRK.DE!$A$1:$B$5993,2,FALSE)</f>
        <v>9.9347139999999996</v>
      </c>
      <c r="D434" s="10">
        <f>VLOOKUP(A434,DTE.DE!$A$1:$B$6411,2,FALSE)</f>
        <v>29.881661999999999</v>
      </c>
      <c r="E434" s="10">
        <f>VLOOKUP(A434,'CON.DE'!$A$1:$B$6391,2,FALSE)</f>
        <v>11.798330999999999</v>
      </c>
      <c r="G434" s="5">
        <f t="shared" si="32"/>
        <v>-5.5400634130343077E-3</v>
      </c>
      <c r="H434" s="5">
        <f t="shared" si="33"/>
        <v>1.3245234802592676E-2</v>
      </c>
      <c r="I434" s="5">
        <f t="shared" si="34"/>
        <v>2.6949104141919221E-2</v>
      </c>
      <c r="J434" s="10">
        <f t="shared" si="35"/>
        <v>1.324503802277981E-2</v>
      </c>
    </row>
    <row r="435" spans="1:10" x14ac:dyDescent="0.3">
      <c r="A435" s="18">
        <v>36605</v>
      </c>
      <c r="B435" s="9">
        <f>VLOOKUP(A435,'VOW3.DE'!$A$1:$B$5974,2,FALSE)</f>
        <v>13.821299</v>
      </c>
      <c r="C435" s="5">
        <f>VLOOKUP(A435,MRK.DE!$A$1:$B$5993,2,FALSE)</f>
        <v>9.8856950000000001</v>
      </c>
      <c r="D435" s="10">
        <f>VLOOKUP(A435,DTE.DE!$A$1:$B$6411,2,FALSE)</f>
        <v>31.539847999999999</v>
      </c>
      <c r="E435" s="10">
        <f>VLOOKUP(A435,'CON.DE'!$A$1:$B$6391,2,FALSE)</f>
        <v>11.239462</v>
      </c>
      <c r="G435" s="5">
        <f t="shared" si="32"/>
        <v>-1.4925573041099937E-2</v>
      </c>
      <c r="H435" s="5">
        <f t="shared" si="33"/>
        <v>-4.9463257738118849E-3</v>
      </c>
      <c r="I435" s="5">
        <f t="shared" si="34"/>
        <v>5.4006781038468087E-2</v>
      </c>
      <c r="J435" s="10">
        <f t="shared" si="35"/>
        <v>-4.8527102238669781E-2</v>
      </c>
    </row>
    <row r="436" spans="1:10" x14ac:dyDescent="0.3">
      <c r="A436" s="18">
        <v>36606</v>
      </c>
      <c r="B436" s="9">
        <f>VLOOKUP(A436,'VOW3.DE'!$A$1:$B$5974,2,FALSE)</f>
        <v>13.478362000000001</v>
      </c>
      <c r="C436" s="5">
        <f>VLOOKUP(A436,MRK.DE!$A$1:$B$5993,2,FALSE)</f>
        <v>9.8856950000000001</v>
      </c>
      <c r="D436" s="10">
        <f>VLOOKUP(A436,DTE.DE!$A$1:$B$6411,2,FALSE)</f>
        <v>30.741852000000002</v>
      </c>
      <c r="E436" s="10">
        <f>VLOOKUP(A436,'CON.DE'!$A$1:$B$6391,2,FALSE)</f>
        <v>11.425754</v>
      </c>
      <c r="G436" s="5">
        <f t="shared" si="32"/>
        <v>-2.5125223385933017E-2</v>
      </c>
      <c r="H436" s="5">
        <f t="shared" si="33"/>
        <v>0</v>
      </c>
      <c r="I436" s="5">
        <f t="shared" si="34"/>
        <v>-2.5626778715639845E-2</v>
      </c>
      <c r="J436" s="10">
        <f t="shared" si="35"/>
        <v>1.6438951674978278E-2</v>
      </c>
    </row>
    <row r="437" spans="1:10" x14ac:dyDescent="0.3">
      <c r="A437" s="18">
        <v>36607</v>
      </c>
      <c r="B437" s="9">
        <f>VLOOKUP(A437,'VOW3.DE'!$A$1:$B$5974,2,FALSE)</f>
        <v>13.535522</v>
      </c>
      <c r="C437" s="5">
        <f>VLOOKUP(A437,MRK.DE!$A$1:$B$5993,2,FALSE)</f>
        <v>10.294193999999999</v>
      </c>
      <c r="D437" s="10">
        <f>VLOOKUP(A437,DTE.DE!$A$1:$B$6411,2,FALSE)</f>
        <v>29.985303999999999</v>
      </c>
      <c r="E437" s="10">
        <f>VLOOKUP(A437,'CON.DE'!$A$1:$B$6391,2,FALSE)</f>
        <v>11.922526</v>
      </c>
      <c r="G437" s="5">
        <f t="shared" si="32"/>
        <v>4.2319042538699675E-3</v>
      </c>
      <c r="H437" s="5">
        <f t="shared" si="33"/>
        <v>4.0491284283292649E-2</v>
      </c>
      <c r="I437" s="5">
        <f t="shared" si="34"/>
        <v>-2.4917588558916862E-2</v>
      </c>
      <c r="J437" s="10">
        <f t="shared" si="35"/>
        <v>4.2559621712260659E-2</v>
      </c>
    </row>
    <row r="438" spans="1:10" x14ac:dyDescent="0.3">
      <c r="A438" s="18">
        <v>36608</v>
      </c>
      <c r="B438" s="9">
        <f>VLOOKUP(A438,'VOW3.DE'!$A$1:$B$5974,2,FALSE)</f>
        <v>13.795318999999999</v>
      </c>
      <c r="C438" s="5">
        <f>VLOOKUP(A438,MRK.DE!$A$1:$B$5993,2,FALSE)</f>
        <v>10.522957</v>
      </c>
      <c r="D438" s="10">
        <f>VLOOKUP(A438,DTE.DE!$A$1:$B$6411,2,FALSE)</f>
        <v>29.363496999999999</v>
      </c>
      <c r="E438" s="10">
        <f>VLOOKUP(A438,'CON.DE'!$A$1:$B$6391,2,FALSE)</f>
        <v>11.798330999999999</v>
      </c>
      <c r="G438" s="5">
        <f t="shared" si="32"/>
        <v>1.9011842720722625E-2</v>
      </c>
      <c r="H438" s="5">
        <f t="shared" si="33"/>
        <v>2.1979204480497599E-2</v>
      </c>
      <c r="I438" s="5">
        <f t="shared" si="34"/>
        <v>-2.0955090688622311E-2</v>
      </c>
      <c r="J438" s="10">
        <f t="shared" si="35"/>
        <v>-1.0471471148569078E-2</v>
      </c>
    </row>
    <row r="439" spans="1:10" x14ac:dyDescent="0.3">
      <c r="A439" s="18">
        <v>36609</v>
      </c>
      <c r="B439" s="9">
        <f>VLOOKUP(A439,'VOW3.DE'!$A$1:$B$5974,2,FALSE)</f>
        <v>13.873257000000001</v>
      </c>
      <c r="C439" s="5">
        <f>VLOOKUP(A439,MRK.DE!$A$1:$B$5993,2,FALSE)</f>
        <v>10.588316000000001</v>
      </c>
      <c r="D439" s="10">
        <f>VLOOKUP(A439,DTE.DE!$A$1:$B$6411,2,FALSE)</f>
        <v>30.883482000000001</v>
      </c>
      <c r="E439" s="10">
        <f>VLOOKUP(A439,'CON.DE'!$A$1:$B$6391,2,FALSE)</f>
        <v>11.456799999999999</v>
      </c>
      <c r="G439" s="5">
        <f t="shared" si="32"/>
        <v>5.6336983975274809E-3</v>
      </c>
      <c r="H439" s="5">
        <f t="shared" si="33"/>
        <v>6.1918775640218736E-3</v>
      </c>
      <c r="I439" s="5">
        <f t="shared" si="34"/>
        <v>5.0469173584115151E-2</v>
      </c>
      <c r="J439" s="10">
        <f t="shared" si="35"/>
        <v>-2.9374640607621232E-2</v>
      </c>
    </row>
    <row r="440" spans="1:10" x14ac:dyDescent="0.3">
      <c r="A440" s="18">
        <v>36612</v>
      </c>
      <c r="B440" s="9">
        <f>VLOOKUP(A440,'VOW3.DE'!$A$1:$B$5974,2,FALSE)</f>
        <v>13.795318999999999</v>
      </c>
      <c r="C440" s="5">
        <f>VLOOKUP(A440,MRK.DE!$A$1:$B$5993,2,FALSE)</f>
        <v>10.467399</v>
      </c>
      <c r="D440" s="10">
        <f>VLOOKUP(A440,DTE.DE!$A$1:$B$6411,2,FALSE)</f>
        <v>30.399853</v>
      </c>
      <c r="E440" s="10">
        <f>VLOOKUP(A440,'CON.DE'!$A$1:$B$6391,2,FALSE)</f>
        <v>11.816958</v>
      </c>
      <c r="G440" s="5">
        <f t="shared" si="32"/>
        <v>-5.6336983975275286E-3</v>
      </c>
      <c r="H440" s="5">
        <f t="shared" si="33"/>
        <v>-1.1485559075860383E-2</v>
      </c>
      <c r="I440" s="5">
        <f t="shared" si="34"/>
        <v>-1.5783704992938186E-2</v>
      </c>
      <c r="J440" s="10">
        <f t="shared" si="35"/>
        <v>3.0952178266632602E-2</v>
      </c>
    </row>
    <row r="441" spans="1:10" x14ac:dyDescent="0.3">
      <c r="A441" s="18">
        <v>36613</v>
      </c>
      <c r="B441" s="9">
        <f>VLOOKUP(A441,'VOW3.DE'!$A$1:$B$5974,2,FALSE)</f>
        <v>13.899234999999999</v>
      </c>
      <c r="C441" s="5">
        <f>VLOOKUP(A441,MRK.DE!$A$1:$B$5993,2,FALSE)</f>
        <v>10.522957</v>
      </c>
      <c r="D441" s="10">
        <f>VLOOKUP(A441,DTE.DE!$A$1:$B$6411,2,FALSE)</f>
        <v>31.643484000000001</v>
      </c>
      <c r="E441" s="10">
        <f>VLOOKUP(A441,'CON.DE'!$A$1:$B$6391,2,FALSE)</f>
        <v>11.70519</v>
      </c>
      <c r="G441" s="5">
        <f t="shared" si="32"/>
        <v>7.5044709285961072E-3</v>
      </c>
      <c r="H441" s="5">
        <f t="shared" si="33"/>
        <v>5.2936815118386207E-3</v>
      </c>
      <c r="I441" s="5">
        <f t="shared" si="34"/>
        <v>4.0094477743232076E-2</v>
      </c>
      <c r="J441" s="10">
        <f t="shared" si="35"/>
        <v>-9.5032852585327718E-3</v>
      </c>
    </row>
    <row r="442" spans="1:10" x14ac:dyDescent="0.3">
      <c r="A442" s="18">
        <v>36614</v>
      </c>
      <c r="B442" s="9">
        <f>VLOOKUP(A442,'VOW3.DE'!$A$1:$B$5974,2,FALSE)</f>
        <v>14.174623</v>
      </c>
      <c r="C442" s="5">
        <f>VLOOKUP(A442,MRK.DE!$A$1:$B$5993,2,FALSE)</f>
        <v>10.457595</v>
      </c>
      <c r="D442" s="10">
        <f>VLOOKUP(A442,DTE.DE!$A$1:$B$6411,2,FALSE)</f>
        <v>30.918026000000001</v>
      </c>
      <c r="E442" s="10">
        <f>VLOOKUP(A442,'CON.DE'!$A$1:$B$6391,2,FALSE)</f>
        <v>11.643091999999999</v>
      </c>
      <c r="G442" s="5">
        <f t="shared" si="32"/>
        <v>1.9619450489314922E-2</v>
      </c>
      <c r="H442" s="5">
        <f t="shared" si="33"/>
        <v>-6.2307427809978255E-3</v>
      </c>
      <c r="I442" s="5">
        <f t="shared" si="34"/>
        <v>-2.3192871109528758E-2</v>
      </c>
      <c r="J442" s="10">
        <f t="shared" si="35"/>
        <v>-5.3192904232584014E-3</v>
      </c>
    </row>
    <row r="443" spans="1:10" x14ac:dyDescent="0.3">
      <c r="A443" s="18">
        <v>36615</v>
      </c>
      <c r="B443" s="9">
        <f>VLOOKUP(A443,'VOW3.DE'!$A$1:$B$5974,2,FALSE)</f>
        <v>13.868059000000001</v>
      </c>
      <c r="C443" s="5">
        <f>VLOOKUP(A443,MRK.DE!$A$1:$B$5993,2,FALSE)</f>
        <v>10.882436</v>
      </c>
      <c r="D443" s="10">
        <f>VLOOKUP(A443,DTE.DE!$A$1:$B$6411,2,FALSE)</f>
        <v>28.776222000000001</v>
      </c>
      <c r="E443" s="10">
        <f>VLOOKUP(A443,'CON.DE'!$A$1:$B$6391,2,FALSE)</f>
        <v>11.798330999999999</v>
      </c>
      <c r="G443" s="5">
        <f t="shared" si="32"/>
        <v>-2.1864970927860678E-2</v>
      </c>
      <c r="H443" s="5">
        <f t="shared" si="33"/>
        <v>3.9821604743266417E-2</v>
      </c>
      <c r="I443" s="5">
        <f t="shared" si="34"/>
        <v>-7.1789958382006192E-2</v>
      </c>
      <c r="J443" s="10">
        <f t="shared" si="35"/>
        <v>1.324503802277981E-2</v>
      </c>
    </row>
    <row r="444" spans="1:10" x14ac:dyDescent="0.3">
      <c r="A444" s="18">
        <v>36616</v>
      </c>
      <c r="B444" s="9">
        <f>VLOOKUP(A444,'VOW3.DE'!$A$1:$B$5974,2,FALSE)</f>
        <v>13.670610999999999</v>
      </c>
      <c r="C444" s="5">
        <f>VLOOKUP(A444,MRK.DE!$A$1:$B$5993,2,FALSE)</f>
        <v>10.915114000000001</v>
      </c>
      <c r="D444" s="10">
        <f>VLOOKUP(A444,DTE.DE!$A$1:$B$6411,2,FALSE)</f>
        <v>29.018042000000001</v>
      </c>
      <c r="E444" s="10">
        <f>VLOOKUP(A444,'CON.DE'!$A$1:$B$6391,2,FALSE)</f>
        <v>11.798330999999999</v>
      </c>
      <c r="G444" s="5">
        <f t="shared" si="32"/>
        <v>-1.4339936059831079E-2</v>
      </c>
      <c r="H444" s="5">
        <f t="shared" si="33"/>
        <v>2.9983208645989845E-3</v>
      </c>
      <c r="I444" s="5">
        <f t="shared" si="34"/>
        <v>8.3683533440696758E-3</v>
      </c>
      <c r="J444" s="10">
        <f t="shared" si="35"/>
        <v>0</v>
      </c>
    </row>
    <row r="445" spans="1:10" x14ac:dyDescent="0.3">
      <c r="A445" s="18">
        <v>36619</v>
      </c>
      <c r="B445" s="9">
        <f>VLOOKUP(A445,'VOW3.DE'!$A$1:$B$5974,2,FALSE)</f>
        <v>13.514735</v>
      </c>
      <c r="C445" s="5">
        <f>VLOOKUP(A445,MRK.DE!$A$1:$B$5993,2,FALSE)</f>
        <v>10.294193999999999</v>
      </c>
      <c r="D445" s="10">
        <f>VLOOKUP(A445,DTE.DE!$A$1:$B$6411,2,FALSE)</f>
        <v>26.064423000000001</v>
      </c>
      <c r="E445" s="10">
        <f>VLOOKUP(A445,'CON.DE'!$A$1:$B$6391,2,FALSE)</f>
        <v>11.239462</v>
      </c>
      <c r="G445" s="5">
        <f t="shared" si="32"/>
        <v>-1.1467774459474177E-2</v>
      </c>
      <c r="H445" s="5">
        <f t="shared" si="33"/>
        <v>-5.8568387307365091E-2</v>
      </c>
      <c r="I445" s="5">
        <f t="shared" si="34"/>
        <v>-0.10734649346017183</v>
      </c>
      <c r="J445" s="10">
        <f t="shared" si="35"/>
        <v>-4.8527102238669781E-2</v>
      </c>
    </row>
    <row r="446" spans="1:10" x14ac:dyDescent="0.3">
      <c r="A446" s="18">
        <v>36620</v>
      </c>
      <c r="B446" s="9">
        <f>VLOOKUP(A446,'VOW3.DE'!$A$1:$B$5974,2,FALSE)</f>
        <v>13.35366</v>
      </c>
      <c r="C446" s="5">
        <f>VLOOKUP(A446,MRK.DE!$A$1:$B$5993,2,FALSE)</f>
        <v>10.784395</v>
      </c>
      <c r="D446" s="10">
        <f>VLOOKUP(A446,DTE.DE!$A$1:$B$6411,2,FALSE)</f>
        <v>25.774239000000001</v>
      </c>
      <c r="E446" s="10">
        <f>VLOOKUP(A446,'CON.DE'!$A$1:$B$6391,2,FALSE)</f>
        <v>11.612042000000001</v>
      </c>
      <c r="G446" s="5">
        <f t="shared" si="32"/>
        <v>-1.1990067117654225E-2</v>
      </c>
      <c r="H446" s="5">
        <f t="shared" si="33"/>
        <v>4.6520134854780876E-2</v>
      </c>
      <c r="I446" s="5">
        <f t="shared" si="34"/>
        <v>-1.119577627587243E-2</v>
      </c>
      <c r="J446" s="10">
        <f t="shared" si="35"/>
        <v>3.2611684552520129E-2</v>
      </c>
    </row>
    <row r="447" spans="1:10" x14ac:dyDescent="0.3">
      <c r="A447" s="18">
        <v>36621</v>
      </c>
      <c r="B447" s="9">
        <f>VLOOKUP(A447,'VOW3.DE'!$A$1:$B$5974,2,FALSE)</f>
        <v>13.088668999999999</v>
      </c>
      <c r="C447" s="5">
        <f>VLOOKUP(A447,MRK.DE!$A$1:$B$5993,2,FALSE)</f>
        <v>10.784395</v>
      </c>
      <c r="D447" s="10">
        <f>VLOOKUP(A447,DTE.DE!$A$1:$B$6411,2,FALSE)</f>
        <v>25.908968000000002</v>
      </c>
      <c r="E447" s="10">
        <f>VLOOKUP(A447,'CON.DE'!$A$1:$B$6391,2,FALSE)</f>
        <v>11.456799999999999</v>
      </c>
      <c r="G447" s="5">
        <f t="shared" si="32"/>
        <v>-2.0043610495673526E-2</v>
      </c>
      <c r="H447" s="5">
        <f t="shared" si="33"/>
        <v>0</v>
      </c>
      <c r="I447" s="5">
        <f t="shared" si="34"/>
        <v>5.21365886548738E-3</v>
      </c>
      <c r="J447" s="10">
        <f t="shared" si="35"/>
        <v>-1.3459222921471578E-2</v>
      </c>
    </row>
    <row r="448" spans="1:10" x14ac:dyDescent="0.3">
      <c r="A448" s="18">
        <v>36622</v>
      </c>
      <c r="B448" s="9">
        <f>VLOOKUP(A448,'VOW3.DE'!$A$1:$B$5974,2,FALSE)</f>
        <v>13.249737</v>
      </c>
      <c r="C448" s="5">
        <f>VLOOKUP(A448,MRK.DE!$A$1:$B$5993,2,FALSE)</f>
        <v>10.947797</v>
      </c>
      <c r="D448" s="10">
        <f>VLOOKUP(A448,DTE.DE!$A$1:$B$6411,2,FALSE)</f>
        <v>27.128413999999999</v>
      </c>
      <c r="E448" s="10">
        <f>VLOOKUP(A448,'CON.DE'!$A$1:$B$6391,2,FALSE)</f>
        <v>11.674139</v>
      </c>
      <c r="G448" s="5">
        <f t="shared" si="32"/>
        <v>1.223080909892269E-2</v>
      </c>
      <c r="H448" s="5">
        <f t="shared" si="33"/>
        <v>1.5038066969606518E-2</v>
      </c>
      <c r="I448" s="5">
        <f t="shared" si="34"/>
        <v>4.5992502092471257E-2</v>
      </c>
      <c r="J448" s="10">
        <f t="shared" si="35"/>
        <v>1.8792613329797359E-2</v>
      </c>
    </row>
    <row r="449" spans="1:10" x14ac:dyDescent="0.3">
      <c r="A449" s="18">
        <v>36623</v>
      </c>
      <c r="B449" s="9">
        <f>VLOOKUP(A449,'VOW3.DE'!$A$1:$B$5974,2,FALSE)</f>
        <v>13.145823</v>
      </c>
      <c r="C449" s="5">
        <f>VLOOKUP(A449,MRK.DE!$A$1:$B$5993,2,FALSE)</f>
        <v>10.980473999999999</v>
      </c>
      <c r="D449" s="10">
        <f>VLOOKUP(A449,DTE.DE!$A$1:$B$6411,2,FALSE)</f>
        <v>27.290780999999999</v>
      </c>
      <c r="E449" s="10">
        <f>VLOOKUP(A449,'CON.DE'!$A$1:$B$6391,2,FALSE)</f>
        <v>12.139862000000001</v>
      </c>
      <c r="G449" s="5">
        <f t="shared" si="32"/>
        <v>-7.87363759950176E-3</v>
      </c>
      <c r="H449" s="5">
        <f t="shared" si="33"/>
        <v>2.9803557414844607E-3</v>
      </c>
      <c r="I449" s="5">
        <f t="shared" si="34"/>
        <v>5.967287160484786E-3</v>
      </c>
      <c r="J449" s="10">
        <f t="shared" si="35"/>
        <v>3.9118364674030015E-2</v>
      </c>
    </row>
    <row r="450" spans="1:10" x14ac:dyDescent="0.3">
      <c r="A450" s="18">
        <v>36626</v>
      </c>
      <c r="B450" s="9">
        <f>VLOOKUP(A450,'VOW3.DE'!$A$1:$B$5974,2,FALSE)</f>
        <v>12.834061</v>
      </c>
      <c r="C450" s="5">
        <f>VLOOKUP(A450,MRK.DE!$A$1:$B$5993,2,FALSE)</f>
        <v>10.457595</v>
      </c>
      <c r="D450" s="10">
        <f>VLOOKUP(A450,DTE.DE!$A$1:$B$6411,2,FALSE)</f>
        <v>27.774414</v>
      </c>
      <c r="E450" s="10">
        <f>VLOOKUP(A450,'CON.DE'!$A$1:$B$6391,2,FALSE)</f>
        <v>12.295102</v>
      </c>
      <c r="G450" s="5">
        <f t="shared" si="32"/>
        <v>-2.4001413262258322E-2</v>
      </c>
      <c r="H450" s="5">
        <f t="shared" si="33"/>
        <v>-4.8790095866371987E-2</v>
      </c>
      <c r="I450" s="5">
        <f t="shared" si="34"/>
        <v>1.7566284340979794E-2</v>
      </c>
      <c r="J450" s="10">
        <f t="shared" si="35"/>
        <v>1.2706553502867876E-2</v>
      </c>
    </row>
    <row r="451" spans="1:10" x14ac:dyDescent="0.3">
      <c r="A451" s="18">
        <v>36627</v>
      </c>
      <c r="B451" s="9">
        <f>VLOOKUP(A451,'VOW3.DE'!$A$1:$B$5974,2,FALSE)</f>
        <v>12.953569</v>
      </c>
      <c r="C451" s="5">
        <f>VLOOKUP(A451,MRK.DE!$A$1:$B$5993,2,FALSE)</f>
        <v>10.424916</v>
      </c>
      <c r="D451" s="10">
        <f>VLOOKUP(A451,DTE.DE!$A$1:$B$6411,2,FALSE)</f>
        <v>26.427139</v>
      </c>
      <c r="E451" s="10">
        <f>VLOOKUP(A451,'CON.DE'!$A$1:$B$6391,2,FALSE)</f>
        <v>12.506232000000001</v>
      </c>
      <c r="G451" s="5">
        <f t="shared" si="32"/>
        <v>9.2686963139947207E-3</v>
      </c>
      <c r="H451" s="5">
        <f t="shared" si="33"/>
        <v>-3.1297985837019779E-3</v>
      </c>
      <c r="I451" s="5">
        <f t="shared" si="34"/>
        <v>-4.9723762639176064E-2</v>
      </c>
      <c r="J451" s="10">
        <f t="shared" si="35"/>
        <v>1.7026108379460177E-2</v>
      </c>
    </row>
    <row r="452" spans="1:10" x14ac:dyDescent="0.3">
      <c r="A452" s="18">
        <v>36628</v>
      </c>
      <c r="B452" s="9">
        <f>VLOOKUP(A452,'VOW3.DE'!$A$1:$B$5974,2,FALSE)</f>
        <v>12.917201</v>
      </c>
      <c r="C452" s="5">
        <f>VLOOKUP(A452,MRK.DE!$A$1:$B$5993,2,FALSE)</f>
        <v>10.424916</v>
      </c>
      <c r="D452" s="10">
        <f>VLOOKUP(A452,DTE.DE!$A$1:$B$6411,2,FALSE)</f>
        <v>25.287146</v>
      </c>
      <c r="E452" s="10">
        <f>VLOOKUP(A452,'CON.DE'!$A$1:$B$6391,2,FALSE)</f>
        <v>12.568325</v>
      </c>
      <c r="G452" s="5">
        <f t="shared" ref="G452:G515" si="36">LN(B452/B451)</f>
        <v>-2.8115146133066925E-3</v>
      </c>
      <c r="H452" s="5">
        <f t="shared" ref="H452:H515" si="37">LN(C452/C451)</f>
        <v>0</v>
      </c>
      <c r="I452" s="5">
        <f t="shared" ref="I452:I515" si="38">LN(D452/D451)</f>
        <v>-4.409527116963096E-2</v>
      </c>
      <c r="J452" s="10">
        <f t="shared" ref="J452:J515" si="39">LN(E452/E451)</f>
        <v>4.9526798757329685E-3</v>
      </c>
    </row>
    <row r="453" spans="1:10" x14ac:dyDescent="0.3">
      <c r="A453" s="18">
        <v>36629</v>
      </c>
      <c r="B453" s="9">
        <f>VLOOKUP(A453,'VOW3.DE'!$A$1:$B$5974,2,FALSE)</f>
        <v>12.802887</v>
      </c>
      <c r="C453" s="5">
        <f>VLOOKUP(A453,MRK.DE!$A$1:$B$5993,2,FALSE)</f>
        <v>10.558906</v>
      </c>
      <c r="D453" s="10">
        <f>VLOOKUP(A453,DTE.DE!$A$1:$B$6411,2,FALSE)</f>
        <v>25.781153</v>
      </c>
      <c r="E453" s="10">
        <f>VLOOKUP(A453,'CON.DE'!$A$1:$B$6391,2,FALSE)</f>
        <v>12.419295</v>
      </c>
      <c r="G453" s="5">
        <f t="shared" si="36"/>
        <v>-8.8891416488613428E-3</v>
      </c>
      <c r="H453" s="5">
        <f t="shared" si="37"/>
        <v>1.277096432812729E-2</v>
      </c>
      <c r="I453" s="5">
        <f t="shared" si="38"/>
        <v>1.9347517719126642E-2</v>
      </c>
      <c r="J453" s="10">
        <f t="shared" si="39"/>
        <v>-1.1928448335031655E-2</v>
      </c>
    </row>
    <row r="454" spans="1:10" x14ac:dyDescent="0.3">
      <c r="A454" s="18">
        <v>36630</v>
      </c>
      <c r="B454" s="9">
        <f>VLOOKUP(A454,'VOW3.DE'!$A$1:$B$5974,2,FALSE)</f>
        <v>12.989943999999999</v>
      </c>
      <c r="C454" s="5">
        <f>VLOOKUP(A454,MRK.DE!$A$1:$B$5993,2,FALSE)</f>
        <v>10.473935000000001</v>
      </c>
      <c r="D454" s="10">
        <f>VLOOKUP(A454,DTE.DE!$A$1:$B$6411,2,FALSE)</f>
        <v>24.18515</v>
      </c>
      <c r="E454" s="10">
        <f>VLOOKUP(A454,'CON.DE'!$A$1:$B$6391,2,FALSE)</f>
        <v>12.115024</v>
      </c>
      <c r="G454" s="5">
        <f t="shared" si="36"/>
        <v>1.4504827296048671E-2</v>
      </c>
      <c r="H454" s="5">
        <f t="shared" si="37"/>
        <v>-8.0798844315735172E-3</v>
      </c>
      <c r="I454" s="5">
        <f t="shared" si="38"/>
        <v>-6.3904912656480128E-2</v>
      </c>
      <c r="J454" s="10">
        <f t="shared" si="39"/>
        <v>-2.4804976327415185E-2</v>
      </c>
    </row>
    <row r="455" spans="1:10" x14ac:dyDescent="0.3">
      <c r="A455" s="18">
        <v>36633</v>
      </c>
      <c r="B455" s="9">
        <f>VLOOKUP(A455,'VOW3.DE'!$A$1:$B$5974,2,FALSE)</f>
        <v>12.808083999999999</v>
      </c>
      <c r="C455" s="5">
        <f>VLOOKUP(A455,MRK.DE!$A$1:$B$5993,2,FALSE)</f>
        <v>10.424916</v>
      </c>
      <c r="D455" s="10">
        <f>VLOOKUP(A455,DTE.DE!$A$1:$B$6411,2,FALSE)</f>
        <v>24.527149000000001</v>
      </c>
      <c r="E455" s="10">
        <f>VLOOKUP(A455,'CON.DE'!$A$1:$B$6391,2,FALSE)</f>
        <v>12.01567</v>
      </c>
      <c r="G455" s="5">
        <f t="shared" si="36"/>
        <v>-1.4098985590840963E-2</v>
      </c>
      <c r="H455" s="5">
        <f t="shared" si="37"/>
        <v>-4.6910798965537426E-3</v>
      </c>
      <c r="I455" s="5">
        <f t="shared" si="38"/>
        <v>1.4041818038016879E-2</v>
      </c>
      <c r="J455" s="10">
        <f t="shared" si="39"/>
        <v>-8.2347040193009886E-3</v>
      </c>
    </row>
    <row r="456" spans="1:10" x14ac:dyDescent="0.3">
      <c r="A456" s="18">
        <v>36634</v>
      </c>
      <c r="B456" s="9">
        <f>VLOOKUP(A456,'VOW3.DE'!$A$1:$B$5974,2,FALSE)</f>
        <v>13.021115</v>
      </c>
      <c r="C456" s="5">
        <f>VLOOKUP(A456,MRK.DE!$A$1:$B$5993,2,FALSE)</f>
        <v>9.9673960000000008</v>
      </c>
      <c r="D456" s="10">
        <f>VLOOKUP(A456,DTE.DE!$A$1:$B$6411,2,FALSE)</f>
        <v>25.079882000000001</v>
      </c>
      <c r="E456" s="10">
        <f>VLOOKUP(A456,'CON.DE'!$A$1:$B$6391,2,FALSE)</f>
        <v>12.170912</v>
      </c>
      <c r="G456" s="5">
        <f t="shared" si="36"/>
        <v>1.6495736520635549E-2</v>
      </c>
      <c r="H456" s="5">
        <f t="shared" si="37"/>
        <v>-4.4879343789714726E-2</v>
      </c>
      <c r="I456" s="5">
        <f t="shared" si="38"/>
        <v>2.2285384324302111E-2</v>
      </c>
      <c r="J456" s="10">
        <f t="shared" si="39"/>
        <v>1.2837211302248361E-2</v>
      </c>
    </row>
    <row r="457" spans="1:10" x14ac:dyDescent="0.3">
      <c r="A457" s="18">
        <v>36635</v>
      </c>
      <c r="B457" s="9">
        <f>VLOOKUP(A457,'VOW3.DE'!$A$1:$B$5974,2,FALSE)</f>
        <v>12.724945999999999</v>
      </c>
      <c r="C457" s="5">
        <f>VLOOKUP(A457,MRK.DE!$A$1:$B$5993,2,FALSE)</f>
        <v>9.9510559999999995</v>
      </c>
      <c r="D457" s="10">
        <f>VLOOKUP(A457,DTE.DE!$A$1:$B$6411,2,FALSE)</f>
        <v>24.523699000000001</v>
      </c>
      <c r="E457" s="10">
        <f>VLOOKUP(A457,'CON.DE'!$A$1:$B$6391,2,FALSE)</f>
        <v>12.01567</v>
      </c>
      <c r="G457" s="5">
        <f t="shared" si="36"/>
        <v>-2.3007951781891193E-2</v>
      </c>
      <c r="H457" s="5">
        <f t="shared" si="37"/>
        <v>-1.6406901164230155E-3</v>
      </c>
      <c r="I457" s="5">
        <f t="shared" si="38"/>
        <v>-2.2426054675432017E-2</v>
      </c>
      <c r="J457" s="10">
        <f t="shared" si="39"/>
        <v>-1.2837211302248446E-2</v>
      </c>
    </row>
    <row r="458" spans="1:10" x14ac:dyDescent="0.3">
      <c r="A458" s="18">
        <v>36636</v>
      </c>
      <c r="B458" s="9">
        <f>VLOOKUP(A458,'VOW3.DE'!$A$1:$B$5974,2,FALSE)</f>
        <v>12.989943999999999</v>
      </c>
      <c r="C458" s="5">
        <f>VLOOKUP(A458,MRK.DE!$A$1:$B$5993,2,FALSE)</f>
        <v>10.032754000000001</v>
      </c>
      <c r="D458" s="10">
        <f>VLOOKUP(A458,DTE.DE!$A$1:$B$6411,2,FALSE)</f>
        <v>25.321691999999999</v>
      </c>
      <c r="E458" s="10">
        <f>VLOOKUP(A458,'CON.DE'!$A$1:$B$6391,2,FALSE)</f>
        <v>12.01567</v>
      </c>
      <c r="G458" s="5">
        <f t="shared" si="36"/>
        <v>2.0611200852096667E-2</v>
      </c>
      <c r="H458" s="5">
        <f t="shared" si="37"/>
        <v>8.1764643635567433E-3</v>
      </c>
      <c r="I458" s="5">
        <f t="shared" si="38"/>
        <v>3.2021463553817034E-2</v>
      </c>
      <c r="J458" s="10">
        <f t="shared" si="39"/>
        <v>0</v>
      </c>
    </row>
    <row r="459" spans="1:10" x14ac:dyDescent="0.3">
      <c r="A459" s="18">
        <v>36637</v>
      </c>
      <c r="B459" s="9">
        <f>VLOOKUP(A459,'VOW3.DE'!$A$1:$B$5974,2,FALSE)</f>
        <v>12.989943999999999</v>
      </c>
      <c r="C459" s="5">
        <f>VLOOKUP(A459,MRK.DE!$A$1:$B$5993,2,FALSE)</f>
        <v>10.032754000000001</v>
      </c>
      <c r="D459" s="10">
        <f>VLOOKUP(A459,DTE.DE!$A$1:$B$6411,2,FALSE)</f>
        <v>25.321691999999999</v>
      </c>
      <c r="E459" s="10">
        <f>VLOOKUP(A459,'CON.DE'!$A$1:$B$6391,2,FALSE)</f>
        <v>12.01567</v>
      </c>
      <c r="G459" s="5">
        <f t="shared" si="36"/>
        <v>0</v>
      </c>
      <c r="H459" s="5">
        <f t="shared" si="37"/>
        <v>0</v>
      </c>
      <c r="I459" s="5">
        <f t="shared" si="38"/>
        <v>0</v>
      </c>
      <c r="J459" s="10">
        <f t="shared" si="39"/>
        <v>0</v>
      </c>
    </row>
    <row r="460" spans="1:10" x14ac:dyDescent="0.3">
      <c r="A460" s="18">
        <v>36640</v>
      </c>
      <c r="B460" s="9">
        <f>VLOOKUP(A460,'VOW3.DE'!$A$1:$B$5974,2,FALSE)</f>
        <v>12.989943999999999</v>
      </c>
      <c r="C460" s="5">
        <f>VLOOKUP(A460,MRK.DE!$A$1:$B$5993,2,FALSE)</f>
        <v>10.032754000000001</v>
      </c>
      <c r="D460" s="10">
        <f>VLOOKUP(A460,DTE.DE!$A$1:$B$6411,2,FALSE)</f>
        <v>25.321691999999999</v>
      </c>
      <c r="E460" s="10">
        <f>VLOOKUP(A460,'CON.DE'!$A$1:$B$6391,2,FALSE)</f>
        <v>12.01567</v>
      </c>
      <c r="G460" s="5">
        <f t="shared" si="36"/>
        <v>0</v>
      </c>
      <c r="H460" s="5">
        <f t="shared" si="37"/>
        <v>0</v>
      </c>
      <c r="I460" s="5">
        <f t="shared" si="38"/>
        <v>0</v>
      </c>
      <c r="J460" s="10">
        <f t="shared" si="39"/>
        <v>0</v>
      </c>
    </row>
    <row r="461" spans="1:10" x14ac:dyDescent="0.3">
      <c r="A461" s="18">
        <v>36641</v>
      </c>
      <c r="B461" s="9">
        <f>VLOOKUP(A461,'VOW3.DE'!$A$1:$B$5974,2,FALSE)</f>
        <v>13.327683</v>
      </c>
      <c r="C461" s="5">
        <f>VLOOKUP(A461,MRK.DE!$A$1:$B$5993,2,FALSE)</f>
        <v>10.065434</v>
      </c>
      <c r="D461" s="10">
        <f>VLOOKUP(A461,DTE.DE!$A$1:$B$6411,2,FALSE)</f>
        <v>24.782789000000001</v>
      </c>
      <c r="E461" s="10">
        <f>VLOOKUP(A461,'CON.DE'!$A$1:$B$6391,2,FALSE)</f>
        <v>12.357200000000001</v>
      </c>
      <c r="G461" s="5">
        <f t="shared" si="36"/>
        <v>2.566778096307764E-2</v>
      </c>
      <c r="H461" s="5">
        <f t="shared" si="37"/>
        <v>3.2520373280694429E-3</v>
      </c>
      <c r="I461" s="5">
        <f t="shared" si="38"/>
        <v>-2.1511999376281208E-2</v>
      </c>
      <c r="J461" s="10">
        <f t="shared" si="39"/>
        <v>2.8027257886788847E-2</v>
      </c>
    </row>
    <row r="462" spans="1:10" x14ac:dyDescent="0.3">
      <c r="A462" s="18">
        <v>36642</v>
      </c>
      <c r="B462" s="9">
        <f>VLOOKUP(A462,'VOW3.DE'!$A$1:$B$5974,2,FALSE)</f>
        <v>13.374446000000001</v>
      </c>
      <c r="C462" s="5">
        <f>VLOOKUP(A462,MRK.DE!$A$1:$B$5993,2,FALSE)</f>
        <v>10.620996</v>
      </c>
      <c r="D462" s="10">
        <f>VLOOKUP(A462,DTE.DE!$A$1:$B$6411,2,FALSE)</f>
        <v>25.632601000000001</v>
      </c>
      <c r="E462" s="10">
        <f>VLOOKUP(A462,'CON.DE'!$A$1:$B$6391,2,FALSE)</f>
        <v>12.512441000000001</v>
      </c>
      <c r="G462" s="5">
        <f t="shared" si="36"/>
        <v>3.5025707356421496E-3</v>
      </c>
      <c r="H462" s="5">
        <f t="shared" si="37"/>
        <v>5.3725618843025305E-2</v>
      </c>
      <c r="I462" s="5">
        <f t="shared" si="38"/>
        <v>3.3715597552922714E-2</v>
      </c>
      <c r="J462" s="10">
        <f t="shared" si="39"/>
        <v>1.2484540196221658E-2</v>
      </c>
    </row>
    <row r="463" spans="1:10" x14ac:dyDescent="0.3">
      <c r="A463" s="18">
        <v>36643</v>
      </c>
      <c r="B463" s="9">
        <f>VLOOKUP(A463,'VOW3.DE'!$A$1:$B$5974,2,FALSE)</f>
        <v>13.099055999999999</v>
      </c>
      <c r="C463" s="5">
        <f>VLOOKUP(A463,MRK.DE!$A$1:$B$5993,2,FALSE)</f>
        <v>10.065434</v>
      </c>
      <c r="D463" s="10">
        <f>VLOOKUP(A463,DTE.DE!$A$1:$B$6411,2,FALSE)</f>
        <v>24.181698000000001</v>
      </c>
      <c r="E463" s="10">
        <f>VLOOKUP(A463,'CON.DE'!$A$1:$B$6391,2,FALSE)</f>
        <v>12.226798</v>
      </c>
      <c r="G463" s="5">
        <f t="shared" si="36"/>
        <v>-2.0805704821587567E-2</v>
      </c>
      <c r="H463" s="5">
        <f t="shared" si="37"/>
        <v>-5.3725618843025402E-2</v>
      </c>
      <c r="I463" s="5">
        <f t="shared" si="38"/>
        <v>-5.8268951818333047E-2</v>
      </c>
      <c r="J463" s="10">
        <f t="shared" si="39"/>
        <v>-2.3093329134514562E-2</v>
      </c>
    </row>
    <row r="464" spans="1:10" x14ac:dyDescent="0.3">
      <c r="A464" s="18">
        <v>36644</v>
      </c>
      <c r="B464" s="9">
        <f>VLOOKUP(A464,'VOW3.DE'!$A$1:$B$5974,2,FALSE)</f>
        <v>12.886021</v>
      </c>
      <c r="C464" s="5">
        <f>VLOOKUP(A464,MRK.DE!$A$1:$B$5993,2,FALSE)</f>
        <v>10.326874999999999</v>
      </c>
      <c r="D464" s="10">
        <f>VLOOKUP(A464,DTE.DE!$A$1:$B$6411,2,FALSE)</f>
        <v>24.661881999999999</v>
      </c>
      <c r="E464" s="10">
        <f>VLOOKUP(A464,'CON.DE'!$A$1:$B$6391,2,FALSE)</f>
        <v>12.506232000000001</v>
      </c>
      <c r="G464" s="5">
        <f t="shared" si="36"/>
        <v>-1.6397086151140251E-2</v>
      </c>
      <c r="H464" s="5">
        <f t="shared" si="37"/>
        <v>2.5642542539183494E-2</v>
      </c>
      <c r="I464" s="5">
        <f t="shared" si="38"/>
        <v>1.9662746701730464E-2</v>
      </c>
      <c r="J464" s="10">
        <f t="shared" si="39"/>
        <v>2.2596979857518698E-2</v>
      </c>
    </row>
    <row r="465" spans="1:10" x14ac:dyDescent="0.3">
      <c r="A465" s="18">
        <v>36647</v>
      </c>
      <c r="B465" s="9">
        <f>VLOOKUP(A465,'VOW3.DE'!$A$1:$B$5974,2,FALSE)</f>
        <v>12.886021</v>
      </c>
      <c r="C465" s="5">
        <f>VLOOKUP(A465,MRK.DE!$A$1:$B$5993,2,FALSE)</f>
        <v>10.326874999999999</v>
      </c>
      <c r="D465" s="10">
        <f>VLOOKUP(A465,DTE.DE!$A$1:$B$6411,2,FALSE)</f>
        <v>24.661881999999999</v>
      </c>
      <c r="E465" s="10">
        <f>VLOOKUP(A465,'CON.DE'!$A$1:$B$6391,2,FALSE)</f>
        <v>12.506232000000001</v>
      </c>
      <c r="G465" s="5">
        <f t="shared" si="36"/>
        <v>0</v>
      </c>
      <c r="H465" s="5">
        <f t="shared" si="37"/>
        <v>0</v>
      </c>
      <c r="I465" s="5">
        <f t="shared" si="38"/>
        <v>0</v>
      </c>
      <c r="J465" s="10">
        <f t="shared" si="39"/>
        <v>0</v>
      </c>
    </row>
    <row r="466" spans="1:10" x14ac:dyDescent="0.3">
      <c r="A466" s="18">
        <v>36648</v>
      </c>
      <c r="B466" s="9">
        <f>VLOOKUP(A466,'VOW3.DE'!$A$1:$B$5974,2,FALSE)</f>
        <v>12.995137</v>
      </c>
      <c r="C466" s="5">
        <f>VLOOKUP(A466,MRK.DE!$A$1:$B$5993,2,FALSE)</f>
        <v>10.784395</v>
      </c>
      <c r="D466" s="10">
        <f>VLOOKUP(A466,DTE.DE!$A$1:$B$6411,2,FALSE)</f>
        <v>25.908968000000002</v>
      </c>
      <c r="E466" s="10">
        <f>VLOOKUP(A466,'CON.DE'!$A$1:$B$6391,2,FALSE)</f>
        <v>12.313732</v>
      </c>
      <c r="G466" s="5">
        <f t="shared" si="36"/>
        <v>8.4321301634942992E-3</v>
      </c>
      <c r="H466" s="5">
        <f t="shared" si="37"/>
        <v>4.3350461414310801E-2</v>
      </c>
      <c r="I466" s="5">
        <f t="shared" si="38"/>
        <v>4.9330350851481901E-2</v>
      </c>
      <c r="J466" s="10">
        <f t="shared" si="39"/>
        <v>-1.5512017662357399E-2</v>
      </c>
    </row>
    <row r="467" spans="1:10" x14ac:dyDescent="0.3">
      <c r="A467" s="18">
        <v>36649</v>
      </c>
      <c r="B467" s="9">
        <f>VLOOKUP(A467,'VOW3.DE'!$A$1:$B$5974,2,FALSE)</f>
        <v>13.873257000000001</v>
      </c>
      <c r="C467" s="5">
        <f>VLOOKUP(A467,MRK.DE!$A$1:$B$5993,2,FALSE)</f>
        <v>10.686356</v>
      </c>
      <c r="D467" s="10">
        <f>VLOOKUP(A467,DTE.DE!$A$1:$B$6411,2,FALSE)</f>
        <v>24.112608000000002</v>
      </c>
      <c r="E467" s="10">
        <f>VLOOKUP(A467,'CON.DE'!$A$1:$B$6391,2,FALSE)</f>
        <v>12.388246000000001</v>
      </c>
      <c r="G467" s="5">
        <f t="shared" si="36"/>
        <v>6.5387819565585828E-2</v>
      </c>
      <c r="H467" s="5">
        <f t="shared" si="37"/>
        <v>-9.1323942395126357E-3</v>
      </c>
      <c r="I467" s="5">
        <f t="shared" si="38"/>
        <v>-7.1854306372896359E-2</v>
      </c>
      <c r="J467" s="10">
        <f t="shared" si="39"/>
        <v>6.0330574346630778E-3</v>
      </c>
    </row>
    <row r="468" spans="1:10" x14ac:dyDescent="0.3">
      <c r="A468" s="18">
        <v>36650</v>
      </c>
      <c r="B468" s="9">
        <f>VLOOKUP(A468,'VOW3.DE'!$A$1:$B$5974,2,FALSE)</f>
        <v>14.496772999999999</v>
      </c>
      <c r="C468" s="5">
        <f>VLOOKUP(A468,MRK.DE!$A$1:$B$5993,2,FALSE)</f>
        <v>10.784395</v>
      </c>
      <c r="D468" s="10">
        <f>VLOOKUP(A468,DTE.DE!$A$1:$B$6411,2,FALSE)</f>
        <v>23.052073</v>
      </c>
      <c r="E468" s="10">
        <f>VLOOKUP(A468,'CON.DE'!$A$1:$B$6391,2,FALSE)</f>
        <v>12.847761</v>
      </c>
      <c r="G468" s="5">
        <f t="shared" si="36"/>
        <v>4.3963042814261097E-2</v>
      </c>
      <c r="H468" s="5">
        <f t="shared" si="37"/>
        <v>9.1323942395127207E-3</v>
      </c>
      <c r="I468" s="5">
        <f t="shared" si="38"/>
        <v>-4.4979156903649682E-2</v>
      </c>
      <c r="J468" s="10">
        <f t="shared" si="39"/>
        <v>3.6421435073506744E-2</v>
      </c>
    </row>
    <row r="469" spans="1:10" x14ac:dyDescent="0.3">
      <c r="A469" s="18">
        <v>36651</v>
      </c>
      <c r="B469" s="9">
        <f>VLOOKUP(A469,'VOW3.DE'!$A$1:$B$5974,2,FALSE)</f>
        <v>14.294131999999999</v>
      </c>
      <c r="C469" s="5">
        <f>VLOOKUP(A469,MRK.DE!$A$1:$B$5993,2,FALSE)</f>
        <v>11.111196</v>
      </c>
      <c r="D469" s="10">
        <f>VLOOKUP(A469,DTE.DE!$A$1:$B$6411,2,FALSE)</f>
        <v>24.147154</v>
      </c>
      <c r="E469" s="10">
        <f>VLOOKUP(A469,'CON.DE'!$A$1:$B$6391,2,FALSE)</f>
        <v>12.947113999999999</v>
      </c>
      <c r="G469" s="5">
        <f t="shared" si="36"/>
        <v>-1.4076969535026303E-2</v>
      </c>
      <c r="H469" s="5">
        <f t="shared" si="37"/>
        <v>2.9853066785258443E-2</v>
      </c>
      <c r="I469" s="5">
        <f t="shared" si="38"/>
        <v>4.6410826040379959E-2</v>
      </c>
      <c r="J469" s="10">
        <f t="shared" si="39"/>
        <v>7.7033512520231938E-3</v>
      </c>
    </row>
    <row r="470" spans="1:10" x14ac:dyDescent="0.3">
      <c r="A470" s="18">
        <v>36654</v>
      </c>
      <c r="B470" s="9">
        <f>VLOOKUP(A470,'VOW3.DE'!$A$1:$B$5974,2,FALSE)</f>
        <v>14.574714</v>
      </c>
      <c r="C470" s="5">
        <f>VLOOKUP(A470,MRK.DE!$A$1:$B$5993,2,FALSE)</f>
        <v>10.882436</v>
      </c>
      <c r="D470" s="10">
        <f>VLOOKUP(A470,DTE.DE!$A$1:$B$6411,2,FALSE)</f>
        <v>23.145340000000001</v>
      </c>
      <c r="E470" s="10">
        <f>VLOOKUP(A470,'CON.DE'!$A$1:$B$6391,2,FALSE)</f>
        <v>12.891232</v>
      </c>
      <c r="G470" s="5">
        <f t="shared" si="36"/>
        <v>1.943900600346557E-2</v>
      </c>
      <c r="H470" s="5">
        <f t="shared" si="37"/>
        <v>-2.0803135197273011E-2</v>
      </c>
      <c r="I470" s="5">
        <f t="shared" si="38"/>
        <v>-4.2373061990036105E-2</v>
      </c>
      <c r="J470" s="10">
        <f t="shared" si="39"/>
        <v>-4.3255158151167287E-3</v>
      </c>
    </row>
    <row r="471" spans="1:10" x14ac:dyDescent="0.3">
      <c r="A471" s="18">
        <v>36655</v>
      </c>
      <c r="B471" s="9">
        <f>VLOOKUP(A471,'VOW3.DE'!$A$1:$B$5974,2,FALSE)</f>
        <v>15.120295</v>
      </c>
      <c r="C471" s="5">
        <f>VLOOKUP(A471,MRK.DE!$A$1:$B$5993,2,FALSE)</f>
        <v>10.882436</v>
      </c>
      <c r="D471" s="10">
        <f>VLOOKUP(A471,DTE.DE!$A$1:$B$6411,2,FALSE)</f>
        <v>23.145340000000001</v>
      </c>
      <c r="E471" s="10">
        <f>VLOOKUP(A471,'CON.DE'!$A$1:$B$6391,2,FALSE)</f>
        <v>12.891232</v>
      </c>
      <c r="G471" s="5">
        <f t="shared" si="36"/>
        <v>3.6749771740548505E-2</v>
      </c>
      <c r="H471" s="5">
        <f t="shared" si="37"/>
        <v>0</v>
      </c>
      <c r="I471" s="5">
        <f t="shared" si="38"/>
        <v>0</v>
      </c>
      <c r="J471" s="10">
        <f t="shared" si="39"/>
        <v>0</v>
      </c>
    </row>
    <row r="472" spans="1:10" x14ac:dyDescent="0.3">
      <c r="A472" s="18">
        <v>36656</v>
      </c>
      <c r="B472" s="9">
        <f>VLOOKUP(A472,'VOW3.DE'!$A$1:$B$5974,2,FALSE)</f>
        <v>14.392858</v>
      </c>
      <c r="C472" s="5">
        <f>VLOOKUP(A472,MRK.DE!$A$1:$B$5993,2,FALSE)</f>
        <v>10.882436</v>
      </c>
      <c r="D472" s="10">
        <f>VLOOKUP(A472,DTE.DE!$A$1:$B$6411,2,FALSE)</f>
        <v>21.006989000000001</v>
      </c>
      <c r="E472" s="10">
        <f>VLOOKUP(A472,'CON.DE'!$A$1:$B$6391,2,FALSE)</f>
        <v>12.90986</v>
      </c>
      <c r="G472" s="5">
        <f t="shared" si="36"/>
        <v>-4.9305769818241398E-2</v>
      </c>
      <c r="H472" s="5">
        <f t="shared" si="37"/>
        <v>0</v>
      </c>
      <c r="I472" s="5">
        <f t="shared" si="38"/>
        <v>-9.6938272494749095E-2</v>
      </c>
      <c r="J472" s="10">
        <f t="shared" si="39"/>
        <v>1.4439701417825637E-3</v>
      </c>
    </row>
    <row r="473" spans="1:10" x14ac:dyDescent="0.3">
      <c r="A473" s="18">
        <v>36657</v>
      </c>
      <c r="B473" s="9">
        <f>VLOOKUP(A473,'VOW3.DE'!$A$1:$B$5974,2,FALSE)</f>
        <v>14.392858</v>
      </c>
      <c r="C473" s="5">
        <f>VLOOKUP(A473,MRK.DE!$A$1:$B$5993,2,FALSE)</f>
        <v>11.111196</v>
      </c>
      <c r="D473" s="10">
        <f>VLOOKUP(A473,DTE.DE!$A$1:$B$6411,2,FALSE)</f>
        <v>22.523530999999998</v>
      </c>
      <c r="E473" s="10">
        <f>VLOOKUP(A473,'CON.DE'!$A$1:$B$6391,2,FALSE)</f>
        <v>12.295102</v>
      </c>
      <c r="G473" s="5">
        <f t="shared" si="36"/>
        <v>0</v>
      </c>
      <c r="H473" s="5">
        <f t="shared" si="37"/>
        <v>2.0803135197273E-2</v>
      </c>
      <c r="I473" s="5">
        <f t="shared" si="38"/>
        <v>6.9705393063097365E-2</v>
      </c>
      <c r="J473" s="10">
        <f t="shared" si="39"/>
        <v>-4.8790388803961388E-2</v>
      </c>
    </row>
    <row r="474" spans="1:10" x14ac:dyDescent="0.3">
      <c r="A474" s="18">
        <v>36658</v>
      </c>
      <c r="B474" s="9">
        <f>VLOOKUP(A474,'VOW3.DE'!$A$1:$B$5974,2,FALSE)</f>
        <v>14.330506</v>
      </c>
      <c r="C474" s="5">
        <f>VLOOKUP(A474,MRK.DE!$A$1:$B$5993,2,FALSE)</f>
        <v>10.893329</v>
      </c>
      <c r="D474" s="10">
        <f>VLOOKUP(A474,DTE.DE!$A$1:$B$6411,2,FALSE)</f>
        <v>22.488983000000001</v>
      </c>
      <c r="E474" s="10">
        <f>VLOOKUP(A474,'CON.DE'!$A$1:$B$6391,2,FALSE)</f>
        <v>12.052927</v>
      </c>
      <c r="G474" s="5">
        <f t="shared" si="36"/>
        <v>-4.3415595708148191E-3</v>
      </c>
      <c r="H474" s="5">
        <f t="shared" si="37"/>
        <v>-1.9802665095891625E-2</v>
      </c>
      <c r="I474" s="5">
        <f t="shared" si="38"/>
        <v>-1.5350400905812089E-3</v>
      </c>
      <c r="J474" s="10">
        <f t="shared" si="39"/>
        <v>-1.9893436684608724E-2</v>
      </c>
    </row>
    <row r="475" spans="1:10" x14ac:dyDescent="0.3">
      <c r="A475" s="18">
        <v>36661</v>
      </c>
      <c r="B475" s="9">
        <f>VLOOKUP(A475,'VOW3.DE'!$A$1:$B$5974,2,FALSE)</f>
        <v>14.288937000000001</v>
      </c>
      <c r="C475" s="5">
        <f>VLOOKUP(A475,MRK.DE!$A$1:$B$5993,2,FALSE)</f>
        <v>10.893329</v>
      </c>
      <c r="D475" s="10">
        <f>VLOOKUP(A475,DTE.DE!$A$1:$B$6411,2,FALSE)</f>
        <v>21.421537000000001</v>
      </c>
      <c r="E475" s="10">
        <f>VLOOKUP(A475,'CON.DE'!$A$1:$B$6391,2,FALSE)</f>
        <v>12.419295</v>
      </c>
      <c r="G475" s="5">
        <f t="shared" si="36"/>
        <v>-2.9049502628321006E-3</v>
      </c>
      <c r="H475" s="5">
        <f t="shared" si="37"/>
        <v>0</v>
      </c>
      <c r="I475" s="5">
        <f t="shared" si="38"/>
        <v>-4.8628727036820057E-2</v>
      </c>
      <c r="J475" s="10">
        <f t="shared" si="39"/>
        <v>2.994377660477009E-2</v>
      </c>
    </row>
    <row r="476" spans="1:10" x14ac:dyDescent="0.3">
      <c r="A476" s="18">
        <v>36662</v>
      </c>
      <c r="B476" s="9">
        <f>VLOOKUP(A476,'VOW3.DE'!$A$1:$B$5974,2,FALSE)</f>
        <v>14.678635999999999</v>
      </c>
      <c r="C476" s="5">
        <f>VLOOKUP(A476,MRK.DE!$A$1:$B$5993,2,FALSE)</f>
        <v>10.893329</v>
      </c>
      <c r="D476" s="10">
        <f>VLOOKUP(A476,DTE.DE!$A$1:$B$6411,2,FALSE)</f>
        <v>22.851707000000001</v>
      </c>
      <c r="E476" s="10">
        <f>VLOOKUP(A476,'CON.DE'!$A$1:$B$6391,2,FALSE)</f>
        <v>12.295102</v>
      </c>
      <c r="G476" s="5">
        <f t="shared" si="36"/>
        <v>2.6907501846938665E-2</v>
      </c>
      <c r="H476" s="5">
        <f t="shared" si="37"/>
        <v>0</v>
      </c>
      <c r="I476" s="5">
        <f t="shared" si="38"/>
        <v>6.4629001331026906E-2</v>
      </c>
      <c r="J476" s="10">
        <f t="shared" si="39"/>
        <v>-1.0050339920161487E-2</v>
      </c>
    </row>
    <row r="477" spans="1:10" x14ac:dyDescent="0.3">
      <c r="A477" s="18">
        <v>36663</v>
      </c>
      <c r="B477" s="9">
        <f>VLOOKUP(A477,'VOW3.DE'!$A$1:$B$5974,2,FALSE)</f>
        <v>14.444813</v>
      </c>
      <c r="C477" s="5">
        <f>VLOOKUP(A477,MRK.DE!$A$1:$B$5993,2,FALSE)</f>
        <v>10.424077</v>
      </c>
      <c r="D477" s="10">
        <f>VLOOKUP(A477,DTE.DE!$A$1:$B$6411,2,FALSE)</f>
        <v>21.487172999999999</v>
      </c>
      <c r="E477" s="10">
        <f>VLOOKUP(A477,'CON.DE'!$A$1:$B$6391,2,FALSE)</f>
        <v>12.077764</v>
      </c>
      <c r="G477" s="5">
        <f t="shared" si="36"/>
        <v>-1.6057715159652364E-2</v>
      </c>
      <c r="H477" s="5">
        <f t="shared" si="37"/>
        <v>-4.4032356931840877E-2</v>
      </c>
      <c r="I477" s="5">
        <f t="shared" si="38"/>
        <v>-6.1569666702067316E-2</v>
      </c>
      <c r="J477" s="10">
        <f t="shared" si="39"/>
        <v>-1.7834895653126921E-2</v>
      </c>
    </row>
    <row r="478" spans="1:10" x14ac:dyDescent="0.3">
      <c r="A478" s="18">
        <v>36664</v>
      </c>
      <c r="B478" s="9">
        <f>VLOOKUP(A478,'VOW3.DE'!$A$1:$B$5974,2,FALSE)</f>
        <v>13.821299</v>
      </c>
      <c r="C478" s="5">
        <f>VLOOKUP(A478,MRK.DE!$A$1:$B$5993,2,FALSE)</f>
        <v>11.228508</v>
      </c>
      <c r="D478" s="10">
        <f>VLOOKUP(A478,DTE.DE!$A$1:$B$6411,2,FALSE)</f>
        <v>20.920625999999999</v>
      </c>
      <c r="E478" s="10">
        <f>VLOOKUP(A478,'CON.DE'!$A$1:$B$6391,2,FALSE)</f>
        <v>12.388246000000001</v>
      </c>
      <c r="G478" s="5">
        <f t="shared" si="36"/>
        <v>-4.4124580044833765E-2</v>
      </c>
      <c r="H478" s="5">
        <f t="shared" si="37"/>
        <v>7.433767491397604E-2</v>
      </c>
      <c r="I478" s="5">
        <f t="shared" si="38"/>
        <v>-2.672059017589612E-2</v>
      </c>
      <c r="J478" s="10">
        <f t="shared" si="39"/>
        <v>2.5382043804892555E-2</v>
      </c>
    </row>
    <row r="479" spans="1:10" x14ac:dyDescent="0.3">
      <c r="A479" s="18">
        <v>36665</v>
      </c>
      <c r="B479" s="9">
        <f>VLOOKUP(A479,'VOW3.DE'!$A$1:$B$5974,2,FALSE)</f>
        <v>13.810905</v>
      </c>
      <c r="C479" s="5">
        <f>VLOOKUP(A479,MRK.DE!$A$1:$B$5993,2,FALSE)</f>
        <v>11.228508</v>
      </c>
      <c r="D479" s="10">
        <f>VLOOKUP(A479,DTE.DE!$A$1:$B$6411,2,FALSE)</f>
        <v>19.27627</v>
      </c>
      <c r="E479" s="10">
        <f>VLOOKUP(A479,'CON.DE'!$A$1:$B$6391,2,FALSE)</f>
        <v>12.388246000000001</v>
      </c>
      <c r="G479" s="5">
        <f t="shared" si="36"/>
        <v>-7.5231063654747224E-4</v>
      </c>
      <c r="H479" s="5">
        <f t="shared" si="37"/>
        <v>0</v>
      </c>
      <c r="I479" s="5">
        <f t="shared" si="38"/>
        <v>-8.1860756531792866E-2</v>
      </c>
      <c r="J479" s="10">
        <f t="shared" si="39"/>
        <v>0</v>
      </c>
    </row>
    <row r="480" spans="1:10" x14ac:dyDescent="0.3">
      <c r="A480" s="18">
        <v>36668</v>
      </c>
      <c r="B480" s="9">
        <f>VLOOKUP(A480,'VOW3.DE'!$A$1:$B$5974,2,FALSE)</f>
        <v>14.496772999999999</v>
      </c>
      <c r="C480" s="5">
        <f>VLOOKUP(A480,MRK.DE!$A$1:$B$5993,2,FALSE)</f>
        <v>11.362577</v>
      </c>
      <c r="D480" s="10">
        <f>VLOOKUP(A480,DTE.DE!$A$1:$B$6411,2,FALSE)</f>
        <v>19.397179000000001</v>
      </c>
      <c r="E480" s="10">
        <f>VLOOKUP(A480,'CON.DE'!$A$1:$B$6391,2,FALSE)</f>
        <v>12.2357</v>
      </c>
      <c r="G480" s="5">
        <f t="shared" si="36"/>
        <v>4.8467575436995626E-2</v>
      </c>
      <c r="H480" s="5">
        <f t="shared" si="37"/>
        <v>1.1869334649372508E-2</v>
      </c>
      <c r="I480" s="5">
        <f t="shared" si="38"/>
        <v>6.252837389350405E-3</v>
      </c>
      <c r="J480" s="10">
        <f t="shared" si="39"/>
        <v>-1.2390211669006002E-2</v>
      </c>
    </row>
    <row r="481" spans="1:10" x14ac:dyDescent="0.3">
      <c r="A481" s="18">
        <v>36669</v>
      </c>
      <c r="B481" s="9">
        <f>VLOOKUP(A481,'VOW3.DE'!$A$1:$B$5974,2,FALSE)</f>
        <v>14.288937000000001</v>
      </c>
      <c r="C481" s="5">
        <f>VLOOKUP(A481,MRK.DE!$A$1:$B$5993,2,FALSE)</f>
        <v>11.211748999999999</v>
      </c>
      <c r="D481" s="10">
        <f>VLOOKUP(A481,DTE.DE!$A$1:$B$6411,2,FALSE)</f>
        <v>20.278082000000001</v>
      </c>
      <c r="E481" s="10">
        <f>VLOOKUP(A481,'CON.DE'!$A$1:$B$6391,2,FALSE)</f>
        <v>12.394603999999999</v>
      </c>
      <c r="G481" s="5">
        <f t="shared" si="36"/>
        <v>-1.4440471442900685E-2</v>
      </c>
      <c r="H481" s="5">
        <f t="shared" si="37"/>
        <v>-1.3362989834853315E-2</v>
      </c>
      <c r="I481" s="5">
        <f t="shared" si="38"/>
        <v>4.4412955188768366E-2</v>
      </c>
      <c r="J481" s="10">
        <f t="shared" si="39"/>
        <v>1.2903308438706428E-2</v>
      </c>
    </row>
    <row r="482" spans="1:10" x14ac:dyDescent="0.3">
      <c r="A482" s="18">
        <v>36670</v>
      </c>
      <c r="B482" s="9">
        <f>VLOOKUP(A482,'VOW3.DE'!$A$1:$B$5974,2,FALSE)</f>
        <v>14.278221</v>
      </c>
      <c r="C482" s="5">
        <f>VLOOKUP(A482,MRK.DE!$A$1:$B$5993,2,FALSE)</f>
        <v>11.262022</v>
      </c>
      <c r="D482" s="10">
        <f>VLOOKUP(A482,DTE.DE!$A$1:$B$6411,2,FALSE)</f>
        <v>19.552627999999999</v>
      </c>
      <c r="E482" s="10">
        <f>VLOOKUP(A482,'CON.DE'!$A$1:$B$6391,2,FALSE)</f>
        <v>12.222987</v>
      </c>
      <c r="G482" s="5">
        <f t="shared" si="36"/>
        <v>-7.5023217238647888E-4</v>
      </c>
      <c r="H482" s="5">
        <f t="shared" si="37"/>
        <v>4.4739339789209437E-3</v>
      </c>
      <c r="I482" s="5">
        <f t="shared" si="38"/>
        <v>-3.6430896363879077E-2</v>
      </c>
      <c r="J482" s="10">
        <f t="shared" si="39"/>
        <v>-1.3942857384639013E-2</v>
      </c>
    </row>
    <row r="483" spans="1:10" x14ac:dyDescent="0.3">
      <c r="A483" s="18">
        <v>36671</v>
      </c>
      <c r="B483" s="9">
        <f>VLOOKUP(A483,'VOW3.DE'!$A$1:$B$5974,2,FALSE)</f>
        <v>14.492527000000001</v>
      </c>
      <c r="C483" s="5">
        <f>VLOOKUP(A483,MRK.DE!$A$1:$B$5993,2,FALSE)</f>
        <v>11.295540000000001</v>
      </c>
      <c r="D483" s="10">
        <f>VLOOKUP(A483,DTE.DE!$A$1:$B$6411,2,FALSE)</f>
        <v>21.072620000000001</v>
      </c>
      <c r="E483" s="10">
        <f>VLOOKUP(A483,'CON.DE'!$A$1:$B$6391,2,FALSE)</f>
        <v>12.388247</v>
      </c>
      <c r="G483" s="5">
        <f t="shared" si="36"/>
        <v>1.4897767943824861E-2</v>
      </c>
      <c r="H483" s="5">
        <f t="shared" si="37"/>
        <v>2.9717772397333019E-3</v>
      </c>
      <c r="I483" s="5">
        <f t="shared" si="38"/>
        <v>7.4864865549349083E-2</v>
      </c>
      <c r="J483" s="10">
        <f t="shared" si="39"/>
        <v>1.3429841336612623E-2</v>
      </c>
    </row>
    <row r="484" spans="1:10" x14ac:dyDescent="0.3">
      <c r="A484" s="18">
        <v>36672</v>
      </c>
      <c r="B484" s="9">
        <f>VLOOKUP(A484,'VOW3.DE'!$A$1:$B$5974,2,FALSE)</f>
        <v>14.626472</v>
      </c>
      <c r="C484" s="5">
        <f>VLOOKUP(A484,MRK.DE!$A$1:$B$5993,2,FALSE)</f>
        <v>11.429615</v>
      </c>
      <c r="D484" s="10">
        <f>VLOOKUP(A484,DTE.DE!$A$1:$B$6411,2,FALSE)</f>
        <v>21.690355</v>
      </c>
      <c r="E484" s="10">
        <f>VLOOKUP(A484,'CON.DE'!$A$1:$B$6391,2,FALSE)</f>
        <v>12.394603999999999</v>
      </c>
      <c r="G484" s="5">
        <f t="shared" si="36"/>
        <v>9.1999003631228621E-3</v>
      </c>
      <c r="H484" s="5">
        <f t="shared" si="37"/>
        <v>1.1799836407731325E-2</v>
      </c>
      <c r="I484" s="5">
        <f t="shared" si="38"/>
        <v>2.8893124195258402E-2</v>
      </c>
      <c r="J484" s="10">
        <f t="shared" si="39"/>
        <v>5.1301604802622073E-4</v>
      </c>
    </row>
    <row r="485" spans="1:10" x14ac:dyDescent="0.3">
      <c r="A485" s="18">
        <v>36675</v>
      </c>
      <c r="B485" s="9">
        <f>VLOOKUP(A485,'VOW3.DE'!$A$1:$B$5974,2,FALSE)</f>
        <v>14.637186</v>
      </c>
      <c r="C485" s="5">
        <f>VLOOKUP(A485,MRK.DE!$A$1:$B$5993,2,FALSE)</f>
        <v>11.396096</v>
      </c>
      <c r="D485" s="10">
        <f>VLOOKUP(A485,DTE.DE!$A$1:$B$6411,2,FALSE)</f>
        <v>21.784587999999999</v>
      </c>
      <c r="E485" s="10">
        <f>VLOOKUP(A485,'CON.DE'!$A$1:$B$6391,2,FALSE)</f>
        <v>12.2357</v>
      </c>
      <c r="G485" s="5">
        <f t="shared" si="36"/>
        <v>7.3223931736170591E-4</v>
      </c>
      <c r="H485" s="5">
        <f t="shared" si="37"/>
        <v>-2.9369533412316687E-3</v>
      </c>
      <c r="I485" s="5">
        <f t="shared" si="38"/>
        <v>4.3350556008494917E-3</v>
      </c>
      <c r="J485" s="10">
        <f t="shared" si="39"/>
        <v>-1.2903308438706513E-2</v>
      </c>
    </row>
    <row r="486" spans="1:10" x14ac:dyDescent="0.3">
      <c r="A486" s="18">
        <v>36676</v>
      </c>
      <c r="B486" s="9">
        <f>VLOOKUP(A486,'VOW3.DE'!$A$1:$B$5974,2,FALSE)</f>
        <v>14.760413</v>
      </c>
      <c r="C486" s="5">
        <f>VLOOKUP(A486,MRK.DE!$A$1:$B$5993,2,FALSE)</f>
        <v>11.563687</v>
      </c>
      <c r="D486" s="10">
        <f>VLOOKUP(A486,DTE.DE!$A$1:$B$6411,2,FALSE)</f>
        <v>22.685002999999998</v>
      </c>
      <c r="E486" s="10">
        <f>VLOOKUP(A486,'CON.DE'!$A$1:$B$6391,2,FALSE)</f>
        <v>12.394603999999999</v>
      </c>
      <c r="G486" s="5">
        <f t="shared" si="36"/>
        <v>8.3835228675719457E-3</v>
      </c>
      <c r="H486" s="5">
        <f t="shared" si="37"/>
        <v>1.4598916420277278E-2</v>
      </c>
      <c r="I486" s="5">
        <f t="shared" si="38"/>
        <v>4.0501298066804879E-2</v>
      </c>
      <c r="J486" s="10">
        <f t="shared" si="39"/>
        <v>1.2903308438706428E-2</v>
      </c>
    </row>
    <row r="487" spans="1:10" x14ac:dyDescent="0.3">
      <c r="A487" s="18">
        <v>36677</v>
      </c>
      <c r="B487" s="9">
        <f>VLOOKUP(A487,'VOW3.DE'!$A$1:$B$5974,2,FALSE)</f>
        <v>14.680040999999999</v>
      </c>
      <c r="C487" s="5">
        <f>VLOOKUP(A487,MRK.DE!$A$1:$B$5993,2,FALSE)</f>
        <v>11.144712</v>
      </c>
      <c r="D487" s="10">
        <f>VLOOKUP(A487,DTE.DE!$A$1:$B$6411,2,FALSE)</f>
        <v>23.208508999999999</v>
      </c>
      <c r="E487" s="10">
        <f>VLOOKUP(A487,'CON.DE'!$A$1:$B$6391,2,FALSE)</f>
        <v>12.585289</v>
      </c>
      <c r="G487" s="5">
        <f t="shared" si="36"/>
        <v>-5.459983712674363E-3</v>
      </c>
      <c r="H487" s="5">
        <f t="shared" si="37"/>
        <v>-3.6904631709325939E-2</v>
      </c>
      <c r="I487" s="5">
        <f t="shared" si="38"/>
        <v>2.2814933309083966E-2</v>
      </c>
      <c r="J487" s="10">
        <f t="shared" si="39"/>
        <v>1.5267375558945128E-2</v>
      </c>
    </row>
    <row r="488" spans="1:10" x14ac:dyDescent="0.3">
      <c r="A488" s="18">
        <v>36678</v>
      </c>
      <c r="B488" s="9">
        <f>VLOOKUP(A488,'VOW3.DE'!$A$1:$B$5974,2,FALSE)</f>
        <v>15.055085999999999</v>
      </c>
      <c r="C488" s="5">
        <f>VLOOKUP(A488,MRK.DE!$A$1:$B$5993,2,FALSE)</f>
        <v>11.84859</v>
      </c>
      <c r="D488" s="10">
        <f>VLOOKUP(A488,DTE.DE!$A$1:$B$6411,2,FALSE)</f>
        <v>23.906504000000002</v>
      </c>
      <c r="E488" s="10">
        <f>VLOOKUP(A488,'CON.DE'!$A$1:$B$6391,2,FALSE)</f>
        <v>12.648852</v>
      </c>
      <c r="G488" s="5">
        <f t="shared" si="36"/>
        <v>2.5227058207291955E-2</v>
      </c>
      <c r="H488" s="5">
        <f t="shared" si="37"/>
        <v>6.1243747840257171E-2</v>
      </c>
      <c r="I488" s="5">
        <f t="shared" si="38"/>
        <v>2.9631577135987488E-2</v>
      </c>
      <c r="J488" s="10">
        <f t="shared" si="39"/>
        <v>5.0378678978044806E-3</v>
      </c>
    </row>
    <row r="489" spans="1:10" x14ac:dyDescent="0.3">
      <c r="A489" s="18">
        <v>36679</v>
      </c>
      <c r="B489" s="9">
        <f>VLOOKUP(A489,'VOW3.DE'!$A$1:$B$5974,2,FALSE)</f>
        <v>14.840778999999999</v>
      </c>
      <c r="C489" s="5">
        <f>VLOOKUP(A489,MRK.DE!$A$1:$B$5993,2,FALSE)</f>
        <v>11.231859999999999</v>
      </c>
      <c r="D489" s="10">
        <f>VLOOKUP(A489,DTE.DE!$A$1:$B$6411,2,FALSE)</f>
        <v>25.477003</v>
      </c>
      <c r="E489" s="10">
        <f>VLOOKUP(A489,'CON.DE'!$A$1:$B$6391,2,FALSE)</f>
        <v>12.648852</v>
      </c>
      <c r="G489" s="5">
        <f t="shared" si="36"/>
        <v>-1.4337144682325643E-2</v>
      </c>
      <c r="H489" s="5">
        <f t="shared" si="37"/>
        <v>-5.3454490341502951E-2</v>
      </c>
      <c r="I489" s="5">
        <f t="shared" si="38"/>
        <v>6.3625646314974513E-2</v>
      </c>
      <c r="J489" s="10">
        <f t="shared" si="39"/>
        <v>0</v>
      </c>
    </row>
    <row r="490" spans="1:10" x14ac:dyDescent="0.3">
      <c r="A490" s="18">
        <v>36682</v>
      </c>
      <c r="B490" s="9">
        <f>VLOOKUP(A490,'VOW3.DE'!$A$1:$B$5974,2,FALSE)</f>
        <v>15.001504000000001</v>
      </c>
      <c r="C490" s="5">
        <f>VLOOKUP(A490,MRK.DE!$A$1:$B$5993,2,FALSE)</f>
        <v>11.613963</v>
      </c>
      <c r="D490" s="10">
        <f>VLOOKUP(A490,DTE.DE!$A$1:$B$6411,2,FALSE)</f>
        <v>25.054718000000001</v>
      </c>
      <c r="E490" s="10">
        <f>VLOOKUP(A490,'CON.DE'!$A$1:$B$6391,2,FALSE)</f>
        <v>12.775980000000001</v>
      </c>
      <c r="G490" s="5">
        <f t="shared" si="36"/>
        <v>1.0771733119543768E-2</v>
      </c>
      <c r="H490" s="5">
        <f t="shared" si="37"/>
        <v>3.3453698316244722E-2</v>
      </c>
      <c r="I490" s="5">
        <f t="shared" si="38"/>
        <v>-1.6714049012069982E-2</v>
      </c>
      <c r="J490" s="10">
        <f t="shared" si="39"/>
        <v>1.000038540902818E-2</v>
      </c>
    </row>
    <row r="491" spans="1:10" x14ac:dyDescent="0.3">
      <c r="A491" s="18">
        <v>36683</v>
      </c>
      <c r="B491" s="9">
        <f>VLOOKUP(A491,'VOW3.DE'!$A$1:$B$5974,2,FALSE)</f>
        <v>14.680040999999999</v>
      </c>
      <c r="C491" s="5">
        <f>VLOOKUP(A491,MRK.DE!$A$1:$B$5993,2,FALSE)</f>
        <v>11.697758</v>
      </c>
      <c r="D491" s="10">
        <f>VLOOKUP(A491,DTE.DE!$A$1:$B$6411,2,FALSE)</f>
        <v>24.932569999999998</v>
      </c>
      <c r="E491" s="10">
        <f>VLOOKUP(A491,'CON.DE'!$A$1:$B$6391,2,FALSE)</f>
        <v>12.617074000000001</v>
      </c>
      <c r="G491" s="5">
        <f t="shared" si="36"/>
        <v>-2.1661646644509952E-2</v>
      </c>
      <c r="H491" s="5">
        <f t="shared" si="37"/>
        <v>7.1891183753208633E-3</v>
      </c>
      <c r="I491" s="5">
        <f t="shared" si="38"/>
        <v>-4.887172239460065E-3</v>
      </c>
      <c r="J491" s="10">
        <f t="shared" si="39"/>
        <v>-1.2515869445251179E-2</v>
      </c>
    </row>
    <row r="492" spans="1:10" x14ac:dyDescent="0.3">
      <c r="A492" s="18">
        <v>36684</v>
      </c>
      <c r="B492" s="9">
        <f>VLOOKUP(A492,'VOW3.DE'!$A$1:$B$5974,2,FALSE)</f>
        <v>14.551458999999999</v>
      </c>
      <c r="C492" s="5">
        <f>VLOOKUP(A492,MRK.DE!$A$1:$B$5993,2,FALSE)</f>
        <v>11.057568</v>
      </c>
      <c r="D492" s="10">
        <f>VLOOKUP(A492,DTE.DE!$A$1:$B$6411,2,FALSE)</f>
        <v>23.641264</v>
      </c>
      <c r="E492" s="10">
        <f>VLOOKUP(A492,'CON.DE'!$A$1:$B$6391,2,FALSE)</f>
        <v>12.489948</v>
      </c>
      <c r="G492" s="5">
        <f t="shared" si="36"/>
        <v>-8.7975525936029499E-3</v>
      </c>
      <c r="H492" s="5">
        <f t="shared" si="37"/>
        <v>-5.6282119096271288E-2</v>
      </c>
      <c r="I492" s="5">
        <f t="shared" si="38"/>
        <v>-5.3181321064790739E-2</v>
      </c>
      <c r="J492" s="10">
        <f t="shared" si="39"/>
        <v>-1.0126815232888794E-2</v>
      </c>
    </row>
    <row r="493" spans="1:10" x14ac:dyDescent="0.3">
      <c r="A493" s="18">
        <v>36685</v>
      </c>
      <c r="B493" s="9">
        <f>VLOOKUP(A493,'VOW3.DE'!$A$1:$B$5974,2,FALSE)</f>
        <v>14.492527000000001</v>
      </c>
      <c r="C493" s="5">
        <f>VLOOKUP(A493,MRK.DE!$A$1:$B$5993,2,FALSE)</f>
        <v>11.127954000000001</v>
      </c>
      <c r="D493" s="10">
        <f>VLOOKUP(A493,DTE.DE!$A$1:$B$6411,2,FALSE)</f>
        <v>23.609857999999999</v>
      </c>
      <c r="E493" s="10">
        <f>VLOOKUP(A493,'CON.DE'!$A$1:$B$6391,2,FALSE)</f>
        <v>12.203918</v>
      </c>
      <c r="G493" s="5">
        <f t="shared" si="36"/>
        <v>-4.0581262417790928E-3</v>
      </c>
      <c r="H493" s="5">
        <f t="shared" si="37"/>
        <v>6.3452404822437122E-3</v>
      </c>
      <c r="I493" s="5">
        <f t="shared" si="38"/>
        <v>-1.3293231269638391E-3</v>
      </c>
      <c r="J493" s="10">
        <f t="shared" si="39"/>
        <v>-2.3167113074794261E-2</v>
      </c>
    </row>
    <row r="494" spans="1:10" x14ac:dyDescent="0.3">
      <c r="A494" s="18">
        <v>36686</v>
      </c>
      <c r="B494" s="9">
        <f>VLOOKUP(A494,'VOW3.DE'!$A$1:$B$5974,2,FALSE)</f>
        <v>14.546101</v>
      </c>
      <c r="C494" s="5">
        <f>VLOOKUP(A494,MRK.DE!$A$1:$B$5993,2,FALSE)</f>
        <v>11.211748999999999</v>
      </c>
      <c r="D494" s="10">
        <f>VLOOKUP(A494,DTE.DE!$A$1:$B$6411,2,FALSE)</f>
        <v>23.030521</v>
      </c>
      <c r="E494" s="10">
        <f>VLOOKUP(A494,'CON.DE'!$A$1:$B$6391,2,FALSE)</f>
        <v>12.458166</v>
      </c>
      <c r="G494" s="5">
        <f t="shared" si="36"/>
        <v>3.6898479352435272E-3</v>
      </c>
      <c r="H494" s="5">
        <f t="shared" si="37"/>
        <v>7.5019254276025432E-3</v>
      </c>
      <c r="I494" s="5">
        <f t="shared" si="38"/>
        <v>-2.4844000435864325E-2</v>
      </c>
      <c r="J494" s="10">
        <f t="shared" si="39"/>
        <v>2.0619263791050335E-2</v>
      </c>
    </row>
    <row r="495" spans="1:10" x14ac:dyDescent="0.3">
      <c r="A495" s="18">
        <v>36689</v>
      </c>
      <c r="B495" s="9">
        <f>VLOOKUP(A495,'VOW3.DE'!$A$1:$B$5974,2,FALSE)</f>
        <v>14.460380000000001</v>
      </c>
      <c r="C495" s="5">
        <f>VLOOKUP(A495,MRK.DE!$A$1:$B$5993,2,FALSE)</f>
        <v>11.262022</v>
      </c>
      <c r="D495" s="10">
        <f>VLOOKUP(A495,DTE.DE!$A$1:$B$6411,2,FALSE)</f>
        <v>23.030521</v>
      </c>
      <c r="E495" s="10">
        <f>VLOOKUP(A495,'CON.DE'!$A$1:$B$6391,2,FALSE)</f>
        <v>12.509014000000001</v>
      </c>
      <c r="G495" s="5">
        <f t="shared" si="36"/>
        <v>-5.9104894211160913E-3</v>
      </c>
      <c r="H495" s="5">
        <f t="shared" si="37"/>
        <v>4.4739339789209437E-3</v>
      </c>
      <c r="I495" s="5">
        <f t="shared" si="38"/>
        <v>0</v>
      </c>
      <c r="J495" s="10">
        <f t="shared" si="39"/>
        <v>4.0731929117470127E-3</v>
      </c>
    </row>
    <row r="496" spans="1:10" x14ac:dyDescent="0.3">
      <c r="A496" s="18">
        <v>36690</v>
      </c>
      <c r="B496" s="9">
        <f>VLOOKUP(A496,'VOW3.DE'!$A$1:$B$5974,2,FALSE)</f>
        <v>14.519316</v>
      </c>
      <c r="C496" s="5">
        <f>VLOOKUP(A496,MRK.DE!$A$1:$B$5993,2,FALSE)</f>
        <v>11.094436999999999</v>
      </c>
      <c r="D496" s="10">
        <f>VLOOKUP(A496,DTE.DE!$A$1:$B$6411,2,FALSE)</f>
        <v>23.089846000000001</v>
      </c>
      <c r="E496" s="10">
        <f>VLOOKUP(A496,'CON.DE'!$A$1:$B$6391,2,FALSE)</f>
        <v>12.324688</v>
      </c>
      <c r="G496" s="5">
        <f t="shared" si="36"/>
        <v>4.067405072297082E-3</v>
      </c>
      <c r="H496" s="5">
        <f t="shared" si="37"/>
        <v>-1.4992368783501159E-2</v>
      </c>
      <c r="I496" s="5">
        <f t="shared" si="38"/>
        <v>2.5726175474501908E-3</v>
      </c>
      <c r="J496" s="10">
        <f t="shared" si="39"/>
        <v>-1.4845099219441953E-2</v>
      </c>
    </row>
    <row r="497" spans="1:10" x14ac:dyDescent="0.3">
      <c r="A497" s="18">
        <v>36691</v>
      </c>
      <c r="B497" s="9">
        <f>VLOOKUP(A497,'VOW3.DE'!$A$1:$B$5974,2,FALSE)</f>
        <v>14.331792</v>
      </c>
      <c r="C497" s="5">
        <f>VLOOKUP(A497,MRK.DE!$A$1:$B$5993,2,FALSE)</f>
        <v>11.161472</v>
      </c>
      <c r="D497" s="10">
        <f>VLOOKUP(A497,DTE.DE!$A$1:$B$6411,2,FALSE)</f>
        <v>23.697109000000001</v>
      </c>
      <c r="E497" s="10">
        <f>VLOOKUP(A497,'CON.DE'!$A$1:$B$6391,2,FALSE)</f>
        <v>12.394603999999999</v>
      </c>
      <c r="G497" s="5">
        <f t="shared" si="36"/>
        <v>-1.2999614489601607E-2</v>
      </c>
      <c r="H497" s="5">
        <f t="shared" si="37"/>
        <v>6.0240363778792287E-3</v>
      </c>
      <c r="I497" s="5">
        <f t="shared" si="38"/>
        <v>2.5960103787933432E-2</v>
      </c>
      <c r="J497" s="10">
        <f t="shared" si="39"/>
        <v>5.6568114038009782E-3</v>
      </c>
    </row>
    <row r="498" spans="1:10" x14ac:dyDescent="0.3">
      <c r="A498" s="18">
        <v>36692</v>
      </c>
      <c r="B498" s="9">
        <f>VLOOKUP(A498,'VOW3.DE'!$A$1:$B$5974,2,FALSE)</f>
        <v>14.224646</v>
      </c>
      <c r="C498" s="5">
        <f>VLOOKUP(A498,MRK.DE!$A$1:$B$5993,2,FALSE)</f>
        <v>10.977122</v>
      </c>
      <c r="D498" s="10">
        <f>VLOOKUP(A498,DTE.DE!$A$1:$B$6411,2,FALSE)</f>
        <v>23.644756000000001</v>
      </c>
      <c r="E498" s="10">
        <f>VLOOKUP(A498,'CON.DE'!$A$1:$B$6391,2,FALSE)</f>
        <v>12.394603999999999</v>
      </c>
      <c r="G498" s="5">
        <f t="shared" si="36"/>
        <v>-7.5041924212019455E-3</v>
      </c>
      <c r="H498" s="5">
        <f t="shared" si="37"/>
        <v>-1.6654559105567814E-2</v>
      </c>
      <c r="I498" s="5">
        <f t="shared" si="38"/>
        <v>-2.2117008419891087E-3</v>
      </c>
      <c r="J498" s="10">
        <f t="shared" si="39"/>
        <v>0</v>
      </c>
    </row>
    <row r="499" spans="1:10" x14ac:dyDescent="0.3">
      <c r="A499" s="18">
        <v>36693</v>
      </c>
      <c r="B499" s="9">
        <f>VLOOKUP(A499,'VOW3.DE'!$A$1:$B$5974,2,FALSE)</f>
        <v>13.528143999999999</v>
      </c>
      <c r="C499" s="5">
        <f>VLOOKUP(A499,MRK.DE!$A$1:$B$5993,2,FALSE)</f>
        <v>11.613963</v>
      </c>
      <c r="D499" s="10">
        <f>VLOOKUP(A499,DTE.DE!$A$1:$B$6411,2,FALSE)</f>
        <v>23.752946999999999</v>
      </c>
      <c r="E499" s="10">
        <f>VLOOKUP(A499,'CON.DE'!$A$1:$B$6391,2,FALSE)</f>
        <v>12.140357</v>
      </c>
      <c r="G499" s="5">
        <f t="shared" si="36"/>
        <v>-5.020383780961326E-2</v>
      </c>
      <c r="H499" s="5">
        <f t="shared" si="37"/>
        <v>5.6394792343373072E-2</v>
      </c>
      <c r="I499" s="5">
        <f t="shared" si="38"/>
        <v>4.5652502571802422E-3</v>
      </c>
      <c r="J499" s="10">
        <f t="shared" si="39"/>
        <v>-2.072602449226477E-2</v>
      </c>
    </row>
    <row r="500" spans="1:10" x14ac:dyDescent="0.3">
      <c r="A500" s="18">
        <v>36696</v>
      </c>
      <c r="B500" s="9">
        <f>VLOOKUP(A500,'VOW3.DE'!$A$1:$B$5974,2,FALSE)</f>
        <v>13.876391</v>
      </c>
      <c r="C500" s="5">
        <f>VLOOKUP(A500,MRK.DE!$A$1:$B$5993,2,FALSE)</f>
        <v>10.85981</v>
      </c>
      <c r="D500" s="10">
        <f>VLOOKUP(A500,DTE.DE!$A$1:$B$6411,2,FALSE)</f>
        <v>22.964205</v>
      </c>
      <c r="E500" s="10">
        <f>VLOOKUP(A500,'CON.DE'!$A$1:$B$6391,2,FALSE)</f>
        <v>12.21663</v>
      </c>
      <c r="G500" s="5">
        <f t="shared" si="36"/>
        <v>2.5416650731202712E-2</v>
      </c>
      <c r="H500" s="5">
        <f t="shared" si="37"/>
        <v>-6.713926217775977E-2</v>
      </c>
      <c r="I500" s="5">
        <f t="shared" si="38"/>
        <v>-3.3769907711623574E-2</v>
      </c>
      <c r="J500" s="10">
        <f t="shared" si="39"/>
        <v>6.262946177537883E-3</v>
      </c>
    </row>
    <row r="501" spans="1:10" x14ac:dyDescent="0.3">
      <c r="A501" s="18">
        <v>36697</v>
      </c>
      <c r="B501" s="9">
        <f>VLOOKUP(A501,'VOW3.DE'!$A$1:$B$5974,2,FALSE)</f>
        <v>13.512074</v>
      </c>
      <c r="C501" s="5">
        <f>VLOOKUP(A501,MRK.DE!$A$1:$B$5993,2,FALSE)</f>
        <v>10.40732</v>
      </c>
      <c r="D501" s="10">
        <f>VLOOKUP(A501,DTE.DE!$A$1:$B$6411,2,FALSE)</f>
        <v>22.999103999999999</v>
      </c>
      <c r="E501" s="10">
        <f>VLOOKUP(A501,'CON.DE'!$A$1:$B$6391,2,FALSE)</f>
        <v>12.420031</v>
      </c>
      <c r="G501" s="5">
        <f t="shared" si="36"/>
        <v>-2.6605250755946237E-2</v>
      </c>
      <c r="H501" s="5">
        <f t="shared" si="37"/>
        <v>-4.2559414239158613E-2</v>
      </c>
      <c r="I501" s="5">
        <f t="shared" si="38"/>
        <v>1.5185593668414184E-3</v>
      </c>
      <c r="J501" s="10">
        <f t="shared" si="39"/>
        <v>1.6512434180662682E-2</v>
      </c>
    </row>
    <row r="502" spans="1:10" x14ac:dyDescent="0.3">
      <c r="A502" s="18">
        <v>36698</v>
      </c>
      <c r="B502" s="9">
        <f>VLOOKUP(A502,'VOW3.DE'!$A$1:$B$5974,2,FALSE)</f>
        <v>13.447781000000001</v>
      </c>
      <c r="C502" s="5">
        <f>VLOOKUP(A502,MRK.DE!$A$1:$B$5993,2,FALSE)</f>
        <v>10.725737000000001</v>
      </c>
      <c r="D502" s="10">
        <f>VLOOKUP(A502,DTE.DE!$A$1:$B$6411,2,FALSE)</f>
        <v>22.161503</v>
      </c>
      <c r="E502" s="10">
        <f>VLOOKUP(A502,'CON.DE'!$A$1:$B$6391,2,FALSE)</f>
        <v>12.394603999999999</v>
      </c>
      <c r="G502" s="5">
        <f t="shared" si="36"/>
        <v>-4.7695450796045842E-3</v>
      </c>
      <c r="H502" s="5">
        <f t="shared" si="37"/>
        <v>3.0136775684192502E-2</v>
      </c>
      <c r="I502" s="5">
        <f t="shared" si="38"/>
        <v>-3.7098574159760325E-2</v>
      </c>
      <c r="J502" s="10">
        <f t="shared" si="39"/>
        <v>-2.0493558659357468E-3</v>
      </c>
    </row>
    <row r="503" spans="1:10" x14ac:dyDescent="0.3">
      <c r="A503" s="18">
        <v>36699</v>
      </c>
      <c r="B503" s="9">
        <f>VLOOKUP(A503,'VOW3.DE'!$A$1:$B$5974,2,FALSE)</f>
        <v>13.362057999999999</v>
      </c>
      <c r="C503" s="5">
        <f>VLOOKUP(A503,MRK.DE!$A$1:$B$5993,2,FALSE)</f>
        <v>10.440834000000001</v>
      </c>
      <c r="D503" s="10">
        <f>VLOOKUP(A503,DTE.DE!$A$1:$B$6411,2,FALSE)</f>
        <v>22.367415999999999</v>
      </c>
      <c r="E503" s="10">
        <f>VLOOKUP(A503,'CON.DE'!$A$1:$B$6391,2,FALSE)</f>
        <v>11.981453</v>
      </c>
      <c r="G503" s="5">
        <f t="shared" si="36"/>
        <v>-6.3949128628489112E-3</v>
      </c>
      <c r="H503" s="5">
        <f t="shared" si="37"/>
        <v>-2.6921716080505843E-2</v>
      </c>
      <c r="I503" s="5">
        <f t="shared" si="38"/>
        <v>9.2485724949833443E-3</v>
      </c>
      <c r="J503" s="10">
        <f t="shared" si="39"/>
        <v>-3.3901345801909462E-2</v>
      </c>
    </row>
    <row r="504" spans="1:10" x14ac:dyDescent="0.3">
      <c r="A504" s="18">
        <v>36700</v>
      </c>
      <c r="B504" s="9">
        <f>VLOOKUP(A504,'VOW3.DE'!$A$1:$B$5974,2,FALSE)</f>
        <v>12.976302</v>
      </c>
      <c r="C504" s="5">
        <f>VLOOKUP(A504,MRK.DE!$A$1:$B$5993,2,FALSE)</f>
        <v>10.658702</v>
      </c>
      <c r="D504" s="10">
        <f>VLOOKUP(A504,DTE.DE!$A$1:$B$6411,2,FALSE)</f>
        <v>22.161503</v>
      </c>
      <c r="E504" s="10">
        <f>VLOOKUP(A504,'CON.DE'!$A$1:$B$6391,2,FALSE)</f>
        <v>11.441174999999999</v>
      </c>
      <c r="G504" s="5">
        <f t="shared" si="36"/>
        <v>-2.929442732307341E-2</v>
      </c>
      <c r="H504" s="5">
        <f t="shared" si="37"/>
        <v>2.0652183400335155E-2</v>
      </c>
      <c r="I504" s="5">
        <f t="shared" si="38"/>
        <v>-9.2485724949833009E-3</v>
      </c>
      <c r="J504" s="10">
        <f t="shared" si="39"/>
        <v>-4.6141180341035364E-2</v>
      </c>
    </row>
    <row r="505" spans="1:10" x14ac:dyDescent="0.3">
      <c r="A505" s="18">
        <v>36703</v>
      </c>
      <c r="B505" s="9">
        <f>VLOOKUP(A505,'VOW3.DE'!$A$1:$B$5974,2,FALSE)</f>
        <v>13.340627</v>
      </c>
      <c r="C505" s="5">
        <f>VLOOKUP(A505,MRK.DE!$A$1:$B$5993,2,FALSE)</f>
        <v>10.641944000000001</v>
      </c>
      <c r="D505" s="10">
        <f>VLOOKUP(A505,DTE.DE!$A$1:$B$6411,2,FALSE)</f>
        <v>22.175464999999999</v>
      </c>
      <c r="E505" s="10">
        <f>VLOOKUP(A505,'CON.DE'!$A$1:$B$6391,2,FALSE)</f>
        <v>11.453885</v>
      </c>
      <c r="G505" s="5">
        <f t="shared" si="36"/>
        <v>2.7689270043835892E-2</v>
      </c>
      <c r="H505" s="5">
        <f t="shared" si="37"/>
        <v>-1.5734737300907098E-3</v>
      </c>
      <c r="I505" s="5">
        <f t="shared" si="38"/>
        <v>6.2981304727559122E-4</v>
      </c>
      <c r="J505" s="10">
        <f t="shared" si="39"/>
        <v>1.1102832930480753E-3</v>
      </c>
    </row>
    <row r="506" spans="1:10" x14ac:dyDescent="0.3">
      <c r="A506" s="18">
        <v>36704</v>
      </c>
      <c r="B506" s="9">
        <f>VLOOKUP(A506,'VOW3.DE'!$A$1:$B$5974,2,FALSE)</f>
        <v>13.179894000000001</v>
      </c>
      <c r="C506" s="5">
        <f>VLOOKUP(A506,MRK.DE!$A$1:$B$5993,2,FALSE)</f>
        <v>10.725737000000001</v>
      </c>
      <c r="D506" s="10">
        <f>VLOOKUP(A506,DTE.DE!$A$1:$B$6411,2,FALSE)</f>
        <v>22.161503</v>
      </c>
      <c r="E506" s="10">
        <f>VLOOKUP(A506,'CON.DE'!$A$1:$B$6391,2,FALSE)</f>
        <v>11.409393</v>
      </c>
      <c r="G506" s="5">
        <f t="shared" si="36"/>
        <v>-1.2121554328790973E-2</v>
      </c>
      <c r="H506" s="5">
        <f t="shared" si="37"/>
        <v>7.8430064102615778E-3</v>
      </c>
      <c r="I506" s="5">
        <f t="shared" si="38"/>
        <v>-6.2981304727552096E-4</v>
      </c>
      <c r="J506" s="10">
        <f t="shared" si="39"/>
        <v>-3.8920102500411766E-3</v>
      </c>
    </row>
    <row r="507" spans="1:10" x14ac:dyDescent="0.3">
      <c r="A507" s="18">
        <v>36705</v>
      </c>
      <c r="B507" s="9">
        <f>VLOOKUP(A507,'VOW3.DE'!$A$1:$B$5974,2,FALSE)</f>
        <v>13.260261</v>
      </c>
      <c r="C507" s="5">
        <f>VLOOKUP(A507,MRK.DE!$A$1:$B$5993,2,FALSE)</f>
        <v>10.893329</v>
      </c>
      <c r="D507" s="10">
        <f>VLOOKUP(A507,DTE.DE!$A$1:$B$6411,2,FALSE)</f>
        <v>22.192917000000001</v>
      </c>
      <c r="E507" s="10">
        <f>VLOOKUP(A507,'CON.DE'!$A$1:$B$6391,2,FALSE)</f>
        <v>11.218705</v>
      </c>
      <c r="G507" s="5">
        <f t="shared" si="36"/>
        <v>6.0791812685209818E-3</v>
      </c>
      <c r="H507" s="5">
        <f t="shared" si="37"/>
        <v>1.5504403124967023E-2</v>
      </c>
      <c r="I507" s="5">
        <f t="shared" si="38"/>
        <v>1.4164994267813207E-3</v>
      </c>
      <c r="J507" s="10">
        <f t="shared" si="39"/>
        <v>-1.6854488972132636E-2</v>
      </c>
    </row>
    <row r="508" spans="1:10" x14ac:dyDescent="0.3">
      <c r="A508" s="18">
        <v>36706</v>
      </c>
      <c r="B508" s="9">
        <f>VLOOKUP(A508,'VOW3.DE'!$A$1:$B$5974,2,FALSE)</f>
        <v>13.019164</v>
      </c>
      <c r="C508" s="5">
        <f>VLOOKUP(A508,MRK.DE!$A$1:$B$5993,2,FALSE)</f>
        <v>10.89668</v>
      </c>
      <c r="D508" s="10">
        <f>VLOOKUP(A508,DTE.DE!$A$1:$B$6411,2,FALSE)</f>
        <v>20.486308999999999</v>
      </c>
      <c r="E508" s="10">
        <f>VLOOKUP(A508,'CON.DE'!$A$1:$B$6391,2,FALSE)</f>
        <v>11.129716</v>
      </c>
      <c r="G508" s="5">
        <f t="shared" si="36"/>
        <v>-1.8349242012349543E-2</v>
      </c>
      <c r="H508" s="5">
        <f t="shared" si="37"/>
        <v>3.0757215624988856E-4</v>
      </c>
      <c r="I508" s="5">
        <f t="shared" si="38"/>
        <v>-8.0016374543378788E-2</v>
      </c>
      <c r="J508" s="10">
        <f t="shared" si="39"/>
        <v>-7.9638261982904867E-3</v>
      </c>
    </row>
    <row r="509" spans="1:10" x14ac:dyDescent="0.3">
      <c r="A509" s="18">
        <v>36707</v>
      </c>
      <c r="B509" s="9">
        <f>VLOOKUP(A509,'VOW3.DE'!$A$1:$B$5974,2,FALSE)</f>
        <v>13.254901</v>
      </c>
      <c r="C509" s="5">
        <f>VLOOKUP(A509,MRK.DE!$A$1:$B$5993,2,FALSE)</f>
        <v>11.228508</v>
      </c>
      <c r="D509" s="10">
        <f>VLOOKUP(A509,DTE.DE!$A$1:$B$6411,2,FALSE)</f>
        <v>20.870208999999999</v>
      </c>
      <c r="E509" s="10">
        <f>VLOOKUP(A509,'CON.DE'!$A$1:$B$6391,2,FALSE)</f>
        <v>11.186923999999999</v>
      </c>
      <c r="G509" s="5">
        <f t="shared" si="36"/>
        <v>1.794494502385581E-2</v>
      </c>
      <c r="H509" s="5">
        <f t="shared" si="37"/>
        <v>2.9997745825885328E-2</v>
      </c>
      <c r="I509" s="5">
        <f t="shared" si="38"/>
        <v>1.8565926041438797E-2</v>
      </c>
      <c r="J509" s="10">
        <f t="shared" si="39"/>
        <v>5.1269479018469424E-3</v>
      </c>
    </row>
    <row r="510" spans="1:10" x14ac:dyDescent="0.3">
      <c r="A510" s="18">
        <v>36710</v>
      </c>
      <c r="B510" s="9">
        <f>VLOOKUP(A510,'VOW3.DE'!$A$1:$B$5974,2,FALSE)</f>
        <v>13.212045</v>
      </c>
      <c r="C510" s="5">
        <f>VLOOKUP(A510,MRK.DE!$A$1:$B$5993,2,FALSE)</f>
        <v>11.111196</v>
      </c>
      <c r="D510" s="10">
        <f>VLOOKUP(A510,DTE.DE!$A$1:$B$6411,2,FALSE)</f>
        <v>20.416509999999999</v>
      </c>
      <c r="E510" s="10">
        <f>VLOOKUP(A510,'CON.DE'!$A$1:$B$6391,2,FALSE)</f>
        <v>11.282268999999999</v>
      </c>
      <c r="G510" s="5">
        <f t="shared" si="36"/>
        <v>-3.2384573161354283E-3</v>
      </c>
      <c r="H510" s="5">
        <f t="shared" si="37"/>
        <v>-1.0502652886243516E-2</v>
      </c>
      <c r="I510" s="5">
        <f t="shared" si="38"/>
        <v>-2.1978848155768688E-2</v>
      </c>
      <c r="J510" s="10">
        <f t="shared" si="39"/>
        <v>8.4867820817315556E-3</v>
      </c>
    </row>
    <row r="511" spans="1:10" x14ac:dyDescent="0.3">
      <c r="A511" s="18">
        <v>36711</v>
      </c>
      <c r="B511" s="9">
        <f>VLOOKUP(A511,'VOW3.DE'!$A$1:$B$5974,2,FALSE)</f>
        <v>13.394204999999999</v>
      </c>
      <c r="C511" s="5">
        <f>VLOOKUP(A511,MRK.DE!$A$1:$B$5993,2,FALSE)</f>
        <v>11.127954000000001</v>
      </c>
      <c r="D511" s="10">
        <f>VLOOKUP(A511,DTE.DE!$A$1:$B$6411,2,FALSE)</f>
        <v>19.544003</v>
      </c>
      <c r="E511" s="10">
        <f>VLOOKUP(A511,'CON.DE'!$A$1:$B$6391,2,FALSE)</f>
        <v>11.129716</v>
      </c>
      <c r="G511" s="5">
        <f t="shared" si="36"/>
        <v>1.3693237214048555E-2</v>
      </c>
      <c r="H511" s="5">
        <f t="shared" si="37"/>
        <v>1.5070722731601244E-3</v>
      </c>
      <c r="I511" s="5">
        <f t="shared" si="38"/>
        <v>-4.3675399802674784E-2</v>
      </c>
      <c r="J511" s="10">
        <f t="shared" si="39"/>
        <v>-1.3613729983578432E-2</v>
      </c>
    </row>
    <row r="512" spans="1:10" x14ac:dyDescent="0.3">
      <c r="A512" s="18">
        <v>36712</v>
      </c>
      <c r="B512" s="9">
        <f>VLOOKUP(A512,'VOW3.DE'!$A$1:$B$5974,2,FALSE)</f>
        <v>13.662084999999999</v>
      </c>
      <c r="C512" s="5">
        <f>VLOOKUP(A512,MRK.DE!$A$1:$B$5993,2,FALSE)</f>
        <v>11.312303</v>
      </c>
      <c r="D512" s="10">
        <f>VLOOKUP(A512,DTE.DE!$A$1:$B$6411,2,FALSE)</f>
        <v>20.050055</v>
      </c>
      <c r="E512" s="10">
        <f>VLOOKUP(A512,'CON.DE'!$A$1:$B$6391,2,FALSE)</f>
        <v>11.282268999999999</v>
      </c>
      <c r="G512" s="5">
        <f t="shared" si="36"/>
        <v>1.9802327195617933E-2</v>
      </c>
      <c r="H512" s="5">
        <f t="shared" si="37"/>
        <v>1.6430573613924256E-2</v>
      </c>
      <c r="I512" s="5">
        <f t="shared" si="38"/>
        <v>2.5563409435737487E-2</v>
      </c>
      <c r="J512" s="10">
        <f t="shared" si="39"/>
        <v>1.361372998357835E-2</v>
      </c>
    </row>
    <row r="513" spans="1:10" x14ac:dyDescent="0.3">
      <c r="A513" s="18">
        <v>36713</v>
      </c>
      <c r="B513" s="9">
        <f>VLOOKUP(A513,'VOW3.DE'!$A$1:$B$5974,2,FALSE)</f>
        <v>13.608511</v>
      </c>
      <c r="C513" s="5">
        <f>VLOOKUP(A513,MRK.DE!$A$1:$B$5993,2,FALSE)</f>
        <v>11.396096</v>
      </c>
      <c r="D513" s="10">
        <f>VLOOKUP(A513,DTE.DE!$A$1:$B$6411,2,FALSE)</f>
        <v>20.399054</v>
      </c>
      <c r="E513" s="10">
        <f>VLOOKUP(A513,'CON.DE'!$A$1:$B$6391,2,FALSE)</f>
        <v>11.326760999999999</v>
      </c>
      <c r="G513" s="5">
        <f t="shared" si="36"/>
        <v>-3.9290720981074133E-3</v>
      </c>
      <c r="H513" s="5">
        <f t="shared" si="37"/>
        <v>7.3799460988322003E-3</v>
      </c>
      <c r="I513" s="5">
        <f t="shared" si="38"/>
        <v>1.7256630334950687E-2</v>
      </c>
      <c r="J513" s="10">
        <f t="shared" si="39"/>
        <v>3.9357776457479444E-3</v>
      </c>
    </row>
    <row r="514" spans="1:10" x14ac:dyDescent="0.3">
      <c r="A514" s="18">
        <v>36714</v>
      </c>
      <c r="B514" s="9">
        <f>VLOOKUP(A514,'VOW3.DE'!$A$1:$B$5974,2,FALSE)</f>
        <v>13.458494</v>
      </c>
      <c r="C514" s="5">
        <f>VLOOKUP(A514,MRK.DE!$A$1:$B$5993,2,FALSE)</f>
        <v>11.396096</v>
      </c>
      <c r="D514" s="10">
        <f>VLOOKUP(A514,DTE.DE!$A$1:$B$6411,2,FALSE)</f>
        <v>20.399054</v>
      </c>
      <c r="E514" s="10">
        <f>VLOOKUP(A514,'CON.DE'!$A$1:$B$6391,2,FALSE)</f>
        <v>11.326760999999999</v>
      </c>
      <c r="G514" s="5">
        <f t="shared" si="36"/>
        <v>-1.1084974944904234E-2</v>
      </c>
      <c r="H514" s="5">
        <f t="shared" si="37"/>
        <v>0</v>
      </c>
      <c r="I514" s="5">
        <f t="shared" si="38"/>
        <v>0</v>
      </c>
      <c r="J514" s="10">
        <f t="shared" si="39"/>
        <v>0</v>
      </c>
    </row>
    <row r="515" spans="1:10" x14ac:dyDescent="0.3">
      <c r="A515" s="18">
        <v>36717</v>
      </c>
      <c r="B515" s="9">
        <f>VLOOKUP(A515,'VOW3.DE'!$A$1:$B$5974,2,FALSE)</f>
        <v>13.554935</v>
      </c>
      <c r="C515" s="5">
        <f>VLOOKUP(A515,MRK.DE!$A$1:$B$5993,2,FALSE)</f>
        <v>11.127954000000001</v>
      </c>
      <c r="D515" s="10">
        <f>VLOOKUP(A515,DTE.DE!$A$1:$B$6411,2,FALSE)</f>
        <v>21.411155999999998</v>
      </c>
      <c r="E515" s="10">
        <f>VLOOKUP(A515,'CON.DE'!$A$1:$B$6391,2,FALSE)</f>
        <v>11.930602</v>
      </c>
      <c r="G515" s="5">
        <f t="shared" si="36"/>
        <v>7.1402567766884056E-3</v>
      </c>
      <c r="H515" s="5">
        <f t="shared" si="37"/>
        <v>-2.3810519712756655E-2</v>
      </c>
      <c r="I515" s="5">
        <f t="shared" si="38"/>
        <v>4.8423567379085153E-2</v>
      </c>
      <c r="J515" s="10">
        <f t="shared" si="39"/>
        <v>5.1938539889859768E-2</v>
      </c>
    </row>
    <row r="516" spans="1:10" x14ac:dyDescent="0.3">
      <c r="A516" s="18">
        <v>36718</v>
      </c>
      <c r="B516" s="9">
        <f>VLOOKUP(A516,'VOW3.DE'!$A$1:$B$5974,2,FALSE)</f>
        <v>13.260261</v>
      </c>
      <c r="C516" s="5">
        <f>VLOOKUP(A516,MRK.DE!$A$1:$B$5993,2,FALSE)</f>
        <v>11.345819000000001</v>
      </c>
      <c r="D516" s="10">
        <f>VLOOKUP(A516,DTE.DE!$A$1:$B$6411,2,FALSE)</f>
        <v>20.873695000000001</v>
      </c>
      <c r="E516" s="10">
        <f>VLOOKUP(A516,'CON.DE'!$A$1:$B$6391,2,FALSE)</f>
        <v>11.822546000000001</v>
      </c>
      <c r="G516" s="5">
        <f t="shared" ref="G516:G579" si="40">LN(B516/B515)</f>
        <v>-2.1979019838714229E-2</v>
      </c>
      <c r="H516" s="5">
        <f t="shared" ref="H516:H579" si="41">LN(C516/C515)</f>
        <v>1.9388985122599966E-2</v>
      </c>
      <c r="I516" s="5">
        <f t="shared" ref="I516:I579" si="42">LN(D516/D515)</f>
        <v>-2.5422340792279279E-2</v>
      </c>
      <c r="J516" s="10">
        <f t="shared" ref="J516:J579" si="43">LN(E516/E515)</f>
        <v>-9.0983094449954387E-3</v>
      </c>
    </row>
    <row r="517" spans="1:10" x14ac:dyDescent="0.3">
      <c r="A517" s="18">
        <v>36719</v>
      </c>
      <c r="B517" s="9">
        <f>VLOOKUP(A517,'VOW3.DE'!$A$1:$B$5974,2,FALSE)</f>
        <v>13.190613000000001</v>
      </c>
      <c r="C517" s="5">
        <f>VLOOKUP(A517,MRK.DE!$A$1:$B$5993,2,FALSE)</f>
        <v>11.647482</v>
      </c>
      <c r="D517" s="10">
        <f>VLOOKUP(A517,DTE.DE!$A$1:$B$6411,2,FALSE)</f>
        <v>20.217576999999999</v>
      </c>
      <c r="E517" s="10">
        <f>VLOOKUP(A517,'CON.DE'!$A$1:$B$6391,2,FALSE)</f>
        <v>11.790767000000001</v>
      </c>
      <c r="G517" s="5">
        <f t="shared" si="40"/>
        <v>-5.26622757063854E-3</v>
      </c>
      <c r="H517" s="5">
        <f t="shared" si="41"/>
        <v>2.624071329316548E-2</v>
      </c>
      <c r="I517" s="5">
        <f t="shared" si="42"/>
        <v>-3.1937379250455422E-2</v>
      </c>
      <c r="J517" s="10">
        <f t="shared" si="43"/>
        <v>-2.6916188495931699E-3</v>
      </c>
    </row>
    <row r="518" spans="1:10" x14ac:dyDescent="0.3">
      <c r="A518" s="18">
        <v>36720</v>
      </c>
      <c r="B518" s="9">
        <f>VLOOKUP(A518,'VOW3.DE'!$A$1:$B$5974,2,FALSE)</f>
        <v>13.394204999999999</v>
      </c>
      <c r="C518" s="5">
        <f>VLOOKUP(A518,MRK.DE!$A$1:$B$5993,2,FALSE)</f>
        <v>11.647482</v>
      </c>
      <c r="D518" s="10">
        <f>VLOOKUP(A518,DTE.DE!$A$1:$B$6411,2,FALSE)</f>
        <v>20.217576999999999</v>
      </c>
      <c r="E518" s="10">
        <f>VLOOKUP(A518,'CON.DE'!$A$1:$B$6391,2,FALSE)</f>
        <v>11.790767000000001</v>
      </c>
      <c r="G518" s="5">
        <f t="shared" si="40"/>
        <v>1.5316710480058251E-2</v>
      </c>
      <c r="H518" s="5">
        <f t="shared" si="41"/>
        <v>0</v>
      </c>
      <c r="I518" s="5">
        <f t="shared" si="42"/>
        <v>0</v>
      </c>
      <c r="J518" s="10">
        <f t="shared" si="43"/>
        <v>0</v>
      </c>
    </row>
    <row r="519" spans="1:10" x14ac:dyDescent="0.3">
      <c r="A519" s="18">
        <v>36721</v>
      </c>
      <c r="B519" s="9">
        <f>VLOOKUP(A519,'VOW3.DE'!$A$1:$B$5974,2,FALSE)</f>
        <v>13.142390000000001</v>
      </c>
      <c r="C519" s="5">
        <f>VLOOKUP(A519,MRK.DE!$A$1:$B$5993,2,FALSE)</f>
        <v>11.345819000000001</v>
      </c>
      <c r="D519" s="10">
        <f>VLOOKUP(A519,DTE.DE!$A$1:$B$6411,2,FALSE)</f>
        <v>20.800405999999999</v>
      </c>
      <c r="E519" s="10">
        <f>VLOOKUP(A519,'CON.DE'!$A$1:$B$6391,2,FALSE)</f>
        <v>12.064081</v>
      </c>
      <c r="G519" s="5">
        <f t="shared" si="40"/>
        <v>-1.897926684756001E-2</v>
      </c>
      <c r="H519" s="5">
        <f t="shared" si="41"/>
        <v>-2.6240713293165564E-2</v>
      </c>
      <c r="I519" s="5">
        <f t="shared" si="42"/>
        <v>2.8420131185282093E-2</v>
      </c>
      <c r="J519" s="10">
        <f t="shared" si="43"/>
        <v>2.2915757869287894E-2</v>
      </c>
    </row>
    <row r="520" spans="1:10" x14ac:dyDescent="0.3">
      <c r="A520" s="18">
        <v>36724</v>
      </c>
      <c r="B520" s="9">
        <f>VLOOKUP(A520,'VOW3.DE'!$A$1:$B$5974,2,FALSE)</f>
        <v>13.340627</v>
      </c>
      <c r="C520" s="5">
        <f>VLOOKUP(A520,MRK.DE!$A$1:$B$5993,2,FALSE)</f>
        <v>11.396096</v>
      </c>
      <c r="D520" s="10">
        <f>VLOOKUP(A520,DTE.DE!$A$1:$B$6411,2,FALSE)</f>
        <v>21.177326000000001</v>
      </c>
      <c r="E520" s="10">
        <f>VLOOKUP(A520,'CON.DE'!$A$1:$B$6391,2,FALSE)</f>
        <v>12.280191</v>
      </c>
      <c r="G520" s="5">
        <f t="shared" si="40"/>
        <v>1.4971156998410453E-2</v>
      </c>
      <c r="H520" s="5">
        <f t="shared" si="41"/>
        <v>4.4215345901565941E-3</v>
      </c>
      <c r="I520" s="5">
        <f t="shared" si="42"/>
        <v>1.7958575275006772E-2</v>
      </c>
      <c r="J520" s="10">
        <f t="shared" si="43"/>
        <v>1.7754950909924929E-2</v>
      </c>
    </row>
    <row r="521" spans="1:10" x14ac:dyDescent="0.3">
      <c r="A521" s="18">
        <v>36725</v>
      </c>
      <c r="B521" s="9">
        <f>VLOOKUP(A521,'VOW3.DE'!$A$1:$B$5974,2,FALSE)</f>
        <v>14.063912999999999</v>
      </c>
      <c r="C521" s="5">
        <f>VLOOKUP(A521,MRK.DE!$A$1:$B$5993,2,FALSE)</f>
        <v>11.379338000000001</v>
      </c>
      <c r="D521" s="10">
        <f>VLOOKUP(A521,DTE.DE!$A$1:$B$6411,2,FALSE)</f>
        <v>21.285519000000001</v>
      </c>
      <c r="E521" s="10">
        <f>VLOOKUP(A521,'CON.DE'!$A$1:$B$6391,2,FALSE)</f>
        <v>12.489948</v>
      </c>
      <c r="G521" s="5">
        <f t="shared" si="40"/>
        <v>5.2798114034669628E-2</v>
      </c>
      <c r="H521" s="5">
        <f t="shared" si="41"/>
        <v>-1.4715858344750926E-3</v>
      </c>
      <c r="I521" s="5">
        <f t="shared" si="42"/>
        <v>5.0959013288651364E-3</v>
      </c>
      <c r="J521" s="10">
        <f t="shared" si="43"/>
        <v>1.6936684454188569E-2</v>
      </c>
    </row>
    <row r="522" spans="1:10" x14ac:dyDescent="0.3">
      <c r="A522" s="18">
        <v>36726</v>
      </c>
      <c r="B522" s="9">
        <f>VLOOKUP(A522,'VOW3.DE'!$A$1:$B$5974,2,FALSE)</f>
        <v>14.412164000000001</v>
      </c>
      <c r="C522" s="5">
        <f>VLOOKUP(A522,MRK.DE!$A$1:$B$5993,2,FALSE)</f>
        <v>11.295540000000001</v>
      </c>
      <c r="D522" s="10">
        <f>VLOOKUP(A522,DTE.DE!$A$1:$B$6411,2,FALSE)</f>
        <v>21.079611</v>
      </c>
      <c r="E522" s="10">
        <f>VLOOKUP(A522,'CON.DE'!$A$1:$B$6391,2,FALSE)</f>
        <v>12.744194999999999</v>
      </c>
      <c r="G522" s="5">
        <f t="shared" si="40"/>
        <v>2.4460417310290576E-2</v>
      </c>
      <c r="H522" s="5">
        <f t="shared" si="41"/>
        <v>-7.3912972320247074E-3</v>
      </c>
      <c r="I522" s="5">
        <f t="shared" si="42"/>
        <v>-9.7207123589586452E-3</v>
      </c>
      <c r="J522" s="10">
        <f t="shared" si="43"/>
        <v>2.015171301079563E-2</v>
      </c>
    </row>
    <row r="523" spans="1:10" x14ac:dyDescent="0.3">
      <c r="A523" s="18">
        <v>36727</v>
      </c>
      <c r="B523" s="9">
        <f>VLOOKUP(A523,'VOW3.DE'!$A$1:$B$5974,2,FALSE)</f>
        <v>14.760413</v>
      </c>
      <c r="C523" s="5">
        <f>VLOOKUP(A523,MRK.DE!$A$1:$B$5993,2,FALSE)</f>
        <v>11.630723</v>
      </c>
      <c r="D523" s="10">
        <f>VLOOKUP(A523,DTE.DE!$A$1:$B$6411,2,FALSE)</f>
        <v>19.952335000000001</v>
      </c>
      <c r="E523" s="10">
        <f>VLOOKUP(A523,'CON.DE'!$A$1:$B$6391,2,FALSE)</f>
        <v>12.960304000000001</v>
      </c>
      <c r="G523" s="5">
        <f t="shared" si="40"/>
        <v>2.3876227583522598E-2</v>
      </c>
      <c r="H523" s="5">
        <f t="shared" si="41"/>
        <v>2.924217386616694E-2</v>
      </c>
      <c r="I523" s="5">
        <f t="shared" si="42"/>
        <v>-5.4960090899019702E-2</v>
      </c>
      <c r="J523" s="10">
        <f t="shared" si="43"/>
        <v>1.6815273630195155E-2</v>
      </c>
    </row>
    <row r="524" spans="1:10" x14ac:dyDescent="0.3">
      <c r="A524" s="18">
        <v>36728</v>
      </c>
      <c r="B524" s="9">
        <f>VLOOKUP(A524,'VOW3.DE'!$A$1:$B$5974,2,FALSE)</f>
        <v>14.465738999999999</v>
      </c>
      <c r="C524" s="5">
        <f>VLOOKUP(A524,MRK.DE!$A$1:$B$5993,2,FALSE)</f>
        <v>11.228508</v>
      </c>
      <c r="D524" s="10">
        <f>VLOOKUP(A524,DTE.DE!$A$1:$B$6411,2,FALSE)</f>
        <v>19.28923</v>
      </c>
      <c r="E524" s="10">
        <f>VLOOKUP(A524,'CON.DE'!$A$1:$B$6391,2,FALSE)</f>
        <v>12.884029999999999</v>
      </c>
      <c r="G524" s="5">
        <f t="shared" si="40"/>
        <v>-2.0165773852447434E-2</v>
      </c>
      <c r="H524" s="5">
        <f t="shared" si="41"/>
        <v>-3.5194229899340297E-2</v>
      </c>
      <c r="I524" s="5">
        <f t="shared" si="42"/>
        <v>-3.3799270027975711E-2</v>
      </c>
      <c r="J524" s="10">
        <f t="shared" si="43"/>
        <v>-5.9025875034851129E-3</v>
      </c>
    </row>
    <row r="525" spans="1:10" x14ac:dyDescent="0.3">
      <c r="A525" s="18">
        <v>36731</v>
      </c>
      <c r="B525" s="9">
        <f>VLOOKUP(A525,'VOW3.DE'!$A$1:$B$5974,2,FALSE)</f>
        <v>14.760413</v>
      </c>
      <c r="C525" s="5">
        <f>VLOOKUP(A525,MRK.DE!$A$1:$B$5993,2,FALSE)</f>
        <v>11.295540000000001</v>
      </c>
      <c r="D525" s="10">
        <f>VLOOKUP(A525,DTE.DE!$A$1:$B$6411,2,FALSE)</f>
        <v>17.027714</v>
      </c>
      <c r="E525" s="10">
        <f>VLOOKUP(A525,'CON.DE'!$A$1:$B$6391,2,FALSE)</f>
        <v>12.814114</v>
      </c>
      <c r="G525" s="5">
        <f t="shared" si="40"/>
        <v>2.016577385244752E-2</v>
      </c>
      <c r="H525" s="5">
        <f t="shared" si="41"/>
        <v>5.9520560331734456E-3</v>
      </c>
      <c r="I525" s="5">
        <f t="shared" si="42"/>
        <v>-0.12470465710624096</v>
      </c>
      <c r="J525" s="10">
        <f t="shared" si="43"/>
        <v>-5.4413402389729328E-3</v>
      </c>
    </row>
    <row r="526" spans="1:10" x14ac:dyDescent="0.3">
      <c r="A526" s="18">
        <v>36732</v>
      </c>
      <c r="B526" s="9">
        <f>VLOOKUP(A526,'VOW3.DE'!$A$1:$B$5974,2,FALSE)</f>
        <v>14.465738999999999</v>
      </c>
      <c r="C526" s="5">
        <f>VLOOKUP(A526,MRK.DE!$A$1:$B$5993,2,FALSE)</f>
        <v>11.329062</v>
      </c>
      <c r="D526" s="10">
        <f>VLOOKUP(A526,DTE.DE!$A$1:$B$6411,2,FALSE)</f>
        <v>17.366240999999999</v>
      </c>
      <c r="E526" s="10">
        <f>VLOOKUP(A526,'CON.DE'!$A$1:$B$6391,2,FALSE)</f>
        <v>12.521728</v>
      </c>
      <c r="G526" s="5">
        <f t="shared" si="40"/>
        <v>-2.0165773852447434E-2</v>
      </c>
      <c r="H526" s="5">
        <f t="shared" si="41"/>
        <v>2.9633250150029517E-3</v>
      </c>
      <c r="I526" s="5">
        <f t="shared" si="42"/>
        <v>1.9685897274980262E-2</v>
      </c>
      <c r="J526" s="10">
        <f t="shared" si="43"/>
        <v>-2.3081844379175657E-2</v>
      </c>
    </row>
    <row r="527" spans="1:10" x14ac:dyDescent="0.3">
      <c r="A527" s="18">
        <v>36733</v>
      </c>
      <c r="B527" s="9">
        <f>VLOOKUP(A527,'VOW3.DE'!$A$1:$B$5974,2,FALSE)</f>
        <v>14.674688</v>
      </c>
      <c r="C527" s="5">
        <f>VLOOKUP(A527,MRK.DE!$A$1:$B$5993,2,FALSE)</f>
        <v>11.396096</v>
      </c>
      <c r="D527" s="10">
        <f>VLOOKUP(A527,DTE.DE!$A$1:$B$6411,2,FALSE)</f>
        <v>17.676855</v>
      </c>
      <c r="E527" s="10">
        <f>VLOOKUP(A527,'CON.DE'!$A$1:$B$6391,2,FALSE)</f>
        <v>12.769622</v>
      </c>
      <c r="G527" s="5">
        <f t="shared" si="40"/>
        <v>1.4341078882562343E-2</v>
      </c>
      <c r="H527" s="5">
        <f t="shared" si="41"/>
        <v>5.8995580514966508E-3</v>
      </c>
      <c r="I527" s="5">
        <f t="shared" si="42"/>
        <v>1.7728007536566944E-2</v>
      </c>
      <c r="J527" s="10">
        <f t="shared" si="43"/>
        <v>1.9603693662360214E-2</v>
      </c>
    </row>
    <row r="528" spans="1:10" x14ac:dyDescent="0.3">
      <c r="A528" s="18">
        <v>36734</v>
      </c>
      <c r="B528" s="9">
        <f>VLOOKUP(A528,'VOW3.DE'!$A$1:$B$5974,2,FALSE)</f>
        <v>14.465738999999999</v>
      </c>
      <c r="C528" s="5">
        <f>VLOOKUP(A528,MRK.DE!$A$1:$B$5993,2,FALSE)</f>
        <v>11.228508</v>
      </c>
      <c r="D528" s="10">
        <f>VLOOKUP(A528,DTE.DE!$A$1:$B$6411,2,FALSE)</f>
        <v>17.254566000000001</v>
      </c>
      <c r="E528" s="10">
        <f>VLOOKUP(A528,'CON.DE'!$A$1:$B$6391,2,FALSE)</f>
        <v>12.489948</v>
      </c>
      <c r="G528" s="5">
        <f t="shared" si="40"/>
        <v>-1.4341078882562338E-2</v>
      </c>
      <c r="H528" s="5">
        <f t="shared" si="41"/>
        <v>-1.4814939099673219E-2</v>
      </c>
      <c r="I528" s="5">
        <f t="shared" si="42"/>
        <v>-2.4179352666938866E-2</v>
      </c>
      <c r="J528" s="10">
        <f t="shared" si="43"/>
        <v>-2.2144908181717358E-2</v>
      </c>
    </row>
    <row r="529" spans="1:10" x14ac:dyDescent="0.3">
      <c r="A529" s="18">
        <v>36735</v>
      </c>
      <c r="B529" s="9">
        <f>VLOOKUP(A529,'VOW3.DE'!$A$1:$B$5974,2,FALSE)</f>
        <v>14.840778999999999</v>
      </c>
      <c r="C529" s="5">
        <f>VLOOKUP(A529,MRK.DE!$A$1:$B$5993,2,FALSE)</f>
        <v>11.228508</v>
      </c>
      <c r="D529" s="10">
        <f>VLOOKUP(A529,DTE.DE!$A$1:$B$6411,2,FALSE)</f>
        <v>16.385555</v>
      </c>
      <c r="E529" s="10">
        <f>VLOOKUP(A529,'CON.DE'!$A$1:$B$6391,2,FALSE)</f>
        <v>12.915812000000001</v>
      </c>
      <c r="G529" s="5">
        <f t="shared" si="40"/>
        <v>2.5595703664739261E-2</v>
      </c>
      <c r="H529" s="5">
        <f t="shared" si="41"/>
        <v>0</v>
      </c>
      <c r="I529" s="5">
        <f t="shared" si="42"/>
        <v>-5.1676650082400778E-2</v>
      </c>
      <c r="J529" s="10">
        <f t="shared" si="43"/>
        <v>3.3528136401974218E-2</v>
      </c>
    </row>
    <row r="530" spans="1:10" x14ac:dyDescent="0.3">
      <c r="A530" s="18">
        <v>36738</v>
      </c>
      <c r="B530" s="9">
        <f>VLOOKUP(A530,'VOW3.DE'!$A$1:$B$5974,2,FALSE)</f>
        <v>15.135450000000001</v>
      </c>
      <c r="C530" s="5">
        <f>VLOOKUP(A530,MRK.DE!$A$1:$B$5993,2,FALSE)</f>
        <v>11.295540000000001</v>
      </c>
      <c r="D530" s="10">
        <f>VLOOKUP(A530,DTE.DE!$A$1:$B$6411,2,FALSE)</f>
        <v>16.490257</v>
      </c>
      <c r="E530" s="10">
        <f>VLOOKUP(A530,'CON.DE'!$A$1:$B$6391,2,FALSE)</f>
        <v>12.934882</v>
      </c>
      <c r="G530" s="5">
        <f t="shared" si="40"/>
        <v>1.9660944817041014E-2</v>
      </c>
      <c r="H530" s="5">
        <f t="shared" si="41"/>
        <v>5.9520560331734456E-3</v>
      </c>
      <c r="I530" s="5">
        <f t="shared" si="42"/>
        <v>6.3695676317844958E-3</v>
      </c>
      <c r="J530" s="10">
        <f t="shared" si="43"/>
        <v>1.4753958604969304E-3</v>
      </c>
    </row>
    <row r="531" spans="1:10" x14ac:dyDescent="0.3">
      <c r="A531" s="18">
        <v>36739</v>
      </c>
      <c r="B531" s="9">
        <f>VLOOKUP(A531,'VOW3.DE'!$A$1:$B$5974,2,FALSE)</f>
        <v>14.921142</v>
      </c>
      <c r="C531" s="5">
        <f>VLOOKUP(A531,MRK.DE!$A$1:$B$5993,2,FALSE)</f>
        <v>11.664241000000001</v>
      </c>
      <c r="D531" s="10">
        <f>VLOOKUP(A531,DTE.DE!$A$1:$B$6411,2,FALSE)</f>
        <v>16.312263000000002</v>
      </c>
      <c r="E531" s="10">
        <f>VLOOKUP(A531,'CON.DE'!$A$1:$B$6391,2,FALSE)</f>
        <v>12.871321</v>
      </c>
      <c r="G531" s="5">
        <f t="shared" si="40"/>
        <v>-1.4260541038588542E-2</v>
      </c>
      <c r="H531" s="5">
        <f t="shared" si="41"/>
        <v>3.2119879376313991E-2</v>
      </c>
      <c r="I531" s="5">
        <f t="shared" si="42"/>
        <v>-1.0852565411475935E-2</v>
      </c>
      <c r="J531" s="10">
        <f t="shared" si="43"/>
        <v>-4.9260349172584239E-3</v>
      </c>
    </row>
    <row r="532" spans="1:10" x14ac:dyDescent="0.3">
      <c r="A532" s="18">
        <v>36740</v>
      </c>
      <c r="B532" s="9">
        <f>VLOOKUP(A532,'VOW3.DE'!$A$1:$B$5974,2,FALSE)</f>
        <v>14.733623</v>
      </c>
      <c r="C532" s="5">
        <f>VLOOKUP(A532,MRK.DE!$A$1:$B$5993,2,FALSE)</f>
        <v>11.865346000000001</v>
      </c>
      <c r="D532" s="10">
        <f>VLOOKUP(A532,DTE.DE!$A$1:$B$6411,2,FALSE)</f>
        <v>15.896955</v>
      </c>
      <c r="E532" s="10">
        <f>VLOOKUP(A532,'CON.DE'!$A$1:$B$6391,2,FALSE)</f>
        <v>12.718772</v>
      </c>
      <c r="G532" s="5">
        <f t="shared" si="40"/>
        <v>-1.2646972545659996E-2</v>
      </c>
      <c r="H532" s="5">
        <f t="shared" si="41"/>
        <v>1.7094213943196192E-2</v>
      </c>
      <c r="I532" s="5">
        <f t="shared" si="42"/>
        <v>-2.5789574789786603E-2</v>
      </c>
      <c r="J532" s="10">
        <f t="shared" si="43"/>
        <v>-1.1922645772265508E-2</v>
      </c>
    </row>
    <row r="533" spans="1:10" x14ac:dyDescent="0.3">
      <c r="A533" s="18">
        <v>36741</v>
      </c>
      <c r="B533" s="9">
        <f>VLOOKUP(A533,'VOW3.DE'!$A$1:$B$5974,2,FALSE)</f>
        <v>15.006864999999999</v>
      </c>
      <c r="C533" s="5">
        <f>VLOOKUP(A533,MRK.DE!$A$1:$B$5993,2,FALSE)</f>
        <v>12.435155999999999</v>
      </c>
      <c r="D533" s="10">
        <f>VLOOKUP(A533,DTE.DE!$A$1:$B$6411,2,FALSE)</f>
        <v>15.806215</v>
      </c>
      <c r="E533" s="10">
        <f>VLOOKUP(A533,'CON.DE'!$A$1:$B$6391,2,FALSE)</f>
        <v>12.648852</v>
      </c>
      <c r="G533" s="5">
        <f t="shared" si="40"/>
        <v>1.8375602215671711E-2</v>
      </c>
      <c r="H533" s="5">
        <f t="shared" si="41"/>
        <v>4.690557155028581E-2</v>
      </c>
      <c r="I533" s="5">
        <f t="shared" si="42"/>
        <v>-5.7243643322218108E-3</v>
      </c>
      <c r="J533" s="10">
        <f t="shared" si="43"/>
        <v>-5.5125523038353002E-3</v>
      </c>
    </row>
    <row r="534" spans="1:10" x14ac:dyDescent="0.3">
      <c r="A534" s="18">
        <v>36742</v>
      </c>
      <c r="B534" s="9">
        <f>VLOOKUP(A534,'VOW3.DE'!$A$1:$B$5974,2,FALSE)</f>
        <v>15.162236</v>
      </c>
      <c r="C534" s="5">
        <f>VLOOKUP(A534,MRK.DE!$A$1:$B$5993,2,FALSE)</f>
        <v>12.468672</v>
      </c>
      <c r="D534" s="10">
        <f>VLOOKUP(A534,DTE.DE!$A$1:$B$6411,2,FALSE)</f>
        <v>15.956282</v>
      </c>
      <c r="E534" s="10">
        <f>VLOOKUP(A534,'CON.DE'!$A$1:$B$6391,2,FALSE)</f>
        <v>12.712414000000001</v>
      </c>
      <c r="G534" s="5">
        <f t="shared" si="40"/>
        <v>1.0300099670406031E-2</v>
      </c>
      <c r="H534" s="5">
        <f t="shared" si="41"/>
        <v>2.6916360195721836E-3</v>
      </c>
      <c r="I534" s="5">
        <f t="shared" si="42"/>
        <v>9.4493903696620911E-3</v>
      </c>
      <c r="J534" s="10">
        <f t="shared" si="43"/>
        <v>5.0125362894452314E-3</v>
      </c>
    </row>
    <row r="535" spans="1:10" x14ac:dyDescent="0.3">
      <c r="A535" s="18">
        <v>36745</v>
      </c>
      <c r="B535" s="9">
        <f>VLOOKUP(A535,'VOW3.DE'!$A$1:$B$5974,2,FALSE)</f>
        <v>15.510488</v>
      </c>
      <c r="C535" s="5">
        <f>VLOOKUP(A535,MRK.DE!$A$1:$B$5993,2,FALSE)</f>
        <v>12.334599000000001</v>
      </c>
      <c r="D535" s="10">
        <f>VLOOKUP(A535,DTE.DE!$A$1:$B$6411,2,FALSE)</f>
        <v>16.179644</v>
      </c>
      <c r="E535" s="10">
        <f>VLOOKUP(A535,'CON.DE'!$A$1:$B$6391,2,FALSE)</f>
        <v>12.839539</v>
      </c>
      <c r="G535" s="5">
        <f t="shared" si="40"/>
        <v>2.270857752353185E-2</v>
      </c>
      <c r="H535" s="5">
        <f t="shared" si="41"/>
        <v>-1.0811018098974527E-2</v>
      </c>
      <c r="I535" s="5">
        <f t="shared" si="42"/>
        <v>1.3901301426709201E-2</v>
      </c>
      <c r="J535" s="10">
        <f t="shared" si="43"/>
        <v>9.9503978337682104E-3</v>
      </c>
    </row>
    <row r="536" spans="1:10" x14ac:dyDescent="0.3">
      <c r="A536" s="18">
        <v>36746</v>
      </c>
      <c r="B536" s="9">
        <f>VLOOKUP(A536,'VOW3.DE'!$A$1:$B$5974,2,FALSE)</f>
        <v>15.939105</v>
      </c>
      <c r="C536" s="5">
        <f>VLOOKUP(A536,MRK.DE!$A$1:$B$5993,2,FALSE)</f>
        <v>12.636259000000001</v>
      </c>
      <c r="D536" s="10">
        <f>VLOOKUP(A536,DTE.DE!$A$1:$B$6411,2,FALSE)</f>
        <v>15.614269</v>
      </c>
      <c r="E536" s="10">
        <f>VLOOKUP(A536,'CON.DE'!$A$1:$B$6391,2,FALSE)</f>
        <v>12.744194999999999</v>
      </c>
      <c r="G536" s="5">
        <f t="shared" si="40"/>
        <v>2.7259083465132089E-2</v>
      </c>
      <c r="H536" s="5">
        <f t="shared" si="41"/>
        <v>2.4162139389999546E-2</v>
      </c>
      <c r="I536" s="5">
        <f t="shared" si="42"/>
        <v>-3.5568733237800534E-2</v>
      </c>
      <c r="J536" s="10">
        <f t="shared" si="43"/>
        <v>-7.4535203815296238E-3</v>
      </c>
    </row>
    <row r="537" spans="1:10" x14ac:dyDescent="0.3">
      <c r="A537" s="18">
        <v>36747</v>
      </c>
      <c r="B537" s="9">
        <f>VLOOKUP(A537,'VOW3.DE'!$A$1:$B$5974,2,FALSE)</f>
        <v>16.233774</v>
      </c>
      <c r="C537" s="5">
        <f>VLOOKUP(A537,MRK.DE!$A$1:$B$5993,2,FALSE)</f>
        <v>13.507726</v>
      </c>
      <c r="D537" s="10">
        <f>VLOOKUP(A537,DTE.DE!$A$1:$B$6411,2,FALSE)</f>
        <v>16.298306</v>
      </c>
      <c r="E537" s="10">
        <f>VLOOKUP(A537,'CON.DE'!$A$1:$B$6391,2,FALSE)</f>
        <v>12.680631</v>
      </c>
      <c r="G537" s="5">
        <f t="shared" si="40"/>
        <v>1.8318363112047591E-2</v>
      </c>
      <c r="H537" s="5">
        <f t="shared" si="41"/>
        <v>6.6691438319110383E-2</v>
      </c>
      <c r="I537" s="5">
        <f t="shared" si="42"/>
        <v>4.2876000353328954E-2</v>
      </c>
      <c r="J537" s="10">
        <f t="shared" si="43"/>
        <v>-5.0001626310880835E-3</v>
      </c>
    </row>
    <row r="538" spans="1:10" x14ac:dyDescent="0.3">
      <c r="A538" s="18">
        <v>36748</v>
      </c>
      <c r="B538" s="9">
        <f>VLOOKUP(A538,'VOW3.DE'!$A$1:$B$5974,2,FALSE)</f>
        <v>16.019462999999998</v>
      </c>
      <c r="C538" s="5">
        <f>VLOOKUP(A538,MRK.DE!$A$1:$B$5993,2,FALSE)</f>
        <v>12.904407000000001</v>
      </c>
      <c r="D538" s="10">
        <f>VLOOKUP(A538,DTE.DE!$A$1:$B$6411,2,FALSE)</f>
        <v>16.978853000000001</v>
      </c>
      <c r="E538" s="10">
        <f>VLOOKUP(A538,'CON.DE'!$A$1:$B$6391,2,FALSE)</f>
        <v>12.674275</v>
      </c>
      <c r="G538" s="5">
        <f t="shared" si="40"/>
        <v>-1.328946636341422E-2</v>
      </c>
      <c r="H538" s="5">
        <f t="shared" si="41"/>
        <v>-4.5692937108531125E-2</v>
      </c>
      <c r="I538" s="5">
        <f t="shared" si="42"/>
        <v>4.0907452511072383E-2</v>
      </c>
      <c r="J538" s="10">
        <f t="shared" si="43"/>
        <v>-5.0136254759849887E-4</v>
      </c>
    </row>
    <row r="539" spans="1:10" x14ac:dyDescent="0.3">
      <c r="A539" s="18">
        <v>36749</v>
      </c>
      <c r="B539" s="9">
        <f>VLOOKUP(A539,'VOW3.DE'!$A$1:$B$5974,2,FALSE)</f>
        <v>16.089115</v>
      </c>
      <c r="C539" s="5">
        <f>VLOOKUP(A539,MRK.DE!$A$1:$B$5993,2,FALSE)</f>
        <v>13.239580999999999</v>
      </c>
      <c r="D539" s="10">
        <f>VLOOKUP(A539,DTE.DE!$A$1:$B$6411,2,FALSE)</f>
        <v>16.874151000000001</v>
      </c>
      <c r="E539" s="10">
        <f>VLOOKUP(A539,'CON.DE'!$A$1:$B$6391,2,FALSE)</f>
        <v>12.725127000000001</v>
      </c>
      <c r="G539" s="5">
        <f t="shared" si="40"/>
        <v>4.3385359049108859E-3</v>
      </c>
      <c r="H539" s="5">
        <f t="shared" si="41"/>
        <v>2.5642022549343613E-2</v>
      </c>
      <c r="I539" s="5">
        <f t="shared" si="42"/>
        <v>-6.1857041608644296E-3</v>
      </c>
      <c r="J539" s="10">
        <f t="shared" si="43"/>
        <v>4.0041941101533595E-3</v>
      </c>
    </row>
    <row r="540" spans="1:10" x14ac:dyDescent="0.3">
      <c r="A540" s="18">
        <v>36752</v>
      </c>
      <c r="B540" s="9">
        <f>VLOOKUP(A540,'VOW3.DE'!$A$1:$B$5974,2,FALSE)</f>
        <v>15.944457999999999</v>
      </c>
      <c r="C540" s="5">
        <f>VLOOKUP(A540,MRK.DE!$A$1:$B$5993,2,FALSE)</f>
        <v>12.803849</v>
      </c>
      <c r="D540" s="10">
        <f>VLOOKUP(A540,DTE.DE!$A$1:$B$6411,2,FALSE)</f>
        <v>17.310397999999999</v>
      </c>
      <c r="E540" s="10">
        <f>VLOOKUP(A540,'CON.DE'!$A$1:$B$6391,2,FALSE)</f>
        <v>12.610713000000001</v>
      </c>
      <c r="G540" s="5">
        <f t="shared" si="40"/>
        <v>-9.0316483467342227E-3</v>
      </c>
      <c r="H540" s="5">
        <f t="shared" si="41"/>
        <v>-3.346507463397231E-2</v>
      </c>
      <c r="I540" s="5">
        <f t="shared" si="42"/>
        <v>2.5524437031848732E-2</v>
      </c>
      <c r="J540" s="10">
        <f t="shared" si="43"/>
        <v>-9.031851935406612E-3</v>
      </c>
    </row>
    <row r="541" spans="1:10" x14ac:dyDescent="0.3">
      <c r="A541" s="18">
        <v>36753</v>
      </c>
      <c r="B541" s="9">
        <f>VLOOKUP(A541,'VOW3.DE'!$A$1:$B$5974,2,FALSE)</f>
        <v>15.965889000000001</v>
      </c>
      <c r="C541" s="5">
        <f>VLOOKUP(A541,MRK.DE!$A$1:$B$5993,2,FALSE)</f>
        <v>13.071994999999999</v>
      </c>
      <c r="D541" s="10">
        <f>VLOOKUP(A541,DTE.DE!$A$1:$B$6411,2,FALSE)</f>
        <v>16.926504000000001</v>
      </c>
      <c r="E541" s="10">
        <f>VLOOKUP(A541,'CON.DE'!$A$1:$B$6391,2,FALSE)</f>
        <v>12.731483000000001</v>
      </c>
      <c r="G541" s="5">
        <f t="shared" si="40"/>
        <v>1.3432008885477106E-3</v>
      </c>
      <c r="H541" s="5">
        <f t="shared" si="41"/>
        <v>2.0726326772185749E-2</v>
      </c>
      <c r="I541" s="5">
        <f t="shared" si="42"/>
        <v>-2.2426683934148959E-2</v>
      </c>
      <c r="J541" s="10">
        <f t="shared" si="43"/>
        <v>9.5312114441611518E-3</v>
      </c>
    </row>
    <row r="542" spans="1:10" x14ac:dyDescent="0.3">
      <c r="A542" s="18">
        <v>36754</v>
      </c>
      <c r="B542" s="9">
        <f>VLOOKUP(A542,'VOW3.DE'!$A$1:$B$5974,2,FALSE)</f>
        <v>16.260563000000001</v>
      </c>
      <c r="C542" s="5">
        <f>VLOOKUP(A542,MRK.DE!$A$1:$B$5993,2,FALSE)</f>
        <v>12.401636</v>
      </c>
      <c r="D542" s="10">
        <f>VLOOKUP(A542,DTE.DE!$A$1:$B$6411,2,FALSE)</f>
        <v>16.385555</v>
      </c>
      <c r="E542" s="10">
        <f>VLOOKUP(A542,'CON.DE'!$A$1:$B$6391,2,FALSE)</f>
        <v>12.667921</v>
      </c>
      <c r="G542" s="5">
        <f t="shared" si="40"/>
        <v>1.8288219440628289E-2</v>
      </c>
      <c r="H542" s="5">
        <f t="shared" si="41"/>
        <v>-5.2643756228492163E-2</v>
      </c>
      <c r="I542" s="5">
        <f t="shared" si="42"/>
        <v>-3.248052345810739E-2</v>
      </c>
      <c r="J542" s="10">
        <f t="shared" si="43"/>
        <v>-5.0050097778885508E-3</v>
      </c>
    </row>
    <row r="543" spans="1:10" x14ac:dyDescent="0.3">
      <c r="A543" s="18">
        <v>36755</v>
      </c>
      <c r="B543" s="9">
        <f>VLOOKUP(A543,'VOW3.DE'!$A$1:$B$5974,2,FALSE)</f>
        <v>16.019462999999998</v>
      </c>
      <c r="C543" s="5">
        <f>VLOOKUP(A543,MRK.DE!$A$1:$B$5993,2,FALSE)</f>
        <v>12.401636</v>
      </c>
      <c r="D543" s="10">
        <f>VLOOKUP(A543,DTE.DE!$A$1:$B$6411,2,FALSE)</f>
        <v>16.469313</v>
      </c>
      <c r="E543" s="10">
        <f>VLOOKUP(A543,'CON.DE'!$A$1:$B$6391,2,FALSE)</f>
        <v>12.553511</v>
      </c>
      <c r="G543" s="5">
        <f t="shared" si="40"/>
        <v>-1.4938307887352665E-2</v>
      </c>
      <c r="H543" s="5">
        <f t="shared" si="41"/>
        <v>0</v>
      </c>
      <c r="I543" s="5">
        <f t="shared" si="42"/>
        <v>5.0986770941351036E-3</v>
      </c>
      <c r="J543" s="10">
        <f t="shared" si="43"/>
        <v>-9.0725050631145863E-3</v>
      </c>
    </row>
    <row r="544" spans="1:10" x14ac:dyDescent="0.3">
      <c r="A544" s="18">
        <v>36756</v>
      </c>
      <c r="B544" s="9">
        <f>VLOOKUP(A544,'VOW3.DE'!$A$1:$B$5974,2,FALSE)</f>
        <v>15.928386</v>
      </c>
      <c r="C544" s="5">
        <f>VLOOKUP(A544,MRK.DE!$A$1:$B$5993,2,FALSE)</f>
        <v>12.559169000000001</v>
      </c>
      <c r="D544" s="10">
        <f>VLOOKUP(A544,DTE.DE!$A$1:$B$6411,2,FALSE)</f>
        <v>16.064474000000001</v>
      </c>
      <c r="E544" s="10">
        <f>VLOOKUP(A544,'CON.DE'!$A$1:$B$6391,2,FALSE)</f>
        <v>12.585289</v>
      </c>
      <c r="G544" s="5">
        <f t="shared" si="40"/>
        <v>-5.7016199576395204E-3</v>
      </c>
      <c r="H544" s="5">
        <f t="shared" si="41"/>
        <v>1.2622597038699345E-2</v>
      </c>
      <c r="I544" s="5">
        <f t="shared" si="42"/>
        <v>-2.4888581069455379E-2</v>
      </c>
      <c r="J544" s="10">
        <f t="shared" si="43"/>
        <v>2.5282047612933439E-3</v>
      </c>
    </row>
    <row r="545" spans="1:10" x14ac:dyDescent="0.3">
      <c r="A545" s="18">
        <v>36759</v>
      </c>
      <c r="B545" s="9">
        <f>VLOOKUP(A545,'VOW3.DE'!$A$1:$B$5974,2,FALSE)</f>
        <v>15.810515000000001</v>
      </c>
      <c r="C545" s="5">
        <f>VLOOKUP(A545,MRK.DE!$A$1:$B$5993,2,FALSE)</f>
        <v>13.13903</v>
      </c>
      <c r="D545" s="10">
        <f>VLOOKUP(A545,DTE.DE!$A$1:$B$6411,2,FALSE)</f>
        <v>15.240831999999999</v>
      </c>
      <c r="E545" s="10">
        <f>VLOOKUP(A545,'CON.DE'!$A$1:$B$6391,2,FALSE)</f>
        <v>12.617074000000001</v>
      </c>
      <c r="G545" s="5">
        <f t="shared" si="40"/>
        <v>-7.4275755105951118E-3</v>
      </c>
      <c r="H545" s="5">
        <f t="shared" si="41"/>
        <v>4.5136193505025693E-2</v>
      </c>
      <c r="I545" s="5">
        <f t="shared" si="42"/>
        <v>-5.2632108101908132E-2</v>
      </c>
      <c r="J545" s="10">
        <f t="shared" si="43"/>
        <v>2.5223838615816125E-3</v>
      </c>
    </row>
    <row r="546" spans="1:10" x14ac:dyDescent="0.3">
      <c r="A546" s="18">
        <v>36760</v>
      </c>
      <c r="B546" s="9">
        <f>VLOOKUP(A546,'VOW3.DE'!$A$1:$B$5974,2,FALSE)</f>
        <v>16.126622999999999</v>
      </c>
      <c r="C546" s="5">
        <f>VLOOKUP(A546,MRK.DE!$A$1:$B$5993,2,FALSE)</f>
        <v>12.77033</v>
      </c>
      <c r="D546" s="10">
        <f>VLOOKUP(A546,DTE.DE!$A$1:$B$6411,2,FALSE)</f>
        <v>14.675452</v>
      </c>
      <c r="E546" s="10">
        <f>VLOOKUP(A546,'CON.DE'!$A$1:$B$6391,2,FALSE)</f>
        <v>12.553511</v>
      </c>
      <c r="G546" s="5">
        <f t="shared" si="40"/>
        <v>1.979628376873865E-2</v>
      </c>
      <c r="H546" s="5">
        <f t="shared" si="41"/>
        <v>-2.8462678408554869E-2</v>
      </c>
      <c r="I546" s="5">
        <f t="shared" si="42"/>
        <v>-3.7801976022940061E-2</v>
      </c>
      <c r="J546" s="10">
        <f t="shared" si="43"/>
        <v>-5.0505886228748333E-3</v>
      </c>
    </row>
    <row r="547" spans="1:10" x14ac:dyDescent="0.3">
      <c r="A547" s="18">
        <v>36761</v>
      </c>
      <c r="B547" s="9">
        <f>VLOOKUP(A547,'VOW3.DE'!$A$1:$B$5974,2,FALSE)</f>
        <v>16.528441999999998</v>
      </c>
      <c r="C547" s="5">
        <f>VLOOKUP(A547,MRK.DE!$A$1:$B$5993,2,FALSE)</f>
        <v>12.904407000000001</v>
      </c>
      <c r="D547" s="10">
        <f>VLOOKUP(A547,DTE.DE!$A$1:$B$6411,2,FALSE)</f>
        <v>14.797605000000001</v>
      </c>
      <c r="E547" s="10">
        <f>VLOOKUP(A547,'CON.DE'!$A$1:$B$6391,2,FALSE)</f>
        <v>12.744194999999999</v>
      </c>
      <c r="G547" s="5">
        <f t="shared" si="40"/>
        <v>2.46111457376499E-2</v>
      </c>
      <c r="H547" s="5">
        <f t="shared" si="41"/>
        <v>1.0444369405764837E-2</v>
      </c>
      <c r="I547" s="5">
        <f t="shared" si="42"/>
        <v>8.2891774295164207E-3</v>
      </c>
      <c r="J547" s="10">
        <f t="shared" si="43"/>
        <v>1.5075486400781758E-2</v>
      </c>
    </row>
    <row r="548" spans="1:10" x14ac:dyDescent="0.3">
      <c r="A548" s="18">
        <v>36762</v>
      </c>
      <c r="B548" s="9">
        <f>VLOOKUP(A548,'VOW3.DE'!$A$1:$B$5974,2,FALSE)</f>
        <v>16.078398</v>
      </c>
      <c r="C548" s="5">
        <f>VLOOKUP(A548,MRK.DE!$A$1:$B$5993,2,FALSE)</f>
        <v>12.418396</v>
      </c>
      <c r="D548" s="10">
        <f>VLOOKUP(A548,DTE.DE!$A$1:$B$6411,2,FALSE)</f>
        <v>15.136132999999999</v>
      </c>
      <c r="E548" s="10">
        <f>VLOOKUP(A548,'CON.DE'!$A$1:$B$6391,2,FALSE)</f>
        <v>12.820468</v>
      </c>
      <c r="G548" s="5">
        <f t="shared" si="40"/>
        <v>-2.7606022595225457E-2</v>
      </c>
      <c r="H548" s="5">
        <f t="shared" si="41"/>
        <v>-3.8389959305718598E-2</v>
      </c>
      <c r="I548" s="5">
        <f t="shared" si="42"/>
        <v>2.2619455918026443E-2</v>
      </c>
      <c r="J548" s="10">
        <f t="shared" si="43"/>
        <v>5.9670824774834905E-3</v>
      </c>
    </row>
    <row r="549" spans="1:10" x14ac:dyDescent="0.3">
      <c r="A549" s="18">
        <v>36763</v>
      </c>
      <c r="B549" s="9">
        <f>VLOOKUP(A549,'VOW3.DE'!$A$1:$B$5974,2,FALSE)</f>
        <v>16.073043999999999</v>
      </c>
      <c r="C549" s="5">
        <f>VLOOKUP(A549,MRK.DE!$A$1:$B$5993,2,FALSE)</f>
        <v>12.502189</v>
      </c>
      <c r="D549" s="10">
        <f>VLOOKUP(A549,DTE.DE!$A$1:$B$6411,2,FALSE)</f>
        <v>15.460705000000001</v>
      </c>
      <c r="E549" s="10">
        <f>VLOOKUP(A549,'CON.DE'!$A$1:$B$6391,2,FALSE)</f>
        <v>12.871321</v>
      </c>
      <c r="G549" s="5">
        <f t="shared" si="40"/>
        <v>-3.3304882869581939E-4</v>
      </c>
      <c r="H549" s="5">
        <f t="shared" si="41"/>
        <v>6.7248273491797737E-3</v>
      </c>
      <c r="I549" s="5">
        <f t="shared" si="42"/>
        <v>2.1216844403147261E-2</v>
      </c>
      <c r="J549" s="10">
        <f t="shared" si="43"/>
        <v>3.9587018569334819E-3</v>
      </c>
    </row>
    <row r="550" spans="1:10" x14ac:dyDescent="0.3">
      <c r="A550" s="18">
        <v>36766</v>
      </c>
      <c r="B550" s="9">
        <f>VLOOKUP(A550,'VOW3.DE'!$A$1:$B$5974,2,FALSE)</f>
        <v>16.335569</v>
      </c>
      <c r="C550" s="5">
        <f>VLOOKUP(A550,MRK.DE!$A$1:$B$5993,2,FALSE)</f>
        <v>12.736815</v>
      </c>
      <c r="D550" s="10">
        <f>VLOOKUP(A550,DTE.DE!$A$1:$B$6411,2,FALSE)</f>
        <v>15.652653000000001</v>
      </c>
      <c r="E550" s="10">
        <f>VLOOKUP(A550,'CON.DE'!$A$1:$B$6391,2,FALSE)</f>
        <v>13.093787000000001</v>
      </c>
      <c r="G550" s="5">
        <f t="shared" si="40"/>
        <v>1.6201294533293008E-2</v>
      </c>
      <c r="H550" s="5">
        <f t="shared" si="41"/>
        <v>1.8592869912269945E-2</v>
      </c>
      <c r="I550" s="5">
        <f t="shared" si="42"/>
        <v>1.2338779713963756E-2</v>
      </c>
      <c r="J550" s="10">
        <f t="shared" si="43"/>
        <v>1.713618475070736E-2</v>
      </c>
    </row>
    <row r="551" spans="1:10" x14ac:dyDescent="0.3">
      <c r="A551" s="18">
        <v>36767</v>
      </c>
      <c r="B551" s="9">
        <f>VLOOKUP(A551,'VOW3.DE'!$A$1:$B$5974,2,FALSE)</f>
        <v>15.858736</v>
      </c>
      <c r="C551" s="5">
        <f>VLOOKUP(A551,MRK.DE!$A$1:$B$5993,2,FALSE)</f>
        <v>12.703298</v>
      </c>
      <c r="D551" s="10">
        <f>VLOOKUP(A551,DTE.DE!$A$1:$B$6411,2,FALSE)</f>
        <v>15.596814999999999</v>
      </c>
      <c r="E551" s="10">
        <f>VLOOKUP(A551,'CON.DE'!$A$1:$B$6391,2,FALSE)</f>
        <v>13.093787000000001</v>
      </c>
      <c r="G551" s="5">
        <f t="shared" si="40"/>
        <v>-2.9624361947789331E-2</v>
      </c>
      <c r="H551" s="5">
        <f t="shared" si="41"/>
        <v>-2.6349740972158218E-3</v>
      </c>
      <c r="I551" s="5">
        <f t="shared" si="42"/>
        <v>-3.5736966419404252E-3</v>
      </c>
      <c r="J551" s="10">
        <f t="shared" si="43"/>
        <v>0</v>
      </c>
    </row>
    <row r="552" spans="1:10" x14ac:dyDescent="0.3">
      <c r="A552" s="18">
        <v>36768</v>
      </c>
      <c r="B552" s="9">
        <f>VLOOKUP(A552,'VOW3.DE'!$A$1:$B$5974,2,FALSE)</f>
        <v>15.510488</v>
      </c>
      <c r="C552" s="5">
        <f>VLOOKUP(A552,MRK.DE!$A$1:$B$5993,2,FALSE)</f>
        <v>12.602744</v>
      </c>
      <c r="D552" s="10">
        <f>VLOOKUP(A552,DTE.DE!$A$1:$B$6411,2,FALSE)</f>
        <v>15.150096</v>
      </c>
      <c r="E552" s="10">
        <f>VLOOKUP(A552,'CON.DE'!$A$1:$B$6391,2,FALSE)</f>
        <v>12.998443999999999</v>
      </c>
      <c r="G552" s="5">
        <f t="shared" si="40"/>
        <v>-2.2204075413501976E-2</v>
      </c>
      <c r="H552" s="5">
        <f t="shared" si="41"/>
        <v>-7.9470767665200618E-3</v>
      </c>
      <c r="I552" s="5">
        <f t="shared" si="42"/>
        <v>-2.9059858175008411E-2</v>
      </c>
      <c r="J552" s="10">
        <f t="shared" si="43"/>
        <v>-7.3081849039266303E-3</v>
      </c>
    </row>
    <row r="553" spans="1:10" x14ac:dyDescent="0.3">
      <c r="A553" s="18">
        <v>36769</v>
      </c>
      <c r="B553" s="9">
        <f>VLOOKUP(A553,'VOW3.DE'!$A$1:$B$5974,2,FALSE)</f>
        <v>15.542636</v>
      </c>
      <c r="C553" s="5">
        <f>VLOOKUP(A553,MRK.DE!$A$1:$B$5993,2,FALSE)</f>
        <v>12.136844999999999</v>
      </c>
      <c r="D553" s="10">
        <f>VLOOKUP(A553,DTE.DE!$A$1:$B$6411,2,FALSE)</f>
        <v>15.094250000000001</v>
      </c>
      <c r="E553" s="10">
        <f>VLOOKUP(A553,'CON.DE'!$A$1:$B$6391,2,FALSE)</f>
        <v>13.004801</v>
      </c>
      <c r="G553" s="5">
        <f t="shared" si="40"/>
        <v>2.0705170587656521E-3</v>
      </c>
      <c r="H553" s="5">
        <f t="shared" si="41"/>
        <v>-3.7668700848343027E-2</v>
      </c>
      <c r="I553" s="5">
        <f t="shared" si="42"/>
        <v>-3.6929919707865862E-3</v>
      </c>
      <c r="J553" s="10">
        <f t="shared" si="43"/>
        <v>4.8893898639524854E-4</v>
      </c>
    </row>
    <row r="554" spans="1:10" x14ac:dyDescent="0.3">
      <c r="A554" s="18">
        <v>36770</v>
      </c>
      <c r="B554" s="9">
        <f>VLOOKUP(A554,'VOW3.DE'!$A$1:$B$5974,2,FALSE)</f>
        <v>16.180192999999999</v>
      </c>
      <c r="C554" s="5">
        <f>VLOOKUP(A554,MRK.DE!$A$1:$B$5993,2,FALSE)</f>
        <v>12.270911999999999</v>
      </c>
      <c r="D554" s="10">
        <f>VLOOKUP(A554,DTE.DE!$A$1:$B$6411,2,FALSE)</f>
        <v>16.123804</v>
      </c>
      <c r="E554" s="10">
        <f>VLOOKUP(A554,'CON.DE'!$A$1:$B$6391,2,FALSE)</f>
        <v>13.036579</v>
      </c>
      <c r="G554" s="5">
        <f t="shared" si="40"/>
        <v>4.0200882541620742E-2</v>
      </c>
      <c r="H554" s="5">
        <f t="shared" si="41"/>
        <v>1.0985716412291598E-2</v>
      </c>
      <c r="I554" s="5">
        <f t="shared" si="42"/>
        <v>6.5982812790251408E-2</v>
      </c>
      <c r="J554" s="10">
        <f t="shared" si="43"/>
        <v>2.440578477300281E-3</v>
      </c>
    </row>
    <row r="555" spans="1:10" x14ac:dyDescent="0.3">
      <c r="A555" s="18">
        <v>36773</v>
      </c>
      <c r="B555" s="9">
        <f>VLOOKUP(A555,'VOW3.DE'!$A$1:$B$5974,2,FALSE)</f>
        <v>15.858736</v>
      </c>
      <c r="C555" s="5">
        <f>VLOOKUP(A555,MRK.DE!$A$1:$B$5993,2,FALSE)</f>
        <v>12.267564</v>
      </c>
      <c r="D555" s="10">
        <f>VLOOKUP(A555,DTE.DE!$A$1:$B$6411,2,FALSE)</f>
        <v>17.104493999999999</v>
      </c>
      <c r="E555" s="10">
        <f>VLOOKUP(A555,'CON.DE'!$A$1:$B$6391,2,FALSE)</f>
        <v>12.998443999999999</v>
      </c>
      <c r="G555" s="5">
        <f t="shared" si="40"/>
        <v>-2.0067324186884478E-2</v>
      </c>
      <c r="H555" s="5">
        <f t="shared" si="41"/>
        <v>-2.7287758382178278E-4</v>
      </c>
      <c r="I555" s="5">
        <f t="shared" si="42"/>
        <v>5.9044546610013175E-2</v>
      </c>
      <c r="J555" s="10">
        <f t="shared" si="43"/>
        <v>-2.9295174636955715E-3</v>
      </c>
    </row>
    <row r="556" spans="1:10" x14ac:dyDescent="0.3">
      <c r="A556" s="18">
        <v>36774</v>
      </c>
      <c r="B556" s="9">
        <f>VLOOKUP(A556,'VOW3.DE'!$A$1:$B$5974,2,FALSE)</f>
        <v>15.751583</v>
      </c>
      <c r="C556" s="5">
        <f>VLOOKUP(A556,MRK.DE!$A$1:$B$5993,2,FALSE)</f>
        <v>12.133492</v>
      </c>
      <c r="D556" s="10">
        <f>VLOOKUP(A556,DTE.DE!$A$1:$B$6411,2,FALSE)</f>
        <v>16.427430999999999</v>
      </c>
      <c r="E556" s="10">
        <f>VLOOKUP(A556,'CON.DE'!$A$1:$B$6391,2,FALSE)</f>
        <v>13.042937</v>
      </c>
      <c r="G556" s="5">
        <f t="shared" si="40"/>
        <v>-6.7796475213050137E-3</v>
      </c>
      <c r="H556" s="5">
        <f t="shared" si="41"/>
        <v>-1.0989143193038805E-2</v>
      </c>
      <c r="I556" s="5">
        <f t="shared" si="42"/>
        <v>-4.0388676491309332E-2</v>
      </c>
      <c r="J556" s="10">
        <f t="shared" si="43"/>
        <v>3.4171032092256692E-3</v>
      </c>
    </row>
    <row r="557" spans="1:10" x14ac:dyDescent="0.3">
      <c r="A557" s="18">
        <v>36775</v>
      </c>
      <c r="B557" s="9">
        <f>VLOOKUP(A557,'VOW3.DE'!$A$1:$B$5974,2,FALSE)</f>
        <v>15.960528</v>
      </c>
      <c r="C557" s="5">
        <f>VLOOKUP(A557,MRK.DE!$A$1:$B$5993,2,FALSE)</f>
        <v>11.999419</v>
      </c>
      <c r="D557" s="10">
        <f>VLOOKUP(A557,DTE.DE!$A$1:$B$6411,2,FALSE)</f>
        <v>16.249447</v>
      </c>
      <c r="E557" s="10">
        <f>VLOOKUP(A557,'CON.DE'!$A$1:$B$6391,2,FALSE)</f>
        <v>13.131921999999999</v>
      </c>
      <c r="G557" s="5">
        <f t="shared" si="40"/>
        <v>1.3177806023643279E-2</v>
      </c>
      <c r="H557" s="5">
        <f t="shared" si="41"/>
        <v>-1.1111330862951052E-2</v>
      </c>
      <c r="I557" s="5">
        <f t="shared" si="42"/>
        <v>-1.0893682079677744E-2</v>
      </c>
      <c r="J557" s="10">
        <f t="shared" si="43"/>
        <v>6.7992987330233205E-3</v>
      </c>
    </row>
    <row r="558" spans="1:10" x14ac:dyDescent="0.3">
      <c r="A558" s="18">
        <v>36776</v>
      </c>
      <c r="B558" s="9">
        <f>VLOOKUP(A558,'VOW3.DE'!$A$1:$B$5974,2,FALSE)</f>
        <v>15.831946</v>
      </c>
      <c r="C558" s="5">
        <f>VLOOKUP(A558,MRK.DE!$A$1:$B$5993,2,FALSE)</f>
        <v>12.234045</v>
      </c>
      <c r="D558" s="10">
        <f>VLOOKUP(A558,DTE.DE!$A$1:$B$6411,2,FALSE)</f>
        <v>15.952794000000001</v>
      </c>
      <c r="E558" s="10">
        <f>VLOOKUP(A558,'CON.DE'!$A$1:$B$6391,2,FALSE)</f>
        <v>13.265404999999999</v>
      </c>
      <c r="G558" s="5">
        <f t="shared" si="40"/>
        <v>-8.0888767003033744E-3</v>
      </c>
      <c r="H558" s="5">
        <f t="shared" si="41"/>
        <v>1.9364407138062905E-2</v>
      </c>
      <c r="I558" s="5">
        <f t="shared" si="42"/>
        <v>-1.8424891123704996E-2</v>
      </c>
      <c r="J558" s="10">
        <f t="shared" si="43"/>
        <v>1.0113458665032512E-2</v>
      </c>
    </row>
    <row r="559" spans="1:10" x14ac:dyDescent="0.3">
      <c r="A559" s="18">
        <v>36777</v>
      </c>
      <c r="B559" s="9">
        <f>VLOOKUP(A559,'VOW3.DE'!$A$1:$B$5974,2,FALSE)</f>
        <v>16.142689000000001</v>
      </c>
      <c r="C559" s="5">
        <f>VLOOKUP(A559,MRK.DE!$A$1:$B$5993,2,FALSE)</f>
        <v>12.401636</v>
      </c>
      <c r="D559" s="10">
        <f>VLOOKUP(A559,DTE.DE!$A$1:$B$6411,2,FALSE)</f>
        <v>15.582858</v>
      </c>
      <c r="E559" s="10">
        <f>VLOOKUP(A559,'CON.DE'!$A$1:$B$6391,2,FALSE)</f>
        <v>13.309900000000001</v>
      </c>
      <c r="G559" s="5">
        <f t="shared" si="40"/>
        <v>1.9437456192672099E-2</v>
      </c>
      <c r="H559" s="5">
        <f t="shared" si="41"/>
        <v>1.3605760304869773E-2</v>
      </c>
      <c r="I559" s="5">
        <f t="shared" si="42"/>
        <v>-2.3462522376177474E-2</v>
      </c>
      <c r="J559" s="10">
        <f t="shared" si="43"/>
        <v>3.3486006333573E-3</v>
      </c>
    </row>
    <row r="560" spans="1:10" x14ac:dyDescent="0.3">
      <c r="A560" s="18">
        <v>36780</v>
      </c>
      <c r="B560" s="9">
        <f>VLOOKUP(A560,'VOW3.DE'!$A$1:$B$5974,2,FALSE)</f>
        <v>15.751583</v>
      </c>
      <c r="C560" s="5">
        <f>VLOOKUP(A560,MRK.DE!$A$1:$B$5993,2,FALSE)</f>
        <v>12.036289</v>
      </c>
      <c r="D560" s="10">
        <f>VLOOKUP(A560,DTE.DE!$A$1:$B$6411,2,FALSE)</f>
        <v>14.940695</v>
      </c>
      <c r="E560" s="10">
        <f>VLOOKUP(A560,'CON.DE'!$A$1:$B$6391,2,FALSE)</f>
        <v>13.062008000000001</v>
      </c>
      <c r="G560" s="5">
        <f t="shared" si="40"/>
        <v>-2.4526385516011811E-2</v>
      </c>
      <c r="H560" s="5">
        <f t="shared" si="41"/>
        <v>-2.9902229613174434E-2</v>
      </c>
      <c r="I560" s="5">
        <f t="shared" si="42"/>
        <v>-4.2082765893919259E-2</v>
      </c>
      <c r="J560" s="10">
        <f t="shared" si="43"/>
        <v>-1.8800255286874658E-2</v>
      </c>
    </row>
    <row r="561" spans="1:10" x14ac:dyDescent="0.3">
      <c r="A561" s="18">
        <v>36781</v>
      </c>
      <c r="B561" s="9">
        <f>VLOOKUP(A561,'VOW3.DE'!$A$1:$B$5974,2,FALSE)</f>
        <v>15.478342</v>
      </c>
      <c r="C561" s="5">
        <f>VLOOKUP(A561,MRK.DE!$A$1:$B$5993,2,FALSE)</f>
        <v>12.234045</v>
      </c>
      <c r="D561" s="10">
        <f>VLOOKUP(A561,DTE.DE!$A$1:$B$6411,2,FALSE)</f>
        <v>14.80109</v>
      </c>
      <c r="E561" s="10">
        <f>VLOOKUP(A561,'CON.DE'!$A$1:$B$6391,2,FALSE)</f>
        <v>13.030226000000001</v>
      </c>
      <c r="G561" s="5">
        <f t="shared" si="40"/>
        <v>-1.7499111675388347E-2</v>
      </c>
      <c r="H561" s="5">
        <f t="shared" si="41"/>
        <v>1.6296469308304754E-2</v>
      </c>
      <c r="I561" s="5">
        <f t="shared" si="42"/>
        <v>-9.3878713268647825E-3</v>
      </c>
      <c r="J561" s="10">
        <f t="shared" si="43"/>
        <v>-2.4361283681656621E-3</v>
      </c>
    </row>
    <row r="562" spans="1:10" x14ac:dyDescent="0.3">
      <c r="A562" s="18">
        <v>36782</v>
      </c>
      <c r="B562" s="9">
        <f>VLOOKUP(A562,'VOW3.DE'!$A$1:$B$5974,2,FALSE)</f>
        <v>14.846138</v>
      </c>
      <c r="C562" s="5">
        <f>VLOOKUP(A562,MRK.DE!$A$1:$B$5993,2,FALSE)</f>
        <v>12.234045</v>
      </c>
      <c r="D562" s="10">
        <f>VLOOKUP(A562,DTE.DE!$A$1:$B$6411,2,FALSE)</f>
        <v>14.80109</v>
      </c>
      <c r="E562" s="10">
        <f>VLOOKUP(A562,'CON.DE'!$A$1:$B$6391,2,FALSE)</f>
        <v>13.030226000000001</v>
      </c>
      <c r="G562" s="5">
        <f t="shared" si="40"/>
        <v>-4.1701992396911254E-2</v>
      </c>
      <c r="H562" s="5">
        <f t="shared" si="41"/>
        <v>0</v>
      </c>
      <c r="I562" s="5">
        <f t="shared" si="42"/>
        <v>0</v>
      </c>
      <c r="J562" s="10">
        <f t="shared" si="43"/>
        <v>0</v>
      </c>
    </row>
    <row r="563" spans="1:10" x14ac:dyDescent="0.3">
      <c r="A563" s="18">
        <v>36783</v>
      </c>
      <c r="B563" s="9">
        <f>VLOOKUP(A563,'VOW3.DE'!$A$1:$B$5974,2,FALSE)</f>
        <v>15.162236</v>
      </c>
      <c r="C563" s="5">
        <f>VLOOKUP(A563,MRK.DE!$A$1:$B$5993,2,FALSE)</f>
        <v>12.234045</v>
      </c>
      <c r="D563" s="10">
        <f>VLOOKUP(A563,DTE.DE!$A$1:$B$6411,2,FALSE)</f>
        <v>15.007004</v>
      </c>
      <c r="E563" s="10">
        <f>VLOOKUP(A563,'CON.DE'!$A$1:$B$6391,2,FALSE)</f>
        <v>12.928528</v>
      </c>
      <c r="G563" s="5">
        <f t="shared" si="40"/>
        <v>2.10680986565706E-2</v>
      </c>
      <c r="H563" s="5">
        <f t="shared" si="41"/>
        <v>0</v>
      </c>
      <c r="I563" s="5">
        <f t="shared" si="42"/>
        <v>1.3816198749307906E-2</v>
      </c>
      <c r="J563" s="10">
        <f t="shared" si="43"/>
        <v>-7.8353930468440369E-3</v>
      </c>
    </row>
    <row r="564" spans="1:10" x14ac:dyDescent="0.3">
      <c r="A564" s="18">
        <v>36784</v>
      </c>
      <c r="B564" s="9">
        <f>VLOOKUP(A564,'VOW3.DE'!$A$1:$B$5974,2,FALSE)</f>
        <v>15.751583</v>
      </c>
      <c r="C564" s="5">
        <f>VLOOKUP(A564,MRK.DE!$A$1:$B$5993,2,FALSE)</f>
        <v>12.234045</v>
      </c>
      <c r="D564" s="10">
        <f>VLOOKUP(A564,DTE.DE!$A$1:$B$6411,2,FALSE)</f>
        <v>15.090767</v>
      </c>
      <c r="E564" s="10">
        <f>VLOOKUP(A564,'CON.DE'!$A$1:$B$6391,2,FALSE)</f>
        <v>12.788686999999999</v>
      </c>
      <c r="G564" s="5">
        <f t="shared" si="40"/>
        <v>3.8133005415728873E-2</v>
      </c>
      <c r="H564" s="5">
        <f t="shared" si="41"/>
        <v>0</v>
      </c>
      <c r="I564" s="5">
        <f t="shared" si="42"/>
        <v>5.5660743950970235E-3</v>
      </c>
      <c r="J564" s="10">
        <f t="shared" si="43"/>
        <v>-1.087539053469647E-2</v>
      </c>
    </row>
    <row r="565" spans="1:10" x14ac:dyDescent="0.3">
      <c r="A565" s="18">
        <v>36787</v>
      </c>
      <c r="B565" s="9">
        <f>VLOOKUP(A565,'VOW3.DE'!$A$1:$B$5974,2,FALSE)</f>
        <v>15.858736</v>
      </c>
      <c r="C565" s="5">
        <f>VLOOKUP(A565,MRK.DE!$A$1:$B$5993,2,FALSE)</f>
        <v>12.066457</v>
      </c>
      <c r="D565" s="10">
        <f>VLOOKUP(A565,DTE.DE!$A$1:$B$6411,2,FALSE)</f>
        <v>14.671963999999999</v>
      </c>
      <c r="E565" s="10">
        <f>VLOOKUP(A565,'CON.DE'!$A$1:$B$6391,2,FALSE)</f>
        <v>12.922171000000001</v>
      </c>
      <c r="G565" s="5">
        <f t="shared" si="40"/>
        <v>6.7796475213049226E-3</v>
      </c>
      <c r="H565" s="5">
        <f t="shared" si="41"/>
        <v>-1.3793184765222993E-2</v>
      </c>
      <c r="I565" s="5">
        <f t="shared" si="42"/>
        <v>-2.8144637993312693E-2</v>
      </c>
      <c r="J565" s="10">
        <f t="shared" si="43"/>
        <v>1.0383566299836054E-2</v>
      </c>
    </row>
    <row r="566" spans="1:10" x14ac:dyDescent="0.3">
      <c r="A566" s="18">
        <v>36788</v>
      </c>
      <c r="B566" s="9">
        <f>VLOOKUP(A566,'VOW3.DE'!$A$1:$B$5974,2,FALSE)</f>
        <v>15.805161</v>
      </c>
      <c r="C566" s="5">
        <f>VLOOKUP(A566,MRK.DE!$A$1:$B$5993,2,FALSE)</f>
        <v>12.167009</v>
      </c>
      <c r="D566" s="10">
        <f>VLOOKUP(A566,DTE.DE!$A$1:$B$6411,2,FALSE)</f>
        <v>14.713842</v>
      </c>
      <c r="E566" s="10">
        <f>VLOOKUP(A566,'CON.DE'!$A$1:$B$6391,2,FALSE)</f>
        <v>12.229342000000001</v>
      </c>
      <c r="G566" s="5">
        <f t="shared" si="40"/>
        <v>-3.3839834133788651E-3</v>
      </c>
      <c r="H566" s="5">
        <f t="shared" si="41"/>
        <v>8.2986541887510815E-3</v>
      </c>
      <c r="I566" s="5">
        <f t="shared" si="42"/>
        <v>2.8502215219535316E-3</v>
      </c>
      <c r="J566" s="10">
        <f t="shared" si="43"/>
        <v>-5.5106372168267803E-2</v>
      </c>
    </row>
    <row r="567" spans="1:10" x14ac:dyDescent="0.3">
      <c r="A567" s="18">
        <v>36789</v>
      </c>
      <c r="B567" s="9">
        <f>VLOOKUP(A567,'VOW3.DE'!$A$1:$B$5974,2,FALSE)</f>
        <v>15.537276</v>
      </c>
      <c r="C567" s="5">
        <f>VLOOKUP(A567,MRK.DE!$A$1:$B$5993,2,FALSE)</f>
        <v>11.898864</v>
      </c>
      <c r="D567" s="10">
        <f>VLOOKUP(A567,DTE.DE!$A$1:$B$6411,2,FALSE)</f>
        <v>13.890204000000001</v>
      </c>
      <c r="E567" s="10">
        <f>VLOOKUP(A567,'CON.DE'!$A$1:$B$6391,2,FALSE)</f>
        <v>11.994163</v>
      </c>
      <c r="G567" s="5">
        <f t="shared" si="40"/>
        <v>-1.7094492266293216E-2</v>
      </c>
      <c r="H567" s="5">
        <f t="shared" si="41"/>
        <v>-2.2285175134994589E-2</v>
      </c>
      <c r="I567" s="5">
        <f t="shared" si="42"/>
        <v>-5.7604839896379136E-2</v>
      </c>
      <c r="J567" s="10">
        <f t="shared" si="43"/>
        <v>-1.9418031343404276E-2</v>
      </c>
    </row>
    <row r="568" spans="1:10" x14ac:dyDescent="0.3">
      <c r="A568" s="18">
        <v>36790</v>
      </c>
      <c r="B568" s="9">
        <f>VLOOKUP(A568,'VOW3.DE'!$A$1:$B$5974,2,FALSE)</f>
        <v>15.698003999999999</v>
      </c>
      <c r="C568" s="5">
        <f>VLOOKUP(A568,MRK.DE!$A$1:$B$5993,2,FALSE)</f>
        <v>12.032935999999999</v>
      </c>
      <c r="D568" s="10">
        <f>VLOOKUP(A568,DTE.DE!$A$1:$B$6411,2,FALSE)</f>
        <v>13.698254</v>
      </c>
      <c r="E568" s="10">
        <f>VLOOKUP(A568,'CON.DE'!$A$1:$B$6391,2,FALSE)</f>
        <v>11.886107000000001</v>
      </c>
      <c r="G568" s="5">
        <f t="shared" si="40"/>
        <v>1.0291530514920615E-2</v>
      </c>
      <c r="H568" s="5">
        <f t="shared" si="41"/>
        <v>1.1204623359186401E-2</v>
      </c>
      <c r="I568" s="5">
        <f t="shared" si="42"/>
        <v>-1.3915464026687955E-2</v>
      </c>
      <c r="J568" s="10">
        <f t="shared" si="43"/>
        <v>-9.0498756909736591E-3</v>
      </c>
    </row>
    <row r="569" spans="1:10" x14ac:dyDescent="0.3">
      <c r="A569" s="18">
        <v>36791</v>
      </c>
      <c r="B569" s="9">
        <f>VLOOKUP(A569,'VOW3.DE'!$A$1:$B$5974,2,FALSE)</f>
        <v>15.858736</v>
      </c>
      <c r="C569" s="5">
        <f>VLOOKUP(A569,MRK.DE!$A$1:$B$5993,2,FALSE)</f>
        <v>12.173714</v>
      </c>
      <c r="D569" s="10">
        <f>VLOOKUP(A569,DTE.DE!$A$1:$B$6411,2,FALSE)</f>
        <v>13.488854</v>
      </c>
      <c r="E569" s="10">
        <f>VLOOKUP(A569,'CON.DE'!$A$1:$B$6391,2,FALSE)</f>
        <v>11.441174999999999</v>
      </c>
      <c r="G569" s="5">
        <f t="shared" si="40"/>
        <v>1.0186945164751545E-2</v>
      </c>
      <c r="H569" s="5">
        <f t="shared" si="41"/>
        <v>1.1631480371445561E-2</v>
      </c>
      <c r="I569" s="5">
        <f t="shared" si="42"/>
        <v>-1.5404664661873726E-2</v>
      </c>
      <c r="J569" s="10">
        <f t="shared" si="43"/>
        <v>-3.8151548623824659E-2</v>
      </c>
    </row>
    <row r="570" spans="1:10" x14ac:dyDescent="0.3">
      <c r="A570" s="18">
        <v>36794</v>
      </c>
      <c r="B570" s="9">
        <f>VLOOKUP(A570,'VOW3.DE'!$A$1:$B$5974,2,FALSE)</f>
        <v>15.992677</v>
      </c>
      <c r="C570" s="5">
        <f>VLOOKUP(A570,MRK.DE!$A$1:$B$5993,2,FALSE)</f>
        <v>12.234045</v>
      </c>
      <c r="D570" s="10">
        <f>VLOOKUP(A570,DTE.DE!$A$1:$B$6411,2,FALSE)</f>
        <v>13.987921999999999</v>
      </c>
      <c r="E570" s="10">
        <f>VLOOKUP(A570,'CON.DE'!$A$1:$B$6391,2,FALSE)</f>
        <v>11.377608</v>
      </c>
      <c r="G570" s="5">
        <f t="shared" si="40"/>
        <v>8.4104142900171576E-3</v>
      </c>
      <c r="H570" s="5">
        <f t="shared" si="41"/>
        <v>4.9436019808345704E-3</v>
      </c>
      <c r="I570" s="5">
        <f t="shared" si="42"/>
        <v>3.6330528182509293E-2</v>
      </c>
      <c r="J570" s="10">
        <f t="shared" si="43"/>
        <v>-5.5714771847164921E-3</v>
      </c>
    </row>
    <row r="571" spans="1:10" x14ac:dyDescent="0.3">
      <c r="A571" s="18">
        <v>36795</v>
      </c>
      <c r="B571" s="9">
        <f>VLOOKUP(A571,'VOW3.DE'!$A$1:$B$5974,2,FALSE)</f>
        <v>15.912312</v>
      </c>
      <c r="C571" s="5">
        <f>VLOOKUP(A571,MRK.DE!$A$1:$B$5993,2,FALSE)</f>
        <v>12.066457</v>
      </c>
      <c r="D571" s="10">
        <f>VLOOKUP(A571,DTE.DE!$A$1:$B$6411,2,FALSE)</f>
        <v>13.401603</v>
      </c>
      <c r="E571" s="10">
        <f>VLOOKUP(A571,'CON.DE'!$A$1:$B$6391,2,FALSE)</f>
        <v>11.536517</v>
      </c>
      <c r="G571" s="5">
        <f t="shared" si="40"/>
        <v>-5.03778076631095E-3</v>
      </c>
      <c r="H571" s="5">
        <f t="shared" si="41"/>
        <v>-1.3793184765222993E-2</v>
      </c>
      <c r="I571" s="5">
        <f t="shared" si="42"/>
        <v>-4.2819916309589451E-2</v>
      </c>
      <c r="J571" s="10">
        <f t="shared" si="43"/>
        <v>1.3870182482982243E-2</v>
      </c>
    </row>
    <row r="572" spans="1:10" x14ac:dyDescent="0.3">
      <c r="A572" s="18">
        <v>36796</v>
      </c>
      <c r="B572" s="9">
        <f>VLOOKUP(A572,'VOW3.DE'!$A$1:$B$5974,2,FALSE)</f>
        <v>15.70872</v>
      </c>
      <c r="C572" s="5">
        <f>VLOOKUP(A572,MRK.DE!$A$1:$B$5993,2,FALSE)</f>
        <v>12.401636</v>
      </c>
      <c r="D572" s="10">
        <f>VLOOKUP(A572,DTE.DE!$A$1:$B$6411,2,FALSE)</f>
        <v>13.506306</v>
      </c>
      <c r="E572" s="10">
        <f>VLOOKUP(A572,'CON.DE'!$A$1:$B$6391,2,FALSE)</f>
        <v>12.337399</v>
      </c>
      <c r="G572" s="5">
        <f t="shared" si="40"/>
        <v>-1.2877177020850243E-2</v>
      </c>
      <c r="H572" s="5">
        <f t="shared" si="41"/>
        <v>2.7398945070092849E-2</v>
      </c>
      <c r="I572" s="5">
        <f t="shared" si="42"/>
        <v>7.7823608252469883E-3</v>
      </c>
      <c r="J572" s="10">
        <f t="shared" si="43"/>
        <v>6.7117822536747362E-2</v>
      </c>
    </row>
    <row r="573" spans="1:10" x14ac:dyDescent="0.3">
      <c r="A573" s="18">
        <v>36797</v>
      </c>
      <c r="B573" s="9">
        <f>VLOOKUP(A573,'VOW3.DE'!$A$1:$B$5974,2,FALSE)</f>
        <v>15.805161</v>
      </c>
      <c r="C573" s="5">
        <f>VLOOKUP(A573,MRK.DE!$A$1:$B$5993,2,FALSE)</f>
        <v>13.004958</v>
      </c>
      <c r="D573" s="10">
        <f>VLOOKUP(A573,DTE.DE!$A$1:$B$6411,2,FALSE)</f>
        <v>13.827382999999999</v>
      </c>
      <c r="E573" s="10">
        <f>VLOOKUP(A573,'CON.DE'!$A$1:$B$6391,2,FALSE)</f>
        <v>12.458166</v>
      </c>
      <c r="G573" s="5">
        <f t="shared" si="40"/>
        <v>6.1205600837650632E-3</v>
      </c>
      <c r="H573" s="5">
        <f t="shared" si="41"/>
        <v>4.7502269976153394E-2</v>
      </c>
      <c r="I573" s="5">
        <f t="shared" si="42"/>
        <v>2.3494213958451509E-2</v>
      </c>
      <c r="J573" s="10">
        <f t="shared" si="43"/>
        <v>9.7410932118258131E-3</v>
      </c>
    </row>
    <row r="574" spans="1:10" x14ac:dyDescent="0.3">
      <c r="A574" s="18">
        <v>36798</v>
      </c>
      <c r="B574" s="9">
        <f>VLOOKUP(A574,'VOW3.DE'!$A$1:$B$5974,2,FALSE)</f>
        <v>16.871338000000002</v>
      </c>
      <c r="C574" s="5">
        <f>VLOOKUP(A574,MRK.DE!$A$1:$B$5993,2,FALSE)</f>
        <v>12.907754000000001</v>
      </c>
      <c r="D574" s="10">
        <f>VLOOKUP(A574,DTE.DE!$A$1:$B$6411,2,FALSE)</f>
        <v>13.600536</v>
      </c>
      <c r="E574" s="10">
        <f>VLOOKUP(A574,'CON.DE'!$A$1:$B$6391,2,FALSE)</f>
        <v>12.648852</v>
      </c>
      <c r="G574" s="5">
        <f t="shared" si="40"/>
        <v>6.527967353617993E-2</v>
      </c>
      <c r="H574" s="5">
        <f t="shared" si="41"/>
        <v>-7.5024533087435933E-3</v>
      </c>
      <c r="I574" s="5">
        <f t="shared" si="42"/>
        <v>-1.6541697721423831E-2</v>
      </c>
      <c r="J574" s="10">
        <f t="shared" si="43"/>
        <v>1.5190148552855744E-2</v>
      </c>
    </row>
    <row r="575" spans="1:10" x14ac:dyDescent="0.3">
      <c r="A575" s="18">
        <v>36801</v>
      </c>
      <c r="B575" s="9">
        <f>VLOOKUP(A575,'VOW3.DE'!$A$1:$B$5974,2,FALSE)</f>
        <v>17.144583000000001</v>
      </c>
      <c r="C575" s="5">
        <f>VLOOKUP(A575,MRK.DE!$A$1:$B$5993,2,FALSE)</f>
        <v>13.909941</v>
      </c>
      <c r="D575" s="10">
        <f>VLOOKUP(A575,DTE.DE!$A$1:$B$6411,2,FALSE)</f>
        <v>13.820403000000001</v>
      </c>
      <c r="E575" s="10">
        <f>VLOOKUP(A575,'CON.DE'!$A$1:$B$6391,2,FALSE)</f>
        <v>12.807758</v>
      </c>
      <c r="G575" s="5">
        <f t="shared" si="40"/>
        <v>1.6066057857673167E-2</v>
      </c>
      <c r="H575" s="5">
        <f t="shared" si="41"/>
        <v>7.4775548313964948E-2</v>
      </c>
      <c r="I575" s="5">
        <f t="shared" si="42"/>
        <v>1.6036774821030136E-2</v>
      </c>
      <c r="J575" s="10">
        <f t="shared" si="43"/>
        <v>1.2484621007670159E-2</v>
      </c>
    </row>
    <row r="576" spans="1:10" x14ac:dyDescent="0.3">
      <c r="A576" s="18">
        <v>36802</v>
      </c>
      <c r="B576" s="9">
        <f>VLOOKUP(A576,'VOW3.DE'!$A$1:$B$5974,2,FALSE)</f>
        <v>17.144583000000001</v>
      </c>
      <c r="C576" s="5">
        <f>VLOOKUP(A576,MRK.DE!$A$1:$B$5993,2,FALSE)</f>
        <v>13.909941</v>
      </c>
      <c r="D576" s="10">
        <f>VLOOKUP(A576,DTE.DE!$A$1:$B$6411,2,FALSE)</f>
        <v>13.820403000000001</v>
      </c>
      <c r="E576" s="10">
        <f>VLOOKUP(A576,'CON.DE'!$A$1:$B$6391,2,FALSE)</f>
        <v>12.807758</v>
      </c>
      <c r="G576" s="5">
        <f t="shared" si="40"/>
        <v>0</v>
      </c>
      <c r="H576" s="5">
        <f t="shared" si="41"/>
        <v>0</v>
      </c>
      <c r="I576" s="5">
        <f t="shared" si="42"/>
        <v>0</v>
      </c>
      <c r="J576" s="10">
        <f t="shared" si="43"/>
        <v>0</v>
      </c>
    </row>
    <row r="577" spans="1:10" x14ac:dyDescent="0.3">
      <c r="A577" s="18">
        <v>36803</v>
      </c>
      <c r="B577" s="9">
        <f>VLOOKUP(A577,'VOW3.DE'!$A$1:$B$5974,2,FALSE)</f>
        <v>17.599976999999999</v>
      </c>
      <c r="C577" s="5">
        <f>VLOOKUP(A577,MRK.DE!$A$1:$B$5993,2,FALSE)</f>
        <v>14.245126000000001</v>
      </c>
      <c r="D577" s="10">
        <f>VLOOKUP(A577,DTE.DE!$A$1:$B$6411,2,FALSE)</f>
        <v>14.008863</v>
      </c>
      <c r="E577" s="10">
        <f>VLOOKUP(A577,'CON.DE'!$A$1:$B$6391,2,FALSE)</f>
        <v>12.775980000000001</v>
      </c>
      <c r="G577" s="5">
        <f t="shared" si="40"/>
        <v>2.6215331565725284E-2</v>
      </c>
      <c r="H577" s="5">
        <f t="shared" si="41"/>
        <v>2.3811048746081902E-2</v>
      </c>
      <c r="I577" s="5">
        <f t="shared" si="42"/>
        <v>1.354422218752791E-2</v>
      </c>
      <c r="J577" s="10">
        <f t="shared" si="43"/>
        <v>-2.4842355986418362E-3</v>
      </c>
    </row>
    <row r="578" spans="1:10" x14ac:dyDescent="0.3">
      <c r="A578" s="18">
        <v>36804</v>
      </c>
      <c r="B578" s="9">
        <f>VLOOKUP(A578,'VOW3.DE'!$A$1:$B$5974,2,FALSE)</f>
        <v>17.787497999999999</v>
      </c>
      <c r="C578" s="5">
        <f>VLOOKUP(A578,MRK.DE!$A$1:$B$5993,2,FALSE)</f>
        <v>13.578113999999999</v>
      </c>
      <c r="D578" s="10">
        <f>VLOOKUP(A578,DTE.DE!$A$1:$B$6411,2,FALSE)</f>
        <v>14.015843</v>
      </c>
      <c r="E578" s="10">
        <f>VLOOKUP(A578,'CON.DE'!$A$1:$B$6391,2,FALSE)</f>
        <v>12.362822</v>
      </c>
      <c r="G578" s="5">
        <f t="shared" si="40"/>
        <v>1.0598255752383838E-2</v>
      </c>
      <c r="H578" s="5">
        <f t="shared" si="41"/>
        <v>-4.7955581340788589E-2</v>
      </c>
      <c r="I578" s="5">
        <f t="shared" si="42"/>
        <v>4.9813190863330083E-4</v>
      </c>
      <c r="J578" s="10">
        <f t="shared" si="43"/>
        <v>-3.2873102355041192E-2</v>
      </c>
    </row>
    <row r="579" spans="1:10" x14ac:dyDescent="0.3">
      <c r="A579" s="18">
        <v>36805</v>
      </c>
      <c r="B579" s="9">
        <f>VLOOKUP(A579,'VOW3.DE'!$A$1:$B$5974,2,FALSE)</f>
        <v>18.055387</v>
      </c>
      <c r="C579" s="5">
        <f>VLOOKUP(A579,MRK.DE!$A$1:$B$5993,2,FALSE)</f>
        <v>13.909941</v>
      </c>
      <c r="D579" s="10">
        <f>VLOOKUP(A579,DTE.DE!$A$1:$B$6411,2,FALSE)</f>
        <v>13.366702999999999</v>
      </c>
      <c r="E579" s="10">
        <f>VLOOKUP(A579,'CON.DE'!$A$1:$B$6391,2,FALSE)</f>
        <v>11.930602</v>
      </c>
      <c r="G579" s="5">
        <f t="shared" si="40"/>
        <v>1.4948238027928239E-2</v>
      </c>
      <c r="H579" s="5">
        <f t="shared" si="41"/>
        <v>2.4144532594706641E-2</v>
      </c>
      <c r="I579" s="5">
        <f t="shared" si="42"/>
        <v>-4.7421568802072017E-2</v>
      </c>
      <c r="J579" s="10">
        <f t="shared" si="43"/>
        <v>-3.5587047261911676E-2</v>
      </c>
    </row>
    <row r="580" spans="1:10" x14ac:dyDescent="0.3">
      <c r="A580" s="18">
        <v>36808</v>
      </c>
      <c r="B580" s="9">
        <f>VLOOKUP(A580,'VOW3.DE'!$A$1:$B$5974,2,FALSE)</f>
        <v>17.760712000000002</v>
      </c>
      <c r="C580" s="5">
        <f>VLOOKUP(A580,MRK.DE!$A$1:$B$5993,2,FALSE)</f>
        <v>13.792629</v>
      </c>
      <c r="D580" s="10">
        <f>VLOOKUP(A580,DTE.DE!$A$1:$B$6411,2,FALSE)</f>
        <v>13.090989</v>
      </c>
      <c r="E580" s="10">
        <f>VLOOKUP(A580,'CON.DE'!$A$1:$B$6391,2,FALSE)</f>
        <v>11.631859</v>
      </c>
      <c r="G580" s="5">
        <f t="shared" ref="G580:G643" si="44">LN(B580/B579)</f>
        <v>-1.6455262154854457E-2</v>
      </c>
      <c r="H580" s="5">
        <f t="shared" ref="H580:H643" si="45">LN(C580/C579)</f>
        <v>-8.4694453436160635E-3</v>
      </c>
      <c r="I580" s="5">
        <f t="shared" ref="I580:I643" si="46">LN(D580/D579)</f>
        <v>-2.0842632919541856E-2</v>
      </c>
      <c r="J580" s="10">
        <f t="shared" ref="J580:J643" si="47">LN(E580/E579)</f>
        <v>-2.5358896874797417E-2</v>
      </c>
    </row>
    <row r="581" spans="1:10" x14ac:dyDescent="0.3">
      <c r="A581" s="18">
        <v>36809</v>
      </c>
      <c r="B581" s="9">
        <f>VLOOKUP(A581,'VOW3.DE'!$A$1:$B$5974,2,FALSE)</f>
        <v>17.214231000000002</v>
      </c>
      <c r="C581" s="5">
        <f>VLOOKUP(A581,MRK.DE!$A$1:$B$5993,2,FALSE)</f>
        <v>14.077531</v>
      </c>
      <c r="D581" s="10">
        <f>VLOOKUP(A581,DTE.DE!$A$1:$B$6411,2,FALSE)</f>
        <v>12.975822000000001</v>
      </c>
      <c r="E581" s="10">
        <f>VLOOKUP(A581,'CON.DE'!$A$1:$B$6391,2,FALSE)</f>
        <v>11.631859</v>
      </c>
      <c r="G581" s="5">
        <f t="shared" si="44"/>
        <v>-3.1252401403419283E-2</v>
      </c>
      <c r="H581" s="5">
        <f t="shared" si="45"/>
        <v>2.0445661209854075E-2</v>
      </c>
      <c r="I581" s="5">
        <f t="shared" si="46"/>
        <v>-8.836351279249267E-3</v>
      </c>
      <c r="J581" s="10">
        <f t="shared" si="47"/>
        <v>0</v>
      </c>
    </row>
    <row r="582" spans="1:10" x14ac:dyDescent="0.3">
      <c r="A582" s="18">
        <v>36810</v>
      </c>
      <c r="B582" s="9">
        <f>VLOOKUP(A582,'VOW3.DE'!$A$1:$B$5974,2,FALSE)</f>
        <v>17.492830000000001</v>
      </c>
      <c r="C582" s="5">
        <f>VLOOKUP(A582,MRK.DE!$A$1:$B$5993,2,FALSE)</f>
        <v>13.708831</v>
      </c>
      <c r="D582" s="10">
        <f>VLOOKUP(A582,DTE.DE!$A$1:$B$6411,2,FALSE)</f>
        <v>12.741993000000001</v>
      </c>
      <c r="E582" s="10">
        <f>VLOOKUP(A582,'CON.DE'!$A$1:$B$6391,2,FALSE)</f>
        <v>11.441174999999999</v>
      </c>
      <c r="G582" s="5">
        <f t="shared" si="44"/>
        <v>1.6054657240814733E-2</v>
      </c>
      <c r="H582" s="5">
        <f t="shared" si="45"/>
        <v>-2.6539756529932901E-2</v>
      </c>
      <c r="I582" s="5">
        <f t="shared" si="46"/>
        <v>-1.8184705316578575E-2</v>
      </c>
      <c r="J582" s="10">
        <f t="shared" si="47"/>
        <v>-1.6529108516972597E-2</v>
      </c>
    </row>
    <row r="583" spans="1:10" x14ac:dyDescent="0.3">
      <c r="A583" s="18">
        <v>36811</v>
      </c>
      <c r="B583" s="9">
        <f>VLOOKUP(A583,'VOW3.DE'!$A$1:$B$5974,2,FALSE)</f>
        <v>17.305311</v>
      </c>
      <c r="C583" s="5">
        <f>VLOOKUP(A583,MRK.DE!$A$1:$B$5993,2,FALSE)</f>
        <v>13.407173999999999</v>
      </c>
      <c r="D583" s="10">
        <f>VLOOKUP(A583,DTE.DE!$A$1:$B$6411,2,FALSE)</f>
        <v>12.529104</v>
      </c>
      <c r="E583" s="10">
        <f>VLOOKUP(A583,'CON.DE'!$A$1:$B$6391,2,FALSE)</f>
        <v>11.409393</v>
      </c>
      <c r="G583" s="5">
        <f t="shared" si="44"/>
        <v>-1.0777634077620502E-2</v>
      </c>
      <c r="H583" s="5">
        <f t="shared" si="45"/>
        <v>-2.2250286879694214E-2</v>
      </c>
      <c r="I583" s="5">
        <f t="shared" si="46"/>
        <v>-1.6848816358595999E-2</v>
      </c>
      <c r="J583" s="10">
        <f t="shared" si="47"/>
        <v>-2.7817269569931453E-3</v>
      </c>
    </row>
    <row r="584" spans="1:10" x14ac:dyDescent="0.3">
      <c r="A584" s="18">
        <v>36812</v>
      </c>
      <c r="B584" s="9">
        <f>VLOOKUP(A584,'VOW3.DE'!$A$1:$B$5974,2,FALSE)</f>
        <v>17.696417</v>
      </c>
      <c r="C584" s="5">
        <f>VLOOKUP(A584,MRK.DE!$A$1:$B$5993,2,FALSE)</f>
        <v>13.407173999999999</v>
      </c>
      <c r="D584" s="10">
        <f>VLOOKUP(A584,DTE.DE!$A$1:$B$6411,2,FALSE)</f>
        <v>12.529104</v>
      </c>
      <c r="E584" s="10">
        <f>VLOOKUP(A584,'CON.DE'!$A$1:$B$6391,2,FALSE)</f>
        <v>11.409393</v>
      </c>
      <c r="G584" s="5">
        <f t="shared" si="44"/>
        <v>2.2348741099357198E-2</v>
      </c>
      <c r="H584" s="5">
        <f t="shared" si="45"/>
        <v>0</v>
      </c>
      <c r="I584" s="5">
        <f t="shared" si="46"/>
        <v>0</v>
      </c>
      <c r="J584" s="10">
        <f t="shared" si="47"/>
        <v>0</v>
      </c>
    </row>
    <row r="585" spans="1:10" x14ac:dyDescent="0.3">
      <c r="A585" s="18">
        <v>36815</v>
      </c>
      <c r="B585" s="9">
        <f>VLOOKUP(A585,'VOW3.DE'!$A$1:$B$5974,2,FALSE)</f>
        <v>17.841083999999999</v>
      </c>
      <c r="C585" s="5">
        <f>VLOOKUP(A585,MRK.DE!$A$1:$B$5993,2,FALSE)</f>
        <v>13.407173999999999</v>
      </c>
      <c r="D585" s="10">
        <f>VLOOKUP(A585,DTE.DE!$A$1:$B$6411,2,FALSE)</f>
        <v>12.529104</v>
      </c>
      <c r="E585" s="10">
        <f>VLOOKUP(A585,'CON.DE'!$A$1:$B$6391,2,FALSE)</f>
        <v>11.409393</v>
      </c>
      <c r="G585" s="5">
        <f t="shared" si="44"/>
        <v>8.1416979280858354E-3</v>
      </c>
      <c r="H585" s="5">
        <f t="shared" si="45"/>
        <v>0</v>
      </c>
      <c r="I585" s="5">
        <f t="shared" si="46"/>
        <v>0</v>
      </c>
      <c r="J585" s="10">
        <f t="shared" si="47"/>
        <v>0</v>
      </c>
    </row>
    <row r="586" spans="1:10" x14ac:dyDescent="0.3">
      <c r="A586" s="18">
        <v>36816</v>
      </c>
      <c r="B586" s="9">
        <f>VLOOKUP(A586,'VOW3.DE'!$A$1:$B$5974,2,FALSE)</f>
        <v>17.412465999999998</v>
      </c>
      <c r="C586" s="5">
        <f>VLOOKUP(A586,MRK.DE!$A$1:$B$5993,2,FALSE)</f>
        <v>13.407173999999999</v>
      </c>
      <c r="D586" s="10">
        <f>VLOOKUP(A586,DTE.DE!$A$1:$B$6411,2,FALSE)</f>
        <v>12.529104</v>
      </c>
      <c r="E586" s="10">
        <f>VLOOKUP(A586,'CON.DE'!$A$1:$B$6391,2,FALSE)</f>
        <v>11.409393</v>
      </c>
      <c r="G586" s="5">
        <f t="shared" si="44"/>
        <v>-2.4317501153972541E-2</v>
      </c>
      <c r="H586" s="5">
        <f t="shared" si="45"/>
        <v>0</v>
      </c>
      <c r="I586" s="5">
        <f t="shared" si="46"/>
        <v>0</v>
      </c>
      <c r="J586" s="10">
        <f t="shared" si="47"/>
        <v>0</v>
      </c>
    </row>
    <row r="587" spans="1:10" x14ac:dyDescent="0.3">
      <c r="A587" s="18">
        <v>36817</v>
      </c>
      <c r="B587" s="9">
        <f>VLOOKUP(A587,'VOW3.DE'!$A$1:$B$5974,2,FALSE)</f>
        <v>17.637488999999999</v>
      </c>
      <c r="C587" s="5">
        <f>VLOOKUP(A587,MRK.DE!$A$1:$B$5993,2,FALSE)</f>
        <v>13.407173999999999</v>
      </c>
      <c r="D587" s="10">
        <f>VLOOKUP(A587,DTE.DE!$A$1:$B$6411,2,FALSE)</f>
        <v>12.529104</v>
      </c>
      <c r="E587" s="10">
        <f>VLOOKUP(A587,'CON.DE'!$A$1:$B$6391,2,FALSE)</f>
        <v>11.409393</v>
      </c>
      <c r="G587" s="5">
        <f t="shared" si="44"/>
        <v>1.2840307023808967E-2</v>
      </c>
      <c r="H587" s="5">
        <f t="shared" si="45"/>
        <v>0</v>
      </c>
      <c r="I587" s="5">
        <f t="shared" si="46"/>
        <v>0</v>
      </c>
      <c r="J587" s="10">
        <f t="shared" si="47"/>
        <v>0</v>
      </c>
    </row>
    <row r="588" spans="1:10" x14ac:dyDescent="0.3">
      <c r="A588" s="18">
        <v>36818</v>
      </c>
      <c r="B588" s="9">
        <f>VLOOKUP(A588,'VOW3.DE'!$A$1:$B$5974,2,FALSE)</f>
        <v>17.412465999999998</v>
      </c>
      <c r="C588" s="5">
        <f>VLOOKUP(A588,MRK.DE!$A$1:$B$5993,2,FALSE)</f>
        <v>13.407173999999999</v>
      </c>
      <c r="D588" s="10">
        <f>VLOOKUP(A588,DTE.DE!$A$1:$B$6411,2,FALSE)</f>
        <v>12.529104</v>
      </c>
      <c r="E588" s="10">
        <f>VLOOKUP(A588,'CON.DE'!$A$1:$B$6391,2,FALSE)</f>
        <v>11.409393</v>
      </c>
      <c r="G588" s="5">
        <f t="shared" si="44"/>
        <v>-1.2840307023809039E-2</v>
      </c>
      <c r="H588" s="5">
        <f t="shared" si="45"/>
        <v>0</v>
      </c>
      <c r="I588" s="5">
        <f t="shared" si="46"/>
        <v>0</v>
      </c>
      <c r="J588" s="10">
        <f t="shared" si="47"/>
        <v>0</v>
      </c>
    </row>
    <row r="589" spans="1:10" x14ac:dyDescent="0.3">
      <c r="A589" s="18">
        <v>36819</v>
      </c>
      <c r="B589" s="9">
        <f>VLOOKUP(A589,'VOW3.DE'!$A$1:$B$5974,2,FALSE)</f>
        <v>16.903480999999999</v>
      </c>
      <c r="C589" s="5">
        <f>VLOOKUP(A589,MRK.DE!$A$1:$B$5993,2,FALSE)</f>
        <v>13.407173999999999</v>
      </c>
      <c r="D589" s="10">
        <f>VLOOKUP(A589,DTE.DE!$A$1:$B$6411,2,FALSE)</f>
        <v>12.529104</v>
      </c>
      <c r="E589" s="10">
        <f>VLOOKUP(A589,'CON.DE'!$A$1:$B$6391,2,FALSE)</f>
        <v>11.409393</v>
      </c>
      <c r="G589" s="5">
        <f t="shared" si="44"/>
        <v>-2.9666809433596928E-2</v>
      </c>
      <c r="H589" s="5">
        <f t="shared" si="45"/>
        <v>0</v>
      </c>
      <c r="I589" s="5">
        <f t="shared" si="46"/>
        <v>0</v>
      </c>
      <c r="J589" s="10">
        <f t="shared" si="47"/>
        <v>0</v>
      </c>
    </row>
    <row r="590" spans="1:10" x14ac:dyDescent="0.3">
      <c r="A590" s="18">
        <v>36822</v>
      </c>
      <c r="B590" s="9">
        <f>VLOOKUP(A590,'VOW3.DE'!$A$1:$B$5974,2,FALSE)</f>
        <v>17.091003000000001</v>
      </c>
      <c r="C590" s="5">
        <f>VLOOKUP(A590,MRK.DE!$A$1:$B$5993,2,FALSE)</f>
        <v>13.524486</v>
      </c>
      <c r="D590" s="10">
        <f>VLOOKUP(A590,DTE.DE!$A$1:$B$6411,2,FALSE)</f>
        <v>13.785505000000001</v>
      </c>
      <c r="E590" s="10">
        <f>VLOOKUP(A590,'CON.DE'!$A$1:$B$6391,2,FALSE)</f>
        <v>10.830977000000001</v>
      </c>
      <c r="G590" s="5">
        <f t="shared" si="44"/>
        <v>1.1032607647157395E-2</v>
      </c>
      <c r="H590" s="5">
        <f t="shared" si="45"/>
        <v>8.7118834834013278E-3</v>
      </c>
      <c r="I590" s="5">
        <f t="shared" si="46"/>
        <v>9.5563419855996257E-2</v>
      </c>
      <c r="J590" s="10">
        <f t="shared" si="47"/>
        <v>-5.2026694193533334E-2</v>
      </c>
    </row>
    <row r="591" spans="1:10" x14ac:dyDescent="0.3">
      <c r="A591" s="18">
        <v>36823</v>
      </c>
      <c r="B591" s="9">
        <f>VLOOKUP(A591,'VOW3.DE'!$A$1:$B$5974,2,FALSE)</f>
        <v>16.98385</v>
      </c>
      <c r="C591" s="5">
        <f>VLOOKUP(A591,MRK.DE!$A$1:$B$5993,2,FALSE)</f>
        <v>13.524486</v>
      </c>
      <c r="D591" s="10">
        <f>VLOOKUP(A591,DTE.DE!$A$1:$B$6411,2,FALSE)</f>
        <v>13.785505000000001</v>
      </c>
      <c r="E591" s="10">
        <f>VLOOKUP(A591,'CON.DE'!$A$1:$B$6391,2,FALSE)</f>
        <v>10.830977000000001</v>
      </c>
      <c r="G591" s="5">
        <f t="shared" si="44"/>
        <v>-6.2892921771133693E-3</v>
      </c>
      <c r="H591" s="5">
        <f t="shared" si="45"/>
        <v>0</v>
      </c>
      <c r="I591" s="5">
        <f t="shared" si="46"/>
        <v>0</v>
      </c>
      <c r="J591" s="10">
        <f t="shared" si="47"/>
        <v>0</v>
      </c>
    </row>
    <row r="592" spans="1:10" x14ac:dyDescent="0.3">
      <c r="A592" s="18">
        <v>36824</v>
      </c>
      <c r="B592" s="9">
        <f>VLOOKUP(A592,'VOW3.DE'!$A$1:$B$5974,2,FALSE)</f>
        <v>17.144583000000001</v>
      </c>
      <c r="C592" s="5">
        <f>VLOOKUP(A592,MRK.DE!$A$1:$B$5993,2,FALSE)</f>
        <v>14.278641</v>
      </c>
      <c r="D592" s="10">
        <f>VLOOKUP(A592,DTE.DE!$A$1:$B$6411,2,FALSE)</f>
        <v>14.431153</v>
      </c>
      <c r="E592" s="10">
        <f>VLOOKUP(A592,'CON.DE'!$A$1:$B$6391,2,FALSE)</f>
        <v>10.989883000000001</v>
      </c>
      <c r="G592" s="5">
        <f t="shared" si="44"/>
        <v>9.4193711391244543E-3</v>
      </c>
      <c r="H592" s="5">
        <f t="shared" si="45"/>
        <v>5.4262964001914799E-2</v>
      </c>
      <c r="I592" s="5">
        <f t="shared" si="46"/>
        <v>4.5771594746370617E-2</v>
      </c>
      <c r="J592" s="10">
        <f t="shared" si="47"/>
        <v>1.4564852999958598E-2</v>
      </c>
    </row>
    <row r="593" spans="1:10" x14ac:dyDescent="0.3">
      <c r="A593" s="18">
        <v>36825</v>
      </c>
      <c r="B593" s="9">
        <f>VLOOKUP(A593,'VOW3.DE'!$A$1:$B$5974,2,FALSE)</f>
        <v>16.930275000000002</v>
      </c>
      <c r="C593" s="5">
        <f>VLOOKUP(A593,MRK.DE!$A$1:$B$5993,2,FALSE)</f>
        <v>14.278641</v>
      </c>
      <c r="D593" s="10">
        <f>VLOOKUP(A593,DTE.DE!$A$1:$B$6411,2,FALSE)</f>
        <v>14.727805</v>
      </c>
      <c r="E593" s="10">
        <f>VLOOKUP(A593,'CON.DE'!$A$1:$B$6391,2,FALSE)</f>
        <v>10.983528</v>
      </c>
      <c r="G593" s="5">
        <f t="shared" si="44"/>
        <v>-1.2578824291231715E-2</v>
      </c>
      <c r="H593" s="5">
        <f t="shared" si="45"/>
        <v>0</v>
      </c>
      <c r="I593" s="5">
        <f t="shared" si="46"/>
        <v>2.0347931182607394E-2</v>
      </c>
      <c r="J593" s="10">
        <f t="shared" si="47"/>
        <v>-5.7842636968723888E-4</v>
      </c>
    </row>
    <row r="594" spans="1:10" x14ac:dyDescent="0.3">
      <c r="A594" s="18">
        <v>36826</v>
      </c>
      <c r="B594" s="9">
        <f>VLOOKUP(A594,'VOW3.DE'!$A$1:$B$5974,2,FALSE)</f>
        <v>17.358886999999999</v>
      </c>
      <c r="C594" s="5">
        <f>VLOOKUP(A594,MRK.DE!$A$1:$B$5993,2,FALSE)</f>
        <v>14.580299999999999</v>
      </c>
      <c r="D594" s="10">
        <f>VLOOKUP(A594,DTE.DE!$A$1:$B$6411,2,FALSE)</f>
        <v>15.743394</v>
      </c>
      <c r="E594" s="10">
        <f>VLOOKUP(A594,'CON.DE'!$A$1:$B$6391,2,FALSE)</f>
        <v>10.875468</v>
      </c>
      <c r="G594" s="5">
        <f t="shared" si="44"/>
        <v>2.500115490554498E-2</v>
      </c>
      <c r="H594" s="5">
        <f t="shared" si="45"/>
        <v>2.0906518185069993E-2</v>
      </c>
      <c r="I594" s="5">
        <f t="shared" si="46"/>
        <v>6.6683644959230376E-2</v>
      </c>
      <c r="J594" s="10">
        <f t="shared" si="47"/>
        <v>-9.8870854157675735E-3</v>
      </c>
    </row>
    <row r="595" spans="1:10" x14ac:dyDescent="0.3">
      <c r="A595" s="18">
        <v>36829</v>
      </c>
      <c r="B595" s="9">
        <f>VLOOKUP(A595,'VOW3.DE'!$A$1:$B$5974,2,FALSE)</f>
        <v>17.653556999999999</v>
      </c>
      <c r="C595" s="5">
        <f>VLOOKUP(A595,MRK.DE!$A$1:$B$5993,2,FALSE)</f>
        <v>15.083068000000001</v>
      </c>
      <c r="D595" s="10">
        <f>VLOOKUP(A595,DTE.DE!$A$1:$B$6411,2,FALSE)</f>
        <v>15.359493000000001</v>
      </c>
      <c r="E595" s="10">
        <f>VLOOKUP(A595,'CON.DE'!$A$1:$B$6391,2,FALSE)</f>
        <v>11.123360999999999</v>
      </c>
      <c r="G595" s="5">
        <f t="shared" si="44"/>
        <v>1.6832698546298791E-2</v>
      </c>
      <c r="H595" s="5">
        <f t="shared" si="45"/>
        <v>3.3901487662364546E-2</v>
      </c>
      <c r="I595" s="5">
        <f t="shared" si="46"/>
        <v>-2.4687129353190916E-2</v>
      </c>
      <c r="J595" s="10">
        <f t="shared" si="47"/>
        <v>2.2537880824539547E-2</v>
      </c>
    </row>
    <row r="596" spans="1:10" x14ac:dyDescent="0.3">
      <c r="A596" s="18">
        <v>36830</v>
      </c>
      <c r="B596" s="9">
        <f>VLOOKUP(A596,'VOW3.DE'!$A$1:$B$5974,2,FALSE)</f>
        <v>18.398275000000002</v>
      </c>
      <c r="C596" s="5">
        <f>VLOOKUP(A596,MRK.DE!$A$1:$B$5993,2,FALSE)</f>
        <v>15.083068000000001</v>
      </c>
      <c r="D596" s="10">
        <f>VLOOKUP(A596,DTE.DE!$A$1:$B$6411,2,FALSE)</f>
        <v>15.359493000000001</v>
      </c>
      <c r="E596" s="10">
        <f>VLOOKUP(A596,'CON.DE'!$A$1:$B$6391,2,FALSE)</f>
        <v>11.123360999999999</v>
      </c>
      <c r="G596" s="5">
        <f t="shared" si="44"/>
        <v>4.1319617400176985E-2</v>
      </c>
      <c r="H596" s="5">
        <f t="shared" si="45"/>
        <v>0</v>
      </c>
      <c r="I596" s="5">
        <f t="shared" si="46"/>
        <v>0</v>
      </c>
      <c r="J596" s="10">
        <f t="shared" si="47"/>
        <v>0</v>
      </c>
    </row>
    <row r="597" spans="1:10" x14ac:dyDescent="0.3">
      <c r="A597" s="18">
        <v>36831</v>
      </c>
      <c r="B597" s="9">
        <f>VLOOKUP(A597,'VOW3.DE'!$A$1:$B$5974,2,FALSE)</f>
        <v>18.484000999999999</v>
      </c>
      <c r="C597" s="5">
        <f>VLOOKUP(A597,MRK.DE!$A$1:$B$5993,2,FALSE)</f>
        <v>14.922179</v>
      </c>
      <c r="D597" s="10">
        <f>VLOOKUP(A597,DTE.DE!$A$1:$B$6411,2,FALSE)</f>
        <v>14.829015999999999</v>
      </c>
      <c r="E597" s="10">
        <f>VLOOKUP(A597,'CON.DE'!$A$1:$B$6391,2,FALSE)</f>
        <v>11.485668</v>
      </c>
      <c r="G597" s="5">
        <f t="shared" si="44"/>
        <v>4.6486368887282787E-3</v>
      </c>
      <c r="H597" s="5">
        <f t="shared" si="45"/>
        <v>-1.0724160474472895E-2</v>
      </c>
      <c r="I597" s="5">
        <f t="shared" si="46"/>
        <v>-3.514791740301728E-2</v>
      </c>
      <c r="J597" s="10">
        <f t="shared" si="47"/>
        <v>3.2052505914652044E-2</v>
      </c>
    </row>
    <row r="598" spans="1:10" x14ac:dyDescent="0.3">
      <c r="A598" s="18">
        <v>36832</v>
      </c>
      <c r="B598" s="9">
        <f>VLOOKUP(A598,'VOW3.DE'!$A$1:$B$5974,2,FALSE)</f>
        <v>18.04467</v>
      </c>
      <c r="C598" s="5">
        <f>VLOOKUP(A598,MRK.DE!$A$1:$B$5993,2,FALSE)</f>
        <v>15.317693</v>
      </c>
      <c r="D598" s="10">
        <f>VLOOKUP(A598,DTE.DE!$A$1:$B$6411,2,FALSE)</f>
        <v>14.731294</v>
      </c>
      <c r="E598" s="10">
        <f>VLOOKUP(A598,'CON.DE'!$A$1:$B$6391,2,FALSE)</f>
        <v>11.568298</v>
      </c>
      <c r="G598" s="5">
        <f t="shared" si="44"/>
        <v>-2.4055196795628519E-2</v>
      </c>
      <c r="H598" s="5">
        <f t="shared" si="45"/>
        <v>2.6159935817246006E-2</v>
      </c>
      <c r="I598" s="5">
        <f t="shared" si="46"/>
        <v>-6.6117274137077039E-3</v>
      </c>
      <c r="J598" s="10">
        <f t="shared" si="47"/>
        <v>7.1684285330914877E-3</v>
      </c>
    </row>
    <row r="599" spans="1:10" x14ac:dyDescent="0.3">
      <c r="A599" s="18">
        <v>36833</v>
      </c>
      <c r="B599" s="9">
        <f>VLOOKUP(A599,'VOW3.DE'!$A$1:$B$5974,2,FALSE)</f>
        <v>18.108965000000001</v>
      </c>
      <c r="C599" s="5">
        <f>VLOOKUP(A599,MRK.DE!$A$1:$B$5993,2,FALSE)</f>
        <v>15.786943000000001</v>
      </c>
      <c r="D599" s="10">
        <f>VLOOKUP(A599,DTE.DE!$A$1:$B$6411,2,FALSE)</f>
        <v>14.389272</v>
      </c>
      <c r="E599" s="10">
        <f>VLOOKUP(A599,'CON.DE'!$A$1:$B$6391,2,FALSE)</f>
        <v>11.345833000000001</v>
      </c>
      <c r="G599" s="5">
        <f t="shared" si="44"/>
        <v>3.5567692034775703E-3</v>
      </c>
      <c r="H599" s="5">
        <f t="shared" si="45"/>
        <v>3.0174640471765171E-2</v>
      </c>
      <c r="I599" s="5">
        <f t="shared" si="46"/>
        <v>-2.3491145613984646E-2</v>
      </c>
      <c r="J599" s="10">
        <f t="shared" si="47"/>
        <v>-1.9417885851425769E-2</v>
      </c>
    </row>
    <row r="600" spans="1:10" x14ac:dyDescent="0.3">
      <c r="A600" s="18">
        <v>36836</v>
      </c>
      <c r="B600" s="9">
        <f>VLOOKUP(A600,'VOW3.DE'!$A$1:$B$5974,2,FALSE)</f>
        <v>18.216114000000001</v>
      </c>
      <c r="C600" s="5">
        <f>VLOOKUP(A600,MRK.DE!$A$1:$B$5993,2,FALSE)</f>
        <v>15.347864</v>
      </c>
      <c r="D600" s="10">
        <f>VLOOKUP(A600,DTE.DE!$A$1:$B$6411,2,FALSE)</f>
        <v>14.480012</v>
      </c>
      <c r="E600" s="10">
        <f>VLOOKUP(A600,'CON.DE'!$A$1:$B$6391,2,FALSE)</f>
        <v>11.568298</v>
      </c>
      <c r="G600" s="5">
        <f t="shared" si="44"/>
        <v>5.8994674596635514E-3</v>
      </c>
      <c r="H600" s="5">
        <f t="shared" si="45"/>
        <v>-2.8206894721362983E-2</v>
      </c>
      <c r="I600" s="5">
        <f t="shared" si="46"/>
        <v>6.2862867549620957E-3</v>
      </c>
      <c r="J600" s="10">
        <f t="shared" si="47"/>
        <v>1.9417885851425797E-2</v>
      </c>
    </row>
    <row r="601" spans="1:10" x14ac:dyDescent="0.3">
      <c r="A601" s="18">
        <v>36837</v>
      </c>
      <c r="B601" s="9">
        <f>VLOOKUP(A601,'VOW3.DE'!$A$1:$B$5974,2,FALSE)</f>
        <v>18.237545000000001</v>
      </c>
      <c r="C601" s="5">
        <f>VLOOKUP(A601,MRK.DE!$A$1:$B$5993,2,FALSE)</f>
        <v>15.585836</v>
      </c>
      <c r="D601" s="10">
        <f>VLOOKUP(A601,DTE.DE!$A$1:$B$6411,2,FALSE)</f>
        <v>14.623103</v>
      </c>
      <c r="E601" s="10">
        <f>VLOOKUP(A601,'CON.DE'!$A$1:$B$6391,2,FALSE)</f>
        <v>11.523802999999999</v>
      </c>
      <c r="G601" s="5">
        <f t="shared" si="44"/>
        <v>1.1757943129394315E-3</v>
      </c>
      <c r="H601" s="5">
        <f t="shared" si="45"/>
        <v>1.5386241846386461E-2</v>
      </c>
      <c r="I601" s="5">
        <f t="shared" si="46"/>
        <v>9.8334596167100555E-3</v>
      </c>
      <c r="J601" s="10">
        <f t="shared" si="47"/>
        <v>-3.8537034864320921E-3</v>
      </c>
    </row>
    <row r="602" spans="1:10" x14ac:dyDescent="0.3">
      <c r="A602" s="18">
        <v>36838</v>
      </c>
      <c r="B602" s="9">
        <f>VLOOKUP(A602,'VOW3.DE'!$A$1:$B$5974,2,FALSE)</f>
        <v>17.905369</v>
      </c>
      <c r="C602" s="5">
        <f>VLOOKUP(A602,MRK.DE!$A$1:$B$5993,2,FALSE)</f>
        <v>16.155645</v>
      </c>
      <c r="D602" s="10">
        <f>VLOOKUP(A602,DTE.DE!$A$1:$B$6411,2,FALSE)</f>
        <v>14.532365</v>
      </c>
      <c r="E602" s="10">
        <f>VLOOKUP(A602,'CON.DE'!$A$1:$B$6391,2,FALSE)</f>
        <v>11.504733999999999</v>
      </c>
      <c r="G602" s="5">
        <f t="shared" si="44"/>
        <v>-1.838176928277566E-2</v>
      </c>
      <c r="H602" s="5">
        <f t="shared" si="45"/>
        <v>3.5906971096602694E-2</v>
      </c>
      <c r="I602" s="5">
        <f t="shared" si="46"/>
        <v>-6.2244442764799856E-3</v>
      </c>
      <c r="J602" s="10">
        <f t="shared" si="47"/>
        <v>-1.6561194797940749E-3</v>
      </c>
    </row>
    <row r="603" spans="1:10" x14ac:dyDescent="0.3">
      <c r="A603" s="18">
        <v>36839</v>
      </c>
      <c r="B603" s="9">
        <f>VLOOKUP(A603,'VOW3.DE'!$A$1:$B$5974,2,FALSE)</f>
        <v>18.082176</v>
      </c>
      <c r="C603" s="5">
        <f>VLOOKUP(A603,MRK.DE!$A$1:$B$5993,2,FALSE)</f>
        <v>16.5411</v>
      </c>
      <c r="D603" s="10">
        <f>VLOOKUP(A603,DTE.DE!$A$1:$B$6411,2,FALSE)</f>
        <v>14.022824999999999</v>
      </c>
      <c r="E603" s="10">
        <f>VLOOKUP(A603,'CON.DE'!$A$1:$B$6391,2,FALSE)</f>
        <v>11.587367</v>
      </c>
      <c r="G603" s="5">
        <f t="shared" si="44"/>
        <v>9.8260896978331659E-3</v>
      </c>
      <c r="H603" s="5">
        <f t="shared" si="45"/>
        <v>2.3578668626467965E-2</v>
      </c>
      <c r="I603" s="5">
        <f t="shared" si="46"/>
        <v>-3.5691871858062336E-2</v>
      </c>
      <c r="J603" s="10">
        <f t="shared" si="47"/>
        <v>7.1568501028429609E-3</v>
      </c>
    </row>
    <row r="604" spans="1:10" x14ac:dyDescent="0.3">
      <c r="A604" s="18">
        <v>36840</v>
      </c>
      <c r="B604" s="9">
        <f>VLOOKUP(A604,'VOW3.DE'!$A$1:$B$5974,2,FALSE)</f>
        <v>17.878582000000002</v>
      </c>
      <c r="C604" s="5">
        <f>VLOOKUP(A604,MRK.DE!$A$1:$B$5993,2,FALSE)</f>
        <v>16.289715000000001</v>
      </c>
      <c r="D604" s="10">
        <f>VLOOKUP(A604,DTE.DE!$A$1:$B$6411,2,FALSE)</f>
        <v>13.593555</v>
      </c>
      <c r="E604" s="10">
        <f>VLOOKUP(A604,'CON.DE'!$A$1:$B$6391,2,FALSE)</f>
        <v>11.504733999999999</v>
      </c>
      <c r="G604" s="5">
        <f t="shared" si="44"/>
        <v>-1.1323241591625179E-2</v>
      </c>
      <c r="H604" s="5">
        <f t="shared" si="45"/>
        <v>-1.53142657605516E-2</v>
      </c>
      <c r="I604" s="5">
        <f t="shared" si="46"/>
        <v>-3.1090575810193147E-2</v>
      </c>
      <c r="J604" s="10">
        <f t="shared" si="47"/>
        <v>-7.1568501028429913E-3</v>
      </c>
    </row>
    <row r="605" spans="1:10" x14ac:dyDescent="0.3">
      <c r="A605" s="18">
        <v>36843</v>
      </c>
      <c r="B605" s="9">
        <f>VLOOKUP(A605,'VOW3.DE'!$A$1:$B$5974,2,FALSE)</f>
        <v>16.876694000000001</v>
      </c>
      <c r="C605" s="5">
        <f>VLOOKUP(A605,MRK.DE!$A$1:$B$5993,2,FALSE)</f>
        <v>16.373508000000001</v>
      </c>
      <c r="D605" s="10">
        <f>VLOOKUP(A605,DTE.DE!$A$1:$B$6411,2,FALSE)</f>
        <v>13.272473</v>
      </c>
      <c r="E605" s="10">
        <f>VLOOKUP(A605,'CON.DE'!$A$1:$B$6391,2,FALSE)</f>
        <v>11.536517</v>
      </c>
      <c r="G605" s="5">
        <f t="shared" si="44"/>
        <v>-5.766984320722348E-2</v>
      </c>
      <c r="H605" s="5">
        <f t="shared" si="45"/>
        <v>5.1307358013612022E-3</v>
      </c>
      <c r="I605" s="5">
        <f t="shared" si="46"/>
        <v>-2.3903592166271956E-2</v>
      </c>
      <c r="J605" s="10">
        <f t="shared" si="47"/>
        <v>2.7587929282315202E-3</v>
      </c>
    </row>
    <row r="606" spans="1:10" x14ac:dyDescent="0.3">
      <c r="A606" s="18">
        <v>36844</v>
      </c>
      <c r="B606" s="9">
        <f>VLOOKUP(A606,'VOW3.DE'!$A$1:$B$5974,2,FALSE)</f>
        <v>17.707132000000001</v>
      </c>
      <c r="C606" s="5">
        <f>VLOOKUP(A606,MRK.DE!$A$1:$B$5993,2,FALSE)</f>
        <v>16.373508000000001</v>
      </c>
      <c r="D606" s="10">
        <f>VLOOKUP(A606,DTE.DE!$A$1:$B$6411,2,FALSE)</f>
        <v>13.272473</v>
      </c>
      <c r="E606" s="10">
        <f>VLOOKUP(A606,'CON.DE'!$A$1:$B$6391,2,FALSE)</f>
        <v>11.536517</v>
      </c>
      <c r="G606" s="5">
        <f t="shared" si="44"/>
        <v>4.8033879369711208E-2</v>
      </c>
      <c r="H606" s="5">
        <f t="shared" si="45"/>
        <v>0</v>
      </c>
      <c r="I606" s="5">
        <f t="shared" si="46"/>
        <v>0</v>
      </c>
      <c r="J606" s="10">
        <f t="shared" si="47"/>
        <v>0</v>
      </c>
    </row>
    <row r="607" spans="1:10" x14ac:dyDescent="0.3">
      <c r="A607" s="18">
        <v>36845</v>
      </c>
      <c r="B607" s="9">
        <f>VLOOKUP(A607,'VOW3.DE'!$A$1:$B$5974,2,FALSE)</f>
        <v>18.055387</v>
      </c>
      <c r="C607" s="5">
        <f>VLOOKUP(A607,MRK.DE!$A$1:$B$5993,2,FALSE)</f>
        <v>16.507577999999999</v>
      </c>
      <c r="D607" s="10">
        <f>VLOOKUP(A607,DTE.DE!$A$1:$B$6411,2,FALSE)</f>
        <v>14.410213000000001</v>
      </c>
      <c r="E607" s="10">
        <f>VLOOKUP(A607,'CON.DE'!$A$1:$B$6391,2,FALSE)</f>
        <v>11.593722</v>
      </c>
      <c r="G607" s="5">
        <f t="shared" si="44"/>
        <v>1.9476592730147926E-2</v>
      </c>
      <c r="H607" s="5">
        <f t="shared" si="45"/>
        <v>8.1548853340488517E-3</v>
      </c>
      <c r="I607" s="5">
        <f t="shared" si="46"/>
        <v>8.2245000111779806E-2</v>
      </c>
      <c r="J607" s="10">
        <f t="shared" si="47"/>
        <v>4.9463489446146987E-3</v>
      </c>
    </row>
    <row r="608" spans="1:10" x14ac:dyDescent="0.3">
      <c r="A608" s="18">
        <v>36846</v>
      </c>
      <c r="B608" s="9">
        <f>VLOOKUP(A608,'VOW3.DE'!$A$1:$B$5974,2,FALSE)</f>
        <v>17.814287</v>
      </c>
      <c r="C608" s="5">
        <f>VLOOKUP(A608,MRK.DE!$A$1:$B$5993,2,FALSE)</f>
        <v>16.591374999999999</v>
      </c>
      <c r="D608" s="10">
        <f>VLOOKUP(A608,DTE.DE!$A$1:$B$6411,2,FALSE)</f>
        <v>14.047254000000001</v>
      </c>
      <c r="E608" s="10">
        <f>VLOOKUP(A608,'CON.DE'!$A$1:$B$6391,2,FALSE)</f>
        <v>11.059801999999999</v>
      </c>
      <c r="G608" s="5">
        <f t="shared" si="44"/>
        <v>-1.3443313201491848E-2</v>
      </c>
      <c r="H608" s="5">
        <f t="shared" si="45"/>
        <v>5.0634338212898434E-3</v>
      </c>
      <c r="I608" s="5">
        <f t="shared" si="46"/>
        <v>-2.5510259465925684E-2</v>
      </c>
      <c r="J608" s="10">
        <f t="shared" si="47"/>
        <v>-4.7146651127326668E-2</v>
      </c>
    </row>
    <row r="609" spans="1:10" x14ac:dyDescent="0.3">
      <c r="A609" s="18">
        <v>36847</v>
      </c>
      <c r="B609" s="9">
        <f>VLOOKUP(A609,'VOW3.DE'!$A$1:$B$5974,2,FALSE)</f>
        <v>17.975017999999999</v>
      </c>
      <c r="C609" s="5">
        <f>VLOOKUP(A609,MRK.DE!$A$1:$B$5993,2,FALSE)</f>
        <v>16.624898999999999</v>
      </c>
      <c r="D609" s="10">
        <f>VLOOKUP(A609,DTE.DE!$A$1:$B$6411,2,FALSE)</f>
        <v>13.712213</v>
      </c>
      <c r="E609" s="10">
        <f>VLOOKUP(A609,'CON.DE'!$A$1:$B$6391,2,FALSE)</f>
        <v>11.059801999999999</v>
      </c>
      <c r="G609" s="5">
        <f t="shared" si="44"/>
        <v>8.982129193538857E-3</v>
      </c>
      <c r="H609" s="5">
        <f t="shared" si="45"/>
        <v>2.0185293138347319E-3</v>
      </c>
      <c r="I609" s="5">
        <f t="shared" si="46"/>
        <v>-2.4140036264317152E-2</v>
      </c>
      <c r="J609" s="10">
        <f t="shared" si="47"/>
        <v>0</v>
      </c>
    </row>
    <row r="610" spans="1:10" x14ac:dyDescent="0.3">
      <c r="A610" s="18">
        <v>36850</v>
      </c>
      <c r="B610" s="9">
        <f>VLOOKUP(A610,'VOW3.DE'!$A$1:$B$5974,2,FALSE)</f>
        <v>17.680346</v>
      </c>
      <c r="C610" s="5">
        <f>VLOOKUP(A610,MRK.DE!$A$1:$B$5993,2,FALSE)</f>
        <v>16.306477000000001</v>
      </c>
      <c r="D610" s="10">
        <f>VLOOKUP(A610,DTE.DE!$A$1:$B$6411,2,FALSE)</f>
        <v>13.174753000000001</v>
      </c>
      <c r="E610" s="10">
        <f>VLOOKUP(A610,'CON.DE'!$A$1:$B$6391,2,FALSE)</f>
        <v>10.786485000000001</v>
      </c>
      <c r="G610" s="5">
        <f>LN(B610/B609)</f>
        <v>-1.6529277843678095E-2</v>
      </c>
      <c r="H610" s="5">
        <f>LN(C610/C609)</f>
        <v>-1.9339120486944004E-2</v>
      </c>
      <c r="I610" s="5">
        <f>LN(D610/D609)</f>
        <v>-3.9984548950144659E-2</v>
      </c>
      <c r="J610" s="10">
        <f>LN(E610/E609)</f>
        <v>-2.5023131982744293E-2</v>
      </c>
    </row>
    <row r="611" spans="1:10" x14ac:dyDescent="0.3">
      <c r="A611" s="18">
        <v>36851</v>
      </c>
      <c r="B611" s="9">
        <f>VLOOKUP(A611,'VOW3.DE'!$A$1:$B$5974,2,FALSE)</f>
        <v>17.733924999999999</v>
      </c>
      <c r="C611" s="5">
        <f>VLOOKUP(A611,MRK.DE!$A$1:$B$5993,2,FALSE)</f>
        <v>15.250659000000001</v>
      </c>
      <c r="D611" s="10">
        <f>VLOOKUP(A611,DTE.DE!$A$1:$B$6411,2,FALSE)</f>
        <v>13.537713</v>
      </c>
      <c r="E611" s="10">
        <f>VLOOKUP(A611,'CON.DE'!$A$1:$B$6391,2,FALSE)</f>
        <v>10.58944</v>
      </c>
      <c r="G611" s="5">
        <f t="shared" si="44"/>
        <v>3.0258446308037723E-3</v>
      </c>
      <c r="H611" s="5">
        <f t="shared" si="45"/>
        <v>-6.6939675614034744E-2</v>
      </c>
      <c r="I611" s="5">
        <f t="shared" si="46"/>
        <v>2.7176999651748295E-2</v>
      </c>
      <c r="J611" s="10">
        <f t="shared" si="47"/>
        <v>-1.8436683460810087E-2</v>
      </c>
    </row>
    <row r="612" spans="1:10" x14ac:dyDescent="0.3">
      <c r="A612" s="18">
        <v>36852</v>
      </c>
      <c r="B612" s="9">
        <f>VLOOKUP(A612,'VOW3.DE'!$A$1:$B$5974,2,FALSE)</f>
        <v>17.048143</v>
      </c>
      <c r="C612" s="5">
        <f>VLOOKUP(A612,MRK.DE!$A$1:$B$5993,2,FALSE)</f>
        <v>15.083068000000001</v>
      </c>
      <c r="D612" s="10">
        <f>VLOOKUP(A612,DTE.DE!$A$1:$B$6411,2,FALSE)</f>
        <v>13.178246</v>
      </c>
      <c r="E612" s="10">
        <f>VLOOKUP(A612,'CON.DE'!$A$1:$B$6391,2,FALSE)</f>
        <v>10.360617</v>
      </c>
      <c r="G612" s="5">
        <f t="shared" si="44"/>
        <v>-3.9438188942705642E-2</v>
      </c>
      <c r="H612" s="5">
        <f t="shared" si="45"/>
        <v>-1.1049925071636858E-2</v>
      </c>
      <c r="I612" s="5">
        <f t="shared" si="46"/>
        <v>-2.6911906481862487E-2</v>
      </c>
      <c r="J612" s="10">
        <f t="shared" si="47"/>
        <v>-2.184548709706589E-2</v>
      </c>
    </row>
    <row r="613" spans="1:10" x14ac:dyDescent="0.3">
      <c r="A613" s="18">
        <v>36853</v>
      </c>
      <c r="B613" s="9">
        <f>VLOOKUP(A613,'VOW3.DE'!$A$1:$B$5974,2,FALSE)</f>
        <v>17.519613</v>
      </c>
      <c r="C613" s="5">
        <f>VLOOKUP(A613,MRK.DE!$A$1:$B$5993,2,FALSE)</f>
        <v>15.719913999999999</v>
      </c>
      <c r="D613" s="10">
        <f>VLOOKUP(A613,DTE.DE!$A$1:$B$6411,2,FALSE)</f>
        <v>13.555165000000001</v>
      </c>
      <c r="E613" s="10">
        <f>VLOOKUP(A613,'CON.DE'!$A$1:$B$6391,2,FALSE)</f>
        <v>10.646647</v>
      </c>
      <c r="G613" s="5">
        <f t="shared" si="44"/>
        <v>2.7279713381333521E-2</v>
      </c>
      <c r="H613" s="5">
        <f t="shared" si="45"/>
        <v>4.1355526085304212E-2</v>
      </c>
      <c r="I613" s="5">
        <f t="shared" si="46"/>
        <v>2.8200215713079332E-2</v>
      </c>
      <c r="J613" s="10">
        <f t="shared" si="47"/>
        <v>2.7233215861019573E-2</v>
      </c>
    </row>
    <row r="614" spans="1:10" x14ac:dyDescent="0.3">
      <c r="A614" s="18">
        <v>36854</v>
      </c>
      <c r="B614" s="9">
        <f>VLOOKUP(A614,'VOW3.DE'!$A$1:$B$5974,2,FALSE)</f>
        <v>17.091003000000001</v>
      </c>
      <c r="C614" s="5">
        <f>VLOOKUP(A614,MRK.DE!$A$1:$B$5993,2,FALSE)</f>
        <v>15.786943000000001</v>
      </c>
      <c r="D614" s="10">
        <f>VLOOKUP(A614,DTE.DE!$A$1:$B$6411,2,FALSE)</f>
        <v>13.960004</v>
      </c>
      <c r="E614" s="10">
        <f>VLOOKUP(A614,'CON.DE'!$A$1:$B$6391,2,FALSE)</f>
        <v>10.595798</v>
      </c>
      <c r="G614" s="5">
        <f t="shared" si="44"/>
        <v>-2.4768811525848942E-2</v>
      </c>
      <c r="H614" s="5">
        <f t="shared" si="45"/>
        <v>4.2548897292341058E-3</v>
      </c>
      <c r="I614" s="5">
        <f t="shared" si="46"/>
        <v>2.9428728360567726E-2</v>
      </c>
      <c r="J614" s="10">
        <f t="shared" si="47"/>
        <v>-4.7874994730779351E-3</v>
      </c>
    </row>
    <row r="615" spans="1:10" x14ac:dyDescent="0.3">
      <c r="A615" s="18">
        <v>36857</v>
      </c>
      <c r="B615" s="9">
        <f>VLOOKUP(A615,'VOW3.DE'!$A$1:$B$5974,2,FALSE)</f>
        <v>17.910727999999999</v>
      </c>
      <c r="C615" s="5">
        <f>VLOOKUP(A615,MRK.DE!$A$1:$B$5993,2,FALSE)</f>
        <v>15.820461999999999</v>
      </c>
      <c r="D615" s="10">
        <f>VLOOKUP(A615,DTE.DE!$A$1:$B$6411,2,FALSE)</f>
        <v>13.984431000000001</v>
      </c>
      <c r="E615" s="10">
        <f>VLOOKUP(A615,'CON.DE'!$A$1:$B$6391,2,FALSE)</f>
        <v>10.697497</v>
      </c>
      <c r="G615" s="5">
        <f t="shared" si="44"/>
        <v>4.6847678232050431E-2</v>
      </c>
      <c r="H615" s="5">
        <f t="shared" si="45"/>
        <v>2.1209594754992133E-3</v>
      </c>
      <c r="I615" s="5">
        <f t="shared" si="46"/>
        <v>1.7482555093027668E-3</v>
      </c>
      <c r="J615" s="10">
        <f t="shared" si="47"/>
        <v>9.5522814389931519E-3</v>
      </c>
    </row>
    <row r="616" spans="1:10" x14ac:dyDescent="0.3">
      <c r="A616" s="18">
        <v>36858</v>
      </c>
      <c r="B616" s="9">
        <f>VLOOKUP(A616,'VOW3.DE'!$A$1:$B$5974,2,FALSE)</f>
        <v>18.832246999999999</v>
      </c>
      <c r="C616" s="5">
        <f>VLOOKUP(A616,MRK.DE!$A$1:$B$5993,2,FALSE)</f>
        <v>15.686394</v>
      </c>
      <c r="D616" s="10">
        <f>VLOOKUP(A616,DTE.DE!$A$1:$B$6411,2,FALSE)</f>
        <v>13.558654000000001</v>
      </c>
      <c r="E616" s="10">
        <f>VLOOKUP(A616,'CON.DE'!$A$1:$B$6391,2,FALSE)</f>
        <v>10.544948</v>
      </c>
      <c r="G616" s="5">
        <f t="shared" si="44"/>
        <v>5.0170803475334952E-2</v>
      </c>
      <c r="H616" s="5">
        <f t="shared" si="45"/>
        <v>-8.5104530383271551E-3</v>
      </c>
      <c r="I616" s="5">
        <f t="shared" si="46"/>
        <v>-3.0919624327914671E-2</v>
      </c>
      <c r="J616" s="10">
        <f t="shared" si="47"/>
        <v>-1.4362906197897842E-2</v>
      </c>
    </row>
    <row r="617" spans="1:10" x14ac:dyDescent="0.3">
      <c r="A617" s="18">
        <v>36859</v>
      </c>
      <c r="B617" s="9">
        <f>VLOOKUP(A617,'VOW3.DE'!$A$1:$B$5974,2,FALSE)</f>
        <v>18.928688000000001</v>
      </c>
      <c r="C617" s="5">
        <f>VLOOKUP(A617,MRK.DE!$A$1:$B$5993,2,FALSE)</f>
        <v>15.083068000000001</v>
      </c>
      <c r="D617" s="10">
        <f>VLOOKUP(A617,DTE.DE!$A$1:$B$6411,2,FALSE)</f>
        <v>13.412072</v>
      </c>
      <c r="E617" s="10">
        <f>VLOOKUP(A617,'CON.DE'!$A$1:$B$6391,2,FALSE)</f>
        <v>10.455962</v>
      </c>
      <c r="G617" s="5">
        <f t="shared" si="44"/>
        <v>5.1079884378467041E-3</v>
      </c>
      <c r="H617" s="5">
        <f t="shared" si="45"/>
        <v>-3.9220922251710283E-2</v>
      </c>
      <c r="I617" s="5">
        <f t="shared" si="46"/>
        <v>-1.0869818132080619E-2</v>
      </c>
      <c r="J617" s="10">
        <f t="shared" si="47"/>
        <v>-8.4745406331961197E-3</v>
      </c>
    </row>
    <row r="618" spans="1:10" x14ac:dyDescent="0.3">
      <c r="A618" s="18">
        <v>36860</v>
      </c>
      <c r="B618" s="9">
        <f>VLOOKUP(A618,'VOW3.DE'!$A$1:$B$5974,2,FALSE)</f>
        <v>17.599976999999999</v>
      </c>
      <c r="C618" s="5">
        <f>VLOOKUP(A618,MRK.DE!$A$1:$B$5993,2,FALSE)</f>
        <v>14.982516</v>
      </c>
      <c r="D618" s="10">
        <f>VLOOKUP(A618,DTE.DE!$A$1:$B$6411,2,FALSE)</f>
        <v>12.602392</v>
      </c>
      <c r="E618" s="10">
        <f>VLOOKUP(A618,'CON.DE'!$A$1:$B$6391,2,FALSE)</f>
        <v>10.519522</v>
      </c>
      <c r="G618" s="5">
        <f t="shared" si="44"/>
        <v>-7.2781059617495897E-2</v>
      </c>
      <c r="H618" s="5">
        <f t="shared" si="45"/>
        <v>-6.6888689006804518E-3</v>
      </c>
      <c r="I618" s="5">
        <f t="shared" si="46"/>
        <v>-6.2268559706744137E-2</v>
      </c>
      <c r="J618" s="10">
        <f t="shared" si="47"/>
        <v>6.0604269765561344E-3</v>
      </c>
    </row>
    <row r="619" spans="1:10" x14ac:dyDescent="0.3">
      <c r="A619" s="18">
        <v>36861</v>
      </c>
      <c r="B619" s="9">
        <f>VLOOKUP(A619,'VOW3.DE'!$A$1:$B$5974,2,FALSE)</f>
        <v>17.546406000000001</v>
      </c>
      <c r="C619" s="5">
        <f>VLOOKUP(A619,MRK.DE!$A$1:$B$5993,2,FALSE)</f>
        <v>15.602598</v>
      </c>
      <c r="D619" s="10">
        <f>VLOOKUP(A619,DTE.DE!$A$1:$B$6411,2,FALSE)</f>
        <v>13.031666</v>
      </c>
      <c r="E619" s="10">
        <f>VLOOKUP(A619,'CON.DE'!$A$1:$B$6391,2,FALSE)</f>
        <v>10.494099</v>
      </c>
      <c r="G619" s="5">
        <f t="shared" si="44"/>
        <v>-3.0484526095643804E-3</v>
      </c>
      <c r="H619" s="5">
        <f t="shared" si="45"/>
        <v>4.0553517588842E-2</v>
      </c>
      <c r="I619" s="5">
        <f t="shared" si="46"/>
        <v>3.3495604541229219E-2</v>
      </c>
      <c r="J619" s="10">
        <f t="shared" si="47"/>
        <v>-2.4196698326181144E-3</v>
      </c>
    </row>
    <row r="620" spans="1:10" x14ac:dyDescent="0.3">
      <c r="A620" s="18">
        <v>36864</v>
      </c>
      <c r="B620" s="9">
        <f>VLOOKUP(A620,'VOW3.DE'!$A$1:$B$5974,2,FALSE)</f>
        <v>17.358886999999999</v>
      </c>
      <c r="C620" s="5">
        <f>VLOOKUP(A620,MRK.DE!$A$1:$B$5993,2,FALSE)</f>
        <v>15.300938</v>
      </c>
      <c r="D620" s="10">
        <f>VLOOKUP(A620,DTE.DE!$A$1:$B$6411,2,FALSE)</f>
        <v>12.557024</v>
      </c>
      <c r="E620" s="10">
        <f>VLOOKUP(A620,'CON.DE'!$A$1:$B$6391,2,FALSE)</f>
        <v>10.144506</v>
      </c>
      <c r="G620" s="5">
        <f t="shared" si="44"/>
        <v>-1.0744548341847758E-2</v>
      </c>
      <c r="H620" s="5">
        <f t="shared" si="45"/>
        <v>-1.9523305142316406E-2</v>
      </c>
      <c r="I620" s="5">
        <f t="shared" si="46"/>
        <v>-3.7102051461386412E-2</v>
      </c>
      <c r="J620" s="10">
        <f t="shared" si="47"/>
        <v>-3.3880821027995299E-2</v>
      </c>
    </row>
    <row r="621" spans="1:10" x14ac:dyDescent="0.3">
      <c r="A621" s="18">
        <v>36865</v>
      </c>
      <c r="B621" s="9">
        <f>VLOOKUP(A621,'VOW3.DE'!$A$1:$B$5974,2,FALSE)</f>
        <v>17.733924999999999</v>
      </c>
      <c r="C621" s="5">
        <f>VLOOKUP(A621,MRK.DE!$A$1:$B$5993,2,FALSE)</f>
        <v>15.753427</v>
      </c>
      <c r="D621" s="10">
        <f>VLOOKUP(A621,DTE.DE!$A$1:$B$6411,2,FALSE)</f>
        <v>12.979314</v>
      </c>
      <c r="E621" s="10">
        <f>VLOOKUP(A621,'CON.DE'!$A$1:$B$6391,2,FALSE)</f>
        <v>10.360617</v>
      </c>
      <c r="G621" s="5">
        <f t="shared" si="44"/>
        <v>2.1374877510896988E-2</v>
      </c>
      <c r="H621" s="5">
        <f t="shared" si="45"/>
        <v>2.9143795195822445E-2</v>
      </c>
      <c r="I621" s="5">
        <f t="shared" si="46"/>
        <v>3.3076669050471054E-2</v>
      </c>
      <c r="J621" s="10">
        <f t="shared" si="47"/>
        <v>2.1079512888216415E-2</v>
      </c>
    </row>
    <row r="622" spans="1:10" x14ac:dyDescent="0.3">
      <c r="A622" s="18">
        <v>36866</v>
      </c>
      <c r="B622" s="9">
        <f>VLOOKUP(A622,'VOW3.DE'!$A$1:$B$5974,2,FALSE)</f>
        <v>17.980374999999999</v>
      </c>
      <c r="C622" s="5">
        <f>VLOOKUP(A622,MRK.DE!$A$1:$B$5993,2,FALSE)</f>
        <v>15.016033999999999</v>
      </c>
      <c r="D622" s="10">
        <f>VLOOKUP(A622,DTE.DE!$A$1:$B$6411,2,FALSE)</f>
        <v>12.979314</v>
      </c>
      <c r="E622" s="10">
        <f>VLOOKUP(A622,'CON.DE'!$A$1:$B$6391,2,FALSE)</f>
        <v>10.487741</v>
      </c>
      <c r="G622" s="5">
        <f t="shared" si="44"/>
        <v>1.3801413548655281E-2</v>
      </c>
      <c r="H622" s="5">
        <f t="shared" si="45"/>
        <v>-4.79393653714364E-2</v>
      </c>
      <c r="I622" s="5">
        <f t="shared" si="46"/>
        <v>0</v>
      </c>
      <c r="J622" s="10">
        <f t="shared" si="47"/>
        <v>1.219526022457185E-2</v>
      </c>
    </row>
    <row r="623" spans="1:10" x14ac:dyDescent="0.3">
      <c r="A623" s="18">
        <v>36867</v>
      </c>
      <c r="B623" s="9">
        <f>VLOOKUP(A623,'VOW3.DE'!$A$1:$B$5974,2,FALSE)</f>
        <v>17.653556999999999</v>
      </c>
      <c r="C623" s="5">
        <f>VLOOKUP(A623,MRK.DE!$A$1:$B$5993,2,FALSE)</f>
        <v>14.915480000000001</v>
      </c>
      <c r="D623" s="10">
        <f>VLOOKUP(A623,DTE.DE!$A$1:$B$6411,2,FALSE)</f>
        <v>12.825754</v>
      </c>
      <c r="E623" s="10">
        <f>VLOOKUP(A623,'CON.DE'!$A$1:$B$6391,2,FALSE)</f>
        <v>10.328835</v>
      </c>
      <c r="G623" s="5">
        <f t="shared" si="44"/>
        <v>-1.8343592513253404E-2</v>
      </c>
      <c r="H623" s="5">
        <f t="shared" si="45"/>
        <v>-6.7189637174938479E-3</v>
      </c>
      <c r="I623" s="5">
        <f t="shared" si="46"/>
        <v>-1.1901678588326621E-2</v>
      </c>
      <c r="J623" s="10">
        <f t="shared" si="47"/>
        <v>-1.5267552811068412E-2</v>
      </c>
    </row>
    <row r="624" spans="1:10" x14ac:dyDescent="0.3">
      <c r="A624" s="18">
        <v>36868</v>
      </c>
      <c r="B624" s="9">
        <f>VLOOKUP(A624,'VOW3.DE'!$A$1:$B$5974,2,FALSE)</f>
        <v>18.060741</v>
      </c>
      <c r="C624" s="5">
        <f>VLOOKUP(A624,MRK.DE!$A$1:$B$5993,2,FALSE)</f>
        <v>14.258528</v>
      </c>
      <c r="D624" s="10">
        <f>VLOOKUP(A624,DTE.DE!$A$1:$B$6411,2,FALSE)</f>
        <v>12.90602</v>
      </c>
      <c r="E624" s="10">
        <f>VLOOKUP(A624,'CON.DE'!$A$1:$B$6391,2,FALSE)</f>
        <v>11.091578</v>
      </c>
      <c r="G624" s="5">
        <f t="shared" si="44"/>
        <v>2.2803284227511159E-2</v>
      </c>
      <c r="H624" s="5">
        <f t="shared" si="45"/>
        <v>-4.5044415964067427E-2</v>
      </c>
      <c r="I624" s="5">
        <f t="shared" si="46"/>
        <v>6.2386884275816862E-3</v>
      </c>
      <c r="J624" s="10">
        <f t="shared" si="47"/>
        <v>7.124658313562289E-2</v>
      </c>
    </row>
    <row r="625" spans="1:10" x14ac:dyDescent="0.3">
      <c r="A625" s="18">
        <v>36871</v>
      </c>
      <c r="B625" s="9">
        <f>VLOOKUP(A625,'VOW3.DE'!$A$1:$B$5974,2,FALSE)</f>
        <v>18.216114000000001</v>
      </c>
      <c r="C625" s="5">
        <f>VLOOKUP(A625,MRK.DE!$A$1:$B$5993,2,FALSE)</f>
        <v>14.848445</v>
      </c>
      <c r="D625" s="10">
        <f>VLOOKUP(A625,DTE.DE!$A$1:$B$6411,2,FALSE)</f>
        <v>13.816914000000001</v>
      </c>
      <c r="E625" s="10">
        <f>VLOOKUP(A625,'CON.DE'!$A$1:$B$6391,2,FALSE)</f>
        <v>10.996237000000001</v>
      </c>
      <c r="G625" s="5">
        <f t="shared" si="44"/>
        <v>8.5660099289067079E-3</v>
      </c>
      <c r="H625" s="5">
        <f t="shared" si="45"/>
        <v>4.0539962109573564E-2</v>
      </c>
      <c r="I625" s="5">
        <f t="shared" si="46"/>
        <v>6.8199624659348368E-2</v>
      </c>
      <c r="J625" s="10">
        <f t="shared" si="47"/>
        <v>-8.6329582287952549E-3</v>
      </c>
    </row>
    <row r="626" spans="1:10" x14ac:dyDescent="0.3">
      <c r="A626" s="18">
        <v>36872</v>
      </c>
      <c r="B626" s="9">
        <f>VLOOKUP(A626,'VOW3.DE'!$A$1:$B$5974,2,FALSE)</f>
        <v>17.62677</v>
      </c>
      <c r="C626" s="5">
        <f>VLOOKUP(A626,MRK.DE!$A$1:$B$5993,2,FALSE)</f>
        <v>14.630580999999999</v>
      </c>
      <c r="D626" s="10">
        <f>VLOOKUP(A626,DTE.DE!$A$1:$B$6411,2,FALSE)</f>
        <v>14.047254000000001</v>
      </c>
      <c r="E626" s="10">
        <f>VLOOKUP(A626,'CON.DE'!$A$1:$B$6391,2,FALSE)</f>
        <v>10.869115000000001</v>
      </c>
      <c r="G626" s="5">
        <f t="shared" si="44"/>
        <v>-3.288781778843386E-2</v>
      </c>
      <c r="H626" s="5">
        <f t="shared" si="45"/>
        <v>-1.4781218798965465E-2</v>
      </c>
      <c r="I626" s="5">
        <f t="shared" si="46"/>
        <v>1.6533437999448314E-2</v>
      </c>
      <c r="J626" s="10">
        <f t="shared" si="47"/>
        <v>-1.162784228757183E-2</v>
      </c>
    </row>
    <row r="627" spans="1:10" x14ac:dyDescent="0.3">
      <c r="A627" s="18">
        <v>36873</v>
      </c>
      <c r="B627" s="9">
        <f>VLOOKUP(A627,'VOW3.DE'!$A$1:$B$5974,2,FALSE)</f>
        <v>16.849905</v>
      </c>
      <c r="C627" s="5">
        <f>VLOOKUP(A627,MRK.DE!$A$1:$B$5993,2,FALSE)</f>
        <v>14.61717</v>
      </c>
      <c r="D627" s="10">
        <f>VLOOKUP(A627,DTE.DE!$A$1:$B$6411,2,FALSE)</f>
        <v>13.576102000000001</v>
      </c>
      <c r="E627" s="10">
        <f>VLOOKUP(A627,'CON.DE'!$A$1:$B$6391,2,FALSE)</f>
        <v>10.487741</v>
      </c>
      <c r="G627" s="5">
        <f t="shared" si="44"/>
        <v>-4.5073750387659796E-2</v>
      </c>
      <c r="H627" s="5">
        <f t="shared" si="45"/>
        <v>-9.170620291379714E-4</v>
      </c>
      <c r="I627" s="5">
        <f t="shared" si="46"/>
        <v>-3.4115890675672798E-2</v>
      </c>
      <c r="J627" s="10">
        <f t="shared" si="47"/>
        <v>-3.5718229808187382E-2</v>
      </c>
    </row>
    <row r="628" spans="1:10" x14ac:dyDescent="0.3">
      <c r="A628" s="18">
        <v>36874</v>
      </c>
      <c r="B628" s="9">
        <f>VLOOKUP(A628,'VOW3.DE'!$A$1:$B$5974,2,FALSE)</f>
        <v>16.28735</v>
      </c>
      <c r="C628" s="5">
        <f>VLOOKUP(A628,MRK.DE!$A$1:$B$5993,2,FALSE)</f>
        <v>14.245126000000001</v>
      </c>
      <c r="D628" s="10">
        <f>VLOOKUP(A628,DTE.DE!$A$1:$B$6411,2,FALSE)</f>
        <v>13.178246</v>
      </c>
      <c r="E628" s="10">
        <f>VLOOKUP(A628,'CON.DE'!$A$1:$B$6391,2,FALSE)</f>
        <v>10.513166</v>
      </c>
      <c r="G628" s="5">
        <f t="shared" si="44"/>
        <v>-3.3956285908226164E-2</v>
      </c>
      <c r="H628" s="5">
        <f t="shared" si="45"/>
        <v>-2.578205201341998E-2</v>
      </c>
      <c r="I628" s="5">
        <f t="shared" si="46"/>
        <v>-2.9743601368903163E-2</v>
      </c>
      <c r="J628" s="10">
        <f t="shared" si="47"/>
        <v>2.4213251762735576E-3</v>
      </c>
    </row>
    <row r="629" spans="1:10" x14ac:dyDescent="0.3">
      <c r="A629" s="18">
        <v>36875</v>
      </c>
      <c r="B629" s="9">
        <f>VLOOKUP(A629,'VOW3.DE'!$A$1:$B$5974,2,FALSE)</f>
        <v>16.190909999999999</v>
      </c>
      <c r="C629" s="5">
        <f>VLOOKUP(A629,MRK.DE!$A$1:$B$5993,2,FALSE)</f>
        <v>14.416059000000001</v>
      </c>
      <c r="D629" s="10">
        <f>VLOOKUP(A629,DTE.DE!$A$1:$B$6411,2,FALSE)</f>
        <v>12.759444</v>
      </c>
      <c r="E629" s="10">
        <f>VLOOKUP(A629,'CON.DE'!$A$1:$B$6391,2,FALSE)</f>
        <v>10.678429</v>
      </c>
      <c r="G629" s="5">
        <f t="shared" si="44"/>
        <v>-5.9387592465801088E-3</v>
      </c>
      <c r="H629" s="5">
        <f t="shared" si="45"/>
        <v>1.1927980412814714E-2</v>
      </c>
      <c r="I629" s="5">
        <f t="shared" si="46"/>
        <v>-3.2295736493917072E-2</v>
      </c>
      <c r="J629" s="10">
        <f t="shared" si="47"/>
        <v>1.5597348890540218E-2</v>
      </c>
    </row>
    <row r="630" spans="1:10" x14ac:dyDescent="0.3">
      <c r="A630" s="18">
        <v>36878</v>
      </c>
      <c r="B630" s="9">
        <f>VLOOKUP(A630,'VOW3.DE'!$A$1:$B$5974,2,FALSE)</f>
        <v>16.28735</v>
      </c>
      <c r="C630" s="5">
        <f>VLOOKUP(A630,MRK.DE!$A$1:$B$5993,2,FALSE)</f>
        <v>15.083068000000001</v>
      </c>
      <c r="D630" s="10">
        <f>VLOOKUP(A630,DTE.DE!$A$1:$B$6411,2,FALSE)</f>
        <v>12.434874000000001</v>
      </c>
      <c r="E630" s="10">
        <f>VLOOKUP(A630,'CON.DE'!$A$1:$B$6391,2,FALSE)</f>
        <v>10.633934999999999</v>
      </c>
      <c r="G630" s="5">
        <f t="shared" si="44"/>
        <v>5.9387592465801175E-3</v>
      </c>
      <c r="H630" s="5">
        <f t="shared" si="45"/>
        <v>4.5229996630465306E-2</v>
      </c>
      <c r="I630" s="5">
        <f t="shared" si="46"/>
        <v>-2.5766758785528355E-2</v>
      </c>
      <c r="J630" s="10">
        <f t="shared" si="47"/>
        <v>-4.1754227398634099E-3</v>
      </c>
    </row>
    <row r="631" spans="1:10" x14ac:dyDescent="0.3">
      <c r="A631" s="18">
        <v>36879</v>
      </c>
      <c r="B631" s="9">
        <f>VLOOKUP(A631,'VOW3.DE'!$A$1:$B$5974,2,FALSE)</f>
        <v>17.133862000000001</v>
      </c>
      <c r="C631" s="5">
        <f>VLOOKUP(A631,MRK.DE!$A$1:$B$5993,2,FALSE)</f>
        <v>15.528855999999999</v>
      </c>
      <c r="D631" s="10">
        <f>VLOOKUP(A631,DTE.DE!$A$1:$B$6411,2,FALSE)</f>
        <v>12.860652</v>
      </c>
      <c r="E631" s="10">
        <f>VLOOKUP(A631,'CON.DE'!$A$1:$B$6391,2,FALSE)</f>
        <v>10.58944</v>
      </c>
      <c r="G631" s="5">
        <f t="shared" si="44"/>
        <v>5.0668006456045439E-2</v>
      </c>
      <c r="H631" s="5">
        <f t="shared" si="45"/>
        <v>2.9127180408032576E-2</v>
      </c>
      <c r="I631" s="5">
        <f t="shared" si="46"/>
        <v>3.3667472854714622E-2</v>
      </c>
      <c r="J631" s="10">
        <f t="shared" si="47"/>
        <v>-4.1930244544561403E-3</v>
      </c>
    </row>
    <row r="632" spans="1:10" x14ac:dyDescent="0.3">
      <c r="A632" s="18">
        <v>36880</v>
      </c>
      <c r="B632" s="9">
        <f>VLOOKUP(A632,'VOW3.DE'!$A$1:$B$5974,2,FALSE)</f>
        <v>16.126622999999999</v>
      </c>
      <c r="C632" s="5">
        <f>VLOOKUP(A632,MRK.DE!$A$1:$B$5993,2,FALSE)</f>
        <v>15.753427</v>
      </c>
      <c r="D632" s="10">
        <f>VLOOKUP(A632,DTE.DE!$A$1:$B$6411,2,FALSE)</f>
        <v>12.211512000000001</v>
      </c>
      <c r="E632" s="10">
        <f>VLOOKUP(A632,'CON.DE'!$A$1:$B$6391,2,FALSE)</f>
        <v>10.354262</v>
      </c>
      <c r="G632" s="5">
        <f t="shared" si="44"/>
        <v>-6.0585230568462205E-2</v>
      </c>
      <c r="H632" s="5">
        <f t="shared" si="45"/>
        <v>1.4357958333634929E-2</v>
      </c>
      <c r="I632" s="5">
        <f t="shared" si="46"/>
        <v>-5.1793303988975893E-2</v>
      </c>
      <c r="J632" s="10">
        <f t="shared" si="47"/>
        <v>-2.2459055749759385E-2</v>
      </c>
    </row>
    <row r="633" spans="1:10" x14ac:dyDescent="0.3">
      <c r="A633" s="18">
        <v>36881</v>
      </c>
      <c r="B633" s="9">
        <f>VLOOKUP(A633,'VOW3.DE'!$A$1:$B$5974,2,FALSE)</f>
        <v>16.233774</v>
      </c>
      <c r="C633" s="5">
        <f>VLOOKUP(A633,MRK.DE!$A$1:$B$5993,2,FALSE)</f>
        <v>15.07972</v>
      </c>
      <c r="D633" s="10">
        <f>VLOOKUP(A633,DTE.DE!$A$1:$B$6411,2,FALSE)</f>
        <v>11.429752000000001</v>
      </c>
      <c r="E633" s="10">
        <f>VLOOKUP(A633,'CON.DE'!$A$1:$B$6391,2,FALSE)</f>
        <v>10.106369000000001</v>
      </c>
      <c r="G633" s="5">
        <f t="shared" si="44"/>
        <v>6.6223780629100868E-3</v>
      </c>
      <c r="H633" s="5">
        <f t="shared" si="45"/>
        <v>-4.370713413637381E-2</v>
      </c>
      <c r="I633" s="5">
        <f t="shared" si="46"/>
        <v>-6.6159333096291961E-2</v>
      </c>
      <c r="J633" s="10">
        <f t="shared" si="47"/>
        <v>-2.4232403224080809E-2</v>
      </c>
    </row>
    <row r="634" spans="1:10" x14ac:dyDescent="0.3">
      <c r="A634" s="18">
        <v>36882</v>
      </c>
      <c r="B634" s="9">
        <f>VLOOKUP(A634,'VOW3.DE'!$A$1:$B$5974,2,FALSE)</f>
        <v>16.367713999999999</v>
      </c>
      <c r="C634" s="5">
        <f>VLOOKUP(A634,MRK.DE!$A$1:$B$5993,2,FALSE)</f>
        <v>14.747889000000001</v>
      </c>
      <c r="D634" s="10">
        <f>VLOOKUP(A634,DTE.DE!$A$1:$B$6411,2,FALSE)</f>
        <v>11.475123</v>
      </c>
      <c r="E634" s="10">
        <f>VLOOKUP(A634,'CON.DE'!$A$1:$B$6391,2,FALSE)</f>
        <v>10.074589</v>
      </c>
      <c r="G634" s="5">
        <f t="shared" si="44"/>
        <v>8.2168490957858688E-3</v>
      </c>
      <c r="H634" s="5">
        <f t="shared" si="45"/>
        <v>-2.2250840868861248E-2</v>
      </c>
      <c r="I634" s="5">
        <f t="shared" si="46"/>
        <v>3.9616945599188561E-3</v>
      </c>
      <c r="J634" s="10">
        <f t="shared" si="47"/>
        <v>-3.1495062097494165E-3</v>
      </c>
    </row>
    <row r="635" spans="1:10" x14ac:dyDescent="0.3">
      <c r="A635" s="18">
        <v>36885</v>
      </c>
      <c r="B635" s="9">
        <f>VLOOKUP(A635,'VOW3.DE'!$A$1:$B$5974,2,FALSE)</f>
        <v>16.367713999999999</v>
      </c>
      <c r="C635" s="5">
        <f>VLOOKUP(A635,MRK.DE!$A$1:$B$5993,2,FALSE)</f>
        <v>14.747889000000001</v>
      </c>
      <c r="D635" s="10">
        <f>VLOOKUP(A635,DTE.DE!$A$1:$B$6411,2,FALSE)</f>
        <v>11.475123</v>
      </c>
      <c r="E635" s="10">
        <f>VLOOKUP(A635,'CON.DE'!$A$1:$B$6391,2,FALSE)</f>
        <v>10.074589</v>
      </c>
      <c r="G635" s="5">
        <f t="shared" si="44"/>
        <v>0</v>
      </c>
      <c r="H635" s="5">
        <f t="shared" si="45"/>
        <v>0</v>
      </c>
      <c r="I635" s="5">
        <f t="shared" si="46"/>
        <v>0</v>
      </c>
      <c r="J635" s="10">
        <f t="shared" si="47"/>
        <v>0</v>
      </c>
    </row>
    <row r="636" spans="1:10" x14ac:dyDescent="0.3">
      <c r="A636" s="18">
        <v>36886</v>
      </c>
      <c r="B636" s="9">
        <f>VLOOKUP(A636,'VOW3.DE'!$A$1:$B$5974,2,FALSE)</f>
        <v>16.367713999999999</v>
      </c>
      <c r="C636" s="5">
        <f>VLOOKUP(A636,MRK.DE!$A$1:$B$5993,2,FALSE)</f>
        <v>14.747889000000001</v>
      </c>
      <c r="D636" s="10">
        <f>VLOOKUP(A636,DTE.DE!$A$1:$B$6411,2,FALSE)</f>
        <v>11.475123</v>
      </c>
      <c r="E636" s="10">
        <f>VLOOKUP(A636,'CON.DE'!$A$1:$B$6391,2,FALSE)</f>
        <v>10.074589</v>
      </c>
      <c r="G636" s="5">
        <f t="shared" si="44"/>
        <v>0</v>
      </c>
      <c r="H636" s="5">
        <f t="shared" si="45"/>
        <v>0</v>
      </c>
      <c r="I636" s="5">
        <f t="shared" si="46"/>
        <v>0</v>
      </c>
      <c r="J636" s="10">
        <f t="shared" si="47"/>
        <v>0</v>
      </c>
    </row>
    <row r="637" spans="1:10" x14ac:dyDescent="0.3">
      <c r="A637" s="18">
        <v>36887</v>
      </c>
      <c r="B637" s="9">
        <f>VLOOKUP(A637,'VOW3.DE'!$A$1:$B$5974,2,FALSE)</f>
        <v>16.646317</v>
      </c>
      <c r="C637" s="5">
        <f>VLOOKUP(A637,MRK.DE!$A$1:$B$5993,2,FALSE)</f>
        <v>14.580299999999999</v>
      </c>
      <c r="D637" s="10">
        <f>VLOOKUP(A637,DTE.DE!$A$1:$B$6411,2,FALSE)</f>
        <v>11.220352999999999</v>
      </c>
      <c r="E637" s="10">
        <f>VLOOKUP(A637,'CON.DE'!$A$1:$B$6391,2,FALSE)</f>
        <v>10.379683999999999</v>
      </c>
      <c r="G637" s="5">
        <f t="shared" si="44"/>
        <v>1.6878254818323085E-2</v>
      </c>
      <c r="H637" s="5">
        <f t="shared" si="45"/>
        <v>-1.1428651398797073E-2</v>
      </c>
      <c r="I637" s="5">
        <f t="shared" si="46"/>
        <v>-2.2452113568188204E-2</v>
      </c>
      <c r="J637" s="10">
        <f t="shared" si="47"/>
        <v>2.9834121158435277E-2</v>
      </c>
    </row>
    <row r="638" spans="1:10" x14ac:dyDescent="0.3">
      <c r="A638" s="18">
        <v>36888</v>
      </c>
      <c r="B638" s="9">
        <f>VLOOKUP(A638,'VOW3.DE'!$A$1:$B$5974,2,FALSE)</f>
        <v>17.305311</v>
      </c>
      <c r="C638" s="5">
        <f>VLOOKUP(A638,MRK.DE!$A$1:$B$5993,2,FALSE)</f>
        <v>15.669636000000001</v>
      </c>
      <c r="D638" s="10">
        <f>VLOOKUP(A638,DTE.DE!$A$1:$B$6411,2,FALSE)</f>
        <v>10.986525</v>
      </c>
      <c r="E638" s="10">
        <f>VLOOKUP(A638,'CON.DE'!$A$1:$B$6391,2,FALSE)</f>
        <v>10.646647</v>
      </c>
      <c r="G638" s="5">
        <f t="shared" si="44"/>
        <v>3.8824457853645487E-2</v>
      </c>
      <c r="H638" s="5">
        <f t="shared" si="45"/>
        <v>7.2053524497424637E-2</v>
      </c>
      <c r="I638" s="5">
        <f t="shared" si="46"/>
        <v>-2.1059839402669502E-2</v>
      </c>
      <c r="J638" s="10">
        <f t="shared" si="47"/>
        <v>2.5394572789108037E-2</v>
      </c>
    </row>
    <row r="639" spans="1:10" x14ac:dyDescent="0.3">
      <c r="A639" s="18">
        <v>36889</v>
      </c>
      <c r="B639" s="9">
        <f>VLOOKUP(A639,'VOW3.DE'!$A$1:$B$5974,2,FALSE)</f>
        <v>16.98385</v>
      </c>
      <c r="C639" s="5">
        <f>VLOOKUP(A639,MRK.DE!$A$1:$B$5993,2,FALSE)</f>
        <v>15.753427</v>
      </c>
      <c r="D639" s="10">
        <f>VLOOKUP(A639,DTE.DE!$A$1:$B$6411,2,FALSE)</f>
        <v>11.202902</v>
      </c>
      <c r="E639" s="10">
        <f>VLOOKUP(A639,'CON.DE'!$A$1:$B$6391,2,FALSE)</f>
        <v>10.869115000000001</v>
      </c>
      <c r="G639" s="5">
        <f t="shared" si="44"/>
        <v>-1.8750556090082398E-2</v>
      </c>
      <c r="H639" s="5">
        <f t="shared" si="45"/>
        <v>5.3331019066075284E-3</v>
      </c>
      <c r="I639" s="5">
        <f t="shared" si="46"/>
        <v>1.9503330008895807E-2</v>
      </c>
      <c r="J639" s="10">
        <f t="shared" si="47"/>
        <v>2.0680274171739722E-2</v>
      </c>
    </row>
    <row r="640" spans="1:10" x14ac:dyDescent="0.3">
      <c r="A640" s="18">
        <v>36892</v>
      </c>
      <c r="B640" s="9">
        <f>VLOOKUP(A640,'VOW3.DE'!$A$1:$B$5974,2,FALSE)</f>
        <v>16.98385</v>
      </c>
      <c r="C640" s="5">
        <f>VLOOKUP(A640,MRK.DE!$A$1:$B$5993,2,FALSE)</f>
        <v>15.753427</v>
      </c>
      <c r="D640" s="10">
        <f>VLOOKUP(A640,DTE.DE!$A$1:$B$6411,2,FALSE)</f>
        <v>11.202902</v>
      </c>
      <c r="E640" s="10">
        <f>VLOOKUP(A640,'CON.DE'!$A$1:$B$6391,2,FALSE)</f>
        <v>10.869115000000001</v>
      </c>
      <c r="G640" s="5">
        <f t="shared" si="44"/>
        <v>0</v>
      </c>
      <c r="H640" s="5">
        <f t="shared" si="45"/>
        <v>0</v>
      </c>
      <c r="I640" s="5">
        <f t="shared" si="46"/>
        <v>0</v>
      </c>
      <c r="J640" s="10">
        <f t="shared" si="47"/>
        <v>0</v>
      </c>
    </row>
    <row r="641" spans="1:10" x14ac:dyDescent="0.3">
      <c r="A641" s="18">
        <v>36893</v>
      </c>
      <c r="B641" s="9">
        <f>VLOOKUP(A641,'VOW3.DE'!$A$1:$B$5974,2,FALSE)</f>
        <v>16.98385</v>
      </c>
      <c r="C641" s="5">
        <f>VLOOKUP(A641,MRK.DE!$A$1:$B$5993,2,FALSE)</f>
        <v>16.088608000000001</v>
      </c>
      <c r="D641" s="10">
        <f>VLOOKUP(A641,DTE.DE!$A$1:$B$6411,2,FALSE)</f>
        <v>10.888802</v>
      </c>
      <c r="E641" s="10">
        <f>VLOOKUP(A641,'CON.DE'!$A$1:$B$6391,2,FALSE)</f>
        <v>10.837332</v>
      </c>
      <c r="G641" s="5">
        <f t="shared" si="44"/>
        <v>0</v>
      </c>
      <c r="H641" s="5">
        <f t="shared" si="45"/>
        <v>2.1053514994912429E-2</v>
      </c>
      <c r="I641" s="5">
        <f t="shared" si="46"/>
        <v>-2.8437930170768934E-2</v>
      </c>
      <c r="J641" s="10">
        <f t="shared" si="47"/>
        <v>-2.9284408188615853E-3</v>
      </c>
    </row>
    <row r="642" spans="1:10" x14ac:dyDescent="0.3">
      <c r="A642" s="18">
        <v>36894</v>
      </c>
      <c r="B642" s="9">
        <f>VLOOKUP(A642,'VOW3.DE'!$A$1:$B$5974,2,FALSE)</f>
        <v>17.144583000000001</v>
      </c>
      <c r="C642" s="5">
        <f>VLOOKUP(A642,MRK.DE!$A$1:$B$5993,2,FALSE)</f>
        <v>16.088608000000001</v>
      </c>
      <c r="D642" s="10">
        <f>VLOOKUP(A642,DTE.DE!$A$1:$B$6411,2,FALSE)</f>
        <v>11.838084</v>
      </c>
      <c r="E642" s="10">
        <f>VLOOKUP(A642,'CON.DE'!$A$1:$B$6391,2,FALSE)</f>
        <v>10.684784000000001</v>
      </c>
      <c r="G642" s="5">
        <f t="shared" si="44"/>
        <v>9.4193711391244543E-3</v>
      </c>
      <c r="H642" s="5">
        <f t="shared" si="45"/>
        <v>0</v>
      </c>
      <c r="I642" s="5">
        <f t="shared" si="46"/>
        <v>8.3586870325887935E-2</v>
      </c>
      <c r="J642" s="10">
        <f t="shared" si="47"/>
        <v>-1.4176166944653852E-2</v>
      </c>
    </row>
    <row r="643" spans="1:10" x14ac:dyDescent="0.3">
      <c r="A643" s="18">
        <v>36895</v>
      </c>
      <c r="B643" s="9">
        <f>VLOOKUP(A643,'VOW3.DE'!$A$1:$B$5974,2,FALSE)</f>
        <v>17.46604</v>
      </c>
      <c r="C643" s="5">
        <f>VLOOKUP(A643,MRK.DE!$A$1:$B$5993,2,FALSE)</f>
        <v>15.904259</v>
      </c>
      <c r="D643" s="10">
        <f>VLOOKUP(A643,DTE.DE!$A$1:$B$6411,2,FALSE)</f>
        <v>11.869491</v>
      </c>
      <c r="E643" s="10">
        <f>VLOOKUP(A643,'CON.DE'!$A$1:$B$6391,2,FALSE)</f>
        <v>11.186923999999999</v>
      </c>
      <c r="G643" s="5">
        <f t="shared" si="44"/>
        <v>1.8576160493320421E-2</v>
      </c>
      <c r="H643" s="5">
        <f t="shared" si="45"/>
        <v>-1.1524508906575059E-2</v>
      </c>
      <c r="I643" s="5">
        <f t="shared" si="46"/>
        <v>2.6495344524421044E-3</v>
      </c>
      <c r="J643" s="10">
        <f t="shared" si="47"/>
        <v>4.5924922930253229E-2</v>
      </c>
    </row>
    <row r="644" spans="1:10" x14ac:dyDescent="0.3">
      <c r="A644" s="18">
        <v>36896</v>
      </c>
      <c r="B644" s="9">
        <f>VLOOKUP(A644,'VOW3.DE'!$A$1:$B$5974,2,FALSE)</f>
        <v>17.519613</v>
      </c>
      <c r="C644" s="5">
        <f>VLOOKUP(A644,MRK.DE!$A$1:$B$5993,2,FALSE)</f>
        <v>15.904259</v>
      </c>
      <c r="D644" s="10">
        <f>VLOOKUP(A644,DTE.DE!$A$1:$B$6411,2,FALSE)</f>
        <v>11.869491</v>
      </c>
      <c r="E644" s="10">
        <f>VLOOKUP(A644,'CON.DE'!$A$1:$B$6391,2,FALSE)</f>
        <v>11.186923999999999</v>
      </c>
      <c r="G644" s="5">
        <f t="shared" ref="G644:G707" si="48">LN(B644/B643)</f>
        <v>3.062572070517567E-3</v>
      </c>
      <c r="H644" s="5">
        <f t="shared" ref="H644:H707" si="49">LN(C644/C643)</f>
        <v>0</v>
      </c>
      <c r="I644" s="5">
        <f t="shared" ref="I644:I707" si="50">LN(D644/D643)</f>
        <v>0</v>
      </c>
      <c r="J644" s="10">
        <f t="shared" ref="J644:J707" si="51">LN(E644/E643)</f>
        <v>0</v>
      </c>
    </row>
    <row r="645" spans="1:10" x14ac:dyDescent="0.3">
      <c r="A645" s="18">
        <v>36899</v>
      </c>
      <c r="B645" s="9">
        <f>VLOOKUP(A645,'VOW3.DE'!$A$1:$B$5974,2,FALSE)</f>
        <v>17.562479</v>
      </c>
      <c r="C645" s="5">
        <f>VLOOKUP(A645,MRK.DE!$A$1:$B$5993,2,FALSE)</f>
        <v>14.848445</v>
      </c>
      <c r="D645" s="10">
        <f>VLOOKUP(A645,DTE.DE!$A$1:$B$6411,2,FALSE)</f>
        <v>11.806673999999999</v>
      </c>
      <c r="E645" s="10">
        <f>VLOOKUP(A645,'CON.DE'!$A$1:$B$6391,2,FALSE)</f>
        <v>11.441174999999999</v>
      </c>
      <c r="G645" s="5">
        <f t="shared" si="48"/>
        <v>2.4437551405291397E-3</v>
      </c>
      <c r="H645" s="5">
        <f t="shared" si="49"/>
        <v>-6.869178903176161E-2</v>
      </c>
      <c r="I645" s="5">
        <f t="shared" si="50"/>
        <v>-5.3063616846115349E-3</v>
      </c>
      <c r="J645" s="10">
        <f t="shared" si="51"/>
        <v>2.2473094225569461E-2</v>
      </c>
    </row>
    <row r="646" spans="1:10" x14ac:dyDescent="0.3">
      <c r="A646" s="18">
        <v>36900</v>
      </c>
      <c r="B646" s="9">
        <f>VLOOKUP(A646,'VOW3.DE'!$A$1:$B$5974,2,FALSE)</f>
        <v>16.485583999999999</v>
      </c>
      <c r="C646" s="5">
        <f>VLOOKUP(A646,MRK.DE!$A$1:$B$5993,2,FALSE)</f>
        <v>14.412711</v>
      </c>
      <c r="D646" s="10">
        <f>VLOOKUP(A646,DTE.DE!$A$1:$B$6411,2,FALSE)</f>
        <v>11.621702000000001</v>
      </c>
      <c r="E646" s="10">
        <f>VLOOKUP(A646,'CON.DE'!$A$1:$B$6391,2,FALSE)</f>
        <v>11.377608</v>
      </c>
      <c r="G646" s="5">
        <f t="shared" si="48"/>
        <v>-6.3278449322528713E-2</v>
      </c>
      <c r="H646" s="5">
        <f t="shared" si="49"/>
        <v>-2.9784620403724746E-2</v>
      </c>
      <c r="I646" s="5">
        <f t="shared" si="50"/>
        <v>-1.5790752505861125E-2</v>
      </c>
      <c r="J646" s="10">
        <f t="shared" si="51"/>
        <v>-5.5714771847164921E-3</v>
      </c>
    </row>
    <row r="647" spans="1:10" x14ac:dyDescent="0.3">
      <c r="A647" s="18">
        <v>36901</v>
      </c>
      <c r="B647" s="9">
        <f>VLOOKUP(A647,'VOW3.DE'!$A$1:$B$5974,2,FALSE)</f>
        <v>17.091003000000001</v>
      </c>
      <c r="C647" s="5">
        <f>VLOOKUP(A647,MRK.DE!$A$1:$B$5993,2,FALSE)</f>
        <v>14.680854999999999</v>
      </c>
      <c r="D647" s="10">
        <f>VLOOKUP(A647,DTE.DE!$A$1:$B$6411,2,FALSE)</f>
        <v>11.726402999999999</v>
      </c>
      <c r="E647" s="10">
        <f>VLOOKUP(A647,'CON.DE'!$A$1:$B$6391,2,FALSE)</f>
        <v>10.964458</v>
      </c>
      <c r="G647" s="5">
        <f t="shared" si="48"/>
        <v>3.606588265615053E-2</v>
      </c>
      <c r="H647" s="5">
        <f t="shared" si="49"/>
        <v>1.8433738439755761E-2</v>
      </c>
      <c r="I647" s="5">
        <f t="shared" si="50"/>
        <v>8.9687537238720243E-3</v>
      </c>
      <c r="J647" s="10">
        <f t="shared" si="51"/>
        <v>-3.6988262639267119E-2</v>
      </c>
    </row>
    <row r="648" spans="1:10" x14ac:dyDescent="0.3">
      <c r="A648" s="18">
        <v>36902</v>
      </c>
      <c r="B648" s="9">
        <f>VLOOKUP(A648,'VOW3.DE'!$A$1:$B$5974,2,FALSE)</f>
        <v>16.662388</v>
      </c>
      <c r="C648" s="5">
        <f>VLOOKUP(A648,MRK.DE!$A$1:$B$5993,2,FALSE)</f>
        <v>14.580299999999999</v>
      </c>
      <c r="D648" s="10">
        <f>VLOOKUP(A648,DTE.DE!$A$1:$B$6411,2,FALSE)</f>
        <v>12.131240999999999</v>
      </c>
      <c r="E648" s="10">
        <f>VLOOKUP(A648,'CON.DE'!$A$1:$B$6391,2,FALSE)</f>
        <v>11.269557000000001</v>
      </c>
      <c r="G648" s="5">
        <f t="shared" si="48"/>
        <v>-2.5398220895517732E-2</v>
      </c>
      <c r="H648" s="5">
        <f t="shared" si="49"/>
        <v>-6.87296149663893E-3</v>
      </c>
      <c r="I648" s="5">
        <f t="shared" si="50"/>
        <v>3.3941060026873984E-2</v>
      </c>
      <c r="J648" s="10">
        <f t="shared" si="51"/>
        <v>2.7446068738448775E-2</v>
      </c>
    </row>
    <row r="649" spans="1:10" x14ac:dyDescent="0.3">
      <c r="A649" s="18">
        <v>36903</v>
      </c>
      <c r="B649" s="9">
        <f>VLOOKUP(A649,'VOW3.DE'!$A$1:$B$5974,2,FALSE)</f>
        <v>17.037426</v>
      </c>
      <c r="C649" s="5">
        <f>VLOOKUP(A649,MRK.DE!$A$1:$B$5993,2,FALSE)</f>
        <v>14.077531</v>
      </c>
      <c r="D649" s="10">
        <f>VLOOKUP(A649,DTE.DE!$A$1:$B$6411,2,FALSE)</f>
        <v>12.961862</v>
      </c>
      <c r="E649" s="10">
        <f>VLOOKUP(A649,'CON.DE'!$A$1:$B$6391,2,FALSE)</f>
        <v>12.076795000000001</v>
      </c>
      <c r="G649" s="5">
        <f t="shared" si="48"/>
        <v>2.2258489851167417E-2</v>
      </c>
      <c r="H649" s="5">
        <f t="shared" si="49"/>
        <v>-3.5091322260759159E-2</v>
      </c>
      <c r="I649" s="5">
        <f t="shared" si="50"/>
        <v>6.6227327394398725E-2</v>
      </c>
      <c r="J649" s="10">
        <f t="shared" si="51"/>
        <v>6.9180823352958096E-2</v>
      </c>
    </row>
    <row r="650" spans="1:10" x14ac:dyDescent="0.3">
      <c r="A650" s="18">
        <v>36906</v>
      </c>
      <c r="B650" s="9">
        <f>VLOOKUP(A650,'VOW3.DE'!$A$1:$B$5974,2,FALSE)</f>
        <v>17.514257000000001</v>
      </c>
      <c r="C650" s="5">
        <f>VLOOKUP(A650,MRK.DE!$A$1:$B$5993,2,FALSE)</f>
        <v>13.876426</v>
      </c>
      <c r="D650" s="10">
        <f>VLOOKUP(A650,DTE.DE!$A$1:$B$6411,2,FALSE)</f>
        <v>13.118912</v>
      </c>
      <c r="E650" s="10">
        <f>VLOOKUP(A650,'CON.DE'!$A$1:$B$6391,2,FALSE)</f>
        <v>11.822546000000001</v>
      </c>
      <c r="G650" s="5">
        <f t="shared" si="48"/>
        <v>2.7602781314492831E-2</v>
      </c>
      <c r="H650" s="5">
        <f t="shared" si="49"/>
        <v>-1.4388551113446835E-2</v>
      </c>
      <c r="I650" s="5">
        <f t="shared" si="50"/>
        <v>1.2043499804374193E-2</v>
      </c>
      <c r="J650" s="10">
        <f t="shared" si="51"/>
        <v>-2.1277456320648699E-2</v>
      </c>
    </row>
    <row r="651" spans="1:10" x14ac:dyDescent="0.3">
      <c r="A651" s="18">
        <v>36907</v>
      </c>
      <c r="B651" s="9">
        <f>VLOOKUP(A651,'VOW3.DE'!$A$1:$B$5974,2,FALSE)</f>
        <v>16.903480999999999</v>
      </c>
      <c r="C651" s="5">
        <f>VLOOKUP(A651,MRK.DE!$A$1:$B$5993,2,FALSE)</f>
        <v>13.742352</v>
      </c>
      <c r="D651" s="10">
        <f>VLOOKUP(A651,DTE.DE!$A$1:$B$6411,2,FALSE)</f>
        <v>12.843204</v>
      </c>
      <c r="E651" s="10">
        <f>VLOOKUP(A651,'CON.DE'!$A$1:$B$6391,2,FALSE)</f>
        <v>11.581009999999999</v>
      </c>
      <c r="G651" s="5">
        <f t="shared" si="48"/>
        <v>-3.5495657917300048E-2</v>
      </c>
      <c r="H651" s="5">
        <f t="shared" si="49"/>
        <v>-9.708977942263065E-3</v>
      </c>
      <c r="I651" s="5">
        <f t="shared" si="50"/>
        <v>-2.1240053404068072E-2</v>
      </c>
      <c r="J651" s="10">
        <f t="shared" si="51"/>
        <v>-2.0641698729187419E-2</v>
      </c>
    </row>
    <row r="652" spans="1:10" x14ac:dyDescent="0.3">
      <c r="A652" s="18">
        <v>36908</v>
      </c>
      <c r="B652" s="9">
        <f>VLOOKUP(A652,'VOW3.DE'!$A$1:$B$5974,2,FALSE)</f>
        <v>17.57855</v>
      </c>
      <c r="C652" s="5">
        <f>VLOOKUP(A652,MRK.DE!$A$1:$B$5993,2,FALSE)</f>
        <v>14.245126000000001</v>
      </c>
      <c r="D652" s="10">
        <f>VLOOKUP(A652,DTE.DE!$A$1:$B$6411,2,FALSE)</f>
        <v>13.234082000000001</v>
      </c>
      <c r="E652" s="10">
        <f>VLOOKUP(A652,'CON.DE'!$A$1:$B$6391,2,FALSE)</f>
        <v>12.172136999999999</v>
      </c>
      <c r="G652" s="5">
        <f t="shared" si="48"/>
        <v>3.9159831714172019E-2</v>
      </c>
      <c r="H652" s="5">
        <f t="shared" si="49"/>
        <v>3.5932361935553693E-2</v>
      </c>
      <c r="I652" s="5">
        <f t="shared" si="50"/>
        <v>2.998067188808724E-2</v>
      </c>
      <c r="J652" s="10">
        <f t="shared" si="51"/>
        <v>4.978279962634917E-2</v>
      </c>
    </row>
    <row r="653" spans="1:10" x14ac:dyDescent="0.3">
      <c r="A653" s="18">
        <v>36909</v>
      </c>
      <c r="B653" s="9">
        <f>VLOOKUP(A653,'VOW3.DE'!$A$1:$B$5974,2,FALSE)</f>
        <v>17.62677</v>
      </c>
      <c r="C653" s="5">
        <f>VLOOKUP(A653,MRK.DE!$A$1:$B$5993,2,FALSE)</f>
        <v>13.658557999999999</v>
      </c>
      <c r="D653" s="10">
        <f>VLOOKUP(A653,DTE.DE!$A$1:$B$6411,2,FALSE)</f>
        <v>13.384154000000001</v>
      </c>
      <c r="E653" s="10">
        <f>VLOOKUP(A653,'CON.DE'!$A$1:$B$6391,2,FALSE)</f>
        <v>11.790767000000001</v>
      </c>
      <c r="G653" s="5">
        <f t="shared" si="48"/>
        <v>2.7393604235925622E-3</v>
      </c>
      <c r="H653" s="5">
        <f t="shared" si="49"/>
        <v>-4.2048528238797379E-2</v>
      </c>
      <c r="I653" s="5">
        <f t="shared" si="50"/>
        <v>1.1275998162402674E-2</v>
      </c>
      <c r="J653" s="10">
        <f t="shared" si="51"/>
        <v>-3.1832719746754883E-2</v>
      </c>
    </row>
    <row r="654" spans="1:10" x14ac:dyDescent="0.3">
      <c r="A654" s="18">
        <v>36910</v>
      </c>
      <c r="B654" s="9">
        <f>VLOOKUP(A654,'VOW3.DE'!$A$1:$B$5974,2,FALSE)</f>
        <v>17.889294</v>
      </c>
      <c r="C654" s="5">
        <f>VLOOKUP(A654,MRK.DE!$A$1:$B$5993,2,FALSE)</f>
        <v>14.178084999999999</v>
      </c>
      <c r="D654" s="10">
        <f>VLOOKUP(A654,DTE.DE!$A$1:$B$6411,2,FALSE)</f>
        <v>13.523755</v>
      </c>
      <c r="E654" s="10">
        <f>VLOOKUP(A654,'CON.DE'!$A$1:$B$6391,2,FALSE)</f>
        <v>11.758983000000001</v>
      </c>
      <c r="G654" s="5">
        <f t="shared" si="48"/>
        <v>1.4783664166619427E-2</v>
      </c>
      <c r="H654" s="5">
        <f t="shared" si="49"/>
        <v>3.7331177737890742E-2</v>
      </c>
      <c r="I654" s="5">
        <f t="shared" si="50"/>
        <v>1.0376298845038063E-2</v>
      </c>
      <c r="J654" s="10">
        <f t="shared" si="51"/>
        <v>-2.6993084256849869E-3</v>
      </c>
    </row>
    <row r="655" spans="1:10" x14ac:dyDescent="0.3">
      <c r="A655" s="18">
        <v>36913</v>
      </c>
      <c r="B655" s="9">
        <f>VLOOKUP(A655,'VOW3.DE'!$A$1:$B$5974,2,FALSE)</f>
        <v>18.108965000000001</v>
      </c>
      <c r="C655" s="5">
        <f>VLOOKUP(A655,MRK.DE!$A$1:$B$5993,2,FALSE)</f>
        <v>14.245126000000001</v>
      </c>
      <c r="D655" s="10">
        <f>VLOOKUP(A655,DTE.DE!$A$1:$B$6411,2,FALSE)</f>
        <v>12.818775</v>
      </c>
      <c r="E655" s="10">
        <f>VLOOKUP(A655,'CON.DE'!$A$1:$B$6391,2,FALSE)</f>
        <v>11.981453</v>
      </c>
      <c r="G655" s="5">
        <f t="shared" si="48"/>
        <v>1.2204686162150861E-2</v>
      </c>
      <c r="H655" s="5">
        <f t="shared" si="49"/>
        <v>4.7173505009068025E-3</v>
      </c>
      <c r="I655" s="5">
        <f t="shared" si="50"/>
        <v>-5.3536875634701005E-2</v>
      </c>
      <c r="J655" s="10">
        <f t="shared" si="51"/>
        <v>1.8742411669538987E-2</v>
      </c>
    </row>
    <row r="656" spans="1:10" x14ac:dyDescent="0.3">
      <c r="A656" s="18">
        <v>36914</v>
      </c>
      <c r="B656" s="9">
        <f>VLOOKUP(A656,'VOW3.DE'!$A$1:$B$5974,2,FALSE)</f>
        <v>18.189325</v>
      </c>
      <c r="C656" s="5">
        <f>VLOOKUP(A656,MRK.DE!$A$1:$B$5993,2,FALSE)</f>
        <v>14.513266</v>
      </c>
      <c r="D656" s="10">
        <f>VLOOKUP(A656,DTE.DE!$A$1:$B$6411,2,FALSE)</f>
        <v>12.913005</v>
      </c>
      <c r="E656" s="10">
        <f>VLOOKUP(A656,'CON.DE'!$A$1:$B$6391,2,FALSE)</f>
        <v>11.879752</v>
      </c>
      <c r="G656" s="5">
        <f t="shared" si="48"/>
        <v>4.4277640235248763E-3</v>
      </c>
      <c r="H656" s="5">
        <f t="shared" si="49"/>
        <v>1.864831459589647E-2</v>
      </c>
      <c r="I656" s="5">
        <f t="shared" si="50"/>
        <v>7.3240499663165979E-3</v>
      </c>
      <c r="J656" s="10">
        <f t="shared" si="51"/>
        <v>-8.5244325128787934E-3</v>
      </c>
    </row>
    <row r="657" spans="1:10" x14ac:dyDescent="0.3">
      <c r="A657" s="18">
        <v>36915</v>
      </c>
      <c r="B657" s="9">
        <f>VLOOKUP(A657,'VOW3.DE'!$A$1:$B$5974,2,FALSE)</f>
        <v>17.787497999999999</v>
      </c>
      <c r="C657" s="5">
        <f>VLOOKUP(A657,MRK.DE!$A$1:$B$5993,2,FALSE)</f>
        <v>14.251823999999999</v>
      </c>
      <c r="D657" s="10">
        <f>VLOOKUP(A657,DTE.DE!$A$1:$B$6411,2,FALSE)</f>
        <v>12.508164000000001</v>
      </c>
      <c r="E657" s="10">
        <f>VLOOKUP(A657,'CON.DE'!$A$1:$B$6391,2,FALSE)</f>
        <v>11.733558</v>
      </c>
      <c r="G657" s="5">
        <f t="shared" si="48"/>
        <v>-2.2339032562782246E-2</v>
      </c>
      <c r="H657" s="5">
        <f t="shared" si="49"/>
        <v>-1.8178229192136148E-2</v>
      </c>
      <c r="I657" s="5">
        <f t="shared" si="50"/>
        <v>-3.1853391952921473E-2</v>
      </c>
      <c r="J657" s="10">
        <f t="shared" si="51"/>
        <v>-1.2382496815829669E-2</v>
      </c>
    </row>
    <row r="658" spans="1:10" x14ac:dyDescent="0.3">
      <c r="A658" s="18">
        <v>36916</v>
      </c>
      <c r="B658" s="9">
        <f>VLOOKUP(A658,'VOW3.DE'!$A$1:$B$5974,2,FALSE)</f>
        <v>17.680346</v>
      </c>
      <c r="C658" s="5">
        <f>VLOOKUP(A658,MRK.DE!$A$1:$B$5993,2,FALSE)</f>
        <v>14.684203999999999</v>
      </c>
      <c r="D658" s="10">
        <f>VLOOKUP(A658,DTE.DE!$A$1:$B$6411,2,FALSE)</f>
        <v>12.221983</v>
      </c>
      <c r="E658" s="10">
        <f>VLOOKUP(A658,'CON.DE'!$A$1:$B$6391,2,FALSE)</f>
        <v>11.758983000000001</v>
      </c>
      <c r="G658" s="5">
        <f t="shared" si="48"/>
        <v>-6.0422238237028813E-3</v>
      </c>
      <c r="H658" s="5">
        <f t="shared" si="49"/>
        <v>2.9887459687023447E-2</v>
      </c>
      <c r="I658" s="5">
        <f t="shared" si="50"/>
        <v>-2.3145335580833284E-2</v>
      </c>
      <c r="J658" s="10">
        <f t="shared" si="51"/>
        <v>2.1645176591696485E-3</v>
      </c>
    </row>
    <row r="659" spans="1:10" x14ac:dyDescent="0.3">
      <c r="A659" s="18">
        <v>36917</v>
      </c>
      <c r="B659" s="9">
        <f>VLOOKUP(A659,'VOW3.DE'!$A$1:$B$5974,2,FALSE)</f>
        <v>17.680346</v>
      </c>
      <c r="C659" s="5">
        <f>VLOOKUP(A659,MRK.DE!$A$1:$B$5993,2,FALSE)</f>
        <v>14.848445</v>
      </c>
      <c r="D659" s="10">
        <f>VLOOKUP(A659,DTE.DE!$A$1:$B$6411,2,FALSE)</f>
        <v>12.249902000000001</v>
      </c>
      <c r="E659" s="10">
        <f>VLOOKUP(A659,'CON.DE'!$A$1:$B$6391,2,FALSE)</f>
        <v>11.727201000000001</v>
      </c>
      <c r="G659" s="5">
        <f t="shared" si="48"/>
        <v>0</v>
      </c>
      <c r="H659" s="5">
        <f t="shared" si="49"/>
        <v>1.1122787750739768E-2</v>
      </c>
      <c r="I659" s="5">
        <f t="shared" si="50"/>
        <v>2.2817214213601083E-3</v>
      </c>
      <c r="J659" s="10">
        <f t="shared" si="51"/>
        <v>-2.7064438735413645E-3</v>
      </c>
    </row>
    <row r="660" spans="1:10" x14ac:dyDescent="0.3">
      <c r="A660" s="18">
        <v>36920</v>
      </c>
      <c r="B660" s="9">
        <f>VLOOKUP(A660,'VOW3.DE'!$A$1:$B$5974,2,FALSE)</f>
        <v>17.267803000000001</v>
      </c>
      <c r="C660" s="5">
        <f>VLOOKUP(A660,MRK.DE!$A$1:$B$5993,2,FALSE)</f>
        <v>14.918834</v>
      </c>
      <c r="D660" s="10">
        <f>VLOOKUP(A660,DTE.DE!$A$1:$B$6411,2,FALSE)</f>
        <v>12.511654999999999</v>
      </c>
      <c r="E660" s="10">
        <f>VLOOKUP(A660,'CON.DE'!$A$1:$B$6391,2,FALSE)</f>
        <v>11.568298</v>
      </c>
      <c r="G660" s="5">
        <f t="shared" si="48"/>
        <v>-2.3609957911049265E-2</v>
      </c>
      <c r="H660" s="5">
        <f t="shared" si="49"/>
        <v>4.7292956265641423E-3</v>
      </c>
      <c r="I660" s="5">
        <f t="shared" si="50"/>
        <v>2.1142672934650903E-2</v>
      </c>
      <c r="J660" s="10">
        <f t="shared" si="51"/>
        <v>-1.3642589461694662E-2</v>
      </c>
    </row>
    <row r="661" spans="1:10" x14ac:dyDescent="0.3">
      <c r="A661" s="18">
        <v>36921</v>
      </c>
      <c r="B661" s="9">
        <f>VLOOKUP(A661,'VOW3.DE'!$A$1:$B$5974,2,FALSE)</f>
        <v>16.764185000000001</v>
      </c>
      <c r="C661" s="5">
        <f>VLOOKUP(A661,MRK.DE!$A$1:$B$5993,2,FALSE)</f>
        <v>15.083068000000001</v>
      </c>
      <c r="D661" s="10">
        <f>VLOOKUP(A661,DTE.DE!$A$1:$B$6411,2,FALSE)</f>
        <v>12.616353</v>
      </c>
      <c r="E661" s="10">
        <f>VLOOKUP(A661,'CON.DE'!$A$1:$B$6391,2,FALSE)</f>
        <v>11.663639</v>
      </c>
      <c r="G661" s="5">
        <f t="shared" si="48"/>
        <v>-2.959890368839407E-2</v>
      </c>
      <c r="H661" s="5">
        <f t="shared" si="49"/>
        <v>1.0948348575192404E-2</v>
      </c>
      <c r="I661" s="5">
        <f t="shared" si="50"/>
        <v>8.3332197183304917E-3</v>
      </c>
      <c r="J661" s="10">
        <f t="shared" si="51"/>
        <v>8.2077990520976526E-3</v>
      </c>
    </row>
    <row r="662" spans="1:10" x14ac:dyDescent="0.3">
      <c r="A662" s="18">
        <v>36922</v>
      </c>
      <c r="B662" s="9">
        <f>VLOOKUP(A662,'VOW3.DE'!$A$1:$B$5974,2,FALSE)</f>
        <v>17.064216999999999</v>
      </c>
      <c r="C662" s="5">
        <f>VLOOKUP(A662,MRK.DE!$A$1:$B$5993,2,FALSE)</f>
        <v>15.250659000000001</v>
      </c>
      <c r="D662" s="10">
        <f>VLOOKUP(A662,DTE.DE!$A$1:$B$6411,2,FALSE)</f>
        <v>12.560515000000001</v>
      </c>
      <c r="E662" s="10">
        <f>VLOOKUP(A662,'CON.DE'!$A$1:$B$6391,2,FALSE)</f>
        <v>11.663639</v>
      </c>
      <c r="G662" s="5">
        <f t="shared" si="48"/>
        <v>1.7738932364637906E-2</v>
      </c>
      <c r="H662" s="5">
        <f t="shared" si="49"/>
        <v>1.1049925071636784E-2</v>
      </c>
      <c r="I662" s="5">
        <f t="shared" si="50"/>
        <v>-4.4356662275586885E-3</v>
      </c>
      <c r="J662" s="10">
        <f t="shared" si="51"/>
        <v>0</v>
      </c>
    </row>
    <row r="663" spans="1:10" x14ac:dyDescent="0.3">
      <c r="A663" s="18">
        <v>36923</v>
      </c>
      <c r="B663" s="9">
        <f>VLOOKUP(A663,'VOW3.DE'!$A$1:$B$5974,2,FALSE)</f>
        <v>17.326740000000001</v>
      </c>
      <c r="C663" s="5">
        <f>VLOOKUP(A663,MRK.DE!$A$1:$B$5993,2,FALSE)</f>
        <v>15.116585000000001</v>
      </c>
      <c r="D663" s="10">
        <f>VLOOKUP(A663,DTE.DE!$A$1:$B$6411,2,FALSE)</f>
        <v>12.274333</v>
      </c>
      <c r="E663" s="10">
        <f>VLOOKUP(A663,'CON.DE'!$A$1:$B$6391,2,FALSE)</f>
        <v>11.631859</v>
      </c>
      <c r="G663" s="5">
        <f t="shared" si="48"/>
        <v>1.5267275014407807E-2</v>
      </c>
      <c r="H663" s="5">
        <f t="shared" si="49"/>
        <v>-8.8302297816510722E-3</v>
      </c>
      <c r="I663" s="5">
        <f t="shared" si="50"/>
        <v>-2.3047829265481122E-2</v>
      </c>
      <c r="J663" s="10">
        <f t="shared" si="51"/>
        <v>-2.7284258713856104E-3</v>
      </c>
    </row>
    <row r="664" spans="1:10" x14ac:dyDescent="0.3">
      <c r="A664" s="18">
        <v>36924</v>
      </c>
      <c r="B664" s="9">
        <f>VLOOKUP(A664,'VOW3.DE'!$A$1:$B$5974,2,FALSE)</f>
        <v>17.385677000000001</v>
      </c>
      <c r="C664" s="5">
        <f>VLOOKUP(A664,MRK.DE!$A$1:$B$5993,2,FALSE)</f>
        <v>14.915480000000001</v>
      </c>
      <c r="D664" s="10">
        <f>VLOOKUP(A664,DTE.DE!$A$1:$B$6411,2,FALSE)</f>
        <v>11.900903</v>
      </c>
      <c r="E664" s="10">
        <f>VLOOKUP(A664,'CON.DE'!$A$1:$B$6391,2,FALSE)</f>
        <v>11.663639</v>
      </c>
      <c r="G664" s="5">
        <f t="shared" si="48"/>
        <v>3.395733384601769E-3</v>
      </c>
      <c r="H664" s="5">
        <f t="shared" si="49"/>
        <v>-1.3392885637248414E-2</v>
      </c>
      <c r="I664" s="5">
        <f t="shared" si="50"/>
        <v>-3.0896054527172631E-2</v>
      </c>
      <c r="J664" s="10">
        <f t="shared" si="51"/>
        <v>2.728425871385597E-3</v>
      </c>
    </row>
    <row r="665" spans="1:10" x14ac:dyDescent="0.3">
      <c r="A665" s="18">
        <v>36927</v>
      </c>
      <c r="B665" s="9">
        <f>VLOOKUP(A665,'VOW3.DE'!$A$1:$B$5974,2,FALSE)</f>
        <v>17.133862000000001</v>
      </c>
      <c r="C665" s="5">
        <f>VLOOKUP(A665,MRK.DE!$A$1:$B$5993,2,FALSE)</f>
        <v>15.032795999999999</v>
      </c>
      <c r="D665" s="10">
        <f>VLOOKUP(A665,DTE.DE!$A$1:$B$6411,2,FALSE)</f>
        <v>11.768284</v>
      </c>
      <c r="E665" s="10">
        <f>VLOOKUP(A665,'CON.DE'!$A$1:$B$6391,2,FALSE)</f>
        <v>11.333118000000001</v>
      </c>
      <c r="G665" s="5">
        <f t="shared" si="48"/>
        <v>-1.4589966969854987E-2</v>
      </c>
      <c r="H665" s="5">
        <f t="shared" si="49"/>
        <v>7.8346145923270227E-3</v>
      </c>
      <c r="I665" s="5">
        <f t="shared" si="50"/>
        <v>-1.1206163340878299E-2</v>
      </c>
      <c r="J665" s="10">
        <f t="shared" si="51"/>
        <v>-2.8746989088380925E-2</v>
      </c>
    </row>
    <row r="666" spans="1:10" x14ac:dyDescent="0.3">
      <c r="A666" s="18">
        <v>36928</v>
      </c>
      <c r="B666" s="9">
        <f>VLOOKUP(A666,'VOW3.DE'!$A$1:$B$5974,2,FALSE)</f>
        <v>17.433897000000002</v>
      </c>
      <c r="C666" s="5">
        <f>VLOOKUP(A666,MRK.DE!$A$1:$B$5993,2,FALSE)</f>
        <v>15.099831999999999</v>
      </c>
      <c r="D666" s="10">
        <f>VLOOKUP(A666,DTE.DE!$A$1:$B$6411,2,FALSE)</f>
        <v>11.995132</v>
      </c>
      <c r="E666" s="10">
        <f>VLOOKUP(A666,'CON.DE'!$A$1:$B$6391,2,FALSE)</f>
        <v>11.663639</v>
      </c>
      <c r="G666" s="5">
        <f t="shared" si="48"/>
        <v>1.7359675227961373E-2</v>
      </c>
      <c r="H666" s="5">
        <f t="shared" si="49"/>
        <v>4.4494035232290801E-3</v>
      </c>
      <c r="I666" s="5">
        <f t="shared" si="50"/>
        <v>1.9092784565725288E-2</v>
      </c>
      <c r="J666" s="10">
        <f t="shared" si="51"/>
        <v>2.8746989088380883E-2</v>
      </c>
    </row>
    <row r="667" spans="1:10" x14ac:dyDescent="0.3">
      <c r="A667" s="18">
        <v>36929</v>
      </c>
      <c r="B667" s="9">
        <f>VLOOKUP(A667,'VOW3.DE'!$A$1:$B$5974,2,FALSE)</f>
        <v>17.46604</v>
      </c>
      <c r="C667" s="5">
        <f>VLOOKUP(A667,MRK.DE!$A$1:$B$5993,2,FALSE)</f>
        <v>15.099831999999999</v>
      </c>
      <c r="D667" s="10">
        <f>VLOOKUP(A667,DTE.DE!$A$1:$B$6411,2,FALSE)</f>
        <v>11.517003000000001</v>
      </c>
      <c r="E667" s="10">
        <f>VLOOKUP(A667,'CON.DE'!$A$1:$B$6391,2,FALSE)</f>
        <v>11.695422000000001</v>
      </c>
      <c r="G667" s="5">
        <f t="shared" si="48"/>
        <v>1.8420095766034611E-3</v>
      </c>
      <c r="H667" s="5">
        <f t="shared" si="49"/>
        <v>0</v>
      </c>
      <c r="I667" s="5">
        <f t="shared" si="50"/>
        <v>-4.0676435645114063E-2</v>
      </c>
      <c r="J667" s="10">
        <f t="shared" si="51"/>
        <v>2.7212583257017471E-3</v>
      </c>
    </row>
    <row r="668" spans="1:10" x14ac:dyDescent="0.3">
      <c r="A668" s="18">
        <v>36930</v>
      </c>
      <c r="B668" s="9">
        <f>VLOOKUP(A668,'VOW3.DE'!$A$1:$B$5974,2,FALSE)</f>
        <v>17.771425000000001</v>
      </c>
      <c r="C668" s="5">
        <f>VLOOKUP(A668,MRK.DE!$A$1:$B$5993,2,FALSE)</f>
        <v>15.585836</v>
      </c>
      <c r="D668" s="10">
        <f>VLOOKUP(A668,DTE.DE!$A$1:$B$6411,2,FALSE)</f>
        <v>11.607741000000001</v>
      </c>
      <c r="E668" s="10">
        <f>VLOOKUP(A668,'CON.DE'!$A$1:$B$6391,2,FALSE)</f>
        <v>11.561940999999999</v>
      </c>
      <c r="G668" s="5">
        <f t="shared" si="48"/>
        <v>1.7333406132449877E-2</v>
      </c>
      <c r="H668" s="5">
        <f t="shared" si="49"/>
        <v>3.1678935171268303E-2</v>
      </c>
      <c r="I668" s="5">
        <f t="shared" si="50"/>
        <v>7.8477379632445939E-3</v>
      </c>
      <c r="J668" s="10">
        <f t="shared" si="51"/>
        <v>-1.1478727457737486E-2</v>
      </c>
    </row>
    <row r="669" spans="1:10" x14ac:dyDescent="0.3">
      <c r="A669" s="18">
        <v>36931</v>
      </c>
      <c r="B669" s="9">
        <f>VLOOKUP(A669,'VOW3.DE'!$A$1:$B$5974,2,FALSE)</f>
        <v>17.760712000000002</v>
      </c>
      <c r="C669" s="5">
        <f>VLOOKUP(A669,MRK.DE!$A$1:$B$5993,2,FALSE)</f>
        <v>15.585836</v>
      </c>
      <c r="D669" s="10">
        <f>VLOOKUP(A669,DTE.DE!$A$1:$B$6411,2,FALSE)</f>
        <v>10.927191000000001</v>
      </c>
      <c r="E669" s="10">
        <f>VLOOKUP(A669,'CON.DE'!$A$1:$B$6391,2,FALSE)</f>
        <v>11.949669</v>
      </c>
      <c r="G669" s="5">
        <f t="shared" si="48"/>
        <v>-6.0300343458740649E-4</v>
      </c>
      <c r="H669" s="5">
        <f t="shared" si="49"/>
        <v>0</v>
      </c>
      <c r="I669" s="5">
        <f t="shared" si="50"/>
        <v>-6.0417933061046002E-2</v>
      </c>
      <c r="J669" s="10">
        <f t="shared" si="51"/>
        <v>3.2984823525237815E-2</v>
      </c>
    </row>
    <row r="670" spans="1:10" x14ac:dyDescent="0.3">
      <c r="A670" s="18">
        <v>36934</v>
      </c>
      <c r="B670" s="9">
        <f>VLOOKUP(A670,'VOW3.DE'!$A$1:$B$5974,2,FALSE)</f>
        <v>17.546406000000001</v>
      </c>
      <c r="C670" s="5">
        <f>VLOOKUP(A670,MRK.DE!$A$1:$B$5993,2,FALSE)</f>
        <v>15.250659000000001</v>
      </c>
      <c r="D670" s="10">
        <f>VLOOKUP(A670,DTE.DE!$A$1:$B$6411,2,FALSE)</f>
        <v>11.192432999999999</v>
      </c>
      <c r="E670" s="10">
        <f>VLOOKUP(A670,'CON.DE'!$A$1:$B$6391,2,FALSE)</f>
        <v>11.695422000000001</v>
      </c>
      <c r="G670" s="5">
        <f t="shared" si="48"/>
        <v>-1.2139684235022055E-2</v>
      </c>
      <c r="H670" s="5">
        <f t="shared" si="49"/>
        <v>-2.1739837867924928E-2</v>
      </c>
      <c r="I670" s="5">
        <f t="shared" si="50"/>
        <v>2.3983654890189436E-2</v>
      </c>
      <c r="J670" s="10">
        <f t="shared" si="51"/>
        <v>-2.1506096067500334E-2</v>
      </c>
    </row>
    <row r="671" spans="1:10" x14ac:dyDescent="0.3">
      <c r="A671" s="18">
        <v>36935</v>
      </c>
      <c r="B671" s="9">
        <f>VLOOKUP(A671,'VOW3.DE'!$A$1:$B$5974,2,FALSE)</f>
        <v>17.401748999999999</v>
      </c>
      <c r="C671" s="5">
        <f>VLOOKUP(A671,MRK.DE!$A$1:$B$5993,2,FALSE)</f>
        <v>15.083068000000001</v>
      </c>
      <c r="D671" s="10">
        <f>VLOOKUP(A671,DTE.DE!$A$1:$B$6411,2,FALSE)</f>
        <v>10.658462999999999</v>
      </c>
      <c r="E671" s="10">
        <f>VLOOKUP(A671,'CON.DE'!$A$1:$B$6391,2,FALSE)</f>
        <v>12.013230999999999</v>
      </c>
      <c r="G671" s="5">
        <f t="shared" si="48"/>
        <v>-8.2784242051627613E-3</v>
      </c>
      <c r="H671" s="5">
        <f t="shared" si="49"/>
        <v>-1.1049925071636858E-2</v>
      </c>
      <c r="I671" s="5">
        <f t="shared" si="50"/>
        <v>-4.888370048633562E-2</v>
      </c>
      <c r="J671" s="10">
        <f t="shared" si="51"/>
        <v>2.6811142541128721E-2</v>
      </c>
    </row>
    <row r="672" spans="1:10" x14ac:dyDescent="0.3">
      <c r="A672" s="18">
        <v>36936</v>
      </c>
      <c r="B672" s="9">
        <f>VLOOKUP(A672,'VOW3.DE'!$A$1:$B$5974,2,FALSE)</f>
        <v>17.867867</v>
      </c>
      <c r="C672" s="5">
        <f>VLOOKUP(A672,MRK.DE!$A$1:$B$5993,2,FALSE)</f>
        <v>15.585836</v>
      </c>
      <c r="D672" s="10">
        <f>VLOOKUP(A672,DTE.DE!$A$1:$B$6411,2,FALSE)</f>
        <v>10.030260999999999</v>
      </c>
      <c r="E672" s="10">
        <f>VLOOKUP(A672,'CON.DE'!$A$1:$B$6391,2,FALSE)</f>
        <v>12.102216</v>
      </c>
      <c r="G672" s="5">
        <f t="shared" si="48"/>
        <v>2.6433241577458754E-2</v>
      </c>
      <c r="H672" s="5">
        <f t="shared" si="49"/>
        <v>3.2789762939561713E-2</v>
      </c>
      <c r="I672" s="5">
        <f t="shared" si="50"/>
        <v>-6.074760090781333E-2</v>
      </c>
      <c r="J672" s="10">
        <f t="shared" si="51"/>
        <v>7.3799506076290475E-3</v>
      </c>
    </row>
    <row r="673" spans="1:10" x14ac:dyDescent="0.3">
      <c r="A673" s="18">
        <v>36937</v>
      </c>
      <c r="B673" s="9">
        <f>VLOOKUP(A673,'VOW3.DE'!$A$1:$B$5974,2,FALSE)</f>
        <v>17.921441999999999</v>
      </c>
      <c r="C673" s="5">
        <f>VLOOKUP(A673,MRK.DE!$A$1:$B$5993,2,FALSE)</f>
        <v>15.585836</v>
      </c>
      <c r="D673" s="10">
        <f>VLOOKUP(A673,DTE.DE!$A$1:$B$6411,2,FALSE)</f>
        <v>10.030260999999999</v>
      </c>
      <c r="E673" s="10">
        <f>VLOOKUP(A673,'CON.DE'!$A$1:$B$6391,2,FALSE)</f>
        <v>12.102216</v>
      </c>
      <c r="G673" s="5">
        <f t="shared" si="48"/>
        <v>2.9939130715461691E-3</v>
      </c>
      <c r="H673" s="5">
        <f t="shared" si="49"/>
        <v>0</v>
      </c>
      <c r="I673" s="5">
        <f t="shared" si="50"/>
        <v>0</v>
      </c>
      <c r="J673" s="10">
        <f t="shared" si="51"/>
        <v>0</v>
      </c>
    </row>
    <row r="674" spans="1:10" x14ac:dyDescent="0.3">
      <c r="A674" s="18">
        <v>36938</v>
      </c>
      <c r="B674" s="9">
        <f>VLOOKUP(A674,'VOW3.DE'!$A$1:$B$5974,2,FALSE)</f>
        <v>17.57855</v>
      </c>
      <c r="C674" s="5">
        <f>VLOOKUP(A674,MRK.DE!$A$1:$B$5993,2,FALSE)</f>
        <v>15.988053000000001</v>
      </c>
      <c r="D674" s="10">
        <f>VLOOKUP(A674,DTE.DE!$A$1:$B$6411,2,FALSE)</f>
        <v>9.2485029999999995</v>
      </c>
      <c r="E674" s="10">
        <f>VLOOKUP(A674,'CON.DE'!$A$1:$B$6391,2,FALSE)</f>
        <v>12.210272</v>
      </c>
      <c r="G674" s="5">
        <f t="shared" si="48"/>
        <v>-1.9318464294999494E-2</v>
      </c>
      <c r="H674" s="5">
        <f t="shared" si="49"/>
        <v>2.5479202727382265E-2</v>
      </c>
      <c r="I674" s="5">
        <f t="shared" si="50"/>
        <v>-8.1144922980136924E-2</v>
      </c>
      <c r="J674" s="10">
        <f t="shared" si="51"/>
        <v>8.8889883663755432E-3</v>
      </c>
    </row>
    <row r="675" spans="1:10" x14ac:dyDescent="0.3">
      <c r="A675" s="18">
        <v>36941</v>
      </c>
      <c r="B675" s="9">
        <f>VLOOKUP(A675,'VOW3.DE'!$A$1:$B$5974,2,FALSE)</f>
        <v>17.492830000000001</v>
      </c>
      <c r="C675" s="5">
        <f>VLOOKUP(A675,MRK.DE!$A$1:$B$5993,2,FALSE)</f>
        <v>16.075202999999998</v>
      </c>
      <c r="D675" s="10">
        <f>VLOOKUP(A675,DTE.DE!$A$1:$B$6411,2,FALSE)</f>
        <v>9.4230020000000003</v>
      </c>
      <c r="E675" s="10">
        <f>VLOOKUP(A675,'CON.DE'!$A$1:$B$6391,2,FALSE)</f>
        <v>12.24841</v>
      </c>
      <c r="G675" s="5">
        <f t="shared" si="48"/>
        <v>-4.8883260764251884E-3</v>
      </c>
      <c r="H675" s="5">
        <f t="shared" si="49"/>
        <v>5.4361425189455911E-3</v>
      </c>
      <c r="I675" s="5">
        <f t="shared" si="50"/>
        <v>1.8692020881887247E-2</v>
      </c>
      <c r="J675" s="10">
        <f t="shared" si="51"/>
        <v>3.1185679513840128E-3</v>
      </c>
    </row>
    <row r="676" spans="1:10" x14ac:dyDescent="0.3">
      <c r="A676" s="18">
        <v>36942</v>
      </c>
      <c r="B676" s="9">
        <f>VLOOKUP(A676,'VOW3.DE'!$A$1:$B$5974,2,FALSE)</f>
        <v>18.16254</v>
      </c>
      <c r="C676" s="5">
        <f>VLOOKUP(A676,MRK.DE!$A$1:$B$5993,2,FALSE)</f>
        <v>15.921016</v>
      </c>
      <c r="D676" s="10">
        <f>VLOOKUP(A676,DTE.DE!$A$1:$B$6411,2,FALSE)</f>
        <v>9.3357519999999994</v>
      </c>
      <c r="E676" s="10">
        <f>VLOOKUP(A676,'CON.DE'!$A$1:$B$6391,2,FALSE)</f>
        <v>12.197563000000001</v>
      </c>
      <c r="G676" s="5">
        <f t="shared" si="48"/>
        <v>3.757014854603883E-2</v>
      </c>
      <c r="H676" s="5">
        <f t="shared" si="49"/>
        <v>-9.6379008734052782E-3</v>
      </c>
      <c r="I676" s="5">
        <f t="shared" si="50"/>
        <v>-9.3023906787007005E-3</v>
      </c>
      <c r="J676" s="10">
        <f t="shared" si="51"/>
        <v>-4.1599549608063238E-3</v>
      </c>
    </row>
    <row r="677" spans="1:10" x14ac:dyDescent="0.3">
      <c r="A677" s="18">
        <v>36943</v>
      </c>
      <c r="B677" s="9">
        <f>VLOOKUP(A677,'VOW3.DE'!$A$1:$B$5974,2,FALSE)</f>
        <v>18.457215999999999</v>
      </c>
      <c r="C677" s="5">
        <f>VLOOKUP(A677,MRK.DE!$A$1:$B$5993,2,FALSE)</f>
        <v>15.921016</v>
      </c>
      <c r="D677" s="10">
        <f>VLOOKUP(A677,DTE.DE!$A$1:$B$6411,2,FALSE)</f>
        <v>8.7913139999999999</v>
      </c>
      <c r="E677" s="10">
        <f>VLOOKUP(A677,'CON.DE'!$A$1:$B$6391,2,FALSE)</f>
        <v>12.362822</v>
      </c>
      <c r="G677" s="5">
        <f t="shared" si="48"/>
        <v>1.6094173899670786E-2</v>
      </c>
      <c r="H677" s="5">
        <f t="shared" si="49"/>
        <v>0</v>
      </c>
      <c r="I677" s="5">
        <f t="shared" si="50"/>
        <v>-6.0087142213059337E-2</v>
      </c>
      <c r="J677" s="10">
        <f t="shared" si="51"/>
        <v>1.3457565433910846E-2</v>
      </c>
    </row>
    <row r="678" spans="1:10" x14ac:dyDescent="0.3">
      <c r="A678" s="18">
        <v>36944</v>
      </c>
      <c r="B678" s="9">
        <f>VLOOKUP(A678,'VOW3.DE'!$A$1:$B$5974,2,FALSE)</f>
        <v>18.484000999999999</v>
      </c>
      <c r="C678" s="5">
        <f>VLOOKUP(A678,MRK.DE!$A$1:$B$5993,2,FALSE)</f>
        <v>16.42379</v>
      </c>
      <c r="D678" s="10">
        <f>VLOOKUP(A678,DTE.DE!$A$1:$B$6411,2,FALSE)</f>
        <v>8.8192310000000003</v>
      </c>
      <c r="E678" s="10">
        <f>VLOOKUP(A678,'CON.DE'!$A$1:$B$6391,2,FALSE)</f>
        <v>12.172136999999999</v>
      </c>
      <c r="G678" s="5">
        <f t="shared" si="48"/>
        <v>1.4501419752290556E-3</v>
      </c>
      <c r="H678" s="5">
        <f t="shared" si="49"/>
        <v>3.1090895992940858E-2</v>
      </c>
      <c r="I678" s="5">
        <f t="shared" si="50"/>
        <v>3.1704894295030758E-3</v>
      </c>
      <c r="J678" s="10">
        <f t="shared" si="51"/>
        <v>-1.55442558097453E-2</v>
      </c>
    </row>
    <row r="679" spans="1:10" x14ac:dyDescent="0.3">
      <c r="A679" s="18">
        <v>36945</v>
      </c>
      <c r="B679" s="9">
        <f>VLOOKUP(A679,'VOW3.DE'!$A$1:$B$5974,2,FALSE)</f>
        <v>17.894655</v>
      </c>
      <c r="C679" s="5">
        <f>VLOOKUP(A679,MRK.DE!$A$1:$B$5993,2,FALSE)</f>
        <v>16.071846000000001</v>
      </c>
      <c r="D679" s="10">
        <f>VLOOKUP(A679,DTE.DE!$A$1:$B$6411,2,FALSE)</f>
        <v>8.5679529999999993</v>
      </c>
      <c r="E679" s="10">
        <f>VLOOKUP(A679,'CON.DE'!$A$1:$B$6391,2,FALSE)</f>
        <v>11.956027000000001</v>
      </c>
      <c r="G679" s="5">
        <f t="shared" si="48"/>
        <v>-3.2403482204966146E-2</v>
      </c>
      <c r="H679" s="5">
        <f t="shared" si="49"/>
        <v>-2.166184788310959E-2</v>
      </c>
      <c r="I679" s="5">
        <f t="shared" si="50"/>
        <v>-2.8905830406112758E-2</v>
      </c>
      <c r="J679" s="10">
        <f t="shared" si="51"/>
        <v>-1.7913984612005735E-2</v>
      </c>
    </row>
    <row r="680" spans="1:10" x14ac:dyDescent="0.3">
      <c r="A680" s="18">
        <v>36948</v>
      </c>
      <c r="B680" s="9">
        <f>VLOOKUP(A680,'VOW3.DE'!$A$1:$B$5974,2,FALSE)</f>
        <v>18.484000999999999</v>
      </c>
      <c r="C680" s="5">
        <f>VLOOKUP(A680,MRK.DE!$A$1:$B$5993,2,FALSE)</f>
        <v>16.42379</v>
      </c>
      <c r="D680" s="10">
        <f>VLOOKUP(A680,DTE.DE!$A$1:$B$6411,2,FALSE)</f>
        <v>9.2101129999999998</v>
      </c>
      <c r="E680" s="10">
        <f>VLOOKUP(A680,'CON.DE'!$A$1:$B$6391,2,FALSE)</f>
        <v>12.267479</v>
      </c>
      <c r="G680" s="5">
        <f t="shared" si="48"/>
        <v>3.2403482204966222E-2</v>
      </c>
      <c r="H680" s="5">
        <f t="shared" si="49"/>
        <v>2.1661847883109583E-2</v>
      </c>
      <c r="I680" s="5">
        <f t="shared" si="50"/>
        <v>7.2273271861620664E-2</v>
      </c>
      <c r="J680" s="10">
        <f t="shared" si="51"/>
        <v>2.5716274440725051E-2</v>
      </c>
    </row>
    <row r="681" spans="1:10" x14ac:dyDescent="0.3">
      <c r="A681" s="18">
        <v>36949</v>
      </c>
      <c r="B681" s="9">
        <f>VLOOKUP(A681,'VOW3.DE'!$A$1:$B$5974,2,FALSE)</f>
        <v>18.205401999999999</v>
      </c>
      <c r="C681" s="5">
        <f>VLOOKUP(A681,MRK.DE!$A$1:$B$5993,2,FALSE)</f>
        <v>16.591374999999999</v>
      </c>
      <c r="D681" s="10">
        <f>VLOOKUP(A681,DTE.DE!$A$1:$B$6411,2,FALSE)</f>
        <v>9.4020639999999993</v>
      </c>
      <c r="E681" s="10">
        <f>VLOOKUP(A681,'CON.DE'!$A$1:$B$6391,2,FALSE)</f>
        <v>12.076795000000001</v>
      </c>
      <c r="G681" s="5">
        <f t="shared" si="48"/>
        <v>-1.5187183879619297E-2</v>
      </c>
      <c r="H681" s="5">
        <f t="shared" si="49"/>
        <v>1.0152088553355724E-2</v>
      </c>
      <c r="I681" s="5">
        <f t="shared" si="50"/>
        <v>2.0627120176619607E-2</v>
      </c>
      <c r="J681" s="10">
        <f t="shared" si="51"/>
        <v>-1.5665934405232423E-2</v>
      </c>
    </row>
    <row r="682" spans="1:10" x14ac:dyDescent="0.3">
      <c r="A682" s="18">
        <v>36950</v>
      </c>
      <c r="B682" s="9">
        <f>VLOOKUP(A682,'VOW3.DE'!$A$1:$B$5974,2,FALSE)</f>
        <v>19.271576</v>
      </c>
      <c r="C682" s="5">
        <f>VLOOKUP(A682,MRK.DE!$A$1:$B$5993,2,FALSE)</f>
        <v>16.658417</v>
      </c>
      <c r="D682" s="10">
        <f>VLOOKUP(A682,DTE.DE!$A$1:$B$6411,2,FALSE)</f>
        <v>9.231052</v>
      </c>
      <c r="E682" s="10">
        <f>VLOOKUP(A682,'CON.DE'!$A$1:$B$6391,2,FALSE)</f>
        <v>11.917890999999999</v>
      </c>
      <c r="G682" s="5">
        <f t="shared" si="48"/>
        <v>5.6912901011085218E-2</v>
      </c>
      <c r="H682" s="5">
        <f t="shared" si="49"/>
        <v>4.0326321953377715E-3</v>
      </c>
      <c r="I682" s="5">
        <f t="shared" si="50"/>
        <v>-1.8356221456446307E-2</v>
      </c>
      <c r="J682" s="10">
        <f t="shared" si="51"/>
        <v>-1.3245126281869052E-2</v>
      </c>
    </row>
    <row r="683" spans="1:10" x14ac:dyDescent="0.3">
      <c r="A683" s="18">
        <v>36951</v>
      </c>
      <c r="B683" s="9">
        <f>VLOOKUP(A683,'VOW3.DE'!$A$1:$B$5974,2,FALSE)</f>
        <v>19.496603</v>
      </c>
      <c r="C683" s="5">
        <f>VLOOKUP(A683,MRK.DE!$A$1:$B$5993,2,FALSE)</f>
        <v>16.256195000000002</v>
      </c>
      <c r="D683" s="10">
        <f>VLOOKUP(A683,DTE.DE!$A$1:$B$6411,2,FALSE)</f>
        <v>9.1263509999999997</v>
      </c>
      <c r="E683" s="10">
        <f>VLOOKUP(A683,'CON.DE'!$A$1:$B$6391,2,FALSE)</f>
        <v>12.108578</v>
      </c>
      <c r="G683" s="5">
        <f t="shared" si="48"/>
        <v>1.1608981025691892E-2</v>
      </c>
      <c r="H683" s="5">
        <f t="shared" si="49"/>
        <v>-2.4441547322005527E-2</v>
      </c>
      <c r="I683" s="5">
        <f t="shared" si="50"/>
        <v>-1.1407074880605319E-2</v>
      </c>
      <c r="J683" s="10">
        <f t="shared" si="51"/>
        <v>1.587341060033607E-2</v>
      </c>
    </row>
    <row r="684" spans="1:10" x14ac:dyDescent="0.3">
      <c r="A684" s="18">
        <v>36952</v>
      </c>
      <c r="B684" s="9">
        <f>VLOOKUP(A684,'VOW3.DE'!$A$1:$B$5974,2,FALSE)</f>
        <v>19.234079000000001</v>
      </c>
      <c r="C684" s="5">
        <f>VLOOKUP(A684,MRK.DE!$A$1:$B$5993,2,FALSE)</f>
        <v>16.574621</v>
      </c>
      <c r="D684" s="10">
        <f>VLOOKUP(A684,DTE.DE!$A$1:$B$6411,2,FALSE)</f>
        <v>9.6289099999999994</v>
      </c>
      <c r="E684" s="10">
        <f>VLOOKUP(A684,'CON.DE'!$A$1:$B$6391,2,FALSE)</f>
        <v>12.070437</v>
      </c>
      <c r="G684" s="5">
        <f t="shared" si="48"/>
        <v>-1.3556591674193172E-2</v>
      </c>
      <c r="H684" s="5">
        <f t="shared" si="49"/>
        <v>1.9398603153820016E-2</v>
      </c>
      <c r="I684" s="5">
        <f t="shared" si="50"/>
        <v>5.3604088145438405E-2</v>
      </c>
      <c r="J684" s="10">
        <f t="shared" si="51"/>
        <v>-3.1548871313219064E-3</v>
      </c>
    </row>
    <row r="685" spans="1:10" x14ac:dyDescent="0.3">
      <c r="A685" s="18">
        <v>36955</v>
      </c>
      <c r="B685" s="9">
        <f>VLOOKUP(A685,'VOW3.DE'!$A$1:$B$5974,2,FALSE)</f>
        <v>19.528749000000001</v>
      </c>
      <c r="C685" s="5">
        <f>VLOOKUP(A685,MRK.DE!$A$1:$B$5993,2,FALSE)</f>
        <v>15.887498000000001</v>
      </c>
      <c r="D685" s="10">
        <f>VLOOKUP(A685,DTE.DE!$A$1:$B$6411,2,FALSE)</f>
        <v>9.7650199999999998</v>
      </c>
      <c r="E685" s="10">
        <f>VLOOKUP(A685,'CON.DE'!$A$1:$B$6391,2,FALSE)</f>
        <v>11.835258</v>
      </c>
      <c r="G685" s="5">
        <f t="shared" si="48"/>
        <v>1.5204033945593141E-2</v>
      </c>
      <c r="H685" s="5">
        <f t="shared" si="49"/>
        <v>-4.2340159418376697E-2</v>
      </c>
      <c r="I685" s="5">
        <f t="shared" si="50"/>
        <v>1.4036581008140427E-2</v>
      </c>
      <c r="J685" s="10">
        <f t="shared" si="51"/>
        <v>-1.9676197447289927E-2</v>
      </c>
    </row>
    <row r="686" spans="1:10" x14ac:dyDescent="0.3">
      <c r="A686" s="18">
        <v>36956</v>
      </c>
      <c r="B686" s="9">
        <f>VLOOKUP(A686,'VOW3.DE'!$A$1:$B$5974,2,FALSE)</f>
        <v>19.593042000000001</v>
      </c>
      <c r="C686" s="5">
        <f>VLOOKUP(A686,MRK.DE!$A$1:$B$5993,2,FALSE)</f>
        <v>15.770187999999999</v>
      </c>
      <c r="D686" s="10">
        <f>VLOOKUP(A686,DTE.DE!$A$1:$B$6411,2,FALSE)</f>
        <v>10.012814000000001</v>
      </c>
      <c r="E686" s="10">
        <f>VLOOKUP(A686,'CON.DE'!$A$1:$B$6391,2,FALSE)</f>
        <v>11.886107000000001</v>
      </c>
      <c r="G686" s="5">
        <f t="shared" si="48"/>
        <v>3.286815671634595E-3</v>
      </c>
      <c r="H686" s="5">
        <f t="shared" si="49"/>
        <v>-7.4111883568574915E-3</v>
      </c>
      <c r="I686" s="5">
        <f t="shared" si="50"/>
        <v>2.5059060244114091E-2</v>
      </c>
      <c r="J686" s="10">
        <f t="shared" si="51"/>
        <v>4.2871966165461024E-3</v>
      </c>
    </row>
    <row r="687" spans="1:10" x14ac:dyDescent="0.3">
      <c r="A687" s="18">
        <v>36957</v>
      </c>
      <c r="B687" s="9">
        <f>VLOOKUP(A687,'VOW3.DE'!$A$1:$B$5974,2,FALSE)</f>
        <v>20.091307</v>
      </c>
      <c r="C687" s="5">
        <f>VLOOKUP(A687,MRK.DE!$A$1:$B$5993,2,FALSE)</f>
        <v>15.904259</v>
      </c>
      <c r="D687" s="10">
        <f>VLOOKUP(A687,DTE.DE!$A$1:$B$6411,2,FALSE)</f>
        <v>10.019792000000001</v>
      </c>
      <c r="E687" s="10">
        <f>VLOOKUP(A687,'CON.DE'!$A$1:$B$6391,2,FALSE)</f>
        <v>11.968738999999999</v>
      </c>
      <c r="G687" s="5">
        <f t="shared" si="48"/>
        <v>2.511273074406687E-2</v>
      </c>
      <c r="H687" s="5">
        <f t="shared" si="49"/>
        <v>8.4656127193059039E-3</v>
      </c>
      <c r="I687" s="5">
        <f t="shared" si="50"/>
        <v>6.9666425648528586E-4</v>
      </c>
      <c r="J687" s="10">
        <f t="shared" si="51"/>
        <v>6.9279282290479905E-3</v>
      </c>
    </row>
    <row r="688" spans="1:10" x14ac:dyDescent="0.3">
      <c r="A688" s="18">
        <v>36958</v>
      </c>
      <c r="B688" s="9">
        <f>VLOOKUP(A688,'VOW3.DE'!$A$1:$B$5974,2,FALSE)</f>
        <v>20.600283000000001</v>
      </c>
      <c r="C688" s="5">
        <f>VLOOKUP(A688,MRK.DE!$A$1:$B$5993,2,FALSE)</f>
        <v>15.921016</v>
      </c>
      <c r="D688" s="10">
        <f>VLOOKUP(A688,DTE.DE!$A$1:$B$6411,2,FALSE)</f>
        <v>9.6044820000000009</v>
      </c>
      <c r="E688" s="10">
        <f>VLOOKUP(A688,'CON.DE'!$A$1:$B$6391,2,FALSE)</f>
        <v>11.943313</v>
      </c>
      <c r="G688" s="5">
        <f t="shared" si="48"/>
        <v>2.5017579612127867E-2</v>
      </c>
      <c r="H688" s="5">
        <f t="shared" si="49"/>
        <v>1.0530624824792337E-3</v>
      </c>
      <c r="I688" s="5">
        <f t="shared" si="50"/>
        <v>-4.2332472436656741E-2</v>
      </c>
      <c r="J688" s="10">
        <f t="shared" si="51"/>
        <v>-2.1266271570933321E-3</v>
      </c>
    </row>
    <row r="689" spans="1:10" x14ac:dyDescent="0.3">
      <c r="A689" s="18">
        <v>36959</v>
      </c>
      <c r="B689" s="9">
        <f>VLOOKUP(A689,'VOW3.DE'!$A$1:$B$5974,2,FALSE)</f>
        <v>20.627072999999999</v>
      </c>
      <c r="C689" s="5">
        <f>VLOOKUP(A689,MRK.DE!$A$1:$B$5993,2,FALSE)</f>
        <v>15.753427</v>
      </c>
      <c r="D689" s="10">
        <f>VLOOKUP(A689,DTE.DE!$A$1:$B$6411,2,FALSE)</f>
        <v>9.3881029999999992</v>
      </c>
      <c r="E689" s="10">
        <f>VLOOKUP(A689,'CON.DE'!$A$1:$B$6391,2,FALSE)</f>
        <v>11.981453</v>
      </c>
      <c r="G689" s="5">
        <f t="shared" si="48"/>
        <v>1.2996226957040378E-3</v>
      </c>
      <c r="H689" s="5">
        <f t="shared" si="49"/>
        <v>-1.0582068570816748E-2</v>
      </c>
      <c r="I689" s="5">
        <f t="shared" si="50"/>
        <v>-2.278661514005826E-2</v>
      </c>
      <c r="J689" s="10">
        <f t="shared" si="51"/>
        <v>3.1883306452561966E-3</v>
      </c>
    </row>
    <row r="690" spans="1:10" x14ac:dyDescent="0.3">
      <c r="A690" s="18">
        <v>36962</v>
      </c>
      <c r="B690" s="9">
        <f>VLOOKUP(A690,'VOW3.DE'!$A$1:$B$5974,2,FALSE)</f>
        <v>20.278824</v>
      </c>
      <c r="C690" s="5">
        <f>VLOOKUP(A690,MRK.DE!$A$1:$B$5993,2,FALSE)</f>
        <v>16.256195000000002</v>
      </c>
      <c r="D690" s="10">
        <f>VLOOKUP(A690,DTE.DE!$A$1:$B$6411,2,FALSE)</f>
        <v>8.8401700000000005</v>
      </c>
      <c r="E690" s="10">
        <f>VLOOKUP(A690,'CON.DE'!$A$1:$B$6391,2,FALSE)</f>
        <v>12.070437</v>
      </c>
      <c r="G690" s="5">
        <f t="shared" si="48"/>
        <v>-1.7027247385030263E-2</v>
      </c>
      <c r="H690" s="5">
        <f t="shared" si="49"/>
        <v>3.14161379904455E-2</v>
      </c>
      <c r="I690" s="5">
        <f t="shared" si="50"/>
        <v>-6.0137142147635596E-2</v>
      </c>
      <c r="J690" s="10">
        <f t="shared" si="51"/>
        <v>7.3993691135332143E-3</v>
      </c>
    </row>
    <row r="691" spans="1:10" x14ac:dyDescent="0.3">
      <c r="A691" s="18">
        <v>36963</v>
      </c>
      <c r="B691" s="9">
        <f>VLOOKUP(A691,'VOW3.DE'!$A$1:$B$5974,2,FALSE)</f>
        <v>19.287651</v>
      </c>
      <c r="C691" s="5">
        <f>VLOOKUP(A691,MRK.DE!$A$1:$B$5993,2,FALSE)</f>
        <v>15.41825</v>
      </c>
      <c r="D691" s="10">
        <f>VLOOKUP(A691,DTE.DE!$A$1:$B$6411,2,FALSE)</f>
        <v>9.1019199999999998</v>
      </c>
      <c r="E691" s="10">
        <f>VLOOKUP(A691,'CON.DE'!$A$1:$B$6391,2,FALSE)</f>
        <v>11.727201000000001</v>
      </c>
      <c r="G691" s="5">
        <f t="shared" si="48"/>
        <v>-5.01121423125587E-2</v>
      </c>
      <c r="H691" s="5">
        <f t="shared" si="49"/>
        <v>-5.2922194175525593E-2</v>
      </c>
      <c r="I691" s="5">
        <f t="shared" si="50"/>
        <v>2.9179273044868278E-2</v>
      </c>
      <c r="J691" s="10">
        <f t="shared" si="51"/>
        <v>-2.8848224656613318E-2</v>
      </c>
    </row>
    <row r="692" spans="1:10" x14ac:dyDescent="0.3">
      <c r="A692" s="18">
        <v>36964</v>
      </c>
      <c r="B692" s="9">
        <f>VLOOKUP(A692,'VOW3.DE'!$A$1:$B$5974,2,FALSE)</f>
        <v>18.350058000000001</v>
      </c>
      <c r="C692" s="5">
        <f>VLOOKUP(A692,MRK.DE!$A$1:$B$5993,2,FALSE)</f>
        <v>15.016033999999999</v>
      </c>
      <c r="D692" s="10">
        <f>VLOOKUP(A692,DTE.DE!$A$1:$B$6411,2,FALSE)</f>
        <v>8.7599</v>
      </c>
      <c r="E692" s="10">
        <f>VLOOKUP(A692,'CON.DE'!$A$1:$B$6391,2,FALSE)</f>
        <v>11.123360999999999</v>
      </c>
      <c r="G692" s="5">
        <f t="shared" si="48"/>
        <v>-4.9832311304837652E-2</v>
      </c>
      <c r="H692" s="5">
        <f t="shared" si="49"/>
        <v>-2.6433309186356373E-2</v>
      </c>
      <c r="I692" s="5">
        <f t="shared" si="50"/>
        <v>-3.8300890920713947E-2</v>
      </c>
      <c r="J692" s="10">
        <f t="shared" si="51"/>
        <v>-5.286352390943809E-2</v>
      </c>
    </row>
    <row r="693" spans="1:10" x14ac:dyDescent="0.3">
      <c r="A693" s="18">
        <v>36965</v>
      </c>
      <c r="B693" s="9">
        <f>VLOOKUP(A693,'VOW3.DE'!$A$1:$B$5974,2,FALSE)</f>
        <v>18.055387</v>
      </c>
      <c r="C693" s="5">
        <f>VLOOKUP(A693,MRK.DE!$A$1:$B$5993,2,FALSE)</f>
        <v>15.250659000000001</v>
      </c>
      <c r="D693" s="10">
        <f>VLOOKUP(A693,DTE.DE!$A$1:$B$6411,2,FALSE)</f>
        <v>9.3183019999999992</v>
      </c>
      <c r="E693" s="10">
        <f>VLOOKUP(A693,'CON.DE'!$A$1:$B$6391,2,FALSE)</f>
        <v>10.799194999999999</v>
      </c>
      <c r="G693" s="5">
        <f t="shared" si="48"/>
        <v>-1.6188646253144433E-2</v>
      </c>
      <c r="H693" s="5">
        <f t="shared" si="49"/>
        <v>1.550415170140567E-2</v>
      </c>
      <c r="I693" s="5">
        <f t="shared" si="50"/>
        <v>6.1795933899866783E-2</v>
      </c>
      <c r="J693" s="10">
        <f t="shared" si="51"/>
        <v>-2.9575897040975307E-2</v>
      </c>
    </row>
    <row r="694" spans="1:10" x14ac:dyDescent="0.3">
      <c r="A694" s="18">
        <v>36966</v>
      </c>
      <c r="B694" s="9">
        <f>VLOOKUP(A694,'VOW3.DE'!$A$1:$B$5974,2,FALSE)</f>
        <v>17.948231</v>
      </c>
      <c r="C694" s="5">
        <f>VLOOKUP(A694,MRK.DE!$A$1:$B$5993,2,FALSE)</f>
        <v>14.077531</v>
      </c>
      <c r="D694" s="10">
        <f>VLOOKUP(A694,DTE.DE!$A$1:$B$6411,2,FALSE)</f>
        <v>9.070513</v>
      </c>
      <c r="E694" s="10">
        <f>VLOOKUP(A694,'CON.DE'!$A$1:$B$6391,2,FALSE)</f>
        <v>10.805552</v>
      </c>
      <c r="G694" s="5">
        <f t="shared" si="48"/>
        <v>-5.9525304596492893E-3</v>
      </c>
      <c r="H694" s="5">
        <f t="shared" si="49"/>
        <v>-8.0042734994760542E-2</v>
      </c>
      <c r="I694" s="5">
        <f t="shared" si="50"/>
        <v>-2.6951600642108439E-2</v>
      </c>
      <c r="J694" s="10">
        <f t="shared" si="51"/>
        <v>5.8848179832513274E-4</v>
      </c>
    </row>
    <row r="695" spans="1:10" x14ac:dyDescent="0.3">
      <c r="A695" s="18">
        <v>36969</v>
      </c>
      <c r="B695" s="9">
        <f>VLOOKUP(A695,'VOW3.DE'!$A$1:$B$5974,2,FALSE)</f>
        <v>17.546406000000001</v>
      </c>
      <c r="C695" s="5">
        <f>VLOOKUP(A695,MRK.DE!$A$1:$B$5993,2,FALSE)</f>
        <v>14.278641</v>
      </c>
      <c r="D695" s="10">
        <f>VLOOKUP(A695,DTE.DE!$A$1:$B$6411,2,FALSE)</f>
        <v>8.8331929999999996</v>
      </c>
      <c r="E695" s="10">
        <f>VLOOKUP(A695,'CON.DE'!$A$1:$B$6391,2,FALSE)</f>
        <v>10.767415</v>
      </c>
      <c r="G695" s="5">
        <f t="shared" si="48"/>
        <v>-2.2642415930227214E-2</v>
      </c>
      <c r="H695" s="5">
        <f t="shared" si="49"/>
        <v>1.4184804075689247E-2</v>
      </c>
      <c r="I695" s="5">
        <f t="shared" si="50"/>
        <v>-2.6512265210369125E-2</v>
      </c>
      <c r="J695" s="10">
        <f t="shared" si="51"/>
        <v>-3.5356323243108962E-3</v>
      </c>
    </row>
    <row r="696" spans="1:10" x14ac:dyDescent="0.3">
      <c r="A696" s="18">
        <v>36970</v>
      </c>
      <c r="B696" s="9">
        <f>VLOOKUP(A696,'VOW3.DE'!$A$1:$B$5974,2,FALSE)</f>
        <v>18.350058000000001</v>
      </c>
      <c r="C696" s="5">
        <f>VLOOKUP(A696,MRK.DE!$A$1:$B$5993,2,FALSE)</f>
        <v>14.513266</v>
      </c>
      <c r="D696" s="10">
        <f>VLOOKUP(A696,DTE.DE!$A$1:$B$6411,2,FALSE)</f>
        <v>9.2903819999999993</v>
      </c>
      <c r="E696" s="10">
        <f>VLOOKUP(A696,'CON.DE'!$A$1:$B$6391,2,FALSE)</f>
        <v>10.741992</v>
      </c>
      <c r="G696" s="5">
        <f t="shared" si="48"/>
        <v>4.4783592643020897E-2</v>
      </c>
      <c r="H696" s="5">
        <f t="shared" si="49"/>
        <v>1.6298343400050933E-2</v>
      </c>
      <c r="I696" s="5">
        <f t="shared" si="50"/>
        <v>5.0463114058262197E-2</v>
      </c>
      <c r="J696" s="10">
        <f t="shared" si="51"/>
        <v>-2.3638970464097239E-3</v>
      </c>
    </row>
    <row r="697" spans="1:10" x14ac:dyDescent="0.3">
      <c r="A697" s="18">
        <v>36971</v>
      </c>
      <c r="B697" s="9">
        <f>VLOOKUP(A697,'VOW3.DE'!$A$1:$B$5974,2,FALSE)</f>
        <v>18.478642000000001</v>
      </c>
      <c r="C697" s="5">
        <f>VLOOKUP(A697,MRK.DE!$A$1:$B$5993,2,FALSE)</f>
        <v>13.641800999999999</v>
      </c>
      <c r="D697" s="10">
        <f>VLOOKUP(A697,DTE.DE!$A$1:$B$6411,2,FALSE)</f>
        <v>8.8017830000000004</v>
      </c>
      <c r="E697" s="10">
        <f>VLOOKUP(A697,'CON.DE'!$A$1:$B$6391,2,FALSE)</f>
        <v>10.678429</v>
      </c>
      <c r="G697" s="5">
        <f t="shared" si="48"/>
        <v>6.9828434063827216E-3</v>
      </c>
      <c r="H697" s="5">
        <f t="shared" si="49"/>
        <v>-6.1924445893277245E-2</v>
      </c>
      <c r="I697" s="5">
        <f t="shared" si="50"/>
        <v>-5.4025356866525875E-2</v>
      </c>
      <c r="J697" s="10">
        <f t="shared" si="51"/>
        <v>-5.9348214088272479E-3</v>
      </c>
    </row>
    <row r="698" spans="1:10" x14ac:dyDescent="0.3">
      <c r="A698" s="18">
        <v>36972</v>
      </c>
      <c r="B698" s="9">
        <f>VLOOKUP(A698,'VOW3.DE'!$A$1:$B$5974,2,FALSE)</f>
        <v>16.683819</v>
      </c>
      <c r="C698" s="5">
        <f>VLOOKUP(A698,MRK.DE!$A$1:$B$5993,2,FALSE)</f>
        <v>13.742352</v>
      </c>
      <c r="D698" s="10">
        <f>VLOOKUP(A698,DTE.DE!$A$1:$B$6411,2,FALSE)</f>
        <v>8.42835</v>
      </c>
      <c r="E698" s="10">
        <f>VLOOKUP(A698,'CON.DE'!$A$1:$B$6391,2,FALSE)</f>
        <v>10.328835</v>
      </c>
      <c r="G698" s="5">
        <f t="shared" si="48"/>
        <v>-0.10217625110639242</v>
      </c>
      <c r="H698" s="5">
        <f t="shared" si="49"/>
        <v>7.3437693618271828E-3</v>
      </c>
      <c r="I698" s="5">
        <f t="shared" si="50"/>
        <v>-4.3353291278281962E-2</v>
      </c>
      <c r="J698" s="10">
        <f t="shared" si="51"/>
        <v>-3.3286226877882151E-2</v>
      </c>
    </row>
    <row r="699" spans="1:10" x14ac:dyDescent="0.3">
      <c r="A699" s="18">
        <v>36973</v>
      </c>
      <c r="B699" s="9">
        <f>VLOOKUP(A699,'VOW3.DE'!$A$1:$B$5974,2,FALSE)</f>
        <v>16.314136999999999</v>
      </c>
      <c r="C699" s="5">
        <f>VLOOKUP(A699,MRK.DE!$A$1:$B$5993,2,FALSE)</f>
        <v>13.578113999999999</v>
      </c>
      <c r="D699" s="10">
        <f>VLOOKUP(A699,DTE.DE!$A$1:$B$6411,2,FALSE)</f>
        <v>8.6901010000000003</v>
      </c>
      <c r="E699" s="10">
        <f>VLOOKUP(A699,'CON.DE'!$A$1:$B$6391,2,FALSE)</f>
        <v>10.430536</v>
      </c>
      <c r="G699" s="5">
        <f t="shared" si="48"/>
        <v>-2.2407295020157848E-2</v>
      </c>
      <c r="H699" s="5">
        <f t="shared" si="49"/>
        <v>-1.2023219405234943E-2</v>
      </c>
      <c r="I699" s="5">
        <f t="shared" si="50"/>
        <v>3.058353844554814E-2</v>
      </c>
      <c r="J699" s="10">
        <f t="shared" si="51"/>
        <v>9.7981594567575856E-3</v>
      </c>
    </row>
    <row r="700" spans="1:10" x14ac:dyDescent="0.3">
      <c r="A700" s="18">
        <v>36976</v>
      </c>
      <c r="B700" s="9">
        <f>VLOOKUP(A700,'VOW3.DE'!$A$1:$B$5974,2,FALSE)</f>
        <v>16.769546999999999</v>
      </c>
      <c r="C700" s="5">
        <f>VLOOKUP(A700,MRK.DE!$A$1:$B$5993,2,FALSE)</f>
        <v>13.608283999999999</v>
      </c>
      <c r="D700" s="10">
        <f>VLOOKUP(A700,DTE.DE!$A$1:$B$6411,2,FALSE)</f>
        <v>9.060041</v>
      </c>
      <c r="E700" s="10">
        <f>VLOOKUP(A700,'CON.DE'!$A$1:$B$6391,2,FALSE)</f>
        <v>10.748346</v>
      </c>
      <c r="G700" s="5">
        <f t="shared" si="48"/>
        <v>2.753253040955219E-2</v>
      </c>
      <c r="H700" s="5">
        <f t="shared" si="49"/>
        <v>2.2194931733995073E-3</v>
      </c>
      <c r="I700" s="5">
        <f t="shared" si="50"/>
        <v>4.1689083666542122E-2</v>
      </c>
      <c r="J700" s="10">
        <f t="shared" si="51"/>
        <v>3.0014224358053204E-2</v>
      </c>
    </row>
    <row r="701" spans="1:10" x14ac:dyDescent="0.3">
      <c r="A701" s="18">
        <v>36977</v>
      </c>
      <c r="B701" s="9">
        <f>VLOOKUP(A701,'VOW3.DE'!$A$1:$B$5974,2,FALSE)</f>
        <v>17.358886999999999</v>
      </c>
      <c r="C701" s="5">
        <f>VLOOKUP(A701,MRK.DE!$A$1:$B$5993,2,FALSE)</f>
        <v>14.747889000000001</v>
      </c>
      <c r="D701" s="10">
        <f>VLOOKUP(A701,DTE.DE!$A$1:$B$6411,2,FALSE)</f>
        <v>9.8418039999999998</v>
      </c>
      <c r="E701" s="10">
        <f>VLOOKUP(A701,'CON.DE'!$A$1:$B$6391,2,FALSE)</f>
        <v>11.218705</v>
      </c>
      <c r="G701" s="5">
        <f t="shared" si="48"/>
        <v>3.4540031325746942E-2</v>
      </c>
      <c r="H701" s="5">
        <f t="shared" si="49"/>
        <v>8.0421228947101436E-2</v>
      </c>
      <c r="I701" s="5">
        <f t="shared" si="50"/>
        <v>8.2765382163031559E-2</v>
      </c>
      <c r="J701" s="10">
        <f t="shared" si="51"/>
        <v>4.2830592267626463E-2</v>
      </c>
    </row>
    <row r="702" spans="1:10" x14ac:dyDescent="0.3">
      <c r="A702" s="18">
        <v>36978</v>
      </c>
      <c r="B702" s="9">
        <f>VLOOKUP(A702,'VOW3.DE'!$A$1:$B$5974,2,FALSE)</f>
        <v>17.144583000000001</v>
      </c>
      <c r="C702" s="5">
        <f>VLOOKUP(A702,MRK.DE!$A$1:$B$5993,2,FALSE)</f>
        <v>13.775872</v>
      </c>
      <c r="D702" s="10">
        <f>VLOOKUP(A702,DTE.DE!$A$1:$B$6411,2,FALSE)</f>
        <v>9.3881029999999992</v>
      </c>
      <c r="E702" s="10">
        <f>VLOOKUP(A702,'CON.DE'!$A$1:$B$6391,2,FALSE)</f>
        <v>10.678429</v>
      </c>
      <c r="G702" s="5">
        <f t="shared" si="48"/>
        <v>-1.2422330614313182E-2</v>
      </c>
      <c r="H702" s="5">
        <f t="shared" si="49"/>
        <v>-6.8181297778588848E-2</v>
      </c>
      <c r="I702" s="5">
        <f t="shared" si="50"/>
        <v>-4.7195778212483906E-2</v>
      </c>
      <c r="J702" s="10">
        <f t="shared" si="51"/>
        <v>-4.9356749204555267E-2</v>
      </c>
    </row>
    <row r="703" spans="1:10" x14ac:dyDescent="0.3">
      <c r="A703" s="18">
        <v>36979</v>
      </c>
      <c r="B703" s="9">
        <f>VLOOKUP(A703,'VOW3.DE'!$A$1:$B$5974,2,FALSE)</f>
        <v>17.305311</v>
      </c>
      <c r="C703" s="5">
        <f>VLOOKUP(A703,MRK.DE!$A$1:$B$5993,2,FALSE)</f>
        <v>13.742352</v>
      </c>
      <c r="D703" s="10">
        <f>VLOOKUP(A703,DTE.DE!$A$1:$B$6411,2,FALSE)</f>
        <v>9.5346820000000001</v>
      </c>
      <c r="E703" s="10">
        <f>VLOOKUP(A703,'CON.DE'!$A$1:$B$6391,2,FALSE)</f>
        <v>11.123360999999999</v>
      </c>
      <c r="G703" s="5">
        <f t="shared" si="48"/>
        <v>9.331184950957987E-3</v>
      </c>
      <c r="H703" s="5">
        <f t="shared" si="49"/>
        <v>-2.4362049366771815E-3</v>
      </c>
      <c r="I703" s="5">
        <f t="shared" si="50"/>
        <v>1.5492638301927058E-2</v>
      </c>
      <c r="J703" s="10">
        <f t="shared" si="51"/>
        <v>4.0821766022198148E-2</v>
      </c>
    </row>
    <row r="704" spans="1:10" x14ac:dyDescent="0.3">
      <c r="A704" s="18">
        <v>36980</v>
      </c>
      <c r="B704" s="9">
        <f>VLOOKUP(A704,'VOW3.DE'!$A$1:$B$5974,2,FALSE)</f>
        <v>16.98385</v>
      </c>
      <c r="C704" s="5">
        <f>VLOOKUP(A704,MRK.DE!$A$1:$B$5993,2,FALSE)</f>
        <v>14.580299999999999</v>
      </c>
      <c r="D704" s="10">
        <f>VLOOKUP(A704,DTE.DE!$A$1:$B$6411,2,FALSE)</f>
        <v>9.3357519999999994</v>
      </c>
      <c r="E704" s="10">
        <f>VLOOKUP(A704,'CON.DE'!$A$1:$B$6391,2,FALSE)</f>
        <v>10.792839000000001</v>
      </c>
      <c r="G704" s="5">
        <f t="shared" si="48"/>
        <v>-1.8750556090082398E-2</v>
      </c>
      <c r="H704" s="5">
        <f t="shared" si="49"/>
        <v>5.9188851316468942E-2</v>
      </c>
      <c r="I704" s="5">
        <f t="shared" si="50"/>
        <v>-2.1084556890910131E-2</v>
      </c>
      <c r="J704" s="10">
        <f t="shared" si="51"/>
        <v>-3.0164632700023092E-2</v>
      </c>
    </row>
    <row r="705" spans="1:10" x14ac:dyDescent="0.3">
      <c r="A705" s="18">
        <v>36983</v>
      </c>
      <c r="B705" s="9">
        <f>VLOOKUP(A705,'VOW3.DE'!$A$1:$B$5974,2,FALSE)</f>
        <v>16.849905</v>
      </c>
      <c r="C705" s="5">
        <f>VLOOKUP(A705,MRK.DE!$A$1:$B$5993,2,FALSE)</f>
        <v>13.809388999999999</v>
      </c>
      <c r="D705" s="10">
        <f>VLOOKUP(A705,DTE.DE!$A$1:$B$6411,2,FALSE)</f>
        <v>9.1961510000000004</v>
      </c>
      <c r="E705" s="10">
        <f>VLOOKUP(A705,'CON.DE'!$A$1:$B$6391,2,FALSE)</f>
        <v>10.710208</v>
      </c>
      <c r="G705" s="5">
        <f t="shared" si="48"/>
        <v>-7.9178737199392807E-3</v>
      </c>
      <c r="H705" s="5">
        <f t="shared" si="49"/>
        <v>-5.432257936003175E-2</v>
      </c>
      <c r="I705" s="5">
        <f t="shared" si="50"/>
        <v>-1.5066303843713019E-2</v>
      </c>
      <c r="J705" s="10">
        <f t="shared" si="51"/>
        <v>-7.6855532832218916E-3</v>
      </c>
    </row>
    <row r="706" spans="1:10" x14ac:dyDescent="0.3">
      <c r="A706" s="18">
        <v>36984</v>
      </c>
      <c r="B706" s="9">
        <f>VLOOKUP(A706,'VOW3.DE'!$A$1:$B$5974,2,FALSE)</f>
        <v>15.799802</v>
      </c>
      <c r="C706" s="5">
        <f>VLOOKUP(A706,MRK.DE!$A$1:$B$5993,2,FALSE)</f>
        <v>13.239580999999999</v>
      </c>
      <c r="D706" s="10">
        <f>VLOOKUP(A706,DTE.DE!$A$1:$B$6411,2,FALSE)</f>
        <v>8.7564130000000002</v>
      </c>
      <c r="E706" s="10">
        <f>VLOOKUP(A706,'CON.DE'!$A$1:$B$6391,2,FALSE)</f>
        <v>10.360617</v>
      </c>
      <c r="G706" s="5">
        <f t="shared" si="48"/>
        <v>-6.4347610491451643E-2</v>
      </c>
      <c r="H706" s="5">
        <f t="shared" si="49"/>
        <v>-4.2137819658061355E-2</v>
      </c>
      <c r="I706" s="5">
        <f t="shared" si="50"/>
        <v>-4.8998680744091853E-2</v>
      </c>
      <c r="J706" s="10">
        <f t="shared" si="51"/>
        <v>-3.3185514330338582E-2</v>
      </c>
    </row>
    <row r="707" spans="1:10" x14ac:dyDescent="0.3">
      <c r="A707" s="18">
        <v>36985</v>
      </c>
      <c r="B707" s="9">
        <f>VLOOKUP(A707,'VOW3.DE'!$A$1:$B$5974,2,FALSE)</f>
        <v>16.260563000000001</v>
      </c>
      <c r="C707" s="5">
        <f>VLOOKUP(A707,MRK.DE!$A$1:$B$5993,2,FALSE)</f>
        <v>12.971437999999999</v>
      </c>
      <c r="D707" s="10">
        <f>VLOOKUP(A707,DTE.DE!$A$1:$B$6411,2,FALSE)</f>
        <v>9.2136019999999998</v>
      </c>
      <c r="E707" s="10">
        <f>VLOOKUP(A707,'CON.DE'!$A$1:$B$6391,2,FALSE)</f>
        <v>10.042809</v>
      </c>
      <c r="G707" s="5">
        <f t="shared" si="48"/>
        <v>2.8745320057657165E-2</v>
      </c>
      <c r="H707" s="5">
        <f t="shared" si="49"/>
        <v>-2.0461040058503743E-2</v>
      </c>
      <c r="I707" s="5">
        <f t="shared" si="50"/>
        <v>5.0894524238232958E-2</v>
      </c>
      <c r="J707" s="10">
        <f t="shared" si="51"/>
        <v>-3.115493503379934E-2</v>
      </c>
    </row>
    <row r="708" spans="1:10" x14ac:dyDescent="0.3">
      <c r="A708" s="18">
        <v>36986</v>
      </c>
      <c r="B708" s="9">
        <f>VLOOKUP(A708,'VOW3.DE'!$A$1:$B$5974,2,FALSE)</f>
        <v>16.474869000000002</v>
      </c>
      <c r="C708" s="5">
        <f>VLOOKUP(A708,MRK.DE!$A$1:$B$5993,2,FALSE)</f>
        <v>14.044012</v>
      </c>
      <c r="D708" s="10">
        <f>VLOOKUP(A708,DTE.DE!$A$1:$B$6411,2,FALSE)</f>
        <v>9.4928030000000003</v>
      </c>
      <c r="E708" s="10">
        <f>VLOOKUP(A708,'CON.DE'!$A$1:$B$6391,2,FALSE)</f>
        <v>10.443249</v>
      </c>
      <c r="G708" s="5">
        <f t="shared" ref="G708:G771" si="52">LN(B708/B707)</f>
        <v>1.3093400548893068E-2</v>
      </c>
      <c r="H708" s="5">
        <f t="shared" ref="H708:H771" si="53">LN(C708/C707)</f>
        <v>7.944624933932351E-2</v>
      </c>
      <c r="I708" s="5">
        <f t="shared" ref="I708:I771" si="54">LN(D708/D707)</f>
        <v>2.9853062108227527E-2</v>
      </c>
      <c r="J708" s="10">
        <f t="shared" ref="J708:J771" si="55">LN(E708/E707)</f>
        <v>3.9098884927516092E-2</v>
      </c>
    </row>
    <row r="709" spans="1:10" x14ac:dyDescent="0.3">
      <c r="A709" s="18">
        <v>36987</v>
      </c>
      <c r="B709" s="9">
        <f>VLOOKUP(A709,'VOW3.DE'!$A$1:$B$5974,2,FALSE)</f>
        <v>16.330212</v>
      </c>
      <c r="C709" s="5">
        <f>VLOOKUP(A709,MRK.DE!$A$1:$B$5993,2,FALSE)</f>
        <v>14.352295</v>
      </c>
      <c r="D709" s="10">
        <f>VLOOKUP(A709,DTE.DE!$A$1:$B$6411,2,FALSE)</f>
        <v>9.1472909999999992</v>
      </c>
      <c r="E709" s="10">
        <f>VLOOKUP(A709,'CON.DE'!$A$1:$B$6391,2,FALSE)</f>
        <v>10.462317000000001</v>
      </c>
      <c r="G709" s="5">
        <f t="shared" si="52"/>
        <v>-8.8192397760011587E-3</v>
      </c>
      <c r="H709" s="5">
        <f t="shared" si="53"/>
        <v>2.1713746968489503E-2</v>
      </c>
      <c r="I709" s="5">
        <f t="shared" si="54"/>
        <v>-3.7076162673587258E-2</v>
      </c>
      <c r="J709" s="10">
        <f t="shared" si="55"/>
        <v>1.8242036869746455E-3</v>
      </c>
    </row>
    <row r="710" spans="1:10" x14ac:dyDescent="0.3">
      <c r="A710" s="18">
        <v>36990</v>
      </c>
      <c r="B710" s="9">
        <f>VLOOKUP(A710,'VOW3.DE'!$A$1:$B$5974,2,FALSE)</f>
        <v>16.876694000000001</v>
      </c>
      <c r="C710" s="5">
        <f>VLOOKUP(A710,MRK.DE!$A$1:$B$5993,2,FALSE)</f>
        <v>13.855618</v>
      </c>
      <c r="D710" s="10">
        <f>VLOOKUP(A710,DTE.DE!$A$1:$B$6411,2,FALSE)</f>
        <v>9.3671629999999997</v>
      </c>
      <c r="E710" s="10">
        <f>VLOOKUP(A710,'CON.DE'!$A$1:$B$6391,2,FALSE)</f>
        <v>10.106369000000001</v>
      </c>
      <c r="G710" s="5">
        <f t="shared" si="52"/>
        <v>3.291672776614428E-2</v>
      </c>
      <c r="H710" s="5">
        <f t="shared" si="53"/>
        <v>-3.5219077575754772E-2</v>
      </c>
      <c r="I710" s="5">
        <f t="shared" si="54"/>
        <v>2.3752505713954264E-2</v>
      </c>
      <c r="J710" s="10">
        <f t="shared" si="55"/>
        <v>-3.4614125457465866E-2</v>
      </c>
    </row>
    <row r="711" spans="1:10" x14ac:dyDescent="0.3">
      <c r="A711" s="18">
        <v>36991</v>
      </c>
      <c r="B711" s="9">
        <f>VLOOKUP(A711,'VOW3.DE'!$A$1:$B$5974,2,FALSE)</f>
        <v>16.98385</v>
      </c>
      <c r="C711" s="5">
        <f>VLOOKUP(A711,MRK.DE!$A$1:$B$5993,2,FALSE)</f>
        <v>14.198153</v>
      </c>
      <c r="D711" s="10">
        <f>VLOOKUP(A711,DTE.DE!$A$1:$B$6411,2,FALSE)</f>
        <v>10.187313</v>
      </c>
      <c r="E711" s="10">
        <f>VLOOKUP(A711,'CON.DE'!$A$1:$B$6391,2,FALSE)</f>
        <v>10.360617</v>
      </c>
      <c r="G711" s="5">
        <f t="shared" si="52"/>
        <v>6.3292756146975174E-3</v>
      </c>
      <c r="H711" s="5">
        <f t="shared" si="53"/>
        <v>2.4421103568813735E-2</v>
      </c>
      <c r="I711" s="5">
        <f t="shared" si="54"/>
        <v>8.3932846978740677E-2</v>
      </c>
      <c r="J711" s="10">
        <f t="shared" si="55"/>
        <v>2.4845971876774203E-2</v>
      </c>
    </row>
    <row r="712" spans="1:10" x14ac:dyDescent="0.3">
      <c r="A712" s="18">
        <v>36992</v>
      </c>
      <c r="B712" s="9">
        <f>VLOOKUP(A712,'VOW3.DE'!$A$1:$B$5974,2,FALSE)</f>
        <v>16.849905</v>
      </c>
      <c r="C712" s="5">
        <f>VLOOKUP(A712,MRK.DE!$A$1:$B$5993,2,FALSE)</f>
        <v>14.112522999999999</v>
      </c>
      <c r="D712" s="10">
        <f>VLOOKUP(A712,DTE.DE!$A$1:$B$6411,2,FALSE)</f>
        <v>9.9116020000000002</v>
      </c>
      <c r="E712" s="10">
        <f>VLOOKUP(A712,'CON.DE'!$A$1:$B$6391,2,FALSE)</f>
        <v>10.328835</v>
      </c>
      <c r="G712" s="5">
        <f t="shared" si="52"/>
        <v>-7.9178737199392807E-3</v>
      </c>
      <c r="H712" s="5">
        <f t="shared" si="53"/>
        <v>-6.0493264894861259E-3</v>
      </c>
      <c r="I712" s="5">
        <f t="shared" si="54"/>
        <v>-2.7437132399091308E-2</v>
      </c>
      <c r="J712" s="10">
        <f t="shared" si="55"/>
        <v>-3.0722925864965817E-3</v>
      </c>
    </row>
    <row r="713" spans="1:10" x14ac:dyDescent="0.3">
      <c r="A713" s="18">
        <v>36993</v>
      </c>
      <c r="B713" s="9">
        <f>VLOOKUP(A713,'VOW3.DE'!$A$1:$B$5974,2,FALSE)</f>
        <v>17.091003000000001</v>
      </c>
      <c r="C713" s="5">
        <f>VLOOKUP(A713,MRK.DE!$A$1:$B$5993,2,FALSE)</f>
        <v>14.215280999999999</v>
      </c>
      <c r="D713" s="10">
        <f>VLOOKUP(A713,DTE.DE!$A$1:$B$6411,2,FALSE)</f>
        <v>9.9953610000000008</v>
      </c>
      <c r="E713" s="10">
        <f>VLOOKUP(A713,'CON.DE'!$A$1:$B$6391,2,FALSE)</f>
        <v>10.411467999999999</v>
      </c>
      <c r="G713" s="5">
        <f t="shared" si="52"/>
        <v>1.4207165897052633E-2</v>
      </c>
      <c r="H713" s="5">
        <f t="shared" si="53"/>
        <v>7.2549535231407718E-3</v>
      </c>
      <c r="I713" s="5">
        <f t="shared" si="54"/>
        <v>8.4150951879529874E-3</v>
      </c>
      <c r="J713" s="10">
        <f t="shared" si="55"/>
        <v>7.9683924804105685E-3</v>
      </c>
    </row>
    <row r="714" spans="1:10" x14ac:dyDescent="0.3">
      <c r="A714" s="18">
        <v>36994</v>
      </c>
      <c r="B714" s="9">
        <f>VLOOKUP(A714,'VOW3.DE'!$A$1:$B$5974,2,FALSE)</f>
        <v>17.091003000000001</v>
      </c>
      <c r="C714" s="5">
        <f>VLOOKUP(A714,MRK.DE!$A$1:$B$5993,2,FALSE)</f>
        <v>14.215280999999999</v>
      </c>
      <c r="D714" s="10">
        <f>VLOOKUP(A714,DTE.DE!$A$1:$B$6411,2,FALSE)</f>
        <v>9.9953610000000008</v>
      </c>
      <c r="E714" s="10">
        <f>VLOOKUP(A714,'CON.DE'!$A$1:$B$6391,2,FALSE)</f>
        <v>10.411467999999999</v>
      </c>
      <c r="G714" s="5">
        <f t="shared" si="52"/>
        <v>0</v>
      </c>
      <c r="H714" s="5">
        <f t="shared" si="53"/>
        <v>0</v>
      </c>
      <c r="I714" s="5">
        <f t="shared" si="54"/>
        <v>0</v>
      </c>
      <c r="J714" s="10">
        <f t="shared" si="55"/>
        <v>0</v>
      </c>
    </row>
    <row r="715" spans="1:10" x14ac:dyDescent="0.3">
      <c r="A715" s="18">
        <v>36997</v>
      </c>
      <c r="B715" s="9">
        <f>VLOOKUP(A715,'VOW3.DE'!$A$1:$B$5974,2,FALSE)</f>
        <v>17.091003000000001</v>
      </c>
      <c r="C715" s="5">
        <f>VLOOKUP(A715,MRK.DE!$A$1:$B$5993,2,FALSE)</f>
        <v>14.215280999999999</v>
      </c>
      <c r="D715" s="10">
        <f>VLOOKUP(A715,DTE.DE!$A$1:$B$6411,2,FALSE)</f>
        <v>9.9953610000000008</v>
      </c>
      <c r="E715" s="10">
        <f>VLOOKUP(A715,'CON.DE'!$A$1:$B$6391,2,FALSE)</f>
        <v>10.411467999999999</v>
      </c>
      <c r="G715" s="5">
        <f t="shared" si="52"/>
        <v>0</v>
      </c>
      <c r="H715" s="5">
        <f t="shared" si="53"/>
        <v>0</v>
      </c>
      <c r="I715" s="5">
        <f t="shared" si="54"/>
        <v>0</v>
      </c>
      <c r="J715" s="10">
        <f t="shared" si="55"/>
        <v>0</v>
      </c>
    </row>
    <row r="716" spans="1:10" x14ac:dyDescent="0.3">
      <c r="A716" s="18">
        <v>36998</v>
      </c>
      <c r="B716" s="9">
        <f>VLOOKUP(A716,'VOW3.DE'!$A$1:$B$5974,2,FALSE)</f>
        <v>16.919559</v>
      </c>
      <c r="C716" s="5">
        <f>VLOOKUP(A716,MRK.DE!$A$1:$B$5993,2,FALSE)</f>
        <v>14.715384</v>
      </c>
      <c r="D716" s="10">
        <f>VLOOKUP(A716,DTE.DE!$A$1:$B$6411,2,FALSE)</f>
        <v>9.6289099999999994</v>
      </c>
      <c r="E716" s="10">
        <f>VLOOKUP(A716,'CON.DE'!$A$1:$B$6391,2,FALSE)</f>
        <v>10.297056</v>
      </c>
      <c r="G716" s="5">
        <f t="shared" si="52"/>
        <v>-1.008189468871162E-2</v>
      </c>
      <c r="H716" s="5">
        <f t="shared" si="53"/>
        <v>3.4575964407093818E-2</v>
      </c>
      <c r="I716" s="5">
        <f t="shared" si="54"/>
        <v>-3.7351053909666872E-2</v>
      </c>
      <c r="J716" s="10">
        <f t="shared" si="55"/>
        <v>-1.1049861799367896E-2</v>
      </c>
    </row>
    <row r="717" spans="1:10" x14ac:dyDescent="0.3">
      <c r="A717" s="18">
        <v>36999</v>
      </c>
      <c r="B717" s="9">
        <f>VLOOKUP(A717,'VOW3.DE'!$A$1:$B$5974,2,FALSE)</f>
        <v>17.62677</v>
      </c>
      <c r="C717" s="5">
        <f>VLOOKUP(A717,MRK.DE!$A$1:$B$5993,2,FALSE)</f>
        <v>14.903784</v>
      </c>
      <c r="D717" s="10">
        <f>VLOOKUP(A717,DTE.DE!$A$1:$B$6411,2,FALSE)</f>
        <v>10.574702</v>
      </c>
      <c r="E717" s="10">
        <f>VLOOKUP(A717,'CON.DE'!$A$1:$B$6391,2,FALSE)</f>
        <v>10.322482000000001</v>
      </c>
      <c r="G717" s="5">
        <f t="shared" si="52"/>
        <v>4.0948479179318646E-2</v>
      </c>
      <c r="H717" s="5">
        <f t="shared" si="53"/>
        <v>1.2721663275105885E-2</v>
      </c>
      <c r="I717" s="5">
        <f t="shared" si="54"/>
        <v>9.3694513416771763E-2</v>
      </c>
      <c r="J717" s="10">
        <f t="shared" si="55"/>
        <v>2.4662058759132768E-3</v>
      </c>
    </row>
    <row r="718" spans="1:10" x14ac:dyDescent="0.3">
      <c r="A718" s="18">
        <v>37000</v>
      </c>
      <c r="B718" s="9">
        <f>VLOOKUP(A718,'VOW3.DE'!$A$1:$B$5974,2,FALSE)</f>
        <v>17.814287</v>
      </c>
      <c r="C718" s="5">
        <f>VLOOKUP(A718,MRK.DE!$A$1:$B$5993,2,FALSE)</f>
        <v>14.643454999999999</v>
      </c>
      <c r="D718" s="10">
        <f>VLOOKUP(A718,DTE.DE!$A$1:$B$6411,2,FALSE)</f>
        <v>10.504901</v>
      </c>
      <c r="E718" s="10">
        <f>VLOOKUP(A718,'CON.DE'!$A$1:$B$6391,2,FALSE)</f>
        <v>10.379683999999999</v>
      </c>
      <c r="G718" s="5">
        <f t="shared" si="52"/>
        <v>1.0582006615949513E-2</v>
      </c>
      <c r="H718" s="5">
        <f t="shared" si="53"/>
        <v>-1.7621662482692889E-2</v>
      </c>
      <c r="I718" s="5">
        <f t="shared" si="54"/>
        <v>-6.622634697469443E-3</v>
      </c>
      <c r="J718" s="10">
        <f t="shared" si="55"/>
        <v>5.5261991014523603E-3</v>
      </c>
    </row>
    <row r="719" spans="1:10" x14ac:dyDescent="0.3">
      <c r="A719" s="18">
        <v>37001</v>
      </c>
      <c r="B719" s="9">
        <f>VLOOKUP(A719,'VOW3.DE'!$A$1:$B$5974,2,FALSE)</f>
        <v>18.16254</v>
      </c>
      <c r="C719" s="5">
        <f>VLOOKUP(A719,MRK.DE!$A$1:$B$5993,2,FALSE)</f>
        <v>13.958380999999999</v>
      </c>
      <c r="D719" s="10">
        <f>VLOOKUP(A719,DTE.DE!$A$1:$B$6411,2,FALSE)</f>
        <v>10.281542999999999</v>
      </c>
      <c r="E719" s="10">
        <f>VLOOKUP(A719,'CON.DE'!$A$1:$B$6391,2,FALSE)</f>
        <v>10.398756000000001</v>
      </c>
      <c r="G719" s="5">
        <f t="shared" si="52"/>
        <v>1.9360455430071755E-2</v>
      </c>
      <c r="H719" s="5">
        <f t="shared" si="53"/>
        <v>-4.7913361561287289E-2</v>
      </c>
      <c r="I719" s="5">
        <f t="shared" si="54"/>
        <v>-2.1491564128972771E-2</v>
      </c>
      <c r="J719" s="10">
        <f t="shared" si="55"/>
        <v>1.8357494938037787E-3</v>
      </c>
    </row>
    <row r="720" spans="1:10" x14ac:dyDescent="0.3">
      <c r="A720" s="18">
        <v>37004</v>
      </c>
      <c r="B720" s="9">
        <f>VLOOKUP(A720,'VOW3.DE'!$A$1:$B$5974,2,FALSE)</f>
        <v>18.16254</v>
      </c>
      <c r="C720" s="5">
        <f>VLOOKUP(A720,MRK.DE!$A$1:$B$5993,2,FALSE)</f>
        <v>13.735730999999999</v>
      </c>
      <c r="D720" s="10">
        <f>VLOOKUP(A720,DTE.DE!$A$1:$B$6411,2,FALSE)</f>
        <v>10.051205</v>
      </c>
      <c r="E720" s="10">
        <f>VLOOKUP(A720,'CON.DE'!$A$1:$B$6391,2,FALSE)</f>
        <v>10.169931999999999</v>
      </c>
      <c r="G720" s="5">
        <f t="shared" si="52"/>
        <v>0</v>
      </c>
      <c r="H720" s="5">
        <f t="shared" si="53"/>
        <v>-1.6079576569254034E-2</v>
      </c>
      <c r="I720" s="5">
        <f t="shared" si="54"/>
        <v>-2.2657818224707481E-2</v>
      </c>
      <c r="J720" s="10">
        <f t="shared" si="55"/>
        <v>-2.2250659902456109E-2</v>
      </c>
    </row>
    <row r="721" spans="1:10" x14ac:dyDescent="0.3">
      <c r="A721" s="18">
        <v>37005</v>
      </c>
      <c r="B721" s="9">
        <f>VLOOKUP(A721,'VOW3.DE'!$A$1:$B$5974,2,FALSE)</f>
        <v>18.135748</v>
      </c>
      <c r="C721" s="5">
        <f>VLOOKUP(A721,MRK.DE!$A$1:$B$5993,2,FALSE)</f>
        <v>13.70833</v>
      </c>
      <c r="D721" s="10">
        <f>VLOOKUP(A721,DTE.DE!$A$1:$B$6411,2,FALSE)</f>
        <v>10.190803000000001</v>
      </c>
      <c r="E721" s="10">
        <f>VLOOKUP(A721,'CON.DE'!$A$1:$B$6391,2,FALSE)</f>
        <v>10.360617</v>
      </c>
      <c r="G721" s="5">
        <f t="shared" si="52"/>
        <v>-1.4762131407100156E-3</v>
      </c>
      <c r="H721" s="5">
        <f t="shared" si="53"/>
        <v>-1.9968625711064502E-3</v>
      </c>
      <c r="I721" s="5">
        <f t="shared" si="54"/>
        <v>1.3793119062545055E-2</v>
      </c>
      <c r="J721" s="10">
        <f t="shared" si="55"/>
        <v>1.8576267336740837E-2</v>
      </c>
    </row>
    <row r="722" spans="1:10" x14ac:dyDescent="0.3">
      <c r="A722" s="18">
        <v>37006</v>
      </c>
      <c r="B722" s="9">
        <f>VLOOKUP(A722,'VOW3.DE'!$A$1:$B$5974,2,FALSE)</f>
        <v>18.055387</v>
      </c>
      <c r="C722" s="5">
        <f>VLOOKUP(A722,MRK.DE!$A$1:$B$5993,2,FALSE)</f>
        <v>13.51993</v>
      </c>
      <c r="D722" s="10">
        <f>VLOOKUP(A722,DTE.DE!$A$1:$B$6411,2,FALSE)</f>
        <v>10.047712000000001</v>
      </c>
      <c r="E722" s="10">
        <f>VLOOKUP(A722,'CON.DE'!$A$1:$B$6391,2,FALSE)</f>
        <v>10.277987</v>
      </c>
      <c r="G722" s="5">
        <f t="shared" si="52"/>
        <v>-4.4409290878698561E-3</v>
      </c>
      <c r="H722" s="5">
        <f t="shared" si="53"/>
        <v>-1.3838784169680748E-2</v>
      </c>
      <c r="I722" s="5">
        <f t="shared" si="54"/>
        <v>-1.4140699982966253E-2</v>
      </c>
      <c r="J722" s="10">
        <f t="shared" si="55"/>
        <v>-8.0073673107848489E-3</v>
      </c>
    </row>
    <row r="723" spans="1:10" x14ac:dyDescent="0.3">
      <c r="A723" s="18">
        <v>37007</v>
      </c>
      <c r="B723" s="9">
        <f>VLOOKUP(A723,'VOW3.DE'!$A$1:$B$5974,2,FALSE)</f>
        <v>18.430423999999999</v>
      </c>
      <c r="C723" s="5">
        <f>VLOOKUP(A723,MRK.DE!$A$1:$B$5993,2,FALSE)</f>
        <v>13.393196</v>
      </c>
      <c r="D723" s="10">
        <f>VLOOKUP(A723,DTE.DE!$A$1:$B$6411,2,FALSE)</f>
        <v>9.7371029999999994</v>
      </c>
      <c r="E723" s="10">
        <f>VLOOKUP(A723,'CON.DE'!$A$1:$B$6391,2,FALSE)</f>
        <v>10.265276</v>
      </c>
      <c r="G723" s="5">
        <f t="shared" si="52"/>
        <v>2.0558688380245865E-2</v>
      </c>
      <c r="H723" s="5">
        <f t="shared" si="53"/>
        <v>-9.418076278154915E-3</v>
      </c>
      <c r="I723" s="5">
        <f t="shared" si="54"/>
        <v>-3.1401306747175568E-2</v>
      </c>
      <c r="J723" s="10">
        <f t="shared" si="55"/>
        <v>-1.2374861405517875E-3</v>
      </c>
    </row>
    <row r="724" spans="1:10" x14ac:dyDescent="0.3">
      <c r="A724" s="18">
        <v>37008</v>
      </c>
      <c r="B724" s="9">
        <f>VLOOKUP(A724,'VOW3.DE'!$A$1:$B$5974,2,FALSE)</f>
        <v>18.216114000000001</v>
      </c>
      <c r="C724" s="5">
        <f>VLOOKUP(A724,MRK.DE!$A$1:$B$5993,2,FALSE)</f>
        <v>13.393196</v>
      </c>
      <c r="D724" s="10">
        <f>VLOOKUP(A724,DTE.DE!$A$1:$B$6411,2,FALSE)</f>
        <v>9.9430110000000003</v>
      </c>
      <c r="E724" s="10">
        <f>VLOOKUP(A724,'CON.DE'!$A$1:$B$6391,2,FALSE)</f>
        <v>10.176289000000001</v>
      </c>
      <c r="G724" s="5">
        <f t="shared" si="52"/>
        <v>-1.1696190409253201E-2</v>
      </c>
      <c r="H724" s="5">
        <f t="shared" si="53"/>
        <v>0</v>
      </c>
      <c r="I724" s="5">
        <f t="shared" si="54"/>
        <v>2.0926252155758392E-2</v>
      </c>
      <c r="J724" s="10">
        <f t="shared" si="55"/>
        <v>-8.7065312394468582E-3</v>
      </c>
    </row>
    <row r="725" spans="1:10" x14ac:dyDescent="0.3">
      <c r="A725" s="18">
        <v>37011</v>
      </c>
      <c r="B725" s="9">
        <f>VLOOKUP(A725,'VOW3.DE'!$A$1:$B$5974,2,FALSE)</f>
        <v>18.425062</v>
      </c>
      <c r="C725" s="5">
        <f>VLOOKUP(A725,MRK.DE!$A$1:$B$5993,2,FALSE)</f>
        <v>13.495955</v>
      </c>
      <c r="D725" s="10">
        <f>VLOOKUP(A725,DTE.DE!$A$1:$B$6411,2,FALSE)</f>
        <v>10.190803000000001</v>
      </c>
      <c r="E725" s="10">
        <f>VLOOKUP(A725,'CON.DE'!$A$1:$B$6391,2,FALSE)</f>
        <v>10.297056</v>
      </c>
      <c r="G725" s="5">
        <f t="shared" si="52"/>
        <v>1.140521608657955E-2</v>
      </c>
      <c r="H725" s="5">
        <f t="shared" si="53"/>
        <v>7.6431941083610023E-3</v>
      </c>
      <c r="I725" s="5">
        <f t="shared" si="54"/>
        <v>2.4615754574383517E-2</v>
      </c>
      <c r="J725" s="10">
        <f t="shared" si="55"/>
        <v>1.1797622785329438E-2</v>
      </c>
    </row>
    <row r="726" spans="1:10" x14ac:dyDescent="0.3">
      <c r="A726" s="18">
        <v>37012</v>
      </c>
      <c r="B726" s="9">
        <f>VLOOKUP(A726,'VOW3.DE'!$A$1:$B$5974,2,FALSE)</f>
        <v>18.425062</v>
      </c>
      <c r="C726" s="5">
        <f>VLOOKUP(A726,MRK.DE!$A$1:$B$5993,2,FALSE)</f>
        <v>13.495955</v>
      </c>
      <c r="D726" s="10">
        <f>VLOOKUP(A726,DTE.DE!$A$1:$B$6411,2,FALSE)</f>
        <v>10.190803000000001</v>
      </c>
      <c r="E726" s="10">
        <f>VLOOKUP(A726,'CON.DE'!$A$1:$B$6391,2,FALSE)</f>
        <v>10.297056</v>
      </c>
      <c r="G726" s="5">
        <f t="shared" si="52"/>
        <v>0</v>
      </c>
      <c r="H726" s="5">
        <f t="shared" si="53"/>
        <v>0</v>
      </c>
      <c r="I726" s="5">
        <f t="shared" si="54"/>
        <v>0</v>
      </c>
      <c r="J726" s="10">
        <f t="shared" si="55"/>
        <v>0</v>
      </c>
    </row>
    <row r="727" spans="1:10" x14ac:dyDescent="0.3">
      <c r="A727" s="18">
        <v>37013</v>
      </c>
      <c r="B727" s="9">
        <f>VLOOKUP(A727,'VOW3.DE'!$A$1:$B$5974,2,FALSE)</f>
        <v>18.451854999999998</v>
      </c>
      <c r="C727" s="5">
        <f>VLOOKUP(A727,MRK.DE!$A$1:$B$5993,2,FALSE)</f>
        <v>13.77341</v>
      </c>
      <c r="D727" s="10">
        <f>VLOOKUP(A727,DTE.DE!$A$1:$B$6411,2,FALSE)</f>
        <v>9.9116020000000002</v>
      </c>
      <c r="E727" s="10">
        <f>VLOOKUP(A727,'CON.DE'!$A$1:$B$6391,2,FALSE)</f>
        <v>10.392398</v>
      </c>
      <c r="G727" s="5">
        <f t="shared" si="52"/>
        <v>1.4531043749930936E-3</v>
      </c>
      <c r="H727" s="5">
        <f t="shared" si="53"/>
        <v>2.0349910962721738E-2</v>
      </c>
      <c r="I727" s="5">
        <f t="shared" si="54"/>
        <v>-2.7779656706453441E-2</v>
      </c>
      <c r="J727" s="10">
        <f t="shared" si="55"/>
        <v>9.216548189171692E-3</v>
      </c>
    </row>
    <row r="728" spans="1:10" x14ac:dyDescent="0.3">
      <c r="A728" s="18">
        <v>37014</v>
      </c>
      <c r="B728" s="9">
        <f>VLOOKUP(A728,'VOW3.DE'!$A$1:$B$5974,2,FALSE)</f>
        <v>18.751882999999999</v>
      </c>
      <c r="C728" s="5">
        <f>VLOOKUP(A728,MRK.DE!$A$1:$B$5993,2,FALSE)</f>
        <v>14.215280999999999</v>
      </c>
      <c r="D728" s="10">
        <f>VLOOKUP(A728,DTE.DE!$A$1:$B$6411,2,FALSE)</f>
        <v>9.4230020000000003</v>
      </c>
      <c r="E728" s="10">
        <f>VLOOKUP(A728,'CON.DE'!$A$1:$B$6391,2,FALSE)</f>
        <v>10.417823</v>
      </c>
      <c r="G728" s="5">
        <f t="shared" si="52"/>
        <v>1.6129266602718954E-2</v>
      </c>
      <c r="H728" s="5">
        <f t="shared" si="53"/>
        <v>3.1577590878893606E-2</v>
      </c>
      <c r="I728" s="5">
        <f t="shared" si="54"/>
        <v>-5.0552268699971328E-2</v>
      </c>
      <c r="J728" s="10">
        <f t="shared" si="55"/>
        <v>2.4435120271455442E-3</v>
      </c>
    </row>
    <row r="729" spans="1:10" x14ac:dyDescent="0.3">
      <c r="A729" s="18">
        <v>37015</v>
      </c>
      <c r="B729" s="9">
        <f>VLOOKUP(A729,'VOW3.DE'!$A$1:$B$5974,2,FALSE)</f>
        <v>18.698305000000001</v>
      </c>
      <c r="C729" s="5">
        <f>VLOOKUP(A729,MRK.DE!$A$1:$B$5993,2,FALSE)</f>
        <v>13.937828</v>
      </c>
      <c r="D729" s="10">
        <f>VLOOKUP(A729,DTE.DE!$A$1:$B$6411,2,FALSE)</f>
        <v>9.5975040000000007</v>
      </c>
      <c r="E729" s="10">
        <f>VLOOKUP(A729,'CON.DE'!$A$1:$B$6391,2,FALSE)</f>
        <v>10.487741</v>
      </c>
      <c r="G729" s="5">
        <f t="shared" si="52"/>
        <v>-2.8612959995635082E-3</v>
      </c>
      <c r="H729" s="5">
        <f t="shared" si="53"/>
        <v>-1.971093018273052E-2</v>
      </c>
      <c r="I729" s="5">
        <f t="shared" si="54"/>
        <v>1.8349343196703633E-2</v>
      </c>
      <c r="J729" s="10">
        <f t="shared" si="55"/>
        <v>6.6889619137087773E-3</v>
      </c>
    </row>
    <row r="730" spans="1:10" x14ac:dyDescent="0.3">
      <c r="A730" s="18">
        <v>37018</v>
      </c>
      <c r="B730" s="9">
        <f>VLOOKUP(A730,'VOW3.DE'!$A$1:$B$5974,2,FALSE)</f>
        <v>18.692951000000001</v>
      </c>
      <c r="C730" s="5">
        <f>VLOOKUP(A730,MRK.DE!$A$1:$B$5993,2,FALSE)</f>
        <v>13.937828</v>
      </c>
      <c r="D730" s="10">
        <f>VLOOKUP(A730,DTE.DE!$A$1:$B$6411,2,FALSE)</f>
        <v>9.5975040000000007</v>
      </c>
      <c r="E730" s="10">
        <f>VLOOKUP(A730,'CON.DE'!$A$1:$B$6391,2,FALSE)</f>
        <v>10.487741</v>
      </c>
      <c r="G730" s="5">
        <f t="shared" si="52"/>
        <v>-2.8637711643549415E-4</v>
      </c>
      <c r="H730" s="5">
        <f t="shared" si="53"/>
        <v>0</v>
      </c>
      <c r="I730" s="5">
        <f t="shared" si="54"/>
        <v>0</v>
      </c>
      <c r="J730" s="10">
        <f t="shared" si="55"/>
        <v>0</v>
      </c>
    </row>
    <row r="731" spans="1:10" x14ac:dyDescent="0.3">
      <c r="A731" s="18">
        <v>37019</v>
      </c>
      <c r="B731" s="9">
        <f>VLOOKUP(A731,'VOW3.DE'!$A$1:$B$5974,2,FALSE)</f>
        <v>18.591152000000001</v>
      </c>
      <c r="C731" s="5">
        <f>VLOOKUP(A731,MRK.DE!$A$1:$B$5993,2,FALSE)</f>
        <v>14.348869000000001</v>
      </c>
      <c r="D731" s="10">
        <f>VLOOKUP(A731,DTE.DE!$A$1:$B$6411,2,FALSE)</f>
        <v>9.3532039999999999</v>
      </c>
      <c r="E731" s="10">
        <f>VLOOKUP(A731,'CON.DE'!$A$1:$B$6391,2,FALSE)</f>
        <v>10.487741</v>
      </c>
      <c r="G731" s="5">
        <f t="shared" si="52"/>
        <v>-5.4607323108711641E-3</v>
      </c>
      <c r="H731" s="5">
        <f t="shared" si="53"/>
        <v>2.9064541192815405E-2</v>
      </c>
      <c r="I731" s="5">
        <f t="shared" si="54"/>
        <v>-2.5784106269799892E-2</v>
      </c>
      <c r="J731" s="10">
        <f t="shared" si="55"/>
        <v>0</v>
      </c>
    </row>
    <row r="732" spans="1:10" x14ac:dyDescent="0.3">
      <c r="A732" s="18">
        <v>37020</v>
      </c>
      <c r="B732" s="9">
        <f>VLOOKUP(A732,'VOW3.DE'!$A$1:$B$5974,2,FALSE)</f>
        <v>18.478642000000001</v>
      </c>
      <c r="C732" s="5">
        <f>VLOOKUP(A732,MRK.DE!$A$1:$B$5993,2,FALSE)</f>
        <v>14.455057</v>
      </c>
      <c r="D732" s="10">
        <f>VLOOKUP(A732,DTE.DE!$A$1:$B$6411,2,FALSE)</f>
        <v>9.1438039999999994</v>
      </c>
      <c r="E732" s="10">
        <f>VLOOKUP(A732,'CON.DE'!$A$1:$B$6391,2,FALSE)</f>
        <v>10.487741</v>
      </c>
      <c r="G732" s="5">
        <f t="shared" si="52"/>
        <v>-6.0701899488866708E-3</v>
      </c>
      <c r="H732" s="5">
        <f t="shared" si="53"/>
        <v>7.3731949642306437E-3</v>
      </c>
      <c r="I732" s="5">
        <f t="shared" si="54"/>
        <v>-2.2642466955997972E-2</v>
      </c>
      <c r="J732" s="10">
        <f t="shared" si="55"/>
        <v>0</v>
      </c>
    </row>
    <row r="733" spans="1:10" x14ac:dyDescent="0.3">
      <c r="A733" s="18">
        <v>37021</v>
      </c>
      <c r="B733" s="9">
        <f>VLOOKUP(A733,'VOW3.DE'!$A$1:$B$5974,2,FALSE)</f>
        <v>19.185856000000001</v>
      </c>
      <c r="C733" s="5">
        <f>VLOOKUP(A733,MRK.DE!$A$1:$B$5993,2,FALSE)</f>
        <v>14.455057</v>
      </c>
      <c r="D733" s="10">
        <f>VLOOKUP(A733,DTE.DE!$A$1:$B$6411,2,FALSE)</f>
        <v>9.1438039999999994</v>
      </c>
      <c r="E733" s="10">
        <f>VLOOKUP(A733,'CON.DE'!$A$1:$B$6391,2,FALSE)</f>
        <v>10.487741</v>
      </c>
      <c r="G733" s="5">
        <f t="shared" si="52"/>
        <v>3.7557762229939701E-2</v>
      </c>
      <c r="H733" s="5">
        <f t="shared" si="53"/>
        <v>0</v>
      </c>
      <c r="I733" s="5">
        <f t="shared" si="54"/>
        <v>0</v>
      </c>
      <c r="J733" s="10">
        <f t="shared" si="55"/>
        <v>0</v>
      </c>
    </row>
    <row r="734" spans="1:10" x14ac:dyDescent="0.3">
      <c r="A734" s="18">
        <v>37022</v>
      </c>
      <c r="B734" s="9">
        <f>VLOOKUP(A734,'VOW3.DE'!$A$1:$B$5974,2,FALSE)</f>
        <v>19.743054999999998</v>
      </c>
      <c r="C734" s="5">
        <f>VLOOKUP(A734,MRK.DE!$A$1:$B$5993,2,FALSE)</f>
        <v>14.225555</v>
      </c>
      <c r="D734" s="10">
        <f>VLOOKUP(A734,DTE.DE!$A$1:$B$6411,2,FALSE)</f>
        <v>9.1263509999999997</v>
      </c>
      <c r="E734" s="10">
        <f>VLOOKUP(A734,'CON.DE'!$A$1:$B$6391,2,FALSE)</f>
        <v>10.277987</v>
      </c>
      <c r="G734" s="5">
        <f t="shared" si="52"/>
        <v>2.8628443040859944E-2</v>
      </c>
      <c r="H734" s="5">
        <f t="shared" si="53"/>
        <v>-1.6004323664238214E-2</v>
      </c>
      <c r="I734" s="5">
        <f t="shared" si="54"/>
        <v>-1.9105481380866515E-3</v>
      </c>
      <c r="J734" s="10">
        <f t="shared" si="55"/>
        <v>-2.0202627535356628E-2</v>
      </c>
    </row>
    <row r="735" spans="1:10" x14ac:dyDescent="0.3">
      <c r="A735" s="18">
        <v>37025</v>
      </c>
      <c r="B735" s="9">
        <f>VLOOKUP(A735,'VOW3.DE'!$A$1:$B$5974,2,FALSE)</f>
        <v>20.091307</v>
      </c>
      <c r="C735" s="5">
        <f>VLOOKUP(A735,MRK.DE!$A$1:$B$5993,2,FALSE)</f>
        <v>14.215280999999999</v>
      </c>
      <c r="D735" s="10">
        <f>VLOOKUP(A735,DTE.DE!$A$1:$B$6411,2,FALSE)</f>
        <v>8.9344020000000004</v>
      </c>
      <c r="E735" s="10">
        <f>VLOOKUP(A735,'CON.DE'!$A$1:$B$6391,2,FALSE)</f>
        <v>10.360617</v>
      </c>
      <c r="G735" s="5">
        <f t="shared" si="52"/>
        <v>1.7485450017412432E-2</v>
      </c>
      <c r="H735" s="5">
        <f t="shared" si="53"/>
        <v>-7.2248231007717475E-4</v>
      </c>
      <c r="I735" s="5">
        <f t="shared" si="54"/>
        <v>-2.1256724744396244E-2</v>
      </c>
      <c r="J735" s="10">
        <f t="shared" si="55"/>
        <v>8.0073673107848714E-3</v>
      </c>
    </row>
    <row r="736" spans="1:10" x14ac:dyDescent="0.3">
      <c r="A736" s="18">
        <v>37026</v>
      </c>
      <c r="B736" s="9">
        <f>VLOOKUP(A736,'VOW3.DE'!$A$1:$B$5974,2,FALSE)</f>
        <v>19.818066000000002</v>
      </c>
      <c r="C736" s="5">
        <f>VLOOKUP(A736,MRK.DE!$A$1:$B$5993,2,FALSE)</f>
        <v>14.424229</v>
      </c>
      <c r="D736" s="10">
        <f>VLOOKUP(A736,DTE.DE!$A$1:$B$6411,2,FALSE)</f>
        <v>8.9797720000000005</v>
      </c>
      <c r="E736" s="10">
        <f>VLOOKUP(A736,'CON.DE'!$A$1:$B$6391,2,FALSE)</f>
        <v>10.341548</v>
      </c>
      <c r="G736" s="5">
        <f t="shared" si="52"/>
        <v>-1.3693288016176754E-2</v>
      </c>
      <c r="H736" s="5">
        <f t="shared" si="53"/>
        <v>1.4591849333794288E-2</v>
      </c>
      <c r="I736" s="5">
        <f t="shared" si="54"/>
        <v>5.0652736771216872E-3</v>
      </c>
      <c r="J736" s="10">
        <f t="shared" si="55"/>
        <v>-1.8422233030226665E-3</v>
      </c>
    </row>
    <row r="737" spans="1:10" x14ac:dyDescent="0.3">
      <c r="A737" s="18">
        <v>37027</v>
      </c>
      <c r="B737" s="9">
        <f>VLOOKUP(A737,'VOW3.DE'!$A$1:$B$5974,2,FALSE)</f>
        <v>20.037724999999998</v>
      </c>
      <c r="C737" s="5">
        <f>VLOOKUP(A737,MRK.DE!$A$1:$B$5993,2,FALSE)</f>
        <v>14.215280999999999</v>
      </c>
      <c r="D737" s="10">
        <f>VLOOKUP(A737,DTE.DE!$A$1:$B$6411,2,FALSE)</f>
        <v>9.0495730000000005</v>
      </c>
      <c r="E737" s="10">
        <f>VLOOKUP(A737,'CON.DE'!$A$1:$B$6391,2,FALSE)</f>
        <v>10.360617</v>
      </c>
      <c r="G737" s="5">
        <f t="shared" si="52"/>
        <v>1.1022800881409014E-2</v>
      </c>
      <c r="H737" s="5">
        <f t="shared" si="53"/>
        <v>-1.4591849333794364E-2</v>
      </c>
      <c r="I737" s="5">
        <f t="shared" si="54"/>
        <v>7.7430820415001645E-3</v>
      </c>
      <c r="J737" s="10">
        <f t="shared" si="55"/>
        <v>1.8422233030225526E-3</v>
      </c>
    </row>
    <row r="738" spans="1:10" x14ac:dyDescent="0.3">
      <c r="A738" s="18">
        <v>37028</v>
      </c>
      <c r="B738" s="9">
        <f>VLOOKUP(A738,'VOW3.DE'!$A$1:$B$5974,2,FALSE)</f>
        <v>20.546709</v>
      </c>
      <c r="C738" s="5">
        <f>VLOOKUP(A738,MRK.DE!$A$1:$B$5993,2,FALSE)</f>
        <v>14.38655</v>
      </c>
      <c r="D738" s="10">
        <f>VLOOKUP(A738,DTE.DE!$A$1:$B$6411,2,FALSE)</f>
        <v>9.0076889999999992</v>
      </c>
      <c r="E738" s="10">
        <f>VLOOKUP(A738,'CON.DE'!$A$1:$B$6391,2,FALSE)</f>
        <v>10.201713</v>
      </c>
      <c r="G738" s="5">
        <f t="shared" si="52"/>
        <v>2.508403531375069E-2</v>
      </c>
      <c r="H738" s="5">
        <f t="shared" si="53"/>
        <v>1.1976229569980675E-2</v>
      </c>
      <c r="I738" s="5">
        <f t="shared" si="54"/>
        <v>-4.6390283437196872E-3</v>
      </c>
      <c r="J738" s="10">
        <f t="shared" si="55"/>
        <v>-1.5456143676350434E-2</v>
      </c>
    </row>
    <row r="739" spans="1:10" x14ac:dyDescent="0.3">
      <c r="A739" s="18">
        <v>37029</v>
      </c>
      <c r="B739" s="9">
        <f>VLOOKUP(A739,'VOW3.DE'!$A$1:$B$5974,2,FALSE)</f>
        <v>20.627072999999999</v>
      </c>
      <c r="C739" s="5">
        <f>VLOOKUP(A739,MRK.DE!$A$1:$B$5993,2,FALSE)</f>
        <v>14.078268</v>
      </c>
      <c r="D739" s="10">
        <f>VLOOKUP(A739,DTE.DE!$A$1:$B$6411,2,FALSE)</f>
        <v>8.9099719999999998</v>
      </c>
      <c r="E739" s="10">
        <f>VLOOKUP(A739,'CON.DE'!$A$1:$B$6391,2,FALSE)</f>
        <v>10.265276</v>
      </c>
      <c r="G739" s="5">
        <f t="shared" si="52"/>
        <v>3.9036541288489032E-3</v>
      </c>
      <c r="H739" s="5">
        <f t="shared" si="53"/>
        <v>-2.1661410528682555E-2</v>
      </c>
      <c r="I739" s="5">
        <f t="shared" si="54"/>
        <v>-1.0907446993248233E-2</v>
      </c>
      <c r="J739" s="10">
        <f t="shared" si="55"/>
        <v>6.2112902250138543E-3</v>
      </c>
    </row>
    <row r="740" spans="1:10" x14ac:dyDescent="0.3">
      <c r="A740" s="18">
        <v>37032</v>
      </c>
      <c r="B740" s="9">
        <f>VLOOKUP(A740,'VOW3.DE'!$A$1:$B$5974,2,FALSE)</f>
        <v>20.793158999999999</v>
      </c>
      <c r="C740" s="5">
        <f>VLOOKUP(A740,MRK.DE!$A$1:$B$5993,2,FALSE)</f>
        <v>14.38655</v>
      </c>
      <c r="D740" s="10">
        <f>VLOOKUP(A740,DTE.DE!$A$1:$B$6411,2,FALSE)</f>
        <v>9.0914520000000003</v>
      </c>
      <c r="E740" s="10">
        <f>VLOOKUP(A740,'CON.DE'!$A$1:$B$6391,2,FALSE)</f>
        <v>10.646647</v>
      </c>
      <c r="G740" s="5">
        <f t="shared" si="52"/>
        <v>8.0196021179802148E-3</v>
      </c>
      <c r="H740" s="5">
        <f t="shared" si="53"/>
        <v>2.1661410528682604E-2</v>
      </c>
      <c r="I740" s="5">
        <f t="shared" si="54"/>
        <v>2.0163532465248438E-2</v>
      </c>
      <c r="J740" s="10">
        <f t="shared" si="55"/>
        <v>3.6478069312356018E-2</v>
      </c>
    </row>
    <row r="741" spans="1:10" x14ac:dyDescent="0.3">
      <c r="A741" s="18">
        <v>37033</v>
      </c>
      <c r="B741" s="9">
        <f>VLOOKUP(A741,'VOW3.DE'!$A$1:$B$5974,2,FALSE)</f>
        <v>20.894957000000002</v>
      </c>
      <c r="C741" s="5">
        <f>VLOOKUP(A741,MRK.DE!$A$1:$B$5993,2,FALSE)</f>
        <v>14.314617999999999</v>
      </c>
      <c r="D741" s="10">
        <f>VLOOKUP(A741,DTE.DE!$A$1:$B$6411,2,FALSE)</f>
        <v>9.3741430000000001</v>
      </c>
      <c r="E741" s="10">
        <f>VLOOKUP(A741,'CON.DE'!$A$1:$B$6391,2,FALSE)</f>
        <v>10.646647</v>
      </c>
      <c r="G741" s="5">
        <f t="shared" si="52"/>
        <v>4.8837996102370556E-3</v>
      </c>
      <c r="H741" s="5">
        <f t="shared" si="53"/>
        <v>-5.0124894295496495E-3</v>
      </c>
      <c r="I741" s="5">
        <f t="shared" si="54"/>
        <v>3.0620522938135067E-2</v>
      </c>
      <c r="J741" s="10">
        <f t="shared" si="55"/>
        <v>0</v>
      </c>
    </row>
    <row r="742" spans="1:10" x14ac:dyDescent="0.3">
      <c r="A742" s="18">
        <v>37034</v>
      </c>
      <c r="B742" s="9">
        <f>VLOOKUP(A742,'VOW3.DE'!$A$1:$B$5974,2,FALSE)</f>
        <v>20.771726999999998</v>
      </c>
      <c r="C742" s="5">
        <f>VLOOKUP(A742,MRK.DE!$A$1:$B$5993,2,FALSE)</f>
        <v>14.044013</v>
      </c>
      <c r="D742" s="10">
        <f>VLOOKUP(A742,DTE.DE!$A$1:$B$6411,2,FALSE)</f>
        <v>9.2485029999999995</v>
      </c>
      <c r="E742" s="10">
        <f>VLOOKUP(A742,'CON.DE'!$A$1:$B$6391,2,FALSE)</f>
        <v>11.028021000000001</v>
      </c>
      <c r="G742" s="5">
        <f t="shared" si="52"/>
        <v>-5.9150547855497592E-3</v>
      </c>
      <c r="H742" s="5">
        <f t="shared" si="53"/>
        <v>-1.9085068930912646E-2</v>
      </c>
      <c r="I742" s="5">
        <f t="shared" si="54"/>
        <v>-1.3493453755347799E-2</v>
      </c>
      <c r="J742" s="10">
        <f t="shared" si="55"/>
        <v>3.5194390499955368E-2</v>
      </c>
    </row>
    <row r="743" spans="1:10" x14ac:dyDescent="0.3">
      <c r="A743" s="18">
        <v>37035</v>
      </c>
      <c r="B743" s="9">
        <f>VLOOKUP(A743,'VOW3.DE'!$A$1:$B$5974,2,FALSE)</f>
        <v>20.73423</v>
      </c>
      <c r="C743" s="5">
        <f>VLOOKUP(A743,MRK.DE!$A$1:$B$5993,2,FALSE)</f>
        <v>14.044013</v>
      </c>
      <c r="D743" s="10">
        <f>VLOOKUP(A743,DTE.DE!$A$1:$B$6411,2,FALSE)</f>
        <v>9.4334729999999993</v>
      </c>
      <c r="E743" s="10">
        <f>VLOOKUP(A743,'CON.DE'!$A$1:$B$6391,2,FALSE)</f>
        <v>11.047665</v>
      </c>
      <c r="G743" s="5">
        <f t="shared" si="52"/>
        <v>-1.8068254733225211E-3</v>
      </c>
      <c r="H743" s="5">
        <f t="shared" si="53"/>
        <v>0</v>
      </c>
      <c r="I743" s="5">
        <f t="shared" si="54"/>
        <v>1.98026209358498E-2</v>
      </c>
      <c r="J743" s="10">
        <f t="shared" si="55"/>
        <v>1.7796960135144698E-3</v>
      </c>
    </row>
    <row r="744" spans="1:10" x14ac:dyDescent="0.3">
      <c r="A744" s="18">
        <v>37036</v>
      </c>
      <c r="B744" s="9">
        <f>VLOOKUP(A744,'VOW3.DE'!$A$1:$B$5974,2,FALSE)</f>
        <v>21.055690999999999</v>
      </c>
      <c r="C744" s="5">
        <f>VLOOKUP(A744,MRK.DE!$A$1:$B$5993,2,FALSE)</f>
        <v>14.136501000000001</v>
      </c>
      <c r="D744" s="10">
        <f>VLOOKUP(A744,DTE.DE!$A$1:$B$6411,2,FALSE)</f>
        <v>9.3357519999999994</v>
      </c>
      <c r="E744" s="10">
        <f>VLOOKUP(A744,'CON.DE'!$A$1:$B$6391,2,FALSE)</f>
        <v>10.870851999999999</v>
      </c>
      <c r="G744" s="5">
        <f t="shared" si="52"/>
        <v>1.5384922152951308E-2</v>
      </c>
      <c r="H744" s="5">
        <f t="shared" si="53"/>
        <v>6.5639918475469319E-3</v>
      </c>
      <c r="I744" s="5">
        <f t="shared" si="54"/>
        <v>-1.0412990732663229E-2</v>
      </c>
      <c r="J744" s="10">
        <f t="shared" si="55"/>
        <v>-1.6134014490731048E-2</v>
      </c>
    </row>
    <row r="745" spans="1:10" x14ac:dyDescent="0.3">
      <c r="A745" s="18">
        <v>37039</v>
      </c>
      <c r="B745" s="9">
        <f>VLOOKUP(A745,'VOW3.DE'!$A$1:$B$5974,2,FALSE)</f>
        <v>20.948533999999999</v>
      </c>
      <c r="C745" s="5">
        <f>VLOOKUP(A745,MRK.DE!$A$1:$B$5993,2,FALSE)</f>
        <v>14.044013</v>
      </c>
      <c r="D745" s="10">
        <f>VLOOKUP(A745,DTE.DE!$A$1:$B$6411,2,FALSE)</f>
        <v>9.1787010000000002</v>
      </c>
      <c r="E745" s="10">
        <f>VLOOKUP(A745,'CON.DE'!$A$1:$B$6391,2,FALSE)</f>
        <v>11.067311999999999</v>
      </c>
      <c r="G745" s="5">
        <f t="shared" si="52"/>
        <v>-5.1022120971986563E-3</v>
      </c>
      <c r="H745" s="5">
        <f t="shared" si="53"/>
        <v>-6.5639918475470351E-3</v>
      </c>
      <c r="I745" s="5">
        <f t="shared" si="54"/>
        <v>-1.6965639440633323E-2</v>
      </c>
      <c r="J745" s="10">
        <f t="shared" si="55"/>
        <v>1.7910819880929619E-2</v>
      </c>
    </row>
    <row r="746" spans="1:10" x14ac:dyDescent="0.3">
      <c r="A746" s="18">
        <v>37040</v>
      </c>
      <c r="B746" s="9">
        <f>VLOOKUP(A746,'VOW3.DE'!$A$1:$B$5974,2,FALSE)</f>
        <v>20.680647</v>
      </c>
      <c r="C746" s="5">
        <f>VLOOKUP(A746,MRK.DE!$A$1:$B$5993,2,FALSE)</f>
        <v>13.852193</v>
      </c>
      <c r="D746" s="10">
        <f>VLOOKUP(A746,DTE.DE!$A$1:$B$6411,2,FALSE)</f>
        <v>8.9169509999999992</v>
      </c>
      <c r="E746" s="10">
        <f>VLOOKUP(A746,'CON.DE'!$A$1:$B$6391,2,FALSE)</f>
        <v>10.903594</v>
      </c>
      <c r="G746" s="5">
        <f t="shared" si="52"/>
        <v>-1.2870332368303327E-2</v>
      </c>
      <c r="H746" s="5">
        <f t="shared" si="53"/>
        <v>-1.3752624518785636E-2</v>
      </c>
      <c r="I746" s="5">
        <f t="shared" si="54"/>
        <v>-2.8931619335926907E-2</v>
      </c>
      <c r="J746" s="10">
        <f t="shared" si="55"/>
        <v>-1.4903439148719404E-2</v>
      </c>
    </row>
    <row r="747" spans="1:10" x14ac:dyDescent="0.3">
      <c r="A747" s="18">
        <v>37041</v>
      </c>
      <c r="B747" s="9">
        <f>VLOOKUP(A747,'VOW3.DE'!$A$1:$B$5974,2,FALSE)</f>
        <v>20.252037000000001</v>
      </c>
      <c r="C747" s="5">
        <f>VLOOKUP(A747,MRK.DE!$A$1:$B$5993,2,FALSE)</f>
        <v>13.530208</v>
      </c>
      <c r="D747" s="10">
        <f>VLOOKUP(A747,DTE.DE!$A$1:$B$6411,2,FALSE)</f>
        <v>8.5163510000000002</v>
      </c>
      <c r="E747" s="10">
        <f>VLOOKUP(A747,'CON.DE'!$A$1:$B$6391,2,FALSE)</f>
        <v>10.936337999999999</v>
      </c>
      <c r="G747" s="5">
        <f t="shared" si="52"/>
        <v>-2.0942954331702634E-2</v>
      </c>
      <c r="H747" s="5">
        <f t="shared" si="53"/>
        <v>-2.3518744140005092E-2</v>
      </c>
      <c r="I747" s="5">
        <f t="shared" si="54"/>
        <v>-4.5966109300527427E-2</v>
      </c>
      <c r="J747" s="10">
        <f t="shared" si="55"/>
        <v>2.9985463813901585E-3</v>
      </c>
    </row>
    <row r="748" spans="1:10" x14ac:dyDescent="0.3">
      <c r="A748" s="18">
        <v>37042</v>
      </c>
      <c r="B748" s="9">
        <f>VLOOKUP(A748,'VOW3.DE'!$A$1:$B$5974,2,FALSE)</f>
        <v>20.037724999999998</v>
      </c>
      <c r="C748" s="5">
        <f>VLOOKUP(A748,MRK.DE!$A$1:$B$5993,2,FALSE)</f>
        <v>13.393196</v>
      </c>
      <c r="D748" s="10">
        <f>VLOOKUP(A748,DTE.DE!$A$1:$B$6411,2,FALSE)</f>
        <v>8.7989160000000002</v>
      </c>
      <c r="E748" s="10">
        <f>VLOOKUP(A748,'CON.DE'!$A$1:$B$6391,2,FALSE)</f>
        <v>10.713682</v>
      </c>
      <c r="G748" s="5">
        <f t="shared" si="52"/>
        <v>-1.063863426769141E-2</v>
      </c>
      <c r="H748" s="5">
        <f t="shared" si="53"/>
        <v>-1.017799850070426E-2</v>
      </c>
      <c r="I748" s="5">
        <f t="shared" si="54"/>
        <v>3.2640569363036859E-2</v>
      </c>
      <c r="J748" s="10">
        <f t="shared" si="55"/>
        <v>-2.0569389813066708E-2</v>
      </c>
    </row>
    <row r="749" spans="1:10" x14ac:dyDescent="0.3">
      <c r="A749" s="18">
        <v>37043</v>
      </c>
      <c r="B749" s="9">
        <f>VLOOKUP(A749,'VOW3.DE'!$A$1:$B$5974,2,FALSE)</f>
        <v>20.198457999999999</v>
      </c>
      <c r="C749" s="5">
        <f>VLOOKUP(A749,MRK.DE!$A$1:$B$5993,2,FALSE)</f>
        <v>13.680923</v>
      </c>
      <c r="D749" s="10">
        <f>VLOOKUP(A749,DTE.DE!$A$1:$B$6411,2,FALSE)</f>
        <v>8.9956429999999994</v>
      </c>
      <c r="E749" s="10">
        <f>VLOOKUP(A749,'CON.DE'!$A$1:$B$6391,2,FALSE)</f>
        <v>11.250674</v>
      </c>
      <c r="G749" s="5">
        <f t="shared" si="52"/>
        <v>7.9895180413526359E-3</v>
      </c>
      <c r="H749" s="5">
        <f t="shared" si="53"/>
        <v>2.1255563870122025E-2</v>
      </c>
      <c r="I749" s="5">
        <f t="shared" si="54"/>
        <v>2.2111816927015509E-2</v>
      </c>
      <c r="J749" s="10">
        <f t="shared" si="55"/>
        <v>4.8906421740143965E-2</v>
      </c>
    </row>
    <row r="750" spans="1:10" x14ac:dyDescent="0.3">
      <c r="A750" s="18">
        <v>37046</v>
      </c>
      <c r="B750" s="9">
        <f>VLOOKUP(A750,'VOW3.DE'!$A$1:$B$5974,2,FALSE)</f>
        <v>20.359190000000002</v>
      </c>
      <c r="C750" s="5">
        <f>VLOOKUP(A750,MRK.DE!$A$1:$B$5993,2,FALSE)</f>
        <v>13.769981</v>
      </c>
      <c r="D750" s="10">
        <f>VLOOKUP(A750,DTE.DE!$A$1:$B$6411,2,FALSE)</f>
        <v>8.8954920000000008</v>
      </c>
      <c r="E750" s="10">
        <f>VLOOKUP(A750,'CON.DE'!$A$1:$B$6391,2,FALSE)</f>
        <v>11.106603</v>
      </c>
      <c r="G750" s="5">
        <f t="shared" si="52"/>
        <v>7.9261421412351336E-3</v>
      </c>
      <c r="H750" s="5">
        <f t="shared" si="53"/>
        <v>6.4885522498387598E-3</v>
      </c>
      <c r="I750" s="5">
        <f t="shared" si="54"/>
        <v>-1.1195717444324802E-2</v>
      </c>
      <c r="J750" s="10">
        <f t="shared" si="55"/>
        <v>-1.2888241645755914E-2</v>
      </c>
    </row>
    <row r="751" spans="1:10" x14ac:dyDescent="0.3">
      <c r="A751" s="18">
        <v>37047</v>
      </c>
      <c r="B751" s="9">
        <f>VLOOKUP(A751,'VOW3.DE'!$A$1:$B$5974,2,FALSE)</f>
        <v>21.028898000000002</v>
      </c>
      <c r="C751" s="5">
        <f>VLOOKUP(A751,MRK.DE!$A$1:$B$5993,2,FALSE)</f>
        <v>13.63297</v>
      </c>
      <c r="D751" s="10">
        <f>VLOOKUP(A751,DTE.DE!$A$1:$B$6411,2,FALSE)</f>
        <v>8.7917640000000006</v>
      </c>
      <c r="E751" s="10">
        <f>VLOOKUP(A751,'CON.DE'!$A$1:$B$6391,2,FALSE)</f>
        <v>11.047665</v>
      </c>
      <c r="G751" s="5">
        <f t="shared" si="52"/>
        <v>3.2365180009237694E-2</v>
      </c>
      <c r="H751" s="5">
        <f t="shared" si="53"/>
        <v>-9.999809269656856E-3</v>
      </c>
      <c r="I751" s="5">
        <f t="shared" si="54"/>
        <v>-1.1729257404282118E-2</v>
      </c>
      <c r="J751" s="10">
        <f t="shared" si="55"/>
        <v>-5.3207029041904084E-3</v>
      </c>
    </row>
    <row r="752" spans="1:10" x14ac:dyDescent="0.3">
      <c r="A752" s="18">
        <v>37048</v>
      </c>
      <c r="B752" s="9">
        <f>VLOOKUP(A752,'VOW3.DE'!$A$1:$B$5974,2,FALSE)</f>
        <v>21.323568000000002</v>
      </c>
      <c r="C752" s="5">
        <f>VLOOKUP(A752,MRK.DE!$A$1:$B$5993,2,FALSE)</f>
        <v>13.547336</v>
      </c>
      <c r="D752" s="10">
        <f>VLOOKUP(A752,DTE.DE!$A$1:$B$6411,2,FALSE)</f>
        <v>8.3339339999999993</v>
      </c>
      <c r="E752" s="10">
        <f>VLOOKUP(A752,'CON.DE'!$A$1:$B$6391,2,FALSE)</f>
        <v>11.132797999999999</v>
      </c>
      <c r="G752" s="5">
        <f t="shared" si="52"/>
        <v>1.391535288186908E-2</v>
      </c>
      <c r="H752" s="5">
        <f t="shared" si="53"/>
        <v>-6.3012008284418662E-3</v>
      </c>
      <c r="I752" s="5">
        <f t="shared" si="54"/>
        <v>-5.3479760554431661E-2</v>
      </c>
      <c r="J752" s="10">
        <f t="shared" si="55"/>
        <v>7.6764329091500759E-3</v>
      </c>
    </row>
    <row r="753" spans="1:10" x14ac:dyDescent="0.3">
      <c r="A753" s="18">
        <v>37049</v>
      </c>
      <c r="B753" s="9">
        <f>VLOOKUP(A753,'VOW3.DE'!$A$1:$B$5974,2,FALSE)</f>
        <v>21.157485999999999</v>
      </c>
      <c r="C753" s="5">
        <f>VLOOKUP(A753,MRK.DE!$A$1:$B$5993,2,FALSE)</f>
        <v>13.680923</v>
      </c>
      <c r="D753" s="10">
        <f>VLOOKUP(A753,DTE.DE!$A$1:$B$6411,2,FALSE)</f>
        <v>8.3875860000000007</v>
      </c>
      <c r="E753" s="10">
        <f>VLOOKUP(A753,'CON.DE'!$A$1:$B$6391,2,FALSE)</f>
        <v>11.237579</v>
      </c>
      <c r="G753" s="5">
        <f t="shared" si="52"/>
        <v>-7.8191490340309318E-3</v>
      </c>
      <c r="H753" s="5">
        <f t="shared" si="53"/>
        <v>9.8124578482599624E-3</v>
      </c>
      <c r="I753" s="5">
        <f t="shared" si="54"/>
        <v>6.4171419959866069E-3</v>
      </c>
      <c r="J753" s="10">
        <f t="shared" si="55"/>
        <v>9.367903480253445E-3</v>
      </c>
    </row>
    <row r="754" spans="1:10" x14ac:dyDescent="0.3">
      <c r="A754" s="18">
        <v>37050</v>
      </c>
      <c r="B754" s="9">
        <f>VLOOKUP(A754,'VOW3.DE'!$A$1:$B$5974,2,FALSE)</f>
        <v>21.030194999999999</v>
      </c>
      <c r="C754" s="5">
        <f>VLOOKUP(A754,MRK.DE!$A$1:$B$5993,2,FALSE)</f>
        <v>14.181031000000001</v>
      </c>
      <c r="D754" s="10">
        <f>VLOOKUP(A754,DTE.DE!$A$1:$B$6411,2,FALSE)</f>
        <v>8.4448150000000002</v>
      </c>
      <c r="E754" s="10">
        <f>VLOOKUP(A754,'CON.DE'!$A$1:$B$6391,2,FALSE)</f>
        <v>11.231030000000001</v>
      </c>
      <c r="G754" s="5">
        <f t="shared" si="52"/>
        <v>-6.0345287184951748E-3</v>
      </c>
      <c r="H754" s="5">
        <f t="shared" si="53"/>
        <v>3.5902845821783304E-2</v>
      </c>
      <c r="I754" s="5">
        <f t="shared" si="54"/>
        <v>6.7998879678516774E-3</v>
      </c>
      <c r="J754" s="10">
        <f t="shared" si="55"/>
        <v>-5.8294665107751524E-4</v>
      </c>
    </row>
    <row r="755" spans="1:10" x14ac:dyDescent="0.3">
      <c r="A755" s="18">
        <v>37053</v>
      </c>
      <c r="B755" s="9">
        <f>VLOOKUP(A755,'VOW3.DE'!$A$1:$B$5974,2,FALSE)</f>
        <v>20.698136999999999</v>
      </c>
      <c r="C755" s="5">
        <f>VLOOKUP(A755,MRK.DE!$A$1:$B$5993,2,FALSE)</f>
        <v>14.38655</v>
      </c>
      <c r="D755" s="10">
        <f>VLOOKUP(A755,DTE.DE!$A$1:$B$6411,2,FALSE)</f>
        <v>8.5056200000000004</v>
      </c>
      <c r="E755" s="10">
        <f>VLOOKUP(A755,'CON.DE'!$A$1:$B$6391,2,FALSE)</f>
        <v>11.054214</v>
      </c>
      <c r="G755" s="5">
        <f t="shared" si="52"/>
        <v>-1.5915565918441947E-2</v>
      </c>
      <c r="H755" s="5">
        <f t="shared" si="53"/>
        <v>1.4388515828051854E-2</v>
      </c>
      <c r="I755" s="5">
        <f t="shared" si="54"/>
        <v>7.1744779197032496E-3</v>
      </c>
      <c r="J755" s="10">
        <f t="shared" si="55"/>
        <v>-1.5868770423772154E-2</v>
      </c>
    </row>
    <row r="756" spans="1:10" x14ac:dyDescent="0.3">
      <c r="A756" s="18">
        <v>37054</v>
      </c>
      <c r="B756" s="9">
        <f>VLOOKUP(A756,'VOW3.DE'!$A$1:$B$5974,2,FALSE)</f>
        <v>20.471236999999999</v>
      </c>
      <c r="C756" s="5">
        <f>VLOOKUP(A756,MRK.DE!$A$1:$B$5993,2,FALSE)</f>
        <v>14.420807</v>
      </c>
      <c r="D756" s="10">
        <f>VLOOKUP(A756,DTE.DE!$A$1:$B$6411,2,FALSE)</f>
        <v>8.5270810000000008</v>
      </c>
      <c r="E756" s="10">
        <f>VLOOKUP(A756,'CON.DE'!$A$1:$B$6391,2,FALSE)</f>
        <v>10.936337999999999</v>
      </c>
      <c r="G756" s="5">
        <f t="shared" si="52"/>
        <v>-1.1022868476284132E-2</v>
      </c>
      <c r="H756" s="5">
        <f t="shared" si="53"/>
        <v>2.3783519014295962E-3</v>
      </c>
      <c r="I756" s="5">
        <f t="shared" si="54"/>
        <v>2.5199774665166717E-3</v>
      </c>
      <c r="J756" s="10">
        <f t="shared" si="55"/>
        <v>-1.0720706691684628E-2</v>
      </c>
    </row>
    <row r="757" spans="1:10" x14ac:dyDescent="0.3">
      <c r="A757" s="18">
        <v>37055</v>
      </c>
      <c r="B757" s="9">
        <f>VLOOKUP(A757,'VOW3.DE'!$A$1:$B$5974,2,FALSE)</f>
        <v>20.465703999999999</v>
      </c>
      <c r="C757" s="5">
        <f>VLOOKUP(A757,MRK.DE!$A$1:$B$5993,2,FALSE)</f>
        <v>14.38655</v>
      </c>
      <c r="D757" s="10">
        <f>VLOOKUP(A757,DTE.DE!$A$1:$B$6411,2,FALSE)</f>
        <v>8.8668779999999998</v>
      </c>
      <c r="E757" s="10">
        <f>VLOOKUP(A757,'CON.DE'!$A$1:$B$6391,2,FALSE)</f>
        <v>10.746427000000001</v>
      </c>
      <c r="G757" s="5">
        <f t="shared" si="52"/>
        <v>-2.7031819664752099E-4</v>
      </c>
      <c r="H757" s="5">
        <f t="shared" si="53"/>
        <v>-2.378351901429742E-3</v>
      </c>
      <c r="I757" s="5">
        <f t="shared" si="54"/>
        <v>3.9075662469459961E-2</v>
      </c>
      <c r="J757" s="10">
        <f t="shared" si="55"/>
        <v>-1.7517678807061898E-2</v>
      </c>
    </row>
    <row r="758" spans="1:10" x14ac:dyDescent="0.3">
      <c r="A758" s="18">
        <v>37056</v>
      </c>
      <c r="B758" s="9">
        <f>VLOOKUP(A758,'VOW3.DE'!$A$1:$B$5974,2,FALSE)</f>
        <v>19.962081999999999</v>
      </c>
      <c r="C758" s="5">
        <f>VLOOKUP(A758,MRK.DE!$A$1:$B$5993,2,FALSE)</f>
        <v>14.574946000000001</v>
      </c>
      <c r="D758" s="10">
        <f>VLOOKUP(A758,DTE.DE!$A$1:$B$6411,2,FALSE)</f>
        <v>8.6773070000000008</v>
      </c>
      <c r="E758" s="10">
        <f>VLOOKUP(A758,'CON.DE'!$A$1:$B$6391,2,FALSE)</f>
        <v>10.648194</v>
      </c>
      <c r="G758" s="5">
        <f t="shared" si="52"/>
        <v>-2.4915935487361967E-2</v>
      </c>
      <c r="H758" s="5">
        <f t="shared" si="53"/>
        <v>1.3010284926997616E-2</v>
      </c>
      <c r="I758" s="5">
        <f t="shared" si="54"/>
        <v>-2.1611534344493435E-2</v>
      </c>
      <c r="J758" s="10">
        <f t="shared" si="55"/>
        <v>-9.1830269220407792E-3</v>
      </c>
    </row>
    <row r="759" spans="1:10" x14ac:dyDescent="0.3">
      <c r="A759" s="18">
        <v>37057</v>
      </c>
      <c r="B759" s="9">
        <f>VLOOKUP(A759,'VOW3.DE'!$A$1:$B$5974,2,FALSE)</f>
        <v>19.574684000000001</v>
      </c>
      <c r="C759" s="5">
        <f>VLOOKUP(A759,MRK.DE!$A$1:$B$5993,2,FALSE)</f>
        <v>14.574946000000001</v>
      </c>
      <c r="D759" s="10">
        <f>VLOOKUP(A759,DTE.DE!$A$1:$B$6411,2,FALSE)</f>
        <v>8.6773070000000008</v>
      </c>
      <c r="E759" s="10">
        <f>VLOOKUP(A759,'CON.DE'!$A$1:$B$6391,2,FALSE)</f>
        <v>10.648194</v>
      </c>
      <c r="G759" s="5">
        <f t="shared" si="52"/>
        <v>-1.9597475353811539E-2</v>
      </c>
      <c r="H759" s="5">
        <f t="shared" si="53"/>
        <v>0</v>
      </c>
      <c r="I759" s="5">
        <f t="shared" si="54"/>
        <v>0</v>
      </c>
      <c r="J759" s="10">
        <f t="shared" si="55"/>
        <v>0</v>
      </c>
    </row>
    <row r="760" spans="1:10" x14ac:dyDescent="0.3">
      <c r="A760" s="18">
        <v>37060</v>
      </c>
      <c r="B760" s="9">
        <f>VLOOKUP(A760,'VOW3.DE'!$A$1:$B$5974,2,FALSE)</f>
        <v>19.541478999999999</v>
      </c>
      <c r="C760" s="5">
        <f>VLOOKUP(A760,MRK.DE!$A$1:$B$5993,2,FALSE)</f>
        <v>14.48246</v>
      </c>
      <c r="D760" s="10">
        <f>VLOOKUP(A760,DTE.DE!$A$1:$B$6411,2,FALSE)</f>
        <v>8.441236</v>
      </c>
      <c r="E760" s="10">
        <f>VLOOKUP(A760,'CON.DE'!$A$1:$B$6391,2,FALSE)</f>
        <v>10.530315999999999</v>
      </c>
      <c r="G760" s="5">
        <f t="shared" si="52"/>
        <v>-1.6977640662684992E-3</v>
      </c>
      <c r="H760" s="5">
        <f t="shared" si="53"/>
        <v>-6.3657652246762427E-3</v>
      </c>
      <c r="I760" s="5">
        <f t="shared" si="54"/>
        <v>-2.7582483694076093E-2</v>
      </c>
      <c r="J760" s="10">
        <f t="shared" si="55"/>
        <v>-1.11319651184771E-2</v>
      </c>
    </row>
    <row r="761" spans="1:10" x14ac:dyDescent="0.3">
      <c r="A761" s="18">
        <v>37061</v>
      </c>
      <c r="B761" s="9">
        <f>VLOOKUP(A761,'VOW3.DE'!$A$1:$B$5974,2,FALSE)</f>
        <v>19.951006</v>
      </c>
      <c r="C761" s="5">
        <f>VLOOKUP(A761,MRK.DE!$A$1:$B$5993,2,FALSE)</f>
        <v>14.38655</v>
      </c>
      <c r="D761" s="10">
        <f>VLOOKUP(A761,DTE.DE!$A$1:$B$6411,2,FALSE)</f>
        <v>8.5449649999999995</v>
      </c>
      <c r="E761" s="10">
        <f>VLOOKUP(A761,'CON.DE'!$A$1:$B$6391,2,FALSE)</f>
        <v>10.608902</v>
      </c>
      <c r="G761" s="5">
        <f t="shared" si="52"/>
        <v>2.0740233488977185E-2</v>
      </c>
      <c r="H761" s="5">
        <f t="shared" si="53"/>
        <v>-6.6445197023212001E-3</v>
      </c>
      <c r="I761" s="5">
        <f t="shared" si="54"/>
        <v>1.2213477213213576E-2</v>
      </c>
      <c r="J761" s="10">
        <f t="shared" si="55"/>
        <v>7.4351248022753481E-3</v>
      </c>
    </row>
    <row r="762" spans="1:10" x14ac:dyDescent="0.3">
      <c r="A762" s="18">
        <v>37062</v>
      </c>
      <c r="B762" s="9">
        <f>VLOOKUP(A762,'VOW3.DE'!$A$1:$B$5974,2,FALSE)</f>
        <v>19.674299000000001</v>
      </c>
      <c r="C762" s="5">
        <f>VLOOKUP(A762,MRK.DE!$A$1:$B$5993,2,FALSE)</f>
        <v>13.872745</v>
      </c>
      <c r="D762" s="10">
        <f>VLOOKUP(A762,DTE.DE!$A$1:$B$6411,2,FALSE)</f>
        <v>8.6773070000000008</v>
      </c>
      <c r="E762" s="10">
        <f>VLOOKUP(A762,'CON.DE'!$A$1:$B$6391,2,FALSE)</f>
        <v>10.66784</v>
      </c>
      <c r="G762" s="5">
        <f t="shared" si="52"/>
        <v>-1.396640343171906E-2</v>
      </c>
      <c r="H762" s="5">
        <f t="shared" si="53"/>
        <v>-3.6367618426664729E-2</v>
      </c>
      <c r="I762" s="5">
        <f t="shared" si="54"/>
        <v>1.5369006480862677E-2</v>
      </c>
      <c r="J762" s="10">
        <f t="shared" si="55"/>
        <v>5.5401480875007687E-3</v>
      </c>
    </row>
    <row r="763" spans="1:10" x14ac:dyDescent="0.3">
      <c r="A763" s="18">
        <v>37063</v>
      </c>
      <c r="B763" s="9">
        <f>VLOOKUP(A763,'VOW3.DE'!$A$1:$B$5974,2,FALSE)</f>
        <v>19.690902999999999</v>
      </c>
      <c r="C763" s="5">
        <f>VLOOKUP(A763,MRK.DE!$A$1:$B$5993,2,FALSE)</f>
        <v>13.975504000000001</v>
      </c>
      <c r="D763" s="10">
        <f>VLOOKUP(A763,DTE.DE!$A$1:$B$6411,2,FALSE)</f>
        <v>9.034986</v>
      </c>
      <c r="E763" s="10">
        <f>VLOOKUP(A763,'CON.DE'!$A$1:$B$6391,2,FALSE)</f>
        <v>10.674389</v>
      </c>
      <c r="G763" s="5">
        <f t="shared" si="52"/>
        <v>8.4358774456036283E-4</v>
      </c>
      <c r="H763" s="5">
        <f t="shared" si="53"/>
        <v>7.3799588898142195E-3</v>
      </c>
      <c r="I763" s="5">
        <f t="shared" si="54"/>
        <v>4.0393147435907065E-2</v>
      </c>
      <c r="J763" s="10">
        <f t="shared" si="55"/>
        <v>6.1371286059698678E-4</v>
      </c>
    </row>
    <row r="764" spans="1:10" x14ac:dyDescent="0.3">
      <c r="A764" s="18">
        <v>37064</v>
      </c>
      <c r="B764" s="9">
        <f>VLOOKUP(A764,'VOW3.DE'!$A$1:$B$5974,2,FALSE)</f>
        <v>19.314571000000001</v>
      </c>
      <c r="C764" s="5">
        <f>VLOOKUP(A764,MRK.DE!$A$1:$B$5993,2,FALSE)</f>
        <v>13.944678</v>
      </c>
      <c r="D764" s="10">
        <f>VLOOKUP(A764,DTE.DE!$A$1:$B$6411,2,FALSE)</f>
        <v>8.9598720000000007</v>
      </c>
      <c r="E764" s="10">
        <f>VLOOKUP(A764,'CON.DE'!$A$1:$B$6391,2,FALSE)</f>
        <v>10.477926999999999</v>
      </c>
      <c r="G764" s="5">
        <f t="shared" si="52"/>
        <v>-1.9296967288001524E-2</v>
      </c>
      <c r="H764" s="5">
        <f t="shared" si="53"/>
        <v>-2.2081526922333346E-3</v>
      </c>
      <c r="I764" s="5">
        <f t="shared" si="54"/>
        <v>-8.3484333428724914E-3</v>
      </c>
      <c r="J764" s="10">
        <f t="shared" si="55"/>
        <v>-1.8576466959330046E-2</v>
      </c>
    </row>
    <row r="765" spans="1:10" x14ac:dyDescent="0.3">
      <c r="A765" s="18">
        <v>37067</v>
      </c>
      <c r="B765" s="9">
        <f>VLOOKUP(A765,'VOW3.DE'!$A$1:$B$5974,2,FALSE)</f>
        <v>19.480599999999999</v>
      </c>
      <c r="C765" s="5">
        <f>VLOOKUP(A765,MRK.DE!$A$1:$B$5993,2,FALSE)</f>
        <v>14.040589000000001</v>
      </c>
      <c r="D765" s="10">
        <f>VLOOKUP(A765,DTE.DE!$A$1:$B$6411,2,FALSE)</f>
        <v>8.7989160000000002</v>
      </c>
      <c r="E765" s="10">
        <f>VLOOKUP(A765,'CON.DE'!$A$1:$B$6391,2,FALSE)</f>
        <v>10.739876000000001</v>
      </c>
      <c r="G765" s="5">
        <f t="shared" si="52"/>
        <v>8.5593134068848442E-3</v>
      </c>
      <c r="H765" s="5">
        <f t="shared" si="53"/>
        <v>6.8544191853341652E-3</v>
      </c>
      <c r="I765" s="5">
        <f t="shared" si="54"/>
        <v>-1.8127409092035914E-2</v>
      </c>
      <c r="J765" s="10">
        <f t="shared" si="55"/>
        <v>2.4692689406904035E-2</v>
      </c>
    </row>
    <row r="766" spans="1:10" x14ac:dyDescent="0.3">
      <c r="A766" s="18">
        <v>37068</v>
      </c>
      <c r="B766" s="9">
        <f>VLOOKUP(A766,'VOW3.DE'!$A$1:$B$5974,2,FALSE)</f>
        <v>19.480599999999999</v>
      </c>
      <c r="C766" s="5">
        <f>VLOOKUP(A766,MRK.DE!$A$1:$B$5993,2,FALSE)</f>
        <v>13.972079000000001</v>
      </c>
      <c r="D766" s="10">
        <f>VLOOKUP(A766,DTE.DE!$A$1:$B$6411,2,FALSE)</f>
        <v>8.7094970000000007</v>
      </c>
      <c r="E766" s="10">
        <f>VLOOKUP(A766,'CON.DE'!$A$1:$B$6391,2,FALSE)</f>
        <v>10.648194</v>
      </c>
      <c r="G766" s="5">
        <f t="shared" si="52"/>
        <v>0</v>
      </c>
      <c r="H766" s="5">
        <f t="shared" si="53"/>
        <v>-4.8913681905996117E-3</v>
      </c>
      <c r="I766" s="5">
        <f t="shared" si="54"/>
        <v>-1.0214492594616686E-2</v>
      </c>
      <c r="J766" s="10">
        <f t="shared" si="55"/>
        <v>-8.5732430794699024E-3</v>
      </c>
    </row>
    <row r="767" spans="1:10" x14ac:dyDescent="0.3">
      <c r="A767" s="18">
        <v>37069</v>
      </c>
      <c r="B767" s="9">
        <f>VLOOKUP(A767,'VOW3.DE'!$A$1:$B$5974,2,FALSE)</f>
        <v>19.369913</v>
      </c>
      <c r="C767" s="5">
        <f>VLOOKUP(A767,MRK.DE!$A$1:$B$5993,2,FALSE)</f>
        <v>14.009757</v>
      </c>
      <c r="D767" s="10">
        <f>VLOOKUP(A767,DTE.DE!$A$1:$B$6411,2,FALSE)</f>
        <v>8.6558469999999996</v>
      </c>
      <c r="E767" s="10">
        <f>VLOOKUP(A767,'CON.DE'!$A$1:$B$6391,2,FALSE)</f>
        <v>10.497574999999999</v>
      </c>
      <c r="G767" s="5">
        <f t="shared" si="52"/>
        <v>-5.698112634263541E-3</v>
      </c>
      <c r="H767" s="5">
        <f t="shared" si="53"/>
        <v>2.6930343506716046E-3</v>
      </c>
      <c r="I767" s="5">
        <f t="shared" si="54"/>
        <v>-6.1789931366879811E-3</v>
      </c>
      <c r="J767" s="10">
        <f t="shared" si="55"/>
        <v>-1.4246022201844313E-2</v>
      </c>
    </row>
    <row r="768" spans="1:10" x14ac:dyDescent="0.3">
      <c r="A768" s="18">
        <v>37070</v>
      </c>
      <c r="B768" s="9">
        <f>VLOOKUP(A768,'VOW3.DE'!$A$1:$B$5974,2,FALSE)</f>
        <v>19.419727000000002</v>
      </c>
      <c r="C768" s="5">
        <f>VLOOKUP(A768,MRK.DE!$A$1:$B$5993,2,FALSE)</f>
        <v>13.992635</v>
      </c>
      <c r="D768" s="10">
        <f>VLOOKUP(A768,DTE.DE!$A$1:$B$6411,2,FALSE)</f>
        <v>9.2460170000000002</v>
      </c>
      <c r="E768" s="10">
        <f>VLOOKUP(A768,'CON.DE'!$A$1:$B$6391,2,FALSE)</f>
        <v>10.733326999999999</v>
      </c>
      <c r="G768" s="5">
        <f t="shared" si="52"/>
        <v>2.5684191647213006E-3</v>
      </c>
      <c r="H768" s="5">
        <f t="shared" si="53"/>
        <v>-1.2228956821826312E-3</v>
      </c>
      <c r="I768" s="5">
        <f t="shared" si="54"/>
        <v>6.5957817850094663E-2</v>
      </c>
      <c r="J768" s="10">
        <f t="shared" si="55"/>
        <v>2.2209295711049772E-2</v>
      </c>
    </row>
    <row r="769" spans="1:10" x14ac:dyDescent="0.3">
      <c r="A769" s="18">
        <v>37071</v>
      </c>
      <c r="B769" s="9">
        <f>VLOOKUP(A769,'VOW3.DE'!$A$1:$B$5974,2,FALSE)</f>
        <v>20.139181000000001</v>
      </c>
      <c r="C769" s="5">
        <f>VLOOKUP(A769,MRK.DE!$A$1:$B$5993,2,FALSE)</f>
        <v>14.05429</v>
      </c>
      <c r="D769" s="10">
        <f>VLOOKUP(A769,DTE.DE!$A$1:$B$6411,2,FALSE)</f>
        <v>9.6287330000000004</v>
      </c>
      <c r="E769" s="10">
        <f>VLOOKUP(A769,'CON.DE'!$A$1:$B$6391,2,FALSE)</f>
        <v>10.595805</v>
      </c>
      <c r="G769" s="5">
        <f t="shared" si="52"/>
        <v>3.6377816029090682E-2</v>
      </c>
      <c r="H769" s="5">
        <f t="shared" si="53"/>
        <v>4.3965674892986733E-3</v>
      </c>
      <c r="I769" s="5">
        <f t="shared" si="54"/>
        <v>4.055878494032289E-2</v>
      </c>
      <c r="J769" s="10">
        <f t="shared" si="55"/>
        <v>-1.289540575049202E-2</v>
      </c>
    </row>
    <row r="770" spans="1:10" x14ac:dyDescent="0.3">
      <c r="A770" s="18">
        <v>37074</v>
      </c>
      <c r="B770" s="9">
        <f>VLOOKUP(A770,'VOW3.DE'!$A$1:$B$5974,2,FALSE)</f>
        <v>20.532114</v>
      </c>
      <c r="C770" s="5">
        <f>VLOOKUP(A770,MRK.DE!$A$1:$B$5993,2,FALSE)</f>
        <v>14.215280999999999</v>
      </c>
      <c r="D770" s="10">
        <f>VLOOKUP(A770,DTE.DE!$A$1:$B$6411,2,FALSE)</f>
        <v>9.8576499999999996</v>
      </c>
      <c r="E770" s="10">
        <f>VLOOKUP(A770,'CON.DE'!$A$1:$B$6391,2,FALSE)</f>
        <v>10.707133000000001</v>
      </c>
      <c r="G770" s="5">
        <f t="shared" si="52"/>
        <v>1.9322975870277155E-2</v>
      </c>
      <c r="H770" s="5">
        <f t="shared" si="53"/>
        <v>1.1389825506581096E-2</v>
      </c>
      <c r="I770" s="5">
        <f t="shared" si="54"/>
        <v>2.3496154356250982E-2</v>
      </c>
      <c r="J770" s="10">
        <f t="shared" si="55"/>
        <v>1.045198680965226E-2</v>
      </c>
    </row>
    <row r="771" spans="1:10" x14ac:dyDescent="0.3">
      <c r="A771" s="18">
        <v>37075</v>
      </c>
      <c r="B771" s="9">
        <f>VLOOKUP(A771,'VOW3.DE'!$A$1:$B$5974,2,FALSE)</f>
        <v>20.388226</v>
      </c>
      <c r="C771" s="5">
        <f>VLOOKUP(A771,MRK.DE!$A$1:$B$5993,2,FALSE)</f>
        <v>14.112522999999999</v>
      </c>
      <c r="D771" s="10">
        <f>VLOOKUP(A771,DTE.DE!$A$1:$B$6411,2,FALSE)</f>
        <v>9.6966920000000005</v>
      </c>
      <c r="E771" s="10">
        <f>VLOOKUP(A771,'CON.DE'!$A$1:$B$6391,2,FALSE)</f>
        <v>10.864303</v>
      </c>
      <c r="G771" s="5">
        <f t="shared" si="52"/>
        <v>-7.0326196229440249E-3</v>
      </c>
      <c r="H771" s="5">
        <f t="shared" si="53"/>
        <v>-7.2549535231408281E-3</v>
      </c>
      <c r="I771" s="5">
        <f t="shared" si="54"/>
        <v>-1.6463007076608759E-2</v>
      </c>
      <c r="J771" s="10">
        <f t="shared" si="55"/>
        <v>1.4572305828109738E-2</v>
      </c>
    </row>
    <row r="772" spans="1:10" x14ac:dyDescent="0.3">
      <c r="A772" s="18">
        <v>37076</v>
      </c>
      <c r="B772" s="9">
        <f>VLOOKUP(A772,'VOW3.DE'!$A$1:$B$5974,2,FALSE)</f>
        <v>20.022959</v>
      </c>
      <c r="C772" s="5">
        <f>VLOOKUP(A772,MRK.DE!$A$1:$B$5993,2,FALSE)</f>
        <v>14.146777999999999</v>
      </c>
      <c r="D772" s="10">
        <f>VLOOKUP(A772,DTE.DE!$A$1:$B$6411,2,FALSE)</f>
        <v>9.6573499999999992</v>
      </c>
      <c r="E772" s="10">
        <f>VLOOKUP(A772,'CON.DE'!$A$1:$B$6391,2,FALSE)</f>
        <v>10.779168</v>
      </c>
      <c r="G772" s="5">
        <f t="shared" ref="G772:G835" si="56">LN(B772/B771)</f>
        <v>-1.8078012205082081E-2</v>
      </c>
      <c r="H772" s="5">
        <f t="shared" ref="H772:H835" si="57">LN(C772/C771)</f>
        <v>2.4243357454266975E-3</v>
      </c>
      <c r="I772" s="5">
        <f t="shared" ref="I772:I835" si="58">LN(D772/D771)</f>
        <v>-4.0655129495256164E-3</v>
      </c>
      <c r="J772" s="10">
        <f t="shared" ref="J772:J835" si="59">LN(E772/E771)</f>
        <v>-7.8670781678066293E-3</v>
      </c>
    </row>
    <row r="773" spans="1:10" x14ac:dyDescent="0.3">
      <c r="A773" s="18">
        <v>37077</v>
      </c>
      <c r="B773" s="9">
        <f>VLOOKUP(A773,'VOW3.DE'!$A$1:$B$5974,2,FALSE)</f>
        <v>19.978681999999999</v>
      </c>
      <c r="C773" s="5">
        <f>VLOOKUP(A773,MRK.DE!$A$1:$B$5993,2,FALSE)</f>
        <v>14.009757</v>
      </c>
      <c r="D773" s="10">
        <f>VLOOKUP(A773,DTE.DE!$A$1:$B$6411,2,FALSE)</f>
        <v>9.6823859999999993</v>
      </c>
      <c r="E773" s="10">
        <f>VLOOKUP(A773,'CON.DE'!$A$1:$B$6391,2,FALSE)</f>
        <v>10.739876000000001</v>
      </c>
      <c r="G773" s="5">
        <f t="shared" si="56"/>
        <v>-2.2137600846166483E-3</v>
      </c>
      <c r="H773" s="5">
        <f t="shared" si="57"/>
        <v>-9.732879535983072E-3</v>
      </c>
      <c r="I773" s="5">
        <f t="shared" si="58"/>
        <v>2.5890750510075733E-3</v>
      </c>
      <c r="J773" s="10">
        <f t="shared" si="59"/>
        <v>-3.6518391491989878E-3</v>
      </c>
    </row>
    <row r="774" spans="1:10" x14ac:dyDescent="0.3">
      <c r="A774" s="18">
        <v>37078</v>
      </c>
      <c r="B774" s="9">
        <f>VLOOKUP(A774,'VOW3.DE'!$A$1:$B$5974,2,FALSE)</f>
        <v>19.92334</v>
      </c>
      <c r="C774" s="5">
        <f>VLOOKUP(A774,MRK.DE!$A$1:$B$5993,2,FALSE)</f>
        <v>13.869317000000001</v>
      </c>
      <c r="D774" s="10">
        <f>VLOOKUP(A774,DTE.DE!$A$1:$B$6411,2,FALSE)</f>
        <v>9.3354379999999999</v>
      </c>
      <c r="E774" s="10">
        <f>VLOOKUP(A774,'CON.DE'!$A$1:$B$6391,2,FALSE)</f>
        <v>10.674389</v>
      </c>
      <c r="G774" s="5">
        <f t="shared" si="56"/>
        <v>-2.7738962945662595E-3</v>
      </c>
      <c r="H774" s="5">
        <f t="shared" si="57"/>
        <v>-1.0075025300920732E-2</v>
      </c>
      <c r="I774" s="5">
        <f t="shared" si="58"/>
        <v>-3.6490662432922157E-2</v>
      </c>
      <c r="J774" s="10">
        <f t="shared" si="59"/>
        <v>-6.1162224475738679E-3</v>
      </c>
    </row>
    <row r="775" spans="1:10" x14ac:dyDescent="0.3">
      <c r="A775" s="18">
        <v>37081</v>
      </c>
      <c r="B775" s="9">
        <f>VLOOKUP(A775,'VOW3.DE'!$A$1:$B$5974,2,FALSE)</f>
        <v>19.696435999999999</v>
      </c>
      <c r="C775" s="5">
        <f>VLOOKUP(A775,MRK.DE!$A$1:$B$5993,2,FALSE)</f>
        <v>13.701478</v>
      </c>
      <c r="D775" s="10">
        <f>VLOOKUP(A775,DTE.DE!$A$1:$B$6411,2,FALSE)</f>
        <v>9.3783580000000004</v>
      </c>
      <c r="E775" s="10">
        <f>VLOOKUP(A775,'CON.DE'!$A$1:$B$6391,2,FALSE)</f>
        <v>10.543416000000001</v>
      </c>
      <c r="G775" s="5">
        <f t="shared" si="56"/>
        <v>-1.1454203112524645E-2</v>
      </c>
      <c r="H775" s="5">
        <f t="shared" si="57"/>
        <v>-1.2175279917042708E-2</v>
      </c>
      <c r="I775" s="5">
        <f t="shared" si="58"/>
        <v>4.5869983038204385E-3</v>
      </c>
      <c r="J775" s="10">
        <f t="shared" si="59"/>
        <v>-1.2345731666343857E-2</v>
      </c>
    </row>
    <row r="776" spans="1:10" x14ac:dyDescent="0.3">
      <c r="A776" s="18">
        <v>37082</v>
      </c>
      <c r="B776" s="9">
        <f>VLOOKUP(A776,'VOW3.DE'!$A$1:$B$5974,2,FALSE)</f>
        <v>19.502732999999999</v>
      </c>
      <c r="C776" s="5">
        <f>VLOOKUP(A776,MRK.DE!$A$1:$B$5993,2,FALSE)</f>
        <v>13.869317000000001</v>
      </c>
      <c r="D776" s="10">
        <f>VLOOKUP(A776,DTE.DE!$A$1:$B$6411,2,FALSE)</f>
        <v>9.3747819999999997</v>
      </c>
      <c r="E776" s="10">
        <f>VLOOKUP(A776,'CON.DE'!$A$1:$B$6391,2,FALSE)</f>
        <v>10.792266</v>
      </c>
      <c r="G776" s="5">
        <f t="shared" si="56"/>
        <v>-9.8830960762782884E-3</v>
      </c>
      <c r="H776" s="5">
        <f t="shared" si="57"/>
        <v>1.2175279917042777E-2</v>
      </c>
      <c r="I776" s="5">
        <f t="shared" si="58"/>
        <v>-3.8137613683303492E-4</v>
      </c>
      <c r="J776" s="10">
        <f t="shared" si="59"/>
        <v>2.3328177212710847E-2</v>
      </c>
    </row>
    <row r="777" spans="1:10" x14ac:dyDescent="0.3">
      <c r="A777" s="18">
        <v>37083</v>
      </c>
      <c r="B777" s="9">
        <f>VLOOKUP(A777,'VOW3.DE'!$A$1:$B$5974,2,FALSE)</f>
        <v>19.131945000000002</v>
      </c>
      <c r="C777" s="5">
        <f>VLOOKUP(A777,MRK.DE!$A$1:$B$5993,2,FALSE)</f>
        <v>13.828217</v>
      </c>
      <c r="D777" s="10">
        <f>VLOOKUP(A777,DTE.DE!$A$1:$B$6411,2,FALSE)</f>
        <v>9.2996689999999997</v>
      </c>
      <c r="E777" s="10">
        <f>VLOOKUP(A777,'CON.DE'!$A$1:$B$6391,2,FALSE)</f>
        <v>10.608902</v>
      </c>
      <c r="G777" s="5">
        <f t="shared" si="56"/>
        <v>-1.9195158546095829E-2</v>
      </c>
      <c r="H777" s="5">
        <f t="shared" si="57"/>
        <v>-2.9677754103550722E-3</v>
      </c>
      <c r="I777" s="5">
        <f t="shared" si="58"/>
        <v>-8.0445101248062412E-3</v>
      </c>
      <c r="J777" s="10">
        <f t="shared" si="59"/>
        <v>-1.7136306494464845E-2</v>
      </c>
    </row>
    <row r="778" spans="1:10" x14ac:dyDescent="0.3">
      <c r="A778" s="18">
        <v>37084</v>
      </c>
      <c r="B778" s="9">
        <f>VLOOKUP(A778,'VOW3.DE'!$A$1:$B$5974,2,FALSE)</f>
        <v>19.203886000000001</v>
      </c>
      <c r="C778" s="5">
        <f>VLOOKUP(A778,MRK.DE!$A$1:$B$5993,2,FALSE)</f>
        <v>13.92413</v>
      </c>
      <c r="D778" s="10">
        <f>VLOOKUP(A778,DTE.DE!$A$1:$B$6411,2,FALSE)</f>
        <v>9.5321610000000003</v>
      </c>
      <c r="E778" s="10">
        <f>VLOOKUP(A778,'CON.DE'!$A$1:$B$6391,2,FALSE)</f>
        <v>10.726779000000001</v>
      </c>
      <c r="G778" s="5">
        <f t="shared" si="56"/>
        <v>3.7532033386694433E-3</v>
      </c>
      <c r="H778" s="5">
        <f t="shared" si="57"/>
        <v>6.912091569724995E-3</v>
      </c>
      <c r="I778" s="5">
        <f t="shared" si="58"/>
        <v>2.4692641440073462E-2</v>
      </c>
      <c r="J778" s="10">
        <f t="shared" si="59"/>
        <v>1.1049865189803462E-2</v>
      </c>
    </row>
    <row r="779" spans="1:10" x14ac:dyDescent="0.3">
      <c r="A779" s="18">
        <v>37085</v>
      </c>
      <c r="B779" s="9">
        <f>VLOOKUP(A779,'VOW3.DE'!$A$1:$B$5974,2,FALSE)</f>
        <v>19.087667</v>
      </c>
      <c r="C779" s="5">
        <f>VLOOKUP(A779,MRK.DE!$A$1:$B$5993,2,FALSE)</f>
        <v>13.92413</v>
      </c>
      <c r="D779" s="10">
        <f>VLOOKUP(A779,DTE.DE!$A$1:$B$6411,2,FALSE)</f>
        <v>9.5321610000000003</v>
      </c>
      <c r="E779" s="10">
        <f>VLOOKUP(A779,'CON.DE'!$A$1:$B$6391,2,FALSE)</f>
        <v>10.726779000000001</v>
      </c>
      <c r="G779" s="5">
        <f t="shared" si="56"/>
        <v>-6.0702346999174104E-3</v>
      </c>
      <c r="H779" s="5">
        <f t="shared" si="57"/>
        <v>0</v>
      </c>
      <c r="I779" s="5">
        <f t="shared" si="58"/>
        <v>0</v>
      </c>
      <c r="J779" s="10">
        <f t="shared" si="59"/>
        <v>0</v>
      </c>
    </row>
    <row r="780" spans="1:10" x14ac:dyDescent="0.3">
      <c r="A780" s="18">
        <v>37088</v>
      </c>
      <c r="B780" s="9">
        <f>VLOOKUP(A780,'VOW3.DE'!$A$1:$B$5974,2,FALSE)</f>
        <v>19.037860999999999</v>
      </c>
      <c r="C780" s="5">
        <f>VLOOKUP(A780,MRK.DE!$A$1:$B$5993,2,FALSE)</f>
        <v>14.283791000000001</v>
      </c>
      <c r="D780" s="10">
        <f>VLOOKUP(A780,DTE.DE!$A$1:$B$6411,2,FALSE)</f>
        <v>9.3211300000000001</v>
      </c>
      <c r="E780" s="10">
        <f>VLOOKUP(A780,'CON.DE'!$A$1:$B$6391,2,FALSE)</f>
        <v>10.576159000000001</v>
      </c>
      <c r="G780" s="5">
        <f t="shared" si="56"/>
        <v>-2.6127390725181956E-3</v>
      </c>
      <c r="H780" s="5">
        <f t="shared" si="57"/>
        <v>2.5502091566150673E-2</v>
      </c>
      <c r="I780" s="5">
        <f t="shared" si="58"/>
        <v>-2.2387583584889181E-2</v>
      </c>
      <c r="J780" s="10">
        <f t="shared" si="59"/>
        <v>-1.4141008148708317E-2</v>
      </c>
    </row>
    <row r="781" spans="1:10" x14ac:dyDescent="0.3">
      <c r="A781" s="18">
        <v>37089</v>
      </c>
      <c r="B781" s="9">
        <f>VLOOKUP(A781,'VOW3.DE'!$A$1:$B$5974,2,FALSE)</f>
        <v>19.059998</v>
      </c>
      <c r="C781" s="5">
        <f>VLOOKUP(A781,MRK.DE!$A$1:$B$5993,2,FALSE)</f>
        <v>14.335171000000001</v>
      </c>
      <c r="D781" s="10">
        <f>VLOOKUP(A781,DTE.DE!$A$1:$B$6411,2,FALSE)</f>
        <v>9.2710550000000005</v>
      </c>
      <c r="E781" s="10">
        <f>VLOOKUP(A781,'CON.DE'!$A$1:$B$6391,2,FALSE)</f>
        <v>10.477926999999999</v>
      </c>
      <c r="G781" s="5">
        <f t="shared" si="56"/>
        <v>1.1621126788960159E-3</v>
      </c>
      <c r="H781" s="5">
        <f t="shared" si="57"/>
        <v>3.5906302403220141E-3</v>
      </c>
      <c r="I781" s="5">
        <f t="shared" si="58"/>
        <v>-5.3866848982895201E-3</v>
      </c>
      <c r="J781" s="10">
        <f t="shared" si="59"/>
        <v>-9.3314630523274305E-3</v>
      </c>
    </row>
    <row r="782" spans="1:10" x14ac:dyDescent="0.3">
      <c r="A782" s="18">
        <v>37090</v>
      </c>
      <c r="B782" s="9">
        <f>VLOOKUP(A782,'VOW3.DE'!$A$1:$B$5974,2,FALSE)</f>
        <v>18.816488</v>
      </c>
      <c r="C782" s="5">
        <f>VLOOKUP(A782,MRK.DE!$A$1:$B$5993,2,FALSE)</f>
        <v>14.729088000000001</v>
      </c>
      <c r="D782" s="10">
        <f>VLOOKUP(A782,DTE.DE!$A$1:$B$6411,2,FALSE)</f>
        <v>9.0314099999999993</v>
      </c>
      <c r="E782" s="10">
        <f>VLOOKUP(A782,'CON.DE'!$A$1:$B$6391,2,FALSE)</f>
        <v>10.3666</v>
      </c>
      <c r="G782" s="5">
        <f t="shared" si="56"/>
        <v>-1.2858286540206151E-2</v>
      </c>
      <c r="H782" s="5">
        <f t="shared" si="57"/>
        <v>2.7108285987806242E-2</v>
      </c>
      <c r="I782" s="5">
        <f t="shared" si="58"/>
        <v>-2.6188679666116557E-2</v>
      </c>
      <c r="J782" s="10">
        <f t="shared" si="59"/>
        <v>-1.068175435509398E-2</v>
      </c>
    </row>
    <row r="783" spans="1:10" x14ac:dyDescent="0.3">
      <c r="A783" s="18">
        <v>37091</v>
      </c>
      <c r="B783" s="9">
        <f>VLOOKUP(A783,'VOW3.DE'!$A$1:$B$5974,2,FALSE)</f>
        <v>19.591287999999999</v>
      </c>
      <c r="C783" s="5">
        <f>VLOOKUP(A783,MRK.DE!$A$1:$B$5993,2,FALSE)</f>
        <v>14.814719999999999</v>
      </c>
      <c r="D783" s="10">
        <f>VLOOKUP(A783,DTE.DE!$A$1:$B$6411,2,FALSE)</f>
        <v>9.1029470000000003</v>
      </c>
      <c r="E783" s="10">
        <f>VLOOKUP(A783,'CON.DE'!$A$1:$B$6391,2,FALSE)</f>
        <v>10.399345</v>
      </c>
      <c r="G783" s="5">
        <f t="shared" si="56"/>
        <v>4.0351470871631094E-2</v>
      </c>
      <c r="H783" s="5">
        <f t="shared" si="57"/>
        <v>5.7969669856983482E-3</v>
      </c>
      <c r="I783" s="5">
        <f t="shared" si="58"/>
        <v>7.8897058310532162E-3</v>
      </c>
      <c r="J783" s="10">
        <f t="shared" si="59"/>
        <v>3.1537237664908068E-3</v>
      </c>
    </row>
    <row r="784" spans="1:10" x14ac:dyDescent="0.3">
      <c r="A784" s="18">
        <v>37092</v>
      </c>
      <c r="B784" s="9">
        <f>VLOOKUP(A784,'VOW3.DE'!$A$1:$B$5974,2,FALSE)</f>
        <v>18.290731000000001</v>
      </c>
      <c r="C784" s="5">
        <f>VLOOKUP(A784,MRK.DE!$A$1:$B$5993,2,FALSE)</f>
        <v>14.845552</v>
      </c>
      <c r="D784" s="10">
        <f>VLOOKUP(A784,DTE.DE!$A$1:$B$6411,2,FALSE)</f>
        <v>9.1244069999999997</v>
      </c>
      <c r="E784" s="10">
        <f>VLOOKUP(A784,'CON.DE'!$A$1:$B$6391,2,FALSE)</f>
        <v>10.510672</v>
      </c>
      <c r="G784" s="5">
        <f t="shared" si="56"/>
        <v>-6.8690548826385242E-2</v>
      </c>
      <c r="H784" s="5">
        <f t="shared" si="57"/>
        <v>2.0790106783505104E-3</v>
      </c>
      <c r="I784" s="5">
        <f t="shared" si="58"/>
        <v>2.3547038056807006E-3</v>
      </c>
      <c r="J784" s="10">
        <f t="shared" si="59"/>
        <v>1.0648298555731725E-2</v>
      </c>
    </row>
    <row r="785" spans="1:10" x14ac:dyDescent="0.3">
      <c r="A785" s="18">
        <v>37095</v>
      </c>
      <c r="B785" s="9">
        <f>VLOOKUP(A785,'VOW3.DE'!$A$1:$B$5974,2,FALSE)</f>
        <v>18.589586000000001</v>
      </c>
      <c r="C785" s="5">
        <f>VLOOKUP(A785,MRK.DE!$A$1:$B$5993,2,FALSE)</f>
        <v>15.414159</v>
      </c>
      <c r="D785" s="10">
        <f>VLOOKUP(A785,DTE.DE!$A$1:$B$6411,2,FALSE)</f>
        <v>9.0492930000000005</v>
      </c>
      <c r="E785" s="10">
        <f>VLOOKUP(A785,'CON.DE'!$A$1:$B$6391,2,FALSE)</f>
        <v>10.314209999999999</v>
      </c>
      <c r="G785" s="5">
        <f t="shared" si="56"/>
        <v>1.6207102648421019E-2</v>
      </c>
      <c r="H785" s="5">
        <f t="shared" si="57"/>
        <v>3.7586210838856972E-2</v>
      </c>
      <c r="I785" s="5">
        <f t="shared" si="58"/>
        <v>-8.2662779422575869E-3</v>
      </c>
      <c r="J785" s="10">
        <f t="shared" si="59"/>
        <v>-1.886856585415354E-2</v>
      </c>
    </row>
    <row r="786" spans="1:10" x14ac:dyDescent="0.3">
      <c r="A786" s="18">
        <v>37096</v>
      </c>
      <c r="B786" s="9">
        <f>VLOOKUP(A786,'VOW3.DE'!$A$1:$B$5974,2,FALSE)</f>
        <v>18.561913000000001</v>
      </c>
      <c r="C786" s="5">
        <f>VLOOKUP(A786,MRK.DE!$A$1:$B$5993,2,FALSE)</f>
        <v>15.414159</v>
      </c>
      <c r="D786" s="10">
        <f>VLOOKUP(A786,DTE.DE!$A$1:$B$6411,2,FALSE)</f>
        <v>8.7273829999999997</v>
      </c>
      <c r="E786" s="10">
        <f>VLOOKUP(A786,'CON.DE'!$A$1:$B$6391,2,FALSE)</f>
        <v>10.477926999999999</v>
      </c>
      <c r="G786" s="5">
        <f t="shared" si="56"/>
        <v>-1.4897382804358664E-3</v>
      </c>
      <c r="H786" s="5">
        <f t="shared" si="57"/>
        <v>0</v>
      </c>
      <c r="I786" s="5">
        <f t="shared" si="58"/>
        <v>-3.6221079106920406E-2</v>
      </c>
      <c r="J786" s="10">
        <f t="shared" si="59"/>
        <v>1.5748297887024958E-2</v>
      </c>
    </row>
    <row r="787" spans="1:10" x14ac:dyDescent="0.3">
      <c r="A787" s="18">
        <v>37097</v>
      </c>
      <c r="B787" s="9">
        <f>VLOOKUP(A787,'VOW3.DE'!$A$1:$B$5974,2,FALSE)</f>
        <v>18.650462999999998</v>
      </c>
      <c r="C787" s="5">
        <f>VLOOKUP(A787,MRK.DE!$A$1:$B$5993,2,FALSE)</f>
        <v>15.191507</v>
      </c>
      <c r="D787" s="10">
        <f>VLOOKUP(A787,DTE.DE!$A$1:$B$6411,2,FALSE)</f>
        <v>8.5556959999999993</v>
      </c>
      <c r="E787" s="10">
        <f>VLOOKUP(A787,'CON.DE'!$A$1:$B$6391,2,FALSE)</f>
        <v>10.294563</v>
      </c>
      <c r="G787" s="5">
        <f t="shared" si="56"/>
        <v>4.7591783516551314E-3</v>
      </c>
      <c r="H787" s="5">
        <f t="shared" si="57"/>
        <v>-1.4549980907102878E-2</v>
      </c>
      <c r="I787" s="5">
        <f t="shared" si="58"/>
        <v>-1.9868294039160392E-2</v>
      </c>
      <c r="J787" s="10">
        <f t="shared" si="59"/>
        <v>-1.7654962194697005E-2</v>
      </c>
    </row>
    <row r="788" spans="1:10" x14ac:dyDescent="0.3">
      <c r="A788" s="18">
        <v>37098</v>
      </c>
      <c r="B788" s="9">
        <f>VLOOKUP(A788,'VOW3.DE'!$A$1:$B$5974,2,FALSE)</f>
        <v>18.816488</v>
      </c>
      <c r="C788" s="5">
        <f>VLOOKUP(A788,MRK.DE!$A$1:$B$5993,2,FALSE)</f>
        <v>15.273723</v>
      </c>
      <c r="D788" s="10">
        <f>VLOOKUP(A788,DTE.DE!$A$1:$B$6411,2,FALSE)</f>
        <v>8.7202280000000005</v>
      </c>
      <c r="E788" s="10">
        <f>VLOOKUP(A788,'CON.DE'!$A$1:$B$6391,2,FALSE)</f>
        <v>10.307662000000001</v>
      </c>
      <c r="G788" s="5">
        <f t="shared" si="56"/>
        <v>8.862535235113659E-3</v>
      </c>
      <c r="H788" s="5">
        <f t="shared" si="57"/>
        <v>5.3973792149874574E-3</v>
      </c>
      <c r="I788" s="5">
        <f t="shared" si="58"/>
        <v>1.9048124400912182E-2</v>
      </c>
      <c r="J788" s="10">
        <f t="shared" si="59"/>
        <v>1.2716103979141216E-3</v>
      </c>
    </row>
    <row r="789" spans="1:10" x14ac:dyDescent="0.3">
      <c r="A789" s="18">
        <v>37099</v>
      </c>
      <c r="B789" s="9">
        <f>VLOOKUP(A789,'VOW3.DE'!$A$1:$B$5974,2,FALSE)</f>
        <v>18.810955</v>
      </c>
      <c r="C789" s="5">
        <f>VLOOKUP(A789,MRK.DE!$A$1:$B$5993,2,FALSE)</f>
        <v>15.506646</v>
      </c>
      <c r="D789" s="10">
        <f>VLOOKUP(A789,DTE.DE!$A$1:$B$6411,2,FALSE)</f>
        <v>8.9992180000000008</v>
      </c>
      <c r="E789" s="10">
        <f>VLOOKUP(A789,'CON.DE'!$A$1:$B$6391,2,FALSE)</f>
        <v>10.412443</v>
      </c>
      <c r="G789" s="5">
        <f t="shared" si="56"/>
        <v>-2.9409386334751608E-4</v>
      </c>
      <c r="H789" s="5">
        <f t="shared" si="57"/>
        <v>1.5134805313097556E-2</v>
      </c>
      <c r="I789" s="5">
        <f t="shared" si="58"/>
        <v>3.1492300304214627E-2</v>
      </c>
      <c r="J789" s="10">
        <f t="shared" si="59"/>
        <v>1.0114031101757109E-2</v>
      </c>
    </row>
    <row r="790" spans="1:10" x14ac:dyDescent="0.3">
      <c r="A790" s="18">
        <v>37102</v>
      </c>
      <c r="B790" s="9">
        <f>VLOOKUP(A790,'VOW3.DE'!$A$1:$B$5974,2,FALSE)</f>
        <v>18.705807</v>
      </c>
      <c r="C790" s="5">
        <f>VLOOKUP(A790,MRK.DE!$A$1:$B$5993,2,FALSE)</f>
        <v>15.105881</v>
      </c>
      <c r="D790" s="10">
        <f>VLOOKUP(A790,DTE.DE!$A$1:$B$6411,2,FALSE)</f>
        <v>9.2102500000000003</v>
      </c>
      <c r="E790" s="10">
        <f>VLOOKUP(A790,'CON.DE'!$A$1:$B$6391,2,FALSE)</f>
        <v>10.346954999999999</v>
      </c>
      <c r="G790" s="5">
        <f t="shared" si="56"/>
        <v>-5.6054024767422149E-3</v>
      </c>
      <c r="H790" s="5">
        <f t="shared" si="57"/>
        <v>-2.618456802563952E-2</v>
      </c>
      <c r="I790" s="5">
        <f t="shared" si="58"/>
        <v>2.3179309634792273E-2</v>
      </c>
      <c r="J790" s="10">
        <f t="shared" si="59"/>
        <v>-6.3092597616373168E-3</v>
      </c>
    </row>
    <row r="791" spans="1:10" x14ac:dyDescent="0.3">
      <c r="A791" s="18">
        <v>37103</v>
      </c>
      <c r="B791" s="9">
        <f>VLOOKUP(A791,'VOW3.DE'!$A$1:$B$5974,2,FALSE)</f>
        <v>19.641093999999999</v>
      </c>
      <c r="C791" s="5">
        <f>VLOOKUP(A791,MRK.DE!$A$1:$B$5993,2,FALSE)</f>
        <v>15.311400000000001</v>
      </c>
      <c r="D791" s="10">
        <f>VLOOKUP(A791,DTE.DE!$A$1:$B$6411,2,FALSE)</f>
        <v>9.1029470000000003</v>
      </c>
      <c r="E791" s="10">
        <f>VLOOKUP(A791,'CON.DE'!$A$1:$B$6391,2,FALSE)</f>
        <v>10.045712999999999</v>
      </c>
      <c r="G791" s="5">
        <f t="shared" si="56"/>
        <v>4.8789993608682442E-2</v>
      </c>
      <c r="H791" s="5">
        <f t="shared" si="57"/>
        <v>1.3513510794147102E-2</v>
      </c>
      <c r="I791" s="5">
        <f t="shared" si="58"/>
        <v>-1.1718787057261185E-2</v>
      </c>
      <c r="J791" s="10">
        <f t="shared" si="59"/>
        <v>-2.9546297191412524E-2</v>
      </c>
    </row>
    <row r="792" spans="1:10" x14ac:dyDescent="0.3">
      <c r="A792" s="18">
        <v>37104</v>
      </c>
      <c r="B792" s="9">
        <f>VLOOKUP(A792,'VOW3.DE'!$A$1:$B$5974,2,FALSE)</f>
        <v>19.591287999999999</v>
      </c>
      <c r="C792" s="5">
        <f>VLOOKUP(A792,MRK.DE!$A$1:$B$5993,2,FALSE)</f>
        <v>15.088751</v>
      </c>
      <c r="D792" s="10">
        <f>VLOOKUP(A792,DTE.DE!$A$1:$B$6411,2,FALSE)</f>
        <v>8.7130749999999999</v>
      </c>
      <c r="E792" s="10">
        <f>VLOOKUP(A792,'CON.DE'!$A$1:$B$6391,2,FALSE)</f>
        <v>10.360054</v>
      </c>
      <c r="G792" s="5">
        <f t="shared" si="56"/>
        <v>-2.5390263969615216E-3</v>
      </c>
      <c r="H792" s="5">
        <f t="shared" si="57"/>
        <v>-1.4648149682130171E-2</v>
      </c>
      <c r="I792" s="5">
        <f t="shared" si="58"/>
        <v>-4.3773436210316381E-2</v>
      </c>
      <c r="J792" s="10">
        <f t="shared" si="59"/>
        <v>3.0811472837713256E-2</v>
      </c>
    </row>
    <row r="793" spans="1:10" x14ac:dyDescent="0.3">
      <c r="A793" s="18">
        <v>37105</v>
      </c>
      <c r="B793" s="9">
        <f>VLOOKUP(A793,'VOW3.DE'!$A$1:$B$5974,2,FALSE)</f>
        <v>19.198350999999999</v>
      </c>
      <c r="C793" s="5">
        <f>VLOOKUP(A793,MRK.DE!$A$1:$B$5993,2,FALSE)</f>
        <v>15.071624999999999</v>
      </c>
      <c r="D793" s="10">
        <f>VLOOKUP(A793,DTE.DE!$A$1:$B$6411,2,FALSE)</f>
        <v>8.5700020000000006</v>
      </c>
      <c r="E793" s="10">
        <f>VLOOKUP(A793,'CON.DE'!$A$1:$B$6391,2,FALSE)</f>
        <v>10.464829999999999</v>
      </c>
      <c r="G793" s="5">
        <f t="shared" si="56"/>
        <v>-2.0260587696975647E-2</v>
      </c>
      <c r="H793" s="5">
        <f t="shared" si="57"/>
        <v>-1.1356623565076829E-3</v>
      </c>
      <c r="I793" s="5">
        <f t="shared" si="58"/>
        <v>-1.6556805057597088E-2</v>
      </c>
      <c r="J793" s="10">
        <f t="shared" si="59"/>
        <v>1.0062661968112291E-2</v>
      </c>
    </row>
    <row r="794" spans="1:10" x14ac:dyDescent="0.3">
      <c r="A794" s="18">
        <v>37106</v>
      </c>
      <c r="B794" s="9">
        <f>VLOOKUP(A794,'VOW3.DE'!$A$1:$B$5974,2,FALSE)</f>
        <v>18.711344</v>
      </c>
      <c r="C794" s="5">
        <f>VLOOKUP(A794,MRK.DE!$A$1:$B$5993,2,FALSE)</f>
        <v>14.660579</v>
      </c>
      <c r="D794" s="10">
        <f>VLOOKUP(A794,DTE.DE!$A$1:$B$6411,2,FALSE)</f>
        <v>8.5127740000000003</v>
      </c>
      <c r="E794" s="10">
        <f>VLOOKUP(A794,'CON.DE'!$A$1:$B$6391,2,FALSE)</f>
        <v>10.399345</v>
      </c>
      <c r="G794" s="5">
        <f t="shared" si="56"/>
        <v>-2.5694418978336766E-2</v>
      </c>
      <c r="H794" s="5">
        <f t="shared" si="57"/>
        <v>-2.7651646047540338E-2</v>
      </c>
      <c r="I794" s="5">
        <f t="shared" si="58"/>
        <v>-6.7001070653964602E-3</v>
      </c>
      <c r="J794" s="10">
        <f t="shared" si="59"/>
        <v>-6.2772877463530318E-3</v>
      </c>
    </row>
    <row r="795" spans="1:10" x14ac:dyDescent="0.3">
      <c r="A795" s="18">
        <v>37109</v>
      </c>
      <c r="B795" s="9">
        <f>VLOOKUP(A795,'VOW3.DE'!$A$1:$B$5974,2,FALSE)</f>
        <v>18.844162000000001</v>
      </c>
      <c r="C795" s="5">
        <f>VLOOKUP(A795,MRK.DE!$A$1:$B$5993,2,FALSE)</f>
        <v>14.554394</v>
      </c>
      <c r="D795" s="10">
        <f>VLOOKUP(A795,DTE.DE!$A$1:$B$6411,2,FALSE)</f>
        <v>8.6594230000000003</v>
      </c>
      <c r="E795" s="10">
        <f>VLOOKUP(A795,'CON.DE'!$A$1:$B$6391,2,FALSE)</f>
        <v>10.346954999999999</v>
      </c>
      <c r="G795" s="5">
        <f t="shared" si="56"/>
        <v>7.073186751343075E-3</v>
      </c>
      <c r="H795" s="5">
        <f t="shared" si="57"/>
        <v>-7.2692497497885266E-3</v>
      </c>
      <c r="I795" s="5">
        <f t="shared" si="58"/>
        <v>1.7080233262575118E-2</v>
      </c>
      <c r="J795" s="10">
        <f t="shared" si="59"/>
        <v>-5.0505498680598762E-3</v>
      </c>
    </row>
    <row r="796" spans="1:10" x14ac:dyDescent="0.3">
      <c r="A796" s="18">
        <v>37110</v>
      </c>
      <c r="B796" s="9">
        <f>VLOOKUP(A796,'VOW3.DE'!$A$1:$B$5974,2,FALSE)</f>
        <v>19.231560000000002</v>
      </c>
      <c r="C796" s="5">
        <f>VLOOKUP(A796,MRK.DE!$A$1:$B$5993,2,FALSE)</f>
        <v>14.711959999999999</v>
      </c>
      <c r="D796" s="10">
        <f>VLOOKUP(A796,DTE.DE!$A$1:$B$6411,2,FALSE)</f>
        <v>8.3589719999999996</v>
      </c>
      <c r="E796" s="10">
        <f>VLOOKUP(A796,'CON.DE'!$A$1:$B$6391,2,FALSE)</f>
        <v>10.569610000000001</v>
      </c>
      <c r="G796" s="5">
        <f t="shared" si="56"/>
        <v>2.0349521853593872E-2</v>
      </c>
      <c r="H796" s="5">
        <f t="shared" si="57"/>
        <v>1.0767827275469849E-2</v>
      </c>
      <c r="I796" s="5">
        <f t="shared" si="58"/>
        <v>-3.5312639150636267E-2</v>
      </c>
      <c r="J796" s="10">
        <f t="shared" si="59"/>
        <v>2.1290628796818849E-2</v>
      </c>
    </row>
    <row r="797" spans="1:10" x14ac:dyDescent="0.3">
      <c r="A797" s="18">
        <v>37111</v>
      </c>
      <c r="B797" s="9">
        <f>VLOOKUP(A797,'VOW3.DE'!$A$1:$B$5974,2,FALSE)</f>
        <v>19.143008999999999</v>
      </c>
      <c r="C797" s="5">
        <f>VLOOKUP(A797,MRK.DE!$A$1:$B$5993,2,FALSE)</f>
        <v>14.098819000000001</v>
      </c>
      <c r="D797" s="10">
        <f>VLOOKUP(A797,DTE.DE!$A$1:$B$6411,2,FALSE)</f>
        <v>7.6006910000000003</v>
      </c>
      <c r="E797" s="10">
        <f>VLOOKUP(A797,'CON.DE'!$A$1:$B$6391,2,FALSE)</f>
        <v>10.183235</v>
      </c>
      <c r="G797" s="5">
        <f t="shared" si="56"/>
        <v>-4.6150958553515765E-3</v>
      </c>
      <c r="H797" s="5">
        <f t="shared" si="57"/>
        <v>-4.2569733418468453E-2</v>
      </c>
      <c r="I797" s="5">
        <f t="shared" si="58"/>
        <v>-9.509628881658376E-2</v>
      </c>
      <c r="J797" s="10">
        <f t="shared" si="59"/>
        <v>-3.7240161721756697E-2</v>
      </c>
    </row>
    <row r="798" spans="1:10" x14ac:dyDescent="0.3">
      <c r="A798" s="18">
        <v>37112</v>
      </c>
      <c r="B798" s="9">
        <f>VLOOKUP(A798,'VOW3.DE'!$A$1:$B$5974,2,FALSE)</f>
        <v>18.982517000000001</v>
      </c>
      <c r="C798" s="5">
        <f>VLOOKUP(A798,MRK.DE!$A$1:$B$5993,2,FALSE)</f>
        <v>14.318045</v>
      </c>
      <c r="D798" s="10">
        <f>VLOOKUP(A798,DTE.DE!$A$1:$B$6411,2,FALSE)</f>
        <v>7.2608949999999997</v>
      </c>
      <c r="E798" s="10">
        <f>VLOOKUP(A798,'CON.DE'!$A$1:$B$6391,2,FALSE)</f>
        <v>10.104653000000001</v>
      </c>
      <c r="G798" s="5">
        <f t="shared" si="56"/>
        <v>-8.4191860334018129E-3</v>
      </c>
      <c r="H798" s="5">
        <f t="shared" si="57"/>
        <v>1.5429594855202159E-2</v>
      </c>
      <c r="I798" s="5">
        <f t="shared" si="58"/>
        <v>-4.5736064736366717E-2</v>
      </c>
      <c r="J798" s="10">
        <f t="shared" si="59"/>
        <v>-7.7467297716769029E-3</v>
      </c>
    </row>
    <row r="799" spans="1:10" x14ac:dyDescent="0.3">
      <c r="A799" s="18">
        <v>37113</v>
      </c>
      <c r="B799" s="9">
        <f>VLOOKUP(A799,'VOW3.DE'!$A$1:$B$5974,2,FALSE)</f>
        <v>18.871838</v>
      </c>
      <c r="C799" s="5">
        <f>VLOOKUP(A799,MRK.DE!$A$1:$B$5993,2,FALSE)</f>
        <v>14.311194</v>
      </c>
      <c r="D799" s="10">
        <f>VLOOKUP(A799,DTE.DE!$A$1:$B$6411,2,FALSE)</f>
        <v>6.9282539999999999</v>
      </c>
      <c r="E799" s="10">
        <f>VLOOKUP(A799,'CON.DE'!$A$1:$B$6391,2,FALSE)</f>
        <v>10.176686999999999</v>
      </c>
      <c r="G799" s="5">
        <f t="shared" si="56"/>
        <v>-5.8476397438469458E-3</v>
      </c>
      <c r="H799" s="5">
        <f t="shared" si="57"/>
        <v>-4.786016233804505E-4</v>
      </c>
      <c r="I799" s="5">
        <f t="shared" si="58"/>
        <v>-4.6895266069860532E-2</v>
      </c>
      <c r="J799" s="10">
        <f t="shared" si="59"/>
        <v>7.1035052813509733E-3</v>
      </c>
    </row>
    <row r="800" spans="1:10" x14ac:dyDescent="0.3">
      <c r="A800" s="18">
        <v>37116</v>
      </c>
      <c r="B800" s="9">
        <f>VLOOKUP(A800,'VOW3.DE'!$A$1:$B$5974,2,FALSE)</f>
        <v>18.866299000000001</v>
      </c>
      <c r="C800" s="5">
        <f>VLOOKUP(A800,MRK.DE!$A$1:$B$5993,2,FALSE)</f>
        <v>14.523565</v>
      </c>
      <c r="D800" s="10">
        <f>VLOOKUP(A800,DTE.DE!$A$1:$B$6411,2,FALSE)</f>
        <v>6.8316809999999997</v>
      </c>
      <c r="E800" s="10">
        <f>VLOOKUP(A800,'CON.DE'!$A$1:$B$6391,2,FALSE)</f>
        <v>10.117749999999999</v>
      </c>
      <c r="G800" s="5">
        <f t="shared" si="56"/>
        <v>-2.9354920407305846E-4</v>
      </c>
      <c r="H800" s="5">
        <f t="shared" si="57"/>
        <v>1.4730474433960028E-2</v>
      </c>
      <c r="I800" s="5">
        <f t="shared" si="58"/>
        <v>-1.4037070046930411E-2</v>
      </c>
      <c r="J800" s="10">
        <f t="shared" si="59"/>
        <v>-5.808208987318147E-3</v>
      </c>
    </row>
    <row r="801" spans="1:10" x14ac:dyDescent="0.3">
      <c r="A801" s="18">
        <v>37117</v>
      </c>
      <c r="B801" s="9">
        <f>VLOOKUP(A801,'VOW3.DE'!$A$1:$B$5974,2,FALSE)</f>
        <v>19.259232000000001</v>
      </c>
      <c r="C801" s="5">
        <f>VLOOKUP(A801,MRK.DE!$A$1:$B$5993,2,FALSE)</f>
        <v>14.455057</v>
      </c>
      <c r="D801" s="10">
        <f>VLOOKUP(A801,DTE.DE!$A$1:$B$6411,2,FALSE)</f>
        <v>7.1178249999999998</v>
      </c>
      <c r="E801" s="10">
        <f>VLOOKUP(A801,'CON.DE'!$A$1:$B$6391,2,FALSE)</f>
        <v>10.183235</v>
      </c>
      <c r="G801" s="5">
        <f t="shared" si="56"/>
        <v>2.0613321466894492E-2</v>
      </c>
      <c r="H801" s="5">
        <f t="shared" si="57"/>
        <v>-4.7281839439277966E-3</v>
      </c>
      <c r="I801" s="5">
        <f t="shared" si="58"/>
        <v>4.103143786933925E-2</v>
      </c>
      <c r="J801" s="10">
        <f t="shared" si="59"/>
        <v>6.4514334776441425E-3</v>
      </c>
    </row>
    <row r="802" spans="1:10" x14ac:dyDescent="0.3">
      <c r="A802" s="18">
        <v>37118</v>
      </c>
      <c r="B802" s="9">
        <f>VLOOKUP(A802,'VOW3.DE'!$A$1:$B$5974,2,FALSE)</f>
        <v>18.805422</v>
      </c>
      <c r="C802" s="5">
        <f>VLOOKUP(A802,MRK.DE!$A$1:$B$5993,2,FALSE)</f>
        <v>14.38655</v>
      </c>
      <c r="D802" s="10">
        <f>VLOOKUP(A802,DTE.DE!$A$1:$B$6411,2,FALSE)</f>
        <v>6.8388340000000003</v>
      </c>
      <c r="E802" s="10">
        <f>VLOOKUP(A802,'CON.DE'!$A$1:$B$6391,2,FALSE)</f>
        <v>10.065360999999999</v>
      </c>
      <c r="G802" s="5">
        <f t="shared" si="56"/>
        <v>-2.3845297674817068E-2</v>
      </c>
      <c r="H802" s="5">
        <f t="shared" si="57"/>
        <v>-4.7505764043346953E-3</v>
      </c>
      <c r="I802" s="5">
        <f t="shared" si="58"/>
        <v>-3.9984951961121451E-2</v>
      </c>
      <c r="J802" s="10">
        <f t="shared" si="59"/>
        <v>-1.1642815287797427E-2</v>
      </c>
    </row>
    <row r="803" spans="1:10" x14ac:dyDescent="0.3">
      <c r="A803" s="18">
        <v>37119</v>
      </c>
      <c r="B803" s="9">
        <f>VLOOKUP(A803,'VOW3.DE'!$A$1:$B$5974,2,FALSE)</f>
        <v>18.755617000000001</v>
      </c>
      <c r="C803" s="5">
        <f>VLOOKUP(A803,MRK.DE!$A$1:$B$5993,2,FALSE)</f>
        <v>14.540692</v>
      </c>
      <c r="D803" s="10">
        <f>VLOOKUP(A803,DTE.DE!$A$1:$B$6411,2,FALSE)</f>
        <v>6.438231</v>
      </c>
      <c r="E803" s="10">
        <f>VLOOKUP(A803,'CON.DE'!$A$1:$B$6391,2,FALSE)</f>
        <v>10.091556000000001</v>
      </c>
      <c r="G803" s="5">
        <f t="shared" si="56"/>
        <v>-2.65195162408803E-3</v>
      </c>
      <c r="H803" s="5">
        <f t="shared" si="57"/>
        <v>1.065732149176324E-2</v>
      </c>
      <c r="I803" s="5">
        <f t="shared" si="58"/>
        <v>-6.0363436325695068E-2</v>
      </c>
      <c r="J803" s="10">
        <f t="shared" si="59"/>
        <v>2.5991092533057029E-3</v>
      </c>
    </row>
    <row r="804" spans="1:10" x14ac:dyDescent="0.3">
      <c r="A804" s="18">
        <v>37120</v>
      </c>
      <c r="B804" s="9">
        <f>VLOOKUP(A804,'VOW3.DE'!$A$1:$B$5974,2,FALSE)</f>
        <v>17.587885</v>
      </c>
      <c r="C804" s="5">
        <f>VLOOKUP(A804,MRK.DE!$A$1:$B$5993,2,FALSE)</f>
        <v>14.489312</v>
      </c>
      <c r="D804" s="10">
        <f>VLOOKUP(A804,DTE.DE!$A$1:$B$6411,2,FALSE)</f>
        <v>6.2164700000000002</v>
      </c>
      <c r="E804" s="10">
        <f>VLOOKUP(A804,'CON.DE'!$A$1:$B$6391,2,FALSE)</f>
        <v>9.5611099999999993</v>
      </c>
      <c r="G804" s="5">
        <f t="shared" si="56"/>
        <v>-6.4282968138445196E-2</v>
      </c>
      <c r="H804" s="5">
        <f t="shared" si="57"/>
        <v>-3.5397896362499119E-3</v>
      </c>
      <c r="I804" s="5">
        <f t="shared" si="58"/>
        <v>-3.5051591408648296E-2</v>
      </c>
      <c r="J804" s="10">
        <f t="shared" si="59"/>
        <v>-5.3995205457417518E-2</v>
      </c>
    </row>
    <row r="805" spans="1:10" x14ac:dyDescent="0.3">
      <c r="A805" s="18">
        <v>37123</v>
      </c>
      <c r="B805" s="9">
        <f>VLOOKUP(A805,'VOW3.DE'!$A$1:$B$5974,2,FALSE)</f>
        <v>17.571280000000002</v>
      </c>
      <c r="C805" s="5">
        <f>VLOOKUP(A805,MRK.DE!$A$1:$B$5993,2,FALSE)</f>
        <v>14.420807</v>
      </c>
      <c r="D805" s="10">
        <f>VLOOKUP(A805,DTE.DE!$A$1:$B$6411,2,FALSE)</f>
        <v>6.1878570000000002</v>
      </c>
      <c r="E805" s="10">
        <f>VLOOKUP(A805,'CON.DE'!$A$1:$B$6391,2,FALSE)</f>
        <v>9.3908430000000003</v>
      </c>
      <c r="G805" s="5">
        <f t="shared" si="56"/>
        <v>-9.4456175137125201E-4</v>
      </c>
      <c r="H805" s="5">
        <f t="shared" si="57"/>
        <v>-4.739179954083691E-3</v>
      </c>
      <c r="I805" s="5">
        <f t="shared" si="58"/>
        <v>-4.6133983324659119E-3</v>
      </c>
      <c r="J805" s="10">
        <f t="shared" si="59"/>
        <v>-1.7968763561474303E-2</v>
      </c>
    </row>
    <row r="806" spans="1:10" x14ac:dyDescent="0.3">
      <c r="A806" s="18">
        <v>37124</v>
      </c>
      <c r="B806" s="9">
        <f>VLOOKUP(A806,'VOW3.DE'!$A$1:$B$5974,2,FALSE)</f>
        <v>17.654295000000001</v>
      </c>
      <c r="C806" s="5">
        <f>VLOOKUP(A806,MRK.DE!$A$1:$B$5993,2,FALSE)</f>
        <v>14.115945999999999</v>
      </c>
      <c r="D806" s="10">
        <f>VLOOKUP(A806,DTE.DE!$A$1:$B$6411,2,FALSE)</f>
        <v>6.1163210000000001</v>
      </c>
      <c r="E806" s="10">
        <f>VLOOKUP(A806,'CON.DE'!$A$1:$B$6391,2,FALSE)</f>
        <v>9.4956239999999994</v>
      </c>
      <c r="G806" s="5">
        <f t="shared" si="56"/>
        <v>4.7133455556535638E-3</v>
      </c>
      <c r="H806" s="5">
        <f t="shared" si="57"/>
        <v>-2.1367013870449349E-2</v>
      </c>
      <c r="I806" s="5">
        <f t="shared" si="58"/>
        <v>-1.1628051226088376E-2</v>
      </c>
      <c r="J806" s="10">
        <f t="shared" si="59"/>
        <v>1.1095995355888514E-2</v>
      </c>
    </row>
    <row r="807" spans="1:10" x14ac:dyDescent="0.3">
      <c r="A807" s="18">
        <v>37125</v>
      </c>
      <c r="B807" s="9">
        <f>VLOOKUP(A807,'VOW3.DE'!$A$1:$B$5974,2,FALSE)</f>
        <v>17.870128999999999</v>
      </c>
      <c r="C807" s="5">
        <f>VLOOKUP(A807,MRK.DE!$A$1:$B$5993,2,FALSE)</f>
        <v>14.437932</v>
      </c>
      <c r="D807" s="10">
        <f>VLOOKUP(A807,DTE.DE!$A$1:$B$6411,2,FALSE)</f>
        <v>5.8266010000000001</v>
      </c>
      <c r="E807" s="10">
        <f>VLOOKUP(A807,'CON.DE'!$A$1:$B$6391,2,FALSE)</f>
        <v>9.3384520000000002</v>
      </c>
      <c r="G807" s="5">
        <f t="shared" si="56"/>
        <v>1.2151451395284625E-2</v>
      </c>
      <c r="H807" s="5">
        <f t="shared" si="57"/>
        <v>2.2553829552873526E-2</v>
      </c>
      <c r="I807" s="5">
        <f t="shared" si="58"/>
        <v>-4.8526960501121978E-2</v>
      </c>
      <c r="J807" s="10">
        <f t="shared" si="59"/>
        <v>-1.6690561157696005E-2</v>
      </c>
    </row>
    <row r="808" spans="1:10" x14ac:dyDescent="0.3">
      <c r="A808" s="18">
        <v>37126</v>
      </c>
      <c r="B808" s="9">
        <f>VLOOKUP(A808,'VOW3.DE'!$A$1:$B$5974,2,FALSE)</f>
        <v>17.842459000000002</v>
      </c>
      <c r="C808" s="5">
        <f>VLOOKUP(A808,MRK.DE!$A$1:$B$5993,2,FALSE)</f>
        <v>14.38655</v>
      </c>
      <c r="D808" s="10">
        <f>VLOOKUP(A808,DTE.DE!$A$1:$B$6411,2,FALSE)</f>
        <v>5.9446349999999999</v>
      </c>
      <c r="E808" s="10">
        <f>VLOOKUP(A808,'CON.DE'!$A$1:$B$6391,2,FALSE)</f>
        <v>9.1354439999999997</v>
      </c>
      <c r="G808" s="5">
        <f t="shared" si="56"/>
        <v>-1.5495939715631077E-3</v>
      </c>
      <c r="H808" s="5">
        <f t="shared" si="57"/>
        <v>-3.5651675838537645E-3</v>
      </c>
      <c r="I808" s="5">
        <f t="shared" si="58"/>
        <v>2.0055320653833478E-2</v>
      </c>
      <c r="J808" s="10">
        <f t="shared" si="59"/>
        <v>-2.1978706828420815E-2</v>
      </c>
    </row>
    <row r="809" spans="1:10" x14ac:dyDescent="0.3">
      <c r="A809" s="18">
        <v>37127</v>
      </c>
      <c r="B809" s="9">
        <f>VLOOKUP(A809,'VOW3.DE'!$A$1:$B$5974,2,FALSE)</f>
        <v>18.318407000000001</v>
      </c>
      <c r="C809" s="5">
        <f>VLOOKUP(A809,MRK.DE!$A$1:$B$5993,2,FALSE)</f>
        <v>14.424229</v>
      </c>
      <c r="D809" s="10">
        <f>VLOOKUP(A809,DTE.DE!$A$1:$B$6411,2,FALSE)</f>
        <v>6.4525389999999998</v>
      </c>
      <c r="E809" s="10">
        <f>VLOOKUP(A809,'CON.DE'!$A$1:$B$6391,2,FALSE)</f>
        <v>9.626595</v>
      </c>
      <c r="G809" s="5">
        <f t="shared" si="56"/>
        <v>2.6325447340601302E-2</v>
      </c>
      <c r="H809" s="5">
        <f t="shared" si="57"/>
        <v>2.6156197638137466E-3</v>
      </c>
      <c r="I809" s="5">
        <f t="shared" si="58"/>
        <v>8.1984564634569823E-2</v>
      </c>
      <c r="J809" s="10">
        <f t="shared" si="59"/>
        <v>5.2367787812351956E-2</v>
      </c>
    </row>
    <row r="810" spans="1:10" x14ac:dyDescent="0.3">
      <c r="A810" s="18">
        <v>37130</v>
      </c>
      <c r="B810" s="9">
        <f>VLOOKUP(A810,'VOW3.DE'!$A$1:$B$5974,2,FALSE)</f>
        <v>18.185580999999999</v>
      </c>
      <c r="C810" s="5">
        <f>VLOOKUP(A810,MRK.DE!$A$1:$B$5993,2,FALSE)</f>
        <v>14.729088000000001</v>
      </c>
      <c r="D810" s="10">
        <f>VLOOKUP(A810,DTE.DE!$A$1:$B$6411,2,FALSE)</f>
        <v>6.4954609999999997</v>
      </c>
      <c r="E810" s="10">
        <f>VLOOKUP(A810,'CON.DE'!$A$1:$B$6391,2,FALSE)</f>
        <v>9.7772179999999995</v>
      </c>
      <c r="G810" s="5">
        <f t="shared" si="56"/>
        <v>-7.2773739793472406E-3</v>
      </c>
      <c r="H810" s="5">
        <f t="shared" si="57"/>
        <v>2.0914952005236617E-2</v>
      </c>
      <c r="I810" s="5">
        <f t="shared" si="58"/>
        <v>6.6299285176089013E-3</v>
      </c>
      <c r="J810" s="10">
        <f t="shared" si="59"/>
        <v>1.5525404772676532E-2</v>
      </c>
    </row>
    <row r="811" spans="1:10" x14ac:dyDescent="0.3">
      <c r="A811" s="18">
        <v>37131</v>
      </c>
      <c r="B811" s="9">
        <f>VLOOKUP(A811,'VOW3.DE'!$A$1:$B$5974,2,FALSE)</f>
        <v>17.803719000000001</v>
      </c>
      <c r="C811" s="5">
        <f>VLOOKUP(A811,MRK.DE!$A$1:$B$5993,2,FALSE)</f>
        <v>14.38655</v>
      </c>
      <c r="D811" s="10">
        <f>VLOOKUP(A811,DTE.DE!$A$1:$B$6411,2,FALSE)</f>
        <v>6.2522390000000003</v>
      </c>
      <c r="E811" s="10">
        <f>VLOOKUP(A811,'CON.DE'!$A$1:$B$6391,2,FALSE)</f>
        <v>9.7903140000000004</v>
      </c>
      <c r="G811" s="5">
        <f t="shared" si="56"/>
        <v>-2.1221659278497784E-2</v>
      </c>
      <c r="H811" s="5">
        <f t="shared" si="57"/>
        <v>-2.3530571769050383E-2</v>
      </c>
      <c r="I811" s="5">
        <f t="shared" si="58"/>
        <v>-3.8163985683219305E-2</v>
      </c>
      <c r="J811" s="10">
        <f t="shared" si="59"/>
        <v>1.338544069363867E-3</v>
      </c>
    </row>
    <row r="812" spans="1:10" x14ac:dyDescent="0.3">
      <c r="A812" s="18">
        <v>37132</v>
      </c>
      <c r="B812" s="9">
        <f>VLOOKUP(A812,'VOW3.DE'!$A$1:$B$5974,2,FALSE)</f>
        <v>17.538074000000002</v>
      </c>
      <c r="C812" s="5">
        <f>VLOOKUP(A812,MRK.DE!$A$1:$B$5993,2,FALSE)</f>
        <v>14.393402999999999</v>
      </c>
      <c r="D812" s="10">
        <f>VLOOKUP(A812,DTE.DE!$A$1:$B$6411,2,FALSE)</f>
        <v>6.366695</v>
      </c>
      <c r="E812" s="10">
        <f>VLOOKUP(A812,'CON.DE'!$A$1:$B$6391,2,FALSE)</f>
        <v>9.7444729999999993</v>
      </c>
      <c r="G812" s="5">
        <f t="shared" si="56"/>
        <v>-1.5033193301391528E-2</v>
      </c>
      <c r="H812" s="5">
        <f t="shared" si="57"/>
        <v>4.7623428221162199E-4</v>
      </c>
      <c r="I812" s="5">
        <f t="shared" si="58"/>
        <v>1.8140857040669863E-2</v>
      </c>
      <c r="J812" s="10">
        <f t="shared" si="59"/>
        <v>-4.6932770901850522E-3</v>
      </c>
    </row>
    <row r="813" spans="1:10" x14ac:dyDescent="0.3">
      <c r="A813" s="18">
        <v>37133</v>
      </c>
      <c r="B813" s="9">
        <f>VLOOKUP(A813,'VOW3.DE'!$A$1:$B$5974,2,FALSE)</f>
        <v>17.289034000000001</v>
      </c>
      <c r="C813" s="5">
        <f>VLOOKUP(A813,MRK.DE!$A$1:$B$5993,2,FALSE)</f>
        <v>14.393402999999999</v>
      </c>
      <c r="D813" s="10">
        <f>VLOOKUP(A813,DTE.DE!$A$1:$B$6411,2,FALSE)</f>
        <v>6.0018630000000002</v>
      </c>
      <c r="E813" s="10">
        <f>VLOOKUP(A813,'CON.DE'!$A$1:$B$6391,2,FALSE)</f>
        <v>9.5087220000000006</v>
      </c>
      <c r="G813" s="5">
        <f t="shared" si="56"/>
        <v>-1.4301747068501387E-2</v>
      </c>
      <c r="H813" s="5">
        <f t="shared" si="57"/>
        <v>0</v>
      </c>
      <c r="I813" s="5">
        <f t="shared" si="58"/>
        <v>-5.901057560344606E-2</v>
      </c>
      <c r="J813" s="10">
        <f t="shared" si="59"/>
        <v>-2.4490769813521284E-2</v>
      </c>
    </row>
    <row r="814" spans="1:10" x14ac:dyDescent="0.3">
      <c r="A814" s="18">
        <v>37134</v>
      </c>
      <c r="B814" s="9">
        <f>VLOOKUP(A814,'VOW3.DE'!$A$1:$B$5974,2,FALSE)</f>
        <v>17.571280000000002</v>
      </c>
      <c r="C814" s="5">
        <f>VLOOKUP(A814,MRK.DE!$A$1:$B$5993,2,FALSE)</f>
        <v>14.523565</v>
      </c>
      <c r="D814" s="10">
        <f>VLOOKUP(A814,DTE.DE!$A$1:$B$6411,2,FALSE)</f>
        <v>6.0626699999999998</v>
      </c>
      <c r="E814" s="10">
        <f>VLOOKUP(A814,'CON.DE'!$A$1:$B$6391,2,FALSE)</f>
        <v>9.5349160000000008</v>
      </c>
      <c r="G814" s="5">
        <f t="shared" si="56"/>
        <v>1.6193323307761812E-2</v>
      </c>
      <c r="H814" s="5">
        <f t="shared" si="57"/>
        <v>9.0025260660508612E-3</v>
      </c>
      <c r="I814" s="5">
        <f t="shared" si="58"/>
        <v>1.0080376074660592E-2</v>
      </c>
      <c r="J814" s="10">
        <f t="shared" si="59"/>
        <v>2.7509466961138261E-3</v>
      </c>
    </row>
    <row r="815" spans="1:10" x14ac:dyDescent="0.3">
      <c r="A815" s="18">
        <v>37137</v>
      </c>
      <c r="B815" s="9">
        <f>VLOOKUP(A815,'VOW3.DE'!$A$1:$B$5974,2,FALSE)</f>
        <v>17.100866</v>
      </c>
      <c r="C815" s="5">
        <f>VLOOKUP(A815,MRK.DE!$A$1:$B$5993,2,FALSE)</f>
        <v>14.38655</v>
      </c>
      <c r="D815" s="10">
        <f>VLOOKUP(A815,DTE.DE!$A$1:$B$6411,2,FALSE)</f>
        <v>5.865945</v>
      </c>
      <c r="E815" s="10">
        <f>VLOOKUP(A815,'CON.DE'!$A$1:$B$6391,2,FALSE)</f>
        <v>9.4956239999999994</v>
      </c>
      <c r="G815" s="5">
        <f t="shared" si="56"/>
        <v>-2.7136645495664673E-2</v>
      </c>
      <c r="H815" s="5">
        <f t="shared" si="57"/>
        <v>-9.4787603482625014E-3</v>
      </c>
      <c r="I815" s="5">
        <f t="shared" si="58"/>
        <v>-3.2986702661725119E-2</v>
      </c>
      <c r="J815" s="10">
        <f t="shared" si="59"/>
        <v>-4.1293684606829697E-3</v>
      </c>
    </row>
    <row r="816" spans="1:10" x14ac:dyDescent="0.3">
      <c r="A816" s="18">
        <v>37138</v>
      </c>
      <c r="B816" s="9">
        <f>VLOOKUP(A816,'VOW3.DE'!$A$1:$B$5974,2,FALSE)</f>
        <v>17.980817999999999</v>
      </c>
      <c r="C816" s="5">
        <f>VLOOKUP(A816,MRK.DE!$A$1:$B$5993,2,FALSE)</f>
        <v>14.729088000000001</v>
      </c>
      <c r="D816" s="10">
        <f>VLOOKUP(A816,DTE.DE!$A$1:$B$6411,2,FALSE)</f>
        <v>5.901713</v>
      </c>
      <c r="E816" s="10">
        <f>VLOOKUP(A816,'CON.DE'!$A$1:$B$6391,2,FALSE)</f>
        <v>9.4628789999999992</v>
      </c>
      <c r="G816" s="5">
        <f t="shared" si="56"/>
        <v>5.0176417501905962E-2</v>
      </c>
      <c r="H816" s="5">
        <f t="shared" si="57"/>
        <v>2.3530571769050435E-2</v>
      </c>
      <c r="I816" s="5">
        <f t="shared" si="58"/>
        <v>6.0790533086767413E-3</v>
      </c>
      <c r="J816" s="10">
        <f t="shared" si="59"/>
        <v>-3.4543901025995399E-3</v>
      </c>
    </row>
    <row r="817" spans="1:10" x14ac:dyDescent="0.3">
      <c r="A817" s="18">
        <v>37139</v>
      </c>
      <c r="B817" s="9">
        <f>VLOOKUP(A817,'VOW3.DE'!$A$1:$B$5974,2,FALSE)</f>
        <v>18.423556999999999</v>
      </c>
      <c r="C817" s="5">
        <f>VLOOKUP(A817,MRK.DE!$A$1:$B$5993,2,FALSE)</f>
        <v>14.622899</v>
      </c>
      <c r="D817" s="10">
        <f>VLOOKUP(A817,DTE.DE!$A$1:$B$6411,2,FALSE)</f>
        <v>5.6692210000000003</v>
      </c>
      <c r="E817" s="10">
        <f>VLOOKUP(A817,'CON.DE'!$A$1:$B$6391,2,FALSE)</f>
        <v>9.2598669999999998</v>
      </c>
      <c r="G817" s="5">
        <f t="shared" si="56"/>
        <v>2.4324594501985645E-2</v>
      </c>
      <c r="H817" s="5">
        <f t="shared" si="57"/>
        <v>-7.2355894190284905E-3</v>
      </c>
      <c r="I817" s="5">
        <f t="shared" si="58"/>
        <v>-4.0190929224419934E-2</v>
      </c>
      <c r="J817" s="10">
        <f t="shared" si="59"/>
        <v>-2.1686985097662648E-2</v>
      </c>
    </row>
    <row r="818" spans="1:10" x14ac:dyDescent="0.3">
      <c r="A818" s="18">
        <v>37140</v>
      </c>
      <c r="B818" s="9">
        <f>VLOOKUP(A818,'VOW3.DE'!$A$1:$B$5974,2,FALSE)</f>
        <v>17.897801999999999</v>
      </c>
      <c r="C818" s="5">
        <f>VLOOKUP(A818,MRK.DE!$A$1:$B$5993,2,FALSE)</f>
        <v>14.557823000000001</v>
      </c>
      <c r="D818" s="10">
        <f>VLOOKUP(A818,DTE.DE!$A$1:$B$6411,2,FALSE)</f>
        <v>5.5476109999999998</v>
      </c>
      <c r="E818" s="10">
        <f>VLOOKUP(A818,'CON.DE'!$A$1:$B$6391,2,FALSE)</f>
        <v>8.945532</v>
      </c>
      <c r="G818" s="5">
        <f t="shared" si="56"/>
        <v>-2.8952205494126498E-2</v>
      </c>
      <c r="H818" s="5">
        <f t="shared" si="57"/>
        <v>-4.4602123197898065E-3</v>
      </c>
      <c r="I818" s="5">
        <f t="shared" si="58"/>
        <v>-2.1684333892595286E-2</v>
      </c>
      <c r="J818" s="10">
        <f t="shared" si="59"/>
        <v>-3.4535495945031747E-2</v>
      </c>
    </row>
    <row r="819" spans="1:10" x14ac:dyDescent="0.3">
      <c r="A819" s="18">
        <v>37141</v>
      </c>
      <c r="B819" s="9">
        <f>VLOOKUP(A819,'VOW3.DE'!$A$1:$B$5974,2,FALSE)</f>
        <v>17.847995999999998</v>
      </c>
      <c r="C819" s="5">
        <f>VLOOKUP(A819,MRK.DE!$A$1:$B$5993,2,FALSE)</f>
        <v>14.537266000000001</v>
      </c>
      <c r="D819" s="10">
        <f>VLOOKUP(A819,DTE.DE!$A$1:$B$6411,2,FALSE)</f>
        <v>5.3723470000000004</v>
      </c>
      <c r="E819" s="10">
        <f>VLOOKUP(A819,'CON.DE'!$A$1:$B$6391,2,FALSE)</f>
        <v>8.9717249999999993</v>
      </c>
      <c r="G819" s="5">
        <f t="shared" si="56"/>
        <v>-2.7866789954463711E-3</v>
      </c>
      <c r="H819" s="5">
        <f t="shared" si="57"/>
        <v>-1.4130909460857008E-3</v>
      </c>
      <c r="I819" s="5">
        <f t="shared" si="58"/>
        <v>-3.2102513870519718E-2</v>
      </c>
      <c r="J819" s="10">
        <f t="shared" si="59"/>
        <v>2.9237755153207856E-3</v>
      </c>
    </row>
    <row r="820" spans="1:10" x14ac:dyDescent="0.3">
      <c r="A820" s="18">
        <v>37144</v>
      </c>
      <c r="B820" s="9">
        <f>VLOOKUP(A820,'VOW3.DE'!$A$1:$B$5974,2,FALSE)</f>
        <v>17.504871000000001</v>
      </c>
      <c r="C820" s="5">
        <f>VLOOKUP(A820,MRK.DE!$A$1:$B$5993,2,FALSE)</f>
        <v>14.215280999999999</v>
      </c>
      <c r="D820" s="10">
        <f>VLOOKUP(A820,DTE.DE!$A$1:$B$6411,2,FALSE)</f>
        <v>5.5225730000000004</v>
      </c>
      <c r="E820" s="10">
        <f>VLOOKUP(A820,'CON.DE'!$A$1:$B$6391,2,FALSE)</f>
        <v>8.5657060000000005</v>
      </c>
      <c r="G820" s="5">
        <f t="shared" si="56"/>
        <v>-1.9412047959034513E-2</v>
      </c>
      <c r="H820" s="5">
        <f t="shared" si="57"/>
        <v>-2.2397908654127097E-2</v>
      </c>
      <c r="I820" s="5">
        <f t="shared" si="58"/>
        <v>2.7579004108759592E-2</v>
      </c>
      <c r="J820" s="10">
        <f t="shared" si="59"/>
        <v>-4.6311408407183549E-2</v>
      </c>
    </row>
    <row r="821" spans="1:10" x14ac:dyDescent="0.3">
      <c r="A821" s="18">
        <v>37145</v>
      </c>
      <c r="B821" s="9">
        <f>VLOOKUP(A821,'VOW3.DE'!$A$1:$B$5974,2,FALSE)</f>
        <v>16.580646999999999</v>
      </c>
      <c r="C821" s="5">
        <f>VLOOKUP(A821,MRK.DE!$A$1:$B$5993,2,FALSE)</f>
        <v>13.358941</v>
      </c>
      <c r="D821" s="10">
        <f>VLOOKUP(A821,DTE.DE!$A$1:$B$6411,2,FALSE)</f>
        <v>5.1863549999999998</v>
      </c>
      <c r="E821" s="10">
        <f>VLOOKUP(A821,'CON.DE'!$A$1:$B$6391,2,FALSE)</f>
        <v>7.6619869999999999</v>
      </c>
      <c r="G821" s="5">
        <f t="shared" si="56"/>
        <v>-5.4243013191470686E-2</v>
      </c>
      <c r="H821" s="5">
        <f t="shared" si="57"/>
        <v>-6.2131614258762048E-2</v>
      </c>
      <c r="I821" s="5">
        <f t="shared" si="58"/>
        <v>-6.2812736573375008E-2</v>
      </c>
      <c r="J821" s="10">
        <f t="shared" si="59"/>
        <v>-0.11149520727499569</v>
      </c>
    </row>
    <row r="822" spans="1:10" x14ac:dyDescent="0.3">
      <c r="A822" s="18">
        <v>37146</v>
      </c>
      <c r="B822" s="9">
        <f>VLOOKUP(A822,'VOW3.DE'!$A$1:$B$5974,2,FALSE)</f>
        <v>15.772648999999999</v>
      </c>
      <c r="C822" s="5">
        <f>VLOOKUP(A822,MRK.DE!$A$1:$B$5993,2,FALSE)</f>
        <v>13.564463999999999</v>
      </c>
      <c r="D822" s="10">
        <f>VLOOKUP(A822,DTE.DE!$A$1:$B$6411,2,FALSE)</f>
        <v>5.3508870000000002</v>
      </c>
      <c r="E822" s="10">
        <f>VLOOKUP(A822,'CON.DE'!$A$1:$B$6391,2,FALSE)</f>
        <v>7.9763219999999997</v>
      </c>
      <c r="G822" s="5">
        <f t="shared" si="56"/>
        <v>-4.9958807824747452E-2</v>
      </c>
      <c r="H822" s="5">
        <f t="shared" si="57"/>
        <v>1.5267533376795426E-2</v>
      </c>
      <c r="I822" s="5">
        <f t="shared" si="58"/>
        <v>3.1231203255699256E-2</v>
      </c>
      <c r="J822" s="10">
        <f t="shared" si="59"/>
        <v>4.0206053365906561E-2</v>
      </c>
    </row>
    <row r="823" spans="1:10" x14ac:dyDescent="0.3">
      <c r="A823" s="18">
        <v>37147</v>
      </c>
      <c r="B823" s="9">
        <f>VLOOKUP(A823,'VOW3.DE'!$A$1:$B$5974,2,FALSE)</f>
        <v>15.717302999999999</v>
      </c>
      <c r="C823" s="5">
        <f>VLOOKUP(A823,MRK.DE!$A$1:$B$5993,2,FALSE)</f>
        <v>13.769981</v>
      </c>
      <c r="D823" s="10">
        <f>VLOOKUP(A823,DTE.DE!$A$1:$B$6411,2,FALSE)</f>
        <v>5.5440329999999998</v>
      </c>
      <c r="E823" s="10">
        <f>VLOOKUP(A823,'CON.DE'!$A$1:$B$6391,2,FALSE)</f>
        <v>8.0221630000000008</v>
      </c>
      <c r="G823" s="5">
        <f t="shared" si="56"/>
        <v>-3.5151566435810432E-3</v>
      </c>
      <c r="H823" s="5">
        <f t="shared" si="57"/>
        <v>1.5037501051951157E-2</v>
      </c>
      <c r="I823" s="5">
        <f t="shared" si="58"/>
        <v>3.5459872692771947E-2</v>
      </c>
      <c r="J823" s="10">
        <f t="shared" si="59"/>
        <v>5.7306833058583008E-3</v>
      </c>
    </row>
    <row r="824" spans="1:10" x14ac:dyDescent="0.3">
      <c r="A824" s="18">
        <v>37148</v>
      </c>
      <c r="B824" s="9">
        <f>VLOOKUP(A824,'VOW3.DE'!$A$1:$B$5974,2,FALSE)</f>
        <v>14.693467</v>
      </c>
      <c r="C824" s="5">
        <f>VLOOKUP(A824,MRK.DE!$A$1:$B$5993,2,FALSE)</f>
        <v>13.622695</v>
      </c>
      <c r="D824" s="10">
        <f>VLOOKUP(A824,DTE.DE!$A$1:$B$6411,2,FALSE)</f>
        <v>5.2221219999999997</v>
      </c>
      <c r="E824" s="10">
        <f>VLOOKUP(A824,'CON.DE'!$A$1:$B$6391,2,FALSE)</f>
        <v>7.6619869999999999</v>
      </c>
      <c r="G824" s="5">
        <f t="shared" si="56"/>
        <v>-6.7359234165266041E-2</v>
      </c>
      <c r="H824" s="5">
        <f t="shared" si="57"/>
        <v>-1.0753781002634624E-2</v>
      </c>
      <c r="I824" s="5">
        <f t="shared" si="58"/>
        <v>-5.9818381550520633E-2</v>
      </c>
      <c r="J824" s="10">
        <f t="shared" si="59"/>
        <v>-4.5936736671764775E-2</v>
      </c>
    </row>
    <row r="825" spans="1:10" x14ac:dyDescent="0.3">
      <c r="A825" s="18">
        <v>37151</v>
      </c>
      <c r="B825" s="9">
        <f>VLOOKUP(A825,'VOW3.DE'!$A$1:$B$5974,2,FALSE)</f>
        <v>14.859489999999999</v>
      </c>
      <c r="C825" s="5">
        <f>VLOOKUP(A825,MRK.DE!$A$1:$B$5993,2,FALSE)</f>
        <v>13.187673999999999</v>
      </c>
      <c r="D825" s="10">
        <f>VLOOKUP(A825,DTE.DE!$A$1:$B$6411,2,FALSE)</f>
        <v>5.5976860000000004</v>
      </c>
      <c r="E825" s="10">
        <f>VLOOKUP(A825,'CON.DE'!$A$1:$B$6391,2,FALSE)</f>
        <v>7.2297710000000004</v>
      </c>
      <c r="G825" s="5">
        <f t="shared" si="56"/>
        <v>1.12357451462827E-2</v>
      </c>
      <c r="H825" s="5">
        <f t="shared" si="57"/>
        <v>-3.2454546463755923E-2</v>
      </c>
      <c r="I825" s="5">
        <f t="shared" si="58"/>
        <v>6.9449465358522325E-2</v>
      </c>
      <c r="J825" s="10">
        <f t="shared" si="59"/>
        <v>-5.8063987505320332E-2</v>
      </c>
    </row>
    <row r="826" spans="1:10" x14ac:dyDescent="0.3">
      <c r="A826" s="18">
        <v>37152</v>
      </c>
      <c r="B826" s="9">
        <f>VLOOKUP(A826,'VOW3.DE'!$A$1:$B$5974,2,FALSE)</f>
        <v>14.162174</v>
      </c>
      <c r="C826" s="5">
        <f>VLOOKUP(A826,MRK.DE!$A$1:$B$5993,2,FALSE)</f>
        <v>13.701478</v>
      </c>
      <c r="D826" s="10">
        <f>VLOOKUP(A826,DTE.DE!$A$1:$B$6411,2,FALSE)</f>
        <v>5.6871049999999999</v>
      </c>
      <c r="E826" s="10">
        <f>VLOOKUP(A826,'CON.DE'!$A$1:$B$6391,2,FALSE)</f>
        <v>7.2690609999999998</v>
      </c>
      <c r="G826" s="5">
        <f t="shared" si="56"/>
        <v>-4.8064110823311496E-2</v>
      </c>
      <c r="H826" s="5">
        <f t="shared" si="57"/>
        <v>3.822110476474553E-2</v>
      </c>
      <c r="I826" s="5">
        <f t="shared" si="58"/>
        <v>1.5848033256976285E-2</v>
      </c>
      <c r="J826" s="10">
        <f t="shared" si="59"/>
        <v>5.4197601813264591E-3</v>
      </c>
    </row>
    <row r="827" spans="1:10" x14ac:dyDescent="0.3">
      <c r="A827" s="18">
        <v>37153</v>
      </c>
      <c r="B827" s="9">
        <f>VLOOKUP(A827,'VOW3.DE'!$A$1:$B$5974,2,FALSE)</f>
        <v>13.448255</v>
      </c>
      <c r="C827" s="5">
        <f>VLOOKUP(A827,MRK.DE!$A$1:$B$5993,2,FALSE)</f>
        <v>13.958380999999999</v>
      </c>
      <c r="D827" s="10">
        <f>VLOOKUP(A827,DTE.DE!$A$1:$B$6411,2,FALSE)</f>
        <v>5.726451</v>
      </c>
      <c r="E827" s="10">
        <f>VLOOKUP(A827,'CON.DE'!$A$1:$B$6391,2,FALSE)</f>
        <v>7.1118940000000004</v>
      </c>
      <c r="G827" s="5">
        <f t="shared" si="56"/>
        <v>-5.1725249700367466E-2</v>
      </c>
      <c r="H827" s="5">
        <f t="shared" si="57"/>
        <v>1.8576406169880197E-2</v>
      </c>
      <c r="I827" s="5">
        <f t="shared" si="58"/>
        <v>6.8946357931755691E-3</v>
      </c>
      <c r="J827" s="10">
        <f t="shared" si="59"/>
        <v>-2.1858528554504864E-2</v>
      </c>
    </row>
    <row r="828" spans="1:10" x14ac:dyDescent="0.3">
      <c r="A828" s="18">
        <v>37154</v>
      </c>
      <c r="B828" s="9">
        <f>VLOOKUP(A828,'VOW3.DE'!$A$1:$B$5974,2,FALSE)</f>
        <v>12.728802</v>
      </c>
      <c r="C828" s="5">
        <f>VLOOKUP(A828,MRK.DE!$A$1:$B$5993,2,FALSE)</f>
        <v>13.324685000000001</v>
      </c>
      <c r="D828" s="10">
        <f>VLOOKUP(A828,DTE.DE!$A$1:$B$6411,2,FALSE)</f>
        <v>5.7228729999999999</v>
      </c>
      <c r="E828" s="10">
        <f>VLOOKUP(A828,'CON.DE'!$A$1:$B$6391,2,FALSE)</f>
        <v>6.5618030000000003</v>
      </c>
      <c r="G828" s="5">
        <f t="shared" si="56"/>
        <v>-5.4982058118463906E-2</v>
      </c>
      <c r="H828" s="5">
        <f t="shared" si="57"/>
        <v>-4.6461786399037981E-2</v>
      </c>
      <c r="I828" s="5">
        <f t="shared" si="58"/>
        <v>-6.250150867381898E-4</v>
      </c>
      <c r="J828" s="10">
        <f t="shared" si="59"/>
        <v>-8.0503180960278614E-2</v>
      </c>
    </row>
    <row r="829" spans="1:10" x14ac:dyDescent="0.3">
      <c r="A829" s="18">
        <v>37155</v>
      </c>
      <c r="B829" s="9">
        <f>VLOOKUP(A829,'VOW3.DE'!$A$1:$B$5974,2,FALSE)</f>
        <v>13.287763999999999</v>
      </c>
      <c r="C829" s="5">
        <f>VLOOKUP(A829,MRK.DE!$A$1:$B$5993,2,FALSE)</f>
        <v>13.091763</v>
      </c>
      <c r="D829" s="10">
        <f>VLOOKUP(A829,DTE.DE!$A$1:$B$6411,2,FALSE)</f>
        <v>5.679951</v>
      </c>
      <c r="E829" s="10">
        <f>VLOOKUP(A829,'CON.DE'!$A$1:$B$6391,2,FALSE)</f>
        <v>6.3391450000000003</v>
      </c>
      <c r="G829" s="5">
        <f t="shared" si="56"/>
        <v>4.2976312032466407E-2</v>
      </c>
      <c r="H829" s="5">
        <f t="shared" si="57"/>
        <v>-1.7635076180657967E-2</v>
      </c>
      <c r="I829" s="5">
        <f t="shared" si="58"/>
        <v>-7.5283460869686077E-3</v>
      </c>
      <c r="J829" s="10">
        <f t="shared" si="59"/>
        <v>-3.4521511442494858E-2</v>
      </c>
    </row>
    <row r="830" spans="1:10" x14ac:dyDescent="0.3">
      <c r="A830" s="18">
        <v>37158</v>
      </c>
      <c r="B830" s="9">
        <f>VLOOKUP(A830,'VOW3.DE'!$A$1:$B$5974,2,FALSE)</f>
        <v>14.162174</v>
      </c>
      <c r="C830" s="5">
        <f>VLOOKUP(A830,MRK.DE!$A$1:$B$5993,2,FALSE)</f>
        <v>13.091763</v>
      </c>
      <c r="D830" s="10">
        <f>VLOOKUP(A830,DTE.DE!$A$1:$B$6411,2,FALSE)</f>
        <v>5.679951</v>
      </c>
      <c r="E830" s="10">
        <f>VLOOKUP(A830,'CON.DE'!$A$1:$B$6391,2,FALSE)</f>
        <v>6.3391450000000003</v>
      </c>
      <c r="G830" s="5">
        <f t="shared" si="56"/>
        <v>6.3730995786364777E-2</v>
      </c>
      <c r="H830" s="5">
        <f t="shared" si="57"/>
        <v>0</v>
      </c>
      <c r="I830" s="5">
        <f t="shared" si="58"/>
        <v>0</v>
      </c>
      <c r="J830" s="10">
        <f t="shared" si="59"/>
        <v>0</v>
      </c>
    </row>
    <row r="831" spans="1:10" x14ac:dyDescent="0.3">
      <c r="A831" s="18">
        <v>37159</v>
      </c>
      <c r="B831" s="9">
        <f>VLOOKUP(A831,'VOW3.DE'!$A$1:$B$5974,2,FALSE)</f>
        <v>13.946338000000001</v>
      </c>
      <c r="C831" s="5">
        <f>VLOOKUP(A831,MRK.DE!$A$1:$B$5993,2,FALSE)</f>
        <v>13.153419</v>
      </c>
      <c r="D831" s="10">
        <f>VLOOKUP(A831,DTE.DE!$A$1:$B$6411,2,FALSE)</f>
        <v>5.8909830000000003</v>
      </c>
      <c r="E831" s="10">
        <f>VLOOKUP(A831,'CON.DE'!$A$1:$B$6391,2,FALSE)</f>
        <v>6.6862279999999998</v>
      </c>
      <c r="G831" s="5">
        <f t="shared" si="56"/>
        <v>-1.5357642709038059E-2</v>
      </c>
      <c r="H831" s="5">
        <f t="shared" si="57"/>
        <v>4.6984710126639524E-3</v>
      </c>
      <c r="I831" s="5">
        <f t="shared" si="58"/>
        <v>3.6480270842164757E-2</v>
      </c>
      <c r="J831" s="10">
        <f t="shared" si="59"/>
        <v>5.3305987212460694E-2</v>
      </c>
    </row>
    <row r="832" spans="1:10" x14ac:dyDescent="0.3">
      <c r="A832" s="18">
        <v>37160</v>
      </c>
      <c r="B832" s="9">
        <f>VLOOKUP(A832,'VOW3.DE'!$A$1:$B$5974,2,FALSE)</f>
        <v>13.819053</v>
      </c>
      <c r="C832" s="5">
        <f>VLOOKUP(A832,MRK.DE!$A$1:$B$5993,2,FALSE)</f>
        <v>13.513083</v>
      </c>
      <c r="D832" s="10">
        <f>VLOOKUP(A832,DTE.DE!$A$1:$B$6411,2,FALSE)</f>
        <v>6.1306279999999997</v>
      </c>
      <c r="E832" s="10">
        <f>VLOOKUP(A832,'CON.DE'!$A$1:$B$6391,2,FALSE)</f>
        <v>6.8695930000000001</v>
      </c>
      <c r="G832" s="5">
        <f t="shared" si="56"/>
        <v>-9.1686727320743656E-3</v>
      </c>
      <c r="H832" s="5">
        <f t="shared" si="57"/>
        <v>2.6976602440859285E-2</v>
      </c>
      <c r="I832" s="5">
        <f t="shared" si="58"/>
        <v>3.9874314905391138E-2</v>
      </c>
      <c r="J832" s="10">
        <f t="shared" si="59"/>
        <v>2.705497287016877E-2</v>
      </c>
    </row>
    <row r="833" spans="1:10" x14ac:dyDescent="0.3">
      <c r="A833" s="18">
        <v>37161</v>
      </c>
      <c r="B833" s="9">
        <f>VLOOKUP(A833,'VOW3.DE'!$A$1:$B$5974,2,FALSE)</f>
        <v>13.774777</v>
      </c>
      <c r="C833" s="5">
        <f>VLOOKUP(A833,MRK.DE!$A$1:$B$5993,2,FALSE)</f>
        <v>13.598716</v>
      </c>
      <c r="D833" s="10">
        <f>VLOOKUP(A833,DTE.DE!$A$1:$B$6411,2,FALSE)</f>
        <v>5.9696720000000001</v>
      </c>
      <c r="E833" s="10">
        <f>VLOOKUP(A833,'CON.DE'!$A$1:$B$6391,2,FALSE)</f>
        <v>6.8761409999999996</v>
      </c>
      <c r="G833" s="5">
        <f t="shared" si="56"/>
        <v>-3.2091259530110062E-3</v>
      </c>
      <c r="H833" s="5">
        <f t="shared" si="57"/>
        <v>6.3170492497388302E-3</v>
      </c>
      <c r="I833" s="5">
        <f t="shared" si="58"/>
        <v>-2.6605207161197925E-2</v>
      </c>
      <c r="J833" s="10">
        <f t="shared" si="59"/>
        <v>9.527320251213505E-4</v>
      </c>
    </row>
    <row r="834" spans="1:10" x14ac:dyDescent="0.3">
      <c r="A834" s="18">
        <v>37162</v>
      </c>
      <c r="B834" s="9">
        <f>VLOOKUP(A834,'VOW3.DE'!$A$1:$B$5974,2,FALSE)</f>
        <v>14.593849000000001</v>
      </c>
      <c r="C834" s="5">
        <f>VLOOKUP(A834,MRK.DE!$A$1:$B$5993,2,FALSE)</f>
        <v>14.215280999999999</v>
      </c>
      <c r="D834" s="10">
        <f>VLOOKUP(A834,DTE.DE!$A$1:$B$6411,2,FALSE)</f>
        <v>6.1520900000000003</v>
      </c>
      <c r="E834" s="10">
        <f>VLOOKUP(A834,'CON.DE'!$A$1:$B$6391,2,FALSE)</f>
        <v>7.0726019999999998</v>
      </c>
      <c r="G834" s="5">
        <f t="shared" si="56"/>
        <v>5.776097241186387E-2</v>
      </c>
      <c r="H834" s="5">
        <f t="shared" si="57"/>
        <v>4.4342136238214216E-2</v>
      </c>
      <c r="I834" s="5">
        <f t="shared" si="58"/>
        <v>3.0099876963507143E-2</v>
      </c>
      <c r="J834" s="10">
        <f t="shared" si="59"/>
        <v>2.8170852728294581E-2</v>
      </c>
    </row>
    <row r="835" spans="1:10" x14ac:dyDescent="0.3">
      <c r="A835" s="18">
        <v>37165</v>
      </c>
      <c r="B835" s="9">
        <f>VLOOKUP(A835,'VOW3.DE'!$A$1:$B$5974,2,FALSE)</f>
        <v>14.140034999999999</v>
      </c>
      <c r="C835" s="5">
        <f>VLOOKUP(A835,MRK.DE!$A$1:$B$5993,2,FALSE)</f>
        <v>14.557823000000001</v>
      </c>
      <c r="D835" s="10">
        <f>VLOOKUP(A835,DTE.DE!$A$1:$B$6411,2,FALSE)</f>
        <v>5.901713</v>
      </c>
      <c r="E835" s="10">
        <f>VLOOKUP(A835,'CON.DE'!$A$1:$B$6391,2,FALSE)</f>
        <v>7.334549</v>
      </c>
      <c r="G835" s="5">
        <f t="shared" si="56"/>
        <v>-3.159000285918357E-2</v>
      </c>
      <c r="H835" s="5">
        <f t="shared" si="57"/>
        <v>2.3810999600212764E-2</v>
      </c>
      <c r="I835" s="5">
        <f t="shared" si="58"/>
        <v>-4.1549213730632556E-2</v>
      </c>
      <c r="J835" s="10">
        <f t="shared" si="59"/>
        <v>3.6367477531846396E-2</v>
      </c>
    </row>
    <row r="836" spans="1:10" x14ac:dyDescent="0.3">
      <c r="A836" s="18">
        <v>37166</v>
      </c>
      <c r="B836" s="9">
        <f>VLOOKUP(A836,'VOW3.DE'!$A$1:$B$5974,2,FALSE)</f>
        <v>14.250726</v>
      </c>
      <c r="C836" s="5">
        <f>VLOOKUP(A836,MRK.DE!$A$1:$B$5993,2,FALSE)</f>
        <v>15.328526</v>
      </c>
      <c r="D836" s="10">
        <f>VLOOKUP(A836,DTE.DE!$A$1:$B$6411,2,FALSE)</f>
        <v>5.901713</v>
      </c>
      <c r="E836" s="10">
        <f>VLOOKUP(A836,'CON.DE'!$A$1:$B$6391,2,FALSE)</f>
        <v>7.3672930000000001</v>
      </c>
      <c r="G836" s="5">
        <f t="shared" ref="G836:G899" si="60">LN(B836/B835)</f>
        <v>7.7977170724195521E-3</v>
      </c>
      <c r="H836" s="5">
        <f t="shared" ref="H836:H899" si="61">LN(C836/C835)</f>
        <v>5.1587024564983215E-2</v>
      </c>
      <c r="I836" s="5">
        <f t="shared" ref="I836:I899" si="62">LN(D836/D835)</f>
        <v>0</v>
      </c>
      <c r="J836" s="10">
        <f t="shared" ref="J836:J899" si="63">LN(E836/E835)</f>
        <v>4.4544151871146222E-3</v>
      </c>
    </row>
    <row r="837" spans="1:10" x14ac:dyDescent="0.3">
      <c r="A837" s="18">
        <v>37167</v>
      </c>
      <c r="B837" s="9">
        <f>VLOOKUP(A837,'VOW3.DE'!$A$1:$B$5974,2,FALSE)</f>
        <v>14.942507000000001</v>
      </c>
      <c r="C837" s="5">
        <f>VLOOKUP(A837,MRK.DE!$A$1:$B$5993,2,FALSE)</f>
        <v>15.328526</v>
      </c>
      <c r="D837" s="10">
        <f>VLOOKUP(A837,DTE.DE!$A$1:$B$6411,2,FALSE)</f>
        <v>5.901713</v>
      </c>
      <c r="E837" s="10">
        <f>VLOOKUP(A837,'CON.DE'!$A$1:$B$6391,2,FALSE)</f>
        <v>7.3672930000000001</v>
      </c>
      <c r="G837" s="5">
        <f t="shared" si="60"/>
        <v>4.7402117393294425E-2</v>
      </c>
      <c r="H837" s="5">
        <f t="shared" si="61"/>
        <v>0</v>
      </c>
      <c r="I837" s="5">
        <f t="shared" si="62"/>
        <v>0</v>
      </c>
      <c r="J837" s="10">
        <f t="shared" si="63"/>
        <v>0</v>
      </c>
    </row>
    <row r="838" spans="1:10" x14ac:dyDescent="0.3">
      <c r="A838" s="18">
        <v>37168</v>
      </c>
      <c r="B838" s="9">
        <f>VLOOKUP(A838,'VOW3.DE'!$A$1:$B$5974,2,FALSE)</f>
        <v>15.318838</v>
      </c>
      <c r="C838" s="5">
        <f>VLOOKUP(A838,MRK.DE!$A$1:$B$5993,2,FALSE)</f>
        <v>14.455057</v>
      </c>
      <c r="D838" s="10">
        <f>VLOOKUP(A838,DTE.DE!$A$1:$B$6411,2,FALSE)</f>
        <v>6.2951610000000002</v>
      </c>
      <c r="E838" s="10">
        <f>VLOOKUP(A838,'CON.DE'!$A$1:$B$6391,2,FALSE)</f>
        <v>7.4982680000000004</v>
      </c>
      <c r="G838" s="5">
        <f t="shared" si="60"/>
        <v>2.4873342693226826E-2</v>
      </c>
      <c r="H838" s="5">
        <f t="shared" si="61"/>
        <v>-5.8671218190880482E-2</v>
      </c>
      <c r="I838" s="5">
        <f t="shared" si="62"/>
        <v>6.4538595268587656E-2</v>
      </c>
      <c r="J838" s="10">
        <f t="shared" si="63"/>
        <v>1.7621721673910018E-2</v>
      </c>
    </row>
    <row r="839" spans="1:10" x14ac:dyDescent="0.3">
      <c r="A839" s="18">
        <v>37169</v>
      </c>
      <c r="B839" s="9">
        <f>VLOOKUP(A839,'VOW3.DE'!$A$1:$B$5974,2,FALSE)</f>
        <v>14.770942</v>
      </c>
      <c r="C839" s="5">
        <f>VLOOKUP(A839,MRK.DE!$A$1:$B$5993,2,FALSE)</f>
        <v>14.098819000000001</v>
      </c>
      <c r="D839" s="10">
        <f>VLOOKUP(A839,DTE.DE!$A$1:$B$6411,2,FALSE)</f>
        <v>6.3559650000000003</v>
      </c>
      <c r="E839" s="10">
        <f>VLOOKUP(A839,'CON.DE'!$A$1:$B$6391,2,FALSE)</f>
        <v>7.406587</v>
      </c>
      <c r="G839" s="5">
        <f t="shared" si="60"/>
        <v>-3.6421440434033052E-2</v>
      </c>
      <c r="H839" s="5">
        <f t="shared" si="61"/>
        <v>-2.4953283721854042E-2</v>
      </c>
      <c r="I839" s="5">
        <f t="shared" si="62"/>
        <v>9.6124990282725128E-3</v>
      </c>
      <c r="J839" s="10">
        <f t="shared" si="63"/>
        <v>-1.2302321129803553E-2</v>
      </c>
    </row>
    <row r="840" spans="1:10" x14ac:dyDescent="0.3">
      <c r="A840" s="18">
        <v>37172</v>
      </c>
      <c r="B840" s="9">
        <f>VLOOKUP(A840,'VOW3.DE'!$A$1:$B$5974,2,FALSE)</f>
        <v>14.942507000000001</v>
      </c>
      <c r="C840" s="5">
        <f>VLOOKUP(A840,MRK.DE!$A$1:$B$5993,2,FALSE)</f>
        <v>14.283791000000001</v>
      </c>
      <c r="D840" s="10">
        <f>VLOOKUP(A840,DTE.DE!$A$1:$B$6411,2,FALSE)</f>
        <v>6.5276519999999998</v>
      </c>
      <c r="E840" s="10">
        <f>VLOOKUP(A840,'CON.DE'!$A$1:$B$6391,2,FALSE)</f>
        <v>7.3672930000000001</v>
      </c>
      <c r="G840" s="5">
        <f t="shared" si="60"/>
        <v>1.1548097740806113E-2</v>
      </c>
      <c r="H840" s="5">
        <f t="shared" si="61"/>
        <v>1.30343628584414E-2</v>
      </c>
      <c r="I840" s="5">
        <f t="shared" si="62"/>
        <v>2.6653565365932008E-2</v>
      </c>
      <c r="J840" s="10">
        <f t="shared" si="63"/>
        <v>-5.3194005441063565E-3</v>
      </c>
    </row>
    <row r="841" spans="1:10" x14ac:dyDescent="0.3">
      <c r="A841" s="18">
        <v>37173</v>
      </c>
      <c r="B841" s="9">
        <f>VLOOKUP(A841,'VOW3.DE'!$A$1:$B$5974,2,FALSE)</f>
        <v>14.555110000000001</v>
      </c>
      <c r="C841" s="5">
        <f>VLOOKUP(A841,MRK.DE!$A$1:$B$5993,2,FALSE)</f>
        <v>14.037164000000001</v>
      </c>
      <c r="D841" s="10">
        <f>VLOOKUP(A841,DTE.DE!$A$1:$B$6411,2,FALSE)</f>
        <v>6.4060410000000001</v>
      </c>
      <c r="E841" s="10">
        <f>VLOOKUP(A841,'CON.DE'!$A$1:$B$6391,2,FALSE)</f>
        <v>7.4655259999999997</v>
      </c>
      <c r="G841" s="5">
        <f t="shared" si="60"/>
        <v>-2.6267835469209213E-2</v>
      </c>
      <c r="H841" s="5">
        <f t="shared" si="61"/>
        <v>-1.7417013977272067E-2</v>
      </c>
      <c r="I841" s="5">
        <f t="shared" si="62"/>
        <v>-1.8805856001059801E-2</v>
      </c>
      <c r="J841" s="10">
        <f t="shared" si="63"/>
        <v>1.3245551799730658E-2</v>
      </c>
    </row>
    <row r="842" spans="1:10" x14ac:dyDescent="0.3">
      <c r="A842" s="18">
        <v>37174</v>
      </c>
      <c r="B842" s="9">
        <f>VLOOKUP(A842,'VOW3.DE'!$A$1:$B$5974,2,FALSE)</f>
        <v>15.329905999999999</v>
      </c>
      <c r="C842" s="5">
        <f>VLOOKUP(A842,MRK.DE!$A$1:$B$5993,2,FALSE)</f>
        <v>14.126225</v>
      </c>
      <c r="D842" s="10">
        <f>VLOOKUP(A842,DTE.DE!$A$1:$B$6411,2,FALSE)</f>
        <v>6.6242270000000003</v>
      </c>
      <c r="E842" s="10">
        <f>VLOOKUP(A842,'CON.DE'!$A$1:$B$6391,2,FALSE)</f>
        <v>7.550656</v>
      </c>
      <c r="G842" s="5">
        <f t="shared" si="60"/>
        <v>5.1863426387755159E-2</v>
      </c>
      <c r="H842" s="5">
        <f t="shared" si="61"/>
        <v>6.3246150436944469E-3</v>
      </c>
      <c r="I842" s="5">
        <f t="shared" si="62"/>
        <v>3.3492234403199553E-2</v>
      </c>
      <c r="J842" s="10">
        <f t="shared" si="63"/>
        <v>1.1338556238115071E-2</v>
      </c>
    </row>
    <row r="843" spans="1:10" x14ac:dyDescent="0.3">
      <c r="A843" s="18">
        <v>37175</v>
      </c>
      <c r="B843" s="9">
        <f>VLOOKUP(A843,'VOW3.DE'!$A$1:$B$5974,2,FALSE)</f>
        <v>15.578951</v>
      </c>
      <c r="C843" s="5">
        <f>VLOOKUP(A843,MRK.DE!$A$1:$B$5993,2,FALSE)</f>
        <v>14.215280999999999</v>
      </c>
      <c r="D843" s="10">
        <f>VLOOKUP(A843,DTE.DE!$A$1:$B$6411,2,FALSE)</f>
        <v>6.549112</v>
      </c>
      <c r="E843" s="10">
        <f>VLOOKUP(A843,'CON.DE'!$A$1:$B$6391,2,FALSE)</f>
        <v>7.8257029999999999</v>
      </c>
      <c r="G843" s="5">
        <f t="shared" si="60"/>
        <v>1.6115147168553091E-2</v>
      </c>
      <c r="H843" s="5">
        <f t="shared" si="61"/>
        <v>6.2845138226749163E-3</v>
      </c>
      <c r="I843" s="5">
        <f t="shared" si="62"/>
        <v>-1.1404217882158316E-2</v>
      </c>
      <c r="J843" s="10">
        <f t="shared" si="63"/>
        <v>3.577912574275504E-2</v>
      </c>
    </row>
    <row r="844" spans="1:10" x14ac:dyDescent="0.3">
      <c r="A844" s="18">
        <v>37176</v>
      </c>
      <c r="B844" s="9">
        <f>VLOOKUP(A844,'VOW3.DE'!$A$1:$B$5974,2,FALSE)</f>
        <v>15.291166</v>
      </c>
      <c r="C844" s="5">
        <f>VLOOKUP(A844,MRK.DE!$A$1:$B$5993,2,FALSE)</f>
        <v>14.557823000000001</v>
      </c>
      <c r="D844" s="10">
        <f>VLOOKUP(A844,DTE.DE!$A$1:$B$6411,2,FALSE)</f>
        <v>6.3130449999999998</v>
      </c>
      <c r="E844" s="10">
        <f>VLOOKUP(A844,'CON.DE'!$A$1:$B$6391,2,FALSE)</f>
        <v>7.8584449999999997</v>
      </c>
      <c r="G844" s="5">
        <f t="shared" si="60"/>
        <v>-1.8645432239493318E-2</v>
      </c>
      <c r="H844" s="5">
        <f t="shared" si="61"/>
        <v>2.3810999600212764E-2</v>
      </c>
      <c r="I844" s="5">
        <f t="shared" si="62"/>
        <v>-3.6711340428943078E-2</v>
      </c>
      <c r="J844" s="10">
        <f t="shared" si="63"/>
        <v>4.1751770722235695E-3</v>
      </c>
    </row>
    <row r="845" spans="1:10" x14ac:dyDescent="0.3">
      <c r="A845" s="18">
        <v>37179</v>
      </c>
      <c r="B845" s="9">
        <f>VLOOKUP(A845,'VOW3.DE'!$A$1:$B$5974,2,FALSE)</f>
        <v>15.047655000000001</v>
      </c>
      <c r="C845" s="5">
        <f>VLOOKUP(A845,MRK.DE!$A$1:$B$5993,2,FALSE)</f>
        <v>14.249536000000001</v>
      </c>
      <c r="D845" s="10">
        <f>VLOOKUP(A845,DTE.DE!$A$1:$B$6411,2,FALSE)</f>
        <v>6.2558160000000003</v>
      </c>
      <c r="E845" s="10">
        <f>VLOOKUP(A845,'CON.DE'!$A$1:$B$6391,2,FALSE)</f>
        <v>7.8584449999999997</v>
      </c>
      <c r="G845" s="5">
        <f t="shared" si="60"/>
        <v>-1.6053110925066314E-2</v>
      </c>
      <c r="H845" s="5">
        <f t="shared" si="61"/>
        <v>-2.1404167577639369E-2</v>
      </c>
      <c r="I845" s="5">
        <f t="shared" si="62"/>
        <v>-9.1065364625792598E-3</v>
      </c>
      <c r="J845" s="10">
        <f t="shared" si="63"/>
        <v>0</v>
      </c>
    </row>
    <row r="846" spans="1:10" x14ac:dyDescent="0.3">
      <c r="A846" s="18">
        <v>37180</v>
      </c>
      <c r="B846" s="9">
        <f>VLOOKUP(A846,'VOW3.DE'!$A$1:$B$5974,2,FALSE)</f>
        <v>15.318838</v>
      </c>
      <c r="C846" s="5">
        <f>VLOOKUP(A846,MRK.DE!$A$1:$B$5993,2,FALSE)</f>
        <v>14.249536000000001</v>
      </c>
      <c r="D846" s="10">
        <f>VLOOKUP(A846,DTE.DE!$A$1:$B$6411,2,FALSE)</f>
        <v>6.2558160000000003</v>
      </c>
      <c r="E846" s="10">
        <f>VLOOKUP(A846,'CON.DE'!$A$1:$B$6391,2,FALSE)</f>
        <v>7.8584449999999997</v>
      </c>
      <c r="G846" s="5">
        <f t="shared" si="60"/>
        <v>1.7861147770687417E-2</v>
      </c>
      <c r="H846" s="5">
        <f t="shared" si="61"/>
        <v>0</v>
      </c>
      <c r="I846" s="5">
        <f t="shared" si="62"/>
        <v>0</v>
      </c>
      <c r="J846" s="10">
        <f t="shared" si="63"/>
        <v>0</v>
      </c>
    </row>
    <row r="847" spans="1:10" x14ac:dyDescent="0.3">
      <c r="A847" s="18">
        <v>37181</v>
      </c>
      <c r="B847" s="9">
        <f>VLOOKUP(A847,'VOW3.DE'!$A$1:$B$5974,2,FALSE)</f>
        <v>15.246892000000001</v>
      </c>
      <c r="C847" s="5">
        <f>VLOOKUP(A847,MRK.DE!$A$1:$B$5993,2,FALSE)</f>
        <v>14.540692</v>
      </c>
      <c r="D847" s="10">
        <f>VLOOKUP(A847,DTE.DE!$A$1:$B$6411,2,FALSE)</f>
        <v>6.6134940000000002</v>
      </c>
      <c r="E847" s="10">
        <f>VLOOKUP(A847,'CON.DE'!$A$1:$B$6391,2,FALSE)</f>
        <v>7.7274719999999997</v>
      </c>
      <c r="G847" s="5">
        <f t="shared" si="60"/>
        <v>-4.7076338678069107E-3</v>
      </c>
      <c r="H847" s="5">
        <f t="shared" si="61"/>
        <v>2.022671903917064E-2</v>
      </c>
      <c r="I847" s="5">
        <f t="shared" si="62"/>
        <v>5.560051620258312E-2</v>
      </c>
      <c r="J847" s="10">
        <f t="shared" si="63"/>
        <v>-1.6806978123908294E-2</v>
      </c>
    </row>
    <row r="848" spans="1:10" x14ac:dyDescent="0.3">
      <c r="A848" s="18">
        <v>37182</v>
      </c>
      <c r="B848" s="9">
        <f>VLOOKUP(A848,'VOW3.DE'!$A$1:$B$5974,2,FALSE)</f>
        <v>15.385246</v>
      </c>
      <c r="C848" s="5">
        <f>VLOOKUP(A848,MRK.DE!$A$1:$B$5993,2,FALSE)</f>
        <v>14.417381000000001</v>
      </c>
      <c r="D848" s="10">
        <f>VLOOKUP(A848,DTE.DE!$A$1:$B$6411,2,FALSE)</f>
        <v>6.4346560000000004</v>
      </c>
      <c r="E848" s="10">
        <f>VLOOKUP(A848,'CON.DE'!$A$1:$B$6391,2,FALSE)</f>
        <v>7.8584449999999997</v>
      </c>
      <c r="G848" s="5">
        <f t="shared" si="60"/>
        <v>9.033319242411162E-3</v>
      </c>
      <c r="H848" s="5">
        <f t="shared" si="61"/>
        <v>-8.5165712049785295E-3</v>
      </c>
      <c r="I848" s="5">
        <f t="shared" si="62"/>
        <v>-2.7413725282631664E-2</v>
      </c>
      <c r="J848" s="10">
        <f t="shared" si="63"/>
        <v>1.6806978123908328E-2</v>
      </c>
    </row>
    <row r="849" spans="1:10" x14ac:dyDescent="0.3">
      <c r="A849" s="18">
        <v>37183</v>
      </c>
      <c r="B849" s="9">
        <f>VLOOKUP(A849,'VOW3.DE'!$A$1:$B$5974,2,FALSE)</f>
        <v>14.665793000000001</v>
      </c>
      <c r="C849" s="5">
        <f>VLOOKUP(A849,MRK.DE!$A$1:$B$5993,2,FALSE)</f>
        <v>14.46876</v>
      </c>
      <c r="D849" s="10">
        <f>VLOOKUP(A849,DTE.DE!$A$1:$B$6411,2,FALSE)</f>
        <v>6.2200499999999996</v>
      </c>
      <c r="E849" s="10">
        <f>VLOOKUP(A849,'CON.DE'!$A$1:$B$6391,2,FALSE)</f>
        <v>7.9763219999999997</v>
      </c>
      <c r="G849" s="5">
        <f t="shared" si="60"/>
        <v>-4.7891222952354102E-2</v>
      </c>
      <c r="H849" s="5">
        <f t="shared" si="61"/>
        <v>3.5573498157681835E-3</v>
      </c>
      <c r="I849" s="5">
        <f t="shared" si="62"/>
        <v>-3.3920436661733305E-2</v>
      </c>
      <c r="J849" s="10">
        <f t="shared" si="63"/>
        <v>1.4888653239348194E-2</v>
      </c>
    </row>
    <row r="850" spans="1:10" x14ac:dyDescent="0.3">
      <c r="A850" s="18">
        <v>37186</v>
      </c>
      <c r="B850" s="9">
        <f>VLOOKUP(A850,'VOW3.DE'!$A$1:$B$5974,2,FALSE)</f>
        <v>15.302235</v>
      </c>
      <c r="C850" s="5">
        <f>VLOOKUP(A850,MRK.DE!$A$1:$B$5993,2,FALSE)</f>
        <v>14.335171000000001</v>
      </c>
      <c r="D850" s="10">
        <f>VLOOKUP(A850,DTE.DE!$A$1:$B$6411,2,FALSE)</f>
        <v>6.366695</v>
      </c>
      <c r="E850" s="10">
        <f>VLOOKUP(A850,'CON.DE'!$A$1:$B$6391,2,FALSE)</f>
        <v>8.0483589999999996</v>
      </c>
      <c r="G850" s="5">
        <f t="shared" si="60"/>
        <v>4.2481120867268483E-2</v>
      </c>
      <c r="H850" s="5">
        <f t="shared" si="61"/>
        <v>-9.2758143213088444E-3</v>
      </c>
      <c r="I850" s="5">
        <f t="shared" si="62"/>
        <v>2.3302551332364412E-2</v>
      </c>
      <c r="J850" s="10">
        <f t="shared" si="63"/>
        <v>8.9908167603838535E-3</v>
      </c>
    </row>
    <row r="851" spans="1:10" x14ac:dyDescent="0.3">
      <c r="A851" s="18">
        <v>37187</v>
      </c>
      <c r="B851" s="9">
        <f>VLOOKUP(A851,'VOW3.DE'!$A$1:$B$5974,2,FALSE)</f>
        <v>15.49593</v>
      </c>
      <c r="C851" s="5">
        <f>VLOOKUP(A851,MRK.DE!$A$1:$B$5993,2,FALSE)</f>
        <v>14.129647</v>
      </c>
      <c r="D851" s="10">
        <f>VLOOKUP(A851,DTE.DE!$A$1:$B$6411,2,FALSE)</f>
        <v>6.5813050000000004</v>
      </c>
      <c r="E851" s="10">
        <f>VLOOKUP(A851,'CON.DE'!$A$1:$B$6391,2,FALSE)</f>
        <v>8.2513690000000004</v>
      </c>
      <c r="G851" s="5">
        <f t="shared" si="60"/>
        <v>1.2578512638358876E-2</v>
      </c>
      <c r="H851" s="5">
        <f t="shared" si="61"/>
        <v>-1.4440814032443051E-2</v>
      </c>
      <c r="I851" s="5">
        <f t="shared" si="62"/>
        <v>3.3152557303900002E-2</v>
      </c>
      <c r="J851" s="10">
        <f t="shared" si="63"/>
        <v>2.4910906255741102E-2</v>
      </c>
    </row>
    <row r="852" spans="1:10" x14ac:dyDescent="0.3">
      <c r="A852" s="18">
        <v>37188</v>
      </c>
      <c r="B852" s="9">
        <f>VLOOKUP(A852,'VOW3.DE'!$A$1:$B$5974,2,FALSE)</f>
        <v>15.938675999999999</v>
      </c>
      <c r="C852" s="5">
        <f>VLOOKUP(A852,MRK.DE!$A$1:$B$5993,2,FALSE)</f>
        <v>13.975504000000001</v>
      </c>
      <c r="D852" s="10">
        <f>VLOOKUP(A852,DTE.DE!$A$1:$B$6411,2,FALSE)</f>
        <v>6.8853330000000001</v>
      </c>
      <c r="E852" s="10">
        <f>VLOOKUP(A852,'CON.DE'!$A$1:$B$6391,2,FALSE)</f>
        <v>7.851896</v>
      </c>
      <c r="G852" s="5">
        <f t="shared" si="60"/>
        <v>2.8171199632015101E-2</v>
      </c>
      <c r="H852" s="5">
        <f t="shared" si="61"/>
        <v>-1.0969131285651535E-2</v>
      </c>
      <c r="I852" s="5">
        <f t="shared" si="62"/>
        <v>4.5160443083839964E-2</v>
      </c>
      <c r="J852" s="10">
        <f t="shared" si="63"/>
        <v>-4.9624094680724956E-2</v>
      </c>
    </row>
    <row r="853" spans="1:10" x14ac:dyDescent="0.3">
      <c r="A853" s="18">
        <v>37189</v>
      </c>
      <c r="B853" s="9">
        <f>VLOOKUP(A853,'VOW3.DE'!$A$1:$B$5974,2,FALSE)</f>
        <v>15.772648999999999</v>
      </c>
      <c r="C853" s="5">
        <f>VLOOKUP(A853,MRK.DE!$A$1:$B$5993,2,FALSE)</f>
        <v>13.92413</v>
      </c>
      <c r="D853" s="10">
        <f>VLOOKUP(A853,DTE.DE!$A$1:$B$6411,2,FALSE)</f>
        <v>6.6814549999999997</v>
      </c>
      <c r="E853" s="10">
        <f>VLOOKUP(A853,'CON.DE'!$A$1:$B$6391,2,FALSE)</f>
        <v>7.7602149999999996</v>
      </c>
      <c r="G853" s="5">
        <f t="shared" si="60"/>
        <v>-1.0471244391514173E-2</v>
      </c>
      <c r="H853" s="5">
        <f t="shared" si="61"/>
        <v>-3.6827764883781157E-3</v>
      </c>
      <c r="I853" s="5">
        <f t="shared" si="62"/>
        <v>-3.0057718822386548E-2</v>
      </c>
      <c r="J853" s="10">
        <f t="shared" si="63"/>
        <v>-1.1744991296500787E-2</v>
      </c>
    </row>
    <row r="854" spans="1:10" x14ac:dyDescent="0.3">
      <c r="A854" s="18">
        <v>37190</v>
      </c>
      <c r="B854" s="9">
        <f>VLOOKUP(A854,'VOW3.DE'!$A$1:$B$5974,2,FALSE)</f>
        <v>16.475494000000001</v>
      </c>
      <c r="C854" s="5">
        <f>VLOOKUP(A854,MRK.DE!$A$1:$B$5993,2,FALSE)</f>
        <v>14.557823000000001</v>
      </c>
      <c r="D854" s="10">
        <f>VLOOKUP(A854,DTE.DE!$A$1:$B$6411,2,FALSE)</f>
        <v>6.8567179999999999</v>
      </c>
      <c r="E854" s="10">
        <f>VLOOKUP(A854,'CON.DE'!$A$1:$B$6391,2,FALSE)</f>
        <v>7.5310090000000001</v>
      </c>
      <c r="G854" s="5">
        <f t="shared" si="60"/>
        <v>4.3596700724321424E-2</v>
      </c>
      <c r="H854" s="5">
        <f t="shared" si="61"/>
        <v>4.4505206055460794E-2</v>
      </c>
      <c r="I854" s="5">
        <f t="shared" si="62"/>
        <v>2.5893123398041677E-2</v>
      </c>
      <c r="J854" s="10">
        <f t="shared" si="63"/>
        <v>-2.9981009817967589E-2</v>
      </c>
    </row>
    <row r="855" spans="1:10" x14ac:dyDescent="0.3">
      <c r="A855" s="18">
        <v>37193</v>
      </c>
      <c r="B855" s="9">
        <f>VLOOKUP(A855,'VOW3.DE'!$A$1:$B$5974,2,FALSE)</f>
        <v>15.772648999999999</v>
      </c>
      <c r="C855" s="5">
        <f>VLOOKUP(A855,MRK.DE!$A$1:$B$5993,2,FALSE)</f>
        <v>13.996057</v>
      </c>
      <c r="D855" s="10">
        <f>VLOOKUP(A855,DTE.DE!$A$1:$B$6411,2,FALSE)</f>
        <v>6.513344</v>
      </c>
      <c r="E855" s="10">
        <f>VLOOKUP(A855,'CON.DE'!$A$1:$B$6391,2,FALSE)</f>
        <v>7.6619869999999999</v>
      </c>
      <c r="G855" s="5">
        <f t="shared" si="60"/>
        <v>-4.359670072432148E-2</v>
      </c>
      <c r="H855" s="5">
        <f t="shared" si="61"/>
        <v>-3.9352865269338337E-2</v>
      </c>
      <c r="I855" s="5">
        <f t="shared" si="62"/>
        <v>-5.1375905988235993E-2</v>
      </c>
      <c r="J855" s="10">
        <f t="shared" si="63"/>
        <v>1.7242319413161702E-2</v>
      </c>
    </row>
    <row r="856" spans="1:10" x14ac:dyDescent="0.3">
      <c r="A856" s="18">
        <v>37194</v>
      </c>
      <c r="B856" s="9">
        <f>VLOOKUP(A856,'VOW3.DE'!$A$1:$B$5974,2,FALSE)</f>
        <v>15.689631</v>
      </c>
      <c r="C856" s="5">
        <f>VLOOKUP(A856,MRK.DE!$A$1:$B$5993,2,FALSE)</f>
        <v>13.376065000000001</v>
      </c>
      <c r="D856" s="10">
        <f>VLOOKUP(A856,DTE.DE!$A$1:$B$6411,2,FALSE)</f>
        <v>6.2772769999999998</v>
      </c>
      <c r="E856" s="10">
        <f>VLOOKUP(A856,'CON.DE'!$A$1:$B$6391,2,FALSE)</f>
        <v>7.2690609999999998</v>
      </c>
      <c r="G856" s="5">
        <f t="shared" si="60"/>
        <v>-5.2773157362578406E-3</v>
      </c>
      <c r="H856" s="5">
        <f t="shared" si="61"/>
        <v>-4.5308731309018364E-2</v>
      </c>
      <c r="I856" s="5">
        <f t="shared" si="62"/>
        <v>-3.6916707888628698E-2</v>
      </c>
      <c r="J856" s="10">
        <f t="shared" si="63"/>
        <v>-5.2644227323993861E-2</v>
      </c>
    </row>
    <row r="857" spans="1:10" x14ac:dyDescent="0.3">
      <c r="A857" s="18">
        <v>37195</v>
      </c>
      <c r="B857" s="9">
        <f>VLOOKUP(A857,'VOW3.DE'!$A$1:$B$5974,2,FALSE)</f>
        <v>15.717302999999999</v>
      </c>
      <c r="C857" s="5">
        <f>VLOOKUP(A857,MRK.DE!$A$1:$B$5993,2,FALSE)</f>
        <v>13.410325</v>
      </c>
      <c r="D857" s="10">
        <f>VLOOKUP(A857,DTE.DE!$A$1:$B$6411,2,FALSE)</f>
        <v>6.1485130000000003</v>
      </c>
      <c r="E857" s="10">
        <f>VLOOKUP(A857,'CON.DE'!$A$1:$B$6391,2,FALSE)</f>
        <v>7.406587</v>
      </c>
      <c r="G857" s="5">
        <f t="shared" si="60"/>
        <v>1.7621590926768706E-3</v>
      </c>
      <c r="H857" s="5">
        <f t="shared" si="61"/>
        <v>2.5580168646502466E-3</v>
      </c>
      <c r="I857" s="5">
        <f t="shared" si="62"/>
        <v>-2.0726023757923009E-2</v>
      </c>
      <c r="J857" s="10">
        <f t="shared" si="63"/>
        <v>1.8742617141834363E-2</v>
      </c>
    </row>
    <row r="858" spans="1:10" x14ac:dyDescent="0.3">
      <c r="A858" s="18">
        <v>37196</v>
      </c>
      <c r="B858" s="9">
        <f>VLOOKUP(A858,'VOW3.DE'!$A$1:$B$5974,2,FALSE)</f>
        <v>15.706237</v>
      </c>
      <c r="C858" s="5">
        <f>VLOOKUP(A858,MRK.DE!$A$1:$B$5993,2,FALSE)</f>
        <v>13.444573</v>
      </c>
      <c r="D858" s="10">
        <f>VLOOKUP(A858,DTE.DE!$A$1:$B$6411,2,FALSE)</f>
        <v>6.1735499999999996</v>
      </c>
      <c r="E858" s="10">
        <f>VLOOKUP(A858,'CON.DE'!$A$1:$B$6391,2,FALSE)</f>
        <v>7.5572049999999997</v>
      </c>
      <c r="G858" s="5">
        <f t="shared" si="60"/>
        <v>-7.0431278318392181E-4</v>
      </c>
      <c r="H858" s="5">
        <f t="shared" si="61"/>
        <v>2.5505975533276675E-3</v>
      </c>
      <c r="I858" s="5">
        <f t="shared" si="62"/>
        <v>4.0637731612962686E-3</v>
      </c>
      <c r="J858" s="10">
        <f t="shared" si="63"/>
        <v>2.0131673427593418E-2</v>
      </c>
    </row>
    <row r="859" spans="1:10" x14ac:dyDescent="0.3">
      <c r="A859" s="18">
        <v>37197</v>
      </c>
      <c r="B859" s="9">
        <f>VLOOKUP(A859,'VOW3.DE'!$A$1:$B$5974,2,FALSE)</f>
        <v>15.994016</v>
      </c>
      <c r="C859" s="5">
        <f>VLOOKUP(A859,MRK.DE!$A$1:$B$5993,2,FALSE)</f>
        <v>13.427448</v>
      </c>
      <c r="D859" s="10">
        <f>VLOOKUP(A859,DTE.DE!$A$1:$B$6411,2,FALSE)</f>
        <v>6.0340540000000003</v>
      </c>
      <c r="E859" s="10">
        <f>VLOOKUP(A859,'CON.DE'!$A$1:$B$6391,2,FALSE)</f>
        <v>7.4393289999999999</v>
      </c>
      <c r="G859" s="5">
        <f t="shared" si="60"/>
        <v>1.8156757670896626E-2</v>
      </c>
      <c r="H859" s="5">
        <f t="shared" si="61"/>
        <v>-1.2745600577122145E-3</v>
      </c>
      <c r="I859" s="5">
        <f t="shared" si="62"/>
        <v>-2.2854947142059854E-2</v>
      </c>
      <c r="J859" s="10">
        <f t="shared" si="63"/>
        <v>-1.5720756231753258E-2</v>
      </c>
    </row>
    <row r="860" spans="1:10" x14ac:dyDescent="0.3">
      <c r="A860" s="18">
        <v>37200</v>
      </c>
      <c r="B860" s="9">
        <f>VLOOKUP(A860,'VOW3.DE'!$A$1:$B$5974,2,FALSE)</f>
        <v>16.813084</v>
      </c>
      <c r="C860" s="5">
        <f>VLOOKUP(A860,MRK.DE!$A$1:$B$5993,2,FALSE)</f>
        <v>13.324685000000001</v>
      </c>
      <c r="D860" s="10">
        <f>VLOOKUP(A860,DTE.DE!$A$1:$B$6411,2,FALSE)</f>
        <v>6.2057409999999997</v>
      </c>
      <c r="E860" s="10">
        <f>VLOOKUP(A860,'CON.DE'!$A$1:$B$6391,2,FALSE)</f>
        <v>7.5310090000000001</v>
      </c>
      <c r="G860" s="5">
        <f t="shared" si="60"/>
        <v>4.9942740533915918E-2</v>
      </c>
      <c r="H860" s="5">
        <f t="shared" si="61"/>
        <v>-7.6826401429399699E-3</v>
      </c>
      <c r="I860" s="5">
        <f t="shared" si="62"/>
        <v>2.8055741365118292E-2</v>
      </c>
      <c r="J860" s="10">
        <f t="shared" si="63"/>
        <v>1.2248373573157738E-2</v>
      </c>
    </row>
    <row r="861" spans="1:10" x14ac:dyDescent="0.3">
      <c r="A861" s="18">
        <v>37201</v>
      </c>
      <c r="B861" s="9">
        <f>VLOOKUP(A861,'VOW3.DE'!$A$1:$B$5974,2,FALSE)</f>
        <v>16.807552000000001</v>
      </c>
      <c r="C861" s="5">
        <f>VLOOKUP(A861,MRK.DE!$A$1:$B$5993,2,FALSE)</f>
        <v>13.369216</v>
      </c>
      <c r="D861" s="10">
        <f>VLOOKUP(A861,DTE.DE!$A$1:$B$6411,2,FALSE)</f>
        <v>6.0912829999999998</v>
      </c>
      <c r="E861" s="10">
        <f>VLOOKUP(A861,'CON.DE'!$A$1:$B$6391,2,FALSE)</f>
        <v>7.4655259999999997</v>
      </c>
      <c r="G861" s="5">
        <f t="shared" si="60"/>
        <v>-3.2908360507659368E-4</v>
      </c>
      <c r="H861" s="5">
        <f t="shared" si="61"/>
        <v>3.3364206534527625E-3</v>
      </c>
      <c r="I861" s="5">
        <f t="shared" si="62"/>
        <v>-1.8616098581187537E-2</v>
      </c>
      <c r="J861" s="10">
        <f t="shared" si="63"/>
        <v>-8.7331395133735772E-3</v>
      </c>
    </row>
    <row r="862" spans="1:10" x14ac:dyDescent="0.3">
      <c r="A862" s="18">
        <v>37202</v>
      </c>
      <c r="B862" s="9">
        <f>VLOOKUP(A862,'VOW3.DE'!$A$1:$B$5974,2,FALSE)</f>
        <v>17.432922000000001</v>
      </c>
      <c r="C862" s="5">
        <f>VLOOKUP(A862,MRK.DE!$A$1:$B$5993,2,FALSE)</f>
        <v>13.376065000000001</v>
      </c>
      <c r="D862" s="10">
        <f>VLOOKUP(A862,DTE.DE!$A$1:$B$6411,2,FALSE)</f>
        <v>6.438231</v>
      </c>
      <c r="E862" s="10">
        <f>VLOOKUP(A862,'CON.DE'!$A$1:$B$6391,2,FALSE)</f>
        <v>7.6292410000000004</v>
      </c>
      <c r="G862" s="5">
        <f t="shared" si="60"/>
        <v>3.6532178264960233E-2</v>
      </c>
      <c r="H862" s="5">
        <f t="shared" si="61"/>
        <v>5.121651292214626E-4</v>
      </c>
      <c r="I862" s="5">
        <f t="shared" si="62"/>
        <v>5.5395080173086565E-2</v>
      </c>
      <c r="J862" s="10">
        <f t="shared" si="63"/>
        <v>2.1692473929176621E-2</v>
      </c>
    </row>
    <row r="863" spans="1:10" x14ac:dyDescent="0.3">
      <c r="A863" s="18">
        <v>37203</v>
      </c>
      <c r="B863" s="9">
        <f>VLOOKUP(A863,'VOW3.DE'!$A$1:$B$5974,2,FALSE)</f>
        <v>17.820323999999999</v>
      </c>
      <c r="C863" s="5">
        <f>VLOOKUP(A863,MRK.DE!$A$1:$B$5993,2,FALSE)</f>
        <v>13.410325</v>
      </c>
      <c r="D863" s="10">
        <f>VLOOKUP(A863,DTE.DE!$A$1:$B$6411,2,FALSE)</f>
        <v>6.813796</v>
      </c>
      <c r="E863" s="10">
        <f>VLOOKUP(A863,'CON.DE'!$A$1:$B$6391,2,FALSE)</f>
        <v>7.5244619999999998</v>
      </c>
      <c r="G863" s="5">
        <f t="shared" si="60"/>
        <v>2.1979116217419679E-2</v>
      </c>
      <c r="H863" s="5">
        <f t="shared" si="61"/>
        <v>2.5580168646502466E-3</v>
      </c>
      <c r="I863" s="5">
        <f t="shared" si="62"/>
        <v>5.6695567487203828E-2</v>
      </c>
      <c r="J863" s="10">
        <f t="shared" si="63"/>
        <v>-1.382905153228297E-2</v>
      </c>
    </row>
    <row r="864" spans="1:10" x14ac:dyDescent="0.3">
      <c r="A864" s="18">
        <v>37204</v>
      </c>
      <c r="B864" s="9">
        <f>VLOOKUP(A864,'VOW3.DE'!$A$1:$B$5974,2,FALSE)</f>
        <v>17.681961000000001</v>
      </c>
      <c r="C864" s="5">
        <f>VLOOKUP(A864,MRK.DE!$A$1:$B$5993,2,FALSE)</f>
        <v>13.355515</v>
      </c>
      <c r="D864" s="10">
        <f>VLOOKUP(A864,DTE.DE!$A$1:$B$6411,2,FALSE)</f>
        <v>6.7744499999999999</v>
      </c>
      <c r="E864" s="10">
        <f>VLOOKUP(A864,'CON.DE'!$A$1:$B$6391,2,FALSE)</f>
        <v>7.4655259999999997</v>
      </c>
      <c r="G864" s="5">
        <f t="shared" si="60"/>
        <v>-7.7946363472243801E-3</v>
      </c>
      <c r="H864" s="5">
        <f t="shared" si="61"/>
        <v>-4.0955244903296039E-3</v>
      </c>
      <c r="I864" s="5">
        <f t="shared" si="62"/>
        <v>-5.7911977698015963E-3</v>
      </c>
      <c r="J864" s="10">
        <f t="shared" si="63"/>
        <v>-7.8634223968937003E-3</v>
      </c>
    </row>
    <row r="865" spans="1:10" x14ac:dyDescent="0.3">
      <c r="A865" s="18">
        <v>37207</v>
      </c>
      <c r="B865" s="9">
        <f>VLOOKUP(A865,'VOW3.DE'!$A$1:$B$5974,2,FALSE)</f>
        <v>17.488268000000001</v>
      </c>
      <c r="C865" s="5">
        <f>VLOOKUP(A865,MRK.DE!$A$1:$B$5993,2,FALSE)</f>
        <v>13.30756</v>
      </c>
      <c r="D865" s="10">
        <f>VLOOKUP(A865,DTE.DE!$A$1:$B$6411,2,FALSE)</f>
        <v>6.6385339999999999</v>
      </c>
      <c r="E865" s="10">
        <f>VLOOKUP(A865,'CON.DE'!$A$1:$B$6391,2,FALSE)</f>
        <v>7.5310090000000001</v>
      </c>
      <c r="G865" s="5">
        <f t="shared" si="60"/>
        <v>-1.1014711237429475E-2</v>
      </c>
      <c r="H865" s="5">
        <f t="shared" si="61"/>
        <v>-3.5971133643336517E-3</v>
      </c>
      <c r="I865" s="5">
        <f t="shared" si="62"/>
        <v>-2.026702667898745E-2</v>
      </c>
      <c r="J865" s="10">
        <f t="shared" si="63"/>
        <v>8.7331395133736899E-3</v>
      </c>
    </row>
    <row r="866" spans="1:10" x14ac:dyDescent="0.3">
      <c r="A866" s="18">
        <v>37208</v>
      </c>
      <c r="B866" s="9">
        <f>VLOOKUP(A866,'VOW3.DE'!$A$1:$B$5974,2,FALSE)</f>
        <v>18.373747000000002</v>
      </c>
      <c r="C866" s="5">
        <f>VLOOKUP(A866,MRK.DE!$A$1:$B$5993,2,FALSE)</f>
        <v>13.119165000000001</v>
      </c>
      <c r="D866" s="10">
        <f>VLOOKUP(A866,DTE.DE!$A$1:$B$6411,2,FALSE)</f>
        <v>6.7780279999999999</v>
      </c>
      <c r="E866" s="10">
        <f>VLOOKUP(A866,'CON.DE'!$A$1:$B$6391,2,FALSE)</f>
        <v>7.6619869999999999</v>
      </c>
      <c r="G866" s="5">
        <f t="shared" si="60"/>
        <v>4.9392596186729761E-2</v>
      </c>
      <c r="H866" s="5">
        <f t="shared" si="61"/>
        <v>-1.4258156592346681E-2</v>
      </c>
      <c r="I866" s="5">
        <f t="shared" si="62"/>
        <v>2.0795048208796393E-2</v>
      </c>
      <c r="J866" s="10">
        <f t="shared" si="63"/>
        <v>1.7242319413161702E-2</v>
      </c>
    </row>
    <row r="867" spans="1:10" x14ac:dyDescent="0.3">
      <c r="A867" s="18">
        <v>37209</v>
      </c>
      <c r="B867" s="9">
        <f>VLOOKUP(A867,'VOW3.DE'!$A$1:$B$5974,2,FALSE)</f>
        <v>18.290731000000001</v>
      </c>
      <c r="C867" s="5">
        <f>VLOOKUP(A867,MRK.DE!$A$1:$B$5993,2,FALSE)</f>
        <v>13.30756</v>
      </c>
      <c r="D867" s="10">
        <f>VLOOKUP(A867,DTE.DE!$A$1:$B$6411,2,FALSE)</f>
        <v>6.9389820000000002</v>
      </c>
      <c r="E867" s="10">
        <f>VLOOKUP(A867,'CON.DE'!$A$1:$B$6391,2,FALSE)</f>
        <v>7.8911899999999999</v>
      </c>
      <c r="G867" s="5">
        <f t="shared" si="60"/>
        <v>-4.5284234983378555E-3</v>
      </c>
      <c r="H867" s="5">
        <f t="shared" si="61"/>
        <v>1.4258156592346579E-2</v>
      </c>
      <c r="I867" s="5">
        <f t="shared" si="62"/>
        <v>2.3468873691900011E-2</v>
      </c>
      <c r="J867" s="10">
        <f t="shared" si="63"/>
        <v>2.9475597720563618E-2</v>
      </c>
    </row>
    <row r="868" spans="1:10" x14ac:dyDescent="0.3">
      <c r="A868" s="18">
        <v>37210</v>
      </c>
      <c r="B868" s="9">
        <f>VLOOKUP(A868,'VOW3.DE'!$A$1:$B$5974,2,FALSE)</f>
        <v>18.113636</v>
      </c>
      <c r="C868" s="5">
        <f>VLOOKUP(A868,MRK.DE!$A$1:$B$5993,2,FALSE)</f>
        <v>12.862263</v>
      </c>
      <c r="D868" s="10">
        <f>VLOOKUP(A868,DTE.DE!$A$1:$B$6411,2,FALSE)</f>
        <v>7.0892090000000003</v>
      </c>
      <c r="E868" s="10">
        <f>VLOOKUP(A868,'CON.DE'!$A$1:$B$6391,2,FALSE)</f>
        <v>8.1858789999999999</v>
      </c>
      <c r="G868" s="5">
        <f t="shared" si="60"/>
        <v>-9.7294040026246163E-3</v>
      </c>
      <c r="H868" s="5">
        <f t="shared" si="61"/>
        <v>-3.4034619455849582E-2</v>
      </c>
      <c r="I868" s="5">
        <f t="shared" si="62"/>
        <v>2.1418690854477025E-2</v>
      </c>
      <c r="J868" s="10">
        <f t="shared" si="63"/>
        <v>3.6663649314338687E-2</v>
      </c>
    </row>
    <row r="869" spans="1:10" x14ac:dyDescent="0.3">
      <c r="A869" s="18">
        <v>37211</v>
      </c>
      <c r="B869" s="9">
        <f>VLOOKUP(A869,'VOW3.DE'!$A$1:$B$5974,2,FALSE)</f>
        <v>18.678137</v>
      </c>
      <c r="C869" s="5">
        <f>VLOOKUP(A869,MRK.DE!$A$1:$B$5993,2,FALSE)</f>
        <v>13.136289</v>
      </c>
      <c r="D869" s="10">
        <f>VLOOKUP(A869,DTE.DE!$A$1:$B$6411,2,FALSE)</f>
        <v>7.1500159999999999</v>
      </c>
      <c r="E869" s="10">
        <f>VLOOKUP(A869,'CON.DE'!$A$1:$B$6391,2,FALSE)</f>
        <v>8.8211049999999993</v>
      </c>
      <c r="G869" s="5">
        <f t="shared" si="60"/>
        <v>3.068867069637813E-2</v>
      </c>
      <c r="H869" s="5">
        <f t="shared" si="61"/>
        <v>2.1080877742639115E-2</v>
      </c>
      <c r="I869" s="5">
        <f t="shared" si="62"/>
        <v>8.5408257308484392E-3</v>
      </c>
      <c r="J869" s="10">
        <f t="shared" si="63"/>
        <v>7.4736548991114801E-2</v>
      </c>
    </row>
    <row r="870" spans="1:10" x14ac:dyDescent="0.3">
      <c r="A870" s="18">
        <v>37214</v>
      </c>
      <c r="B870" s="9">
        <f>VLOOKUP(A870,'VOW3.DE'!$A$1:$B$5974,2,FALSE)</f>
        <v>18.816488</v>
      </c>
      <c r="C870" s="5">
        <f>VLOOKUP(A870,MRK.DE!$A$1:$B$5993,2,FALSE)</f>
        <v>13.136289</v>
      </c>
      <c r="D870" s="10">
        <f>VLOOKUP(A870,DTE.DE!$A$1:$B$6411,2,FALSE)</f>
        <v>7.3145480000000003</v>
      </c>
      <c r="E870" s="10">
        <f>VLOOKUP(A870,'CON.DE'!$A$1:$B$6391,2,FALSE)</f>
        <v>9.626595</v>
      </c>
      <c r="G870" s="5">
        <f t="shared" si="60"/>
        <v>7.3798112610005961E-3</v>
      </c>
      <c r="H870" s="5">
        <f t="shared" si="61"/>
        <v>0</v>
      </c>
      <c r="I870" s="5">
        <f t="shared" si="62"/>
        <v>2.2750647256566583E-2</v>
      </c>
      <c r="J870" s="10">
        <f t="shared" si="63"/>
        <v>8.7382435112370427E-2</v>
      </c>
    </row>
    <row r="871" spans="1:10" x14ac:dyDescent="0.3">
      <c r="A871" s="18">
        <v>37215</v>
      </c>
      <c r="B871" s="9">
        <f>VLOOKUP(A871,'VOW3.DE'!$A$1:$B$5974,2,FALSE)</f>
        <v>19.065536000000002</v>
      </c>
      <c r="C871" s="5">
        <f>VLOOKUP(A871,MRK.DE!$A$1:$B$5993,2,FALSE)</f>
        <v>13.102036</v>
      </c>
      <c r="D871" s="10">
        <f>VLOOKUP(A871,DTE.DE!$A$1:$B$6411,2,FALSE)</f>
        <v>6.9211010000000002</v>
      </c>
      <c r="E871" s="10">
        <f>VLOOKUP(A871,'CON.DE'!$A$1:$B$6391,2,FALSE)</f>
        <v>9.4170390000000008</v>
      </c>
      <c r="G871" s="5">
        <f t="shared" si="60"/>
        <v>1.3148800505935924E-2</v>
      </c>
      <c r="H871" s="5">
        <f t="shared" si="61"/>
        <v>-2.6109150990550451E-3</v>
      </c>
      <c r="I871" s="5">
        <f t="shared" si="62"/>
        <v>-5.5290380702102238E-2</v>
      </c>
      <c r="J871" s="10">
        <f t="shared" si="63"/>
        <v>-2.2008872764795628E-2</v>
      </c>
    </row>
    <row r="872" spans="1:10" x14ac:dyDescent="0.3">
      <c r="A872" s="18">
        <v>37216</v>
      </c>
      <c r="B872" s="9">
        <f>VLOOKUP(A872,'VOW3.DE'!$A$1:$B$5974,2,FALSE)</f>
        <v>19.082132000000001</v>
      </c>
      <c r="C872" s="5">
        <f>VLOOKUP(A872,MRK.DE!$A$1:$B$5993,2,FALSE)</f>
        <v>12.920493</v>
      </c>
      <c r="D872" s="10">
        <f>VLOOKUP(A872,DTE.DE!$A$1:$B$6411,2,FALSE)</f>
        <v>6.9032159999999996</v>
      </c>
      <c r="E872" s="10">
        <f>VLOOKUP(A872,'CON.DE'!$A$1:$B$6391,2,FALSE)</f>
        <v>9.1681869999999996</v>
      </c>
      <c r="G872" s="5">
        <f t="shared" si="60"/>
        <v>8.7009255962994421E-4</v>
      </c>
      <c r="H872" s="5">
        <f t="shared" si="61"/>
        <v>-1.3952982456822121E-2</v>
      </c>
      <c r="I872" s="5">
        <f t="shared" si="62"/>
        <v>-2.5874710451660285E-3</v>
      </c>
      <c r="J872" s="10">
        <f t="shared" si="63"/>
        <v>-2.6781151168145133E-2</v>
      </c>
    </row>
    <row r="873" spans="1:10" x14ac:dyDescent="0.3">
      <c r="A873" s="18">
        <v>37217</v>
      </c>
      <c r="B873" s="9">
        <f>VLOOKUP(A873,'VOW3.DE'!$A$1:$B$5974,2,FALSE)</f>
        <v>19.170677000000001</v>
      </c>
      <c r="C873" s="5">
        <f>VLOOKUP(A873,MRK.DE!$A$1:$B$5993,2,FALSE)</f>
        <v>13.047231999999999</v>
      </c>
      <c r="D873" s="10">
        <f>VLOOKUP(A873,DTE.DE!$A$1:$B$6411,2,FALSE)</f>
        <v>6.9640209999999998</v>
      </c>
      <c r="E873" s="10">
        <f>VLOOKUP(A873,'CON.DE'!$A$1:$B$6391,2,FALSE)</f>
        <v>9.0634080000000008</v>
      </c>
      <c r="G873" s="5">
        <f t="shared" si="60"/>
        <v>4.6294722116439037E-3</v>
      </c>
      <c r="H873" s="5">
        <f t="shared" si="61"/>
        <v>9.7613484698796885E-3</v>
      </c>
      <c r="I873" s="5">
        <f t="shared" si="62"/>
        <v>8.7696474347760799E-3</v>
      </c>
      <c r="J873" s="10">
        <f t="shared" si="63"/>
        <v>-1.1494348532278086E-2</v>
      </c>
    </row>
    <row r="874" spans="1:10" x14ac:dyDescent="0.3">
      <c r="A874" s="18">
        <v>37218</v>
      </c>
      <c r="B874" s="9">
        <f>VLOOKUP(A874,'VOW3.DE'!$A$1:$B$5974,2,FALSE)</f>
        <v>19.92334</v>
      </c>
      <c r="C874" s="5">
        <f>VLOOKUP(A874,MRK.DE!$A$1:$B$5993,2,FALSE)</f>
        <v>14.044013</v>
      </c>
      <c r="D874" s="10">
        <f>VLOOKUP(A874,DTE.DE!$A$1:$B$6411,2,FALSE)</f>
        <v>6.9318299999999997</v>
      </c>
      <c r="E874" s="10">
        <f>VLOOKUP(A874,'CON.DE'!$A$1:$B$6391,2,FALSE)</f>
        <v>9.2991609999999998</v>
      </c>
      <c r="G874" s="5">
        <f t="shared" si="60"/>
        <v>3.8510036752765674E-2</v>
      </c>
      <c r="H874" s="5">
        <f t="shared" si="61"/>
        <v>7.3620179976883401E-2</v>
      </c>
      <c r="I874" s="5">
        <f t="shared" si="62"/>
        <v>-4.6331898039947078E-3</v>
      </c>
      <c r="J874" s="10">
        <f t="shared" si="63"/>
        <v>2.5678972770576264E-2</v>
      </c>
    </row>
    <row r="875" spans="1:10" x14ac:dyDescent="0.3">
      <c r="A875" s="18">
        <v>37221</v>
      </c>
      <c r="B875" s="9">
        <f>VLOOKUP(A875,'VOW3.DE'!$A$1:$B$5974,2,FALSE)</f>
        <v>19.92334</v>
      </c>
      <c r="C875" s="5">
        <f>VLOOKUP(A875,MRK.DE!$A$1:$B$5993,2,FALSE)</f>
        <v>13.787112</v>
      </c>
      <c r="D875" s="10">
        <f>VLOOKUP(A875,DTE.DE!$A$1:$B$6411,2,FALSE)</f>
        <v>6.803064</v>
      </c>
      <c r="E875" s="10">
        <f>VLOOKUP(A875,'CON.DE'!$A$1:$B$6391,2,FALSE)</f>
        <v>9.3319050000000008</v>
      </c>
      <c r="G875" s="5">
        <f t="shared" si="60"/>
        <v>0</v>
      </c>
      <c r="H875" s="5">
        <f t="shared" si="61"/>
        <v>-1.8461941216775433E-2</v>
      </c>
      <c r="I875" s="5">
        <f t="shared" si="62"/>
        <v>-1.8750748672769678E-2</v>
      </c>
      <c r="J875" s="10">
        <f t="shared" si="63"/>
        <v>3.5149930458248354E-3</v>
      </c>
    </row>
    <row r="876" spans="1:10" x14ac:dyDescent="0.3">
      <c r="A876" s="18">
        <v>37222</v>
      </c>
      <c r="B876" s="9">
        <f>VLOOKUP(A876,'VOW3.DE'!$A$1:$B$5974,2,FALSE)</f>
        <v>19.120874000000001</v>
      </c>
      <c r="C876" s="5">
        <f>VLOOKUP(A876,MRK.DE!$A$1:$B$5993,2,FALSE)</f>
        <v>14.009757</v>
      </c>
      <c r="D876" s="10">
        <f>VLOOKUP(A876,DTE.DE!$A$1:$B$6411,2,FALSE)</f>
        <v>6.738683</v>
      </c>
      <c r="E876" s="10">
        <f>VLOOKUP(A876,'CON.DE'!$A$1:$B$6391,2,FALSE)</f>
        <v>9.0568589999999993</v>
      </c>
      <c r="G876" s="5">
        <f t="shared" si="60"/>
        <v>-4.111129090842832E-2</v>
      </c>
      <c r="H876" s="5">
        <f t="shared" si="61"/>
        <v>1.6019772693559899E-2</v>
      </c>
      <c r="I876" s="5">
        <f t="shared" si="62"/>
        <v>-9.5085936953995618E-3</v>
      </c>
      <c r="J876" s="10">
        <f t="shared" si="63"/>
        <v>-2.9916802878918063E-2</v>
      </c>
    </row>
    <row r="877" spans="1:10" x14ac:dyDescent="0.3">
      <c r="A877" s="18">
        <v>37223</v>
      </c>
      <c r="B877" s="9">
        <f>VLOOKUP(A877,'VOW3.DE'!$A$1:$B$5974,2,FALSE)</f>
        <v>18.456764</v>
      </c>
      <c r="C877" s="5">
        <f>VLOOKUP(A877,MRK.DE!$A$1:$B$5993,2,FALSE)</f>
        <v>13.961805999999999</v>
      </c>
      <c r="D877" s="10">
        <f>VLOOKUP(A877,DTE.DE!$A$1:$B$6411,2,FALSE)</f>
        <v>6.4561169999999999</v>
      </c>
      <c r="E877" s="10">
        <f>VLOOKUP(A877,'CON.DE'!$A$1:$B$6391,2,FALSE)</f>
        <v>8.8276529999999998</v>
      </c>
      <c r="G877" s="5">
        <f t="shared" si="60"/>
        <v>-3.5349702108865955E-2</v>
      </c>
      <c r="H877" s="5">
        <f t="shared" si="61"/>
        <v>-3.4285568505414816E-3</v>
      </c>
      <c r="I877" s="5">
        <f t="shared" si="62"/>
        <v>-4.2836451757546738E-2</v>
      </c>
      <c r="J877" s="10">
        <f t="shared" si="63"/>
        <v>-2.5633190332017469E-2</v>
      </c>
    </row>
    <row r="878" spans="1:10" x14ac:dyDescent="0.3">
      <c r="A878" s="18">
        <v>37224</v>
      </c>
      <c r="B878" s="9">
        <f>VLOOKUP(A878,'VOW3.DE'!$A$1:$B$5974,2,FALSE)</f>
        <v>18.207719999999998</v>
      </c>
      <c r="C878" s="5">
        <f>VLOOKUP(A878,MRK.DE!$A$1:$B$5993,2,FALSE)</f>
        <v>14.249536000000001</v>
      </c>
      <c r="D878" s="10">
        <f>VLOOKUP(A878,DTE.DE!$A$1:$B$6411,2,FALSE)</f>
        <v>6.5348050000000004</v>
      </c>
      <c r="E878" s="10">
        <f>VLOOKUP(A878,'CON.DE'!$A$1:$B$6391,2,FALSE)</f>
        <v>8.9127869999999998</v>
      </c>
      <c r="G878" s="5">
        <f t="shared" si="60"/>
        <v>-1.3585235796938615E-2</v>
      </c>
      <c r="H878" s="5">
        <f t="shared" si="61"/>
        <v>2.039888618681188E-2</v>
      </c>
      <c r="I878" s="5">
        <f t="shared" si="62"/>
        <v>1.2114453824267643E-2</v>
      </c>
      <c r="J878" s="10">
        <f t="shared" si="63"/>
        <v>9.5978063147631586E-3</v>
      </c>
    </row>
    <row r="879" spans="1:10" x14ac:dyDescent="0.3">
      <c r="A879" s="18">
        <v>37225</v>
      </c>
      <c r="B879" s="9">
        <f>VLOOKUP(A879,'VOW3.DE'!$A$1:$B$5974,2,FALSE)</f>
        <v>18.251992999999999</v>
      </c>
      <c r="C879" s="5">
        <f>VLOOKUP(A879,MRK.DE!$A$1:$B$5993,2,FALSE)</f>
        <v>14.38655</v>
      </c>
      <c r="D879" s="10">
        <f>VLOOKUP(A879,DTE.DE!$A$1:$B$6411,2,FALSE)</f>
        <v>6.849564</v>
      </c>
      <c r="E879" s="10">
        <f>VLOOKUP(A879,'CON.DE'!$A$1:$B$6391,2,FALSE)</f>
        <v>8.8407529999999994</v>
      </c>
      <c r="G879" s="5">
        <f t="shared" si="60"/>
        <v>2.4285995756758863E-3</v>
      </c>
      <c r="H879" s="5">
        <f t="shared" si="61"/>
        <v>9.5693975474073611E-3</v>
      </c>
      <c r="I879" s="5">
        <f t="shared" si="62"/>
        <v>4.7042493309091965E-2</v>
      </c>
      <c r="J879" s="10">
        <f t="shared" si="63"/>
        <v>-8.1149331681444146E-3</v>
      </c>
    </row>
    <row r="880" spans="1:10" x14ac:dyDescent="0.3">
      <c r="A880" s="18">
        <v>37228</v>
      </c>
      <c r="B880" s="9">
        <f>VLOOKUP(A880,'VOW3.DE'!$A$1:$B$5974,2,FALSE)</f>
        <v>18.041692999999999</v>
      </c>
      <c r="C880" s="5">
        <f>VLOOKUP(A880,MRK.DE!$A$1:$B$5993,2,FALSE)</f>
        <v>13.876170999999999</v>
      </c>
      <c r="D880" s="10">
        <f>VLOOKUP(A880,DTE.DE!$A$1:$B$6411,2,FALSE)</f>
        <v>6.7422599999999999</v>
      </c>
      <c r="E880" s="10">
        <f>VLOOKUP(A880,'CON.DE'!$A$1:$B$6391,2,FALSE)</f>
        <v>8.945532</v>
      </c>
      <c r="G880" s="5">
        <f t="shared" si="60"/>
        <v>-1.1588922307693615E-2</v>
      </c>
      <c r="H880" s="5">
        <f t="shared" si="61"/>
        <v>-3.6120689860705046E-2</v>
      </c>
      <c r="I880" s="5">
        <f t="shared" si="62"/>
        <v>-1.5789820320819218E-2</v>
      </c>
      <c r="J880" s="10">
        <f t="shared" si="63"/>
        <v>1.1782135741605602E-2</v>
      </c>
    </row>
    <row r="881" spans="1:10" x14ac:dyDescent="0.3">
      <c r="A881" s="18">
        <v>37229</v>
      </c>
      <c r="B881" s="9">
        <f>VLOOKUP(A881,'VOW3.DE'!$A$1:$B$5974,2,FALSE)</f>
        <v>19.137475999999999</v>
      </c>
      <c r="C881" s="5">
        <f>VLOOKUP(A881,MRK.DE!$A$1:$B$5993,2,FALSE)</f>
        <v>14.1776</v>
      </c>
      <c r="D881" s="10">
        <f>VLOOKUP(A881,DTE.DE!$A$1:$B$6411,2,FALSE)</f>
        <v>6.9175240000000002</v>
      </c>
      <c r="E881" s="10">
        <f>VLOOKUP(A881,'CON.DE'!$A$1:$B$6391,2,FALSE)</f>
        <v>8.9979209999999998</v>
      </c>
      <c r="G881" s="5">
        <f t="shared" si="60"/>
        <v>5.896314966294193E-2</v>
      </c>
      <c r="H881" s="5">
        <f t="shared" si="61"/>
        <v>2.1490201843181841E-2</v>
      </c>
      <c r="I881" s="5">
        <f t="shared" si="62"/>
        <v>2.5662721841881869E-2</v>
      </c>
      <c r="J881" s="10">
        <f t="shared" si="63"/>
        <v>5.8393608926722703E-3</v>
      </c>
    </row>
    <row r="882" spans="1:10" x14ac:dyDescent="0.3">
      <c r="A882" s="18">
        <v>37230</v>
      </c>
      <c r="B882" s="9">
        <f>VLOOKUP(A882,'VOW3.DE'!$A$1:$B$5974,2,FALSE)</f>
        <v>19.812653000000001</v>
      </c>
      <c r="C882" s="5">
        <f>VLOOKUP(A882,MRK.DE!$A$1:$B$5993,2,FALSE)</f>
        <v>14.143350999999999</v>
      </c>
      <c r="D882" s="10">
        <f>VLOOKUP(A882,DTE.DE!$A$1:$B$6411,2,FALSE)</f>
        <v>7.332433</v>
      </c>
      <c r="E882" s="10">
        <f>VLOOKUP(A882,'CON.DE'!$A$1:$B$6391,2,FALSE)</f>
        <v>9.4956239999999994</v>
      </c>
      <c r="G882" s="5">
        <f t="shared" si="60"/>
        <v>3.4672267104441677E-2</v>
      </c>
      <c r="H882" s="5">
        <f t="shared" si="61"/>
        <v>-2.4186346493659866E-3</v>
      </c>
      <c r="I882" s="5">
        <f t="shared" si="62"/>
        <v>5.82494822913091E-2</v>
      </c>
      <c r="J882" s="10">
        <f t="shared" si="63"/>
        <v>5.3837510252621755E-2</v>
      </c>
    </row>
    <row r="883" spans="1:10" x14ac:dyDescent="0.3">
      <c r="A883" s="18">
        <v>37231</v>
      </c>
      <c r="B883" s="9">
        <f>VLOOKUP(A883,'VOW3.DE'!$A$1:$B$5974,2,FALSE)</f>
        <v>19.784984999999999</v>
      </c>
      <c r="C883" s="5">
        <f>VLOOKUP(A883,MRK.DE!$A$1:$B$5993,2,FALSE)</f>
        <v>14.009757</v>
      </c>
      <c r="D883" s="10">
        <f>VLOOKUP(A883,DTE.DE!$A$1:$B$6411,2,FALSE)</f>
        <v>7.2358570000000002</v>
      </c>
      <c r="E883" s="10">
        <f>VLOOKUP(A883,'CON.DE'!$A$1:$B$6391,2,FALSE)</f>
        <v>9.5873050000000006</v>
      </c>
      <c r="G883" s="5">
        <f t="shared" si="60"/>
        <v>-1.3974573181717513E-3</v>
      </c>
      <c r="H883" s="5">
        <f t="shared" si="61"/>
        <v>-9.4906042167886492E-3</v>
      </c>
      <c r="I883" s="5">
        <f t="shared" si="62"/>
        <v>-1.3258579387586414E-2</v>
      </c>
      <c r="J883" s="10">
        <f t="shared" si="63"/>
        <v>9.6087665992522497E-3</v>
      </c>
    </row>
    <row r="884" spans="1:10" x14ac:dyDescent="0.3">
      <c r="A884" s="18">
        <v>37232</v>
      </c>
      <c r="B884" s="9">
        <f>VLOOKUP(A884,'VOW3.DE'!$A$1:$B$5974,2,FALSE)</f>
        <v>19.641093999999999</v>
      </c>
      <c r="C884" s="5">
        <f>VLOOKUP(A884,MRK.DE!$A$1:$B$5993,2,FALSE)</f>
        <v>13.680923</v>
      </c>
      <c r="D884" s="10">
        <f>VLOOKUP(A884,DTE.DE!$A$1:$B$6411,2,FALSE)</f>
        <v>7.1213980000000001</v>
      </c>
      <c r="E884" s="10">
        <f>VLOOKUP(A884,'CON.DE'!$A$1:$B$6391,2,FALSE)</f>
        <v>9.4170390000000008</v>
      </c>
      <c r="G884" s="5">
        <f t="shared" si="60"/>
        <v>-7.2993126643436778E-3</v>
      </c>
      <c r="H884" s="5">
        <f t="shared" si="61"/>
        <v>-2.3751634766157392E-2</v>
      </c>
      <c r="I884" s="5">
        <f t="shared" si="62"/>
        <v>-1.5944750573475122E-2</v>
      </c>
      <c r="J884" s="10">
        <f t="shared" si="63"/>
        <v>-1.7919119537812847E-2</v>
      </c>
    </row>
    <row r="885" spans="1:10" x14ac:dyDescent="0.3">
      <c r="A885" s="18">
        <v>37235</v>
      </c>
      <c r="B885" s="9">
        <f>VLOOKUP(A885,'VOW3.DE'!$A$1:$B$5974,2,FALSE)</f>
        <v>18.999123000000001</v>
      </c>
      <c r="C885" s="5">
        <f>VLOOKUP(A885,MRK.DE!$A$1:$B$5993,2,FALSE)</f>
        <v>13.225351</v>
      </c>
      <c r="D885" s="10">
        <f>VLOOKUP(A885,DTE.DE!$A$1:$B$6411,2,FALSE)</f>
        <v>6.9783299999999997</v>
      </c>
      <c r="E885" s="10">
        <f>VLOOKUP(A885,'CON.DE'!$A$1:$B$6391,2,FALSE)</f>
        <v>9.8230599999999999</v>
      </c>
      <c r="G885" s="5">
        <f t="shared" si="60"/>
        <v>-3.3231183816247463E-2</v>
      </c>
      <c r="H885" s="5">
        <f t="shared" si="61"/>
        <v>-3.3866862643700375E-2</v>
      </c>
      <c r="I885" s="5">
        <f t="shared" si="62"/>
        <v>-2.0294421330776313E-2</v>
      </c>
      <c r="J885" s="10">
        <f t="shared" si="63"/>
        <v>4.2211974822017974E-2</v>
      </c>
    </row>
    <row r="886" spans="1:10" x14ac:dyDescent="0.3">
      <c r="A886" s="18">
        <v>37236</v>
      </c>
      <c r="B886" s="9">
        <f>VLOOKUP(A886,'VOW3.DE'!$A$1:$B$5974,2,FALSE)</f>
        <v>18.705807</v>
      </c>
      <c r="C886" s="5">
        <f>VLOOKUP(A886,MRK.DE!$A$1:$B$5993,2,FALSE)</f>
        <v>13.530208</v>
      </c>
      <c r="D886" s="10">
        <f>VLOOKUP(A886,DTE.DE!$A$1:$B$6411,2,FALSE)</f>
        <v>7.146439</v>
      </c>
      <c r="E886" s="10">
        <f>VLOOKUP(A886,'CON.DE'!$A$1:$B$6391,2,FALSE)</f>
        <v>10.039165000000001</v>
      </c>
      <c r="G886" s="5">
        <f t="shared" si="60"/>
        <v>-1.5558809792434883E-2</v>
      </c>
      <c r="H886" s="5">
        <f t="shared" si="61"/>
        <v>2.278929727428252E-2</v>
      </c>
      <c r="I886" s="5">
        <f t="shared" si="62"/>
        <v>2.380455754987645E-2</v>
      </c>
      <c r="J886" s="10">
        <f t="shared" si="63"/>
        <v>2.1761260686622607E-2</v>
      </c>
    </row>
    <row r="887" spans="1:10" x14ac:dyDescent="0.3">
      <c r="A887" s="18">
        <v>37237</v>
      </c>
      <c r="B887" s="9">
        <f>VLOOKUP(A887,'VOW3.DE'!$A$1:$B$5974,2,FALSE)</f>
        <v>18.584047000000002</v>
      </c>
      <c r="C887" s="5">
        <f>VLOOKUP(A887,MRK.DE!$A$1:$B$5993,2,FALSE)</f>
        <v>13.63297</v>
      </c>
      <c r="D887" s="10">
        <f>VLOOKUP(A887,DTE.DE!$A$1:$B$6411,2,FALSE)</f>
        <v>7.0534410000000003</v>
      </c>
      <c r="E887" s="10">
        <f>VLOOKUP(A887,'CON.DE'!$A$1:$B$6391,2,FALSE)</f>
        <v>9.6855349999999998</v>
      </c>
      <c r="G887" s="5">
        <f t="shared" si="60"/>
        <v>-6.5304858917967414E-3</v>
      </c>
      <c r="H887" s="5">
        <f t="shared" si="61"/>
        <v>7.5663083495998281E-3</v>
      </c>
      <c r="I887" s="5">
        <f t="shared" si="62"/>
        <v>-1.3098607828014896E-2</v>
      </c>
      <c r="J887" s="10">
        <f t="shared" si="63"/>
        <v>-3.5860408079077102E-2</v>
      </c>
    </row>
    <row r="888" spans="1:10" x14ac:dyDescent="0.3">
      <c r="A888" s="18">
        <v>37238</v>
      </c>
      <c r="B888" s="9">
        <f>VLOOKUP(A888,'VOW3.DE'!$A$1:$B$5974,2,FALSE)</f>
        <v>18.041692999999999</v>
      </c>
      <c r="C888" s="5">
        <f>VLOOKUP(A888,MRK.DE!$A$1:$B$5993,2,FALSE)</f>
        <v>13.636392000000001</v>
      </c>
      <c r="D888" s="10">
        <f>VLOOKUP(A888,DTE.DE!$A$1:$B$6411,2,FALSE)</f>
        <v>6.8602930000000004</v>
      </c>
      <c r="E888" s="10">
        <f>VLOOKUP(A888,'CON.DE'!$A$1:$B$6391,2,FALSE)</f>
        <v>9.6135000000000002</v>
      </c>
      <c r="G888" s="5">
        <f t="shared" si="60"/>
        <v>-2.9618167284389027E-2</v>
      </c>
      <c r="H888" s="5">
        <f t="shared" si="61"/>
        <v>2.5097763695127351E-4</v>
      </c>
      <c r="I888" s="5">
        <f t="shared" si="62"/>
        <v>-2.776543065981724E-2</v>
      </c>
      <c r="J888" s="10">
        <f t="shared" si="63"/>
        <v>-7.4651747649804468E-3</v>
      </c>
    </row>
    <row r="889" spans="1:10" x14ac:dyDescent="0.3">
      <c r="A889" s="18">
        <v>37239</v>
      </c>
      <c r="B889" s="9">
        <f>VLOOKUP(A889,'VOW3.DE'!$A$1:$B$5974,2,FALSE)</f>
        <v>17.986350999999999</v>
      </c>
      <c r="C889" s="5">
        <f>VLOOKUP(A889,MRK.DE!$A$1:$B$5993,2,FALSE)</f>
        <v>13.273306</v>
      </c>
      <c r="D889" s="10">
        <f>VLOOKUP(A889,DTE.DE!$A$1:$B$6411,2,FALSE)</f>
        <v>6.6814549999999997</v>
      </c>
      <c r="E889" s="10">
        <f>VLOOKUP(A889,'CON.DE'!$A$1:$B$6391,2,FALSE)</f>
        <v>9.3515510000000006</v>
      </c>
      <c r="G889" s="5">
        <f t="shared" si="60"/>
        <v>-3.0721647573973697E-3</v>
      </c>
      <c r="H889" s="5">
        <f t="shared" si="61"/>
        <v>-2.6987150596601957E-2</v>
      </c>
      <c r="I889" s="5">
        <f t="shared" si="62"/>
        <v>-2.6414373994246006E-2</v>
      </c>
      <c r="J889" s="10">
        <f t="shared" si="63"/>
        <v>-2.7626148733673458E-2</v>
      </c>
    </row>
    <row r="890" spans="1:10" x14ac:dyDescent="0.3">
      <c r="A890" s="18">
        <v>37242</v>
      </c>
      <c r="B890" s="9">
        <f>VLOOKUP(A890,'VOW3.DE'!$A$1:$B$5974,2,FALSE)</f>
        <v>18.661531</v>
      </c>
      <c r="C890" s="5">
        <f>VLOOKUP(A890,MRK.DE!$A$1:$B$5993,2,FALSE)</f>
        <v>13.430871</v>
      </c>
      <c r="D890" s="10">
        <f>VLOOKUP(A890,DTE.DE!$A$1:$B$6411,2,FALSE)</f>
        <v>6.9389820000000002</v>
      </c>
      <c r="E890" s="10">
        <f>VLOOKUP(A890,'CON.DE'!$A$1:$B$6391,2,FALSE)</f>
        <v>9.1943830000000002</v>
      </c>
      <c r="G890" s="5">
        <f t="shared" si="60"/>
        <v>3.6851046732836464E-2</v>
      </c>
      <c r="H890" s="5">
        <f t="shared" si="61"/>
        <v>1.1800912535724942E-2</v>
      </c>
      <c r="I890" s="5">
        <f t="shared" si="62"/>
        <v>3.78192996786193E-2</v>
      </c>
      <c r="J890" s="10">
        <f t="shared" si="63"/>
        <v>-1.6949457777413843E-2</v>
      </c>
    </row>
    <row r="891" spans="1:10" x14ac:dyDescent="0.3">
      <c r="A891" s="18">
        <v>37243</v>
      </c>
      <c r="B891" s="9">
        <f>VLOOKUP(A891,'VOW3.DE'!$A$1:$B$5974,2,FALSE)</f>
        <v>18.512104000000001</v>
      </c>
      <c r="C891" s="5">
        <f>VLOOKUP(A891,MRK.DE!$A$1:$B$5993,2,FALSE)</f>
        <v>13.376065000000001</v>
      </c>
      <c r="D891" s="10">
        <f>VLOOKUP(A891,DTE.DE!$A$1:$B$6411,2,FALSE)</f>
        <v>6.9354079999999998</v>
      </c>
      <c r="E891" s="10">
        <f>VLOOKUP(A891,'CON.DE'!$A$1:$B$6391,2,FALSE)</f>
        <v>9.4956239999999994</v>
      </c>
      <c r="G891" s="5">
        <f t="shared" si="60"/>
        <v>-8.0394508001454465E-3</v>
      </c>
      <c r="H891" s="5">
        <f t="shared" si="61"/>
        <v>-4.0889474545454758E-3</v>
      </c>
      <c r="I891" s="5">
        <f t="shared" si="62"/>
        <v>-5.1519383252922855E-4</v>
      </c>
      <c r="J891" s="10">
        <f t="shared" si="63"/>
        <v>3.2238306785064778E-2</v>
      </c>
    </row>
    <row r="892" spans="1:10" x14ac:dyDescent="0.3">
      <c r="A892" s="18">
        <v>37244</v>
      </c>
      <c r="B892" s="9">
        <f>VLOOKUP(A892,'VOW3.DE'!$A$1:$B$5974,2,FALSE)</f>
        <v>18.002953999999999</v>
      </c>
      <c r="C892" s="5">
        <f>VLOOKUP(A892,MRK.DE!$A$1:$B$5993,2,FALSE)</f>
        <v>13.221928999999999</v>
      </c>
      <c r="D892" s="10">
        <f>VLOOKUP(A892,DTE.DE!$A$1:$B$6411,2,FALSE)</f>
        <v>6.803064</v>
      </c>
      <c r="E892" s="10">
        <f>VLOOKUP(A892,'CON.DE'!$A$1:$B$6391,2,FALSE)</f>
        <v>9.1812839999999998</v>
      </c>
      <c r="G892" s="5">
        <f t="shared" si="60"/>
        <v>-2.7888932870547695E-2</v>
      </c>
      <c r="H892" s="5">
        <f t="shared" si="61"/>
        <v>-1.1590176721479389E-2</v>
      </c>
      <c r="I892" s="5">
        <f t="shared" si="62"/>
        <v>-1.9266785114835445E-2</v>
      </c>
      <c r="J892" s="10">
        <f t="shared" si="63"/>
        <v>-3.3663996771582654E-2</v>
      </c>
    </row>
    <row r="893" spans="1:10" x14ac:dyDescent="0.3">
      <c r="A893" s="18">
        <v>37245</v>
      </c>
      <c r="B893" s="9">
        <f>VLOOKUP(A893,'VOW3.DE'!$A$1:$B$5974,2,FALSE)</f>
        <v>18.041692999999999</v>
      </c>
      <c r="C893" s="5">
        <f>VLOOKUP(A893,MRK.DE!$A$1:$B$5993,2,FALSE)</f>
        <v>13.352088999999999</v>
      </c>
      <c r="D893" s="10">
        <f>VLOOKUP(A893,DTE.DE!$A$1:$B$6411,2,FALSE)</f>
        <v>6.7458369999999999</v>
      </c>
      <c r="E893" s="10">
        <f>VLOOKUP(A893,'CON.DE'!$A$1:$B$6391,2,FALSE)</f>
        <v>9.5480119999999999</v>
      </c>
      <c r="G893" s="5">
        <f t="shared" si="60"/>
        <v>2.1495016952540404E-3</v>
      </c>
      <c r="H893" s="5">
        <f t="shared" si="61"/>
        <v>9.7961129465629192E-3</v>
      </c>
      <c r="I893" s="5">
        <f t="shared" si="62"/>
        <v>-8.4475250520657814E-3</v>
      </c>
      <c r="J893" s="10">
        <f t="shared" si="63"/>
        <v>3.9165901150853423E-2</v>
      </c>
    </row>
    <row r="894" spans="1:10" x14ac:dyDescent="0.3">
      <c r="A894" s="18">
        <v>37246</v>
      </c>
      <c r="B894" s="9">
        <f>VLOOKUP(A894,'VOW3.DE'!$A$1:$B$5974,2,FALSE)</f>
        <v>18.263062000000001</v>
      </c>
      <c r="C894" s="5">
        <f>VLOOKUP(A894,MRK.DE!$A$1:$B$5993,2,FALSE)</f>
        <v>13.358941</v>
      </c>
      <c r="D894" s="10">
        <f>VLOOKUP(A894,DTE.DE!$A$1:$B$6411,2,FALSE)</f>
        <v>6.8352579999999996</v>
      </c>
      <c r="E894" s="10">
        <f>VLOOKUP(A894,'CON.DE'!$A$1:$B$6391,2,FALSE)</f>
        <v>9.626595</v>
      </c>
      <c r="G894" s="5">
        <f t="shared" si="60"/>
        <v>1.2195192808398028E-2</v>
      </c>
      <c r="H894" s="5">
        <f t="shared" si="61"/>
        <v>5.1304649429821821E-4</v>
      </c>
      <c r="I894" s="5">
        <f t="shared" si="62"/>
        <v>1.316864247362462E-2</v>
      </c>
      <c r="J894" s="10">
        <f t="shared" si="63"/>
        <v>8.1966154469644316E-3</v>
      </c>
    </row>
    <row r="895" spans="1:10" x14ac:dyDescent="0.3">
      <c r="A895" s="18">
        <v>37249</v>
      </c>
      <c r="B895" s="9">
        <f>VLOOKUP(A895,'VOW3.DE'!$A$1:$B$5974,2,FALSE)</f>
        <v>18.263062000000001</v>
      </c>
      <c r="C895" s="5">
        <f>VLOOKUP(A895,MRK.DE!$A$1:$B$5993,2,FALSE)</f>
        <v>13.358941</v>
      </c>
      <c r="D895" s="10">
        <f>VLOOKUP(A895,DTE.DE!$A$1:$B$6411,2,FALSE)</f>
        <v>6.8352579999999996</v>
      </c>
      <c r="E895" s="10">
        <f>VLOOKUP(A895,'CON.DE'!$A$1:$B$6391,2,FALSE)</f>
        <v>9.626595</v>
      </c>
      <c r="G895" s="5">
        <f t="shared" si="60"/>
        <v>0</v>
      </c>
      <c r="H895" s="5">
        <f t="shared" si="61"/>
        <v>0</v>
      </c>
      <c r="I895" s="5">
        <f t="shared" si="62"/>
        <v>0</v>
      </c>
      <c r="J895" s="10">
        <f t="shared" si="63"/>
        <v>0</v>
      </c>
    </row>
    <row r="896" spans="1:10" x14ac:dyDescent="0.3">
      <c r="A896" s="18">
        <v>37250</v>
      </c>
      <c r="B896" s="9">
        <f>VLOOKUP(A896,'VOW3.DE'!$A$1:$B$5974,2,FALSE)</f>
        <v>18.263062000000001</v>
      </c>
      <c r="C896" s="5">
        <f>VLOOKUP(A896,MRK.DE!$A$1:$B$5993,2,FALSE)</f>
        <v>13.358941</v>
      </c>
      <c r="D896" s="10">
        <f>VLOOKUP(A896,DTE.DE!$A$1:$B$6411,2,FALSE)</f>
        <v>6.8352579999999996</v>
      </c>
      <c r="E896" s="10">
        <f>VLOOKUP(A896,'CON.DE'!$A$1:$B$6391,2,FALSE)</f>
        <v>9.626595</v>
      </c>
      <c r="G896" s="5">
        <f t="shared" si="60"/>
        <v>0</v>
      </c>
      <c r="H896" s="5">
        <f t="shared" si="61"/>
        <v>0</v>
      </c>
      <c r="I896" s="5">
        <f t="shared" si="62"/>
        <v>0</v>
      </c>
      <c r="J896" s="10">
        <f t="shared" si="63"/>
        <v>0</v>
      </c>
    </row>
    <row r="897" spans="1:10" x14ac:dyDescent="0.3">
      <c r="A897" s="18">
        <v>37251</v>
      </c>
      <c r="B897" s="9">
        <f>VLOOKUP(A897,'VOW3.DE'!$A$1:$B$5974,2,FALSE)</f>
        <v>18.263062000000001</v>
      </c>
      <c r="C897" s="5">
        <f>VLOOKUP(A897,MRK.DE!$A$1:$B$5993,2,FALSE)</f>
        <v>13.358941</v>
      </c>
      <c r="D897" s="10">
        <f>VLOOKUP(A897,DTE.DE!$A$1:$B$6411,2,FALSE)</f>
        <v>6.8352579999999996</v>
      </c>
      <c r="E897" s="10">
        <f>VLOOKUP(A897,'CON.DE'!$A$1:$B$6391,2,FALSE)</f>
        <v>9.626595</v>
      </c>
      <c r="G897" s="5">
        <f t="shared" si="60"/>
        <v>0</v>
      </c>
      <c r="H897" s="5">
        <f t="shared" si="61"/>
        <v>0</v>
      </c>
      <c r="I897" s="5">
        <f t="shared" si="62"/>
        <v>0</v>
      </c>
      <c r="J897" s="10">
        <f t="shared" si="63"/>
        <v>0</v>
      </c>
    </row>
    <row r="898" spans="1:10" x14ac:dyDescent="0.3">
      <c r="A898" s="18">
        <v>37252</v>
      </c>
      <c r="B898" s="9">
        <f>VLOOKUP(A898,'VOW3.DE'!$A$1:$B$5974,2,FALSE)</f>
        <v>19.037860999999999</v>
      </c>
      <c r="C898" s="5">
        <f>VLOOKUP(A898,MRK.DE!$A$1:$B$5993,2,FALSE)</f>
        <v>13.701478</v>
      </c>
      <c r="D898" s="10">
        <f>VLOOKUP(A898,DTE.DE!$A$1:$B$6411,2,FALSE)</f>
        <v>6.813796</v>
      </c>
      <c r="E898" s="10">
        <f>VLOOKUP(A898,'CON.DE'!$A$1:$B$6391,2,FALSE)</f>
        <v>9.6920830000000002</v>
      </c>
      <c r="G898" s="5">
        <f t="shared" si="60"/>
        <v>4.1549130569187576E-2</v>
      </c>
      <c r="H898" s="5">
        <f t="shared" si="61"/>
        <v>2.5317811727101541E-2</v>
      </c>
      <c r="I898" s="5">
        <f t="shared" si="62"/>
        <v>-3.144835926101455E-3</v>
      </c>
      <c r="J898" s="10">
        <f t="shared" si="63"/>
        <v>6.779785951072927E-3</v>
      </c>
    </row>
    <row r="899" spans="1:10" x14ac:dyDescent="0.3">
      <c r="A899" s="18">
        <v>37253</v>
      </c>
      <c r="B899" s="9">
        <f>VLOOKUP(A899,'VOW3.DE'!$A$1:$B$5974,2,FALSE)</f>
        <v>19.286902999999999</v>
      </c>
      <c r="C899" s="5">
        <f>VLOOKUP(A899,MRK.DE!$A$1:$B$5993,2,FALSE)</f>
        <v>14.211857</v>
      </c>
      <c r="D899" s="10">
        <f>VLOOKUP(A899,DTE.DE!$A$1:$B$6411,2,FALSE)</f>
        <v>6.9032159999999996</v>
      </c>
      <c r="E899" s="10">
        <f>VLOOKUP(A899,'CON.DE'!$A$1:$B$6391,2,FALSE)</f>
        <v>9.7248269999999994</v>
      </c>
      <c r="G899" s="5">
        <f t="shared" si="60"/>
        <v>1.2996583905308742E-2</v>
      </c>
      <c r="H899" s="5">
        <f t="shared" si="61"/>
        <v>3.6572905961871793E-2</v>
      </c>
      <c r="I899" s="5">
        <f t="shared" si="62"/>
        <v>1.3038009546530812E-2</v>
      </c>
      <c r="J899" s="10">
        <f t="shared" si="63"/>
        <v>3.3727334616558344E-3</v>
      </c>
    </row>
    <row r="900" spans="1:10" x14ac:dyDescent="0.3">
      <c r="A900" s="18">
        <v>37256</v>
      </c>
      <c r="B900" s="9">
        <f>VLOOKUP(A900,'VOW3.DE'!$A$1:$B$5974,2,FALSE)</f>
        <v>19.286902999999999</v>
      </c>
      <c r="C900" s="5">
        <f>VLOOKUP(A900,MRK.DE!$A$1:$B$5993,2,FALSE)</f>
        <v>14.211857</v>
      </c>
      <c r="D900" s="10">
        <f>VLOOKUP(A900,DTE.DE!$A$1:$B$6411,2,FALSE)</f>
        <v>6.9032159999999996</v>
      </c>
      <c r="E900" s="10">
        <f>VLOOKUP(A900,'CON.DE'!$A$1:$B$6391,2,FALSE)</f>
        <v>9.7248269999999994</v>
      </c>
      <c r="G900" s="5">
        <f t="shared" ref="G900:G963" si="64">LN(B900/B899)</f>
        <v>0</v>
      </c>
      <c r="H900" s="5">
        <f t="shared" ref="H900:H963" si="65">LN(C900/C899)</f>
        <v>0</v>
      </c>
      <c r="I900" s="5">
        <f t="shared" ref="I900:I963" si="66">LN(D900/D899)</f>
        <v>0</v>
      </c>
      <c r="J900" s="10">
        <f t="shared" ref="J900:J963" si="67">LN(E900/E899)</f>
        <v>0</v>
      </c>
    </row>
    <row r="901" spans="1:10" x14ac:dyDescent="0.3">
      <c r="A901" s="18">
        <v>37257</v>
      </c>
      <c r="B901" s="9">
        <f>VLOOKUP(A901,'VOW3.DE'!$A$1:$B$5974,2,FALSE)</f>
        <v>19.286902999999999</v>
      </c>
      <c r="C901" s="5">
        <f>VLOOKUP(A901,MRK.DE!$A$1:$B$5993,2,FALSE)</f>
        <v>14.211857</v>
      </c>
      <c r="D901" s="10">
        <f>VLOOKUP(A901,DTE.DE!$A$1:$B$6411,2,FALSE)</f>
        <v>6.9032159999999996</v>
      </c>
      <c r="E901" s="10">
        <f>VLOOKUP(A901,'CON.DE'!$A$1:$B$6391,2,FALSE)</f>
        <v>9.7248269999999994</v>
      </c>
      <c r="G901" s="5">
        <f t="shared" si="64"/>
        <v>0</v>
      </c>
      <c r="H901" s="5">
        <f t="shared" si="65"/>
        <v>0</v>
      </c>
      <c r="I901" s="5">
        <f t="shared" si="66"/>
        <v>0</v>
      </c>
      <c r="J901" s="10">
        <f t="shared" si="67"/>
        <v>0</v>
      </c>
    </row>
    <row r="902" spans="1:10" x14ac:dyDescent="0.3">
      <c r="A902" s="18">
        <v>37258</v>
      </c>
      <c r="B902" s="9">
        <f>VLOOKUP(A902,'VOW3.DE'!$A$1:$B$5974,2,FALSE)</f>
        <v>18.971449</v>
      </c>
      <c r="C902" s="5">
        <f>VLOOKUP(A902,MRK.DE!$A$1:$B$5993,2,FALSE)</f>
        <v>13.889875</v>
      </c>
      <c r="D902" s="10">
        <f>VLOOKUP(A902,DTE.DE!$A$1:$B$6411,2,FALSE)</f>
        <v>6.8781800000000004</v>
      </c>
      <c r="E902" s="10">
        <f>VLOOKUP(A902,'CON.DE'!$A$1:$B$6391,2,FALSE)</f>
        <v>9.8230599999999999</v>
      </c>
      <c r="G902" s="5">
        <f t="shared" si="64"/>
        <v>-1.649109972699973E-2</v>
      </c>
      <c r="H902" s="5">
        <f t="shared" si="65"/>
        <v>-2.2916458742953508E-2</v>
      </c>
      <c r="I902" s="5">
        <f t="shared" si="66"/>
        <v>-3.6333079089412492E-3</v>
      </c>
      <c r="J902" s="10">
        <f t="shared" si="67"/>
        <v>1.0050582644493551E-2</v>
      </c>
    </row>
    <row r="903" spans="1:10" x14ac:dyDescent="0.3">
      <c r="A903" s="18">
        <v>37259</v>
      </c>
      <c r="B903" s="9">
        <f>VLOOKUP(A903,'VOW3.DE'!$A$1:$B$5974,2,FALSE)</f>
        <v>19.281369999999999</v>
      </c>
      <c r="C903" s="5">
        <f>VLOOKUP(A903,MRK.DE!$A$1:$B$5993,2,FALSE)</f>
        <v>13.718603</v>
      </c>
      <c r="D903" s="10">
        <f>VLOOKUP(A903,DTE.DE!$A$1:$B$6411,2,FALSE)</f>
        <v>7.0462879999999997</v>
      </c>
      <c r="E903" s="10">
        <f>VLOOKUP(A903,'CON.DE'!$A$1:$B$6391,2,FALSE)</f>
        <v>10.346954999999999</v>
      </c>
      <c r="G903" s="5">
        <f t="shared" si="64"/>
        <v>1.6204179955509913E-2</v>
      </c>
      <c r="H903" s="5">
        <f t="shared" si="65"/>
        <v>-1.240736248962405E-2</v>
      </c>
      <c r="I903" s="5">
        <f t="shared" si="66"/>
        <v>2.4146871272605397E-2</v>
      </c>
      <c r="J903" s="10">
        <f t="shared" si="67"/>
        <v>5.1959590738975471E-2</v>
      </c>
    </row>
    <row r="904" spans="1:10" x14ac:dyDescent="0.3">
      <c r="A904" s="18">
        <v>37260</v>
      </c>
      <c r="B904" s="9">
        <f>VLOOKUP(A904,'VOW3.DE'!$A$1:$B$5974,2,FALSE)</f>
        <v>19.369913</v>
      </c>
      <c r="C904" s="5">
        <f>VLOOKUP(A904,MRK.DE!$A$1:$B$5993,2,FALSE)</f>
        <v>13.478828999999999</v>
      </c>
      <c r="D904" s="10">
        <f>VLOOKUP(A904,DTE.DE!$A$1:$B$6411,2,FALSE)</f>
        <v>7.21082</v>
      </c>
      <c r="E904" s="10">
        <f>VLOOKUP(A904,'CON.DE'!$A$1:$B$6391,2,FALSE)</f>
        <v>10.477926999999999</v>
      </c>
      <c r="G904" s="5">
        <f t="shared" si="64"/>
        <v>4.5816411779659623E-3</v>
      </c>
      <c r="H904" s="5">
        <f t="shared" si="65"/>
        <v>-1.7632562681485778E-2</v>
      </c>
      <c r="I904" s="5">
        <f t="shared" si="66"/>
        <v>2.3081722420638176E-2</v>
      </c>
      <c r="J904" s="10">
        <f t="shared" si="67"/>
        <v>1.2578580456662916E-2</v>
      </c>
    </row>
    <row r="905" spans="1:10" x14ac:dyDescent="0.3">
      <c r="A905" s="18">
        <v>37263</v>
      </c>
      <c r="B905" s="9">
        <f>VLOOKUP(A905,'VOW3.DE'!$A$1:$B$5974,2,FALSE)</f>
        <v>19.010190999999999</v>
      </c>
      <c r="C905" s="5">
        <f>VLOOKUP(A905,MRK.DE!$A$1:$B$5993,2,FALSE)</f>
        <v>13.273306</v>
      </c>
      <c r="D905" s="10">
        <f>VLOOKUP(A905,DTE.DE!$A$1:$B$6411,2,FALSE)</f>
        <v>7.0033669999999999</v>
      </c>
      <c r="E905" s="10">
        <f>VLOOKUP(A905,'CON.DE'!$A$1:$B$6391,2,FALSE)</f>
        <v>10.346954999999999</v>
      </c>
      <c r="G905" s="5">
        <f t="shared" si="64"/>
        <v>-1.874578213377813E-2</v>
      </c>
      <c r="H905" s="5">
        <f t="shared" si="65"/>
        <v>-1.5365281575471079E-2</v>
      </c>
      <c r="I905" s="5">
        <f t="shared" si="66"/>
        <v>-2.9191642347355995E-2</v>
      </c>
      <c r="J905" s="10">
        <f t="shared" si="67"/>
        <v>-1.2578580456662993E-2</v>
      </c>
    </row>
    <row r="906" spans="1:10" x14ac:dyDescent="0.3">
      <c r="A906" s="18">
        <v>37264</v>
      </c>
      <c r="B906" s="9">
        <f>VLOOKUP(A906,'VOW3.DE'!$A$1:$B$5974,2,FALSE)</f>
        <v>19.364377999999999</v>
      </c>
      <c r="C906" s="5">
        <f>VLOOKUP(A906,MRK.DE!$A$1:$B$5993,2,FALSE)</f>
        <v>13.461703</v>
      </c>
      <c r="D906" s="10">
        <f>VLOOKUP(A906,DTE.DE!$A$1:$B$6411,2,FALSE)</f>
        <v>6.989058</v>
      </c>
      <c r="E906" s="10">
        <f>VLOOKUP(A906,'CON.DE'!$A$1:$B$6391,2,FALSE)</f>
        <v>10.150494</v>
      </c>
      <c r="G906" s="5">
        <f t="shared" si="64"/>
        <v>1.8459988853726822E-2</v>
      </c>
      <c r="H906" s="5">
        <f t="shared" si="65"/>
        <v>1.4093888545301674E-2</v>
      </c>
      <c r="I906" s="5">
        <f t="shared" si="66"/>
        <v>-2.0452501961505803E-3</v>
      </c>
      <c r="J906" s="10">
        <f t="shared" si="67"/>
        <v>-1.9169899272472708E-2</v>
      </c>
    </row>
    <row r="907" spans="1:10" x14ac:dyDescent="0.3">
      <c r="A907" s="18">
        <v>37265</v>
      </c>
      <c r="B907" s="9">
        <f>VLOOKUP(A907,'VOW3.DE'!$A$1:$B$5974,2,FALSE)</f>
        <v>19.641093999999999</v>
      </c>
      <c r="C907" s="5">
        <f>VLOOKUP(A907,MRK.DE!$A$1:$B$5993,2,FALSE)</f>
        <v>13.290433</v>
      </c>
      <c r="D907" s="10">
        <f>VLOOKUP(A907,DTE.DE!$A$1:$B$6411,2,FALSE)</f>
        <v>6.8602930000000004</v>
      </c>
      <c r="E907" s="10">
        <f>VLOOKUP(A907,'CON.DE'!$A$1:$B$6391,2,FALSE)</f>
        <v>10.379697999999999</v>
      </c>
      <c r="G907" s="5">
        <f t="shared" si="64"/>
        <v>1.418881137554889E-2</v>
      </c>
      <c r="H907" s="5">
        <f t="shared" si="65"/>
        <v>-1.2804386162127651E-2</v>
      </c>
      <c r="I907" s="5">
        <f t="shared" si="66"/>
        <v>-1.859563101979253E-2</v>
      </c>
      <c r="J907" s="10">
        <f t="shared" si="67"/>
        <v>2.2329408647968764E-2</v>
      </c>
    </row>
    <row r="908" spans="1:10" x14ac:dyDescent="0.3">
      <c r="A908" s="18">
        <v>37266</v>
      </c>
      <c r="B908" s="9">
        <f>VLOOKUP(A908,'VOW3.DE'!$A$1:$B$5974,2,FALSE)</f>
        <v>18.949311999999999</v>
      </c>
      <c r="C908" s="5">
        <f>VLOOKUP(A908,MRK.DE!$A$1:$B$5993,2,FALSE)</f>
        <v>13.698052000000001</v>
      </c>
      <c r="D908" s="10">
        <f>VLOOKUP(A908,DTE.DE!$A$1:$B$6411,2,FALSE)</f>
        <v>6.6850310000000004</v>
      </c>
      <c r="E908" s="10">
        <f>VLOOKUP(A908,'CON.DE'!$A$1:$B$6391,2,FALSE)</f>
        <v>10.215979000000001</v>
      </c>
      <c r="G908" s="5">
        <f t="shared" si="64"/>
        <v>-3.5856379221890236E-2</v>
      </c>
      <c r="H908" s="5">
        <f t="shared" si="65"/>
        <v>3.0209179860838164E-2</v>
      </c>
      <c r="I908" s="5">
        <f t="shared" si="66"/>
        <v>-2.5879304405227965E-2</v>
      </c>
      <c r="J908" s="10">
        <f t="shared" si="67"/>
        <v>-1.5898719773095336E-2</v>
      </c>
    </row>
    <row r="909" spans="1:10" x14ac:dyDescent="0.3">
      <c r="A909" s="18">
        <v>37267</v>
      </c>
      <c r="B909" s="9">
        <f>VLOOKUP(A909,'VOW3.DE'!$A$1:$B$5974,2,FALSE)</f>
        <v>18.711344</v>
      </c>
      <c r="C909" s="5">
        <f>VLOOKUP(A909,MRK.DE!$A$1:$B$5993,2,FALSE)</f>
        <v>13.256176999999999</v>
      </c>
      <c r="D909" s="10">
        <f>VLOOKUP(A909,DTE.DE!$A$1:$B$6411,2,FALSE)</f>
        <v>6.5204979999999999</v>
      </c>
      <c r="E909" s="10">
        <f>VLOOKUP(A909,'CON.DE'!$A$1:$B$6391,2,FALSE)</f>
        <v>10.157042000000001</v>
      </c>
      <c r="G909" s="5">
        <f t="shared" si="64"/>
        <v>-1.2637653850383764E-2</v>
      </c>
      <c r="H909" s="5">
        <f t="shared" si="65"/>
        <v>-3.2790000463837288E-2</v>
      </c>
      <c r="I909" s="5">
        <f t="shared" si="66"/>
        <v>-2.4920094400895768E-2</v>
      </c>
      <c r="J909" s="10">
        <f t="shared" si="67"/>
        <v>-5.7858051009947497E-3</v>
      </c>
    </row>
    <row r="910" spans="1:10" x14ac:dyDescent="0.3">
      <c r="A910" s="18">
        <v>37270</v>
      </c>
      <c r="B910" s="9">
        <f>VLOOKUP(A910,'VOW3.DE'!$A$1:$B$5974,2,FALSE)</f>
        <v>18.506571000000001</v>
      </c>
      <c r="C910" s="5">
        <f>VLOOKUP(A910,MRK.DE!$A$1:$B$5993,2,FALSE)</f>
        <v>13.016403</v>
      </c>
      <c r="D910" s="10">
        <f>VLOOKUP(A910,DTE.DE!$A$1:$B$6411,2,FALSE)</f>
        <v>6.2450859999999997</v>
      </c>
      <c r="E910" s="10">
        <f>VLOOKUP(A910,'CON.DE'!$A$1:$B$6391,2,FALSE)</f>
        <v>10.091556000000001</v>
      </c>
      <c r="G910" s="5">
        <f t="shared" si="64"/>
        <v>-1.1004112741647526E-2</v>
      </c>
      <c r="H910" s="5">
        <f t="shared" si="65"/>
        <v>-1.8253301148812955E-2</v>
      </c>
      <c r="I910" s="5">
        <f t="shared" si="66"/>
        <v>-4.3155838890293174E-2</v>
      </c>
      <c r="J910" s="10">
        <f t="shared" si="67"/>
        <v>-6.4682234608356357E-3</v>
      </c>
    </row>
    <row r="911" spans="1:10" x14ac:dyDescent="0.3">
      <c r="A911" s="18">
        <v>37271</v>
      </c>
      <c r="B911" s="9">
        <f>VLOOKUP(A911,'VOW3.DE'!$A$1:$B$5974,2,FALSE)</f>
        <v>18.263062000000001</v>
      </c>
      <c r="C911" s="5">
        <f>VLOOKUP(A911,MRK.DE!$A$1:$B$5993,2,FALSE)</f>
        <v>13.016403</v>
      </c>
      <c r="D911" s="10">
        <f>VLOOKUP(A911,DTE.DE!$A$1:$B$6411,2,FALSE)</f>
        <v>6.2450859999999997</v>
      </c>
      <c r="E911" s="10">
        <f>VLOOKUP(A911,'CON.DE'!$A$1:$B$6391,2,FALSE)</f>
        <v>10.091556000000001</v>
      </c>
      <c r="G911" s="5">
        <f t="shared" si="64"/>
        <v>-1.3245308162548472E-2</v>
      </c>
      <c r="H911" s="5">
        <f t="shared" si="65"/>
        <v>0</v>
      </c>
      <c r="I911" s="5">
        <f t="shared" si="66"/>
        <v>0</v>
      </c>
      <c r="J911" s="10">
        <f t="shared" si="67"/>
        <v>0</v>
      </c>
    </row>
    <row r="912" spans="1:10" x14ac:dyDescent="0.3">
      <c r="A912" s="18">
        <v>37272</v>
      </c>
      <c r="B912" s="9">
        <f>VLOOKUP(A912,'VOW3.DE'!$A$1:$B$5974,2,FALSE)</f>
        <v>17.709638999999999</v>
      </c>
      <c r="C912" s="5">
        <f>VLOOKUP(A912,MRK.DE!$A$1:$B$5993,2,FALSE)</f>
        <v>13.187673999999999</v>
      </c>
      <c r="D912" s="10">
        <f>VLOOKUP(A912,DTE.DE!$A$1:$B$6411,2,FALSE)</f>
        <v>6.1592440000000002</v>
      </c>
      <c r="E912" s="10">
        <f>VLOOKUP(A912,'CON.DE'!$A$1:$B$6391,2,FALSE)</f>
        <v>9.9933230000000002</v>
      </c>
      <c r="G912" s="5">
        <f t="shared" si="64"/>
        <v>-3.0771482423048523E-2</v>
      </c>
      <c r="H912" s="5">
        <f t="shared" si="65"/>
        <v>1.3072274131555307E-2</v>
      </c>
      <c r="I912" s="5">
        <f t="shared" si="66"/>
        <v>-1.3840871758441611E-2</v>
      </c>
      <c r="J912" s="10">
        <f t="shared" si="67"/>
        <v>-9.7818645841092275E-3</v>
      </c>
    </row>
    <row r="913" spans="1:10" x14ac:dyDescent="0.3">
      <c r="A913" s="18">
        <v>37273</v>
      </c>
      <c r="B913" s="9">
        <f>VLOOKUP(A913,'VOW3.DE'!$A$1:$B$5974,2,FALSE)</f>
        <v>18.263062000000001</v>
      </c>
      <c r="C913" s="5">
        <f>VLOOKUP(A913,MRK.DE!$A$1:$B$5993,2,FALSE)</f>
        <v>13.043808</v>
      </c>
      <c r="D913" s="10">
        <f>VLOOKUP(A913,DTE.DE!$A$1:$B$6411,2,FALSE)</f>
        <v>6.4346560000000004</v>
      </c>
      <c r="E913" s="10">
        <f>VLOOKUP(A913,'CON.DE'!$A$1:$B$6391,2,FALSE)</f>
        <v>9.9867760000000008</v>
      </c>
      <c r="G913" s="5">
        <f t="shared" si="64"/>
        <v>3.0771482423048561E-2</v>
      </c>
      <c r="H913" s="5">
        <f t="shared" si="65"/>
        <v>-1.0969067054519718E-2</v>
      </c>
      <c r="I913" s="5">
        <f t="shared" si="66"/>
        <v>4.3744339224627928E-2</v>
      </c>
      <c r="J913" s="10">
        <f t="shared" si="67"/>
        <v>-6.5535213157051804E-4</v>
      </c>
    </row>
    <row r="914" spans="1:10" x14ac:dyDescent="0.3">
      <c r="A914" s="18">
        <v>37274</v>
      </c>
      <c r="B914" s="9">
        <f>VLOOKUP(A914,'VOW3.DE'!$A$1:$B$5974,2,FALSE)</f>
        <v>18.429096000000001</v>
      </c>
      <c r="C914" s="5">
        <f>VLOOKUP(A914,MRK.DE!$A$1:$B$5993,2,FALSE)</f>
        <v>13.187673999999999</v>
      </c>
      <c r="D914" s="10">
        <f>VLOOKUP(A914,DTE.DE!$A$1:$B$6411,2,FALSE)</f>
        <v>6.3309280000000001</v>
      </c>
      <c r="E914" s="10">
        <f>VLOOKUP(A914,'CON.DE'!$A$1:$B$6391,2,FALSE)</f>
        <v>10.281466999999999</v>
      </c>
      <c r="G914" s="5">
        <f t="shared" si="64"/>
        <v>9.0501699713416515E-3</v>
      </c>
      <c r="H914" s="5">
        <f t="shared" si="65"/>
        <v>1.0969067054519777E-2</v>
      </c>
      <c r="I914" s="5">
        <f t="shared" si="66"/>
        <v>-1.6251553079362154E-2</v>
      </c>
      <c r="J914" s="10">
        <f t="shared" si="67"/>
        <v>2.9081136274332342E-2</v>
      </c>
    </row>
    <row r="915" spans="1:10" x14ac:dyDescent="0.3">
      <c r="A915" s="18">
        <v>37277</v>
      </c>
      <c r="B915" s="9">
        <f>VLOOKUP(A915,'VOW3.DE'!$A$1:$B$5974,2,FALSE)</f>
        <v>18.263062000000001</v>
      </c>
      <c r="C915" s="5">
        <f>VLOOKUP(A915,MRK.DE!$A$1:$B$5993,2,FALSE)</f>
        <v>13.194521999999999</v>
      </c>
      <c r="D915" s="10">
        <f>VLOOKUP(A915,DTE.DE!$A$1:$B$6411,2,FALSE)</f>
        <v>6.3237750000000004</v>
      </c>
      <c r="E915" s="10">
        <f>VLOOKUP(A915,'CON.DE'!$A$1:$B$6391,2,FALSE)</f>
        <v>10.477926999999999</v>
      </c>
      <c r="G915" s="5">
        <f t="shared" si="64"/>
        <v>-9.0501699713416081E-3</v>
      </c>
      <c r="H915" s="5">
        <f t="shared" si="65"/>
        <v>5.1913799395593787E-4</v>
      </c>
      <c r="I915" s="5">
        <f t="shared" si="66"/>
        <v>-1.1304889196999954E-3</v>
      </c>
      <c r="J915" s="10">
        <f t="shared" si="67"/>
        <v>1.8927899857440075E-2</v>
      </c>
    </row>
    <row r="916" spans="1:10" x14ac:dyDescent="0.3">
      <c r="A916" s="18">
        <v>37278</v>
      </c>
      <c r="B916" s="9">
        <f>VLOOKUP(A916,'VOW3.DE'!$A$1:$B$5974,2,FALSE)</f>
        <v>18.672602000000001</v>
      </c>
      <c r="C916" s="5">
        <f>VLOOKUP(A916,MRK.DE!$A$1:$B$5993,2,FALSE)</f>
        <v>13.187673999999999</v>
      </c>
      <c r="D916" s="10">
        <f>VLOOKUP(A916,DTE.DE!$A$1:$B$6411,2,FALSE)</f>
        <v>6.3309280000000001</v>
      </c>
      <c r="E916" s="10">
        <f>VLOOKUP(A916,'CON.DE'!$A$1:$B$6391,2,FALSE)</f>
        <v>10.510672</v>
      </c>
      <c r="G916" s="5">
        <f t="shared" si="64"/>
        <v>2.2176765766650838E-2</v>
      </c>
      <c r="H916" s="5">
        <f t="shared" si="65"/>
        <v>-5.1913799395596379E-4</v>
      </c>
      <c r="I916" s="5">
        <f t="shared" si="66"/>
        <v>1.1304889197001052E-3</v>
      </c>
      <c r="J916" s="10">
        <f t="shared" si="67"/>
        <v>3.1202679671285209E-3</v>
      </c>
    </row>
    <row r="917" spans="1:10" x14ac:dyDescent="0.3">
      <c r="A917" s="18">
        <v>37279</v>
      </c>
      <c r="B917" s="9">
        <f>VLOOKUP(A917,'VOW3.DE'!$A$1:$B$5974,2,FALSE)</f>
        <v>19.154078999999999</v>
      </c>
      <c r="C917" s="5">
        <f>VLOOKUP(A917,MRK.DE!$A$1:$B$5993,2,FALSE)</f>
        <v>13.287006</v>
      </c>
      <c r="D917" s="10">
        <f>VLOOKUP(A917,DTE.DE!$A$1:$B$6411,2,FALSE)</f>
        <v>6.4525389999999998</v>
      </c>
      <c r="E917" s="10">
        <f>VLOOKUP(A917,'CON.DE'!$A$1:$B$6391,2,FALSE)</f>
        <v>10.739876000000001</v>
      </c>
      <c r="G917" s="5">
        <f t="shared" si="64"/>
        <v>2.5458379742962414E-2</v>
      </c>
      <c r="H917" s="5">
        <f t="shared" si="65"/>
        <v>7.5039597162345015E-3</v>
      </c>
      <c r="I917" s="5">
        <f t="shared" si="66"/>
        <v>1.9026867874933795E-2</v>
      </c>
      <c r="J917" s="10">
        <f t="shared" si="67"/>
        <v>2.1572421439775492E-2</v>
      </c>
    </row>
    <row r="918" spans="1:10" x14ac:dyDescent="0.3">
      <c r="A918" s="18">
        <v>37280</v>
      </c>
      <c r="B918" s="9">
        <f>VLOOKUP(A918,'VOW3.DE'!$A$1:$B$5974,2,FALSE)</f>
        <v>18.999123000000001</v>
      </c>
      <c r="C918" s="5">
        <f>VLOOKUP(A918,MRK.DE!$A$1:$B$5993,2,FALSE)</f>
        <v>13.153419</v>
      </c>
      <c r="D918" s="10">
        <f>VLOOKUP(A918,DTE.DE!$A$1:$B$6411,2,FALSE)</f>
        <v>6.3845799999999997</v>
      </c>
      <c r="E918" s="10">
        <f>VLOOKUP(A918,'CON.DE'!$A$1:$B$6391,2,FALSE)</f>
        <v>10.772620999999999</v>
      </c>
      <c r="G918" s="5">
        <f t="shared" si="64"/>
        <v>-8.1228753493904193E-3</v>
      </c>
      <c r="H918" s="5">
        <f t="shared" si="65"/>
        <v>-1.0104840348640849E-2</v>
      </c>
      <c r="I918" s="5">
        <f t="shared" si="66"/>
        <v>-1.0587988610264117E-2</v>
      </c>
      <c r="J918" s="10">
        <f t="shared" si="67"/>
        <v>3.0442793590217928E-3</v>
      </c>
    </row>
    <row r="919" spans="1:10" x14ac:dyDescent="0.3">
      <c r="A919" s="18">
        <v>37281</v>
      </c>
      <c r="B919" s="9">
        <f>VLOOKUP(A919,'VOW3.DE'!$A$1:$B$5974,2,FALSE)</f>
        <v>18.882899999999999</v>
      </c>
      <c r="C919" s="5">
        <f>VLOOKUP(A919,MRK.DE!$A$1:$B$5993,2,FALSE)</f>
        <v>13.102036</v>
      </c>
      <c r="D919" s="10">
        <f>VLOOKUP(A919,DTE.DE!$A$1:$B$6411,2,FALSE)</f>
        <v>6.4167699999999996</v>
      </c>
      <c r="E919" s="10">
        <f>VLOOKUP(A919,'CON.DE'!$A$1:$B$6391,2,FALSE)</f>
        <v>10.772620999999999</v>
      </c>
      <c r="G919" s="5">
        <f t="shared" si="64"/>
        <v>-6.1360695896579076E-3</v>
      </c>
      <c r="H919" s="5">
        <f t="shared" si="65"/>
        <v>-3.9140868516101155E-3</v>
      </c>
      <c r="I919" s="5">
        <f t="shared" si="66"/>
        <v>5.0291676810924682E-3</v>
      </c>
      <c r="J919" s="10">
        <f t="shared" si="67"/>
        <v>0</v>
      </c>
    </row>
    <row r="920" spans="1:10" x14ac:dyDescent="0.3">
      <c r="A920" s="18">
        <v>37284</v>
      </c>
      <c r="B920" s="9">
        <f>VLOOKUP(A920,'VOW3.DE'!$A$1:$B$5974,2,FALSE)</f>
        <v>19.480599999999999</v>
      </c>
      <c r="C920" s="5">
        <f>VLOOKUP(A920,MRK.DE!$A$1:$B$5993,2,FALSE)</f>
        <v>12.673867</v>
      </c>
      <c r="D920" s="10">
        <f>VLOOKUP(A920,DTE.DE!$A$1:$B$6411,2,FALSE)</f>
        <v>6.1878570000000002</v>
      </c>
      <c r="E920" s="10">
        <f>VLOOKUP(A920,'CON.DE'!$A$1:$B$6391,2,FALSE)</f>
        <v>11.198285</v>
      </c>
      <c r="G920" s="5">
        <f t="shared" si="64"/>
        <v>3.1162347944671372E-2</v>
      </c>
      <c r="H920" s="5">
        <f t="shared" si="65"/>
        <v>-3.3225481056327291E-2</v>
      </c>
      <c r="I920" s="5">
        <f t="shared" si="66"/>
        <v>-3.632605263202144E-2</v>
      </c>
      <c r="J920" s="10">
        <f t="shared" si="67"/>
        <v>3.8752818826966073E-2</v>
      </c>
    </row>
    <row r="921" spans="1:10" x14ac:dyDescent="0.3">
      <c r="A921" s="18">
        <v>37285</v>
      </c>
      <c r="B921" s="9">
        <f>VLOOKUP(A921,'VOW3.DE'!$A$1:$B$5974,2,FALSE)</f>
        <v>19.840320999999999</v>
      </c>
      <c r="C921" s="5">
        <f>VLOOKUP(A921,MRK.DE!$A$1:$B$5993,2,FALSE)</f>
        <v>12.331329999999999</v>
      </c>
      <c r="D921" s="10">
        <f>VLOOKUP(A921,DTE.DE!$A$1:$B$6411,2,FALSE)</f>
        <v>5.9660950000000001</v>
      </c>
      <c r="E921" s="10">
        <f>VLOOKUP(A921,'CON.DE'!$A$1:$B$6391,2,FALSE)</f>
        <v>10.942886</v>
      </c>
      <c r="G921" s="5">
        <f t="shared" si="64"/>
        <v>1.8297182599916299E-2</v>
      </c>
      <c r="H921" s="5">
        <f t="shared" si="65"/>
        <v>-2.7398978571587553E-2</v>
      </c>
      <c r="I921" s="5">
        <f t="shared" si="66"/>
        <v>-3.6496213667442448E-2</v>
      </c>
      <c r="J921" s="10">
        <f t="shared" si="67"/>
        <v>-2.3071076812745891E-2</v>
      </c>
    </row>
    <row r="922" spans="1:10" x14ac:dyDescent="0.3">
      <c r="A922" s="18">
        <v>37286</v>
      </c>
      <c r="B922" s="9">
        <f>VLOOKUP(A922,'VOW3.DE'!$A$1:$B$5974,2,FALSE)</f>
        <v>19.917809999999999</v>
      </c>
      <c r="C922" s="5">
        <f>VLOOKUP(A922,MRK.DE!$A$1:$B$5993,2,FALSE)</f>
        <v>12.297072</v>
      </c>
      <c r="D922" s="10">
        <f>VLOOKUP(A922,DTE.DE!$A$1:$B$6411,2,FALSE)</f>
        <v>5.9804019999999998</v>
      </c>
      <c r="E922" s="10">
        <f>VLOOKUP(A922,'CON.DE'!$A$1:$B$6391,2,FALSE)</f>
        <v>11.060763</v>
      </c>
      <c r="G922" s="5">
        <f t="shared" si="64"/>
        <v>3.8980251922727761E-3</v>
      </c>
      <c r="H922" s="5">
        <f t="shared" si="65"/>
        <v>-2.7819930903302263E-3</v>
      </c>
      <c r="I922" s="5">
        <f t="shared" si="66"/>
        <v>2.3951802507135157E-3</v>
      </c>
      <c r="J922" s="10">
        <f t="shared" si="67"/>
        <v>1.0714416292970368E-2</v>
      </c>
    </row>
    <row r="923" spans="1:10" x14ac:dyDescent="0.3">
      <c r="A923" s="18">
        <v>37287</v>
      </c>
      <c r="B923" s="9">
        <f>VLOOKUP(A923,'VOW3.DE'!$A$1:$B$5974,2,FALSE)</f>
        <v>20.37715</v>
      </c>
      <c r="C923" s="5">
        <f>VLOOKUP(A923,MRK.DE!$A$1:$B$5993,2,FALSE)</f>
        <v>12.252542999999999</v>
      </c>
      <c r="D923" s="10">
        <f>VLOOKUP(A923,DTE.DE!$A$1:$B$6411,2,FALSE)</f>
        <v>6.1342040000000004</v>
      </c>
      <c r="E923" s="10">
        <f>VLOOKUP(A923,'CON.DE'!$A$1:$B$6391,2,FALSE)</f>
        <v>11.28342</v>
      </c>
      <c r="G923" s="5">
        <f t="shared" si="64"/>
        <v>2.2799868678722416E-2</v>
      </c>
      <c r="H923" s="5">
        <f t="shared" si="65"/>
        <v>-3.6276779765089125E-3</v>
      </c>
      <c r="I923" s="5">
        <f t="shared" si="66"/>
        <v>2.5392532610325137E-2</v>
      </c>
      <c r="J923" s="10">
        <f t="shared" si="67"/>
        <v>1.9930410549579544E-2</v>
      </c>
    </row>
    <row r="924" spans="1:10" x14ac:dyDescent="0.3">
      <c r="A924" s="18">
        <v>37288</v>
      </c>
      <c r="B924" s="9">
        <f>VLOOKUP(A924,'VOW3.DE'!$A$1:$B$5974,2,FALSE)</f>
        <v>20.366087</v>
      </c>
      <c r="C924" s="5">
        <f>VLOOKUP(A924,MRK.DE!$A$1:$B$5993,2,FALSE)</f>
        <v>12.331329999999999</v>
      </c>
      <c r="D924" s="10">
        <f>VLOOKUP(A924,DTE.DE!$A$1:$B$6411,2,FALSE)</f>
        <v>5.9553649999999996</v>
      </c>
      <c r="E924" s="10">
        <f>VLOOKUP(A924,'CON.DE'!$A$1:$B$6391,2,FALSE)</f>
        <v>10.995274999999999</v>
      </c>
      <c r="G924" s="5">
        <f t="shared" si="64"/>
        <v>-5.4305946637891078E-4</v>
      </c>
      <c r="H924" s="5">
        <f t="shared" si="65"/>
        <v>6.4096710668391094E-3</v>
      </c>
      <c r="I924" s="5">
        <f t="shared" si="66"/>
        <v>-2.9587828433707226E-2</v>
      </c>
      <c r="J924" s="10">
        <f t="shared" si="67"/>
        <v>-2.5868756543273672E-2</v>
      </c>
    </row>
    <row r="925" spans="1:10" x14ac:dyDescent="0.3">
      <c r="A925" s="18">
        <v>37291</v>
      </c>
      <c r="B925" s="9">
        <f>VLOOKUP(A925,'VOW3.DE'!$A$1:$B$5974,2,FALSE)</f>
        <v>19.868002000000001</v>
      </c>
      <c r="C925" s="5">
        <f>VLOOKUP(A925,MRK.DE!$A$1:$B$5993,2,FALSE)</f>
        <v>12.331329999999999</v>
      </c>
      <c r="D925" s="10">
        <f>VLOOKUP(A925,DTE.DE!$A$1:$B$6411,2,FALSE)</f>
        <v>5.6942589999999997</v>
      </c>
      <c r="E925" s="10">
        <f>VLOOKUP(A925,'CON.DE'!$A$1:$B$6391,2,FALSE)</f>
        <v>10.975631</v>
      </c>
      <c r="G925" s="5">
        <f t="shared" si="64"/>
        <v>-2.4760617656457151E-2</v>
      </c>
      <c r="H925" s="5">
        <f t="shared" si="65"/>
        <v>0</v>
      </c>
      <c r="I925" s="5">
        <f t="shared" si="66"/>
        <v>-4.4834019661627915E-2</v>
      </c>
      <c r="J925" s="10">
        <f t="shared" si="67"/>
        <v>-1.7881834490093842E-3</v>
      </c>
    </row>
    <row r="926" spans="1:10" x14ac:dyDescent="0.3">
      <c r="A926" s="18">
        <v>37292</v>
      </c>
      <c r="B926" s="9">
        <f>VLOOKUP(A926,'VOW3.DE'!$A$1:$B$5974,2,FALSE)</f>
        <v>19.784984999999999</v>
      </c>
      <c r="C926" s="5">
        <f>VLOOKUP(A926,MRK.DE!$A$1:$B$5993,2,FALSE)</f>
        <v>12.160059</v>
      </c>
      <c r="D926" s="10">
        <f>VLOOKUP(A926,DTE.DE!$A$1:$B$6411,2,FALSE)</f>
        <v>5.7014120000000004</v>
      </c>
      <c r="E926" s="10">
        <f>VLOOKUP(A926,'CON.DE'!$A$1:$B$6391,2,FALSE)</f>
        <v>10.936337999999999</v>
      </c>
      <c r="G926" s="5">
        <f t="shared" si="64"/>
        <v>-4.1871812224975151E-3</v>
      </c>
      <c r="H926" s="5">
        <f t="shared" si="65"/>
        <v>-1.3986449850171627E-2</v>
      </c>
      <c r="I926" s="5">
        <f t="shared" si="66"/>
        <v>1.2553891630302848E-3</v>
      </c>
      <c r="J926" s="10">
        <f t="shared" si="67"/>
        <v>-3.5864455738757687E-3</v>
      </c>
    </row>
    <row r="927" spans="1:10" x14ac:dyDescent="0.3">
      <c r="A927" s="18">
        <v>37293</v>
      </c>
      <c r="B927" s="9">
        <f>VLOOKUP(A927,'VOW3.DE'!$A$1:$B$5974,2,FALSE)</f>
        <v>19.093204</v>
      </c>
      <c r="C927" s="5">
        <f>VLOOKUP(A927,MRK.DE!$A$1:$B$5993,2,FALSE)</f>
        <v>12.314201000000001</v>
      </c>
      <c r="D927" s="10">
        <f>VLOOKUP(A927,DTE.DE!$A$1:$B$6411,2,FALSE)</f>
        <v>5.4724979999999999</v>
      </c>
      <c r="E927" s="10">
        <f>VLOOKUP(A927,'CON.DE'!$A$1:$B$6391,2,FALSE)</f>
        <v>10.739876000000001</v>
      </c>
      <c r="G927" s="5">
        <f t="shared" si="64"/>
        <v>-3.5590856468664611E-2</v>
      </c>
      <c r="H927" s="5">
        <f t="shared" si="65"/>
        <v>1.2596420740388872E-2</v>
      </c>
      <c r="I927" s="5">
        <f t="shared" si="66"/>
        <v>-4.097867851025886E-2</v>
      </c>
      <c r="J927" s="10">
        <f t="shared" si="67"/>
        <v>-1.8127462649632879E-2</v>
      </c>
    </row>
    <row r="928" spans="1:10" x14ac:dyDescent="0.3">
      <c r="A928" s="18">
        <v>37294</v>
      </c>
      <c r="B928" s="9">
        <f>VLOOKUP(A928,'VOW3.DE'!$A$1:$B$5974,2,FALSE)</f>
        <v>18.750074000000001</v>
      </c>
      <c r="C928" s="5">
        <f>VLOOKUP(A928,MRK.DE!$A$1:$B$5993,2,FALSE)</f>
        <v>12.245692999999999</v>
      </c>
      <c r="D928" s="10">
        <f>VLOOKUP(A928,DTE.DE!$A$1:$B$6411,2,FALSE)</f>
        <v>5.5440329999999998</v>
      </c>
      <c r="E928" s="10">
        <f>VLOOKUP(A928,'CON.DE'!$A$1:$B$6391,2,FALSE)</f>
        <v>10.792266</v>
      </c>
      <c r="G928" s="5">
        <f t="shared" si="64"/>
        <v>-1.8134761143023335E-2</v>
      </c>
      <c r="H928" s="5">
        <f t="shared" si="65"/>
        <v>-5.5788659092232545E-3</v>
      </c>
      <c r="I928" s="5">
        <f t="shared" si="66"/>
        <v>1.2987029299706932E-2</v>
      </c>
      <c r="J928" s="10">
        <f t="shared" si="67"/>
        <v>4.8662230987931579E-3</v>
      </c>
    </row>
    <row r="929" spans="1:10" x14ac:dyDescent="0.3">
      <c r="A929" s="18">
        <v>37295</v>
      </c>
      <c r="B929" s="9">
        <f>VLOOKUP(A929,'VOW3.DE'!$A$1:$B$5974,2,FALSE)</f>
        <v>18.927175999999999</v>
      </c>
      <c r="C929" s="5">
        <f>VLOOKUP(A929,MRK.DE!$A$1:$B$5993,2,FALSE)</f>
        <v>12.108682</v>
      </c>
      <c r="D929" s="10">
        <f>VLOOKUP(A929,DTE.DE!$A$1:$B$6411,2,FALSE)</f>
        <v>5.3651939999999998</v>
      </c>
      <c r="E929" s="10">
        <f>VLOOKUP(A929,'CON.DE'!$A$1:$B$6391,2,FALSE)</f>
        <v>10.798814999999999</v>
      </c>
      <c r="G929" s="5">
        <f t="shared" si="64"/>
        <v>9.4010738234396561E-3</v>
      </c>
      <c r="H929" s="5">
        <f t="shared" si="65"/>
        <v>-1.1251567362128326E-2</v>
      </c>
      <c r="I929" s="5">
        <f t="shared" si="66"/>
        <v>-3.2789678523715941E-2</v>
      </c>
      <c r="J929" s="10">
        <f t="shared" si="67"/>
        <v>6.0663939900388708E-4</v>
      </c>
    </row>
    <row r="930" spans="1:10" x14ac:dyDescent="0.3">
      <c r="A930" s="18">
        <v>37298</v>
      </c>
      <c r="B930" s="9">
        <f>VLOOKUP(A930,'VOW3.DE'!$A$1:$B$5974,2,FALSE)</f>
        <v>18.954847000000001</v>
      </c>
      <c r="C930" s="5">
        <f>VLOOKUP(A930,MRK.DE!$A$1:$B$5993,2,FALSE)</f>
        <v>12.208015</v>
      </c>
      <c r="D930" s="10">
        <f>VLOOKUP(A930,DTE.DE!$A$1:$B$6411,2,FALSE)</f>
        <v>5.7121420000000001</v>
      </c>
      <c r="E930" s="10">
        <f>VLOOKUP(A930,'CON.DE'!$A$1:$B$6391,2,FALSE)</f>
        <v>10.772620999999999</v>
      </c>
      <c r="G930" s="5">
        <f t="shared" si="64"/>
        <v>1.4609042881044544E-3</v>
      </c>
      <c r="H930" s="5">
        <f t="shared" si="65"/>
        <v>8.1699872748648393E-3</v>
      </c>
      <c r="I930" s="5">
        <f t="shared" si="66"/>
        <v>6.266154894513444E-2</v>
      </c>
      <c r="J930" s="10">
        <f t="shared" si="67"/>
        <v>-2.4285831387753105E-3</v>
      </c>
    </row>
    <row r="931" spans="1:10" x14ac:dyDescent="0.3">
      <c r="A931" s="18">
        <v>37299</v>
      </c>
      <c r="B931" s="9">
        <f>VLOOKUP(A931,'VOW3.DE'!$A$1:$B$5974,2,FALSE)</f>
        <v>18.589586000000001</v>
      </c>
      <c r="C931" s="5">
        <f>VLOOKUP(A931,MRK.DE!$A$1:$B$5993,2,FALSE)</f>
        <v>12.536852</v>
      </c>
      <c r="D931" s="10">
        <f>VLOOKUP(A931,DTE.DE!$A$1:$B$6411,2,FALSE)</f>
        <v>5.6298779999999997</v>
      </c>
      <c r="E931" s="10">
        <f>VLOOKUP(A931,'CON.DE'!$A$1:$B$6391,2,FALSE)</f>
        <v>10.910143</v>
      </c>
      <c r="G931" s="5">
        <f t="shared" si="64"/>
        <v>-1.94581457391255E-2</v>
      </c>
      <c r="H931" s="5">
        <f t="shared" si="65"/>
        <v>2.6579763763340057E-2</v>
      </c>
      <c r="I931" s="5">
        <f t="shared" si="66"/>
        <v>-1.4506312382446646E-2</v>
      </c>
      <c r="J931" s="10">
        <f t="shared" si="67"/>
        <v>1.2685084250890462E-2</v>
      </c>
    </row>
    <row r="932" spans="1:10" x14ac:dyDescent="0.3">
      <c r="A932" s="18">
        <v>37300</v>
      </c>
      <c r="B932" s="9">
        <f>VLOOKUP(A932,'VOW3.DE'!$A$1:$B$5974,2,FALSE)</f>
        <v>18.916105000000002</v>
      </c>
      <c r="C932" s="5">
        <f>VLOOKUP(A932,MRK.DE!$A$1:$B$5993,2,FALSE)</f>
        <v>12.125805</v>
      </c>
      <c r="D932" s="10">
        <f>VLOOKUP(A932,DTE.DE!$A$1:$B$6411,2,FALSE)</f>
        <v>5.6334520000000001</v>
      </c>
      <c r="E932" s="10">
        <f>VLOOKUP(A932,'CON.DE'!$A$1:$B$6391,2,FALSE)</f>
        <v>10.608902</v>
      </c>
      <c r="G932" s="5">
        <f t="shared" si="64"/>
        <v>1.7412144174924388E-2</v>
      </c>
      <c r="H932" s="5">
        <f t="shared" si="65"/>
        <v>-3.3336640634887282E-2</v>
      </c>
      <c r="I932" s="5">
        <f t="shared" si="66"/>
        <v>6.3462583799869614E-4</v>
      </c>
      <c r="J932" s="10">
        <f t="shared" si="67"/>
        <v>-2.7999447005583936E-2</v>
      </c>
    </row>
    <row r="933" spans="1:10" x14ac:dyDescent="0.3">
      <c r="A933" s="18">
        <v>37301</v>
      </c>
      <c r="B933" s="9">
        <f>VLOOKUP(A933,'VOW3.DE'!$A$1:$B$5974,2,FALSE)</f>
        <v>18.976982</v>
      </c>
      <c r="C933" s="5">
        <f>VLOOKUP(A933,MRK.DE!$A$1:$B$5993,2,FALSE)</f>
        <v>10.885821999999999</v>
      </c>
      <c r="D933" s="10">
        <f>VLOOKUP(A933,DTE.DE!$A$1:$B$6411,2,FALSE)</f>
        <v>5.6584919999999999</v>
      </c>
      <c r="E933" s="10">
        <f>VLOOKUP(A933,'CON.DE'!$A$1:$B$6391,2,FALSE)</f>
        <v>10.766071999999999</v>
      </c>
      <c r="G933" s="5">
        <f t="shared" si="64"/>
        <v>3.2130954321251885E-3</v>
      </c>
      <c r="H933" s="5">
        <f t="shared" si="65"/>
        <v>-0.10787461777083411</v>
      </c>
      <c r="I933" s="5">
        <f t="shared" si="66"/>
        <v>4.4350274928057045E-3</v>
      </c>
      <c r="J933" s="10">
        <f t="shared" si="67"/>
        <v>1.4706247842444951E-2</v>
      </c>
    </row>
    <row r="934" spans="1:10" x14ac:dyDescent="0.3">
      <c r="A934" s="18">
        <v>37302</v>
      </c>
      <c r="B934" s="9">
        <f>VLOOKUP(A934,'VOW3.DE'!$A$1:$B$5974,2,FALSE)</f>
        <v>18.722404000000001</v>
      </c>
      <c r="C934" s="5">
        <f>VLOOKUP(A934,MRK.DE!$A$1:$B$5993,2,FALSE)</f>
        <v>11.063941</v>
      </c>
      <c r="D934" s="10">
        <f>VLOOKUP(A934,DTE.DE!$A$1:$B$6411,2,FALSE)</f>
        <v>5.4403059999999996</v>
      </c>
      <c r="E934" s="10">
        <f>VLOOKUP(A934,'CON.DE'!$A$1:$B$6391,2,FALSE)</f>
        <v>10.923242</v>
      </c>
      <c r="G934" s="5">
        <f t="shared" si="64"/>
        <v>-1.3505889446890313E-2</v>
      </c>
      <c r="H934" s="5">
        <f t="shared" si="65"/>
        <v>1.6230053136515901E-2</v>
      </c>
      <c r="I934" s="5">
        <f t="shared" si="66"/>
        <v>-3.9322116334736056E-2</v>
      </c>
      <c r="J934" s="10">
        <f t="shared" si="67"/>
        <v>1.4493104864580417E-2</v>
      </c>
    </row>
    <row r="935" spans="1:10" x14ac:dyDescent="0.3">
      <c r="A935" s="18">
        <v>37305</v>
      </c>
      <c r="B935" s="9">
        <f>VLOOKUP(A935,'VOW3.DE'!$A$1:$B$5974,2,FALSE)</f>
        <v>18.750074000000001</v>
      </c>
      <c r="C935" s="5">
        <f>VLOOKUP(A935,MRK.DE!$A$1:$B$5993,2,FALSE)</f>
        <v>10.892674</v>
      </c>
      <c r="D935" s="10">
        <f>VLOOKUP(A935,DTE.DE!$A$1:$B$6411,2,FALSE)</f>
        <v>5.5046879999999998</v>
      </c>
      <c r="E935" s="10">
        <f>VLOOKUP(A935,'CON.DE'!$A$1:$B$6391,2,FALSE)</f>
        <v>10.929790000000001</v>
      </c>
      <c r="G935" s="5">
        <f t="shared" si="64"/>
        <v>1.4768174674223064E-3</v>
      </c>
      <c r="H935" s="5">
        <f t="shared" si="65"/>
        <v>-1.5600808561859554E-2</v>
      </c>
      <c r="I935" s="5">
        <f t="shared" si="66"/>
        <v>1.1764783533314119E-2</v>
      </c>
      <c r="J935" s="10">
        <f t="shared" si="67"/>
        <v>5.9927612753851831E-4</v>
      </c>
    </row>
    <row r="936" spans="1:10" x14ac:dyDescent="0.3">
      <c r="A936" s="18">
        <v>37306</v>
      </c>
      <c r="B936" s="9">
        <f>VLOOKUP(A936,'VOW3.DE'!$A$1:$B$5974,2,FALSE)</f>
        <v>18.395883999999999</v>
      </c>
      <c r="C936" s="5">
        <f>VLOOKUP(A936,MRK.DE!$A$1:$B$5993,2,FALSE)</f>
        <v>10.892674</v>
      </c>
      <c r="D936" s="10">
        <f>VLOOKUP(A936,DTE.DE!$A$1:$B$6411,2,FALSE)</f>
        <v>5.4510370000000004</v>
      </c>
      <c r="E936" s="10">
        <f>VLOOKUP(A936,'CON.DE'!$A$1:$B$6391,2,FALSE)</f>
        <v>10.923242</v>
      </c>
      <c r="G936" s="5">
        <f t="shared" si="64"/>
        <v>-1.9070755136136791E-2</v>
      </c>
      <c r="H936" s="5">
        <f t="shared" si="65"/>
        <v>0</v>
      </c>
      <c r="I936" s="5">
        <f t="shared" si="66"/>
        <v>-9.7942270147184027E-3</v>
      </c>
      <c r="J936" s="10">
        <f t="shared" si="67"/>
        <v>-5.9927612753840891E-4</v>
      </c>
    </row>
    <row r="937" spans="1:10" x14ac:dyDescent="0.3">
      <c r="A937" s="18">
        <v>37307</v>
      </c>
      <c r="B937" s="9">
        <f>VLOOKUP(A937,'VOW3.DE'!$A$1:$B$5974,2,FALSE)</f>
        <v>18.063831</v>
      </c>
      <c r="C937" s="5">
        <f>VLOOKUP(A937,MRK.DE!$A$1:$B$5993,2,FALSE)</f>
        <v>10.772785000000001</v>
      </c>
      <c r="D937" s="10">
        <f>VLOOKUP(A937,DTE.DE!$A$1:$B$6411,2,FALSE)</f>
        <v>5.5440329999999998</v>
      </c>
      <c r="E937" s="10">
        <f>VLOOKUP(A937,'CON.DE'!$A$1:$B$6391,2,FALSE)</f>
        <v>10.766071999999999</v>
      </c>
      <c r="G937" s="5">
        <f t="shared" si="64"/>
        <v>-1.8215292200066058E-2</v>
      </c>
      <c r="H937" s="5">
        <f t="shared" si="65"/>
        <v>-1.1067406763864699E-2</v>
      </c>
      <c r="I937" s="5">
        <f t="shared" si="66"/>
        <v>1.6916348446363919E-2</v>
      </c>
      <c r="J937" s="10">
        <f t="shared" si="67"/>
        <v>-1.4493104864580348E-2</v>
      </c>
    </row>
    <row r="938" spans="1:10" x14ac:dyDescent="0.3">
      <c r="A938" s="18">
        <v>37308</v>
      </c>
      <c r="B938" s="9">
        <f>VLOOKUP(A938,'VOW3.DE'!$A$1:$B$5974,2,FALSE)</f>
        <v>18.373747000000002</v>
      </c>
      <c r="C938" s="5">
        <f>VLOOKUP(A938,MRK.DE!$A$1:$B$5993,2,FALSE)</f>
        <v>10.670023</v>
      </c>
      <c r="D938" s="10">
        <f>VLOOKUP(A938,DTE.DE!$A$1:$B$6411,2,FALSE)</f>
        <v>5.6835279999999999</v>
      </c>
      <c r="E938" s="10">
        <f>VLOOKUP(A938,'CON.DE'!$A$1:$B$6391,2,FALSE)</f>
        <v>10.772620999999999</v>
      </c>
      <c r="G938" s="5">
        <f t="shared" si="64"/>
        <v>1.7011200558538057E-2</v>
      </c>
      <c r="H938" s="5">
        <f t="shared" si="65"/>
        <v>-9.5848255245257735E-3</v>
      </c>
      <c r="I938" s="5">
        <f t="shared" si="66"/>
        <v>2.4849952423397277E-2</v>
      </c>
      <c r="J938" s="10">
        <f t="shared" si="67"/>
        <v>6.0811491224845254E-4</v>
      </c>
    </row>
    <row r="939" spans="1:10" x14ac:dyDescent="0.3">
      <c r="A939" s="18">
        <v>37309</v>
      </c>
      <c r="B939" s="9">
        <f>VLOOKUP(A939,'VOW3.DE'!$A$1:$B$5974,2,FALSE)</f>
        <v>18.152376</v>
      </c>
      <c r="C939" s="5">
        <f>VLOOKUP(A939,MRK.DE!$A$1:$B$5993,2,FALSE)</f>
        <v>10.461077</v>
      </c>
      <c r="D939" s="10">
        <f>VLOOKUP(A939,DTE.DE!$A$1:$B$6411,2,FALSE)</f>
        <v>5.433154</v>
      </c>
      <c r="E939" s="10">
        <f>VLOOKUP(A939,'CON.DE'!$A$1:$B$6391,2,FALSE)</f>
        <v>10.720230000000001</v>
      </c>
      <c r="G939" s="5">
        <f t="shared" si="64"/>
        <v>-1.2121391063712237E-2</v>
      </c>
      <c r="H939" s="5">
        <f t="shared" si="65"/>
        <v>-1.9776803880211198E-2</v>
      </c>
      <c r="I939" s="5">
        <f t="shared" si="66"/>
        <v>-4.5052354209313188E-2</v>
      </c>
      <c r="J939" s="10">
        <f t="shared" si="67"/>
        <v>-4.8752121128764897E-3</v>
      </c>
    </row>
    <row r="940" spans="1:10" x14ac:dyDescent="0.3">
      <c r="A940" s="18">
        <v>37312</v>
      </c>
      <c r="B940" s="9">
        <f>VLOOKUP(A940,'VOW3.DE'!$A$1:$B$5974,2,FALSE)</f>
        <v>18.871838</v>
      </c>
      <c r="C940" s="5">
        <f>VLOOKUP(A940,MRK.DE!$A$1:$B$5993,2,FALSE)</f>
        <v>10.293234999999999</v>
      </c>
      <c r="D940" s="10">
        <f>VLOOKUP(A940,DTE.DE!$A$1:$B$6411,2,FALSE)</f>
        <v>5.5654950000000003</v>
      </c>
      <c r="E940" s="10">
        <f>VLOOKUP(A940,'CON.DE'!$A$1:$B$6391,2,FALSE)</f>
        <v>10.608902</v>
      </c>
      <c r="G940" s="5">
        <f t="shared" si="64"/>
        <v>3.8869296688783805E-2</v>
      </c>
      <c r="H940" s="5">
        <f t="shared" si="65"/>
        <v>-1.6174533673483826E-2</v>
      </c>
      <c r="I940" s="5">
        <f t="shared" si="66"/>
        <v>2.4066117093938189E-2</v>
      </c>
      <c r="J940" s="10">
        <f t="shared" si="67"/>
        <v>-1.0439150641816981E-2</v>
      </c>
    </row>
    <row r="941" spans="1:10" x14ac:dyDescent="0.3">
      <c r="A941" s="18">
        <v>37313</v>
      </c>
      <c r="B941" s="9">
        <f>VLOOKUP(A941,'VOW3.DE'!$A$1:$B$5974,2,FALSE)</f>
        <v>19.314571000000001</v>
      </c>
      <c r="C941" s="5">
        <f>VLOOKUP(A941,MRK.DE!$A$1:$B$5993,2,FALSE)</f>
        <v>10.550136999999999</v>
      </c>
      <c r="D941" s="10">
        <f>VLOOKUP(A941,DTE.DE!$A$1:$B$6411,2,FALSE)</f>
        <v>5.6298779999999997</v>
      </c>
      <c r="E941" s="10">
        <f>VLOOKUP(A941,'CON.DE'!$A$1:$B$6391,2,FALSE)</f>
        <v>10.995274999999999</v>
      </c>
      <c r="G941" s="5">
        <f t="shared" si="64"/>
        <v>2.318902723181834E-2</v>
      </c>
      <c r="H941" s="5">
        <f t="shared" si="65"/>
        <v>2.4651962285725273E-2</v>
      </c>
      <c r="I941" s="5">
        <f t="shared" si="66"/>
        <v>1.1501842730949674E-2</v>
      </c>
      <c r="J941" s="10">
        <f t="shared" si="67"/>
        <v>3.577217506818979E-2</v>
      </c>
    </row>
    <row r="942" spans="1:10" x14ac:dyDescent="0.3">
      <c r="A942" s="18">
        <v>37314</v>
      </c>
      <c r="B942" s="9">
        <f>VLOOKUP(A942,'VOW3.DE'!$A$1:$B$5974,2,FALSE)</f>
        <v>19.508274</v>
      </c>
      <c r="C942" s="5">
        <f>VLOOKUP(A942,MRK.DE!$A$1:$B$5993,2,FALSE)</f>
        <v>11.474987</v>
      </c>
      <c r="D942" s="10">
        <f>VLOOKUP(A942,DTE.DE!$A$1:$B$6411,2,FALSE)</f>
        <v>5.8301780000000001</v>
      </c>
      <c r="E942" s="10">
        <f>VLOOKUP(A942,'CON.DE'!$A$1:$B$6391,2,FALSE)</f>
        <v>10.877401000000001</v>
      </c>
      <c r="G942" s="5">
        <f t="shared" si="64"/>
        <v>9.9788981144317678E-3</v>
      </c>
      <c r="H942" s="5">
        <f t="shared" si="65"/>
        <v>8.4030777428612341E-2</v>
      </c>
      <c r="I942" s="5">
        <f t="shared" si="66"/>
        <v>3.4959759338924687E-2</v>
      </c>
      <c r="J942" s="10">
        <f t="shared" si="67"/>
        <v>-1.0778300847478916E-2</v>
      </c>
    </row>
    <row r="943" spans="1:10" x14ac:dyDescent="0.3">
      <c r="A943" s="18">
        <v>37315</v>
      </c>
      <c r="B943" s="9">
        <f>VLOOKUP(A943,'VOW3.DE'!$A$1:$B$5974,2,FALSE)</f>
        <v>19.92334</v>
      </c>
      <c r="C943" s="5">
        <f>VLOOKUP(A943,MRK.DE!$A$1:$B$5993,2,FALSE)</f>
        <v>11.646255</v>
      </c>
      <c r="D943" s="10">
        <f>VLOOKUP(A943,DTE.DE!$A$1:$B$6411,2,FALSE)</f>
        <v>5.8730979999999997</v>
      </c>
      <c r="E943" s="10">
        <f>VLOOKUP(A943,'CON.DE'!$A$1:$B$6391,2,FALSE)</f>
        <v>11.080409</v>
      </c>
      <c r="G943" s="5">
        <f t="shared" si="64"/>
        <v>2.1053225515069652E-2</v>
      </c>
      <c r="H943" s="5">
        <f t="shared" si="65"/>
        <v>1.4815046056785235E-2</v>
      </c>
      <c r="I943" s="5">
        <f t="shared" si="66"/>
        <v>7.3347313040132136E-3</v>
      </c>
      <c r="J943" s="10">
        <f t="shared" si="67"/>
        <v>1.84912597799867E-2</v>
      </c>
    </row>
    <row r="944" spans="1:10" x14ac:dyDescent="0.3">
      <c r="A944" s="18">
        <v>37316</v>
      </c>
      <c r="B944" s="9">
        <f>VLOOKUP(A944,'VOW3.DE'!$A$1:$B$5974,2,FALSE)</f>
        <v>20.476766999999999</v>
      </c>
      <c r="C944" s="5">
        <f>VLOOKUP(A944,MRK.DE!$A$1:$B$5993,2,FALSE)</f>
        <v>11.474987</v>
      </c>
      <c r="D944" s="10">
        <f>VLOOKUP(A944,DTE.DE!$A$1:$B$6411,2,FALSE)</f>
        <v>5.941058</v>
      </c>
      <c r="E944" s="10">
        <f>VLOOKUP(A944,'CON.DE'!$A$1:$B$6391,2,FALSE)</f>
        <v>11.132797999999999</v>
      </c>
      <c r="G944" s="5">
        <f t="shared" si="64"/>
        <v>2.7399017597745833E-2</v>
      </c>
      <c r="H944" s="5">
        <f t="shared" si="65"/>
        <v>-1.4815046056785228E-2</v>
      </c>
      <c r="I944" s="5">
        <f t="shared" si="66"/>
        <v>1.1504969059418632E-2</v>
      </c>
      <c r="J944" s="10">
        <f t="shared" si="67"/>
        <v>4.7169323308877981E-3</v>
      </c>
    </row>
    <row r="945" spans="1:10" x14ac:dyDescent="0.3">
      <c r="A945" s="18">
        <v>37319</v>
      </c>
      <c r="B945" s="9">
        <f>VLOOKUP(A945,'VOW3.DE'!$A$1:$B$5974,2,FALSE)</f>
        <v>21.030194999999999</v>
      </c>
      <c r="C945" s="5">
        <f>VLOOKUP(A945,MRK.DE!$A$1:$B$5993,2,FALSE)</f>
        <v>11.132452000000001</v>
      </c>
      <c r="D945" s="10">
        <f>VLOOKUP(A945,DTE.DE!$A$1:$B$6411,2,FALSE)</f>
        <v>6.0912829999999998</v>
      </c>
      <c r="E945" s="10">
        <f>VLOOKUP(A945,'CON.DE'!$A$1:$B$6391,2,FALSE)</f>
        <v>11.610854</v>
      </c>
      <c r="G945" s="5">
        <f t="shared" si="64"/>
        <v>2.6668335757751203E-2</v>
      </c>
      <c r="H945" s="5">
        <f t="shared" si="65"/>
        <v>-3.0305176543916203E-2</v>
      </c>
      <c r="I945" s="5">
        <f t="shared" si="66"/>
        <v>2.4971500775959513E-2</v>
      </c>
      <c r="J945" s="10">
        <f t="shared" si="67"/>
        <v>4.204482395665949E-2</v>
      </c>
    </row>
    <row r="946" spans="1:10" x14ac:dyDescent="0.3">
      <c r="A946" s="18">
        <v>37320</v>
      </c>
      <c r="B946" s="9">
        <f>VLOOKUP(A946,'VOW3.DE'!$A$1:$B$5974,2,FALSE)</f>
        <v>20.836493999999998</v>
      </c>
      <c r="C946" s="5">
        <f>VLOOKUP(A946,MRK.DE!$A$1:$B$5993,2,FALSE)</f>
        <v>10.878973999999999</v>
      </c>
      <c r="D946" s="10">
        <f>VLOOKUP(A946,DTE.DE!$A$1:$B$6411,2,FALSE)</f>
        <v>5.9804019999999998</v>
      </c>
      <c r="E946" s="10">
        <f>VLOOKUP(A946,'CON.DE'!$A$1:$B$6391,2,FALSE)</f>
        <v>11.427488</v>
      </c>
      <c r="G946" s="5">
        <f t="shared" si="64"/>
        <v>-9.2532935723778631E-3</v>
      </c>
      <c r="H946" s="5">
        <f t="shared" si="65"/>
        <v>-2.3032510993902446E-2</v>
      </c>
      <c r="I946" s="5">
        <f t="shared" si="66"/>
        <v>-1.8370942984756448E-2</v>
      </c>
      <c r="J946" s="10">
        <f t="shared" si="67"/>
        <v>-1.5918669158040331E-2</v>
      </c>
    </row>
    <row r="947" spans="1:10" x14ac:dyDescent="0.3">
      <c r="A947" s="18">
        <v>37321</v>
      </c>
      <c r="B947" s="9">
        <f>VLOOKUP(A947,'VOW3.DE'!$A$1:$B$5974,2,FALSE)</f>
        <v>20.587451999999999</v>
      </c>
      <c r="C947" s="5">
        <f>VLOOKUP(A947,MRK.DE!$A$1:$B$5993,2,FALSE)</f>
        <v>11.115325</v>
      </c>
      <c r="D947" s="10">
        <f>VLOOKUP(A947,DTE.DE!$A$1:$B$6411,2,FALSE)</f>
        <v>6.1342040000000004</v>
      </c>
      <c r="E947" s="10">
        <f>VLOOKUP(A947,'CON.DE'!$A$1:$B$6391,2,FALSE)</f>
        <v>11.591208</v>
      </c>
      <c r="G947" s="5">
        <f t="shared" si="64"/>
        <v>-1.2024204577943414E-2</v>
      </c>
      <c r="H947" s="5">
        <f t="shared" si="65"/>
        <v>2.1492851244223104E-2</v>
      </c>
      <c r="I947" s="5">
        <f t="shared" si="66"/>
        <v>2.5392532610325137E-2</v>
      </c>
      <c r="J947" s="10">
        <f t="shared" si="67"/>
        <v>1.4225198578129221E-2</v>
      </c>
    </row>
    <row r="948" spans="1:10" x14ac:dyDescent="0.3">
      <c r="A948" s="18">
        <v>37322</v>
      </c>
      <c r="B948" s="9">
        <f>VLOOKUP(A948,'VOW3.DE'!$A$1:$B$5974,2,FALSE)</f>
        <v>20.642792</v>
      </c>
      <c r="C948" s="5">
        <f>VLOOKUP(A948,MRK.DE!$A$1:$B$5993,2,FALSE)</f>
        <v>11.54692</v>
      </c>
      <c r="D948" s="10">
        <f>VLOOKUP(A948,DTE.DE!$A$1:$B$6411,2,FALSE)</f>
        <v>6.2021629999999996</v>
      </c>
      <c r="E948" s="10">
        <f>VLOOKUP(A948,'CON.DE'!$A$1:$B$6391,2,FALSE)</f>
        <v>11.525721000000001</v>
      </c>
      <c r="G948" s="5">
        <f t="shared" si="64"/>
        <v>2.6844387936508368E-3</v>
      </c>
      <c r="H948" s="5">
        <f t="shared" si="65"/>
        <v>3.809394798448984E-2</v>
      </c>
      <c r="I948" s="5">
        <f t="shared" si="66"/>
        <v>1.1017779783765997E-2</v>
      </c>
      <c r="J948" s="10">
        <f t="shared" si="67"/>
        <v>-5.6657331240263092E-3</v>
      </c>
    </row>
    <row r="949" spans="1:10" x14ac:dyDescent="0.3">
      <c r="A949" s="18">
        <v>37323</v>
      </c>
      <c r="B949" s="9">
        <f>VLOOKUP(A949,'VOW3.DE'!$A$1:$B$5974,2,FALSE)</f>
        <v>20.725809000000002</v>
      </c>
      <c r="C949" s="5">
        <f>VLOOKUP(A949,MRK.DE!$A$1:$B$5993,2,FALSE)</f>
        <v>11.817526000000001</v>
      </c>
      <c r="D949" s="10">
        <f>VLOOKUP(A949,DTE.DE!$A$1:$B$6411,2,FALSE)</f>
        <v>6.3345070000000003</v>
      </c>
      <c r="E949" s="10">
        <f>VLOOKUP(A949,'CON.DE'!$A$1:$B$6391,2,FALSE)</f>
        <v>11.132797999999999</v>
      </c>
      <c r="G949" s="5">
        <f t="shared" si="64"/>
        <v>4.0135324585679061E-3</v>
      </c>
      <c r="H949" s="5">
        <f t="shared" si="65"/>
        <v>2.3164949070506403E-2</v>
      </c>
      <c r="I949" s="5">
        <f t="shared" si="66"/>
        <v>2.1113886941492972E-2</v>
      </c>
      <c r="J949" s="10">
        <f t="shared" si="67"/>
        <v>-3.4685620252722059E-2</v>
      </c>
    </row>
    <row r="950" spans="1:10" x14ac:dyDescent="0.3">
      <c r="A950" s="18">
        <v>37326</v>
      </c>
      <c r="B950" s="9">
        <f>VLOOKUP(A950,'VOW3.DE'!$A$1:$B$5974,2,FALSE)</f>
        <v>20.615126</v>
      </c>
      <c r="C950" s="5">
        <f>VLOOKUP(A950,MRK.DE!$A$1:$B$5993,2,FALSE)</f>
        <v>11.759292</v>
      </c>
      <c r="D950" s="10">
        <f>VLOOKUP(A950,DTE.DE!$A$1:$B$6411,2,FALSE)</f>
        <v>6.1413589999999996</v>
      </c>
      <c r="E950" s="10">
        <f>VLOOKUP(A950,'CON.DE'!$A$1:$B$6391,2,FALSE)</f>
        <v>11.132797999999999</v>
      </c>
      <c r="G950" s="5">
        <f t="shared" si="64"/>
        <v>-5.3546570469053777E-3</v>
      </c>
      <c r="H950" s="5">
        <f t="shared" si="65"/>
        <v>-4.939947233254853E-3</v>
      </c>
      <c r="I950" s="5">
        <f t="shared" si="66"/>
        <v>-3.0965935946106776E-2</v>
      </c>
      <c r="J950" s="10">
        <f t="shared" si="67"/>
        <v>0</v>
      </c>
    </row>
    <row r="951" spans="1:10" x14ac:dyDescent="0.3">
      <c r="A951" s="18">
        <v>37327</v>
      </c>
      <c r="B951" s="9">
        <f>VLOOKUP(A951,'VOW3.DE'!$A$1:$B$5974,2,FALSE)</f>
        <v>19.978681999999999</v>
      </c>
      <c r="C951" s="5">
        <f>VLOOKUP(A951,MRK.DE!$A$1:$B$5993,2,FALSE)</f>
        <v>11.293443999999999</v>
      </c>
      <c r="D951" s="10">
        <f>VLOOKUP(A951,DTE.DE!$A$1:$B$6411,2,FALSE)</f>
        <v>5.9947100000000004</v>
      </c>
      <c r="E951" s="10">
        <f>VLOOKUP(A951,'CON.DE'!$A$1:$B$6391,2,FALSE)</f>
        <v>11.388197999999999</v>
      </c>
      <c r="G951" s="5">
        <f t="shared" si="64"/>
        <v>-3.1359273115922695E-2</v>
      </c>
      <c r="H951" s="5">
        <f t="shared" si="65"/>
        <v>-4.0421356217161121E-2</v>
      </c>
      <c r="I951" s="5">
        <f t="shared" si="66"/>
        <v>-2.4168639508116659E-2</v>
      </c>
      <c r="J951" s="10">
        <f t="shared" si="67"/>
        <v>2.2682029661364716E-2</v>
      </c>
    </row>
    <row r="952" spans="1:10" x14ac:dyDescent="0.3">
      <c r="A952" s="18">
        <v>37328</v>
      </c>
      <c r="B952" s="9">
        <f>VLOOKUP(A952,'VOW3.DE'!$A$1:$B$5974,2,FALSE)</f>
        <v>20.476766999999999</v>
      </c>
      <c r="C952" s="5">
        <f>VLOOKUP(A952,MRK.DE!$A$1:$B$5993,2,FALSE)</f>
        <v>11.283166</v>
      </c>
      <c r="D952" s="10">
        <f>VLOOKUP(A952,DTE.DE!$A$1:$B$6411,2,FALSE)</f>
        <v>6.0412080000000001</v>
      </c>
      <c r="E952" s="10">
        <f>VLOOKUP(A952,'CON.DE'!$A$1:$B$6391,2,FALSE)</f>
        <v>11.244128</v>
      </c>
      <c r="G952" s="5">
        <f t="shared" si="64"/>
        <v>2.4625121303179648E-2</v>
      </c>
      <c r="H952" s="5">
        <f t="shared" si="65"/>
        <v>-9.1049991208133488E-4</v>
      </c>
      <c r="I952" s="5">
        <f t="shared" si="66"/>
        <v>7.7265782846585255E-3</v>
      </c>
      <c r="J952" s="10">
        <f t="shared" si="67"/>
        <v>-1.2731519158855963E-2</v>
      </c>
    </row>
    <row r="953" spans="1:10" x14ac:dyDescent="0.3">
      <c r="A953" s="18">
        <v>37329</v>
      </c>
      <c r="B953" s="9">
        <f>VLOOKUP(A953,'VOW3.DE'!$A$1:$B$5974,2,FALSE)</f>
        <v>20.355015000000002</v>
      </c>
      <c r="C953" s="5">
        <f>VLOOKUP(A953,MRK.DE!$A$1:$B$5993,2,FALSE)</f>
        <v>11.348248</v>
      </c>
      <c r="D953" s="10">
        <f>VLOOKUP(A953,DTE.DE!$A$1:$B$6411,2,FALSE)</f>
        <v>6.0412080000000001</v>
      </c>
      <c r="E953" s="10">
        <f>VLOOKUP(A953,'CON.DE'!$A$1:$B$6391,2,FALSE)</f>
        <v>11.309614</v>
      </c>
      <c r="G953" s="5">
        <f t="shared" si="64"/>
        <v>-5.9636075074245504E-3</v>
      </c>
      <c r="H953" s="5">
        <f t="shared" si="65"/>
        <v>5.7514903317428361E-3</v>
      </c>
      <c r="I953" s="5">
        <f t="shared" si="66"/>
        <v>0</v>
      </c>
      <c r="J953" s="10">
        <f t="shared" si="67"/>
        <v>5.8071236276630188E-3</v>
      </c>
    </row>
    <row r="954" spans="1:10" x14ac:dyDescent="0.3">
      <c r="A954" s="18">
        <v>37330</v>
      </c>
      <c r="B954" s="9">
        <f>VLOOKUP(A954,'VOW3.DE'!$A$1:$B$5974,2,FALSE)</f>
        <v>21.030194999999999</v>
      </c>
      <c r="C954" s="5">
        <f>VLOOKUP(A954,MRK.DE!$A$1:$B$5993,2,FALSE)</f>
        <v>11.474987</v>
      </c>
      <c r="D954" s="10">
        <f>VLOOKUP(A954,DTE.DE!$A$1:$B$6411,2,FALSE)</f>
        <v>6.0841289999999999</v>
      </c>
      <c r="E954" s="10">
        <f>VLOOKUP(A954,'CON.DE'!$A$1:$B$6391,2,FALSE)</f>
        <v>11.198285</v>
      </c>
      <c r="G954" s="5">
        <f t="shared" si="64"/>
        <v>3.2631943265175767E-2</v>
      </c>
      <c r="H954" s="5">
        <f t="shared" si="65"/>
        <v>1.1106252269353621E-2</v>
      </c>
      <c r="I954" s="5">
        <f t="shared" si="66"/>
        <v>7.0795853786913042E-3</v>
      </c>
      <c r="J954" s="10">
        <f t="shared" si="67"/>
        <v>-9.8925188800977996E-3</v>
      </c>
    </row>
    <row r="955" spans="1:10" x14ac:dyDescent="0.3">
      <c r="A955" s="18">
        <v>37333</v>
      </c>
      <c r="B955" s="9">
        <f>VLOOKUP(A955,'VOW3.DE'!$A$1:$B$5974,2,FALSE)</f>
        <v>21.024664000000001</v>
      </c>
      <c r="C955" s="5">
        <f>VLOOKUP(A955,MRK.DE!$A$1:$B$5993,2,FALSE)</f>
        <v>11.50239</v>
      </c>
      <c r="D955" s="10">
        <f>VLOOKUP(A955,DTE.DE!$A$1:$B$6411,2,FALSE)</f>
        <v>6.0948609999999999</v>
      </c>
      <c r="E955" s="10">
        <f>VLOOKUP(A955,'CON.DE'!$A$1:$B$6391,2,FALSE)</f>
        <v>11.362004000000001</v>
      </c>
      <c r="G955" s="5">
        <f t="shared" si="64"/>
        <v>-2.6303738323740506E-4</v>
      </c>
      <c r="H955" s="5">
        <f t="shared" si="65"/>
        <v>2.3852168149477641E-3</v>
      </c>
      <c r="I955" s="5">
        <f t="shared" si="66"/>
        <v>1.7623797667595837E-3</v>
      </c>
      <c r="J955" s="10">
        <f t="shared" si="67"/>
        <v>1.4514164609349407E-2</v>
      </c>
    </row>
    <row r="956" spans="1:10" x14ac:dyDescent="0.3">
      <c r="A956" s="18">
        <v>37334</v>
      </c>
      <c r="B956" s="9">
        <f>VLOOKUP(A956,'VOW3.DE'!$A$1:$B$5974,2,FALSE)</f>
        <v>21.445267000000001</v>
      </c>
      <c r="C956" s="5">
        <f>VLOOKUP(A956,MRK.DE!$A$1:$B$5993,2,FALSE)</f>
        <v>11.509238</v>
      </c>
      <c r="D956" s="10">
        <f>VLOOKUP(A956,DTE.DE!$A$1:$B$6411,2,FALSE)</f>
        <v>5.9911329999999996</v>
      </c>
      <c r="E956" s="10">
        <f>VLOOKUP(A956,'CON.DE'!$A$1:$B$6391,2,FALSE)</f>
        <v>11.584659</v>
      </c>
      <c r="G956" s="5">
        <f t="shared" si="64"/>
        <v>1.9807743589704056E-2</v>
      </c>
      <c r="H956" s="5">
        <f t="shared" si="65"/>
        <v>5.9517737746772896E-4</v>
      </c>
      <c r="I956" s="5">
        <f t="shared" si="66"/>
        <v>-1.716541427285195E-2</v>
      </c>
      <c r="J956" s="10">
        <f t="shared" si="67"/>
        <v>1.9406916651839631E-2</v>
      </c>
    </row>
    <row r="957" spans="1:10" x14ac:dyDescent="0.3">
      <c r="A957" s="18">
        <v>37335</v>
      </c>
      <c r="B957" s="9">
        <f>VLOOKUP(A957,'VOW3.DE'!$A$1:$B$5974,2,FALSE)</f>
        <v>21.600224000000001</v>
      </c>
      <c r="C957" s="5">
        <f>VLOOKUP(A957,MRK.DE!$A$1:$B$5993,2,FALSE)</f>
        <v>11.594873</v>
      </c>
      <c r="D957" s="10">
        <f>VLOOKUP(A957,DTE.DE!$A$1:$B$6411,2,FALSE)</f>
        <v>5.9374799999999999</v>
      </c>
      <c r="E957" s="10">
        <f>VLOOKUP(A957,'CON.DE'!$A$1:$B$6391,2,FALSE)</f>
        <v>11.427488</v>
      </c>
      <c r="G957" s="5">
        <f t="shared" si="64"/>
        <v>7.1997166607287999E-3</v>
      </c>
      <c r="H957" s="5">
        <f t="shared" si="65"/>
        <v>7.4130004097500979E-3</v>
      </c>
      <c r="I957" s="5">
        <f t="shared" si="66"/>
        <v>-8.9957418879550218E-3</v>
      </c>
      <c r="J957" s="10">
        <f t="shared" si="67"/>
        <v>-1.3660041712643864E-2</v>
      </c>
    </row>
    <row r="958" spans="1:10" x14ac:dyDescent="0.3">
      <c r="A958" s="18">
        <v>37336</v>
      </c>
      <c r="B958" s="9">
        <f>VLOOKUP(A958,'VOW3.DE'!$A$1:$B$5974,2,FALSE)</f>
        <v>22.081703000000001</v>
      </c>
      <c r="C958" s="5">
        <f>VLOOKUP(A958,MRK.DE!$A$1:$B$5993,2,FALSE)</f>
        <v>11.317421</v>
      </c>
      <c r="D958" s="10">
        <f>VLOOKUP(A958,DTE.DE!$A$1:$B$6411,2,FALSE)</f>
        <v>6.0090180000000002</v>
      </c>
      <c r="E958" s="10">
        <f>VLOOKUP(A958,'CON.DE'!$A$1:$B$6391,2,FALSE)</f>
        <v>11.263774</v>
      </c>
      <c r="G958" s="5">
        <f t="shared" si="64"/>
        <v>2.2045662051105981E-2</v>
      </c>
      <c r="H958" s="5">
        <f t="shared" si="65"/>
        <v>-2.4219797687096253E-2</v>
      </c>
      <c r="I958" s="5">
        <f t="shared" si="66"/>
        <v>1.1976539920010573E-2</v>
      </c>
      <c r="J958" s="10">
        <f t="shared" si="67"/>
        <v>-1.4429945830815503E-2</v>
      </c>
    </row>
    <row r="959" spans="1:10" x14ac:dyDescent="0.3">
      <c r="A959" s="18">
        <v>37337</v>
      </c>
      <c r="B959" s="9">
        <f>VLOOKUP(A959,'VOW3.DE'!$A$1:$B$5974,2,FALSE)</f>
        <v>22.552116000000002</v>
      </c>
      <c r="C959" s="5">
        <f>VLOOKUP(A959,MRK.DE!$A$1:$B$5993,2,FALSE)</f>
        <v>11.423607000000001</v>
      </c>
      <c r="D959" s="10">
        <f>VLOOKUP(A959,DTE.DE!$A$1:$B$6411,2,FALSE)</f>
        <v>6.1163210000000001</v>
      </c>
      <c r="E959" s="10">
        <f>VLOOKUP(A959,'CON.DE'!$A$1:$B$6391,2,FALSE)</f>
        <v>11.394748</v>
      </c>
      <c r="G959" s="5">
        <f t="shared" si="64"/>
        <v>2.1079550408726458E-2</v>
      </c>
      <c r="H959" s="5">
        <f t="shared" si="65"/>
        <v>9.3387837815546541E-3</v>
      </c>
      <c r="I959" s="5">
        <f t="shared" si="66"/>
        <v>1.7699431119966937E-2</v>
      </c>
      <c r="J959" s="10">
        <f t="shared" si="67"/>
        <v>1.1560812196456311E-2</v>
      </c>
    </row>
    <row r="960" spans="1:10" x14ac:dyDescent="0.3">
      <c r="A960" s="18">
        <v>37340</v>
      </c>
      <c r="B960" s="9">
        <f>VLOOKUP(A960,'VOW3.DE'!$A$1:$B$5974,2,FALSE)</f>
        <v>22.087240000000001</v>
      </c>
      <c r="C960" s="5">
        <f>VLOOKUP(A960,MRK.DE!$A$1:$B$5993,2,FALSE)</f>
        <v>11.758558000000001</v>
      </c>
      <c r="D960" s="10">
        <f>VLOOKUP(A960,DTE.DE!$A$1:$B$6411,2,FALSE)</f>
        <v>6.0590929999999998</v>
      </c>
      <c r="E960" s="10">
        <f>VLOOKUP(A960,'CON.DE'!$A$1:$B$6391,2,FALSE)</f>
        <v>11.28342</v>
      </c>
      <c r="G960" s="5">
        <f t="shared" si="64"/>
        <v>-2.0828831253912033E-2</v>
      </c>
      <c r="H960" s="5">
        <f t="shared" si="65"/>
        <v>2.889931215954427E-2</v>
      </c>
      <c r="I960" s="5">
        <f t="shared" si="66"/>
        <v>-9.4006530614520988E-3</v>
      </c>
      <c r="J960" s="10">
        <f t="shared" si="67"/>
        <v>-9.8181558843821719E-3</v>
      </c>
    </row>
    <row r="961" spans="1:10" x14ac:dyDescent="0.3">
      <c r="A961" s="18">
        <v>37341</v>
      </c>
      <c r="B961" s="9">
        <f>VLOOKUP(A961,'VOW3.DE'!$A$1:$B$5974,2,FALSE)</f>
        <v>22.137042999999998</v>
      </c>
      <c r="C961" s="5">
        <f>VLOOKUP(A961,MRK.DE!$A$1:$B$5993,2,FALSE)</f>
        <v>11.987736</v>
      </c>
      <c r="D961" s="10">
        <f>VLOOKUP(A961,DTE.DE!$A$1:$B$6411,2,FALSE)</f>
        <v>6.1520900000000003</v>
      </c>
      <c r="E961" s="10">
        <f>VLOOKUP(A961,'CON.DE'!$A$1:$B$6391,2,FALSE)</f>
        <v>11.289968</v>
      </c>
      <c r="G961" s="5">
        <f t="shared" si="64"/>
        <v>2.2522929791074825E-3</v>
      </c>
      <c r="H961" s="5">
        <f t="shared" si="65"/>
        <v>1.930281128537455E-2</v>
      </c>
      <c r="I961" s="5">
        <f t="shared" si="66"/>
        <v>1.5231742572591843E-2</v>
      </c>
      <c r="J961" s="10">
        <f t="shared" si="67"/>
        <v>5.8015218483448161E-4</v>
      </c>
    </row>
    <row r="962" spans="1:10" x14ac:dyDescent="0.3">
      <c r="A962" s="18">
        <v>37342</v>
      </c>
      <c r="B962" s="9">
        <f>VLOOKUP(A962,'VOW3.DE'!$A$1:$B$5974,2,FALSE)</f>
        <v>21.882470999999999</v>
      </c>
      <c r="C962" s="5">
        <f>VLOOKUP(A962,MRK.DE!$A$1:$B$5993,2,FALSE)</f>
        <v>11.952477</v>
      </c>
      <c r="D962" s="10">
        <f>VLOOKUP(A962,DTE.DE!$A$1:$B$6411,2,FALSE)</f>
        <v>6.1735499999999996</v>
      </c>
      <c r="E962" s="10">
        <f>VLOOKUP(A962,'CON.DE'!$A$1:$B$6391,2,FALSE)</f>
        <v>11.231030000000001</v>
      </c>
      <c r="G962" s="5">
        <f t="shared" si="64"/>
        <v>-1.1566453828078754E-2</v>
      </c>
      <c r="H962" s="5">
        <f t="shared" si="65"/>
        <v>-2.9455899572591367E-3</v>
      </c>
      <c r="I962" s="5">
        <f t="shared" si="66"/>
        <v>3.4821756411049735E-3</v>
      </c>
      <c r="J962" s="10">
        <f t="shared" si="67"/>
        <v>-5.2340606355366359E-3</v>
      </c>
    </row>
    <row r="963" spans="1:10" x14ac:dyDescent="0.3">
      <c r="A963" s="18">
        <v>37343</v>
      </c>
      <c r="B963" s="9">
        <f>VLOOKUP(A963,'VOW3.DE'!$A$1:$B$5974,2,FALSE)</f>
        <v>22.413758999999999</v>
      </c>
      <c r="C963" s="5">
        <f>VLOOKUP(A963,MRK.DE!$A$1:$B$5993,2,FALSE)</f>
        <v>12.375572999999999</v>
      </c>
      <c r="D963" s="10">
        <f>VLOOKUP(A963,DTE.DE!$A$1:$B$6411,2,FALSE)</f>
        <v>6.1771269999999996</v>
      </c>
      <c r="E963" s="10">
        <f>VLOOKUP(A963,'CON.DE'!$A$1:$B$6391,2,FALSE)</f>
        <v>11.152443999999999</v>
      </c>
      <c r="G963" s="5">
        <f t="shared" si="64"/>
        <v>2.3989105999922614E-2</v>
      </c>
      <c r="H963" s="5">
        <f t="shared" si="65"/>
        <v>3.4786073180457525E-2</v>
      </c>
      <c r="I963" s="5">
        <f t="shared" si="66"/>
        <v>5.7923951861297543E-4</v>
      </c>
      <c r="J963" s="10">
        <f t="shared" si="67"/>
        <v>-7.0218164433186736E-3</v>
      </c>
    </row>
    <row r="964" spans="1:10" x14ac:dyDescent="0.3">
      <c r="A964" s="18">
        <v>37344</v>
      </c>
      <c r="B964" s="9">
        <f>VLOOKUP(A964,'VOW3.DE'!$A$1:$B$5974,2,FALSE)</f>
        <v>22.413758999999999</v>
      </c>
      <c r="C964" s="5">
        <f>VLOOKUP(A964,MRK.DE!$A$1:$B$5993,2,FALSE)</f>
        <v>12.375572999999999</v>
      </c>
      <c r="D964" s="10">
        <f>VLOOKUP(A964,DTE.DE!$A$1:$B$6411,2,FALSE)</f>
        <v>6.1771269999999996</v>
      </c>
      <c r="E964" s="10">
        <f>VLOOKUP(A964,'CON.DE'!$A$1:$B$6391,2,FALSE)</f>
        <v>11.152443999999999</v>
      </c>
      <c r="G964" s="5">
        <f t="shared" ref="G964:G1027" si="68">LN(B964/B963)</f>
        <v>0</v>
      </c>
      <c r="H964" s="5">
        <f t="shared" ref="H964:H1027" si="69">LN(C964/C963)</f>
        <v>0</v>
      </c>
      <c r="I964" s="5">
        <f t="shared" ref="I964:I1027" si="70">LN(D964/D963)</f>
        <v>0</v>
      </c>
      <c r="J964" s="10">
        <f t="shared" ref="J964:J1027" si="71">LN(E964/E963)</f>
        <v>0</v>
      </c>
    </row>
    <row r="965" spans="1:10" x14ac:dyDescent="0.3">
      <c r="A965" s="18">
        <v>37347</v>
      </c>
      <c r="B965" s="9">
        <f>VLOOKUP(A965,'VOW3.DE'!$A$1:$B$5974,2,FALSE)</f>
        <v>22.413758999999999</v>
      </c>
      <c r="C965" s="5">
        <f>VLOOKUP(A965,MRK.DE!$A$1:$B$5993,2,FALSE)</f>
        <v>12.375572999999999</v>
      </c>
      <c r="D965" s="10">
        <f>VLOOKUP(A965,DTE.DE!$A$1:$B$6411,2,FALSE)</f>
        <v>6.1771269999999996</v>
      </c>
      <c r="E965" s="10">
        <f>VLOOKUP(A965,'CON.DE'!$A$1:$B$6391,2,FALSE)</f>
        <v>11.152443999999999</v>
      </c>
      <c r="G965" s="5">
        <f t="shared" si="68"/>
        <v>0</v>
      </c>
      <c r="H965" s="5">
        <f t="shared" si="69"/>
        <v>0</v>
      </c>
      <c r="I965" s="5">
        <f t="shared" si="70"/>
        <v>0</v>
      </c>
      <c r="J965" s="10">
        <f t="shared" si="71"/>
        <v>0</v>
      </c>
    </row>
    <row r="966" spans="1:10" x14ac:dyDescent="0.3">
      <c r="A966" s="18">
        <v>37348</v>
      </c>
      <c r="B966" s="9">
        <f>VLOOKUP(A966,'VOW3.DE'!$A$1:$B$5974,2,FALSE)</f>
        <v>21.727513999999999</v>
      </c>
      <c r="C966" s="5">
        <f>VLOOKUP(A966,MRK.DE!$A$1:$B$5993,2,FALSE)</f>
        <v>12.551863000000001</v>
      </c>
      <c r="D966" s="10">
        <f>VLOOKUP(A966,DTE.DE!$A$1:$B$6411,2,FALSE)</f>
        <v>5.973249</v>
      </c>
      <c r="E966" s="10">
        <f>VLOOKUP(A966,'CON.DE'!$A$1:$B$6391,2,FALSE)</f>
        <v>11.362004000000001</v>
      </c>
      <c r="G966" s="5">
        <f t="shared" si="68"/>
        <v>-3.1095627689594764E-2</v>
      </c>
      <c r="H966" s="5">
        <f t="shared" si="69"/>
        <v>1.4144490362778477E-2</v>
      </c>
      <c r="I966" s="5">
        <f t="shared" si="70"/>
        <v>-3.3562276169430041E-2</v>
      </c>
      <c r="J966" s="10">
        <f t="shared" si="71"/>
        <v>1.8616139473566089E-2</v>
      </c>
    </row>
    <row r="967" spans="1:10" x14ac:dyDescent="0.3">
      <c r="A967" s="18">
        <v>37349</v>
      </c>
      <c r="B967" s="9">
        <f>VLOOKUP(A967,'VOW3.DE'!$A$1:$B$5974,2,FALSE)</f>
        <v>21.085536999999999</v>
      </c>
      <c r="C967" s="5">
        <f>VLOOKUP(A967,MRK.DE!$A$1:$B$5993,2,FALSE)</f>
        <v>12.164027000000001</v>
      </c>
      <c r="D967" s="10">
        <f>VLOOKUP(A967,DTE.DE!$A$1:$B$6411,2,FALSE)</f>
        <v>6.0304779999999996</v>
      </c>
      <c r="E967" s="10">
        <f>VLOOKUP(A967,'CON.DE'!$A$1:$B$6391,2,FALSE)</f>
        <v>11.145894999999999</v>
      </c>
      <c r="G967" s="5">
        <f t="shared" si="68"/>
        <v>-2.9992028457360993E-2</v>
      </c>
      <c r="H967" s="5">
        <f t="shared" si="69"/>
        <v>-3.1386111298644423E-2</v>
      </c>
      <c r="I967" s="5">
        <f t="shared" si="70"/>
        <v>9.5352774370205933E-3</v>
      </c>
      <c r="J967" s="10">
        <f t="shared" si="71"/>
        <v>-1.9203537502477983E-2</v>
      </c>
    </row>
    <row r="968" spans="1:10" x14ac:dyDescent="0.3">
      <c r="A968" s="18">
        <v>37350</v>
      </c>
      <c r="B968" s="9">
        <f>VLOOKUP(A968,'VOW3.DE'!$A$1:$B$5974,2,FALSE)</f>
        <v>21.052336</v>
      </c>
      <c r="C968" s="5">
        <f>VLOOKUP(A968,MRK.DE!$A$1:$B$5993,2,FALSE)</f>
        <v>11.934847</v>
      </c>
      <c r="D968" s="10">
        <f>VLOOKUP(A968,DTE.DE!$A$1:$B$6411,2,FALSE)</f>
        <v>6.0304779999999996</v>
      </c>
      <c r="E968" s="10">
        <f>VLOOKUP(A968,'CON.DE'!$A$1:$B$6391,2,FALSE)</f>
        <v>11.132797999999999</v>
      </c>
      <c r="G968" s="5">
        <f t="shared" si="68"/>
        <v>-1.5758273736540909E-3</v>
      </c>
      <c r="H968" s="5">
        <f t="shared" si="69"/>
        <v>-1.9020549207241052E-2</v>
      </c>
      <c r="I968" s="5">
        <f t="shared" si="70"/>
        <v>0</v>
      </c>
      <c r="J968" s="10">
        <f t="shared" si="71"/>
        <v>-1.1757423569454049E-3</v>
      </c>
    </row>
    <row r="969" spans="1:10" x14ac:dyDescent="0.3">
      <c r="A969" s="18">
        <v>37351</v>
      </c>
      <c r="B969" s="9">
        <f>VLOOKUP(A969,'VOW3.DE'!$A$1:$B$5974,2,FALSE)</f>
        <v>21.190688999999999</v>
      </c>
      <c r="C969" s="5">
        <f>VLOOKUP(A969,MRK.DE!$A$1:$B$5993,2,FALSE)</f>
        <v>12.164027000000001</v>
      </c>
      <c r="D969" s="10">
        <f>VLOOKUP(A969,DTE.DE!$A$1:$B$6411,2,FALSE)</f>
        <v>6.0161709999999999</v>
      </c>
      <c r="E969" s="10">
        <f>VLOOKUP(A969,'CON.DE'!$A$1:$B$6391,2,FALSE)</f>
        <v>11.132797999999999</v>
      </c>
      <c r="G969" s="5">
        <f t="shared" si="68"/>
        <v>6.5503592460389899E-3</v>
      </c>
      <c r="H969" s="5">
        <f t="shared" si="69"/>
        <v>1.9020549207241059E-2</v>
      </c>
      <c r="I969" s="5">
        <f t="shared" si="70"/>
        <v>-2.3752674667534214E-3</v>
      </c>
      <c r="J969" s="10">
        <f t="shared" si="71"/>
        <v>0</v>
      </c>
    </row>
    <row r="970" spans="1:10" x14ac:dyDescent="0.3">
      <c r="A970" s="18">
        <v>37354</v>
      </c>
      <c r="B970" s="9">
        <f>VLOOKUP(A970,'VOW3.DE'!$A$1:$B$5974,2,FALSE)</f>
        <v>21.030194999999999</v>
      </c>
      <c r="C970" s="5">
        <f>VLOOKUP(A970,MRK.DE!$A$1:$B$5993,2,FALSE)</f>
        <v>12.164027000000001</v>
      </c>
      <c r="D970" s="10">
        <f>VLOOKUP(A970,DTE.DE!$A$1:$B$6411,2,FALSE)</f>
        <v>5.901713</v>
      </c>
      <c r="E970" s="10">
        <f>VLOOKUP(A970,'CON.DE'!$A$1:$B$6391,2,FALSE)</f>
        <v>11.16554</v>
      </c>
      <c r="G970" s="5">
        <f t="shared" si="68"/>
        <v>-7.6026249494964976E-3</v>
      </c>
      <c r="H970" s="5">
        <f t="shared" si="69"/>
        <v>0</v>
      </c>
      <c r="I970" s="5">
        <f t="shared" si="70"/>
        <v>-1.9208362691187843E-2</v>
      </c>
      <c r="J970" s="10">
        <f t="shared" si="71"/>
        <v>2.9367232240822814E-3</v>
      </c>
    </row>
    <row r="971" spans="1:10" x14ac:dyDescent="0.3">
      <c r="A971" s="18">
        <v>37355</v>
      </c>
      <c r="B971" s="9">
        <f>VLOOKUP(A971,'VOW3.DE'!$A$1:$B$5974,2,FALSE)</f>
        <v>20.936112999999999</v>
      </c>
      <c r="C971" s="5">
        <f>VLOOKUP(A971,MRK.DE!$A$1:$B$5993,2,FALSE)</f>
        <v>12.164027000000001</v>
      </c>
      <c r="D971" s="10">
        <f>VLOOKUP(A971,DTE.DE!$A$1:$B$6411,2,FALSE)</f>
        <v>5.8158690000000002</v>
      </c>
      <c r="E971" s="10">
        <f>VLOOKUP(A971,'CON.DE'!$A$1:$B$6391,2,FALSE)</f>
        <v>11.16554</v>
      </c>
      <c r="G971" s="5">
        <f t="shared" si="68"/>
        <v>-4.4836995246385954E-3</v>
      </c>
      <c r="H971" s="5">
        <f t="shared" si="69"/>
        <v>0</v>
      </c>
      <c r="I971" s="5">
        <f t="shared" si="70"/>
        <v>-1.465243184849779E-2</v>
      </c>
      <c r="J971" s="10">
        <f t="shared" si="71"/>
        <v>0</v>
      </c>
    </row>
    <row r="972" spans="1:10" x14ac:dyDescent="0.3">
      <c r="A972" s="18">
        <v>37356</v>
      </c>
      <c r="B972" s="9">
        <f>VLOOKUP(A972,'VOW3.DE'!$A$1:$B$5974,2,FALSE)</f>
        <v>21.38439</v>
      </c>
      <c r="C972" s="5">
        <f>VLOOKUP(A972,MRK.DE!$A$1:$B$5993,2,FALSE)</f>
        <v>12.164027000000001</v>
      </c>
      <c r="D972" s="10">
        <f>VLOOKUP(A972,DTE.DE!$A$1:$B$6411,2,FALSE)</f>
        <v>5.8301780000000001</v>
      </c>
      <c r="E972" s="10">
        <f>VLOOKUP(A972,'CON.DE'!$A$1:$B$6391,2,FALSE)</f>
        <v>11.126249</v>
      </c>
      <c r="G972" s="5">
        <f t="shared" si="68"/>
        <v>2.1185653990329737E-2</v>
      </c>
      <c r="H972" s="5">
        <f t="shared" si="69"/>
        <v>0</v>
      </c>
      <c r="I972" s="5">
        <f t="shared" si="70"/>
        <v>2.4573157227149103E-3</v>
      </c>
      <c r="J972" s="10">
        <f t="shared" si="71"/>
        <v>-3.5251581367691377E-3</v>
      </c>
    </row>
    <row r="973" spans="1:10" x14ac:dyDescent="0.3">
      <c r="A973" s="18">
        <v>37357</v>
      </c>
      <c r="B973" s="9">
        <f>VLOOKUP(A973,'VOW3.DE'!$A$1:$B$5974,2,FALSE)</f>
        <v>20.947182000000002</v>
      </c>
      <c r="C973" s="5">
        <f>VLOOKUP(A973,MRK.DE!$A$1:$B$5993,2,FALSE)</f>
        <v>12.463718999999999</v>
      </c>
      <c r="D973" s="10">
        <f>VLOOKUP(A973,DTE.DE!$A$1:$B$6411,2,FALSE)</f>
        <v>5.6477620000000002</v>
      </c>
      <c r="E973" s="10">
        <f>VLOOKUP(A973,'CON.DE'!$A$1:$B$6391,2,FALSE)</f>
        <v>11.551917</v>
      </c>
      <c r="G973" s="5">
        <f t="shared" si="68"/>
        <v>-2.065709002430427E-2</v>
      </c>
      <c r="H973" s="5">
        <f t="shared" si="69"/>
        <v>2.433895446761607E-2</v>
      </c>
      <c r="I973" s="5">
        <f t="shared" si="70"/>
        <v>-3.1788171135857621E-2</v>
      </c>
      <c r="J973" s="10">
        <f t="shared" si="71"/>
        <v>3.7544305808153371E-2</v>
      </c>
    </row>
    <row r="974" spans="1:10" x14ac:dyDescent="0.3">
      <c r="A974" s="18">
        <v>37358</v>
      </c>
      <c r="B974" s="9">
        <f>VLOOKUP(A974,'VOW3.DE'!$A$1:$B$5974,2,FALSE)</f>
        <v>21.467396000000001</v>
      </c>
      <c r="C974" s="5">
        <f>VLOOKUP(A974,MRK.DE!$A$1:$B$5993,2,FALSE)</f>
        <v>12.551863000000001</v>
      </c>
      <c r="D974" s="10">
        <f>VLOOKUP(A974,DTE.DE!$A$1:$B$6411,2,FALSE)</f>
        <v>5.7765269999999997</v>
      </c>
      <c r="E974" s="10">
        <f>VLOOKUP(A974,'CON.DE'!$A$1:$B$6391,2,FALSE)</f>
        <v>12.213336</v>
      </c>
      <c r="G974" s="5">
        <f t="shared" si="68"/>
        <v>2.4531192439426214E-2</v>
      </c>
      <c r="H974" s="5">
        <f t="shared" si="69"/>
        <v>7.0471568310283084E-3</v>
      </c>
      <c r="I974" s="5">
        <f t="shared" si="70"/>
        <v>2.2543276547755099E-2</v>
      </c>
      <c r="J974" s="10">
        <f t="shared" si="71"/>
        <v>5.5677072256795551E-2</v>
      </c>
    </row>
    <row r="975" spans="1:10" x14ac:dyDescent="0.3">
      <c r="A975" s="18">
        <v>37361</v>
      </c>
      <c r="B975" s="9">
        <f>VLOOKUP(A975,'VOW3.DE'!$A$1:$B$5974,2,FALSE)</f>
        <v>22.026357999999998</v>
      </c>
      <c r="C975" s="5">
        <f>VLOOKUP(A975,MRK.DE!$A$1:$B$5993,2,FALSE)</f>
        <v>12.576546</v>
      </c>
      <c r="D975" s="10">
        <f>VLOOKUP(A975,DTE.DE!$A$1:$B$6411,2,FALSE)</f>
        <v>5.7979859999999999</v>
      </c>
      <c r="E975" s="10">
        <f>VLOOKUP(A975,'CON.DE'!$A$1:$B$6391,2,FALSE)</f>
        <v>12.219886000000001</v>
      </c>
      <c r="G975" s="5">
        <f t="shared" si="68"/>
        <v>2.570450810889878E-2</v>
      </c>
      <c r="H975" s="5">
        <f t="shared" si="69"/>
        <v>1.9645499990532693E-3</v>
      </c>
      <c r="I975" s="5">
        <f t="shared" si="70"/>
        <v>3.70797883018223E-3</v>
      </c>
      <c r="J975" s="10">
        <f t="shared" si="71"/>
        <v>5.361552526233443E-4</v>
      </c>
    </row>
    <row r="976" spans="1:10" x14ac:dyDescent="0.3">
      <c r="A976" s="18">
        <v>37362</v>
      </c>
      <c r="B976" s="9">
        <f>VLOOKUP(A976,'VOW3.DE'!$A$1:$B$5974,2,FALSE)</f>
        <v>22.275402</v>
      </c>
      <c r="C976" s="5">
        <f>VLOOKUP(A976,MRK.DE!$A$1:$B$5993,2,FALSE)</f>
        <v>12.798671000000001</v>
      </c>
      <c r="D976" s="10">
        <f>VLOOKUP(A976,DTE.DE!$A$1:$B$6411,2,FALSE)</f>
        <v>6.123475</v>
      </c>
      <c r="E976" s="10">
        <f>VLOOKUP(A976,'CON.DE'!$A$1:$B$6391,2,FALSE)</f>
        <v>11.997228</v>
      </c>
      <c r="G976" s="5">
        <f t="shared" si="68"/>
        <v>1.1243193202838406E-2</v>
      </c>
      <c r="H976" s="5">
        <f t="shared" si="69"/>
        <v>1.7507686635122071E-2</v>
      </c>
      <c r="I976" s="5">
        <f t="shared" si="70"/>
        <v>5.461912996757419E-2</v>
      </c>
      <c r="J976" s="10">
        <f t="shared" si="71"/>
        <v>-1.8389001627639973E-2</v>
      </c>
    </row>
    <row r="977" spans="1:10" x14ac:dyDescent="0.3">
      <c r="A977" s="18">
        <v>37363</v>
      </c>
      <c r="B977" s="9">
        <f>VLOOKUP(A977,'VOW3.DE'!$A$1:$B$5974,2,FALSE)</f>
        <v>22.189488999999998</v>
      </c>
      <c r="C977" s="5">
        <f>VLOOKUP(A977,MRK.DE!$A$1:$B$5993,2,FALSE)</f>
        <v>12.569495</v>
      </c>
      <c r="D977" s="10">
        <f>VLOOKUP(A977,DTE.DE!$A$1:$B$6411,2,FALSE)</f>
        <v>6.0447850000000001</v>
      </c>
      <c r="E977" s="10">
        <f>VLOOKUP(A977,'CON.DE'!$A$1:$B$6391,2,FALSE)</f>
        <v>11.951387</v>
      </c>
      <c r="G977" s="5">
        <f t="shared" si="68"/>
        <v>-3.8643120438946374E-3</v>
      </c>
      <c r="H977" s="5">
        <f t="shared" si="69"/>
        <v>-1.8068490634828915E-2</v>
      </c>
      <c r="I977" s="5">
        <f t="shared" si="70"/>
        <v>-1.293382898809323E-2</v>
      </c>
      <c r="J977" s="10">
        <f t="shared" si="71"/>
        <v>-3.8282845155111667E-3</v>
      </c>
    </row>
    <row r="978" spans="1:10" x14ac:dyDescent="0.3">
      <c r="A978" s="18">
        <v>37364</v>
      </c>
      <c r="B978" s="9">
        <f>VLOOKUP(A978,'VOW3.DE'!$A$1:$B$5974,2,FALSE)</f>
        <v>22.02338</v>
      </c>
      <c r="C978" s="5">
        <f>VLOOKUP(A978,MRK.DE!$A$1:$B$5993,2,FALSE)</f>
        <v>12.449616000000001</v>
      </c>
      <c r="D978" s="10">
        <f>VLOOKUP(A978,DTE.DE!$A$1:$B$6411,2,FALSE)</f>
        <v>6.0483609999999999</v>
      </c>
      <c r="E978" s="10">
        <f>VLOOKUP(A978,'CON.DE'!$A$1:$B$6391,2,FALSE)</f>
        <v>11.918644</v>
      </c>
      <c r="G978" s="5">
        <f t="shared" si="68"/>
        <v>-7.5140919520038079E-3</v>
      </c>
      <c r="H978" s="5">
        <f t="shared" si="69"/>
        <v>-9.5830677136736209E-3</v>
      </c>
      <c r="I978" s="5">
        <f t="shared" si="70"/>
        <v>5.9140939904807452E-4</v>
      </c>
      <c r="J978" s="10">
        <f t="shared" si="71"/>
        <v>-2.7434418109139342E-3</v>
      </c>
    </row>
    <row r="979" spans="1:10" x14ac:dyDescent="0.3">
      <c r="A979" s="18">
        <v>37365</v>
      </c>
      <c r="B979" s="9">
        <f>VLOOKUP(A979,'VOW3.DE'!$A$1:$B$5974,2,FALSE)</f>
        <v>22.103567000000002</v>
      </c>
      <c r="C979" s="5">
        <f>VLOOKUP(A979,MRK.DE!$A$1:$B$5993,2,FALSE)</f>
        <v>12.629429999999999</v>
      </c>
      <c r="D979" s="10">
        <f>VLOOKUP(A979,DTE.DE!$A$1:$B$6411,2,FALSE)</f>
        <v>6.0984360000000004</v>
      </c>
      <c r="E979" s="10">
        <f>VLOOKUP(A979,'CON.DE'!$A$1:$B$6391,2,FALSE)</f>
        <v>12.115105</v>
      </c>
      <c r="G979" s="5">
        <f t="shared" si="68"/>
        <v>3.6343818784485308E-3</v>
      </c>
      <c r="H979" s="5">
        <f t="shared" si="69"/>
        <v>1.4340025641095516E-2</v>
      </c>
      <c r="I979" s="5">
        <f t="shared" si="70"/>
        <v>8.2450186128802463E-3</v>
      </c>
      <c r="J979" s="10">
        <f t="shared" si="71"/>
        <v>1.6349124395773341E-2</v>
      </c>
    </row>
    <row r="980" spans="1:10" x14ac:dyDescent="0.3">
      <c r="A980" s="18">
        <v>37368</v>
      </c>
      <c r="B980" s="9">
        <f>VLOOKUP(A980,'VOW3.DE'!$A$1:$B$5974,2,FALSE)</f>
        <v>21.507878999999999</v>
      </c>
      <c r="C980" s="5">
        <f>VLOOKUP(A980,MRK.DE!$A$1:$B$5993,2,FALSE)</f>
        <v>12.604749999999999</v>
      </c>
      <c r="D980" s="10">
        <f>VLOOKUP(A980,DTE.DE!$A$1:$B$6411,2,FALSE)</f>
        <v>5.973249</v>
      </c>
      <c r="E980" s="10">
        <f>VLOOKUP(A980,'CON.DE'!$A$1:$B$6391,2,FALSE)</f>
        <v>12.115105</v>
      </c>
      <c r="G980" s="5">
        <f t="shared" si="68"/>
        <v>-2.7319665096666664E-2</v>
      </c>
      <c r="H980" s="5">
        <f t="shared" si="69"/>
        <v>-1.956077658897549E-3</v>
      </c>
      <c r="I980" s="5">
        <f t="shared" si="70"/>
        <v>-2.0741344386785567E-2</v>
      </c>
      <c r="J980" s="10">
        <f t="shared" si="71"/>
        <v>0</v>
      </c>
    </row>
    <row r="981" spans="1:10" x14ac:dyDescent="0.3">
      <c r="A981" s="18">
        <v>37369</v>
      </c>
      <c r="B981" s="9">
        <f>VLOOKUP(A981,'VOW3.DE'!$A$1:$B$5974,2,FALSE)</f>
        <v>21.336044000000001</v>
      </c>
      <c r="C981" s="5">
        <f>VLOOKUP(A981,MRK.DE!$A$1:$B$5993,2,FALSE)</f>
        <v>12.428461</v>
      </c>
      <c r="D981" s="10">
        <f>VLOOKUP(A981,DTE.DE!$A$1:$B$6411,2,FALSE)</f>
        <v>5.9124439999999998</v>
      </c>
      <c r="E981" s="10">
        <f>VLOOKUP(A981,'CON.DE'!$A$1:$B$6391,2,FALSE)</f>
        <v>12.206787</v>
      </c>
      <c r="G981" s="5">
        <f t="shared" si="68"/>
        <v>-8.0214839981493941E-3</v>
      </c>
      <c r="H981" s="5">
        <f t="shared" si="69"/>
        <v>-1.4084642541427085E-2</v>
      </c>
      <c r="I981" s="5">
        <f t="shared" si="70"/>
        <v>-1.0231718161016144E-2</v>
      </c>
      <c r="J981" s="10">
        <f t="shared" si="71"/>
        <v>7.5390873580186086E-3</v>
      </c>
    </row>
    <row r="982" spans="1:10" x14ac:dyDescent="0.3">
      <c r="A982" s="18">
        <v>37370</v>
      </c>
      <c r="B982" s="9">
        <f>VLOOKUP(A982,'VOW3.DE'!$A$1:$B$5974,2,FALSE)</f>
        <v>20.900732000000001</v>
      </c>
      <c r="C982" s="5">
        <f>VLOOKUP(A982,MRK.DE!$A$1:$B$5993,2,FALSE)</f>
        <v>12.340316</v>
      </c>
      <c r="D982" s="10">
        <f>VLOOKUP(A982,DTE.DE!$A$1:$B$6411,2,FALSE)</f>
        <v>5.7801020000000003</v>
      </c>
      <c r="E982" s="10">
        <f>VLOOKUP(A982,'CON.DE'!$A$1:$B$6391,2,FALSE)</f>
        <v>12.082359</v>
      </c>
      <c r="G982" s="5">
        <f t="shared" si="68"/>
        <v>-2.0613666838919423E-2</v>
      </c>
      <c r="H982" s="5">
        <f t="shared" si="69"/>
        <v>-7.1174585733800701E-3</v>
      </c>
      <c r="I982" s="5">
        <f t="shared" si="70"/>
        <v>-2.2637952727020818E-2</v>
      </c>
      <c r="J982" s="10">
        <f t="shared" si="71"/>
        <v>-1.0245653632076654E-2</v>
      </c>
    </row>
    <row r="983" spans="1:10" x14ac:dyDescent="0.3">
      <c r="A983" s="18">
        <v>37371</v>
      </c>
      <c r="B983" s="9">
        <f>VLOOKUP(A983,'VOW3.DE'!$A$1:$B$5974,2,FALSE)</f>
        <v>20.156115</v>
      </c>
      <c r="C983" s="5">
        <f>VLOOKUP(A983,MRK.DE!$A$1:$B$5993,2,FALSE)</f>
        <v>11.811446</v>
      </c>
      <c r="D983" s="10">
        <f>VLOOKUP(A983,DTE.DE!$A$1:$B$6411,2,FALSE)</f>
        <v>5.5798009999999998</v>
      </c>
      <c r="E983" s="10">
        <f>VLOOKUP(A983,'CON.DE'!$A$1:$B$6391,2,FALSE)</f>
        <v>12.14785</v>
      </c>
      <c r="G983" s="5">
        <f t="shared" si="68"/>
        <v>-3.6276465981689252E-2</v>
      </c>
      <c r="H983" s="5">
        <f t="shared" si="69"/>
        <v>-4.3802564603324469E-2</v>
      </c>
      <c r="I983" s="5">
        <f t="shared" si="70"/>
        <v>-3.5268216912562711E-2</v>
      </c>
      <c r="J983" s="10">
        <f t="shared" si="71"/>
        <v>5.4057444970305076E-3</v>
      </c>
    </row>
    <row r="984" spans="1:10" x14ac:dyDescent="0.3">
      <c r="A984" s="18">
        <v>37372</v>
      </c>
      <c r="B984" s="9">
        <f>VLOOKUP(A984,'VOW3.DE'!$A$1:$B$5974,2,FALSE)</f>
        <v>20.133205</v>
      </c>
      <c r="C984" s="5">
        <f>VLOOKUP(A984,MRK.DE!$A$1:$B$5993,2,FALSE)</f>
        <v>11.807919</v>
      </c>
      <c r="D984" s="10">
        <f>VLOOKUP(A984,DTE.DE!$A$1:$B$6411,2,FALSE)</f>
        <v>5.2936569999999996</v>
      </c>
      <c r="E984" s="10">
        <f>VLOOKUP(A984,'CON.DE'!$A$1:$B$6391,2,FALSE)</f>
        <v>12.180592000000001</v>
      </c>
      <c r="G984" s="5">
        <f t="shared" si="68"/>
        <v>-1.1372742190387474E-3</v>
      </c>
      <c r="H984" s="5">
        <f t="shared" si="69"/>
        <v>-2.986532471313441E-4</v>
      </c>
      <c r="I984" s="5">
        <f t="shared" si="70"/>
        <v>-5.2643801297587924E-2</v>
      </c>
      <c r="J984" s="10">
        <f t="shared" si="71"/>
        <v>2.6916659741844221E-3</v>
      </c>
    </row>
    <row r="985" spans="1:10" x14ac:dyDescent="0.3">
      <c r="A985" s="18">
        <v>37375</v>
      </c>
      <c r="B985" s="9">
        <f>VLOOKUP(A985,'VOW3.DE'!$A$1:$B$5974,2,FALSE)</f>
        <v>19.932734</v>
      </c>
      <c r="C985" s="5">
        <f>VLOOKUP(A985,MRK.DE!$A$1:$B$5993,2,FALSE)</f>
        <v>11.635154999999999</v>
      </c>
      <c r="D985" s="10">
        <f>VLOOKUP(A985,DTE.DE!$A$1:$B$6411,2,FALSE)</f>
        <v>5.429576</v>
      </c>
      <c r="E985" s="10">
        <f>VLOOKUP(A985,'CON.DE'!$A$1:$B$6391,2,FALSE)</f>
        <v>11.964485</v>
      </c>
      <c r="G985" s="5">
        <f t="shared" si="68"/>
        <v>-1.0007137133332726E-2</v>
      </c>
      <c r="H985" s="5">
        <f t="shared" si="69"/>
        <v>-1.4739289539314171E-2</v>
      </c>
      <c r="I985" s="5">
        <f t="shared" si="70"/>
        <v>2.5351734805273727E-2</v>
      </c>
      <c r="J985" s="10">
        <f t="shared" si="71"/>
        <v>-1.7901187142336874E-2</v>
      </c>
    </row>
    <row r="986" spans="1:10" x14ac:dyDescent="0.3">
      <c r="A986" s="18">
        <v>37376</v>
      </c>
      <c r="B986" s="9">
        <f>VLOOKUP(A986,'VOW3.DE'!$A$1:$B$5974,2,FALSE)</f>
        <v>20.499786</v>
      </c>
      <c r="C986" s="5">
        <f>VLOOKUP(A986,MRK.DE!$A$1:$B$5993,2,FALSE)</f>
        <v>11.617521999999999</v>
      </c>
      <c r="D986" s="10">
        <f>VLOOKUP(A986,DTE.DE!$A$1:$B$6411,2,FALSE)</f>
        <v>5.2721980000000004</v>
      </c>
      <c r="E986" s="10">
        <f>VLOOKUP(A986,'CON.DE'!$A$1:$B$6391,2,FALSE)</f>
        <v>12.278824</v>
      </c>
      <c r="G986" s="5">
        <f t="shared" si="68"/>
        <v>2.8051142118659066E-2</v>
      </c>
      <c r="H986" s="5">
        <f t="shared" si="69"/>
        <v>-1.5166428691165243E-3</v>
      </c>
      <c r="I986" s="5">
        <f t="shared" si="70"/>
        <v>-2.9413692783161291E-2</v>
      </c>
      <c r="J986" s="10">
        <f t="shared" si="71"/>
        <v>2.5933474433319222E-2</v>
      </c>
    </row>
    <row r="987" spans="1:10" x14ac:dyDescent="0.3">
      <c r="A987" s="18">
        <v>37377</v>
      </c>
      <c r="B987" s="9">
        <f>VLOOKUP(A987,'VOW3.DE'!$A$1:$B$5974,2,FALSE)</f>
        <v>20.499786</v>
      </c>
      <c r="C987" s="5">
        <f>VLOOKUP(A987,MRK.DE!$A$1:$B$5993,2,FALSE)</f>
        <v>11.617521999999999</v>
      </c>
      <c r="D987" s="10">
        <f>VLOOKUP(A987,DTE.DE!$A$1:$B$6411,2,FALSE)</f>
        <v>5.2721980000000004</v>
      </c>
      <c r="E987" s="10">
        <f>VLOOKUP(A987,'CON.DE'!$A$1:$B$6391,2,FALSE)</f>
        <v>12.278824</v>
      </c>
      <c r="G987" s="5">
        <f t="shared" si="68"/>
        <v>0</v>
      </c>
      <c r="H987" s="5">
        <f t="shared" si="69"/>
        <v>0</v>
      </c>
      <c r="I987" s="5">
        <f t="shared" si="70"/>
        <v>0</v>
      </c>
      <c r="J987" s="10">
        <f t="shared" si="71"/>
        <v>0</v>
      </c>
    </row>
    <row r="988" spans="1:10" x14ac:dyDescent="0.3">
      <c r="A988" s="18">
        <v>37378</v>
      </c>
      <c r="B988" s="9">
        <f>VLOOKUP(A988,'VOW3.DE'!$A$1:$B$5974,2,FALSE)</f>
        <v>19.875456</v>
      </c>
      <c r="C988" s="5">
        <f>VLOOKUP(A988,MRK.DE!$A$1:$B$5993,2,FALSE)</f>
        <v>11.554062</v>
      </c>
      <c r="D988" s="10">
        <f>VLOOKUP(A988,DTE.DE!$A$1:$B$6411,2,FALSE)</f>
        <v>4.9073640000000003</v>
      </c>
      <c r="E988" s="10">
        <f>VLOOKUP(A988,'CON.DE'!$A$1:$B$6391,2,FALSE)</f>
        <v>12.160945999999999</v>
      </c>
      <c r="G988" s="5">
        <f t="shared" si="68"/>
        <v>-3.0928843392058911E-2</v>
      </c>
      <c r="H988" s="5">
        <f t="shared" si="69"/>
        <v>-5.4774122184078526E-3</v>
      </c>
      <c r="I988" s="5">
        <f t="shared" si="70"/>
        <v>-7.1710419299554587E-2</v>
      </c>
      <c r="J988" s="10">
        <f t="shared" si="71"/>
        <v>-9.6464830961816503E-3</v>
      </c>
    </row>
    <row r="989" spans="1:10" x14ac:dyDescent="0.3">
      <c r="A989" s="18">
        <v>37379</v>
      </c>
      <c r="B989" s="9">
        <f>VLOOKUP(A989,'VOW3.DE'!$A$1:$B$5974,2,FALSE)</f>
        <v>20.385231000000001</v>
      </c>
      <c r="C989" s="5">
        <f>VLOOKUP(A989,MRK.DE!$A$1:$B$5993,2,FALSE)</f>
        <v>11.70567</v>
      </c>
      <c r="D989" s="10">
        <f>VLOOKUP(A989,DTE.DE!$A$1:$B$6411,2,FALSE)</f>
        <v>4.5782980000000002</v>
      </c>
      <c r="E989" s="10">
        <f>VLOOKUP(A989,'CON.DE'!$A$1:$B$6391,2,FALSE)</f>
        <v>12.239530999999999</v>
      </c>
      <c r="G989" s="5">
        <f t="shared" si="68"/>
        <v>2.5325064395248356E-2</v>
      </c>
      <c r="H989" s="5">
        <f t="shared" si="69"/>
        <v>1.3036276348561845E-2</v>
      </c>
      <c r="I989" s="5">
        <f t="shared" si="70"/>
        <v>-6.9409620760472746E-2</v>
      </c>
      <c r="J989" s="10">
        <f t="shared" si="71"/>
        <v>6.4412897919047035E-3</v>
      </c>
    </row>
    <row r="990" spans="1:10" x14ac:dyDescent="0.3">
      <c r="A990" s="18">
        <v>37382</v>
      </c>
      <c r="B990" s="9">
        <f>VLOOKUP(A990,'VOW3.DE'!$A$1:$B$5974,2,FALSE)</f>
        <v>20.333680999999999</v>
      </c>
      <c r="C990" s="5">
        <f>VLOOKUP(A990,MRK.DE!$A$1:$B$5993,2,FALSE)</f>
        <v>11.670413999999999</v>
      </c>
      <c r="D990" s="10">
        <f>VLOOKUP(A990,DTE.DE!$A$1:$B$6411,2,FALSE)</f>
        <v>4.5782980000000002</v>
      </c>
      <c r="E990" s="10">
        <f>VLOOKUP(A990,'CON.DE'!$A$1:$B$6391,2,FALSE)</f>
        <v>12.036519</v>
      </c>
      <c r="G990" s="5">
        <f t="shared" si="68"/>
        <v>-2.531994348992823E-3</v>
      </c>
      <c r="H990" s="5">
        <f t="shared" si="69"/>
        <v>-3.0164185525868668E-3</v>
      </c>
      <c r="I990" s="5">
        <f t="shared" si="70"/>
        <v>0</v>
      </c>
      <c r="J990" s="10">
        <f t="shared" si="71"/>
        <v>-1.6725680880384616E-2</v>
      </c>
    </row>
    <row r="991" spans="1:10" x14ac:dyDescent="0.3">
      <c r="A991" s="18">
        <v>37383</v>
      </c>
      <c r="B991" s="9">
        <f>VLOOKUP(A991,'VOW3.DE'!$A$1:$B$5974,2,FALSE)</f>
        <v>20.041561000000002</v>
      </c>
      <c r="C991" s="5">
        <f>VLOOKUP(A991,MRK.DE!$A$1:$B$5993,2,FALSE)</f>
        <v>11.490598</v>
      </c>
      <c r="D991" s="10">
        <f>VLOOKUP(A991,DTE.DE!$A$1:$B$6411,2,FALSE)</f>
        <v>4.5747220000000004</v>
      </c>
      <c r="E991" s="10">
        <f>VLOOKUP(A991,'CON.DE'!$A$1:$B$6391,2,FALSE)</f>
        <v>12.344312</v>
      </c>
      <c r="G991" s="5">
        <f t="shared" si="68"/>
        <v>-1.4470506325037538E-2</v>
      </c>
      <c r="H991" s="5">
        <f t="shared" si="69"/>
        <v>-1.5527785484525304E-2</v>
      </c>
      <c r="I991" s="5">
        <f t="shared" si="70"/>
        <v>-7.8138148544319621E-4</v>
      </c>
      <c r="J991" s="10">
        <f t="shared" si="71"/>
        <v>2.5250111702684191E-2</v>
      </c>
    </row>
    <row r="992" spans="1:10" x14ac:dyDescent="0.3">
      <c r="A992" s="18">
        <v>37384</v>
      </c>
      <c r="B992" s="9">
        <f>VLOOKUP(A992,'VOW3.DE'!$A$1:$B$5974,2,FALSE)</f>
        <v>21.038198000000001</v>
      </c>
      <c r="C992" s="5">
        <f>VLOOKUP(A992,MRK.DE!$A$1:$B$5993,2,FALSE)</f>
        <v>11.631631</v>
      </c>
      <c r="D992" s="10">
        <f>VLOOKUP(A992,DTE.DE!$A$1:$B$6411,2,FALSE)</f>
        <v>4.8715960000000003</v>
      </c>
      <c r="E992" s="10">
        <f>VLOOKUP(A992,'CON.DE'!$A$1:$B$6391,2,FALSE)</f>
        <v>12.363955000000001</v>
      </c>
      <c r="G992" s="5">
        <f t="shared" si="68"/>
        <v>4.8531570419170743E-2</v>
      </c>
      <c r="H992" s="5">
        <f t="shared" si="69"/>
        <v>1.2199061691319343E-2</v>
      </c>
      <c r="I992" s="5">
        <f t="shared" si="70"/>
        <v>6.2875672291113072E-2</v>
      </c>
      <c r="J992" s="10">
        <f t="shared" si="71"/>
        <v>1.5899944855105779E-3</v>
      </c>
    </row>
    <row r="993" spans="1:10" x14ac:dyDescent="0.3">
      <c r="A993" s="18">
        <v>37385</v>
      </c>
      <c r="B993" s="9">
        <f>VLOOKUP(A993,'VOW3.DE'!$A$1:$B$5974,2,FALSE)</f>
        <v>21.038198000000001</v>
      </c>
      <c r="C993" s="5">
        <f>VLOOKUP(A993,MRK.DE!$A$1:$B$5993,2,FALSE)</f>
        <v>11.59637</v>
      </c>
      <c r="D993" s="10">
        <f>VLOOKUP(A993,DTE.DE!$A$1:$B$6411,2,FALSE)</f>
        <v>4.7535629999999998</v>
      </c>
      <c r="E993" s="10">
        <f>VLOOKUP(A993,'CON.DE'!$A$1:$B$6391,2,FALSE)</f>
        <v>12.409796</v>
      </c>
      <c r="G993" s="5">
        <f t="shared" si="68"/>
        <v>0</v>
      </c>
      <c r="H993" s="5">
        <f t="shared" si="69"/>
        <v>-3.0360793497183182E-3</v>
      </c>
      <c r="I993" s="5">
        <f t="shared" si="70"/>
        <v>-2.4527162023646451E-2</v>
      </c>
      <c r="J993" s="10">
        <f t="shared" si="71"/>
        <v>3.7007760608289641E-3</v>
      </c>
    </row>
    <row r="994" spans="1:10" x14ac:dyDescent="0.3">
      <c r="A994" s="18">
        <v>37386</v>
      </c>
      <c r="B994" s="9">
        <f>VLOOKUP(A994,'VOW3.DE'!$A$1:$B$5974,2,FALSE)</f>
        <v>20.620073000000001</v>
      </c>
      <c r="C994" s="5">
        <f>VLOOKUP(A994,MRK.DE!$A$1:$B$5993,2,FALSE)</f>
        <v>11.353090999999999</v>
      </c>
      <c r="D994" s="10">
        <f>VLOOKUP(A994,DTE.DE!$A$1:$B$6411,2,FALSE)</f>
        <v>4.4137649999999997</v>
      </c>
      <c r="E994" s="10">
        <f>VLOOKUP(A994,'CON.DE'!$A$1:$B$6391,2,FALSE)</f>
        <v>12.259178</v>
      </c>
      <c r="G994" s="5">
        <f t="shared" si="68"/>
        <v>-2.0074718979085582E-2</v>
      </c>
      <c r="H994" s="5">
        <f t="shared" si="69"/>
        <v>-2.1202076451920043E-2</v>
      </c>
      <c r="I994" s="5">
        <f t="shared" si="70"/>
        <v>-7.416637539598743E-2</v>
      </c>
      <c r="J994" s="10">
        <f t="shared" si="71"/>
        <v>-1.2211279773265832E-2</v>
      </c>
    </row>
    <row r="995" spans="1:10" x14ac:dyDescent="0.3">
      <c r="A995" s="18">
        <v>37389</v>
      </c>
      <c r="B995" s="9">
        <f>VLOOKUP(A995,'VOW3.DE'!$A$1:$B$5974,2,FALSE)</f>
        <v>21.19285</v>
      </c>
      <c r="C995" s="5">
        <f>VLOOKUP(A995,MRK.DE!$A$1:$B$5993,2,FALSE)</f>
        <v>11.388347</v>
      </c>
      <c r="D995" s="10">
        <f>VLOOKUP(A995,DTE.DE!$A$1:$B$6411,2,FALSE)</f>
        <v>4.5747220000000004</v>
      </c>
      <c r="E995" s="10">
        <f>VLOOKUP(A995,'CON.DE'!$A$1:$B$6391,2,FALSE)</f>
        <v>12.311564000000001</v>
      </c>
      <c r="G995" s="5">
        <f t="shared" si="68"/>
        <v>2.7398841805949103E-2</v>
      </c>
      <c r="H995" s="5">
        <f t="shared" si="69"/>
        <v>3.100597969668239E-3</v>
      </c>
      <c r="I995" s="5">
        <f t="shared" si="70"/>
        <v>3.5817865128520768E-2</v>
      </c>
      <c r="J995" s="10">
        <f t="shared" si="71"/>
        <v>4.2641023519746626E-3</v>
      </c>
    </row>
    <row r="996" spans="1:10" x14ac:dyDescent="0.3">
      <c r="A996" s="18">
        <v>37390</v>
      </c>
      <c r="B996" s="9">
        <f>VLOOKUP(A996,'VOW3.DE'!$A$1:$B$5974,2,FALSE)</f>
        <v>21.473513000000001</v>
      </c>
      <c r="C996" s="5">
        <f>VLOOKUP(A996,MRK.DE!$A$1:$B$5993,2,FALSE)</f>
        <v>11.441236999999999</v>
      </c>
      <c r="D996" s="10">
        <f>VLOOKUP(A996,DTE.DE!$A$1:$B$6411,2,FALSE)</f>
        <v>4.7678690000000001</v>
      </c>
      <c r="E996" s="10">
        <f>VLOOKUP(A996,'CON.DE'!$A$1:$B$6391,2,FALSE)</f>
        <v>12.442539</v>
      </c>
      <c r="G996" s="5">
        <f t="shared" si="68"/>
        <v>1.3156361526041976E-2</v>
      </c>
      <c r="H996" s="5">
        <f t="shared" si="69"/>
        <v>4.6334698542708688E-3</v>
      </c>
      <c r="I996" s="5">
        <f t="shared" si="70"/>
        <v>4.1353522699500614E-2</v>
      </c>
      <c r="J996" s="10">
        <f t="shared" si="71"/>
        <v>1.0582182860035231E-2</v>
      </c>
    </row>
    <row r="997" spans="1:10" x14ac:dyDescent="0.3">
      <c r="A997" s="18">
        <v>37391</v>
      </c>
      <c r="B997" s="9">
        <f>VLOOKUP(A997,'VOW3.DE'!$A$1:$B$5974,2,FALSE)</f>
        <v>20.866368999999999</v>
      </c>
      <c r="C997" s="5">
        <f>VLOOKUP(A997,MRK.DE!$A$1:$B$5993,2,FALSE)</f>
        <v>11.776187</v>
      </c>
      <c r="D997" s="10">
        <f>VLOOKUP(A997,DTE.DE!$A$1:$B$6411,2,FALSE)</f>
        <v>5.0361289999999999</v>
      </c>
      <c r="E997" s="10">
        <f>VLOOKUP(A997,'CON.DE'!$A$1:$B$6391,2,FALSE)</f>
        <v>12.475286000000001</v>
      </c>
      <c r="G997" s="5">
        <f t="shared" si="68"/>
        <v>-2.868149800624506E-2</v>
      </c>
      <c r="H997" s="5">
        <f t="shared" si="69"/>
        <v>2.8855332139151195E-2</v>
      </c>
      <c r="I997" s="5">
        <f t="shared" si="70"/>
        <v>5.4738276868544808E-2</v>
      </c>
      <c r="J997" s="10">
        <f t="shared" si="71"/>
        <v>2.6284010625082805E-3</v>
      </c>
    </row>
    <row r="998" spans="1:10" x14ac:dyDescent="0.3">
      <c r="A998" s="18">
        <v>37392</v>
      </c>
      <c r="B998" s="9">
        <f>VLOOKUP(A998,'VOW3.DE'!$A$1:$B$5974,2,FALSE)</f>
        <v>21.439146000000001</v>
      </c>
      <c r="C998" s="5">
        <f>VLOOKUP(A998,MRK.DE!$A$1:$B$5993,2,FALSE)</f>
        <v>12.093510999999999</v>
      </c>
      <c r="D998" s="10">
        <f>VLOOKUP(A998,DTE.DE!$A$1:$B$6411,2,FALSE)</f>
        <v>4.9395550000000004</v>
      </c>
      <c r="E998" s="10">
        <f>VLOOKUP(A998,'CON.DE'!$A$1:$B$6391,2,FALSE)</f>
        <v>12.652098000000001</v>
      </c>
      <c r="G998" s="5">
        <f t="shared" si="68"/>
        <v>2.7079779159254708E-2</v>
      </c>
      <c r="H998" s="5">
        <f t="shared" si="69"/>
        <v>2.6589586145003848E-2</v>
      </c>
      <c r="I998" s="5">
        <f t="shared" si="70"/>
        <v>-1.9362485251301752E-2</v>
      </c>
      <c r="J998" s="10">
        <f t="shared" si="71"/>
        <v>1.4073483997850205E-2</v>
      </c>
    </row>
    <row r="999" spans="1:10" x14ac:dyDescent="0.3">
      <c r="A999" s="18">
        <v>37393</v>
      </c>
      <c r="B999" s="9">
        <f>VLOOKUP(A999,'VOW3.DE'!$A$1:$B$5974,2,FALSE)</f>
        <v>21.479240000000001</v>
      </c>
      <c r="C999" s="5">
        <f>VLOOKUP(A999,MRK.DE!$A$1:$B$5993,2,FALSE)</f>
        <v>11.776187</v>
      </c>
      <c r="D999" s="10">
        <f>VLOOKUP(A999,DTE.DE!$A$1:$B$6411,2,FALSE)</f>
        <v>4.7642920000000002</v>
      </c>
      <c r="E999" s="10">
        <f>VLOOKUP(A999,'CON.DE'!$A$1:$B$6391,2,FALSE)</f>
        <v>12.769976</v>
      </c>
      <c r="G999" s="5">
        <f t="shared" si="68"/>
        <v>1.8683839445192863E-3</v>
      </c>
      <c r="H999" s="5">
        <f t="shared" si="69"/>
        <v>-2.6589586145003855E-2</v>
      </c>
      <c r="I999" s="5">
        <f t="shared" si="70"/>
        <v>-3.6126303524857982E-2</v>
      </c>
      <c r="J999" s="10">
        <f t="shared" si="71"/>
        <v>9.273739413483903E-3</v>
      </c>
    </row>
    <row r="1000" spans="1:10" x14ac:dyDescent="0.3">
      <c r="A1000" s="18">
        <v>37396</v>
      </c>
      <c r="B1000" s="9">
        <f>VLOOKUP(A1000,'VOW3.DE'!$A$1:$B$5974,2,FALSE)</f>
        <v>21.851548999999999</v>
      </c>
      <c r="C1000" s="5">
        <f>VLOOKUP(A1000,MRK.DE!$A$1:$B$5993,2,FALSE)</f>
        <v>11.568165</v>
      </c>
      <c r="D1000" s="10">
        <f>VLOOKUP(A1000,DTE.DE!$A$1:$B$6411,2,FALSE)</f>
        <v>4.7499849999999997</v>
      </c>
      <c r="E1000" s="10">
        <f>VLOOKUP(A1000,'CON.DE'!$A$1:$B$6391,2,FALSE)</f>
        <v>12.756876999999999</v>
      </c>
      <c r="G1000" s="5">
        <f t="shared" si="68"/>
        <v>1.7184924213111314E-2</v>
      </c>
      <c r="H1000" s="5">
        <f t="shared" si="69"/>
        <v>-1.78225128157097E-2</v>
      </c>
      <c r="I1000" s="5">
        <f t="shared" si="70"/>
        <v>-3.0074824989521978E-3</v>
      </c>
      <c r="J1000" s="10">
        <f t="shared" si="71"/>
        <v>-1.0262918934611622E-3</v>
      </c>
    </row>
    <row r="1001" spans="1:10" x14ac:dyDescent="0.3">
      <c r="A1001" s="18">
        <v>37397</v>
      </c>
      <c r="B1001" s="9">
        <f>VLOOKUP(A1001,'VOW3.DE'!$A$1:$B$5974,2,FALSE)</f>
        <v>21.765633000000001</v>
      </c>
      <c r="C1001" s="5">
        <f>VLOOKUP(A1001,MRK.DE!$A$1:$B$5993,2,FALSE)</f>
        <v>11.494123</v>
      </c>
      <c r="D1001" s="10">
        <f>VLOOKUP(A1001,DTE.DE!$A$1:$B$6411,2,FALSE)</f>
        <v>4.6820250000000003</v>
      </c>
      <c r="E1001" s="10">
        <f>VLOOKUP(A1001,'CON.DE'!$A$1:$B$6391,2,FALSE)</f>
        <v>12.638999999999999</v>
      </c>
      <c r="G1001" s="5">
        <f t="shared" si="68"/>
        <v>-3.9395535052485298E-3</v>
      </c>
      <c r="H1001" s="5">
        <f t="shared" si="69"/>
        <v>-6.4210675364443342E-3</v>
      </c>
      <c r="I1001" s="5">
        <f t="shared" si="70"/>
        <v>-1.4410751493901133E-2</v>
      </c>
      <c r="J1001" s="10">
        <f t="shared" si="71"/>
        <v>-9.2832270793764098E-3</v>
      </c>
    </row>
    <row r="1002" spans="1:10" x14ac:dyDescent="0.3">
      <c r="A1002" s="18">
        <v>37398</v>
      </c>
      <c r="B1002" s="9">
        <f>VLOOKUP(A1002,'VOW3.DE'!$A$1:$B$5974,2,FALSE)</f>
        <v>22.452959</v>
      </c>
      <c r="C1002" s="5">
        <f>VLOOKUP(A1002,MRK.DE!$A$1:$B$5993,2,FALSE)</f>
        <v>11.42008</v>
      </c>
      <c r="D1002" s="10">
        <f>VLOOKUP(A1002,DTE.DE!$A$1:$B$6411,2,FALSE)</f>
        <v>4.4531109999999998</v>
      </c>
      <c r="E1002" s="10">
        <f>VLOOKUP(A1002,'CON.DE'!$A$1:$B$6391,2,FALSE)</f>
        <v>12.612805</v>
      </c>
      <c r="G1002" s="5">
        <f t="shared" si="68"/>
        <v>3.1090151539674538E-2</v>
      </c>
      <c r="H1002" s="5">
        <f t="shared" si="69"/>
        <v>-6.4626518064511539E-3</v>
      </c>
      <c r="I1002" s="5">
        <f t="shared" si="70"/>
        <v>-5.0127755608538084E-2</v>
      </c>
      <c r="J1002" s="10">
        <f t="shared" si="71"/>
        <v>-2.0747039188792962E-3</v>
      </c>
    </row>
    <row r="1003" spans="1:10" x14ac:dyDescent="0.3">
      <c r="A1003" s="18">
        <v>37399</v>
      </c>
      <c r="B1003" s="9">
        <f>VLOOKUP(A1003,'VOW3.DE'!$A$1:$B$5974,2,FALSE)</f>
        <v>22.338412999999999</v>
      </c>
      <c r="C1003" s="5">
        <f>VLOOKUP(A1003,MRK.DE!$A$1:$B$5993,2,FALSE)</f>
        <v>11.282572999999999</v>
      </c>
      <c r="D1003" s="10">
        <f>VLOOKUP(A1003,DTE.DE!$A$1:$B$6411,2,FALSE)</f>
        <v>4.3601140000000003</v>
      </c>
      <c r="E1003" s="10">
        <f>VLOOKUP(A1003,'CON.DE'!$A$1:$B$6391,2,FALSE)</f>
        <v>12.606256</v>
      </c>
      <c r="G1003" s="5">
        <f t="shared" si="68"/>
        <v>-5.1146568900569938E-3</v>
      </c>
      <c r="H1003" s="5">
        <f t="shared" si="69"/>
        <v>-1.2113886561972379E-2</v>
      </c>
      <c r="I1003" s="5">
        <f t="shared" si="70"/>
        <v>-2.110474923627511E-2</v>
      </c>
      <c r="J1003" s="10">
        <f t="shared" si="71"/>
        <v>-5.1936907145060584E-4</v>
      </c>
    </row>
    <row r="1004" spans="1:10" x14ac:dyDescent="0.3">
      <c r="A1004" s="18">
        <v>37400</v>
      </c>
      <c r="B1004" s="9">
        <f>VLOOKUP(A1004,'VOW3.DE'!$A$1:$B$5974,2,FALSE)</f>
        <v>22.510244</v>
      </c>
      <c r="C1004" s="5">
        <f>VLOOKUP(A1004,MRK.DE!$A$1:$B$5993,2,FALSE)</f>
        <v>11.176799000000001</v>
      </c>
      <c r="D1004" s="10">
        <f>VLOOKUP(A1004,DTE.DE!$A$1:$B$6411,2,FALSE)</f>
        <v>4.2742709999999997</v>
      </c>
      <c r="E1004" s="10">
        <f>VLOOKUP(A1004,'CON.DE'!$A$1:$B$6391,2,FALSE)</f>
        <v>12.508027</v>
      </c>
      <c r="G1004" s="5">
        <f t="shared" si="68"/>
        <v>7.6627418649952827E-3</v>
      </c>
      <c r="H1004" s="5">
        <f t="shared" si="69"/>
        <v>-9.4192110122065555E-3</v>
      </c>
      <c r="I1004" s="5">
        <f t="shared" si="70"/>
        <v>-1.9884642276443796E-2</v>
      </c>
      <c r="J1004" s="10">
        <f t="shared" si="71"/>
        <v>-7.8226004629100374E-3</v>
      </c>
    </row>
    <row r="1005" spans="1:10" x14ac:dyDescent="0.3">
      <c r="A1005" s="18">
        <v>37403</v>
      </c>
      <c r="B1005" s="9">
        <f>VLOOKUP(A1005,'VOW3.DE'!$A$1:$B$5974,2,FALSE)</f>
        <v>22.452959</v>
      </c>
      <c r="C1005" s="5">
        <f>VLOOKUP(A1005,MRK.DE!$A$1:$B$5993,2,FALSE)</f>
        <v>11.229687999999999</v>
      </c>
      <c r="D1005" s="10">
        <f>VLOOKUP(A1005,DTE.DE!$A$1:$B$6411,2,FALSE)</f>
        <v>4.4531109999999998</v>
      </c>
      <c r="E1005" s="10">
        <f>VLOOKUP(A1005,'CON.DE'!$A$1:$B$6391,2,FALSE)</f>
        <v>12.671745</v>
      </c>
      <c r="G1005" s="5">
        <f t="shared" si="68"/>
        <v>-2.5480849749383405E-3</v>
      </c>
      <c r="H1005" s="5">
        <f t="shared" si="69"/>
        <v>4.7208737564716158E-3</v>
      </c>
      <c r="I1005" s="5">
        <f t="shared" si="70"/>
        <v>4.0989391512718874E-2</v>
      </c>
      <c r="J1005" s="10">
        <f t="shared" si="71"/>
        <v>1.3004113551787709E-2</v>
      </c>
    </row>
    <row r="1006" spans="1:10" x14ac:dyDescent="0.3">
      <c r="A1006" s="18">
        <v>37404</v>
      </c>
      <c r="B1006" s="9">
        <f>VLOOKUP(A1006,'VOW3.DE'!$A$1:$B$5974,2,FALSE)</f>
        <v>22.275402</v>
      </c>
      <c r="C1006" s="5">
        <f>VLOOKUP(A1006,MRK.DE!$A$1:$B$5993,2,FALSE)</f>
        <v>11.229687999999999</v>
      </c>
      <c r="D1006" s="10">
        <f>VLOOKUP(A1006,DTE.DE!$A$1:$B$6411,2,FALSE)</f>
        <v>4.4531109999999998</v>
      </c>
      <c r="E1006" s="10">
        <f>VLOOKUP(A1006,'CON.DE'!$A$1:$B$6391,2,FALSE)</f>
        <v>12.671745</v>
      </c>
      <c r="G1006" s="5">
        <f t="shared" si="68"/>
        <v>-7.9393891797142468E-3</v>
      </c>
      <c r="H1006" s="5">
        <f t="shared" si="69"/>
        <v>0</v>
      </c>
      <c r="I1006" s="5">
        <f t="shared" si="70"/>
        <v>0</v>
      </c>
      <c r="J1006" s="10">
        <f t="shared" si="71"/>
        <v>0</v>
      </c>
    </row>
    <row r="1007" spans="1:10" x14ac:dyDescent="0.3">
      <c r="A1007" s="18">
        <v>37405</v>
      </c>
      <c r="B1007" s="9">
        <f>VLOOKUP(A1007,'VOW3.DE'!$A$1:$B$5974,2,FALSE)</f>
        <v>22.160844999999998</v>
      </c>
      <c r="C1007" s="5">
        <f>VLOOKUP(A1007,MRK.DE!$A$1:$B$5993,2,FALSE)</f>
        <v>11.247318</v>
      </c>
      <c r="D1007" s="10">
        <f>VLOOKUP(A1007,DTE.DE!$A$1:$B$6411,2,FALSE)</f>
        <v>4.4899740000000001</v>
      </c>
      <c r="E1007" s="10">
        <f>VLOOKUP(A1007,'CON.DE'!$A$1:$B$6391,2,FALSE)</f>
        <v>12.475286000000001</v>
      </c>
      <c r="G1007" s="5">
        <f t="shared" si="68"/>
        <v>-5.1560274110338151E-3</v>
      </c>
      <c r="H1007" s="5">
        <f t="shared" si="69"/>
        <v>1.5687145890712279E-3</v>
      </c>
      <c r="I1007" s="5">
        <f t="shared" si="70"/>
        <v>8.2439580471298738E-3</v>
      </c>
      <c r="J1007" s="10">
        <f t="shared" si="71"/>
        <v>-1.5625144537044458E-2</v>
      </c>
    </row>
    <row r="1008" spans="1:10" x14ac:dyDescent="0.3">
      <c r="A1008" s="18">
        <v>37406</v>
      </c>
      <c r="B1008" s="9">
        <f>VLOOKUP(A1008,'VOW3.DE'!$A$1:$B$5974,2,FALSE)</f>
        <v>21.633890000000001</v>
      </c>
      <c r="C1008" s="5">
        <f>VLOOKUP(A1008,MRK.DE!$A$1:$B$5993,2,FALSE)</f>
        <v>10.580937</v>
      </c>
      <c r="D1008" s="10">
        <f>VLOOKUP(A1008,DTE.DE!$A$1:$B$6411,2,FALSE)</f>
        <v>4.2245569999999999</v>
      </c>
      <c r="E1008" s="10">
        <f>VLOOKUP(A1008,'CON.DE'!$A$1:$B$6391,2,FALSE)</f>
        <v>12.377052000000001</v>
      </c>
      <c r="G1008" s="5">
        <f t="shared" si="68"/>
        <v>-2.4065926314940034E-2</v>
      </c>
      <c r="H1008" s="5">
        <f t="shared" si="69"/>
        <v>-6.1075714392946255E-2</v>
      </c>
      <c r="I1008" s="5">
        <f t="shared" si="70"/>
        <v>-6.0932507850748822E-2</v>
      </c>
      <c r="J1008" s="10">
        <f t="shared" si="71"/>
        <v>-7.9054543362354172E-3</v>
      </c>
    </row>
    <row r="1009" spans="1:10" x14ac:dyDescent="0.3">
      <c r="A1009" s="18">
        <v>37407</v>
      </c>
      <c r="B1009" s="9">
        <f>VLOOKUP(A1009,'VOW3.DE'!$A$1:$B$5974,2,FALSE)</f>
        <v>21.851548999999999</v>
      </c>
      <c r="C1009" s="5">
        <f>VLOOKUP(A1009,MRK.DE!$A$1:$B$5993,2,FALSE)</f>
        <v>10.679663</v>
      </c>
      <c r="D1009" s="10">
        <f>VLOOKUP(A1009,DTE.DE!$A$1:$B$6411,2,FALSE)</f>
        <v>4.3683249999999996</v>
      </c>
      <c r="E1009" s="10">
        <f>VLOOKUP(A1009,'CON.DE'!$A$1:$B$6391,2,FALSE)</f>
        <v>12.789619</v>
      </c>
      <c r="G1009" s="5">
        <f t="shared" si="68"/>
        <v>1.0010744871262304E-2</v>
      </c>
      <c r="H1009" s="5">
        <f t="shared" si="69"/>
        <v>9.2872928913994759E-3</v>
      </c>
      <c r="I1009" s="5">
        <f t="shared" si="70"/>
        <v>3.3465237195842955E-2</v>
      </c>
      <c r="J1009" s="10">
        <f t="shared" si="71"/>
        <v>3.2789713359220048E-2</v>
      </c>
    </row>
    <row r="1010" spans="1:10" x14ac:dyDescent="0.3">
      <c r="A1010" s="18">
        <v>37410</v>
      </c>
      <c r="B1010" s="9">
        <f>VLOOKUP(A1010,'VOW3.DE'!$A$1:$B$5974,2,FALSE)</f>
        <v>21.021013</v>
      </c>
      <c r="C1010" s="5">
        <f>VLOOKUP(A1010,MRK.DE!$A$1:$B$5993,2,FALSE)</f>
        <v>10.803065999999999</v>
      </c>
      <c r="D1010" s="10">
        <f>VLOOKUP(A1010,DTE.DE!$A$1:$B$6411,2,FALSE)</f>
        <v>4.2393029999999996</v>
      </c>
      <c r="E1010" s="10">
        <f>VLOOKUP(A1010,'CON.DE'!$A$1:$B$6391,2,FALSE)</f>
        <v>12.54077</v>
      </c>
      <c r="G1010" s="5">
        <f t="shared" si="68"/>
        <v>-3.874925499185565E-2</v>
      </c>
      <c r="H1010" s="5">
        <f t="shared" si="69"/>
        <v>1.1488704003152045E-2</v>
      </c>
      <c r="I1010" s="5">
        <f t="shared" si="70"/>
        <v>-2.9980771498187821E-2</v>
      </c>
      <c r="J1010" s="10">
        <f t="shared" si="71"/>
        <v>-1.9648889421048719E-2</v>
      </c>
    </row>
    <row r="1011" spans="1:10" x14ac:dyDescent="0.3">
      <c r="A1011" s="18">
        <v>37411</v>
      </c>
      <c r="B1011" s="9">
        <f>VLOOKUP(A1011,'VOW3.DE'!$A$1:$B$5974,2,FALSE)</f>
        <v>20.992377999999999</v>
      </c>
      <c r="C1011" s="5">
        <f>VLOOKUP(A1011,MRK.DE!$A$1:$B$5993,2,FALSE)</f>
        <v>10.753704000000001</v>
      </c>
      <c r="D1011" s="10">
        <f>VLOOKUP(A1011,DTE.DE!$A$1:$B$6411,2,FALSE)</f>
        <v>4.0623579999999997</v>
      </c>
      <c r="E1011" s="10">
        <f>VLOOKUP(A1011,'CON.DE'!$A$1:$B$6391,2,FALSE)</f>
        <v>12.278824</v>
      </c>
      <c r="G1011" s="5">
        <f t="shared" si="68"/>
        <v>-1.3631370261921166E-3</v>
      </c>
      <c r="H1011" s="5">
        <f t="shared" si="69"/>
        <v>-4.579729363554207E-3</v>
      </c>
      <c r="I1011" s="5">
        <f t="shared" si="70"/>
        <v>-4.2635275739621795E-2</v>
      </c>
      <c r="J1011" s="10">
        <f t="shared" si="71"/>
        <v>-2.110878416755024E-2</v>
      </c>
    </row>
    <row r="1012" spans="1:10" x14ac:dyDescent="0.3">
      <c r="A1012" s="18">
        <v>37412</v>
      </c>
      <c r="B1012" s="9">
        <f>VLOOKUP(A1012,'VOW3.DE'!$A$1:$B$5974,2,FALSE)</f>
        <v>21.021013</v>
      </c>
      <c r="C1012" s="5">
        <f>VLOOKUP(A1012,MRK.DE!$A$1:$B$5993,2,FALSE)</f>
        <v>10.577413999999999</v>
      </c>
      <c r="D1012" s="10">
        <f>VLOOKUP(A1012,DTE.DE!$A$1:$B$6411,2,FALSE)</f>
        <v>3.9738850000000001</v>
      </c>
      <c r="E1012" s="10">
        <f>VLOOKUP(A1012,'CON.DE'!$A$1:$B$6391,2,FALSE)</f>
        <v>12.363955000000001</v>
      </c>
      <c r="G1012" s="5">
        <f t="shared" si="68"/>
        <v>1.3631370261920331E-3</v>
      </c>
      <c r="H1012" s="5">
        <f t="shared" si="69"/>
        <v>-1.652928025326075E-2</v>
      </c>
      <c r="I1012" s="5">
        <f t="shared" si="70"/>
        <v>-2.2019387585526299E-2</v>
      </c>
      <c r="J1012" s="10">
        <f t="shared" si="71"/>
        <v>6.9092320035332297E-3</v>
      </c>
    </row>
    <row r="1013" spans="1:10" x14ac:dyDescent="0.3">
      <c r="A1013" s="18">
        <v>37413</v>
      </c>
      <c r="B1013" s="9">
        <f>VLOOKUP(A1013,'VOW3.DE'!$A$1:$B$5974,2,FALSE)</f>
        <v>21.673984999999998</v>
      </c>
      <c r="C1013" s="5">
        <f>VLOOKUP(A1013,MRK.DE!$A$1:$B$5993,2,FALSE)</f>
        <v>10.009757</v>
      </c>
      <c r="D1013" s="10">
        <f>VLOOKUP(A1013,DTE.DE!$A$1:$B$6411,2,FALSE)</f>
        <v>3.9222760000000001</v>
      </c>
      <c r="E1013" s="10">
        <f>VLOOKUP(A1013,'CON.DE'!$A$1:$B$6391,2,FALSE)</f>
        <v>12.429442</v>
      </c>
      <c r="G1013" s="5">
        <f t="shared" si="68"/>
        <v>3.0590136941606672E-2</v>
      </c>
      <c r="H1013" s="5">
        <f t="shared" si="69"/>
        <v>-5.516065580522863E-2</v>
      </c>
      <c r="I1013" s="5">
        <f t="shared" si="70"/>
        <v>-1.3072108056080856E-2</v>
      </c>
      <c r="J1013" s="10">
        <f t="shared" si="71"/>
        <v>5.2826284587656957E-3</v>
      </c>
    </row>
    <row r="1014" spans="1:10" x14ac:dyDescent="0.3">
      <c r="A1014" s="18">
        <v>37414</v>
      </c>
      <c r="B1014" s="9">
        <f>VLOOKUP(A1014,'VOW3.DE'!$A$1:$B$5974,2,FALSE)</f>
        <v>21.336044000000001</v>
      </c>
      <c r="C1014" s="5">
        <f>VLOOKUP(A1014,MRK.DE!$A$1:$B$5993,2,FALSE)</f>
        <v>9.9427669999999999</v>
      </c>
      <c r="D1014" s="10">
        <f>VLOOKUP(A1014,DTE.DE!$A$1:$B$6411,2,FALSE)</f>
        <v>3.8632939999999998</v>
      </c>
      <c r="E1014" s="10">
        <f>VLOOKUP(A1014,'CON.DE'!$A$1:$B$6391,2,FALSE)</f>
        <v>12.383601000000001</v>
      </c>
      <c r="G1014" s="5">
        <f t="shared" si="68"/>
        <v>-1.5714844307305371E-2</v>
      </c>
      <c r="H1014" s="5">
        <f t="shared" si="69"/>
        <v>-6.714965156184036E-3</v>
      </c>
      <c r="I1014" s="5">
        <f t="shared" si="70"/>
        <v>-1.5151910116154457E-2</v>
      </c>
      <c r="J1014" s="10">
        <f t="shared" si="71"/>
        <v>-3.6949157870966387E-3</v>
      </c>
    </row>
    <row r="1015" spans="1:10" x14ac:dyDescent="0.3">
      <c r="A1015" s="18">
        <v>37417</v>
      </c>
      <c r="B1015" s="9">
        <f>VLOOKUP(A1015,'VOW3.DE'!$A$1:$B$5974,2,FALSE)</f>
        <v>21.043928000000001</v>
      </c>
      <c r="C1015" s="5">
        <f>VLOOKUP(A1015,MRK.DE!$A$1:$B$5993,2,FALSE)</f>
        <v>10.214255</v>
      </c>
      <c r="D1015" s="10">
        <f>VLOOKUP(A1015,DTE.DE!$A$1:$B$6411,2,FALSE)</f>
        <v>3.763763</v>
      </c>
      <c r="E1015" s="10">
        <f>VLOOKUP(A1015,'CON.DE'!$A$1:$B$6391,2,FALSE)</f>
        <v>12.442539</v>
      </c>
      <c r="G1015" s="5">
        <f t="shared" si="68"/>
        <v>-1.3785786659873824E-2</v>
      </c>
      <c r="H1015" s="5">
        <f t="shared" si="69"/>
        <v>2.69389414951113E-2</v>
      </c>
      <c r="I1015" s="5">
        <f t="shared" si="70"/>
        <v>-2.6100932631206178E-2</v>
      </c>
      <c r="J1015" s="10">
        <f t="shared" si="71"/>
        <v>4.7480688279038568E-3</v>
      </c>
    </row>
    <row r="1016" spans="1:10" x14ac:dyDescent="0.3">
      <c r="A1016" s="18">
        <v>37418</v>
      </c>
      <c r="B1016" s="9">
        <f>VLOOKUP(A1016,'VOW3.DE'!$A$1:$B$5974,2,FALSE)</f>
        <v>21.021013</v>
      </c>
      <c r="C1016" s="5">
        <f>VLOOKUP(A1016,MRK.DE!$A$1:$B$5993,2,FALSE)</f>
        <v>9.8969339999999999</v>
      </c>
      <c r="D1016" s="10">
        <f>VLOOKUP(A1016,DTE.DE!$A$1:$B$6411,2,FALSE)</f>
        <v>3.9259620000000002</v>
      </c>
      <c r="E1016" s="10">
        <f>VLOOKUP(A1016,'CON.DE'!$A$1:$B$6391,2,FALSE)</f>
        <v>12.422893999999999</v>
      </c>
      <c r="G1016" s="5">
        <f t="shared" si="68"/>
        <v>-1.089505974427515E-3</v>
      </c>
      <c r="H1016" s="5">
        <f t="shared" si="69"/>
        <v>-3.1559281442283406E-2</v>
      </c>
      <c r="I1016" s="5">
        <f t="shared" si="70"/>
        <v>4.2192161934933484E-2</v>
      </c>
      <c r="J1016" s="10">
        <f t="shared" si="71"/>
        <v>-1.5801055294200289E-3</v>
      </c>
    </row>
    <row r="1017" spans="1:10" x14ac:dyDescent="0.3">
      <c r="A1017" s="18">
        <v>37419</v>
      </c>
      <c r="B1017" s="9">
        <f>VLOOKUP(A1017,'VOW3.DE'!$A$1:$B$5974,2,FALSE)</f>
        <v>21.078299000000001</v>
      </c>
      <c r="C1017" s="5">
        <f>VLOOKUP(A1017,MRK.DE!$A$1:$B$5993,2,FALSE)</f>
        <v>9.5196719999999999</v>
      </c>
      <c r="D1017" s="10">
        <f>VLOOKUP(A1017,DTE.DE!$A$1:$B$6411,2,FALSE)</f>
        <v>3.7969400000000002</v>
      </c>
      <c r="E1017" s="10">
        <f>VLOOKUP(A1017,'CON.DE'!$A$1:$B$6391,2,FALSE)</f>
        <v>12.062714</v>
      </c>
      <c r="G1017" s="5">
        <f t="shared" si="68"/>
        <v>2.7214713322130804E-3</v>
      </c>
      <c r="H1017" s="5">
        <f t="shared" si="69"/>
        <v>-3.886461777662107E-2</v>
      </c>
      <c r="I1017" s="5">
        <f t="shared" si="70"/>
        <v>-3.3415937568861513E-2</v>
      </c>
      <c r="J1017" s="10">
        <f t="shared" si="71"/>
        <v>-2.9421853194185971E-2</v>
      </c>
    </row>
    <row r="1018" spans="1:10" x14ac:dyDescent="0.3">
      <c r="A1018" s="18">
        <v>37420</v>
      </c>
      <c r="B1018" s="9">
        <f>VLOOKUP(A1018,'VOW3.DE'!$A$1:$B$5974,2,FALSE)</f>
        <v>20.516970000000001</v>
      </c>
      <c r="C1018" s="5">
        <f>VLOOKUP(A1018,MRK.DE!$A$1:$B$5993,2,FALSE)</f>
        <v>9.3962679999999992</v>
      </c>
      <c r="D1018" s="10">
        <f>VLOOKUP(A1018,DTE.DE!$A$1:$B$6411,2,FALSE)</f>
        <v>3.763763</v>
      </c>
      <c r="E1018" s="10">
        <f>VLOOKUP(A1018,'CON.DE'!$A$1:$B$6391,2,FALSE)</f>
        <v>11.800763999999999</v>
      </c>
      <c r="G1018" s="5">
        <f t="shared" si="68"/>
        <v>-2.6991679236794811E-2</v>
      </c>
      <c r="H1018" s="5">
        <f t="shared" si="69"/>
        <v>-1.3047805262667321E-2</v>
      </c>
      <c r="I1018" s="5">
        <f t="shared" si="70"/>
        <v>-8.7762243660720572E-3</v>
      </c>
      <c r="J1018" s="10">
        <f t="shared" si="71"/>
        <v>-2.1954932301963884E-2</v>
      </c>
    </row>
    <row r="1019" spans="1:10" x14ac:dyDescent="0.3">
      <c r="A1019" s="18">
        <v>37421</v>
      </c>
      <c r="B1019" s="9">
        <f>VLOOKUP(A1019,'VOW3.DE'!$A$1:$B$5974,2,FALSE)</f>
        <v>19.692167000000001</v>
      </c>
      <c r="C1019" s="5">
        <f>VLOOKUP(A1019,MRK.DE!$A$1:$B$5993,2,FALSE)</f>
        <v>9.4350529999999999</v>
      </c>
      <c r="D1019" s="10">
        <f>VLOOKUP(A1019,DTE.DE!$A$1:$B$6411,2,FALSE)</f>
        <v>3.619996</v>
      </c>
      <c r="E1019" s="10">
        <f>VLOOKUP(A1019,'CON.DE'!$A$1:$B$6391,2,FALSE)</f>
        <v>11.820414</v>
      </c>
      <c r="G1019" s="5">
        <f t="shared" si="68"/>
        <v>-4.1031406119669843E-2</v>
      </c>
      <c r="H1019" s="5">
        <f t="shared" si="69"/>
        <v>4.1192070212751359E-3</v>
      </c>
      <c r="I1019" s="5">
        <f t="shared" si="70"/>
        <v>-3.8946333945140681E-2</v>
      </c>
      <c r="J1019" s="10">
        <f t="shared" si="71"/>
        <v>1.6637616068740295E-3</v>
      </c>
    </row>
    <row r="1020" spans="1:10" x14ac:dyDescent="0.3">
      <c r="A1020" s="18">
        <v>37424</v>
      </c>
      <c r="B1020" s="9">
        <f>VLOOKUP(A1020,'VOW3.DE'!$A$1:$B$5974,2,FALSE)</f>
        <v>20.219125999999999</v>
      </c>
      <c r="C1020" s="5">
        <f>VLOOKUP(A1020,MRK.DE!$A$1:$B$5993,2,FALSE)</f>
        <v>9.9075109999999995</v>
      </c>
      <c r="D1020" s="10">
        <f>VLOOKUP(A1020,DTE.DE!$A$1:$B$6411,2,FALSE)</f>
        <v>3.8854139999999999</v>
      </c>
      <c r="E1020" s="10">
        <f>VLOOKUP(A1020,'CON.DE'!$A$1:$B$6391,2,FALSE)</f>
        <v>11.97758</v>
      </c>
      <c r="G1020" s="5">
        <f t="shared" si="68"/>
        <v>2.6408045666696731E-2</v>
      </c>
      <c r="H1020" s="5">
        <f t="shared" si="69"/>
        <v>4.886136016501013E-2</v>
      </c>
      <c r="I1020" s="5">
        <f t="shared" si="70"/>
        <v>7.0756620983972465E-2</v>
      </c>
      <c r="J1020" s="10">
        <f t="shared" si="71"/>
        <v>1.3208532197694264E-2</v>
      </c>
    </row>
    <row r="1021" spans="1:10" x14ac:dyDescent="0.3">
      <c r="A1021" s="18">
        <v>37425</v>
      </c>
      <c r="B1021" s="9">
        <f>VLOOKUP(A1021,'VOW3.DE'!$A$1:$B$5974,2,FALSE)</f>
        <v>20.276402999999998</v>
      </c>
      <c r="C1021" s="5">
        <f>VLOOKUP(A1021,MRK.DE!$A$1:$B$5993,2,FALSE)</f>
        <v>9.5901879999999995</v>
      </c>
      <c r="D1021" s="10">
        <f>VLOOKUP(A1021,DTE.DE!$A$1:$B$6411,2,FALSE)</f>
        <v>3.8338040000000002</v>
      </c>
      <c r="E1021" s="10">
        <f>VLOOKUP(A1021,'CON.DE'!$A$1:$B$6391,2,FALSE)</f>
        <v>11.853156</v>
      </c>
      <c r="G1021" s="5">
        <f t="shared" si="68"/>
        <v>2.8288079997644141E-3</v>
      </c>
      <c r="H1021" s="5">
        <f t="shared" si="69"/>
        <v>-3.2552663894728016E-2</v>
      </c>
      <c r="I1021" s="5">
        <f t="shared" si="70"/>
        <v>-1.3372020076043144E-2</v>
      </c>
      <c r="J1021" s="10">
        <f t="shared" si="71"/>
        <v>-1.0442407707221026E-2</v>
      </c>
    </row>
    <row r="1022" spans="1:10" x14ac:dyDescent="0.3">
      <c r="A1022" s="18">
        <v>37426</v>
      </c>
      <c r="B1022" s="9">
        <f>VLOOKUP(A1022,'VOW3.DE'!$A$1:$B$5974,2,FALSE)</f>
        <v>20.190484999999999</v>
      </c>
      <c r="C1022" s="5">
        <f>VLOOKUP(A1022,MRK.DE!$A$1:$B$5993,2,FALSE)</f>
        <v>9.3433799999999998</v>
      </c>
      <c r="D1022" s="10">
        <f>VLOOKUP(A1022,DTE.DE!$A$1:$B$6411,2,FALSE)</f>
        <v>3.634741</v>
      </c>
      <c r="E1022" s="10">
        <f>VLOOKUP(A1022,'CON.DE'!$A$1:$B$6391,2,FALSE)</f>
        <v>11.695987000000001</v>
      </c>
      <c r="G1022" s="5">
        <f t="shared" si="68"/>
        <v>-4.2463422985203423E-3</v>
      </c>
      <c r="H1022" s="5">
        <f t="shared" si="69"/>
        <v>-2.607242131240128E-2</v>
      </c>
      <c r="I1022" s="5">
        <f t="shared" si="70"/>
        <v>-5.3319665045059306E-2</v>
      </c>
      <c r="J1022" s="10">
        <f t="shared" si="71"/>
        <v>-1.3348369720064647E-2</v>
      </c>
    </row>
    <row r="1023" spans="1:10" x14ac:dyDescent="0.3">
      <c r="A1023" s="18">
        <v>37427</v>
      </c>
      <c r="B1023" s="9">
        <f>VLOOKUP(A1023,'VOW3.DE'!$A$1:$B$5974,2,FALSE)</f>
        <v>19.159481</v>
      </c>
      <c r="C1023" s="5">
        <f>VLOOKUP(A1023,MRK.DE!$A$1:$B$5993,2,FALSE)</f>
        <v>9.4808889999999995</v>
      </c>
      <c r="D1023" s="10">
        <f>VLOOKUP(A1023,DTE.DE!$A$1:$B$6411,2,FALSE)</f>
        <v>3.4430510000000001</v>
      </c>
      <c r="E1023" s="10">
        <f>VLOOKUP(A1023,'CON.DE'!$A$1:$B$6391,2,FALSE)</f>
        <v>11.650145999999999</v>
      </c>
      <c r="G1023" s="5">
        <f t="shared" si="68"/>
        <v>-5.2413769336029876E-2</v>
      </c>
      <c r="H1023" s="5">
        <f t="shared" si="69"/>
        <v>1.461001709680468E-2</v>
      </c>
      <c r="I1023" s="5">
        <f t="shared" si="70"/>
        <v>-5.4179859817508294E-2</v>
      </c>
      <c r="J1023" s="10">
        <f t="shared" si="71"/>
        <v>-3.9270793936734263E-3</v>
      </c>
    </row>
    <row r="1024" spans="1:10" x14ac:dyDescent="0.3">
      <c r="A1024" s="18">
        <v>37428</v>
      </c>
      <c r="B1024" s="9">
        <f>VLOOKUP(A1024,'VOW3.DE'!$A$1:$B$5974,2,FALSE)</f>
        <v>18.214393999999999</v>
      </c>
      <c r="C1024" s="5">
        <f>VLOOKUP(A1024,MRK.DE!$A$1:$B$5993,2,FALSE)</f>
        <v>9.5196719999999999</v>
      </c>
      <c r="D1024" s="10">
        <f>VLOOKUP(A1024,DTE.DE!$A$1:$B$6411,2,FALSE)</f>
        <v>3.336147</v>
      </c>
      <c r="E1024" s="10">
        <f>VLOOKUP(A1024,'CON.DE'!$A$1:$B$6391,2,FALSE)</f>
        <v>11.604305999999999</v>
      </c>
      <c r="G1024" s="5">
        <f t="shared" si="68"/>
        <v>-5.0585523869629626E-2</v>
      </c>
      <c r="H1024" s="5">
        <f t="shared" si="69"/>
        <v>4.082306186706808E-3</v>
      </c>
      <c r="I1024" s="5">
        <f t="shared" si="70"/>
        <v>-3.1541448636176007E-2</v>
      </c>
      <c r="J1024" s="10">
        <f t="shared" si="71"/>
        <v>-3.9424759933875137E-3</v>
      </c>
    </row>
    <row r="1025" spans="1:10" x14ac:dyDescent="0.3">
      <c r="A1025" s="18">
        <v>37431</v>
      </c>
      <c r="B1025" s="9">
        <f>VLOOKUP(A1025,'VOW3.DE'!$A$1:$B$5974,2,FALSE)</f>
        <v>17.813448000000001</v>
      </c>
      <c r="C1025" s="5">
        <f>VLOOKUP(A1025,MRK.DE!$A$1:$B$5993,2,FALSE)</f>
        <v>9.3962679999999992</v>
      </c>
      <c r="D1025" s="10">
        <f>VLOOKUP(A1025,DTE.DE!$A$1:$B$6411,2,FALSE)</f>
        <v>3.1997529999999998</v>
      </c>
      <c r="E1025" s="10">
        <f>VLOOKUP(A1025,'CON.DE'!$A$1:$B$6391,2,FALSE)</f>
        <v>11.637048</v>
      </c>
      <c r="G1025" s="5">
        <f t="shared" si="68"/>
        <v>-2.2258482958223736E-2</v>
      </c>
      <c r="H1025" s="5">
        <f t="shared" si="69"/>
        <v>-1.3047805262667321E-2</v>
      </c>
      <c r="I1025" s="5">
        <f t="shared" si="70"/>
        <v>-4.1742928947306773E-2</v>
      </c>
      <c r="J1025" s="10">
        <f t="shared" si="71"/>
        <v>2.8175657632234408E-3</v>
      </c>
    </row>
    <row r="1026" spans="1:10" x14ac:dyDescent="0.3">
      <c r="A1026" s="18">
        <v>37432</v>
      </c>
      <c r="B1026" s="9">
        <f>VLOOKUP(A1026,'VOW3.DE'!$A$1:$B$5974,2,FALSE)</f>
        <v>18.414868999999999</v>
      </c>
      <c r="C1026" s="5">
        <f>VLOOKUP(A1026,MRK.DE!$A$1:$B$5993,2,FALSE)</f>
        <v>9.5901879999999995</v>
      </c>
      <c r="D1026" s="10">
        <f>VLOOKUP(A1026,DTE.DE!$A$1:$B$6411,2,FALSE)</f>
        <v>3.336147</v>
      </c>
      <c r="E1026" s="10">
        <f>VLOOKUP(A1026,'CON.DE'!$A$1:$B$6391,2,FALSE)</f>
        <v>11.728730000000001</v>
      </c>
      <c r="G1026" s="5">
        <f t="shared" si="68"/>
        <v>3.3204758440462931E-2</v>
      </c>
      <c r="H1026" s="5">
        <f t="shared" si="69"/>
        <v>2.0427903291557269E-2</v>
      </c>
      <c r="I1026" s="5">
        <f t="shared" si="70"/>
        <v>4.1742928947306787E-2</v>
      </c>
      <c r="J1026" s="10">
        <f t="shared" si="71"/>
        <v>7.847585517256386E-3</v>
      </c>
    </row>
    <row r="1027" spans="1:10" x14ac:dyDescent="0.3">
      <c r="A1027" s="18">
        <v>37433</v>
      </c>
      <c r="B1027" s="9">
        <f>VLOOKUP(A1027,'VOW3.DE'!$A$1:$B$5974,2,FALSE)</f>
        <v>18.328952999999998</v>
      </c>
      <c r="C1027" s="5">
        <f>VLOOKUP(A1027,MRK.DE!$A$1:$B$5993,2,FALSE)</f>
        <v>9.1142040000000009</v>
      </c>
      <c r="D1027" s="10">
        <f>VLOOKUP(A1027,DTE.DE!$A$1:$B$6411,2,FALSE)</f>
        <v>3.1665749999999999</v>
      </c>
      <c r="E1027" s="10">
        <f>VLOOKUP(A1027,'CON.DE'!$A$1:$B$6391,2,FALSE)</f>
        <v>11.754927</v>
      </c>
      <c r="G1027" s="5">
        <f t="shared" si="68"/>
        <v>-4.676495361808271E-3</v>
      </c>
      <c r="H1027" s="5">
        <f t="shared" si="69"/>
        <v>-5.0906416719106985E-2</v>
      </c>
      <c r="I1027" s="5">
        <f t="shared" si="70"/>
        <v>-5.2165986122898057E-2</v>
      </c>
      <c r="J1027" s="10">
        <f t="shared" si="71"/>
        <v>2.2310844402823669E-3</v>
      </c>
    </row>
    <row r="1028" spans="1:10" x14ac:dyDescent="0.3">
      <c r="A1028" s="18">
        <v>37434</v>
      </c>
      <c r="B1028" s="9">
        <f>VLOOKUP(A1028,'VOW3.DE'!$A$1:$B$5974,2,FALSE)</f>
        <v>18.472149000000002</v>
      </c>
      <c r="C1028" s="5">
        <f>VLOOKUP(A1028,MRK.DE!$A$1:$B$5993,2,FALSE)</f>
        <v>9.3892170000000004</v>
      </c>
      <c r="D1028" s="10">
        <f>VLOOKUP(A1028,DTE.DE!$A$1:$B$6411,2,FALSE)</f>
        <v>3.2992840000000001</v>
      </c>
      <c r="E1028" s="10">
        <f>VLOOKUP(A1028,'CON.DE'!$A$1:$B$6391,2,FALSE)</f>
        <v>11.702537</v>
      </c>
      <c r="G1028" s="5">
        <f t="shared" ref="G1028:G1091" si="72">LN(B1028/B1027)</f>
        <v>7.7821975381477861E-3</v>
      </c>
      <c r="H1028" s="5">
        <f t="shared" ref="H1028:H1091" si="73">LN(C1028/C1027)</f>
        <v>2.972782742384858E-2</v>
      </c>
      <c r="I1028" s="5">
        <f t="shared" ref="I1028:I1091" si="74">LN(D1028/D1027)</f>
        <v>4.1054913083153649E-2</v>
      </c>
      <c r="J1028" s="10">
        <f t="shared" ref="J1028:J1091" si="75">LN(E1028/E1027)</f>
        <v>-4.4668159447262146E-3</v>
      </c>
    </row>
    <row r="1029" spans="1:10" x14ac:dyDescent="0.3">
      <c r="A1029" s="18">
        <v>37435</v>
      </c>
      <c r="B1029" s="9">
        <f>VLOOKUP(A1029,'VOW3.DE'!$A$1:$B$5974,2,FALSE)</f>
        <v>18.844449999999998</v>
      </c>
      <c r="C1029" s="5">
        <f>VLOOKUP(A1029,MRK.DE!$A$1:$B$5993,2,FALSE)</f>
        <v>9.6607059999999993</v>
      </c>
      <c r="D1029" s="10">
        <f>VLOOKUP(A1029,DTE.DE!$A$1:$B$6411,2,FALSE)</f>
        <v>3.5020319999999998</v>
      </c>
      <c r="E1029" s="10">
        <f>VLOOKUP(A1029,'CON.DE'!$A$1:$B$6391,2,FALSE)</f>
        <v>11.78767</v>
      </c>
      <c r="G1029" s="5">
        <f t="shared" si="72"/>
        <v>1.9954302550746952E-2</v>
      </c>
      <c r="H1029" s="5">
        <f t="shared" si="73"/>
        <v>2.8504827278137149E-2</v>
      </c>
      <c r="I1029" s="5">
        <f t="shared" si="74"/>
        <v>5.9637896223413915E-2</v>
      </c>
      <c r="J1029" s="10">
        <f t="shared" si="75"/>
        <v>7.2484140081710306E-3</v>
      </c>
    </row>
    <row r="1030" spans="1:10" x14ac:dyDescent="0.3">
      <c r="A1030" s="18">
        <v>37438</v>
      </c>
      <c r="B1030" s="9">
        <f>VLOOKUP(A1030,'VOW3.DE'!$A$1:$B$5974,2,FALSE)</f>
        <v>18.735620000000001</v>
      </c>
      <c r="C1030" s="5">
        <f>VLOOKUP(A1030,MRK.DE!$A$1:$B$5993,2,FALSE)</f>
        <v>9.5231980000000007</v>
      </c>
      <c r="D1030" s="10">
        <f>VLOOKUP(A1030,DTE.DE!$A$1:$B$6411,2,FALSE)</f>
        <v>3.7453319999999999</v>
      </c>
      <c r="E1030" s="10">
        <f>VLOOKUP(A1030,'CON.DE'!$A$1:$B$6391,2,FALSE)</f>
        <v>11.951387</v>
      </c>
      <c r="G1030" s="5">
        <f t="shared" si="72"/>
        <v>-5.7919159935961376E-3</v>
      </c>
      <c r="H1030" s="5">
        <f t="shared" si="73"/>
        <v>-1.4336013676921288E-2</v>
      </c>
      <c r="I1030" s="5">
        <f t="shared" si="74"/>
        <v>6.7166893117699245E-2</v>
      </c>
      <c r="J1030" s="10">
        <f t="shared" si="75"/>
        <v>1.3793268675036574E-2</v>
      </c>
    </row>
    <row r="1031" spans="1:10" x14ac:dyDescent="0.3">
      <c r="A1031" s="18">
        <v>37439</v>
      </c>
      <c r="B1031" s="9">
        <f>VLOOKUP(A1031,'VOW3.DE'!$A$1:$B$5974,2,FALSE)</f>
        <v>17.956645999999999</v>
      </c>
      <c r="C1031" s="5">
        <f>VLOOKUP(A1031,MRK.DE!$A$1:$B$5993,2,FALSE)</f>
        <v>9.1424109999999992</v>
      </c>
      <c r="D1031" s="10">
        <f>VLOOKUP(A1031,DTE.DE!$A$1:$B$6411,2,FALSE)</f>
        <v>3.5130919999999999</v>
      </c>
      <c r="E1031" s="10">
        <f>VLOOKUP(A1031,'CON.DE'!$A$1:$B$6391,2,FALSE)</f>
        <v>11.781122999999999</v>
      </c>
      <c r="G1031" s="5">
        <f t="shared" si="72"/>
        <v>-4.2466227734472901E-2</v>
      </c>
      <c r="H1031" s="5">
        <f t="shared" si="73"/>
        <v>-4.0806580524311256E-2</v>
      </c>
      <c r="I1031" s="5">
        <f t="shared" si="74"/>
        <v>-6.4013703191543161E-2</v>
      </c>
      <c r="J1031" s="10">
        <f t="shared" si="75"/>
        <v>-1.4348833838547232E-2</v>
      </c>
    </row>
    <row r="1032" spans="1:10" x14ac:dyDescent="0.3">
      <c r="A1032" s="18">
        <v>37440</v>
      </c>
      <c r="B1032" s="9">
        <f>VLOOKUP(A1032,'VOW3.DE'!$A$1:$B$5974,2,FALSE)</f>
        <v>17.469781999999999</v>
      </c>
      <c r="C1032" s="5">
        <f>VLOOKUP(A1032,MRK.DE!$A$1:$B$5993,2,FALSE)</f>
        <v>9.082471</v>
      </c>
      <c r="D1032" s="10">
        <f>VLOOKUP(A1032,DTE.DE!$A$1:$B$6411,2,FALSE)</f>
        <v>3.3582649999999998</v>
      </c>
      <c r="E1032" s="10">
        <f>VLOOKUP(A1032,'CON.DE'!$A$1:$B$6391,2,FALSE)</f>
        <v>11.538819999999999</v>
      </c>
      <c r="G1032" s="5">
        <f t="shared" si="72"/>
        <v>-2.7487651571314789E-2</v>
      </c>
      <c r="H1032" s="5">
        <f t="shared" si="73"/>
        <v>-6.5778440841117647E-3</v>
      </c>
      <c r="I1032" s="5">
        <f t="shared" si="74"/>
        <v>-4.5072089820619998E-2</v>
      </c>
      <c r="J1032" s="10">
        <f t="shared" si="75"/>
        <v>-2.0781501930505687E-2</v>
      </c>
    </row>
    <row r="1033" spans="1:10" x14ac:dyDescent="0.3">
      <c r="A1033" s="18">
        <v>37441</v>
      </c>
      <c r="B1033" s="9">
        <f>VLOOKUP(A1033,'VOW3.DE'!$A$1:$B$5974,2,FALSE)</f>
        <v>17.865002</v>
      </c>
      <c r="C1033" s="5">
        <f>VLOOKUP(A1033,MRK.DE!$A$1:$B$5993,2,FALSE)</f>
        <v>9.1847209999999997</v>
      </c>
      <c r="D1033" s="10">
        <f>VLOOKUP(A1033,DTE.DE!$A$1:$B$6411,2,FALSE)</f>
        <v>3.5388950000000001</v>
      </c>
      <c r="E1033" s="10">
        <f>VLOOKUP(A1033,'CON.DE'!$A$1:$B$6391,2,FALSE)</f>
        <v>11.362004000000001</v>
      </c>
      <c r="G1033" s="5">
        <f t="shared" si="72"/>
        <v>2.2370957892631844E-2</v>
      </c>
      <c r="H1033" s="5">
        <f t="shared" si="73"/>
        <v>1.1195050438688597E-2</v>
      </c>
      <c r="I1033" s="5">
        <f t="shared" si="74"/>
        <v>5.2390059961961069E-2</v>
      </c>
      <c r="J1033" s="10">
        <f t="shared" si="75"/>
        <v>-1.5442196633258255E-2</v>
      </c>
    </row>
    <row r="1034" spans="1:10" x14ac:dyDescent="0.3">
      <c r="A1034" s="18">
        <v>37442</v>
      </c>
      <c r="B1034" s="9">
        <f>VLOOKUP(A1034,'VOW3.DE'!$A$1:$B$5974,2,FALSE)</f>
        <v>18.099841999999999</v>
      </c>
      <c r="C1034" s="5">
        <f>VLOOKUP(A1034,MRK.DE!$A$1:$B$5993,2,FALSE)</f>
        <v>9.1565150000000006</v>
      </c>
      <c r="D1034" s="10">
        <f>VLOOKUP(A1034,DTE.DE!$A$1:$B$6411,2,FALSE)</f>
        <v>3.9812590000000001</v>
      </c>
      <c r="E1034" s="10">
        <f>VLOOKUP(A1034,'CON.DE'!$A$1:$B$6391,2,FALSE)</f>
        <v>11.492976000000001</v>
      </c>
      <c r="G1034" s="5">
        <f t="shared" si="72"/>
        <v>1.3059605525803092E-2</v>
      </c>
      <c r="H1034" s="5">
        <f t="shared" si="73"/>
        <v>-3.0756948152771513E-3</v>
      </c>
      <c r="I1034" s="5">
        <f t="shared" si="74"/>
        <v>0.11778356940728162</v>
      </c>
      <c r="J1034" s="10">
        <f t="shared" si="75"/>
        <v>1.1461259971255914E-2</v>
      </c>
    </row>
    <row r="1035" spans="1:10" x14ac:dyDescent="0.3">
      <c r="A1035" s="18">
        <v>37445</v>
      </c>
      <c r="B1035" s="9">
        <f>VLOOKUP(A1035,'VOW3.DE'!$A$1:$B$5974,2,FALSE)</f>
        <v>17.985285000000001</v>
      </c>
      <c r="C1035" s="5">
        <f>VLOOKUP(A1035,MRK.DE!$A$1:$B$5993,2,FALSE)</f>
        <v>8.8709240000000005</v>
      </c>
      <c r="D1035" s="10">
        <f>VLOOKUP(A1035,DTE.DE!$A$1:$B$6411,2,FALSE)</f>
        <v>3.9075310000000001</v>
      </c>
      <c r="E1035" s="10">
        <f>VLOOKUP(A1035,'CON.DE'!$A$1:$B$6391,2,FALSE)</f>
        <v>11.289968</v>
      </c>
      <c r="G1035" s="5">
        <f t="shared" si="72"/>
        <v>-6.3492853910970459E-3</v>
      </c>
      <c r="H1035" s="5">
        <f t="shared" si="73"/>
        <v>-3.1686685517874832E-2</v>
      </c>
      <c r="I1035" s="5">
        <f t="shared" si="74"/>
        <v>-1.869238418901031E-2</v>
      </c>
      <c r="J1035" s="10">
        <f t="shared" si="75"/>
        <v>-1.7821522365966885E-2</v>
      </c>
    </row>
    <row r="1036" spans="1:10" x14ac:dyDescent="0.3">
      <c r="A1036" s="18">
        <v>37446</v>
      </c>
      <c r="B1036" s="9">
        <f>VLOOKUP(A1036,'VOW3.DE'!$A$1:$B$5974,2,FALSE)</f>
        <v>17.698893000000002</v>
      </c>
      <c r="C1036" s="5">
        <f>VLOOKUP(A1036,MRK.DE!$A$1:$B$5993,2,FALSE)</f>
        <v>8.9026560000000003</v>
      </c>
      <c r="D1036" s="10">
        <f>VLOOKUP(A1036,DTE.DE!$A$1:$B$6411,2,FALSE)</f>
        <v>4.1729479999999999</v>
      </c>
      <c r="E1036" s="10">
        <f>VLOOKUP(A1036,'CON.DE'!$A$1:$B$6391,2,FALSE)</f>
        <v>11.289968</v>
      </c>
      <c r="G1036" s="5">
        <f t="shared" si="72"/>
        <v>-1.6051828309768153E-2</v>
      </c>
      <c r="H1036" s="5">
        <f t="shared" si="73"/>
        <v>3.5706969237391476E-3</v>
      </c>
      <c r="I1036" s="5">
        <f t="shared" si="74"/>
        <v>6.5717023729268548E-2</v>
      </c>
      <c r="J1036" s="10">
        <f t="shared" si="75"/>
        <v>0</v>
      </c>
    </row>
    <row r="1037" spans="1:10" x14ac:dyDescent="0.3">
      <c r="A1037" s="18">
        <v>37447</v>
      </c>
      <c r="B1037" s="9">
        <f>VLOOKUP(A1037,'VOW3.DE'!$A$1:$B$5974,2,FALSE)</f>
        <v>17.464055999999999</v>
      </c>
      <c r="C1037" s="5">
        <f>VLOOKUP(A1037,MRK.DE!$A$1:$B$5993,2,FALSE)</f>
        <v>8.4971910000000008</v>
      </c>
      <c r="D1037" s="10">
        <f>VLOOKUP(A1037,DTE.DE!$A$1:$B$6411,2,FALSE)</f>
        <v>4.1102800000000004</v>
      </c>
      <c r="E1037" s="10">
        <f>VLOOKUP(A1037,'CON.DE'!$A$1:$B$6391,2,FALSE)</f>
        <v>10.936337999999999</v>
      </c>
      <c r="G1037" s="5">
        <f t="shared" si="72"/>
        <v>-1.335726941211789E-2</v>
      </c>
      <c r="H1037" s="5">
        <f t="shared" si="73"/>
        <v>-4.6614020893319015E-2</v>
      </c>
      <c r="I1037" s="5">
        <f t="shared" si="74"/>
        <v>-1.5131587764267308E-2</v>
      </c>
      <c r="J1037" s="10">
        <f t="shared" si="75"/>
        <v>-3.1823537750993405E-2</v>
      </c>
    </row>
    <row r="1038" spans="1:10" x14ac:dyDescent="0.3">
      <c r="A1038" s="18">
        <v>37448</v>
      </c>
      <c r="B1038" s="9">
        <f>VLOOKUP(A1038,'VOW3.DE'!$A$1:$B$5974,2,FALSE)</f>
        <v>16.925637999999999</v>
      </c>
      <c r="C1038" s="5">
        <f>VLOOKUP(A1038,MRK.DE!$A$1:$B$5993,2,FALSE)</f>
        <v>8.2503829999999994</v>
      </c>
      <c r="D1038" s="10">
        <f>VLOOKUP(A1038,DTE.DE!$A$1:$B$6411,2,FALSE)</f>
        <v>4.2798530000000001</v>
      </c>
      <c r="E1038" s="10">
        <f>VLOOKUP(A1038,'CON.DE'!$A$1:$B$6391,2,FALSE)</f>
        <v>10.739876000000001</v>
      </c>
      <c r="G1038" s="5">
        <f t="shared" si="72"/>
        <v>-3.1315312034659683E-2</v>
      </c>
      <c r="H1038" s="5">
        <f t="shared" si="73"/>
        <v>-2.9476014779155436E-2</v>
      </c>
      <c r="I1038" s="5">
        <f t="shared" si="74"/>
        <v>4.0427510501164041E-2</v>
      </c>
      <c r="J1038" s="10">
        <f t="shared" si="75"/>
        <v>-1.8127462649632879E-2</v>
      </c>
    </row>
    <row r="1039" spans="1:10" x14ac:dyDescent="0.3">
      <c r="A1039" s="18">
        <v>37449</v>
      </c>
      <c r="B1039" s="9">
        <f>VLOOKUP(A1039,'VOW3.DE'!$A$1:$B$5974,2,FALSE)</f>
        <v>16.782446</v>
      </c>
      <c r="C1039" s="5">
        <f>VLOOKUP(A1039,MRK.DE!$A$1:$B$5993,2,FALSE)</f>
        <v>8.0388359999999999</v>
      </c>
      <c r="D1039" s="10">
        <f>VLOOKUP(A1039,DTE.DE!$A$1:$B$6411,2,FALSE)</f>
        <v>4.4752289999999997</v>
      </c>
      <c r="E1039" s="10">
        <f>VLOOKUP(A1039,'CON.DE'!$A$1:$B$6391,2,FALSE)</f>
        <v>10.942886</v>
      </c>
      <c r="G1039" s="5">
        <f t="shared" si="72"/>
        <v>-8.4960546160958838E-3</v>
      </c>
      <c r="H1039" s="5">
        <f t="shared" si="73"/>
        <v>-2.5975326921043946E-2</v>
      </c>
      <c r="I1039" s="5">
        <f t="shared" si="74"/>
        <v>4.4638860392390789E-2</v>
      </c>
      <c r="J1039" s="10">
        <f t="shared" si="75"/>
        <v>1.8726021373241898E-2</v>
      </c>
    </row>
    <row r="1040" spans="1:10" x14ac:dyDescent="0.3">
      <c r="A1040" s="18">
        <v>37452</v>
      </c>
      <c r="B1040" s="9">
        <f>VLOOKUP(A1040,'VOW3.DE'!$A$1:$B$5974,2,FALSE)</f>
        <v>15.694159000000001</v>
      </c>
      <c r="C1040" s="5">
        <f>VLOOKUP(A1040,MRK.DE!$A$1:$B$5993,2,FALSE)</f>
        <v>7.7920280000000002</v>
      </c>
      <c r="D1040" s="10">
        <f>VLOOKUP(A1040,DTE.DE!$A$1:$B$6411,2,FALSE)</f>
        <v>3.7969400000000002</v>
      </c>
      <c r="E1040" s="10">
        <f>VLOOKUP(A1040,'CON.DE'!$A$1:$B$6391,2,FALSE)</f>
        <v>10.3666</v>
      </c>
      <c r="G1040" s="5">
        <f t="shared" si="72"/>
        <v>-6.7044854273858104E-2</v>
      </c>
      <c r="H1040" s="5">
        <f t="shared" si="73"/>
        <v>-3.1183136827462224E-2</v>
      </c>
      <c r="I1040" s="5">
        <f t="shared" si="74"/>
        <v>-0.16436204442596719</v>
      </c>
      <c r="J1040" s="10">
        <f t="shared" si="75"/>
        <v>-5.410046513523982E-2</v>
      </c>
    </row>
    <row r="1041" spans="1:10" x14ac:dyDescent="0.3">
      <c r="A1041" s="18">
        <v>37453</v>
      </c>
      <c r="B1041" s="9">
        <f>VLOOKUP(A1041,'VOW3.DE'!$A$1:$B$5974,2,FALSE)</f>
        <v>16.026377</v>
      </c>
      <c r="C1041" s="5">
        <f>VLOOKUP(A1041,MRK.DE!$A$1:$B$5993,2,FALSE)</f>
        <v>7.8978029999999997</v>
      </c>
      <c r="D1041" s="10">
        <f>VLOOKUP(A1041,DTE.DE!$A$1:$B$6411,2,FALSE)</f>
        <v>4.0291800000000002</v>
      </c>
      <c r="E1041" s="10">
        <f>VLOOKUP(A1041,'CON.DE'!$A$1:$B$6391,2,FALSE)</f>
        <v>10.229077999999999</v>
      </c>
      <c r="G1041" s="5">
        <f t="shared" si="72"/>
        <v>2.0947322437928899E-2</v>
      </c>
      <c r="H1041" s="5">
        <f t="shared" si="73"/>
        <v>1.3483459766889217E-2</v>
      </c>
      <c r="I1041" s="5">
        <f t="shared" si="74"/>
        <v>5.9367402133644241E-2</v>
      </c>
      <c r="J1041" s="10">
        <f t="shared" si="75"/>
        <v>-1.3354650803611329E-2</v>
      </c>
    </row>
    <row r="1042" spans="1:10" x14ac:dyDescent="0.3">
      <c r="A1042" s="18">
        <v>37454</v>
      </c>
      <c r="B1042" s="9">
        <f>VLOOKUP(A1042,'VOW3.DE'!$A$1:$B$5974,2,FALSE)</f>
        <v>16.438772</v>
      </c>
      <c r="C1042" s="5">
        <f>VLOOKUP(A1042,MRK.DE!$A$1:$B$5993,2,FALSE)</f>
        <v>8.197495</v>
      </c>
      <c r="D1042" s="10">
        <f>VLOOKUP(A1042,DTE.DE!$A$1:$B$6411,2,FALSE)</f>
        <v>4.4236209999999998</v>
      </c>
      <c r="E1042" s="10">
        <f>VLOOKUP(A1042,'CON.DE'!$A$1:$B$6391,2,FALSE)</f>
        <v>10.530315999999999</v>
      </c>
      <c r="G1042" s="5">
        <f t="shared" si="72"/>
        <v>2.5406763622168142E-2</v>
      </c>
      <c r="H1042" s="5">
        <f t="shared" si="73"/>
        <v>3.7244000264599723E-2</v>
      </c>
      <c r="I1042" s="5">
        <f t="shared" si="74"/>
        <v>9.3395710162920378E-2</v>
      </c>
      <c r="J1042" s="10">
        <f t="shared" si="75"/>
        <v>2.9023886367662163E-2</v>
      </c>
    </row>
    <row r="1043" spans="1:10" x14ac:dyDescent="0.3">
      <c r="A1043" s="18">
        <v>37455</v>
      </c>
      <c r="B1043" s="9">
        <f>VLOOKUP(A1043,'VOW3.DE'!$A$1:$B$5974,2,FALSE)</f>
        <v>17.011559999999999</v>
      </c>
      <c r="C1043" s="5">
        <f>VLOOKUP(A1043,MRK.DE!$A$1:$B$5993,2,FALSE)</f>
        <v>7.7532439999999996</v>
      </c>
      <c r="D1043" s="10">
        <f>VLOOKUP(A1043,DTE.DE!$A$1:$B$6411,2,FALSE)</f>
        <v>4.6448010000000002</v>
      </c>
      <c r="E1043" s="10">
        <f>VLOOKUP(A1043,'CON.DE'!$A$1:$B$6391,2,FALSE)</f>
        <v>10.739876000000001</v>
      </c>
      <c r="G1043" s="5">
        <f t="shared" si="72"/>
        <v>3.4250421986561329E-2</v>
      </c>
      <c r="H1043" s="5">
        <f t="shared" si="73"/>
        <v>-5.5717283364447291E-2</v>
      </c>
      <c r="I1043" s="5">
        <f t="shared" si="74"/>
        <v>4.8789938110257315E-2</v>
      </c>
      <c r="J1043" s="10">
        <f t="shared" si="75"/>
        <v>1.9705208197947129E-2</v>
      </c>
    </row>
    <row r="1044" spans="1:10" x14ac:dyDescent="0.3">
      <c r="A1044" s="18">
        <v>37456</v>
      </c>
      <c r="B1044" s="9">
        <f>VLOOKUP(A1044,'VOW3.DE'!$A$1:$B$5974,2,FALSE)</f>
        <v>16.610614999999999</v>
      </c>
      <c r="C1044" s="5">
        <f>VLOOKUP(A1044,MRK.DE!$A$1:$B$5993,2,FALSE)</f>
        <v>7.4041880000000004</v>
      </c>
      <c r="D1044" s="10">
        <f>VLOOKUP(A1044,DTE.DE!$A$1:$B$6411,2,FALSE)</f>
        <v>4.3683249999999996</v>
      </c>
      <c r="E1044" s="10">
        <f>VLOOKUP(A1044,'CON.DE'!$A$1:$B$6391,2,FALSE)</f>
        <v>10.694036000000001</v>
      </c>
      <c r="G1044" s="5">
        <f t="shared" si="72"/>
        <v>-2.3851164133191865E-2</v>
      </c>
      <c r="H1044" s="5">
        <f t="shared" si="73"/>
        <v>-4.6065550360916648E-2</v>
      </c>
      <c r="I1044" s="5">
        <f t="shared" si="74"/>
        <v>-6.1368889146116601E-2</v>
      </c>
      <c r="J1044" s="10">
        <f t="shared" si="75"/>
        <v>-4.2773404956901566E-3</v>
      </c>
    </row>
    <row r="1045" spans="1:10" x14ac:dyDescent="0.3">
      <c r="A1045" s="18">
        <v>37459</v>
      </c>
      <c r="B1045" s="9">
        <f>VLOOKUP(A1045,'VOW3.DE'!$A$1:$B$5974,2,FALSE)</f>
        <v>16.009197</v>
      </c>
      <c r="C1045" s="5">
        <f>VLOOKUP(A1045,MRK.DE!$A$1:$B$5993,2,FALSE)</f>
        <v>7.0516100000000002</v>
      </c>
      <c r="D1045" s="10">
        <f>VLOOKUP(A1045,DTE.DE!$A$1:$B$6411,2,FALSE)</f>
        <v>4.2982839999999998</v>
      </c>
      <c r="E1045" s="10">
        <f>VLOOKUP(A1045,'CON.DE'!$A$1:$B$6391,2,FALSE)</f>
        <v>9.8885450000000006</v>
      </c>
      <c r="G1045" s="5">
        <f t="shared" si="72"/>
        <v>-3.6878579229424738E-2</v>
      </c>
      <c r="H1045" s="5">
        <f t="shared" si="73"/>
        <v>-4.878982652274097E-2</v>
      </c>
      <c r="I1045" s="5">
        <f t="shared" si="74"/>
        <v>-1.6163767154067595E-2</v>
      </c>
      <c r="J1045" s="10">
        <f t="shared" si="75"/>
        <v>-7.8309186384193555E-2</v>
      </c>
    </row>
    <row r="1046" spans="1:10" x14ac:dyDescent="0.3">
      <c r="A1046" s="18">
        <v>37460</v>
      </c>
      <c r="B1046" s="9">
        <f>VLOOKUP(A1046,'VOW3.DE'!$A$1:$B$5974,2,FALSE)</f>
        <v>15.722804</v>
      </c>
      <c r="C1046" s="5">
        <f>VLOOKUP(A1046,MRK.DE!$A$1:$B$5993,2,FALSE)</f>
        <v>7.0692380000000004</v>
      </c>
      <c r="D1046" s="10">
        <f>VLOOKUP(A1046,DTE.DE!$A$1:$B$6411,2,FALSE)</f>
        <v>3.8632939999999998</v>
      </c>
      <c r="E1046" s="10">
        <f>VLOOKUP(A1046,'CON.DE'!$A$1:$B$6391,2,FALSE)</f>
        <v>9.7575699999999994</v>
      </c>
      <c r="G1046" s="5">
        <f t="shared" si="72"/>
        <v>-1.8051227002328783E-2</v>
      </c>
      <c r="H1046" s="5">
        <f t="shared" si="73"/>
        <v>2.4967352041867399E-3</v>
      </c>
      <c r="I1046" s="5">
        <f t="shared" si="74"/>
        <v>-0.10669568584150366</v>
      </c>
      <c r="J1046" s="10">
        <f t="shared" si="75"/>
        <v>-1.3333622494705455E-2</v>
      </c>
    </row>
    <row r="1047" spans="1:10" x14ac:dyDescent="0.3">
      <c r="A1047" s="18">
        <v>37461</v>
      </c>
      <c r="B1047" s="9">
        <f>VLOOKUP(A1047,'VOW3.DE'!$A$1:$B$5974,2,FALSE)</f>
        <v>16.579682999999999</v>
      </c>
      <c r="C1047" s="5">
        <f>VLOOKUP(A1047,MRK.DE!$A$1:$B$5993,2,FALSE)</f>
        <v>6.8753190000000002</v>
      </c>
      <c r="D1047" s="10">
        <f>VLOOKUP(A1047,DTE.DE!$A$1:$B$6411,2,FALSE)</f>
        <v>4.4236209999999998</v>
      </c>
      <c r="E1047" s="10">
        <f>VLOOKUP(A1047,'CON.DE'!$A$1:$B$6391,2,FALSE)</f>
        <v>10.281466999999999</v>
      </c>
      <c r="G1047" s="5">
        <f t="shared" si="72"/>
        <v>5.3065887507353332E-2</v>
      </c>
      <c r="H1047" s="5">
        <f t="shared" si="73"/>
        <v>-2.781465227431823E-2</v>
      </c>
      <c r="I1047" s="5">
        <f t="shared" si="74"/>
        <v>0.13543840403143056</v>
      </c>
      <c r="J1047" s="10">
        <f t="shared" si="75"/>
        <v>5.2299560110245405E-2</v>
      </c>
    </row>
    <row r="1048" spans="1:10" x14ac:dyDescent="0.3">
      <c r="A1048" s="18">
        <v>37462</v>
      </c>
      <c r="B1048" s="9">
        <f>VLOOKUP(A1048,'VOW3.DE'!$A$1:$B$5974,2,FALSE)</f>
        <v>16.610614999999999</v>
      </c>
      <c r="C1048" s="5">
        <f>VLOOKUP(A1048,MRK.DE!$A$1:$B$5993,2,FALSE)</f>
        <v>6.7166560000000004</v>
      </c>
      <c r="D1048" s="10">
        <f>VLOOKUP(A1048,DTE.DE!$A$1:$B$6411,2,FALSE)</f>
        <v>4.4199339999999996</v>
      </c>
      <c r="E1048" s="10">
        <f>VLOOKUP(A1048,'CON.DE'!$A$1:$B$6391,2,FALSE)</f>
        <v>10.117749999999999</v>
      </c>
      <c r="G1048" s="5">
        <f t="shared" si="72"/>
        <v>1.8639187244002681E-3</v>
      </c>
      <c r="H1048" s="5">
        <f t="shared" si="73"/>
        <v>-2.3347630842196956E-2</v>
      </c>
      <c r="I1048" s="5">
        <f t="shared" si="74"/>
        <v>-8.3382762104638759E-4</v>
      </c>
      <c r="J1048" s="10">
        <f t="shared" si="75"/>
        <v>-1.6051647001804944E-2</v>
      </c>
    </row>
    <row r="1049" spans="1:10" x14ac:dyDescent="0.3">
      <c r="A1049" s="18">
        <v>37463</v>
      </c>
      <c r="B1049" s="9">
        <f>VLOOKUP(A1049,'VOW3.DE'!$A$1:$B$5974,2,FALSE)</f>
        <v>16.324224000000001</v>
      </c>
      <c r="C1049" s="5">
        <f>VLOOKUP(A1049,MRK.DE!$A$1:$B$5993,2,FALSE)</f>
        <v>6.6108830000000003</v>
      </c>
      <c r="D1049" s="10">
        <f>VLOOKUP(A1049,DTE.DE!$A$1:$B$6411,2,FALSE)</f>
        <v>4.3867570000000002</v>
      </c>
      <c r="E1049" s="10">
        <f>VLOOKUP(A1049,'CON.DE'!$A$1:$B$6391,2,FALSE)</f>
        <v>10.281466999999999</v>
      </c>
      <c r="G1049" s="5">
        <f t="shared" si="72"/>
        <v>-1.7391809251440033E-2</v>
      </c>
      <c r="H1049" s="5">
        <f t="shared" si="73"/>
        <v>-1.5873181215590896E-2</v>
      </c>
      <c r="I1049" s="5">
        <f t="shared" si="74"/>
        <v>-7.534534129222701E-3</v>
      </c>
      <c r="J1049" s="10">
        <f t="shared" si="75"/>
        <v>1.605164700180494E-2</v>
      </c>
    </row>
    <row r="1050" spans="1:10" x14ac:dyDescent="0.3">
      <c r="A1050" s="18">
        <v>37466</v>
      </c>
      <c r="B1050" s="9">
        <f>VLOOKUP(A1050,'VOW3.DE'!$A$1:$B$5974,2,FALSE)</f>
        <v>17.750444000000002</v>
      </c>
      <c r="C1050" s="5">
        <f>VLOOKUP(A1050,MRK.DE!$A$1:$B$5993,2,FALSE)</f>
        <v>7.0516100000000002</v>
      </c>
      <c r="D1050" s="10">
        <f>VLOOKUP(A1050,DTE.DE!$A$1:$B$6411,2,FALSE)</f>
        <v>4.6005640000000003</v>
      </c>
      <c r="E1050" s="10">
        <f>VLOOKUP(A1050,'CON.DE'!$A$1:$B$6391,2,FALSE)</f>
        <v>10.707133000000001</v>
      </c>
      <c r="G1050" s="5">
        <f t="shared" si="72"/>
        <v>8.3760390116743452E-2</v>
      </c>
      <c r="H1050" s="5">
        <f t="shared" si="73"/>
        <v>6.4538729127919248E-2</v>
      </c>
      <c r="I1050" s="5">
        <f t="shared" si="74"/>
        <v>4.7588674952667984E-2</v>
      </c>
      <c r="J1050" s="10">
        <f t="shared" si="75"/>
        <v>4.0567200753239788E-2</v>
      </c>
    </row>
    <row r="1051" spans="1:10" x14ac:dyDescent="0.3">
      <c r="A1051" s="18">
        <v>37467</v>
      </c>
      <c r="B1051" s="9">
        <f>VLOOKUP(A1051,'VOW3.DE'!$A$1:$B$5974,2,FALSE)</f>
        <v>18.672620999999999</v>
      </c>
      <c r="C1051" s="5">
        <f>VLOOKUP(A1051,MRK.DE!$A$1:$B$5993,2,FALSE)</f>
        <v>6.8753190000000002</v>
      </c>
      <c r="D1051" s="10">
        <f>VLOOKUP(A1051,DTE.DE!$A$1:$B$6411,2,FALSE)</f>
        <v>4.5120930000000001</v>
      </c>
      <c r="E1051" s="10">
        <f>VLOOKUP(A1051,'CON.DE'!$A$1:$B$6391,2,FALSE)</f>
        <v>11.028021000000001</v>
      </c>
      <c r="G1051" s="5">
        <f t="shared" si="72"/>
        <v>5.0647803652824237E-2</v>
      </c>
      <c r="H1051" s="5">
        <f t="shared" si="73"/>
        <v>-2.5317917070131483E-2</v>
      </c>
      <c r="I1051" s="5">
        <f t="shared" si="74"/>
        <v>-1.9417778989402463E-2</v>
      </c>
      <c r="J1051" s="10">
        <f t="shared" si="75"/>
        <v>2.9529242524353343E-2</v>
      </c>
    </row>
    <row r="1052" spans="1:10" x14ac:dyDescent="0.3">
      <c r="A1052" s="18">
        <v>37468</v>
      </c>
      <c r="B1052" s="9">
        <f>VLOOKUP(A1052,'VOW3.DE'!$A$1:$B$5974,2,FALSE)</f>
        <v>19.256855000000002</v>
      </c>
      <c r="C1052" s="5">
        <f>VLOOKUP(A1052,MRK.DE!$A$1:$B$5993,2,FALSE)</f>
        <v>7.0163510000000002</v>
      </c>
      <c r="D1052" s="10">
        <f>VLOOKUP(A1052,DTE.DE!$A$1:$B$6411,2,FALSE)</f>
        <v>4.2835400000000003</v>
      </c>
      <c r="E1052" s="10">
        <f>VLOOKUP(A1052,'CON.DE'!$A$1:$B$6391,2,FALSE)</f>
        <v>11.525721000000001</v>
      </c>
      <c r="G1052" s="5">
        <f t="shared" si="72"/>
        <v>3.0808767894044218E-2</v>
      </c>
      <c r="H1052" s="5">
        <f t="shared" si="73"/>
        <v>2.0305239848580951E-2</v>
      </c>
      <c r="I1052" s="5">
        <f t="shared" si="74"/>
        <v>-5.1981355149057586E-2</v>
      </c>
      <c r="J1052" s="10">
        <f t="shared" si="75"/>
        <v>4.414174917538663E-2</v>
      </c>
    </row>
    <row r="1053" spans="1:10" x14ac:dyDescent="0.3">
      <c r="A1053" s="18">
        <v>37469</v>
      </c>
      <c r="B1053" s="9">
        <f>VLOOKUP(A1053,'VOW3.DE'!$A$1:$B$5974,2,FALSE)</f>
        <v>18.243034000000002</v>
      </c>
      <c r="C1053" s="5">
        <f>VLOOKUP(A1053,MRK.DE!$A$1:$B$5993,2,FALSE)</f>
        <v>7.0868650000000004</v>
      </c>
      <c r="D1053" s="10">
        <f>VLOOKUP(A1053,DTE.DE!$A$1:$B$6411,2,FALSE)</f>
        <v>4.0734170000000001</v>
      </c>
      <c r="E1053" s="10">
        <f>VLOOKUP(A1053,'CON.DE'!$A$1:$B$6391,2,FALSE)</f>
        <v>11.16554</v>
      </c>
      <c r="G1053" s="5">
        <f t="shared" si="72"/>
        <v>-5.4083792707054122E-2</v>
      </c>
      <c r="H1053" s="5">
        <f t="shared" si="73"/>
        <v>9.999788359025992E-3</v>
      </c>
      <c r="I1053" s="5">
        <f t="shared" si="74"/>
        <v>-5.0297565573815282E-2</v>
      </c>
      <c r="J1053" s="10">
        <f t="shared" si="75"/>
        <v>-3.174889702863979E-2</v>
      </c>
    </row>
    <row r="1054" spans="1:10" x14ac:dyDescent="0.3">
      <c r="A1054" s="18">
        <v>37470</v>
      </c>
      <c r="B1054" s="9">
        <f>VLOOKUP(A1054,'VOW3.DE'!$A$1:$B$5974,2,FALSE)</f>
        <v>18.197213999999999</v>
      </c>
      <c r="C1054" s="5">
        <f>VLOOKUP(A1054,MRK.DE!$A$1:$B$5993,2,FALSE)</f>
        <v>7.1150719999999996</v>
      </c>
      <c r="D1054" s="10">
        <f>VLOOKUP(A1054,DTE.DE!$A$1:$B$6411,2,FALSE)</f>
        <v>3.9812590000000001</v>
      </c>
      <c r="E1054" s="10">
        <f>VLOOKUP(A1054,'CON.DE'!$A$1:$B$6391,2,FALSE)</f>
        <v>11.172091</v>
      </c>
      <c r="G1054" s="5">
        <f t="shared" si="72"/>
        <v>-2.5148030906944172E-3</v>
      </c>
      <c r="H1054" s="5">
        <f t="shared" si="73"/>
        <v>3.9722802727357566E-3</v>
      </c>
      <c r="I1054" s="5">
        <f t="shared" si="74"/>
        <v>-2.2884104030266732E-2</v>
      </c>
      <c r="J1054" s="10">
        <f t="shared" si="75"/>
        <v>5.8654386293819955E-4</v>
      </c>
    </row>
    <row r="1055" spans="1:10" x14ac:dyDescent="0.3">
      <c r="A1055" s="18">
        <v>37473</v>
      </c>
      <c r="B1055" s="9">
        <f>VLOOKUP(A1055,'VOW3.DE'!$A$1:$B$5974,2,FALSE)</f>
        <v>17.326588000000001</v>
      </c>
      <c r="C1055" s="5">
        <f>VLOOKUP(A1055,MRK.DE!$A$1:$B$5993,2,FALSE)</f>
        <v>7.0621859999999996</v>
      </c>
      <c r="D1055" s="10">
        <f>VLOOKUP(A1055,DTE.DE!$A$1:$B$6411,2,FALSE)</f>
        <v>3.7785090000000001</v>
      </c>
      <c r="E1055" s="10">
        <f>VLOOKUP(A1055,'CON.DE'!$A$1:$B$6391,2,FALSE)</f>
        <v>10.811913000000001</v>
      </c>
      <c r="G1055" s="5">
        <f t="shared" si="72"/>
        <v>-4.9026305115049115E-2</v>
      </c>
      <c r="H1055" s="5">
        <f t="shared" si="73"/>
        <v>-7.4607156493460679E-3</v>
      </c>
      <c r="I1055" s="5">
        <f t="shared" si="74"/>
        <v>-5.22686135589484E-2</v>
      </c>
      <c r="J1055" s="10">
        <f t="shared" si="75"/>
        <v>-3.2770211646210926E-2</v>
      </c>
    </row>
    <row r="1056" spans="1:10" x14ac:dyDescent="0.3">
      <c r="A1056" s="18">
        <v>37474</v>
      </c>
      <c r="B1056" s="9">
        <f>VLOOKUP(A1056,'VOW3.DE'!$A$1:$B$5974,2,FALSE)</f>
        <v>18.248757999999999</v>
      </c>
      <c r="C1056" s="5">
        <f>VLOOKUP(A1056,MRK.DE!$A$1:$B$5993,2,FALSE)</f>
        <v>7.5522739999999997</v>
      </c>
      <c r="D1056" s="10">
        <f>VLOOKUP(A1056,DTE.DE!$A$1:$B$6411,2,FALSE)</f>
        <v>4.1471439999999999</v>
      </c>
      <c r="E1056" s="10">
        <f>VLOOKUP(A1056,'CON.DE'!$A$1:$B$6391,2,FALSE)</f>
        <v>10.969080999999999</v>
      </c>
      <c r="G1056" s="5">
        <f t="shared" si="72"/>
        <v>5.1854822590991646E-2</v>
      </c>
      <c r="H1056" s="5">
        <f t="shared" si="73"/>
        <v>6.7094074657507552E-2</v>
      </c>
      <c r="I1056" s="5">
        <f t="shared" si="74"/>
        <v>9.3090417184797394E-2</v>
      </c>
      <c r="J1056" s="10">
        <f t="shared" si="75"/>
        <v>1.4431915082055645E-2</v>
      </c>
    </row>
    <row r="1057" spans="1:10" x14ac:dyDescent="0.3">
      <c r="A1057" s="18">
        <v>37475</v>
      </c>
      <c r="B1057" s="9">
        <f>VLOOKUP(A1057,'VOW3.DE'!$A$1:$B$5974,2,FALSE)</f>
        <v>18.311769000000002</v>
      </c>
      <c r="C1057" s="5">
        <f>VLOOKUP(A1057,MRK.DE!$A$1:$B$5993,2,FALSE)</f>
        <v>7.5452209999999997</v>
      </c>
      <c r="D1057" s="10">
        <f>VLOOKUP(A1057,DTE.DE!$A$1:$B$6411,2,FALSE)</f>
        <v>3.8706680000000002</v>
      </c>
      <c r="E1057" s="10">
        <f>VLOOKUP(A1057,'CON.DE'!$A$1:$B$6391,2,FALSE)</f>
        <v>10.929790000000001</v>
      </c>
      <c r="G1057" s="5">
        <f t="shared" si="72"/>
        <v>3.4469449736536663E-3</v>
      </c>
      <c r="H1057" s="5">
        <f t="shared" si="73"/>
        <v>-9.3432725271136842E-4</v>
      </c>
      <c r="I1057" s="5">
        <f t="shared" si="74"/>
        <v>-6.8992802592725389E-2</v>
      </c>
      <c r="J1057" s="10">
        <f t="shared" si="75"/>
        <v>-3.5884080198868569E-3</v>
      </c>
    </row>
    <row r="1058" spans="1:10" x14ac:dyDescent="0.3">
      <c r="A1058" s="18">
        <v>37476</v>
      </c>
      <c r="B1058" s="9">
        <f>VLOOKUP(A1058,'VOW3.DE'!$A$1:$B$5974,2,FALSE)</f>
        <v>18.775722999999999</v>
      </c>
      <c r="C1058" s="5">
        <f>VLOOKUP(A1058,MRK.DE!$A$1:$B$5993,2,FALSE)</f>
        <v>7.6439440000000003</v>
      </c>
      <c r="D1058" s="10">
        <f>VLOOKUP(A1058,DTE.DE!$A$1:$B$6411,2,FALSE)</f>
        <v>4.1913799999999997</v>
      </c>
      <c r="E1058" s="10">
        <f>VLOOKUP(A1058,'CON.DE'!$A$1:$B$6391,2,FALSE)</f>
        <v>11.119700999999999</v>
      </c>
      <c r="G1058" s="5">
        <f t="shared" si="72"/>
        <v>2.5020737672084896E-2</v>
      </c>
      <c r="H1058" s="5">
        <f t="shared" si="73"/>
        <v>1.2999317631884026E-2</v>
      </c>
      <c r="I1058" s="5">
        <f t="shared" si="74"/>
        <v>7.9602933351534608E-2</v>
      </c>
      <c r="J1058" s="10">
        <f t="shared" si="75"/>
        <v>1.722631114260232E-2</v>
      </c>
    </row>
    <row r="1059" spans="1:10" x14ac:dyDescent="0.3">
      <c r="A1059" s="18">
        <v>37477</v>
      </c>
      <c r="B1059" s="9">
        <f>VLOOKUP(A1059,'VOW3.DE'!$A$1:$B$5974,2,FALSE)</f>
        <v>19.044926</v>
      </c>
      <c r="C1059" s="5">
        <f>VLOOKUP(A1059,MRK.DE!$A$1:$B$5993,2,FALSE)</f>
        <v>7.7567690000000002</v>
      </c>
      <c r="D1059" s="10">
        <f>VLOOKUP(A1059,DTE.DE!$A$1:$B$6411,2,FALSE)</f>
        <v>4.2577340000000001</v>
      </c>
      <c r="E1059" s="10">
        <f>VLOOKUP(A1059,'CON.DE'!$A$1:$B$6391,2,FALSE)</f>
        <v>11.132797999999999</v>
      </c>
      <c r="G1059" s="5">
        <f t="shared" si="72"/>
        <v>1.4236008824872136E-2</v>
      </c>
      <c r="H1059" s="5">
        <f t="shared" si="73"/>
        <v>1.4652181167498364E-2</v>
      </c>
      <c r="I1059" s="5">
        <f t="shared" si="74"/>
        <v>1.5707058559435518E-2</v>
      </c>
      <c r="J1059" s="10">
        <f t="shared" si="75"/>
        <v>1.1771263544194618E-3</v>
      </c>
    </row>
    <row r="1060" spans="1:10" x14ac:dyDescent="0.3">
      <c r="A1060" s="18">
        <v>37480</v>
      </c>
      <c r="B1060" s="9">
        <f>VLOOKUP(A1060,'VOW3.DE'!$A$1:$B$5974,2,FALSE)</f>
        <v>18.844449999999998</v>
      </c>
      <c r="C1060" s="5">
        <f>VLOOKUP(A1060,MRK.DE!$A$1:$B$5993,2,FALSE)</f>
        <v>7.7567690000000002</v>
      </c>
      <c r="D1060" s="10">
        <f>VLOOKUP(A1060,DTE.DE!$A$1:$B$6411,2,FALSE)</f>
        <v>4.1139669999999997</v>
      </c>
      <c r="E1060" s="10">
        <f>VLOOKUP(A1060,'CON.DE'!$A$1:$B$6391,2,FALSE)</f>
        <v>10.883948</v>
      </c>
      <c r="G1060" s="5">
        <f t="shared" si="72"/>
        <v>-1.0582273555897224E-2</v>
      </c>
      <c r="H1060" s="5">
        <f t="shared" si="73"/>
        <v>0</v>
      </c>
      <c r="I1060" s="5">
        <f t="shared" si="74"/>
        <v>-3.4349324068201716E-2</v>
      </c>
      <c r="J1060" s="10">
        <f t="shared" si="75"/>
        <v>-2.2606483071832131E-2</v>
      </c>
    </row>
    <row r="1061" spans="1:10" x14ac:dyDescent="0.3">
      <c r="A1061" s="18">
        <v>37481</v>
      </c>
      <c r="B1061" s="9">
        <f>VLOOKUP(A1061,'VOW3.DE'!$A$1:$B$5974,2,FALSE)</f>
        <v>19.188123999999998</v>
      </c>
      <c r="C1061" s="5">
        <f>VLOOKUP(A1061,MRK.DE!$A$1:$B$5993,2,FALSE)</f>
        <v>7.6862539999999999</v>
      </c>
      <c r="D1061" s="10">
        <f>VLOOKUP(A1061,DTE.DE!$A$1:$B$6411,2,FALSE)</f>
        <v>3.9996900000000002</v>
      </c>
      <c r="E1061" s="10">
        <f>VLOOKUP(A1061,'CON.DE'!$A$1:$B$6391,2,FALSE)</f>
        <v>11.034566999999999</v>
      </c>
      <c r="G1061" s="5">
        <f t="shared" si="72"/>
        <v>1.8073105158391969E-2</v>
      </c>
      <c r="H1061" s="5">
        <f t="shared" si="73"/>
        <v>-9.1323428161338462E-3</v>
      </c>
      <c r="I1061" s="5">
        <f t="shared" si="74"/>
        <v>-2.8170911691609027E-2</v>
      </c>
      <c r="J1061" s="10">
        <f t="shared" si="75"/>
        <v>1.3743756898843341E-2</v>
      </c>
    </row>
    <row r="1062" spans="1:10" x14ac:dyDescent="0.3">
      <c r="A1062" s="18">
        <v>37482</v>
      </c>
      <c r="B1062" s="9">
        <f>VLOOKUP(A1062,'VOW3.DE'!$A$1:$B$5974,2,FALSE)</f>
        <v>18.861633000000001</v>
      </c>
      <c r="C1062" s="5">
        <f>VLOOKUP(A1062,MRK.DE!$A$1:$B$5993,2,FALSE)</f>
        <v>7.6686249999999996</v>
      </c>
      <c r="D1062" s="10">
        <f>VLOOKUP(A1062,DTE.DE!$A$1:$B$6411,2,FALSE)</f>
        <v>3.8411770000000001</v>
      </c>
      <c r="E1062" s="10">
        <f>VLOOKUP(A1062,'CON.DE'!$A$1:$B$6391,2,FALSE)</f>
        <v>11.100056</v>
      </c>
      <c r="G1062" s="5">
        <f t="shared" si="72"/>
        <v>-1.7161687168383625E-2</v>
      </c>
      <c r="H1062" s="5">
        <f t="shared" si="73"/>
        <v>-2.2962092694907891E-3</v>
      </c>
      <c r="I1062" s="5">
        <f t="shared" si="74"/>
        <v>-4.0438028065029552E-2</v>
      </c>
      <c r="J1062" s="10">
        <f t="shared" si="75"/>
        <v>5.9173531974508319E-3</v>
      </c>
    </row>
    <row r="1063" spans="1:10" x14ac:dyDescent="0.3">
      <c r="A1063" s="18">
        <v>37483</v>
      </c>
      <c r="B1063" s="9">
        <f>VLOOKUP(A1063,'VOW3.DE'!$A$1:$B$5974,2,FALSE)</f>
        <v>19.125112999999999</v>
      </c>
      <c r="C1063" s="5">
        <f>VLOOKUP(A1063,MRK.DE!$A$1:$B$5993,2,FALSE)</f>
        <v>7.7532439999999996</v>
      </c>
      <c r="D1063" s="10">
        <f>VLOOKUP(A1063,DTE.DE!$A$1:$B$6411,2,FALSE)</f>
        <v>3.9259620000000002</v>
      </c>
      <c r="E1063" s="10">
        <f>VLOOKUP(A1063,'CON.DE'!$A$1:$B$6391,2,FALSE)</f>
        <v>11.132797999999999</v>
      </c>
      <c r="G1063" s="5">
        <f t="shared" si="72"/>
        <v>1.3872429369007618E-2</v>
      </c>
      <c r="H1063" s="5">
        <f t="shared" si="73"/>
        <v>1.0974007004238524E-2</v>
      </c>
      <c r="I1063" s="5">
        <f t="shared" si="74"/>
        <v>2.1832586693186832E-2</v>
      </c>
      <c r="J1063" s="10">
        <f t="shared" si="75"/>
        <v>2.9453729755377607E-3</v>
      </c>
    </row>
    <row r="1064" spans="1:10" x14ac:dyDescent="0.3">
      <c r="A1064" s="18">
        <v>37484</v>
      </c>
      <c r="B1064" s="9">
        <f>VLOOKUP(A1064,'VOW3.DE'!$A$1:$B$5974,2,FALSE)</f>
        <v>19.176662</v>
      </c>
      <c r="C1064" s="5">
        <f>VLOOKUP(A1064,MRK.DE!$A$1:$B$5993,2,FALSE)</f>
        <v>7.5804799999999997</v>
      </c>
      <c r="D1064" s="10">
        <f>VLOOKUP(A1064,DTE.DE!$A$1:$B$6411,2,FALSE)</f>
        <v>4.0549860000000004</v>
      </c>
      <c r="E1064" s="10">
        <f>VLOOKUP(A1064,'CON.DE'!$A$1:$B$6391,2,FALSE)</f>
        <v>10.969080999999999</v>
      </c>
      <c r="G1064" s="5">
        <f t="shared" si="72"/>
        <v>2.6917306638914742E-3</v>
      </c>
      <c r="H1064" s="5">
        <f t="shared" si="73"/>
        <v>-2.2534814242352472E-2</v>
      </c>
      <c r="I1064" s="5">
        <f t="shared" si="74"/>
        <v>3.2335818288905013E-2</v>
      </c>
      <c r="J1064" s="10">
        <f t="shared" si="75"/>
        <v>-1.4815029477134827E-2</v>
      </c>
    </row>
    <row r="1065" spans="1:10" x14ac:dyDescent="0.3">
      <c r="A1065" s="18">
        <v>37487</v>
      </c>
      <c r="B1065" s="9">
        <f>VLOOKUP(A1065,'VOW3.DE'!$A$1:$B$5974,2,FALSE)</f>
        <v>19.869726</v>
      </c>
      <c r="C1065" s="5">
        <f>VLOOKUP(A1065,MRK.DE!$A$1:$B$5993,2,FALSE)</f>
        <v>7.492337</v>
      </c>
      <c r="D1065" s="10">
        <f>VLOOKUP(A1065,DTE.DE!$A$1:$B$6411,2,FALSE)</f>
        <v>4.2503609999999998</v>
      </c>
      <c r="E1065" s="10">
        <f>VLOOKUP(A1065,'CON.DE'!$A$1:$B$6391,2,FALSE)</f>
        <v>10.844654999999999</v>
      </c>
      <c r="G1065" s="5">
        <f t="shared" si="72"/>
        <v>3.5503247980267764E-2</v>
      </c>
      <c r="H1065" s="5">
        <f t="shared" si="73"/>
        <v>-1.1695757304010826E-2</v>
      </c>
      <c r="I1065" s="5">
        <f t="shared" si="74"/>
        <v>4.7056685471825656E-2</v>
      </c>
      <c r="J1065" s="10">
        <f t="shared" si="75"/>
        <v>-1.1408164971064049E-2</v>
      </c>
    </row>
    <row r="1066" spans="1:10" x14ac:dyDescent="0.3">
      <c r="A1066" s="18">
        <v>37488</v>
      </c>
      <c r="B1066" s="9">
        <f>VLOOKUP(A1066,'VOW3.DE'!$A$1:$B$5974,2,FALSE)</f>
        <v>19.440149000000002</v>
      </c>
      <c r="C1066" s="5">
        <f>VLOOKUP(A1066,MRK.DE!$A$1:$B$5993,2,FALSE)</f>
        <v>7.5029120000000002</v>
      </c>
      <c r="D1066" s="10">
        <f>VLOOKUP(A1066,DTE.DE!$A$1:$B$6411,2,FALSE)</f>
        <v>4.3720109999999996</v>
      </c>
      <c r="E1066" s="10">
        <f>VLOOKUP(A1066,'CON.DE'!$A$1:$B$6391,2,FALSE)</f>
        <v>10.870851999999999</v>
      </c>
      <c r="G1066" s="5">
        <f t="shared" si="72"/>
        <v>-2.1856803224062034E-2</v>
      </c>
      <c r="H1066" s="5">
        <f t="shared" si="73"/>
        <v>1.4104469693200551E-3</v>
      </c>
      <c r="I1066" s="5">
        <f t="shared" si="74"/>
        <v>2.8219165816607283E-2</v>
      </c>
      <c r="J1066" s="10">
        <f t="shared" si="75"/>
        <v>2.4127470483177784E-3</v>
      </c>
    </row>
    <row r="1067" spans="1:10" x14ac:dyDescent="0.3">
      <c r="A1067" s="18">
        <v>37489</v>
      </c>
      <c r="B1067" s="9">
        <f>VLOOKUP(A1067,'VOW3.DE'!$A$1:$B$5974,2,FALSE)</f>
        <v>19.864001999999999</v>
      </c>
      <c r="C1067" s="5">
        <f>VLOOKUP(A1067,MRK.DE!$A$1:$B$5993,2,FALSE)</f>
        <v>7.5346450000000003</v>
      </c>
      <c r="D1067" s="10">
        <f>VLOOKUP(A1067,DTE.DE!$A$1:$B$6411,2,FALSE)</f>
        <v>4.3277749999999999</v>
      </c>
      <c r="E1067" s="10">
        <f>VLOOKUP(A1067,'CON.DE'!$A$1:$B$6391,2,FALSE)</f>
        <v>10.949436</v>
      </c>
      <c r="G1067" s="5">
        <f t="shared" si="72"/>
        <v>2.1568685278542412E-2</v>
      </c>
      <c r="H1067" s="5">
        <f t="shared" si="73"/>
        <v>4.220505645179143E-3</v>
      </c>
      <c r="I1067" s="5">
        <f t="shared" si="74"/>
        <v>-1.0169533190297725E-2</v>
      </c>
      <c r="J1067" s="10">
        <f t="shared" si="75"/>
        <v>7.2028691604075924E-3</v>
      </c>
    </row>
    <row r="1068" spans="1:10" x14ac:dyDescent="0.3">
      <c r="A1068" s="18">
        <v>37490</v>
      </c>
      <c r="B1068" s="9">
        <f>VLOOKUP(A1068,'VOW3.DE'!$A$1:$B$5974,2,FALSE)</f>
        <v>19.417233</v>
      </c>
      <c r="C1068" s="5">
        <f>VLOOKUP(A1068,MRK.DE!$A$1:$B$5993,2,FALSE)</f>
        <v>7.3971369999999999</v>
      </c>
      <c r="D1068" s="10">
        <f>VLOOKUP(A1068,DTE.DE!$A$1:$B$6411,2,FALSE)</f>
        <v>4.3130300000000004</v>
      </c>
      <c r="E1068" s="10">
        <f>VLOOKUP(A1068,'CON.DE'!$A$1:$B$6391,2,FALSE)</f>
        <v>10.805364000000001</v>
      </c>
      <c r="G1068" s="5">
        <f t="shared" si="72"/>
        <v>-2.2748178156201417E-2</v>
      </c>
      <c r="H1068" s="5">
        <f t="shared" si="73"/>
        <v>-1.8418684041858719E-2</v>
      </c>
      <c r="I1068" s="5">
        <f t="shared" si="74"/>
        <v>-3.4128797750134841E-3</v>
      </c>
      <c r="J1068" s="10">
        <f t="shared" si="75"/>
        <v>-1.3245270587895954E-2</v>
      </c>
    </row>
    <row r="1069" spans="1:10" x14ac:dyDescent="0.3">
      <c r="A1069" s="18">
        <v>37491</v>
      </c>
      <c r="B1069" s="9">
        <f>VLOOKUP(A1069,'VOW3.DE'!$A$1:$B$5974,2,FALSE)</f>
        <v>19.400048999999999</v>
      </c>
      <c r="C1069" s="5">
        <f>VLOOKUP(A1069,MRK.DE!$A$1:$B$5993,2,FALSE)</f>
        <v>7.3971369999999999</v>
      </c>
      <c r="D1069" s="10">
        <f>VLOOKUP(A1069,DTE.DE!$A$1:$B$6411,2,FALSE)</f>
        <v>4.3130300000000004</v>
      </c>
      <c r="E1069" s="10">
        <f>VLOOKUP(A1069,'CON.DE'!$A$1:$B$6391,2,FALSE)</f>
        <v>10.805364000000001</v>
      </c>
      <c r="G1069" s="5">
        <f t="shared" si="72"/>
        <v>-8.8537889502618699E-4</v>
      </c>
      <c r="H1069" s="5">
        <f t="shared" si="73"/>
        <v>0</v>
      </c>
      <c r="I1069" s="5">
        <f t="shared" si="74"/>
        <v>0</v>
      </c>
      <c r="J1069" s="10">
        <f t="shared" si="75"/>
        <v>0</v>
      </c>
    </row>
    <row r="1070" spans="1:10" x14ac:dyDescent="0.3">
      <c r="A1070" s="18">
        <v>37494</v>
      </c>
      <c r="B1070" s="9">
        <f>VLOOKUP(A1070,'VOW3.DE'!$A$1:$B$5974,2,FALSE)</f>
        <v>19.159481</v>
      </c>
      <c r="C1070" s="5">
        <f>VLOOKUP(A1070,MRK.DE!$A$1:$B$5993,2,FALSE)</f>
        <v>7.3971369999999999</v>
      </c>
      <c r="D1070" s="10">
        <f>VLOOKUP(A1070,DTE.DE!$A$1:$B$6411,2,FALSE)</f>
        <v>4.3130300000000004</v>
      </c>
      <c r="E1070" s="10">
        <f>VLOOKUP(A1070,'CON.DE'!$A$1:$B$6391,2,FALSE)</f>
        <v>10.805364000000001</v>
      </c>
      <c r="G1070" s="5">
        <f t="shared" si="72"/>
        <v>-1.2477907346124211E-2</v>
      </c>
      <c r="H1070" s="5">
        <f t="shared" si="73"/>
        <v>0</v>
      </c>
      <c r="I1070" s="5">
        <f t="shared" si="74"/>
        <v>0</v>
      </c>
      <c r="J1070" s="10">
        <f t="shared" si="75"/>
        <v>0</v>
      </c>
    </row>
    <row r="1071" spans="1:10" x14ac:dyDescent="0.3">
      <c r="A1071" s="18">
        <v>37495</v>
      </c>
      <c r="B1071" s="9">
        <f>VLOOKUP(A1071,'VOW3.DE'!$A$1:$B$5974,2,FALSE)</f>
        <v>19.411507</v>
      </c>
      <c r="C1071" s="5">
        <f>VLOOKUP(A1071,MRK.DE!$A$1:$B$5993,2,FALSE)</f>
        <v>7.3971369999999999</v>
      </c>
      <c r="D1071" s="10">
        <f>VLOOKUP(A1071,DTE.DE!$A$1:$B$6411,2,FALSE)</f>
        <v>4.3130300000000004</v>
      </c>
      <c r="E1071" s="10">
        <f>VLOOKUP(A1071,'CON.DE'!$A$1:$B$6391,2,FALSE)</f>
        <v>10.805364000000001</v>
      </c>
      <c r="G1071" s="5">
        <f t="shared" si="72"/>
        <v>1.3068350065446139E-2</v>
      </c>
      <c r="H1071" s="5">
        <f t="shared" si="73"/>
        <v>0</v>
      </c>
      <c r="I1071" s="5">
        <f t="shared" si="74"/>
        <v>0</v>
      </c>
      <c r="J1071" s="10">
        <f t="shared" si="75"/>
        <v>0</v>
      </c>
    </row>
    <row r="1072" spans="1:10" x14ac:dyDescent="0.3">
      <c r="A1072" s="18">
        <v>37496</v>
      </c>
      <c r="B1072" s="9">
        <f>VLOOKUP(A1072,'VOW3.DE'!$A$1:$B$5974,2,FALSE)</f>
        <v>18.701260000000001</v>
      </c>
      <c r="C1072" s="5">
        <f>VLOOKUP(A1072,MRK.DE!$A$1:$B$5993,2,FALSE)</f>
        <v>7.3971369999999999</v>
      </c>
      <c r="D1072" s="10">
        <f>VLOOKUP(A1072,DTE.DE!$A$1:$B$6411,2,FALSE)</f>
        <v>4.3130300000000004</v>
      </c>
      <c r="E1072" s="10">
        <f>VLOOKUP(A1072,'CON.DE'!$A$1:$B$6391,2,FALSE)</f>
        <v>10.805364000000001</v>
      </c>
      <c r="G1072" s="5">
        <f t="shared" si="72"/>
        <v>-3.7275133288833646E-2</v>
      </c>
      <c r="H1072" s="5">
        <f t="shared" si="73"/>
        <v>0</v>
      </c>
      <c r="I1072" s="5">
        <f t="shared" si="74"/>
        <v>0</v>
      </c>
      <c r="J1072" s="10">
        <f t="shared" si="75"/>
        <v>0</v>
      </c>
    </row>
    <row r="1073" spans="1:10" x14ac:dyDescent="0.3">
      <c r="A1073" s="18">
        <v>37497</v>
      </c>
      <c r="B1073" s="9">
        <f>VLOOKUP(A1073,'VOW3.DE'!$A$1:$B$5974,2,FALSE)</f>
        <v>18.500786000000002</v>
      </c>
      <c r="C1073" s="5">
        <f>VLOOKUP(A1073,MRK.DE!$A$1:$B$5993,2,FALSE)</f>
        <v>7.167961</v>
      </c>
      <c r="D1073" s="10">
        <f>VLOOKUP(A1073,DTE.DE!$A$1:$B$6411,2,FALSE)</f>
        <v>4.1729479999999999</v>
      </c>
      <c r="E1073" s="10">
        <f>VLOOKUP(A1073,'CON.DE'!$A$1:$B$6391,2,FALSE)</f>
        <v>10.752974999999999</v>
      </c>
      <c r="G1073" s="5">
        <f t="shared" si="72"/>
        <v>-1.0777683601536234E-2</v>
      </c>
      <c r="H1073" s="5">
        <f t="shared" si="73"/>
        <v>-3.147179864664091E-2</v>
      </c>
      <c r="I1073" s="5">
        <f t="shared" si="74"/>
        <v>-3.3017932884208852E-2</v>
      </c>
      <c r="J1073" s="10">
        <f t="shared" si="75"/>
        <v>-4.8602170256659902E-3</v>
      </c>
    </row>
    <row r="1074" spans="1:10" x14ac:dyDescent="0.3">
      <c r="A1074" s="18">
        <v>37498</v>
      </c>
      <c r="B1074" s="9">
        <f>VLOOKUP(A1074,'VOW3.DE'!$A$1:$B$5974,2,FALSE)</f>
        <v>18.844449999999998</v>
      </c>
      <c r="C1074" s="5">
        <f>VLOOKUP(A1074,MRK.DE!$A$1:$B$5993,2,FALSE)</f>
        <v>7.0868650000000004</v>
      </c>
      <c r="D1074" s="10">
        <f>VLOOKUP(A1074,DTE.DE!$A$1:$B$6411,2,FALSE)</f>
        <v>4.2171839999999996</v>
      </c>
      <c r="E1074" s="10">
        <f>VLOOKUP(A1074,'CON.DE'!$A$1:$B$6391,2,FALSE)</f>
        <v>10.805364000000001</v>
      </c>
      <c r="G1074" s="5">
        <f t="shared" si="72"/>
        <v>1.8405223164620059E-2</v>
      </c>
      <c r="H1074" s="5">
        <f t="shared" si="73"/>
        <v>-1.1378164125818135E-2</v>
      </c>
      <c r="I1074" s="5">
        <f t="shared" si="74"/>
        <v>1.0544866254342989E-2</v>
      </c>
      <c r="J1074" s="10">
        <f t="shared" si="75"/>
        <v>4.8602170256659364E-3</v>
      </c>
    </row>
    <row r="1075" spans="1:10" x14ac:dyDescent="0.3">
      <c r="A1075" s="18">
        <v>37501</v>
      </c>
      <c r="B1075" s="9">
        <f>VLOOKUP(A1075,'VOW3.DE'!$A$1:$B$5974,2,FALSE)</f>
        <v>18.294588000000001</v>
      </c>
      <c r="C1075" s="5">
        <f>VLOOKUP(A1075,MRK.DE!$A$1:$B$5993,2,FALSE)</f>
        <v>7.333672</v>
      </c>
      <c r="D1075" s="10">
        <f>VLOOKUP(A1075,DTE.DE!$A$1:$B$6411,2,FALSE)</f>
        <v>4.018122</v>
      </c>
      <c r="E1075" s="10">
        <f>VLOOKUP(A1075,'CON.DE'!$A$1:$B$6391,2,FALSE)</f>
        <v>10.969080999999999</v>
      </c>
      <c r="G1075" s="5">
        <f t="shared" si="72"/>
        <v>-2.9613162429422045E-2</v>
      </c>
      <c r="H1075" s="5">
        <f t="shared" si="73"/>
        <v>3.4233274758245238E-2</v>
      </c>
      <c r="I1075" s="5">
        <f t="shared" si="74"/>
        <v>-4.8352977430285687E-2</v>
      </c>
      <c r="J1075" s="10">
        <f t="shared" si="75"/>
        <v>1.5037819350234752E-2</v>
      </c>
    </row>
    <row r="1076" spans="1:10" x14ac:dyDescent="0.3">
      <c r="A1076" s="18">
        <v>37502</v>
      </c>
      <c r="B1076" s="9">
        <f>VLOOKUP(A1076,'VOW3.DE'!$A$1:$B$5974,2,FALSE)</f>
        <v>17.183392000000001</v>
      </c>
      <c r="C1076" s="5">
        <f>VLOOKUP(A1076,MRK.DE!$A$1:$B$5993,2,FALSE)</f>
        <v>7.3513029999999997</v>
      </c>
      <c r="D1076" s="10">
        <f>VLOOKUP(A1076,DTE.DE!$A$1:$B$6411,2,FALSE)</f>
        <v>3.7305869999999999</v>
      </c>
      <c r="E1076" s="10">
        <f>VLOOKUP(A1076,'CON.DE'!$A$1:$B$6391,2,FALSE)</f>
        <v>10.641643999999999</v>
      </c>
      <c r="G1076" s="5">
        <f t="shared" si="72"/>
        <v>-6.266194245339865E-2</v>
      </c>
      <c r="H1076" s="5">
        <f t="shared" si="73"/>
        <v>2.4012309822198578E-3</v>
      </c>
      <c r="I1076" s="5">
        <f t="shared" si="74"/>
        <v>-7.4249035368540606E-2</v>
      </c>
      <c r="J1076" s="10">
        <f t="shared" si="75"/>
        <v>-3.0305513592954525E-2</v>
      </c>
    </row>
    <row r="1077" spans="1:10" x14ac:dyDescent="0.3">
      <c r="A1077" s="18">
        <v>37503</v>
      </c>
      <c r="B1077" s="9">
        <f>VLOOKUP(A1077,'VOW3.DE'!$A$1:$B$5974,2,FALSE)</f>
        <v>17.750444000000002</v>
      </c>
      <c r="C1077" s="5">
        <f>VLOOKUP(A1077,MRK.DE!$A$1:$B$5993,2,FALSE)</f>
        <v>7.3407249999999999</v>
      </c>
      <c r="D1077" s="10">
        <f>VLOOKUP(A1077,DTE.DE!$A$1:$B$6411,2,FALSE)</f>
        <v>3.6974079999999998</v>
      </c>
      <c r="E1077" s="10">
        <f>VLOOKUP(A1077,'CON.DE'!$A$1:$B$6391,2,FALSE)</f>
        <v>10.412443</v>
      </c>
      <c r="G1077" s="5">
        <f t="shared" si="72"/>
        <v>3.2467193743045152E-2</v>
      </c>
      <c r="H1077" s="5">
        <f t="shared" si="73"/>
        <v>-1.439964833689202E-3</v>
      </c>
      <c r="I1077" s="5">
        <f t="shared" si="74"/>
        <v>-8.9335603116474979E-3</v>
      </c>
      <c r="J1077" s="10">
        <f t="shared" si="75"/>
        <v>-2.1773449967753936E-2</v>
      </c>
    </row>
    <row r="1078" spans="1:10" x14ac:dyDescent="0.3">
      <c r="A1078" s="18">
        <v>37504</v>
      </c>
      <c r="B1078" s="9">
        <f>VLOOKUP(A1078,'VOW3.DE'!$A$1:$B$5974,2,FALSE)</f>
        <v>17.412503999999998</v>
      </c>
      <c r="C1078" s="5">
        <f>VLOOKUP(A1078,MRK.DE!$A$1:$B$5993,2,FALSE)</f>
        <v>7.6192630000000001</v>
      </c>
      <c r="D1078" s="10">
        <f>VLOOKUP(A1078,DTE.DE!$A$1:$B$6411,2,FALSE)</f>
        <v>3.557328</v>
      </c>
      <c r="E1078" s="10">
        <f>VLOOKUP(A1078,'CON.DE'!$A$1:$B$6391,2,FALSE)</f>
        <v>9.8885450000000006</v>
      </c>
      <c r="G1078" s="5">
        <f t="shared" si="72"/>
        <v>-1.9221960867158654E-2</v>
      </c>
      <c r="H1078" s="5">
        <f t="shared" si="73"/>
        <v>3.7242034270279063E-2</v>
      </c>
      <c r="I1078" s="5">
        <f t="shared" si="74"/>
        <v>-3.8622332362795511E-2</v>
      </c>
      <c r="J1078" s="10">
        <f t="shared" si="75"/>
        <v>-5.1624516777954217E-2</v>
      </c>
    </row>
    <row r="1079" spans="1:10" x14ac:dyDescent="0.3">
      <c r="A1079" s="18">
        <v>37505</v>
      </c>
      <c r="B1079" s="9">
        <f>VLOOKUP(A1079,'VOW3.DE'!$A$1:$B$5974,2,FALSE)</f>
        <v>18.208667999999999</v>
      </c>
      <c r="C1079" s="5">
        <f>VLOOKUP(A1079,MRK.DE!$A$1:$B$5993,2,FALSE)</f>
        <v>8.0212040000000009</v>
      </c>
      <c r="D1079" s="10">
        <f>VLOOKUP(A1079,DTE.DE!$A$1:$B$6411,2,FALSE)</f>
        <v>3.944394</v>
      </c>
      <c r="E1079" s="10">
        <f>VLOOKUP(A1079,'CON.DE'!$A$1:$B$6391,2,FALSE)</f>
        <v>10.707133000000001</v>
      </c>
      <c r="G1079" s="5">
        <f t="shared" si="72"/>
        <v>4.4709175615510785E-2</v>
      </c>
      <c r="H1079" s="5">
        <f t="shared" si="73"/>
        <v>5.1408889438268816E-2</v>
      </c>
      <c r="I1079" s="5">
        <f t="shared" si="74"/>
        <v>0.10328562907732031</v>
      </c>
      <c r="J1079" s="10">
        <f t="shared" si="75"/>
        <v>7.953313836877976E-2</v>
      </c>
    </row>
    <row r="1080" spans="1:10" x14ac:dyDescent="0.3">
      <c r="A1080" s="18">
        <v>37508</v>
      </c>
      <c r="B1080" s="9">
        <f>VLOOKUP(A1080,'VOW3.DE'!$A$1:$B$5974,2,FALSE)</f>
        <v>17.641613</v>
      </c>
      <c r="C1080" s="5">
        <f>VLOOKUP(A1080,MRK.DE!$A$1:$B$5993,2,FALSE)</f>
        <v>7.7215119999999997</v>
      </c>
      <c r="D1080" s="10">
        <f>VLOOKUP(A1080,DTE.DE!$A$1:$B$6411,2,FALSE)</f>
        <v>3.7969400000000002</v>
      </c>
      <c r="E1080" s="10">
        <f>VLOOKUP(A1080,'CON.DE'!$A$1:$B$6391,2,FALSE)</f>
        <v>10.491025</v>
      </c>
      <c r="G1080" s="5">
        <f t="shared" si="72"/>
        <v>-3.1637258133868494E-2</v>
      </c>
      <c r="H1080" s="5">
        <f t="shared" si="73"/>
        <v>-3.8078335517226017E-2</v>
      </c>
      <c r="I1080" s="5">
        <f t="shared" si="74"/>
        <v>-3.8099851155073597E-2</v>
      </c>
      <c r="J1080" s="10">
        <f t="shared" si="75"/>
        <v>-2.0390025137670006E-2</v>
      </c>
    </row>
    <row r="1081" spans="1:10" x14ac:dyDescent="0.3">
      <c r="A1081" s="18">
        <v>37509</v>
      </c>
      <c r="B1081" s="9">
        <f>VLOOKUP(A1081,'VOW3.DE'!$A$1:$B$5974,2,FALSE)</f>
        <v>18.208667999999999</v>
      </c>
      <c r="C1081" s="5">
        <f>VLOOKUP(A1081,MRK.DE!$A$1:$B$5993,2,FALSE)</f>
        <v>7.7567690000000002</v>
      </c>
      <c r="D1081" s="10">
        <f>VLOOKUP(A1081,DTE.DE!$A$1:$B$6411,2,FALSE)</f>
        <v>3.8780410000000001</v>
      </c>
      <c r="E1081" s="10">
        <f>VLOOKUP(A1081,'CON.DE'!$A$1:$B$6391,2,FALSE)</f>
        <v>10.798814999999999</v>
      </c>
      <c r="G1081" s="5">
        <f t="shared" si="72"/>
        <v>3.1637258133868473E-2</v>
      </c>
      <c r="H1081" s="5">
        <f t="shared" si="73"/>
        <v>4.5556817294703841E-3</v>
      </c>
      <c r="I1081" s="5">
        <f t="shared" si="74"/>
        <v>2.1134650048696871E-2</v>
      </c>
      <c r="J1081" s="10">
        <f t="shared" si="75"/>
        <v>2.8916276146571107E-2</v>
      </c>
    </row>
    <row r="1082" spans="1:10" x14ac:dyDescent="0.3">
      <c r="A1082" s="18">
        <v>37510</v>
      </c>
      <c r="B1082" s="9">
        <f>VLOOKUP(A1082,'VOW3.DE'!$A$1:$B$5974,2,FALSE)</f>
        <v>18.758537</v>
      </c>
      <c r="C1082" s="5">
        <f>VLOOKUP(A1082,MRK.DE!$A$1:$B$5993,2,FALSE)</f>
        <v>8.1269810000000007</v>
      </c>
      <c r="D1082" s="10">
        <f>VLOOKUP(A1082,DTE.DE!$A$1:$B$6411,2,FALSE)</f>
        <v>4.0144349999999998</v>
      </c>
      <c r="E1082" s="10">
        <f>VLOOKUP(A1082,'CON.DE'!$A$1:$B$6391,2,FALSE)</f>
        <v>11.041117</v>
      </c>
      <c r="G1082" s="5">
        <f t="shared" si="72"/>
        <v>2.9751211021020608E-2</v>
      </c>
      <c r="H1082" s="5">
        <f t="shared" si="73"/>
        <v>4.6623632370912584E-2</v>
      </c>
      <c r="I1082" s="5">
        <f t="shared" si="74"/>
        <v>3.4566485980404037E-2</v>
      </c>
      <c r="J1082" s="10">
        <f t="shared" si="75"/>
        <v>2.2189807379050991E-2</v>
      </c>
    </row>
    <row r="1083" spans="1:10" x14ac:dyDescent="0.3">
      <c r="A1083" s="18">
        <v>37511</v>
      </c>
      <c r="B1083" s="9">
        <f>VLOOKUP(A1083,'VOW3.DE'!$A$1:$B$5974,2,FALSE)</f>
        <v>18.099841999999999</v>
      </c>
      <c r="C1083" s="5">
        <f>VLOOKUP(A1083,MRK.DE!$A$1:$B$5993,2,FALSE)</f>
        <v>8.1128750000000007</v>
      </c>
      <c r="D1083" s="10">
        <f>VLOOKUP(A1083,DTE.DE!$A$1:$B$6411,2,FALSE)</f>
        <v>3.8817270000000001</v>
      </c>
      <c r="E1083" s="10">
        <f>VLOOKUP(A1083,'CON.DE'!$A$1:$B$6391,2,FALSE)</f>
        <v>10.694036000000001</v>
      </c>
      <c r="G1083" s="5">
        <f t="shared" si="72"/>
        <v>-3.5745746510546149E-2</v>
      </c>
      <c r="H1083" s="5">
        <f t="shared" si="73"/>
        <v>-1.737207958929067E-3</v>
      </c>
      <c r="I1083" s="5">
        <f t="shared" si="74"/>
        <v>-3.3616457506038762E-2</v>
      </c>
      <c r="J1083" s="10">
        <f t="shared" si="75"/>
        <v>-3.194001037253829E-2</v>
      </c>
    </row>
    <row r="1084" spans="1:10" x14ac:dyDescent="0.3">
      <c r="A1084" s="18">
        <v>37512</v>
      </c>
      <c r="B1084" s="9">
        <f>VLOOKUP(A1084,'VOW3.DE'!$A$1:$B$5974,2,FALSE)</f>
        <v>17.698893000000002</v>
      </c>
      <c r="C1084" s="5">
        <f>VLOOKUP(A1084,MRK.DE!$A$1:$B$5993,2,FALSE)</f>
        <v>7.9295340000000003</v>
      </c>
      <c r="D1084" s="10">
        <f>VLOOKUP(A1084,DTE.DE!$A$1:$B$6411,2,FALSE)</f>
        <v>3.8596089999999998</v>
      </c>
      <c r="E1084" s="10">
        <f>VLOOKUP(A1084,'CON.DE'!$A$1:$B$6391,2,FALSE)</f>
        <v>10.517219000000001</v>
      </c>
      <c r="G1084" s="5">
        <f t="shared" si="72"/>
        <v>-2.2401113700865213E-2</v>
      </c>
      <c r="H1084" s="5">
        <f t="shared" si="73"/>
        <v>-2.2858036189905877E-2</v>
      </c>
      <c r="I1084" s="5">
        <f t="shared" si="74"/>
        <v>-5.7142746897355439E-3</v>
      </c>
      <c r="J1084" s="10">
        <f t="shared" si="75"/>
        <v>-1.6672384144719818E-2</v>
      </c>
    </row>
    <row r="1085" spans="1:10" x14ac:dyDescent="0.3">
      <c r="A1085" s="18">
        <v>37515</v>
      </c>
      <c r="B1085" s="9">
        <f>VLOOKUP(A1085,'VOW3.DE'!$A$1:$B$5974,2,FALSE)</f>
        <v>17.721803999999999</v>
      </c>
      <c r="C1085" s="5">
        <f>VLOOKUP(A1085,MRK.DE!$A$1:$B$5993,2,FALSE)</f>
        <v>7.827286</v>
      </c>
      <c r="D1085" s="10">
        <f>VLOOKUP(A1085,DTE.DE!$A$1:$B$6411,2,FALSE)</f>
        <v>3.7969400000000002</v>
      </c>
      <c r="E1085" s="10">
        <f>VLOOKUP(A1085,'CON.DE'!$A$1:$B$6391,2,FALSE)</f>
        <v>10.635097999999999</v>
      </c>
      <c r="G1085" s="5">
        <f t="shared" si="72"/>
        <v>1.2936506130971468E-3</v>
      </c>
      <c r="H1085" s="5">
        <f t="shared" si="73"/>
        <v>-1.2978435396892985E-2</v>
      </c>
      <c r="I1085" s="5">
        <f t="shared" si="74"/>
        <v>-1.6370403833326594E-2</v>
      </c>
      <c r="J1085" s="10">
        <f t="shared" si="75"/>
        <v>1.1145844716528245E-2</v>
      </c>
    </row>
    <row r="1086" spans="1:10" x14ac:dyDescent="0.3">
      <c r="A1086" s="18">
        <v>37516</v>
      </c>
      <c r="B1086" s="9">
        <f>VLOOKUP(A1086,'VOW3.DE'!$A$1:$B$5974,2,FALSE)</f>
        <v>17.383866999999999</v>
      </c>
      <c r="C1086" s="5">
        <f>VLOOKUP(A1086,MRK.DE!$A$1:$B$5993,2,FALSE)</f>
        <v>7.8907499999999997</v>
      </c>
      <c r="D1086" s="10">
        <f>VLOOKUP(A1086,DTE.DE!$A$1:$B$6411,2,FALSE)</f>
        <v>3.752704</v>
      </c>
      <c r="E1086" s="10">
        <f>VLOOKUP(A1086,'CON.DE'!$A$1:$B$6391,2,FALSE)</f>
        <v>10.608902</v>
      </c>
      <c r="G1086" s="5">
        <f t="shared" si="72"/>
        <v>-1.9253153652581567E-2</v>
      </c>
      <c r="H1086" s="5">
        <f t="shared" si="73"/>
        <v>8.0753530378215744E-3</v>
      </c>
      <c r="I1086" s="5">
        <f t="shared" si="74"/>
        <v>-1.1718832370586697E-2</v>
      </c>
      <c r="J1086" s="10">
        <f t="shared" si="75"/>
        <v>-2.4662034717898573E-3</v>
      </c>
    </row>
    <row r="1087" spans="1:10" x14ac:dyDescent="0.3">
      <c r="A1087" s="18">
        <v>37517</v>
      </c>
      <c r="B1087" s="9">
        <f>VLOOKUP(A1087,'VOW3.DE'!$A$1:$B$5974,2,FALSE)</f>
        <v>16.639247999999998</v>
      </c>
      <c r="C1087" s="5">
        <f>VLOOKUP(A1087,MRK.DE!$A$1:$B$5993,2,FALSE)</f>
        <v>7.4958600000000004</v>
      </c>
      <c r="D1087" s="10">
        <f>VLOOKUP(A1087,DTE.DE!$A$1:$B$6411,2,FALSE)</f>
        <v>3.6752910000000001</v>
      </c>
      <c r="E1087" s="10">
        <f>VLOOKUP(A1087,'CON.DE'!$A$1:$B$6391,2,FALSE)</f>
        <v>10.333857999999999</v>
      </c>
      <c r="G1087" s="5">
        <f t="shared" si="72"/>
        <v>-4.3778350147394993E-2</v>
      </c>
      <c r="H1087" s="5">
        <f t="shared" si="73"/>
        <v>-5.1340319240193701E-2</v>
      </c>
      <c r="I1087" s="5">
        <f t="shared" si="74"/>
        <v>-2.0844333601911649E-2</v>
      </c>
      <c r="J1087" s="10">
        <f t="shared" si="75"/>
        <v>-2.6267771272940478E-2</v>
      </c>
    </row>
    <row r="1088" spans="1:10" x14ac:dyDescent="0.3">
      <c r="A1088" s="18">
        <v>37518</v>
      </c>
      <c r="B1088" s="9">
        <f>VLOOKUP(A1088,'VOW3.DE'!$A$1:$B$5974,2,FALSE)</f>
        <v>16.19821</v>
      </c>
      <c r="C1088" s="5">
        <f>VLOOKUP(A1088,MRK.DE!$A$1:$B$5993,2,FALSE)</f>
        <v>7.1644329999999998</v>
      </c>
      <c r="D1088" s="10">
        <f>VLOOKUP(A1088,DTE.DE!$A$1:$B$6411,2,FALSE)</f>
        <v>3.4651689999999999</v>
      </c>
      <c r="E1088" s="10">
        <f>VLOOKUP(A1088,'CON.DE'!$A$1:$B$6391,2,FALSE)</f>
        <v>10.242172999999999</v>
      </c>
      <c r="G1088" s="5">
        <f t="shared" si="72"/>
        <v>-2.6863499757881742E-2</v>
      </c>
      <c r="H1088" s="5">
        <f t="shared" si="73"/>
        <v>-4.5221944667839367E-2</v>
      </c>
      <c r="I1088" s="5">
        <f t="shared" si="74"/>
        <v>-5.8870908302153795E-2</v>
      </c>
      <c r="J1088" s="10">
        <f t="shared" si="75"/>
        <v>-8.9118845917347134E-3</v>
      </c>
    </row>
    <row r="1089" spans="1:10" x14ac:dyDescent="0.3">
      <c r="A1089" s="18">
        <v>37519</v>
      </c>
      <c r="B1089" s="9">
        <f>VLOOKUP(A1089,'VOW3.DE'!$A$1:$B$5974,2,FALSE)</f>
        <v>16.639247999999998</v>
      </c>
      <c r="C1089" s="5">
        <f>VLOOKUP(A1089,MRK.DE!$A$1:$B$5993,2,FALSE)</f>
        <v>7.5170149999999998</v>
      </c>
      <c r="D1089" s="10">
        <f>VLOOKUP(A1089,DTE.DE!$A$1:$B$6411,2,FALSE)</f>
        <v>3.5425819999999999</v>
      </c>
      <c r="E1089" s="10">
        <f>VLOOKUP(A1089,'CON.DE'!$A$1:$B$6391,2,FALSE)</f>
        <v>10.346954999999999</v>
      </c>
      <c r="G1089" s="5">
        <f t="shared" si="72"/>
        <v>2.6863499757881826E-2</v>
      </c>
      <c r="H1089" s="5">
        <f t="shared" si="73"/>
        <v>4.8040194203923151E-2</v>
      </c>
      <c r="I1089" s="5">
        <f t="shared" si="74"/>
        <v>2.2094434908252355E-2</v>
      </c>
      <c r="J1089" s="10">
        <f t="shared" si="75"/>
        <v>1.0178469396779889E-2</v>
      </c>
    </row>
    <row r="1090" spans="1:10" x14ac:dyDescent="0.3">
      <c r="A1090" s="18">
        <v>37522</v>
      </c>
      <c r="B1090" s="9">
        <f>VLOOKUP(A1090,'VOW3.DE'!$A$1:$B$5974,2,FALSE)</f>
        <v>15.665523</v>
      </c>
      <c r="C1090" s="5">
        <f>VLOOKUP(A1090,MRK.DE!$A$1:$B$5993,2,FALSE)</f>
        <v>7.1185999999999998</v>
      </c>
      <c r="D1090" s="10">
        <f>VLOOKUP(A1090,DTE.DE!$A$1:$B$6411,2,FALSE)</f>
        <v>3.3619520000000001</v>
      </c>
      <c r="E1090" s="10">
        <f>VLOOKUP(A1090,'CON.DE'!$A$1:$B$6391,2,FALSE)</f>
        <v>9.8361560000000008</v>
      </c>
      <c r="G1090" s="5">
        <f t="shared" si="72"/>
        <v>-6.0301931686847741E-2</v>
      </c>
      <c r="H1090" s="5">
        <f t="shared" si="73"/>
        <v>-5.445804079391682E-2</v>
      </c>
      <c r="I1090" s="5">
        <f t="shared" si="74"/>
        <v>-5.2334082140945856E-2</v>
      </c>
      <c r="J1090" s="10">
        <f t="shared" si="75"/>
        <v>-5.0627289192754311E-2</v>
      </c>
    </row>
    <row r="1091" spans="1:10" x14ac:dyDescent="0.3">
      <c r="A1091" s="18">
        <v>37523</v>
      </c>
      <c r="B1091" s="9">
        <f>VLOOKUP(A1091,'VOW3.DE'!$A$1:$B$5974,2,FALSE)</f>
        <v>14.691803999999999</v>
      </c>
      <c r="C1091" s="5">
        <f>VLOOKUP(A1091,MRK.DE!$A$1:$B$5993,2,FALSE)</f>
        <v>6.7942260000000001</v>
      </c>
      <c r="D1091" s="10">
        <f>VLOOKUP(A1091,DTE.DE!$A$1:$B$6411,2,FALSE)</f>
        <v>3.3730099999999998</v>
      </c>
      <c r="E1091" s="10">
        <f>VLOOKUP(A1091,'CON.DE'!$A$1:$B$6391,2,FALSE)</f>
        <v>9.2991609999999998</v>
      </c>
      <c r="G1091" s="5">
        <f t="shared" si="72"/>
        <v>-6.4172523102405163E-2</v>
      </c>
      <c r="H1091" s="5">
        <f t="shared" si="73"/>
        <v>-4.6637943045931551E-2</v>
      </c>
      <c r="I1091" s="5">
        <f t="shared" si="74"/>
        <v>3.2837631263916778E-3</v>
      </c>
      <c r="J1091" s="10">
        <f t="shared" si="75"/>
        <v>-5.6140803298086087E-2</v>
      </c>
    </row>
    <row r="1092" spans="1:10" x14ac:dyDescent="0.3">
      <c r="A1092" s="18">
        <v>37524</v>
      </c>
      <c r="B1092" s="9">
        <f>VLOOKUP(A1092,'VOW3.DE'!$A$1:$B$5974,2,FALSE)</f>
        <v>15.006828000000001</v>
      </c>
      <c r="C1092" s="5">
        <f>VLOOKUP(A1092,MRK.DE!$A$1:$B$5993,2,FALSE)</f>
        <v>6.6496680000000001</v>
      </c>
      <c r="D1092" s="10">
        <f>VLOOKUP(A1092,DTE.DE!$A$1:$B$6411,2,FALSE)</f>
        <v>3.5941909999999999</v>
      </c>
      <c r="E1092" s="10">
        <f>VLOOKUP(A1092,'CON.DE'!$A$1:$B$6391,2,FALSE)</f>
        <v>9.5087220000000006</v>
      </c>
      <c r="G1092" s="5">
        <f t="shared" ref="G1092:G1155" si="76">LN(B1092/B1091)</f>
        <v>2.1215510255205586E-2</v>
      </c>
      <c r="H1092" s="5">
        <f t="shared" ref="H1092:H1155" si="77">LN(C1092/C1091)</f>
        <v>-2.1506205220963619E-2</v>
      </c>
      <c r="I1092" s="5">
        <f t="shared" ref="I1092:I1155" si="78">LN(D1092/D1091)</f>
        <v>6.3513410283419836E-2</v>
      </c>
      <c r="J1092" s="10">
        <f t="shared" ref="J1092:J1155" si="79">LN(E1092/E1091)</f>
        <v>2.2285301632976665E-2</v>
      </c>
    </row>
    <row r="1093" spans="1:10" x14ac:dyDescent="0.3">
      <c r="A1093" s="18">
        <v>37525</v>
      </c>
      <c r="B1093" s="9">
        <f>VLOOKUP(A1093,'VOW3.DE'!$A$1:$B$5974,2,FALSE)</f>
        <v>15.871729</v>
      </c>
      <c r="C1093" s="5">
        <f>VLOOKUP(A1093,MRK.DE!$A$1:$B$5993,2,FALSE)</f>
        <v>6.910577</v>
      </c>
      <c r="D1093" s="10">
        <f>VLOOKUP(A1093,DTE.DE!$A$1:$B$6411,2,FALSE)</f>
        <v>3.546268</v>
      </c>
      <c r="E1093" s="10">
        <f>VLOOKUP(A1093,'CON.DE'!$A$1:$B$6391,2,FALSE)</f>
        <v>9.2729660000000003</v>
      </c>
      <c r="G1093" s="5">
        <f t="shared" si="76"/>
        <v>5.603417877389158E-2</v>
      </c>
      <c r="H1093" s="5">
        <f t="shared" si="77"/>
        <v>3.8486207854785515E-2</v>
      </c>
      <c r="I1093" s="5">
        <f t="shared" si="78"/>
        <v>-1.3423148166050629E-2</v>
      </c>
      <c r="J1093" s="10">
        <f t="shared" si="79"/>
        <v>-2.510619741626036E-2</v>
      </c>
    </row>
    <row r="1094" spans="1:10" x14ac:dyDescent="0.3">
      <c r="A1094" s="18">
        <v>37526</v>
      </c>
      <c r="B1094" s="9">
        <f>VLOOKUP(A1094,'VOW3.DE'!$A$1:$B$5974,2,FALSE)</f>
        <v>16.032101000000001</v>
      </c>
      <c r="C1094" s="5">
        <f>VLOOKUP(A1094,MRK.DE!$A$1:$B$5993,2,FALSE)</f>
        <v>6.9810930000000004</v>
      </c>
      <c r="D1094" s="10">
        <f>VLOOKUP(A1094,DTE.DE!$A$1:$B$6411,2,FALSE)</f>
        <v>3.4467379999999999</v>
      </c>
      <c r="E1094" s="10">
        <f>VLOOKUP(A1094,'CON.DE'!$A$1:$B$6391,2,FALSE)</f>
        <v>9.0241170000000004</v>
      </c>
      <c r="G1094" s="5">
        <f t="shared" si="76"/>
        <v>1.005354847879868E-2</v>
      </c>
      <c r="H1094" s="5">
        <f t="shared" si="77"/>
        <v>1.0152358308952851E-2</v>
      </c>
      <c r="I1094" s="5">
        <f t="shared" si="78"/>
        <v>-2.8467506389362469E-2</v>
      </c>
      <c r="J1094" s="10">
        <f t="shared" si="79"/>
        <v>-2.7202625155355823E-2</v>
      </c>
    </row>
    <row r="1095" spans="1:10" x14ac:dyDescent="0.3">
      <c r="A1095" s="18">
        <v>37529</v>
      </c>
      <c r="B1095" s="9">
        <f>VLOOKUP(A1095,'VOW3.DE'!$A$1:$B$5974,2,FALSE)</f>
        <v>15.293218</v>
      </c>
      <c r="C1095" s="5">
        <f>VLOOKUP(A1095,MRK.DE!$A$1:$B$5993,2,FALSE)</f>
        <v>6.5227380000000004</v>
      </c>
      <c r="D1095" s="10">
        <f>VLOOKUP(A1095,DTE.DE!$A$1:$B$6411,2,FALSE)</f>
        <v>3.103907</v>
      </c>
      <c r="E1095" s="10">
        <f>VLOOKUP(A1095,'CON.DE'!$A$1:$B$6391,2,FALSE)</f>
        <v>8.7425200000000007</v>
      </c>
      <c r="G1095" s="5">
        <f t="shared" si="76"/>
        <v>-4.7183562630566209E-2</v>
      </c>
      <c r="H1095" s="5">
        <f t="shared" si="77"/>
        <v>-6.7911268333875369E-2</v>
      </c>
      <c r="I1095" s="5">
        <f t="shared" si="78"/>
        <v>-0.10476663599104283</v>
      </c>
      <c r="J1095" s="10">
        <f t="shared" si="79"/>
        <v>-3.1702182469257337E-2</v>
      </c>
    </row>
    <row r="1096" spans="1:10" x14ac:dyDescent="0.3">
      <c r="A1096" s="18">
        <v>37530</v>
      </c>
      <c r="B1096" s="9">
        <f>VLOOKUP(A1096,'VOW3.DE'!$A$1:$B$5974,2,FALSE)</f>
        <v>15.459324000000001</v>
      </c>
      <c r="C1096" s="5">
        <f>VLOOKUP(A1096,MRK.DE!$A$1:$B$5993,2,FALSE)</f>
        <v>6.3570250000000001</v>
      </c>
      <c r="D1096" s="10">
        <f>VLOOKUP(A1096,DTE.DE!$A$1:$B$6411,2,FALSE)</f>
        <v>3.3029700000000002</v>
      </c>
      <c r="E1096" s="10">
        <f>VLOOKUP(A1096,'CON.DE'!$A$1:$B$6391,2,FALSE)</f>
        <v>9.2205770000000005</v>
      </c>
      <c r="G1096" s="5">
        <f t="shared" si="76"/>
        <v>1.0802854307179137E-2</v>
      </c>
      <c r="H1096" s="5">
        <f t="shared" si="77"/>
        <v>-2.5733725820127618E-2</v>
      </c>
      <c r="I1096" s="5">
        <f t="shared" si="78"/>
        <v>6.2160423183354525E-2</v>
      </c>
      <c r="J1096" s="10">
        <f t="shared" si="79"/>
        <v>5.3239139327346918E-2</v>
      </c>
    </row>
    <row r="1097" spans="1:10" x14ac:dyDescent="0.3">
      <c r="A1097" s="18">
        <v>37531</v>
      </c>
      <c r="B1097" s="9">
        <f>VLOOKUP(A1097,'VOW3.DE'!$A$1:$B$5974,2,FALSE)</f>
        <v>16.03783</v>
      </c>
      <c r="C1097" s="5">
        <f>VLOOKUP(A1097,MRK.DE!$A$1:$B$5993,2,FALSE)</f>
        <v>6.5474170000000003</v>
      </c>
      <c r="D1097" s="10">
        <f>VLOOKUP(A1097,DTE.DE!$A$1:$B$6411,2,FALSE)</f>
        <v>3.490974</v>
      </c>
      <c r="E1097" s="10">
        <f>VLOOKUP(A1097,'CON.DE'!$A$1:$B$6391,2,FALSE)</f>
        <v>9.0044699999999995</v>
      </c>
      <c r="G1097" s="5">
        <f t="shared" si="76"/>
        <v>3.6737990043821105E-2</v>
      </c>
      <c r="H1097" s="5">
        <f t="shared" si="77"/>
        <v>2.9510120106078324E-2</v>
      </c>
      <c r="I1097" s="5">
        <f t="shared" si="78"/>
        <v>5.5358716657178293E-2</v>
      </c>
      <c r="J1097" s="10">
        <f t="shared" si="79"/>
        <v>-2.3716496250453474E-2</v>
      </c>
    </row>
    <row r="1098" spans="1:10" x14ac:dyDescent="0.3">
      <c r="A1098" s="18">
        <v>37532</v>
      </c>
      <c r="B1098" s="9">
        <f>VLOOKUP(A1098,'VOW3.DE'!$A$1:$B$5974,2,FALSE)</f>
        <v>15.064107999999999</v>
      </c>
      <c r="C1098" s="5">
        <f>VLOOKUP(A1098,MRK.DE!$A$1:$B$5993,2,FALSE)</f>
        <v>6.565048</v>
      </c>
      <c r="D1098" s="10">
        <f>VLOOKUP(A1098,DTE.DE!$A$1:$B$6411,2,FALSE)</f>
        <v>3.3988149999999999</v>
      </c>
      <c r="E1098" s="10">
        <f>VLOOKUP(A1098,'CON.DE'!$A$1:$B$6391,2,FALSE)</f>
        <v>8.6442910000000008</v>
      </c>
      <c r="G1098" s="5">
        <f t="shared" si="76"/>
        <v>-6.2635345763577432E-2</v>
      </c>
      <c r="H1098" s="5">
        <f t="shared" si="77"/>
        <v>2.6891985031500922E-3</v>
      </c>
      <c r="I1098" s="5">
        <f t="shared" si="78"/>
        <v>-2.6753938912589398E-2</v>
      </c>
      <c r="J1098" s="10">
        <f t="shared" si="79"/>
        <v>-4.0822017656912145E-2</v>
      </c>
    </row>
    <row r="1099" spans="1:10" x14ac:dyDescent="0.3">
      <c r="A1099" s="18">
        <v>37533</v>
      </c>
      <c r="B1099" s="9">
        <f>VLOOKUP(A1099,'VOW3.DE'!$A$1:$B$5974,2,FALSE)</f>
        <v>14.720439000000001</v>
      </c>
      <c r="C1099" s="5">
        <f>VLOOKUP(A1099,MRK.DE!$A$1:$B$5993,2,FALSE)</f>
        <v>6.42049</v>
      </c>
      <c r="D1099" s="10">
        <f>VLOOKUP(A1099,DTE.DE!$A$1:$B$6411,2,FALSE)</f>
        <v>3.3435190000000001</v>
      </c>
      <c r="E1099" s="10">
        <f>VLOOKUP(A1099,'CON.DE'!$A$1:$B$6391,2,FALSE)</f>
        <v>8.3888920000000002</v>
      </c>
      <c r="G1099" s="5">
        <f t="shared" si="76"/>
        <v>-2.3078024514078681E-2</v>
      </c>
      <c r="H1099" s="5">
        <f t="shared" si="77"/>
        <v>-2.226538045153002E-2</v>
      </c>
      <c r="I1099" s="5">
        <f t="shared" si="78"/>
        <v>-1.6402996296246641E-2</v>
      </c>
      <c r="J1099" s="10">
        <f t="shared" si="79"/>
        <v>-2.9990653268290531E-2</v>
      </c>
    </row>
    <row r="1100" spans="1:10" x14ac:dyDescent="0.3">
      <c r="A1100" s="18">
        <v>37536</v>
      </c>
      <c r="B1100" s="9">
        <f>VLOOKUP(A1100,'VOW3.DE'!$A$1:$B$5974,2,FALSE)</f>
        <v>14.720439000000001</v>
      </c>
      <c r="C1100" s="5">
        <f>VLOOKUP(A1100,MRK.DE!$A$1:$B$5993,2,FALSE)</f>
        <v>6.4910059999999996</v>
      </c>
      <c r="D1100" s="10">
        <f>VLOOKUP(A1100,DTE.DE!$A$1:$B$6411,2,FALSE)</f>
        <v>3.22187</v>
      </c>
      <c r="E1100" s="10">
        <f>VLOOKUP(A1100,'CON.DE'!$A$1:$B$6391,2,FALSE)</f>
        <v>8.1727830000000008</v>
      </c>
      <c r="G1100" s="5">
        <f t="shared" si="76"/>
        <v>0</v>
      </c>
      <c r="H1100" s="5">
        <f t="shared" si="77"/>
        <v>1.0923087630824465E-2</v>
      </c>
      <c r="I1100" s="5">
        <f t="shared" si="78"/>
        <v>-3.7061908832997002E-2</v>
      </c>
      <c r="J1100" s="10">
        <f t="shared" si="79"/>
        <v>-2.6098962436230624E-2</v>
      </c>
    </row>
    <row r="1101" spans="1:10" x14ac:dyDescent="0.3">
      <c r="A1101" s="18">
        <v>37537</v>
      </c>
      <c r="B1101" s="9">
        <f>VLOOKUP(A1101,'VOW3.DE'!$A$1:$B$5974,2,FALSE)</f>
        <v>14.348134</v>
      </c>
      <c r="C1101" s="5">
        <f>VLOOKUP(A1101,MRK.DE!$A$1:$B$5993,2,FALSE)</f>
        <v>6.6567189999999998</v>
      </c>
      <c r="D1101" s="10">
        <f>VLOOKUP(A1101,DTE.DE!$A$1:$B$6411,2,FALSE)</f>
        <v>3.2476750000000001</v>
      </c>
      <c r="E1101" s="10">
        <f>VLOOKUP(A1101,'CON.DE'!$A$1:$B$6391,2,FALSE)</f>
        <v>7.9566780000000001</v>
      </c>
      <c r="G1101" s="5">
        <f t="shared" si="76"/>
        <v>-2.5617037318426281E-2</v>
      </c>
      <c r="H1101" s="5">
        <f t="shared" si="77"/>
        <v>2.5209194113693479E-2</v>
      </c>
      <c r="I1101" s="5">
        <f t="shared" si="78"/>
        <v>7.9774193859674242E-3</v>
      </c>
      <c r="J1101" s="10">
        <f t="shared" si="79"/>
        <v>-2.6797911279703275E-2</v>
      </c>
    </row>
    <row r="1102" spans="1:10" x14ac:dyDescent="0.3">
      <c r="A1102" s="18">
        <v>37538</v>
      </c>
      <c r="B1102" s="9">
        <f>VLOOKUP(A1102,'VOW3.DE'!$A$1:$B$5974,2,FALSE)</f>
        <v>13.517599000000001</v>
      </c>
      <c r="C1102" s="5">
        <f>VLOOKUP(A1102,MRK.DE!$A$1:$B$5993,2,FALSE)</f>
        <v>6.7201829999999996</v>
      </c>
      <c r="D1102" s="10">
        <f>VLOOKUP(A1102,DTE.DE!$A$1:$B$6411,2,FALSE)</f>
        <v>3.2771650000000001</v>
      </c>
      <c r="E1102" s="10">
        <f>VLOOKUP(A1102,'CON.DE'!$A$1:$B$6391,2,FALSE)</f>
        <v>7.6750819999999997</v>
      </c>
      <c r="G1102" s="5">
        <f t="shared" si="76"/>
        <v>-5.9627432820490246E-2</v>
      </c>
      <c r="H1102" s="5">
        <f t="shared" si="77"/>
        <v>9.4886657857278147E-3</v>
      </c>
      <c r="I1102" s="5">
        <f t="shared" si="78"/>
        <v>9.0393636632580612E-3</v>
      </c>
      <c r="J1102" s="10">
        <f t="shared" si="79"/>
        <v>-3.6032598608409364E-2</v>
      </c>
    </row>
    <row r="1103" spans="1:10" x14ac:dyDescent="0.3">
      <c r="A1103" s="18">
        <v>37539</v>
      </c>
      <c r="B1103" s="9">
        <f>VLOOKUP(A1103,'VOW3.DE'!$A$1:$B$5974,2,FALSE)</f>
        <v>14.015921000000001</v>
      </c>
      <c r="C1103" s="5">
        <f>VLOOKUP(A1103,MRK.DE!$A$1:$B$5993,2,FALSE)</f>
        <v>6.8576879999999996</v>
      </c>
      <c r="D1103" s="10">
        <f>VLOOKUP(A1103,DTE.DE!$A$1:$B$6411,2,FALSE)</f>
        <v>3.5757590000000001</v>
      </c>
      <c r="E1103" s="10">
        <f>VLOOKUP(A1103,'CON.DE'!$A$1:$B$6391,2,FALSE)</f>
        <v>7.74057</v>
      </c>
      <c r="G1103" s="5">
        <f t="shared" si="76"/>
        <v>3.620143167595484E-2</v>
      </c>
      <c r="H1103" s="5">
        <f t="shared" si="77"/>
        <v>2.0254972385492814E-2</v>
      </c>
      <c r="I1103" s="5">
        <f t="shared" si="78"/>
        <v>8.719874192434858E-2</v>
      </c>
      <c r="J1103" s="10">
        <f t="shared" si="79"/>
        <v>8.4963508456708074E-3</v>
      </c>
    </row>
    <row r="1104" spans="1:10" x14ac:dyDescent="0.3">
      <c r="A1104" s="18">
        <v>37540</v>
      </c>
      <c r="B1104" s="9">
        <f>VLOOKUP(A1104,'VOW3.DE'!$A$1:$B$5974,2,FALSE)</f>
        <v>15.465054</v>
      </c>
      <c r="C1104" s="5">
        <f>VLOOKUP(A1104,MRK.DE!$A$1:$B$5993,2,FALSE)</f>
        <v>6.7942260000000001</v>
      </c>
      <c r="D1104" s="10">
        <f>VLOOKUP(A1104,DTE.DE!$A$1:$B$6411,2,FALSE)</f>
        <v>3.866981</v>
      </c>
      <c r="E1104" s="10">
        <f>VLOOKUP(A1104,'CON.DE'!$A$1:$B$6391,2,FALSE)</f>
        <v>8.1007490000000004</v>
      </c>
      <c r="G1104" s="5">
        <f t="shared" si="76"/>
        <v>9.8389000123887918E-2</v>
      </c>
      <c r="H1104" s="5">
        <f t="shared" si="77"/>
        <v>-9.2972248622086411E-3</v>
      </c>
      <c r="I1104" s="5">
        <f t="shared" si="78"/>
        <v>7.8296637939362243E-2</v>
      </c>
      <c r="J1104" s="10">
        <f t="shared" si="79"/>
        <v>4.5481198238243092E-2</v>
      </c>
    </row>
    <row r="1105" spans="1:10" x14ac:dyDescent="0.3">
      <c r="A1105" s="18">
        <v>37543</v>
      </c>
      <c r="B1105" s="9">
        <f>VLOOKUP(A1105,'VOW3.DE'!$A$1:$B$5974,2,FALSE)</f>
        <v>15.373409000000001</v>
      </c>
      <c r="C1105" s="5">
        <f>VLOOKUP(A1105,MRK.DE!$A$1:$B$5993,2,FALSE)</f>
        <v>6.6390890000000002</v>
      </c>
      <c r="D1105" s="10">
        <f>VLOOKUP(A1105,DTE.DE!$A$1:$B$6411,2,FALSE)</f>
        <v>3.6605460000000001</v>
      </c>
      <c r="E1105" s="10">
        <f>VLOOKUP(A1105,'CON.DE'!$A$1:$B$6391,2,FALSE)</f>
        <v>7.8060559999999999</v>
      </c>
      <c r="G1105" s="5">
        <f t="shared" si="76"/>
        <v>-5.943569223119954E-3</v>
      </c>
      <c r="H1105" s="5">
        <f t="shared" si="77"/>
        <v>-2.3098378549865184E-2</v>
      </c>
      <c r="I1105" s="5">
        <f t="shared" si="78"/>
        <v>-5.4861782628687059E-2</v>
      </c>
      <c r="J1105" s="10">
        <f t="shared" si="79"/>
        <v>-3.7056683837756198E-2</v>
      </c>
    </row>
    <row r="1106" spans="1:10" x14ac:dyDescent="0.3">
      <c r="A1106" s="18">
        <v>37544</v>
      </c>
      <c r="B1106" s="9">
        <f>VLOOKUP(A1106,'VOW3.DE'!$A$1:$B$5974,2,FALSE)</f>
        <v>16.352862999999999</v>
      </c>
      <c r="C1106" s="5">
        <f>VLOOKUP(A1106,MRK.DE!$A$1:$B$5993,2,FALSE)</f>
        <v>7.1609100000000003</v>
      </c>
      <c r="D1106" s="10">
        <f>VLOOKUP(A1106,DTE.DE!$A$1:$B$6411,2,FALSE)</f>
        <v>3.8338040000000002</v>
      </c>
      <c r="E1106" s="10">
        <f>VLOOKUP(A1106,'CON.DE'!$A$1:$B$6391,2,FALSE)</f>
        <v>8.4805740000000007</v>
      </c>
      <c r="G1106" s="5">
        <f t="shared" si="76"/>
        <v>6.1763660384060476E-2</v>
      </c>
      <c r="H1106" s="5">
        <f t="shared" si="77"/>
        <v>7.5662312588193475E-2</v>
      </c>
      <c r="I1106" s="5">
        <f t="shared" si="78"/>
        <v>4.6245205157757749E-2</v>
      </c>
      <c r="J1106" s="10">
        <f t="shared" si="79"/>
        <v>8.2878293490849297E-2</v>
      </c>
    </row>
    <row r="1107" spans="1:10" x14ac:dyDescent="0.3">
      <c r="A1107" s="18">
        <v>37545</v>
      </c>
      <c r="B1107" s="9">
        <f>VLOOKUP(A1107,'VOW3.DE'!$A$1:$B$5974,2,FALSE)</f>
        <v>16.284126000000001</v>
      </c>
      <c r="C1107" s="5">
        <f>VLOOKUP(A1107,MRK.DE!$A$1:$B$5993,2,FALSE)</f>
        <v>6.9246809999999996</v>
      </c>
      <c r="D1107" s="10">
        <f>VLOOKUP(A1107,DTE.DE!$A$1:$B$6411,2,FALSE)</f>
        <v>3.7821959999999999</v>
      </c>
      <c r="E1107" s="10">
        <f>VLOOKUP(A1107,'CON.DE'!$A$1:$B$6391,2,FALSE)</f>
        <v>8.3103060000000006</v>
      </c>
      <c r="G1107" s="5">
        <f t="shared" si="76"/>
        <v>-4.2122207800620644E-3</v>
      </c>
      <c r="H1107" s="5">
        <f t="shared" si="77"/>
        <v>-3.3545081838310765E-2</v>
      </c>
      <c r="I1107" s="5">
        <f t="shared" si="78"/>
        <v>-1.3552728447678892E-2</v>
      </c>
      <c r="J1107" s="10">
        <f t="shared" si="79"/>
        <v>-2.0281704898185638E-2</v>
      </c>
    </row>
    <row r="1108" spans="1:10" x14ac:dyDescent="0.3">
      <c r="A1108" s="18">
        <v>37546</v>
      </c>
      <c r="B1108" s="9">
        <f>VLOOKUP(A1108,'VOW3.DE'!$A$1:$B$5974,2,FALSE)</f>
        <v>16.897003000000002</v>
      </c>
      <c r="C1108" s="5">
        <f>VLOOKUP(A1108,MRK.DE!$A$1:$B$5993,2,FALSE)</f>
        <v>7.2278989999999999</v>
      </c>
      <c r="D1108" s="10">
        <f>VLOOKUP(A1108,DTE.DE!$A$1:$B$6411,2,FALSE)</f>
        <v>3.8780410000000001</v>
      </c>
      <c r="E1108" s="10">
        <f>VLOOKUP(A1108,'CON.DE'!$A$1:$B$6391,2,FALSE)</f>
        <v>9.0437609999999999</v>
      </c>
      <c r="G1108" s="5">
        <f t="shared" si="76"/>
        <v>3.694550065741474E-2</v>
      </c>
      <c r="H1108" s="5">
        <f t="shared" si="77"/>
        <v>4.2856413165288501E-2</v>
      </c>
      <c r="I1108" s="5">
        <f t="shared" si="78"/>
        <v>2.5025335899659034E-2</v>
      </c>
      <c r="J1108" s="10">
        <f t="shared" si="79"/>
        <v>8.4578696412427226E-2</v>
      </c>
    </row>
    <row r="1109" spans="1:10" x14ac:dyDescent="0.3">
      <c r="A1109" s="18">
        <v>37547</v>
      </c>
      <c r="B1109" s="9">
        <f>VLOOKUP(A1109,'VOW3.DE'!$A$1:$B$5974,2,FALSE)</f>
        <v>17.091747000000002</v>
      </c>
      <c r="C1109" s="5">
        <f>VLOOKUP(A1109,MRK.DE!$A$1:$B$5993,2,FALSE)</f>
        <v>7.0551360000000001</v>
      </c>
      <c r="D1109" s="10">
        <f>VLOOKUP(A1109,DTE.DE!$A$1:$B$6411,2,FALSE)</f>
        <v>3.8301180000000001</v>
      </c>
      <c r="E1109" s="10">
        <f>VLOOKUP(A1109,'CON.DE'!$A$1:$B$6391,2,FALSE)</f>
        <v>8.8996910000000007</v>
      </c>
      <c r="G1109" s="5">
        <f t="shared" si="76"/>
        <v>1.1459446500752046E-2</v>
      </c>
      <c r="H1109" s="5">
        <f t="shared" si="77"/>
        <v>-2.4192536968307327E-2</v>
      </c>
      <c r="I1109" s="5">
        <f t="shared" si="78"/>
        <v>-1.2434517107170331E-2</v>
      </c>
      <c r="J1109" s="10">
        <f t="shared" si="79"/>
        <v>-1.6058570672274643E-2</v>
      </c>
    </row>
    <row r="1110" spans="1:10" x14ac:dyDescent="0.3">
      <c r="A1110" s="18">
        <v>37550</v>
      </c>
      <c r="B1110" s="9">
        <f>VLOOKUP(A1110,'VOW3.DE'!$A$1:$B$5974,2,FALSE)</f>
        <v>17.635888999999999</v>
      </c>
      <c r="C1110" s="5">
        <f>VLOOKUP(A1110,MRK.DE!$A$1:$B$5993,2,FALSE)</f>
        <v>7.6827269999999999</v>
      </c>
      <c r="D1110" s="10">
        <f>VLOOKUP(A1110,DTE.DE!$A$1:$B$6411,2,FALSE)</f>
        <v>4.0291800000000002</v>
      </c>
      <c r="E1110" s="10">
        <f>VLOOKUP(A1110,'CON.DE'!$A$1:$B$6391,2,FALSE)</f>
        <v>9.0175680000000007</v>
      </c>
      <c r="G1110" s="5">
        <f t="shared" si="76"/>
        <v>3.1340258106119963E-2</v>
      </c>
      <c r="H1110" s="5">
        <f t="shared" si="77"/>
        <v>8.521870003185221E-2</v>
      </c>
      <c r="I1110" s="5">
        <f t="shared" si="78"/>
        <v>5.0667269192117829E-2</v>
      </c>
      <c r="J1110" s="10">
        <f t="shared" si="79"/>
        <v>1.3158117625584623E-2</v>
      </c>
    </row>
    <row r="1111" spans="1:10" x14ac:dyDescent="0.3">
      <c r="A1111" s="18">
        <v>37551</v>
      </c>
      <c r="B1111" s="9">
        <f>VLOOKUP(A1111,'VOW3.DE'!$A$1:$B$5974,2,FALSE)</f>
        <v>16.593433000000001</v>
      </c>
      <c r="C1111" s="5">
        <f>VLOOKUP(A1111,MRK.DE!$A$1:$B$5993,2,FALSE)</f>
        <v>7.2984159999999996</v>
      </c>
      <c r="D1111" s="10">
        <f>VLOOKUP(A1111,DTE.DE!$A$1:$B$6411,2,FALSE)</f>
        <v>3.8116850000000002</v>
      </c>
      <c r="E1111" s="10">
        <f>VLOOKUP(A1111,'CON.DE'!$A$1:$B$6391,2,FALSE)</f>
        <v>8.7228750000000002</v>
      </c>
      <c r="G1111" s="5">
        <f t="shared" si="76"/>
        <v>-6.0928958850096915E-2</v>
      </c>
      <c r="H1111" s="5">
        <f t="shared" si="77"/>
        <v>-5.1317223951220153E-2</v>
      </c>
      <c r="I1111" s="5">
        <f t="shared" si="78"/>
        <v>-5.549153271999218E-2</v>
      </c>
      <c r="J1111" s="10">
        <f t="shared" si="79"/>
        <v>-3.3225789243789036E-2</v>
      </c>
    </row>
    <row r="1112" spans="1:10" x14ac:dyDescent="0.3">
      <c r="A1112" s="18">
        <v>37552</v>
      </c>
      <c r="B1112" s="9">
        <f>VLOOKUP(A1112,'VOW3.DE'!$A$1:$B$5974,2,FALSE)</f>
        <v>15.539515</v>
      </c>
      <c r="C1112" s="5">
        <f>VLOOKUP(A1112,MRK.DE!$A$1:$B$5993,2,FALSE)</f>
        <v>7.249053</v>
      </c>
      <c r="D1112" s="10">
        <f>VLOOKUP(A1112,DTE.DE!$A$1:$B$6411,2,FALSE)</f>
        <v>3.8338040000000002</v>
      </c>
      <c r="E1112" s="10">
        <f>VLOOKUP(A1112,'CON.DE'!$A$1:$B$6391,2,FALSE)</f>
        <v>8.4740249999999993</v>
      </c>
      <c r="G1112" s="5">
        <f t="shared" si="76"/>
        <v>-6.5620880010326066E-2</v>
      </c>
      <c r="H1112" s="5">
        <f t="shared" si="77"/>
        <v>-6.7864986627390522E-3</v>
      </c>
      <c r="I1112" s="5">
        <f t="shared" si="78"/>
        <v>5.786173183064543E-3</v>
      </c>
      <c r="J1112" s="10">
        <f t="shared" si="79"/>
        <v>-2.8943283015415072E-2</v>
      </c>
    </row>
    <row r="1113" spans="1:10" x14ac:dyDescent="0.3">
      <c r="A1113" s="18">
        <v>37553</v>
      </c>
      <c r="B1113" s="9">
        <f>VLOOKUP(A1113,'VOW3.DE'!$A$1:$B$5974,2,FALSE)</f>
        <v>15.150022999999999</v>
      </c>
      <c r="C1113" s="5">
        <f>VLOOKUP(A1113,MRK.DE!$A$1:$B$5993,2,FALSE)</f>
        <v>7.7003570000000003</v>
      </c>
      <c r="D1113" s="10">
        <f>VLOOKUP(A1113,DTE.DE!$A$1:$B$6411,2,FALSE)</f>
        <v>4.0033760000000003</v>
      </c>
      <c r="E1113" s="10">
        <f>VLOOKUP(A1113,'CON.DE'!$A$1:$B$6391,2,FALSE)</f>
        <v>8.7556189999999994</v>
      </c>
      <c r="G1113" s="5">
        <f t="shared" si="76"/>
        <v>-2.5384084565215372E-2</v>
      </c>
      <c r="H1113" s="5">
        <f t="shared" si="77"/>
        <v>6.0395851775938696E-2</v>
      </c>
      <c r="I1113" s="5">
        <f t="shared" si="78"/>
        <v>4.3280483379544835E-2</v>
      </c>
      <c r="J1113" s="10">
        <f t="shared" si="79"/>
        <v>3.2690063293624623E-2</v>
      </c>
    </row>
    <row r="1114" spans="1:10" x14ac:dyDescent="0.3">
      <c r="A1114" s="18">
        <v>37554</v>
      </c>
      <c r="B1114" s="9">
        <f>VLOOKUP(A1114,'VOW3.DE'!$A$1:$B$5974,2,FALSE)</f>
        <v>15.60825</v>
      </c>
      <c r="C1114" s="5">
        <f>VLOOKUP(A1114,MRK.DE!$A$1:$B$5993,2,FALSE)</f>
        <v>7.5804799999999997</v>
      </c>
      <c r="D1114" s="10">
        <f>VLOOKUP(A1114,DTE.DE!$A$1:$B$6411,2,FALSE)</f>
        <v>4.1102800000000004</v>
      </c>
      <c r="E1114" s="10">
        <f>VLOOKUP(A1114,'CON.DE'!$A$1:$B$6391,2,FALSE)</f>
        <v>9.5414630000000002</v>
      </c>
      <c r="G1114" s="5">
        <f t="shared" si="76"/>
        <v>2.979757051345203E-2</v>
      </c>
      <c r="H1114" s="5">
        <f t="shared" si="77"/>
        <v>-1.5690169233616758E-2</v>
      </c>
      <c r="I1114" s="5">
        <f t="shared" si="78"/>
        <v>2.6353147556150758E-2</v>
      </c>
      <c r="J1114" s="10">
        <f t="shared" si="79"/>
        <v>8.5951162306066933E-2</v>
      </c>
    </row>
    <row r="1115" spans="1:10" x14ac:dyDescent="0.3">
      <c r="A1115" s="18">
        <v>37557</v>
      </c>
      <c r="B1115" s="9">
        <f>VLOOKUP(A1115,'VOW3.DE'!$A$1:$B$5974,2,FALSE)</f>
        <v>15.951916000000001</v>
      </c>
      <c r="C1115" s="5">
        <f>VLOOKUP(A1115,MRK.DE!$A$1:$B$5993,2,FALSE)</f>
        <v>7.7955550000000002</v>
      </c>
      <c r="D1115" s="10">
        <f>VLOOKUP(A1115,DTE.DE!$A$1:$B$6411,2,FALSE)</f>
        <v>4.2909119999999996</v>
      </c>
      <c r="E1115" s="10">
        <f>VLOOKUP(A1115,'CON.DE'!$A$1:$B$6391,2,FALSE)</f>
        <v>9.3450030000000002</v>
      </c>
      <c r="G1115" s="5">
        <f t="shared" si="76"/>
        <v>2.1779326788732952E-2</v>
      </c>
      <c r="H1115" s="5">
        <f t="shared" si="77"/>
        <v>2.7977177274402458E-2</v>
      </c>
      <c r="I1115" s="5">
        <f t="shared" si="78"/>
        <v>4.3008145050692302E-2</v>
      </c>
      <c r="J1115" s="10">
        <f t="shared" si="79"/>
        <v>-2.0805066065558854E-2</v>
      </c>
    </row>
    <row r="1116" spans="1:10" x14ac:dyDescent="0.3">
      <c r="A1116" s="18">
        <v>37558</v>
      </c>
      <c r="B1116" s="9">
        <f>VLOOKUP(A1116,'VOW3.DE'!$A$1:$B$5974,2,FALSE)</f>
        <v>14.978191000000001</v>
      </c>
      <c r="C1116" s="5">
        <f>VLOOKUP(A1116,MRK.DE!$A$1:$B$5993,2,FALSE)</f>
        <v>7.2278989999999999</v>
      </c>
      <c r="D1116" s="10">
        <f>VLOOKUP(A1116,DTE.DE!$A$1:$B$6411,2,FALSE)</f>
        <v>4.0623579999999997</v>
      </c>
      <c r="E1116" s="10">
        <f>VLOOKUP(A1116,'CON.DE'!$A$1:$B$6391,2,FALSE)</f>
        <v>8.9717249999999993</v>
      </c>
      <c r="G1116" s="5">
        <f t="shared" si="76"/>
        <v>-6.2983737626037192E-2</v>
      </c>
      <c r="H1116" s="5">
        <f t="shared" si="77"/>
        <v>-7.5605300266309933E-2</v>
      </c>
      <c r="I1116" s="5">
        <f t="shared" si="78"/>
        <v>-5.4735704560208917E-2</v>
      </c>
      <c r="J1116" s="10">
        <f t="shared" si="79"/>
        <v>-4.0763796660503539E-2</v>
      </c>
    </row>
    <row r="1117" spans="1:10" x14ac:dyDescent="0.3">
      <c r="A1117" s="18">
        <v>37559</v>
      </c>
      <c r="B1117" s="9">
        <f>VLOOKUP(A1117,'VOW3.DE'!$A$1:$B$5974,2,FALSE)</f>
        <v>15.132842999999999</v>
      </c>
      <c r="C1117" s="5">
        <f>VLOOKUP(A1117,MRK.DE!$A$1:$B$5993,2,FALSE)</f>
        <v>7.368932</v>
      </c>
      <c r="D1117" s="10">
        <f>VLOOKUP(A1117,DTE.DE!$A$1:$B$6411,2,FALSE)</f>
        <v>4.2909119999999996</v>
      </c>
      <c r="E1117" s="10">
        <f>VLOOKUP(A1117,'CON.DE'!$A$1:$B$6391,2,FALSE)</f>
        <v>9.1354439999999997</v>
      </c>
      <c r="G1117" s="5">
        <f t="shared" si="76"/>
        <v>1.0272205191026524E-2</v>
      </c>
      <c r="H1117" s="5">
        <f t="shared" si="77"/>
        <v>1.9324384700184608E-2</v>
      </c>
      <c r="I1117" s="5">
        <f t="shared" si="78"/>
        <v>5.4735704560208952E-2</v>
      </c>
      <c r="J1117" s="10">
        <f t="shared" si="79"/>
        <v>1.8083827643856208E-2</v>
      </c>
    </row>
    <row r="1118" spans="1:10" x14ac:dyDescent="0.3">
      <c r="A1118" s="18">
        <v>37560</v>
      </c>
      <c r="B1118" s="9">
        <f>VLOOKUP(A1118,'VOW3.DE'!$A$1:$B$5974,2,FALSE)</f>
        <v>15.894640000000001</v>
      </c>
      <c r="C1118" s="5">
        <f>VLOOKUP(A1118,MRK.DE!$A$1:$B$5993,2,FALSE)</f>
        <v>7.7920280000000002</v>
      </c>
      <c r="D1118" s="10">
        <f>VLOOKUP(A1118,DTE.DE!$A$1:$B$6411,2,FALSE)</f>
        <v>4.2503609999999998</v>
      </c>
      <c r="E1118" s="10">
        <f>VLOOKUP(A1118,'CON.DE'!$A$1:$B$6391,2,FALSE)</f>
        <v>9.4759770000000003</v>
      </c>
      <c r="G1118" s="5">
        <f t="shared" si="76"/>
        <v>4.9114530501421262E-2</v>
      </c>
      <c r="H1118" s="5">
        <f t="shared" si="77"/>
        <v>5.582837586703375E-2</v>
      </c>
      <c r="I1118" s="5">
        <f t="shared" si="78"/>
        <v>-9.4953772535124378E-3</v>
      </c>
      <c r="J1118" s="10">
        <f t="shared" si="79"/>
        <v>3.6598066191012739E-2</v>
      </c>
    </row>
    <row r="1119" spans="1:10" x14ac:dyDescent="0.3">
      <c r="A1119" s="18">
        <v>37561</v>
      </c>
      <c r="B1119" s="9">
        <f>VLOOKUP(A1119,'VOW3.DE'!$A$1:$B$5974,2,FALSE)</f>
        <v>16.203938999999998</v>
      </c>
      <c r="C1119" s="5">
        <f>VLOOKUP(A1119,MRK.DE!$A$1:$B$5993,2,FALSE)</f>
        <v>8.1128750000000007</v>
      </c>
      <c r="D1119" s="10">
        <f>VLOOKUP(A1119,DTE.DE!$A$1:$B$6411,2,FALSE)</f>
        <v>4.2171839999999996</v>
      </c>
      <c r="E1119" s="10">
        <f>VLOOKUP(A1119,'CON.DE'!$A$1:$B$6391,2,FALSE)</f>
        <v>9.3515510000000006</v>
      </c>
      <c r="G1119" s="5">
        <f t="shared" si="76"/>
        <v>1.9272415356129471E-2</v>
      </c>
      <c r="H1119" s="5">
        <f t="shared" si="77"/>
        <v>4.0351146160411279E-2</v>
      </c>
      <c r="I1119" s="5">
        <f t="shared" si="78"/>
        <v>-7.8363137785696386E-3</v>
      </c>
      <c r="J1119" s="10">
        <f t="shared" si="79"/>
        <v>-1.3217647212546679E-2</v>
      </c>
    </row>
    <row r="1120" spans="1:10" x14ac:dyDescent="0.3">
      <c r="A1120" s="18">
        <v>37564</v>
      </c>
      <c r="B1120" s="9">
        <f>VLOOKUP(A1120,'VOW3.DE'!$A$1:$B$5974,2,FALSE)</f>
        <v>16.696525999999999</v>
      </c>
      <c r="C1120" s="5">
        <f>VLOOKUP(A1120,MRK.DE!$A$1:$B$5993,2,FALSE)</f>
        <v>8.246855</v>
      </c>
      <c r="D1120" s="10">
        <f>VLOOKUP(A1120,DTE.DE!$A$1:$B$6411,2,FALSE)</f>
        <v>4.4236209999999998</v>
      </c>
      <c r="E1120" s="10">
        <f>VLOOKUP(A1120,'CON.DE'!$A$1:$B$6391,2,FALSE)</f>
        <v>9.2336740000000006</v>
      </c>
      <c r="G1120" s="5">
        <f t="shared" si="76"/>
        <v>2.994631299986375E-2</v>
      </c>
      <c r="H1120" s="5">
        <f t="shared" si="77"/>
        <v>1.6379609622218141E-2</v>
      </c>
      <c r="I1120" s="5">
        <f t="shared" si="78"/>
        <v>4.7790984745542005E-2</v>
      </c>
      <c r="J1120" s="10">
        <f t="shared" si="79"/>
        <v>-1.2685192745153446E-2</v>
      </c>
    </row>
    <row r="1121" spans="1:10" x14ac:dyDescent="0.3">
      <c r="A1121" s="18">
        <v>37565</v>
      </c>
      <c r="B1121" s="9">
        <f>VLOOKUP(A1121,'VOW3.DE'!$A$1:$B$5974,2,FALSE)</f>
        <v>16.381499999999999</v>
      </c>
      <c r="C1121" s="5">
        <f>VLOOKUP(A1121,MRK.DE!$A$1:$B$5993,2,FALSE)</f>
        <v>8.5677050000000001</v>
      </c>
      <c r="D1121" s="10">
        <f>VLOOKUP(A1121,DTE.DE!$A$1:$B$6411,2,FALSE)</f>
        <v>4.5710730000000002</v>
      </c>
      <c r="E1121" s="10">
        <f>VLOOKUP(A1121,'CON.DE'!$A$1:$B$6391,2,FALSE)</f>
        <v>9.5087220000000006</v>
      </c>
      <c r="G1121" s="5">
        <f t="shared" si="76"/>
        <v>-1.9048024506874418E-2</v>
      </c>
      <c r="H1121" s="5">
        <f t="shared" si="77"/>
        <v>3.8167986568298992E-2</v>
      </c>
      <c r="I1121" s="5">
        <f t="shared" si="78"/>
        <v>3.2789377996824014E-2</v>
      </c>
      <c r="J1121" s="10">
        <f t="shared" si="79"/>
        <v>2.9352463517373542E-2</v>
      </c>
    </row>
    <row r="1122" spans="1:10" x14ac:dyDescent="0.3">
      <c r="A1122" s="18">
        <v>37566</v>
      </c>
      <c r="B1122" s="9">
        <f>VLOOKUP(A1122,'VOW3.DE'!$A$1:$B$5974,2,FALSE)</f>
        <v>15.951916000000001</v>
      </c>
      <c r="C1122" s="5">
        <f>VLOOKUP(A1122,MRK.DE!$A$1:$B$5993,2,FALSE)</f>
        <v>8.9555439999999997</v>
      </c>
      <c r="D1122" s="10">
        <f>VLOOKUP(A1122,DTE.DE!$A$1:$B$6411,2,FALSE)</f>
        <v>4.3867570000000002</v>
      </c>
      <c r="E1122" s="10">
        <f>VLOOKUP(A1122,'CON.DE'!$A$1:$B$6391,2,FALSE)</f>
        <v>9.4628789999999992</v>
      </c>
      <c r="G1122" s="5">
        <f t="shared" si="76"/>
        <v>-2.6573701915529668E-2</v>
      </c>
      <c r="H1122" s="5">
        <f t="shared" si="77"/>
        <v>4.4272879739085884E-2</v>
      </c>
      <c r="I1122" s="5">
        <f t="shared" si="78"/>
        <v>-4.1157739747093199E-2</v>
      </c>
      <c r="J1122" s="10">
        <f t="shared" si="79"/>
        <v>-4.8328118671687815E-3</v>
      </c>
    </row>
    <row r="1123" spans="1:10" x14ac:dyDescent="0.3">
      <c r="A1123" s="18">
        <v>37567</v>
      </c>
      <c r="B1123" s="9">
        <f>VLOOKUP(A1123,'VOW3.DE'!$A$1:$B$5974,2,FALSE)</f>
        <v>15.161479</v>
      </c>
      <c r="C1123" s="5">
        <f>VLOOKUP(A1123,MRK.DE!$A$1:$B$5993,2,FALSE)</f>
        <v>8.3420529999999999</v>
      </c>
      <c r="D1123" s="10">
        <f>VLOOKUP(A1123,DTE.DE!$A$1:$B$6411,2,FALSE)</f>
        <v>4.1102800000000004</v>
      </c>
      <c r="E1123" s="10">
        <f>VLOOKUP(A1123,'CON.DE'!$A$1:$B$6391,2,FALSE)</f>
        <v>9.5414630000000002</v>
      </c>
      <c r="G1123" s="5">
        <f t="shared" si="76"/>
        <v>-5.0821012585851359E-2</v>
      </c>
      <c r="H1123" s="5">
        <f t="shared" si="77"/>
        <v>-7.096343270590752E-2</v>
      </c>
      <c r="I1123" s="5">
        <f t="shared" si="78"/>
        <v>-6.5099077013883275E-2</v>
      </c>
      <c r="J1123" s="10">
        <f t="shared" si="79"/>
        <v>8.2701571986887584E-3</v>
      </c>
    </row>
    <row r="1124" spans="1:10" x14ac:dyDescent="0.3">
      <c r="A1124" s="18">
        <v>37568</v>
      </c>
      <c r="B1124" s="9">
        <f>VLOOKUP(A1124,'VOW3.DE'!$A$1:$B$5974,2,FALSE)</f>
        <v>15.001101</v>
      </c>
      <c r="C1124" s="5">
        <f>VLOOKUP(A1124,MRK.DE!$A$1:$B$5993,2,FALSE)</f>
        <v>8.2856400000000008</v>
      </c>
      <c r="D1124" s="10">
        <f>VLOOKUP(A1124,DTE.DE!$A$1:$B$6411,2,FALSE)</f>
        <v>4.0549860000000004</v>
      </c>
      <c r="E1124" s="10">
        <f>VLOOKUP(A1124,'CON.DE'!$A$1:$B$6391,2,FALSE)</f>
        <v>9.3842949999999998</v>
      </c>
      <c r="G1124" s="5">
        <f t="shared" si="76"/>
        <v>-1.0634336413812838E-2</v>
      </c>
      <c r="H1124" s="5">
        <f t="shared" si="77"/>
        <v>-6.7854532133683814E-3</v>
      </c>
      <c r="I1124" s="5">
        <f t="shared" si="78"/>
        <v>-1.3543917674645696E-2</v>
      </c>
      <c r="J1124" s="10">
        <f t="shared" si="79"/>
        <v>-1.6609280655624021E-2</v>
      </c>
    </row>
    <row r="1125" spans="1:10" x14ac:dyDescent="0.3">
      <c r="A1125" s="18">
        <v>37571</v>
      </c>
      <c r="B1125" s="9">
        <f>VLOOKUP(A1125,'VOW3.DE'!$A$1:$B$5974,2,FALSE)</f>
        <v>15.350498</v>
      </c>
      <c r="C1125" s="5">
        <f>VLOOKUP(A1125,MRK.DE!$A$1:$B$5993,2,FALSE)</f>
        <v>8.3244229999999995</v>
      </c>
      <c r="D1125" s="10">
        <f>VLOOKUP(A1125,DTE.DE!$A$1:$B$6411,2,FALSE)</f>
        <v>3.9517669999999998</v>
      </c>
      <c r="E1125" s="10">
        <f>VLOOKUP(A1125,'CON.DE'!$A$1:$B$6391,2,FALSE)</f>
        <v>8.9979209999999998</v>
      </c>
      <c r="G1125" s="5">
        <f t="shared" si="76"/>
        <v>2.3024318095124265E-2</v>
      </c>
      <c r="H1125" s="5">
        <f t="shared" si="77"/>
        <v>4.6698282215228357E-3</v>
      </c>
      <c r="I1125" s="5">
        <f t="shared" si="78"/>
        <v>-2.5784414375991146E-2</v>
      </c>
      <c r="J1125" s="10">
        <f t="shared" si="79"/>
        <v>-4.2043996693087005E-2</v>
      </c>
    </row>
    <row r="1126" spans="1:10" x14ac:dyDescent="0.3">
      <c r="A1126" s="18">
        <v>37572</v>
      </c>
      <c r="B1126" s="9">
        <f>VLOOKUP(A1126,'VOW3.DE'!$A$1:$B$5974,2,FALSE)</f>
        <v>15.751442000000001</v>
      </c>
      <c r="C1126" s="5">
        <f>VLOOKUP(A1126,MRK.DE!$A$1:$B$5993,2,FALSE)</f>
        <v>8.0035760000000007</v>
      </c>
      <c r="D1126" s="10">
        <f>VLOOKUP(A1126,DTE.DE!$A$1:$B$6411,2,FALSE)</f>
        <v>4.2245569999999999</v>
      </c>
      <c r="E1126" s="10">
        <f>VLOOKUP(A1126,'CON.DE'!$A$1:$B$6391,2,FALSE)</f>
        <v>9.011018</v>
      </c>
      <c r="G1126" s="5">
        <f t="shared" si="76"/>
        <v>2.5784000132557338E-2</v>
      </c>
      <c r="H1126" s="5">
        <f t="shared" si="77"/>
        <v>-3.9305282350099412E-2</v>
      </c>
      <c r="I1126" s="5">
        <f t="shared" si="78"/>
        <v>6.6751582583086791E-2</v>
      </c>
      <c r="J1126" s="10">
        <f t="shared" si="79"/>
        <v>1.4545001578349266E-3</v>
      </c>
    </row>
    <row r="1127" spans="1:10" x14ac:dyDescent="0.3">
      <c r="A1127" s="18">
        <v>37573</v>
      </c>
      <c r="B1127" s="9">
        <f>VLOOKUP(A1127,'VOW3.DE'!$A$1:$B$5974,2,FALSE)</f>
        <v>15.751442000000001</v>
      </c>
      <c r="C1127" s="5">
        <f>VLOOKUP(A1127,MRK.DE!$A$1:$B$5993,2,FALSE)</f>
        <v>7.9224829999999997</v>
      </c>
      <c r="D1127" s="10">
        <f>VLOOKUP(A1127,DTE.DE!$A$1:$B$6411,2,FALSE)</f>
        <v>4.1397709999999996</v>
      </c>
      <c r="E1127" s="10">
        <f>VLOOKUP(A1127,'CON.DE'!$A$1:$B$6391,2,FALSE)</f>
        <v>9.2205770000000005</v>
      </c>
      <c r="G1127" s="5">
        <f t="shared" si="76"/>
        <v>0</v>
      </c>
      <c r="H1127" s="5">
        <f t="shared" si="77"/>
        <v>-1.0183775011775632E-2</v>
      </c>
      <c r="I1127" s="5">
        <f t="shared" si="78"/>
        <v>-2.0273930943083669E-2</v>
      </c>
      <c r="J1127" s="10">
        <f t="shared" si="79"/>
        <v>2.2989566145829417E-2</v>
      </c>
    </row>
    <row r="1128" spans="1:10" x14ac:dyDescent="0.3">
      <c r="A1128" s="18">
        <v>37574</v>
      </c>
      <c r="B1128" s="9">
        <f>VLOOKUP(A1128,'VOW3.DE'!$A$1:$B$5974,2,FALSE)</f>
        <v>15.894640000000001</v>
      </c>
      <c r="C1128" s="5">
        <f>VLOOKUP(A1128,MRK.DE!$A$1:$B$5993,2,FALSE)</f>
        <v>7.6933049999999996</v>
      </c>
      <c r="D1128" s="10">
        <f>VLOOKUP(A1128,DTE.DE!$A$1:$B$6411,2,FALSE)</f>
        <v>4.3093430000000001</v>
      </c>
      <c r="E1128" s="10">
        <f>VLOOKUP(A1128,'CON.DE'!$A$1:$B$6391,2,FALSE)</f>
        <v>9.3122589999999992</v>
      </c>
      <c r="G1128" s="5">
        <f t="shared" si="76"/>
        <v>9.0500288383932748E-3</v>
      </c>
      <c r="H1128" s="5">
        <f t="shared" si="77"/>
        <v>-2.9354196670602187E-2</v>
      </c>
      <c r="I1128" s="5">
        <f t="shared" si="78"/>
        <v>4.0144984003498432E-2</v>
      </c>
      <c r="J1128" s="10">
        <f t="shared" si="79"/>
        <v>9.8940872209006877E-3</v>
      </c>
    </row>
    <row r="1129" spans="1:10" x14ac:dyDescent="0.3">
      <c r="A1129" s="18">
        <v>37575</v>
      </c>
      <c r="B1129" s="9">
        <f>VLOOKUP(A1129,'VOW3.DE'!$A$1:$B$5974,2,FALSE)</f>
        <v>16.077929000000001</v>
      </c>
      <c r="C1129" s="5">
        <f>VLOOKUP(A1129,MRK.DE!$A$1:$B$5993,2,FALSE)</f>
        <v>8.0317810000000005</v>
      </c>
      <c r="D1129" s="10">
        <f>VLOOKUP(A1129,DTE.DE!$A$1:$B$6411,2,FALSE)</f>
        <v>4.2687939999999998</v>
      </c>
      <c r="E1129" s="10">
        <f>VLOOKUP(A1129,'CON.DE'!$A$1:$B$6391,2,FALSE)</f>
        <v>9.5938529999999993</v>
      </c>
      <c r="G1129" s="5">
        <f t="shared" si="76"/>
        <v>1.1465516449246189E-2</v>
      </c>
      <c r="H1129" s="5">
        <f t="shared" si="77"/>
        <v>4.3055826518676329E-2</v>
      </c>
      <c r="I1129" s="5">
        <f t="shared" si="78"/>
        <v>-9.4541045502846872E-3</v>
      </c>
      <c r="J1129" s="10">
        <f t="shared" si="79"/>
        <v>2.9790876710015499E-2</v>
      </c>
    </row>
    <row r="1130" spans="1:10" x14ac:dyDescent="0.3">
      <c r="A1130" s="18">
        <v>37578</v>
      </c>
      <c r="B1130" s="9">
        <f>VLOOKUP(A1130,'VOW3.DE'!$A$1:$B$5974,2,FALSE)</f>
        <v>16.301313</v>
      </c>
      <c r="C1130" s="5">
        <f>VLOOKUP(A1130,MRK.DE!$A$1:$B$5993,2,FALSE)</f>
        <v>7.8449150000000003</v>
      </c>
      <c r="D1130" s="10">
        <f>VLOOKUP(A1130,DTE.DE!$A$1:$B$6411,2,FALSE)</f>
        <v>4.4051879999999999</v>
      </c>
      <c r="E1130" s="10">
        <f>VLOOKUP(A1130,'CON.DE'!$A$1:$B$6391,2,FALSE)</f>
        <v>9.6200489999999999</v>
      </c>
      <c r="G1130" s="5">
        <f t="shared" si="76"/>
        <v>1.3798194791922996E-2</v>
      </c>
      <c r="H1130" s="5">
        <f t="shared" si="77"/>
        <v>-2.3540745441803249E-2</v>
      </c>
      <c r="I1130" s="5">
        <f t="shared" si="78"/>
        <v>3.1451585500651608E-2</v>
      </c>
      <c r="J1130" s="10">
        <f t="shared" si="79"/>
        <v>2.7267773335462432E-3</v>
      </c>
    </row>
    <row r="1131" spans="1:10" x14ac:dyDescent="0.3">
      <c r="A1131" s="18">
        <v>37579</v>
      </c>
      <c r="B1131" s="9">
        <f>VLOOKUP(A1131,'VOW3.DE'!$A$1:$B$5974,2,FALSE)</f>
        <v>16.381499999999999</v>
      </c>
      <c r="C1131" s="5">
        <f>VLOOKUP(A1131,MRK.DE!$A$1:$B$5993,2,FALSE)</f>
        <v>8.1587099999999992</v>
      </c>
      <c r="D1131" s="10">
        <f>VLOOKUP(A1131,DTE.DE!$A$1:$B$6411,2,FALSE)</f>
        <v>4.4420510000000002</v>
      </c>
      <c r="E1131" s="10">
        <f>VLOOKUP(A1131,'CON.DE'!$A$1:$B$6391,2,FALSE)</f>
        <v>9.6527890000000003</v>
      </c>
      <c r="G1131" s="5">
        <f t="shared" si="76"/>
        <v>4.9069926079498317E-3</v>
      </c>
      <c r="H1131" s="5">
        <f t="shared" si="77"/>
        <v>3.9220517043866497E-2</v>
      </c>
      <c r="I1131" s="5">
        <f t="shared" si="78"/>
        <v>8.3332694694988677E-3</v>
      </c>
      <c r="J1131" s="10">
        <f t="shared" si="79"/>
        <v>3.3975309182526022E-3</v>
      </c>
    </row>
    <row r="1132" spans="1:10" x14ac:dyDescent="0.3">
      <c r="A1132" s="18">
        <v>37580</v>
      </c>
      <c r="B1132" s="9">
        <f>VLOOKUP(A1132,'VOW3.DE'!$A$1:$B$5974,2,FALSE)</f>
        <v>16.266945</v>
      </c>
      <c r="C1132" s="5">
        <f>VLOOKUP(A1132,MRK.DE!$A$1:$B$5993,2,FALSE)</f>
        <v>8.1093510000000002</v>
      </c>
      <c r="D1132" s="10">
        <f>VLOOKUP(A1132,DTE.DE!$A$1:$B$6411,2,FALSE)</f>
        <v>4.4936590000000001</v>
      </c>
      <c r="E1132" s="10">
        <f>VLOOKUP(A1132,'CON.DE'!$A$1:$B$6391,2,FALSE)</f>
        <v>9.4301349999999999</v>
      </c>
      <c r="G1132" s="5">
        <f t="shared" si="76"/>
        <v>-7.017514623411816E-3</v>
      </c>
      <c r="H1132" s="5">
        <f t="shared" si="77"/>
        <v>-6.0682279791940963E-3</v>
      </c>
      <c r="I1132" s="5">
        <f t="shared" si="78"/>
        <v>1.1551085213424421E-2</v>
      </c>
      <c r="J1132" s="10">
        <f t="shared" si="79"/>
        <v>-2.333647658237082E-2</v>
      </c>
    </row>
    <row r="1133" spans="1:10" x14ac:dyDescent="0.3">
      <c r="A1133" s="18">
        <v>37581</v>
      </c>
      <c r="B1133" s="9">
        <f>VLOOKUP(A1133,'VOW3.DE'!$A$1:$B$5974,2,FALSE)</f>
        <v>16.553332999999999</v>
      </c>
      <c r="C1133" s="5">
        <f>VLOOKUP(A1133,MRK.DE!$A$1:$B$5993,2,FALSE)</f>
        <v>8.6981599999999997</v>
      </c>
      <c r="D1133" s="10">
        <f>VLOOKUP(A1133,DTE.DE!$A$1:$B$6411,2,FALSE)</f>
        <v>4.4604840000000001</v>
      </c>
      <c r="E1133" s="10">
        <f>VLOOKUP(A1133,'CON.DE'!$A$1:$B$6391,2,FALSE)</f>
        <v>9.7903140000000004</v>
      </c>
      <c r="G1133" s="5">
        <f t="shared" si="76"/>
        <v>1.7452336574635637E-2</v>
      </c>
      <c r="H1133" s="5">
        <f t="shared" si="77"/>
        <v>7.0093668775336015E-2</v>
      </c>
      <c r="I1133" s="5">
        <f t="shared" si="78"/>
        <v>-7.4100116110173211E-3</v>
      </c>
      <c r="J1133" s="10">
        <f t="shared" si="79"/>
        <v>3.7483117016888612E-2</v>
      </c>
    </row>
    <row r="1134" spans="1:10" x14ac:dyDescent="0.3">
      <c r="A1134" s="18">
        <v>37582</v>
      </c>
      <c r="B1134" s="9">
        <f>VLOOKUP(A1134,'VOW3.DE'!$A$1:$B$5974,2,FALSE)</f>
        <v>16.576246000000001</v>
      </c>
      <c r="C1134" s="5">
        <f>VLOOKUP(A1134,MRK.DE!$A$1:$B$5993,2,FALSE)</f>
        <v>8.6487990000000003</v>
      </c>
      <c r="D1134" s="10">
        <f>VLOOKUP(A1134,DTE.DE!$A$1:$B$6411,2,FALSE)</f>
        <v>4.4531109999999998</v>
      </c>
      <c r="E1134" s="10">
        <f>VLOOKUP(A1134,'CON.DE'!$A$1:$B$6391,2,FALSE)</f>
        <v>9.9867760000000008</v>
      </c>
      <c r="G1134" s="5">
        <f t="shared" si="76"/>
        <v>1.3832354255612707E-3</v>
      </c>
      <c r="H1134" s="5">
        <f t="shared" si="77"/>
        <v>-5.6910416661597081E-3</v>
      </c>
      <c r="I1134" s="5">
        <f t="shared" si="78"/>
        <v>-1.6543272790686947E-3</v>
      </c>
      <c r="J1134" s="10">
        <f t="shared" si="79"/>
        <v>1.9868288279048133E-2</v>
      </c>
    </row>
    <row r="1135" spans="1:10" x14ac:dyDescent="0.3">
      <c r="A1135" s="18">
        <v>37585</v>
      </c>
      <c r="B1135" s="9">
        <f>VLOOKUP(A1135,'VOW3.DE'!$A$1:$B$5974,2,FALSE)</f>
        <v>16.375772000000001</v>
      </c>
      <c r="C1135" s="5">
        <f>VLOOKUP(A1135,MRK.DE!$A$1:$B$5993,2,FALSE)</f>
        <v>8.7792510000000004</v>
      </c>
      <c r="D1135" s="10">
        <f>VLOOKUP(A1135,DTE.DE!$A$1:$B$6411,2,FALSE)</f>
        <v>4.4346800000000002</v>
      </c>
      <c r="E1135" s="10">
        <f>VLOOKUP(A1135,'CON.DE'!$A$1:$B$6391,2,FALSE)</f>
        <v>9.8361560000000008</v>
      </c>
      <c r="G1135" s="5">
        <f t="shared" si="76"/>
        <v>-1.216778125234946E-2</v>
      </c>
      <c r="H1135" s="5">
        <f t="shared" si="77"/>
        <v>1.4970629117606505E-2</v>
      </c>
      <c r="I1135" s="5">
        <f t="shared" si="78"/>
        <v>-4.1474932118385158E-3</v>
      </c>
      <c r="J1135" s="10">
        <f t="shared" si="79"/>
        <v>-1.5196833517644993E-2</v>
      </c>
    </row>
    <row r="1136" spans="1:10" x14ac:dyDescent="0.3">
      <c r="A1136" s="18">
        <v>37586</v>
      </c>
      <c r="B1136" s="9">
        <f>VLOOKUP(A1136,'VOW3.DE'!$A$1:$B$5974,2,FALSE)</f>
        <v>16.158114999999999</v>
      </c>
      <c r="C1136" s="5">
        <f>VLOOKUP(A1136,MRK.DE!$A$1:$B$5993,2,FALSE)</f>
        <v>8.8991319999999998</v>
      </c>
      <c r="D1136" s="10">
        <f>VLOOKUP(A1136,DTE.DE!$A$1:$B$6411,2,FALSE)</f>
        <v>4.1655759999999997</v>
      </c>
      <c r="E1136" s="10">
        <f>VLOOKUP(A1136,'CON.DE'!$A$1:$B$6391,2,FALSE)</f>
        <v>9.8034130000000008</v>
      </c>
      <c r="G1136" s="5">
        <f t="shared" si="76"/>
        <v>-1.3380525198524383E-2</v>
      </c>
      <c r="H1136" s="5">
        <f t="shared" si="77"/>
        <v>1.3562647400985298E-2</v>
      </c>
      <c r="I1136" s="5">
        <f t="shared" si="78"/>
        <v>-6.2600898457531848E-2</v>
      </c>
      <c r="J1136" s="10">
        <f t="shared" si="79"/>
        <v>-3.3343939815465252E-3</v>
      </c>
    </row>
    <row r="1137" spans="1:10" x14ac:dyDescent="0.3">
      <c r="A1137" s="18">
        <v>37587</v>
      </c>
      <c r="B1137" s="9">
        <f>VLOOKUP(A1137,'VOW3.DE'!$A$1:$B$5974,2,FALSE)</f>
        <v>16.862636999999999</v>
      </c>
      <c r="C1137" s="5">
        <f>VLOOKUP(A1137,MRK.DE!$A$1:$B$5993,2,FALSE)</f>
        <v>8.8673970000000004</v>
      </c>
      <c r="D1137" s="10">
        <f>VLOOKUP(A1137,DTE.DE!$A$1:$B$6411,2,FALSE)</f>
        <v>4.4162470000000003</v>
      </c>
      <c r="E1137" s="10">
        <f>VLOOKUP(A1137,'CON.DE'!$A$1:$B$6391,2,FALSE)</f>
        <v>9.8230599999999999</v>
      </c>
      <c r="G1137" s="5">
        <f t="shared" si="76"/>
        <v>4.2677945787897242E-2</v>
      </c>
      <c r="H1137" s="5">
        <f t="shared" si="77"/>
        <v>-3.5724517435288396E-3</v>
      </c>
      <c r="I1137" s="5">
        <f t="shared" si="78"/>
        <v>5.8435679006601259E-2</v>
      </c>
      <c r="J1137" s="10">
        <f t="shared" si="79"/>
        <v>2.002092435325438E-3</v>
      </c>
    </row>
    <row r="1138" spans="1:10" x14ac:dyDescent="0.3">
      <c r="A1138" s="18">
        <v>37588</v>
      </c>
      <c r="B1138" s="9">
        <f>VLOOKUP(A1138,'VOW3.DE'!$A$1:$B$5974,2,FALSE)</f>
        <v>16.851181</v>
      </c>
      <c r="C1138" s="5">
        <f>VLOOKUP(A1138,MRK.DE!$A$1:$B$5993,2,FALSE)</f>
        <v>8.8673970000000004</v>
      </c>
      <c r="D1138" s="10">
        <f>VLOOKUP(A1138,DTE.DE!$A$1:$B$6411,2,FALSE)</f>
        <v>4.5342099999999999</v>
      </c>
      <c r="E1138" s="10">
        <f>VLOOKUP(A1138,'CON.DE'!$A$1:$B$6391,2,FALSE)</f>
        <v>9.9605809999999995</v>
      </c>
      <c r="G1138" s="5">
        <f t="shared" si="76"/>
        <v>-6.7960267454264143E-4</v>
      </c>
      <c r="H1138" s="5">
        <f t="shared" si="77"/>
        <v>0</v>
      </c>
      <c r="I1138" s="5">
        <f t="shared" si="78"/>
        <v>2.6360627349262412E-2</v>
      </c>
      <c r="J1138" s="10">
        <f t="shared" si="79"/>
        <v>1.3902720440828376E-2</v>
      </c>
    </row>
    <row r="1139" spans="1:10" x14ac:dyDescent="0.3">
      <c r="A1139" s="18">
        <v>37589</v>
      </c>
      <c r="B1139" s="9">
        <f>VLOOKUP(A1139,'VOW3.DE'!$A$1:$B$5974,2,FALSE)</f>
        <v>17.005828999999999</v>
      </c>
      <c r="C1139" s="5">
        <f>VLOOKUP(A1139,MRK.DE!$A$1:$B$5993,2,FALSE)</f>
        <v>8.9061819999999994</v>
      </c>
      <c r="D1139" s="10">
        <f>VLOOKUP(A1139,DTE.DE!$A$1:$B$6411,2,FALSE)</f>
        <v>4.5084059999999999</v>
      </c>
      <c r="E1139" s="10">
        <f>VLOOKUP(A1139,'CON.DE'!$A$1:$B$6391,2,FALSE)</f>
        <v>10.615451</v>
      </c>
      <c r="G1139" s="5">
        <f t="shared" si="76"/>
        <v>9.1354242754155286E-3</v>
      </c>
      <c r="H1139" s="5">
        <f t="shared" si="77"/>
        <v>4.3643502035529058E-3</v>
      </c>
      <c r="I1139" s="5">
        <f t="shared" si="78"/>
        <v>-5.7072134968981945E-3</v>
      </c>
      <c r="J1139" s="10">
        <f t="shared" si="79"/>
        <v>6.3675178070785113E-2</v>
      </c>
    </row>
    <row r="1140" spans="1:10" x14ac:dyDescent="0.3">
      <c r="A1140" s="18">
        <v>37592</v>
      </c>
      <c r="B1140" s="9">
        <f>VLOOKUP(A1140,'VOW3.DE'!$A$1:$B$5974,2,FALSE)</f>
        <v>17.131841999999999</v>
      </c>
      <c r="C1140" s="5">
        <f>VLOOKUP(A1140,MRK.DE!$A$1:$B$5993,2,FALSE)</f>
        <v>9.0260580000000008</v>
      </c>
      <c r="D1140" s="10">
        <f>VLOOKUP(A1140,DTE.DE!$A$1:$B$6411,2,FALSE)</f>
        <v>4.6263690000000004</v>
      </c>
      <c r="E1140" s="10">
        <f>VLOOKUP(A1140,'CON.DE'!$A$1:$B$6391,2,FALSE)</f>
        <v>10.281466999999999</v>
      </c>
      <c r="G1140" s="5">
        <f t="shared" si="76"/>
        <v>7.3826695645716478E-3</v>
      </c>
      <c r="H1140" s="5">
        <f t="shared" si="77"/>
        <v>1.3370084912895357E-2</v>
      </c>
      <c r="I1140" s="5">
        <f t="shared" si="78"/>
        <v>2.5828672931048881E-2</v>
      </c>
      <c r="J1140" s="10">
        <f t="shared" si="79"/>
        <v>-3.1967627173415156E-2</v>
      </c>
    </row>
    <row r="1141" spans="1:10" x14ac:dyDescent="0.3">
      <c r="A1141" s="18">
        <v>37593</v>
      </c>
      <c r="B1141" s="9">
        <f>VLOOKUP(A1141,'VOW3.DE'!$A$1:$B$5974,2,FALSE)</f>
        <v>16.667891999999998</v>
      </c>
      <c r="C1141" s="5">
        <f>VLOOKUP(A1141,MRK.DE!$A$1:$B$5993,2,FALSE)</f>
        <v>8.9661200000000001</v>
      </c>
      <c r="D1141" s="10">
        <f>VLOOKUP(A1141,DTE.DE!$A$1:$B$6411,2,FALSE)</f>
        <v>4.4899740000000001</v>
      </c>
      <c r="E1141" s="10">
        <f>VLOOKUP(A1141,'CON.DE'!$A$1:$B$6391,2,FALSE)</f>
        <v>9.9540330000000008</v>
      </c>
      <c r="G1141" s="5">
        <f t="shared" si="76"/>
        <v>-2.7454603145435283E-2</v>
      </c>
      <c r="H1141" s="5">
        <f t="shared" si="77"/>
        <v>-6.662697726554861E-3</v>
      </c>
      <c r="I1141" s="5">
        <f t="shared" si="78"/>
        <v>-2.9925416073514125E-2</v>
      </c>
      <c r="J1141" s="10">
        <f t="shared" si="79"/>
        <v>-3.2365158444869591E-2</v>
      </c>
    </row>
    <row r="1142" spans="1:10" x14ac:dyDescent="0.3">
      <c r="A1142" s="18">
        <v>37594</v>
      </c>
      <c r="B1142" s="9">
        <f>VLOOKUP(A1142,'VOW3.DE'!$A$1:$B$5974,2,FALSE)</f>
        <v>17.183392000000001</v>
      </c>
      <c r="C1142" s="5">
        <f>VLOOKUP(A1142,MRK.DE!$A$1:$B$5993,2,FALSE)</f>
        <v>9.2129300000000001</v>
      </c>
      <c r="D1142" s="10">
        <f>VLOOKUP(A1142,DTE.DE!$A$1:$B$6411,2,FALSE)</f>
        <v>4.5342099999999999</v>
      </c>
      <c r="E1142" s="10">
        <f>VLOOKUP(A1142,'CON.DE'!$A$1:$B$6391,2,FALSE)</f>
        <v>10.215979000000001</v>
      </c>
      <c r="G1142" s="5">
        <f t="shared" si="76"/>
        <v>3.0459101892466391E-2</v>
      </c>
      <c r="H1142" s="5">
        <f t="shared" si="77"/>
        <v>2.7154902600127553E-2</v>
      </c>
      <c r="I1142" s="5">
        <f t="shared" si="78"/>
        <v>9.803956639363556E-3</v>
      </c>
      <c r="J1142" s="10">
        <f t="shared" si="79"/>
        <v>2.597526744804745E-2</v>
      </c>
    </row>
    <row r="1143" spans="1:10" x14ac:dyDescent="0.3">
      <c r="A1143" s="18">
        <v>37595</v>
      </c>
      <c r="B1143" s="9">
        <f>VLOOKUP(A1143,'VOW3.DE'!$A$1:$B$5974,2,FALSE)</f>
        <v>16.811083</v>
      </c>
      <c r="C1143" s="5">
        <f>VLOOKUP(A1143,MRK.DE!$A$1:$B$5993,2,FALSE)</f>
        <v>9.3715869999999999</v>
      </c>
      <c r="D1143" s="10">
        <f>VLOOKUP(A1143,DTE.DE!$A$1:$B$6411,2,FALSE)</f>
        <v>4.6448010000000002</v>
      </c>
      <c r="E1143" s="10">
        <f>VLOOKUP(A1143,'CON.DE'!$A$1:$B$6391,2,FALSE)</f>
        <v>9.8885450000000006</v>
      </c>
      <c r="G1143" s="5">
        <f t="shared" si="76"/>
        <v>-2.1904964667834769E-2</v>
      </c>
      <c r="H1143" s="5">
        <f t="shared" si="77"/>
        <v>1.7074520101113631E-2</v>
      </c>
      <c r="I1143" s="5">
        <f t="shared" si="78"/>
        <v>2.4097661851847363E-2</v>
      </c>
      <c r="J1143" s="10">
        <f t="shared" si="79"/>
        <v>-3.2576046618717658E-2</v>
      </c>
    </row>
    <row r="1144" spans="1:10" x14ac:dyDescent="0.3">
      <c r="A1144" s="18">
        <v>37596</v>
      </c>
      <c r="B1144" s="9">
        <f>VLOOKUP(A1144,'VOW3.DE'!$A$1:$B$5974,2,FALSE)</f>
        <v>16.610614999999999</v>
      </c>
      <c r="C1144" s="5">
        <f>VLOOKUP(A1144,MRK.DE!$A$1:$B$5993,2,FALSE)</f>
        <v>9.1494610000000005</v>
      </c>
      <c r="D1144" s="10">
        <f>VLOOKUP(A1144,DTE.DE!$A$1:$B$6411,2,FALSE)</f>
        <v>4.5821339999999999</v>
      </c>
      <c r="E1144" s="10">
        <f>VLOOKUP(A1144,'CON.DE'!$A$1:$B$6391,2,FALSE)</f>
        <v>9.7379250000000006</v>
      </c>
      <c r="G1144" s="5">
        <f t="shared" si="76"/>
        <v>-1.1996422454423509E-2</v>
      </c>
      <c r="H1144" s="5">
        <f t="shared" si="77"/>
        <v>-2.3987481791125517E-2</v>
      </c>
      <c r="I1144" s="5">
        <f t="shared" si="78"/>
        <v>-1.3583701107812091E-2</v>
      </c>
      <c r="J1144" s="10">
        <f t="shared" si="79"/>
        <v>-1.534896056631172E-2</v>
      </c>
    </row>
    <row r="1145" spans="1:10" x14ac:dyDescent="0.3">
      <c r="A1145" s="18">
        <v>37599</v>
      </c>
      <c r="B1145" s="9">
        <f>VLOOKUP(A1145,'VOW3.DE'!$A$1:$B$5974,2,FALSE)</f>
        <v>15.785809</v>
      </c>
      <c r="C1145" s="5">
        <f>VLOOKUP(A1145,MRK.DE!$A$1:$B$5993,2,FALSE)</f>
        <v>8.4689829999999997</v>
      </c>
      <c r="D1145" s="10">
        <f>VLOOKUP(A1145,DTE.DE!$A$1:$B$6411,2,FALSE)</f>
        <v>4.4383660000000003</v>
      </c>
      <c r="E1145" s="10">
        <f>VLOOKUP(A1145,'CON.DE'!$A$1:$B$6391,2,FALSE)</f>
        <v>9.6200489999999999</v>
      </c>
      <c r="G1145" s="5">
        <f t="shared" si="76"/>
        <v>-5.0930576943287176E-2</v>
      </c>
      <c r="H1145" s="5">
        <f t="shared" si="77"/>
        <v>-7.7284539831883145E-2</v>
      </c>
      <c r="I1145" s="5">
        <f t="shared" si="78"/>
        <v>-3.1878537784050483E-2</v>
      </c>
      <c r="J1145" s="10">
        <f t="shared" si="79"/>
        <v>-1.2178697724299239E-2</v>
      </c>
    </row>
    <row r="1146" spans="1:10" x14ac:dyDescent="0.3">
      <c r="A1146" s="18">
        <v>37600</v>
      </c>
      <c r="B1146" s="9">
        <f>VLOOKUP(A1146,'VOW3.DE'!$A$1:$B$5974,2,FALSE)</f>
        <v>15.814446</v>
      </c>
      <c r="C1146" s="5">
        <f>VLOOKUP(A1146,MRK.DE!$A$1:$B$5993,2,FALSE)</f>
        <v>8.7193140000000007</v>
      </c>
      <c r="D1146" s="10">
        <f>VLOOKUP(A1146,DTE.DE!$A$1:$B$6411,2,FALSE)</f>
        <v>4.689038</v>
      </c>
      <c r="E1146" s="10">
        <f>VLOOKUP(A1146,'CON.DE'!$A$1:$B$6391,2,FALSE)</f>
        <v>9.8034130000000008</v>
      </c>
      <c r="G1146" s="5">
        <f t="shared" si="76"/>
        <v>1.8124542247747936E-3</v>
      </c>
      <c r="H1146" s="5">
        <f t="shared" si="77"/>
        <v>2.9130134484862343E-2</v>
      </c>
      <c r="I1146" s="5">
        <f t="shared" si="78"/>
        <v>5.494115345710894E-2</v>
      </c>
      <c r="J1146" s="10">
        <f t="shared" si="79"/>
        <v>1.8881232132627088E-2</v>
      </c>
    </row>
    <row r="1147" spans="1:10" x14ac:dyDescent="0.3">
      <c r="A1147" s="18">
        <v>37601</v>
      </c>
      <c r="B1147" s="9">
        <f>VLOOKUP(A1147,'VOW3.DE'!$A$1:$B$5974,2,FALSE)</f>
        <v>16.123750999999999</v>
      </c>
      <c r="C1147" s="5">
        <f>VLOOKUP(A1147,MRK.DE!$A$1:$B$5993,2,FALSE)</f>
        <v>8.5853330000000003</v>
      </c>
      <c r="D1147" s="10">
        <f>VLOOKUP(A1147,DTE.DE!$A$1:$B$6411,2,FALSE)</f>
        <v>4.7332739999999998</v>
      </c>
      <c r="E1147" s="10">
        <f>VLOOKUP(A1147,'CON.DE'!$A$1:$B$6391,2,FALSE)</f>
        <v>10.281466999999999</v>
      </c>
      <c r="G1147" s="5">
        <f t="shared" si="76"/>
        <v>1.9369576208249348E-2</v>
      </c>
      <c r="H1147" s="5">
        <f t="shared" si="77"/>
        <v>-1.5485282919570586E-2</v>
      </c>
      <c r="I1147" s="5">
        <f t="shared" si="78"/>
        <v>9.3896965012966512E-3</v>
      </c>
      <c r="J1147" s="10">
        <f t="shared" si="79"/>
        <v>4.7612363773523771E-2</v>
      </c>
    </row>
    <row r="1148" spans="1:10" x14ac:dyDescent="0.3">
      <c r="A1148" s="18">
        <v>37602</v>
      </c>
      <c r="B1148" s="9">
        <f>VLOOKUP(A1148,'VOW3.DE'!$A$1:$B$5974,2,FALSE)</f>
        <v>16.146664000000001</v>
      </c>
      <c r="C1148" s="5">
        <f>VLOOKUP(A1148,MRK.DE!$A$1:$B$5993,2,FALSE)</f>
        <v>8.5465499999999999</v>
      </c>
      <c r="D1148" s="10">
        <f>VLOOKUP(A1148,DTE.DE!$A$1:$B$6411,2,FALSE)</f>
        <v>4.6153110000000002</v>
      </c>
      <c r="E1148" s="10">
        <f>VLOOKUP(A1148,'CON.DE'!$A$1:$B$6391,2,FALSE)</f>
        <v>10.091556000000001</v>
      </c>
      <c r="G1148" s="5">
        <f t="shared" si="76"/>
        <v>1.4200625464835311E-3</v>
      </c>
      <c r="H1148" s="5">
        <f t="shared" si="77"/>
        <v>-4.5275894367538469E-3</v>
      </c>
      <c r="I1148" s="5">
        <f t="shared" si="78"/>
        <v>-2.5237886015909858E-2</v>
      </c>
      <c r="J1148" s="10">
        <f t="shared" si="79"/>
        <v>-1.8643919558652571E-2</v>
      </c>
    </row>
    <row r="1149" spans="1:10" x14ac:dyDescent="0.3">
      <c r="A1149" s="18">
        <v>37603</v>
      </c>
      <c r="B1149" s="9">
        <f>VLOOKUP(A1149,'VOW3.DE'!$A$1:$B$5974,2,FALSE)</f>
        <v>15.671250000000001</v>
      </c>
      <c r="C1149" s="5">
        <f>VLOOKUP(A1149,MRK.DE!$A$1:$B$5993,2,FALSE)</f>
        <v>8.3032679999999992</v>
      </c>
      <c r="D1149" s="10">
        <f>VLOOKUP(A1149,DTE.DE!$A$1:$B$6411,2,FALSE)</f>
        <v>4.6374279999999999</v>
      </c>
      <c r="E1149" s="10">
        <f>VLOOKUP(A1149,'CON.DE'!$A$1:$B$6391,2,FALSE)</f>
        <v>9.9998710000000006</v>
      </c>
      <c r="G1149" s="5">
        <f t="shared" si="76"/>
        <v>-2.9885641415904132E-2</v>
      </c>
      <c r="H1149" s="5">
        <f t="shared" si="77"/>
        <v>-2.8878520496117915E-2</v>
      </c>
      <c r="I1149" s="5">
        <f t="shared" si="78"/>
        <v>4.780647573199702E-3</v>
      </c>
      <c r="J1149" s="10">
        <f t="shared" si="79"/>
        <v>-9.1268416563947546E-3</v>
      </c>
    </row>
    <row r="1150" spans="1:10" x14ac:dyDescent="0.3">
      <c r="A1150" s="18">
        <v>37606</v>
      </c>
      <c r="B1150" s="9">
        <f>VLOOKUP(A1150,'VOW3.DE'!$A$1:$B$5974,2,FALSE)</f>
        <v>16.15239</v>
      </c>
      <c r="C1150" s="5">
        <f>VLOOKUP(A1150,MRK.DE!$A$1:$B$5993,2,FALSE)</f>
        <v>8.3103210000000001</v>
      </c>
      <c r="D1150" s="10">
        <f>VLOOKUP(A1150,DTE.DE!$A$1:$B$6411,2,FALSE)</f>
        <v>4.8880999999999997</v>
      </c>
      <c r="E1150" s="10">
        <f>VLOOKUP(A1150,'CON.DE'!$A$1:$B$6391,2,FALSE)</f>
        <v>9.7641200000000001</v>
      </c>
      <c r="G1150" s="5">
        <f t="shared" si="76"/>
        <v>3.0240202887579681E-2</v>
      </c>
      <c r="H1150" s="5">
        <f t="shared" si="77"/>
        <v>8.4906403110320775E-4</v>
      </c>
      <c r="I1150" s="5">
        <f t="shared" si="78"/>
        <v>5.2643777718604741E-2</v>
      </c>
      <c r="J1150" s="10">
        <f t="shared" si="79"/>
        <v>-2.3857750410584831E-2</v>
      </c>
    </row>
    <row r="1151" spans="1:10" x14ac:dyDescent="0.3">
      <c r="A1151" s="18">
        <v>37607</v>
      </c>
      <c r="B1151" s="9">
        <f>VLOOKUP(A1151,'VOW3.DE'!$A$1:$B$5974,2,FALSE)</f>
        <v>15.814446</v>
      </c>
      <c r="C1151" s="5">
        <f>VLOOKUP(A1151,MRK.DE!$A$1:$B$5993,2,FALSE)</f>
        <v>8.5747579999999992</v>
      </c>
      <c r="D1151" s="10">
        <f>VLOOKUP(A1151,DTE.DE!$A$1:$B$6411,2,FALSE)</f>
        <v>4.766451</v>
      </c>
      <c r="E1151" s="10">
        <f>VLOOKUP(A1151,'CON.DE'!$A$1:$B$6391,2,FALSE)</f>
        <v>9.8296069999999993</v>
      </c>
      <c r="G1151" s="5">
        <f t="shared" si="76"/>
        <v>-2.1144200226408484E-2</v>
      </c>
      <c r="H1151" s="5">
        <f t="shared" si="77"/>
        <v>3.1324534799269985E-2</v>
      </c>
      <c r="I1151" s="5">
        <f t="shared" si="78"/>
        <v>-2.5201677106233458E-2</v>
      </c>
      <c r="J1151" s="10">
        <f t="shared" si="79"/>
        <v>6.6845112054923165E-3</v>
      </c>
    </row>
    <row r="1152" spans="1:10" x14ac:dyDescent="0.3">
      <c r="A1152" s="18">
        <v>37608</v>
      </c>
      <c r="B1152" s="9">
        <f>VLOOKUP(A1152,'VOW3.DE'!$A$1:$B$5974,2,FALSE)</f>
        <v>14.880815999999999</v>
      </c>
      <c r="C1152" s="5">
        <f>VLOOKUP(A1152,MRK.DE!$A$1:$B$5993,2,FALSE)</f>
        <v>8.6241190000000003</v>
      </c>
      <c r="D1152" s="10">
        <f>VLOOKUP(A1152,DTE.DE!$A$1:$B$6411,2,FALSE)</f>
        <v>4.5784459999999996</v>
      </c>
      <c r="E1152" s="10">
        <f>VLOOKUP(A1152,'CON.DE'!$A$1:$B$6391,2,FALSE)</f>
        <v>9.4890740000000005</v>
      </c>
      <c r="G1152" s="5">
        <f t="shared" si="76"/>
        <v>-6.0850959498233E-2</v>
      </c>
      <c r="H1152" s="5">
        <f t="shared" si="77"/>
        <v>5.7400416933154194E-3</v>
      </c>
      <c r="I1152" s="5">
        <f t="shared" si="78"/>
        <v>-4.0242363578596049E-2</v>
      </c>
      <c r="J1152" s="10">
        <f t="shared" si="79"/>
        <v>-3.5257922241003582E-2</v>
      </c>
    </row>
    <row r="1153" spans="1:10" x14ac:dyDescent="0.3">
      <c r="A1153" s="18">
        <v>37609</v>
      </c>
      <c r="B1153" s="9">
        <f>VLOOKUP(A1153,'VOW3.DE'!$A$1:$B$5974,2,FALSE)</f>
        <v>14.834992</v>
      </c>
      <c r="C1153" s="5">
        <f>VLOOKUP(A1153,MRK.DE!$A$1:$B$5993,2,FALSE)</f>
        <v>8.3067969999999995</v>
      </c>
      <c r="D1153" s="10">
        <f>VLOOKUP(A1153,DTE.DE!$A$1:$B$6411,2,FALSE)</f>
        <v>4.58582</v>
      </c>
      <c r="E1153" s="10">
        <f>VLOOKUP(A1153,'CON.DE'!$A$1:$B$6391,2,FALSE)</f>
        <v>9.7575699999999994</v>
      </c>
      <c r="G1153" s="5">
        <f t="shared" si="76"/>
        <v>-3.0841521336475142E-3</v>
      </c>
      <c r="H1153" s="5">
        <f t="shared" si="77"/>
        <v>-3.7488717436018476E-2</v>
      </c>
      <c r="I1153" s="5">
        <f t="shared" si="78"/>
        <v>1.6092945341067576E-3</v>
      </c>
      <c r="J1153" s="10">
        <f t="shared" si="79"/>
        <v>2.7902362550898386E-2</v>
      </c>
    </row>
    <row r="1154" spans="1:10" x14ac:dyDescent="0.3">
      <c r="A1154" s="18">
        <v>37610</v>
      </c>
      <c r="B1154" s="9">
        <f>VLOOKUP(A1154,'VOW3.DE'!$A$1:$B$5974,2,FALSE)</f>
        <v>15.150022999999999</v>
      </c>
      <c r="C1154" s="5">
        <f>VLOOKUP(A1154,MRK.DE!$A$1:$B$5993,2,FALSE)</f>
        <v>9.4421049999999997</v>
      </c>
      <c r="D1154" s="10">
        <f>VLOOKUP(A1154,DTE.DE!$A$1:$B$6411,2,FALSE)</f>
        <v>4.7959420000000001</v>
      </c>
      <c r="E1154" s="10">
        <f>VLOOKUP(A1154,'CON.DE'!$A$1:$B$6391,2,FALSE)</f>
        <v>9.5611099999999993</v>
      </c>
      <c r="G1154" s="5">
        <f t="shared" si="76"/>
        <v>2.1013335628652364E-2</v>
      </c>
      <c r="H1154" s="5">
        <f t="shared" si="77"/>
        <v>0.12810484725085455</v>
      </c>
      <c r="I1154" s="5">
        <f t="shared" si="78"/>
        <v>4.4801209906522824E-2</v>
      </c>
      <c r="J1154" s="10">
        <f t="shared" si="79"/>
        <v>-2.0339564905824871E-2</v>
      </c>
    </row>
    <row r="1155" spans="1:10" x14ac:dyDescent="0.3">
      <c r="A1155" s="18">
        <v>37613</v>
      </c>
      <c r="B1155" s="9">
        <f>VLOOKUP(A1155,'VOW3.DE'!$A$1:$B$5974,2,FALSE)</f>
        <v>14.66316</v>
      </c>
      <c r="C1155" s="5">
        <f>VLOOKUP(A1155,MRK.DE!$A$1:$B$5993,2,FALSE)</f>
        <v>9.4985169999999997</v>
      </c>
      <c r="D1155" s="10">
        <f>VLOOKUP(A1155,DTE.DE!$A$1:$B$6411,2,FALSE)</f>
        <v>4.7000970000000004</v>
      </c>
      <c r="E1155" s="10">
        <f>VLOOKUP(A1155,'CON.DE'!$A$1:$B$6391,2,FALSE)</f>
        <v>9.5611099999999993</v>
      </c>
      <c r="G1155" s="5">
        <f t="shared" si="76"/>
        <v>-3.2663824351768428E-2</v>
      </c>
      <c r="H1155" s="5">
        <f t="shared" si="77"/>
        <v>5.9567385700676221E-3</v>
      </c>
      <c r="I1155" s="5">
        <f t="shared" si="78"/>
        <v>-2.018699688004744E-2</v>
      </c>
      <c r="J1155" s="10">
        <f t="shared" si="79"/>
        <v>0</v>
      </c>
    </row>
    <row r="1156" spans="1:10" x14ac:dyDescent="0.3">
      <c r="A1156" s="18">
        <v>37614</v>
      </c>
      <c r="B1156" s="9">
        <f>VLOOKUP(A1156,'VOW3.DE'!$A$1:$B$5974,2,FALSE)</f>
        <v>14.66316</v>
      </c>
      <c r="C1156" s="5">
        <f>VLOOKUP(A1156,MRK.DE!$A$1:$B$5993,2,FALSE)</f>
        <v>9.4985169999999997</v>
      </c>
      <c r="D1156" s="10">
        <f>VLOOKUP(A1156,DTE.DE!$A$1:$B$6411,2,FALSE)</f>
        <v>4.7000970000000004</v>
      </c>
      <c r="E1156" s="10">
        <f>VLOOKUP(A1156,'CON.DE'!$A$1:$B$6391,2,FALSE)</f>
        <v>9.5611099999999993</v>
      </c>
      <c r="G1156" s="5">
        <f t="shared" ref="G1156:G1219" si="80">LN(B1156/B1155)</f>
        <v>0</v>
      </c>
      <c r="H1156" s="5">
        <f t="shared" ref="H1156:H1219" si="81">LN(C1156/C1155)</f>
        <v>0</v>
      </c>
      <c r="I1156" s="5">
        <f t="shared" ref="I1156:I1219" si="82">LN(D1156/D1155)</f>
        <v>0</v>
      </c>
      <c r="J1156" s="10">
        <f t="shared" ref="J1156:J1219" si="83">LN(E1156/E1155)</f>
        <v>0</v>
      </c>
    </row>
    <row r="1157" spans="1:10" x14ac:dyDescent="0.3">
      <c r="A1157" s="18">
        <v>37615</v>
      </c>
      <c r="B1157" s="9">
        <f>VLOOKUP(A1157,'VOW3.DE'!$A$1:$B$5974,2,FALSE)</f>
        <v>14.66316</v>
      </c>
      <c r="C1157" s="5">
        <f>VLOOKUP(A1157,MRK.DE!$A$1:$B$5993,2,FALSE)</f>
        <v>9.4985169999999997</v>
      </c>
      <c r="D1157" s="10">
        <f>VLOOKUP(A1157,DTE.DE!$A$1:$B$6411,2,FALSE)</f>
        <v>4.7000970000000004</v>
      </c>
      <c r="E1157" s="10">
        <f>VLOOKUP(A1157,'CON.DE'!$A$1:$B$6391,2,FALSE)</f>
        <v>9.5611099999999993</v>
      </c>
      <c r="G1157" s="5">
        <f t="shared" si="80"/>
        <v>0</v>
      </c>
      <c r="H1157" s="5">
        <f t="shared" si="81"/>
        <v>0</v>
      </c>
      <c r="I1157" s="5">
        <f t="shared" si="82"/>
        <v>0</v>
      </c>
      <c r="J1157" s="10">
        <f t="shared" si="83"/>
        <v>0</v>
      </c>
    </row>
    <row r="1158" spans="1:10" x14ac:dyDescent="0.3">
      <c r="A1158" s="18">
        <v>37616</v>
      </c>
      <c r="B1158" s="9">
        <f>VLOOKUP(A1158,'VOW3.DE'!$A$1:$B$5974,2,FALSE)</f>
        <v>14.66316</v>
      </c>
      <c r="C1158" s="5">
        <f>VLOOKUP(A1158,MRK.DE!$A$1:$B$5993,2,FALSE)</f>
        <v>9.4985169999999997</v>
      </c>
      <c r="D1158" s="10">
        <f>VLOOKUP(A1158,DTE.DE!$A$1:$B$6411,2,FALSE)</f>
        <v>4.7000970000000004</v>
      </c>
      <c r="E1158" s="10">
        <f>VLOOKUP(A1158,'CON.DE'!$A$1:$B$6391,2,FALSE)</f>
        <v>9.5611099999999993</v>
      </c>
      <c r="G1158" s="5">
        <f t="shared" si="80"/>
        <v>0</v>
      </c>
      <c r="H1158" s="5">
        <f t="shared" si="81"/>
        <v>0</v>
      </c>
      <c r="I1158" s="5">
        <f t="shared" si="82"/>
        <v>0</v>
      </c>
      <c r="J1158" s="10">
        <f t="shared" si="83"/>
        <v>0</v>
      </c>
    </row>
    <row r="1159" spans="1:10" x14ac:dyDescent="0.3">
      <c r="A1159" s="18">
        <v>37617</v>
      </c>
      <c r="B1159" s="9">
        <f>VLOOKUP(A1159,'VOW3.DE'!$A$1:$B$5974,2,FALSE)</f>
        <v>14.015921000000001</v>
      </c>
      <c r="C1159" s="5">
        <f>VLOOKUP(A1159,MRK.DE!$A$1:$B$5993,2,FALSE)</f>
        <v>9.0260580000000008</v>
      </c>
      <c r="D1159" s="10">
        <f>VLOOKUP(A1159,DTE.DE!$A$1:$B$6411,2,FALSE)</f>
        <v>4.4273069999999999</v>
      </c>
      <c r="E1159" s="10">
        <f>VLOOKUP(A1159,'CON.DE'!$A$1:$B$6391,2,FALSE)</f>
        <v>9.3450030000000002</v>
      </c>
      <c r="G1159" s="5">
        <f t="shared" si="80"/>
        <v>-4.5144327991646631E-2</v>
      </c>
      <c r="H1159" s="5">
        <f t="shared" si="81"/>
        <v>-5.1019953892689998E-2</v>
      </c>
      <c r="I1159" s="5">
        <f t="shared" si="82"/>
        <v>-5.9791648267607925E-2</v>
      </c>
      <c r="J1159" s="10">
        <f t="shared" si="83"/>
        <v>-2.2862067175055362E-2</v>
      </c>
    </row>
    <row r="1160" spans="1:10" x14ac:dyDescent="0.3">
      <c r="A1160" s="18">
        <v>37620</v>
      </c>
      <c r="B1160" s="9">
        <f>VLOOKUP(A1160,'VOW3.DE'!$A$1:$B$5974,2,FALSE)</f>
        <v>14.319494000000001</v>
      </c>
      <c r="C1160" s="5">
        <f>VLOOKUP(A1160,MRK.DE!$A$1:$B$5993,2,FALSE)</f>
        <v>8.9555439999999997</v>
      </c>
      <c r="D1160" s="10">
        <f>VLOOKUP(A1160,DTE.DE!$A$1:$B$6411,2,FALSE)</f>
        <v>4.5157790000000002</v>
      </c>
      <c r="E1160" s="10">
        <f>VLOOKUP(A1160,'CON.DE'!$A$1:$B$6391,2,FALSE)</f>
        <v>9.7575699999999994</v>
      </c>
      <c r="G1160" s="5">
        <f t="shared" si="80"/>
        <v>2.1427927950040285E-2</v>
      </c>
      <c r="H1160" s="5">
        <f t="shared" si="81"/>
        <v>-7.8429454120023667E-3</v>
      </c>
      <c r="I1160" s="5">
        <f t="shared" si="82"/>
        <v>1.9786209444156481E-2</v>
      </c>
      <c r="J1160" s="10">
        <f t="shared" si="83"/>
        <v>4.3201632080880237E-2</v>
      </c>
    </row>
    <row r="1161" spans="1:10" x14ac:dyDescent="0.3">
      <c r="A1161" s="18">
        <v>37621</v>
      </c>
      <c r="B1161" s="9">
        <f>VLOOKUP(A1161,'VOW3.DE'!$A$1:$B$5974,2,FALSE)</f>
        <v>14.319494000000001</v>
      </c>
      <c r="C1161" s="5">
        <f>VLOOKUP(A1161,MRK.DE!$A$1:$B$5993,2,FALSE)</f>
        <v>8.9555439999999997</v>
      </c>
      <c r="D1161" s="10">
        <f>VLOOKUP(A1161,DTE.DE!$A$1:$B$6411,2,FALSE)</f>
        <v>4.5157790000000002</v>
      </c>
      <c r="E1161" s="10">
        <f>VLOOKUP(A1161,'CON.DE'!$A$1:$B$6391,2,FALSE)</f>
        <v>9.7575699999999994</v>
      </c>
      <c r="G1161" s="5">
        <f t="shared" si="80"/>
        <v>0</v>
      </c>
      <c r="H1161" s="5">
        <f t="shared" si="81"/>
        <v>0</v>
      </c>
      <c r="I1161" s="5">
        <f t="shared" si="82"/>
        <v>0</v>
      </c>
      <c r="J1161" s="10">
        <f t="shared" si="83"/>
        <v>0</v>
      </c>
    </row>
    <row r="1162" spans="1:10" x14ac:dyDescent="0.3">
      <c r="A1162" s="18">
        <v>37622</v>
      </c>
      <c r="B1162" s="9">
        <f>VLOOKUP(A1162,'VOW3.DE'!$A$1:$B$5974,2,FALSE)</f>
        <v>14.319494000000001</v>
      </c>
      <c r="C1162" s="5">
        <f>VLOOKUP(A1162,MRK.DE!$A$1:$B$5993,2,FALSE)</f>
        <v>8.9555439999999997</v>
      </c>
      <c r="D1162" s="10">
        <f>VLOOKUP(A1162,DTE.DE!$A$1:$B$6411,2,FALSE)</f>
        <v>4.5157790000000002</v>
      </c>
      <c r="E1162" s="10">
        <f>VLOOKUP(A1162,'CON.DE'!$A$1:$B$6391,2,FALSE)</f>
        <v>9.7575699999999994</v>
      </c>
      <c r="G1162" s="5">
        <f t="shared" si="80"/>
        <v>0</v>
      </c>
      <c r="H1162" s="5">
        <f t="shared" si="81"/>
        <v>0</v>
      </c>
      <c r="I1162" s="5">
        <f t="shared" si="82"/>
        <v>0</v>
      </c>
      <c r="J1162" s="10">
        <f t="shared" si="83"/>
        <v>0</v>
      </c>
    </row>
    <row r="1163" spans="1:10" x14ac:dyDescent="0.3">
      <c r="A1163" s="18">
        <v>37623</v>
      </c>
      <c r="B1163" s="9">
        <f>VLOOKUP(A1163,'VOW3.DE'!$A$1:$B$5974,2,FALSE)</f>
        <v>15.808721</v>
      </c>
      <c r="C1163" s="5">
        <f>VLOOKUP(A1163,MRK.DE!$A$1:$B$5993,2,FALSE)</f>
        <v>9.3045989999999996</v>
      </c>
      <c r="D1163" s="10">
        <f>VLOOKUP(A1163,DTE.DE!$A$1:$B$6411,2,FALSE)</f>
        <v>4.7959420000000001</v>
      </c>
      <c r="E1163" s="10">
        <f>VLOOKUP(A1163,'CON.DE'!$A$1:$B$6391,2,FALSE)</f>
        <v>10.117749999999999</v>
      </c>
      <c r="G1163" s="5">
        <f t="shared" si="80"/>
        <v>9.893992407056354E-2</v>
      </c>
      <c r="H1163" s="5">
        <f t="shared" si="81"/>
        <v>3.8236012202487214E-2</v>
      </c>
      <c r="I1163" s="5">
        <f t="shared" si="82"/>
        <v>6.0192435703498921E-2</v>
      </c>
      <c r="J1163" s="10">
        <f t="shared" si="83"/>
        <v>3.6247913108440451E-2</v>
      </c>
    </row>
    <row r="1164" spans="1:10" x14ac:dyDescent="0.3">
      <c r="A1164" s="18">
        <v>37624</v>
      </c>
      <c r="B1164" s="9">
        <f>VLOOKUP(A1164,'VOW3.DE'!$A$1:$B$5974,2,FALSE)</f>
        <v>15.906091</v>
      </c>
      <c r="C1164" s="5">
        <f>VLOOKUP(A1164,MRK.DE!$A$1:$B$5993,2,FALSE)</f>
        <v>9.4632579999999997</v>
      </c>
      <c r="D1164" s="10">
        <f>VLOOKUP(A1164,DTE.DE!$A$1:$B$6411,2,FALSE)</f>
        <v>4.8291190000000004</v>
      </c>
      <c r="E1164" s="10">
        <f>VLOOKUP(A1164,'CON.DE'!$A$1:$B$6391,2,FALSE)</f>
        <v>10.268370000000001</v>
      </c>
      <c r="G1164" s="5">
        <f t="shared" si="80"/>
        <v>6.1403678468784787E-3</v>
      </c>
      <c r="H1164" s="5">
        <f t="shared" si="81"/>
        <v>1.6907927180158225E-2</v>
      </c>
      <c r="I1164" s="5">
        <f t="shared" si="82"/>
        <v>6.8939056899954988E-3</v>
      </c>
      <c r="J1164" s="10">
        <f t="shared" si="83"/>
        <v>1.4776989516854669E-2</v>
      </c>
    </row>
    <row r="1165" spans="1:10" x14ac:dyDescent="0.3">
      <c r="A1165" s="18">
        <v>37627</v>
      </c>
      <c r="B1165" s="9">
        <f>VLOOKUP(A1165,'VOW3.DE'!$A$1:$B$5974,2,FALSE)</f>
        <v>16.095113999999999</v>
      </c>
      <c r="C1165" s="5">
        <f>VLOOKUP(A1165,MRK.DE!$A$1:$B$5993,2,FALSE)</f>
        <v>9.7488480000000006</v>
      </c>
      <c r="D1165" s="10">
        <f>VLOOKUP(A1165,DTE.DE!$A$1:$B$6411,2,FALSE)</f>
        <v>5.1129670000000003</v>
      </c>
      <c r="E1165" s="10">
        <f>VLOOKUP(A1165,'CON.DE'!$A$1:$B$6391,2,FALSE)</f>
        <v>9.9736779999999996</v>
      </c>
      <c r="G1165" s="5">
        <f t="shared" si="80"/>
        <v>1.1813630040593305E-2</v>
      </c>
      <c r="H1165" s="5">
        <f t="shared" si="81"/>
        <v>2.9732402947290973E-2</v>
      </c>
      <c r="I1165" s="5">
        <f t="shared" si="82"/>
        <v>5.7115812569557944E-2</v>
      </c>
      <c r="J1165" s="10">
        <f t="shared" si="83"/>
        <v>-2.911887397638338E-2</v>
      </c>
    </row>
    <row r="1166" spans="1:10" x14ac:dyDescent="0.3">
      <c r="A1166" s="18">
        <v>37628</v>
      </c>
      <c r="B1166" s="9">
        <f>VLOOKUP(A1166,'VOW3.DE'!$A$1:$B$5974,2,FALSE)</f>
        <v>15.866001000000001</v>
      </c>
      <c r="C1166" s="5">
        <f>VLOOKUP(A1166,MRK.DE!$A$1:$B$5993,2,FALSE)</f>
        <v>9.6994889999999998</v>
      </c>
      <c r="D1166" s="10">
        <f>VLOOKUP(A1166,DTE.DE!$A$1:$B$6411,2,FALSE)</f>
        <v>5.0281820000000002</v>
      </c>
      <c r="E1166" s="10">
        <f>VLOOKUP(A1166,'CON.DE'!$A$1:$B$6391,2,FALSE)</f>
        <v>10.150494</v>
      </c>
      <c r="G1166" s="5">
        <f t="shared" si="80"/>
        <v>-1.4337229763033884E-2</v>
      </c>
      <c r="H1166" s="5">
        <f t="shared" si="81"/>
        <v>-5.0759204735821035E-3</v>
      </c>
      <c r="I1166" s="5">
        <f t="shared" si="82"/>
        <v>-1.6721374572477507E-2</v>
      </c>
      <c r="J1166" s="10">
        <f t="shared" si="83"/>
        <v>1.7572951589637759E-2</v>
      </c>
    </row>
    <row r="1167" spans="1:10" x14ac:dyDescent="0.3">
      <c r="A1167" s="18">
        <v>37629</v>
      </c>
      <c r="B1167" s="9">
        <f>VLOOKUP(A1167,'VOW3.DE'!$A$1:$B$5974,2,FALSE)</f>
        <v>15.121385</v>
      </c>
      <c r="C1167" s="5">
        <f>VLOOKUP(A1167,MRK.DE!$A$1:$B$5993,2,FALSE)</f>
        <v>9.8052620000000008</v>
      </c>
      <c r="D1167" s="10">
        <f>VLOOKUP(A1167,DTE.DE!$A$1:$B$6411,2,FALSE)</f>
        <v>4.8586090000000004</v>
      </c>
      <c r="E1167" s="10">
        <f>VLOOKUP(A1167,'CON.DE'!$A$1:$B$6391,2,FALSE)</f>
        <v>9.7575699999999994</v>
      </c>
      <c r="G1167" s="5">
        <f t="shared" si="80"/>
        <v>-4.8068550822252427E-2</v>
      </c>
      <c r="H1167" s="5">
        <f t="shared" si="81"/>
        <v>1.084597664268749E-2</v>
      </c>
      <c r="I1167" s="5">
        <f t="shared" si="82"/>
        <v>-3.4306304414450609E-2</v>
      </c>
      <c r="J1167" s="10">
        <f t="shared" si="83"/>
        <v>-3.9478980238549552E-2</v>
      </c>
    </row>
    <row r="1168" spans="1:10" x14ac:dyDescent="0.3">
      <c r="A1168" s="18">
        <v>37630</v>
      </c>
      <c r="B1168" s="9">
        <f>VLOOKUP(A1168,'VOW3.DE'!$A$1:$B$5974,2,FALSE)</f>
        <v>15.235941</v>
      </c>
      <c r="C1168" s="5">
        <f>VLOOKUP(A1168,MRK.DE!$A$1:$B$5993,2,FALSE)</f>
        <v>9.3751130000000007</v>
      </c>
      <c r="D1168" s="10">
        <f>VLOOKUP(A1168,DTE.DE!$A$1:$B$6411,2,FALSE)</f>
        <v>5.0023770000000001</v>
      </c>
      <c r="E1168" s="10">
        <f>VLOOKUP(A1168,'CON.DE'!$A$1:$B$6391,2,FALSE)</f>
        <v>9.9212869999999995</v>
      </c>
      <c r="G1168" s="5">
        <f t="shared" si="80"/>
        <v>7.5472091159887169E-3</v>
      </c>
      <c r="H1168" s="5">
        <f t="shared" si="81"/>
        <v>-4.4860555234824802E-2</v>
      </c>
      <c r="I1168" s="5">
        <f t="shared" si="82"/>
        <v>2.916101651373066E-2</v>
      </c>
      <c r="J1168" s="10">
        <f t="shared" si="83"/>
        <v>1.6639256769131142E-2</v>
      </c>
    </row>
    <row r="1169" spans="1:10" x14ac:dyDescent="0.3">
      <c r="A1169" s="18">
        <v>37631</v>
      </c>
      <c r="B1169" s="9">
        <f>VLOOKUP(A1169,'VOW3.DE'!$A$1:$B$5974,2,FALSE)</f>
        <v>15.648343000000001</v>
      </c>
      <c r="C1169" s="5">
        <f>VLOOKUP(A1169,MRK.DE!$A$1:$B$5993,2,FALSE)</f>
        <v>9.731223</v>
      </c>
      <c r="D1169" s="10">
        <f>VLOOKUP(A1169,DTE.DE!$A$1:$B$6411,2,FALSE)</f>
        <v>4.924963</v>
      </c>
      <c r="E1169" s="10">
        <f>VLOOKUP(A1169,'CON.DE'!$A$1:$B$6391,2,FALSE)</f>
        <v>10.143945</v>
      </c>
      <c r="G1169" s="5">
        <f t="shared" si="80"/>
        <v>2.6707856584975181E-2</v>
      </c>
      <c r="H1169" s="5">
        <f t="shared" si="81"/>
        <v>3.7280956912681247E-2</v>
      </c>
      <c r="I1169" s="5">
        <f t="shared" si="82"/>
        <v>-1.5596437561845401E-2</v>
      </c>
      <c r="J1169" s="10">
        <f t="shared" si="83"/>
        <v>2.21943249711079E-2</v>
      </c>
    </row>
    <row r="1170" spans="1:10" x14ac:dyDescent="0.3">
      <c r="A1170" s="18">
        <v>37634</v>
      </c>
      <c r="B1170" s="9">
        <f>VLOOKUP(A1170,'VOW3.DE'!$A$1:$B$5974,2,FALSE)</f>
        <v>15.762899000000001</v>
      </c>
      <c r="C1170" s="5">
        <f>VLOOKUP(A1170,MRK.DE!$A$1:$B$5993,2,FALSE)</f>
        <v>9.9780259999999998</v>
      </c>
      <c r="D1170" s="10">
        <f>VLOOKUP(A1170,DTE.DE!$A$1:$B$6411,2,FALSE)</f>
        <v>5.0834770000000002</v>
      </c>
      <c r="E1170" s="10">
        <f>VLOOKUP(A1170,'CON.DE'!$A$1:$B$6391,2,FALSE)</f>
        <v>10.039165000000001</v>
      </c>
      <c r="G1170" s="5">
        <f t="shared" si="80"/>
        <v>7.2939814277417341E-3</v>
      </c>
      <c r="H1170" s="5">
        <f t="shared" si="81"/>
        <v>2.5045693138214181E-2</v>
      </c>
      <c r="I1170" s="5">
        <f t="shared" si="82"/>
        <v>3.1678714375545453E-2</v>
      </c>
      <c r="J1170" s="10">
        <f t="shared" si="83"/>
        <v>-1.0383032281569532E-2</v>
      </c>
    </row>
    <row r="1171" spans="1:10" x14ac:dyDescent="0.3">
      <c r="A1171" s="18">
        <v>37635</v>
      </c>
      <c r="B1171" s="9">
        <f>VLOOKUP(A1171,'VOW3.DE'!$A$1:$B$5974,2,FALSE)</f>
        <v>15.837358999999999</v>
      </c>
      <c r="C1171" s="5">
        <f>VLOOKUP(A1171,MRK.DE!$A$1:$B$5993,2,FALSE)</f>
        <v>9.8299450000000004</v>
      </c>
      <c r="D1171" s="10">
        <f>VLOOKUP(A1171,DTE.DE!$A$1:$B$6411,2,FALSE)</f>
        <v>5.2567349999999999</v>
      </c>
      <c r="E1171" s="10">
        <f>VLOOKUP(A1171,'CON.DE'!$A$1:$B$6391,2,FALSE)</f>
        <v>10.052263</v>
      </c>
      <c r="G1171" s="5">
        <f t="shared" si="80"/>
        <v>4.7126284732213015E-3</v>
      </c>
      <c r="H1171" s="5">
        <f t="shared" si="81"/>
        <v>-1.495193614162872E-2</v>
      </c>
      <c r="I1171" s="5">
        <f t="shared" si="82"/>
        <v>3.3514635307209079E-2</v>
      </c>
      <c r="J1171" s="10">
        <f t="shared" si="83"/>
        <v>1.3038398122370621E-3</v>
      </c>
    </row>
    <row r="1172" spans="1:10" x14ac:dyDescent="0.3">
      <c r="A1172" s="18">
        <v>37636</v>
      </c>
      <c r="B1172" s="9">
        <f>VLOOKUP(A1172,'VOW3.DE'!$A$1:$B$5974,2,FALSE)</f>
        <v>15.60825</v>
      </c>
      <c r="C1172" s="5">
        <f>VLOOKUP(A1172,MRK.DE!$A$1:$B$5993,2,FALSE)</f>
        <v>9.7841070000000006</v>
      </c>
      <c r="D1172" s="10">
        <f>VLOOKUP(A1172,DTE.DE!$A$1:$B$6411,2,FALSE)</f>
        <v>5.1240269999999999</v>
      </c>
      <c r="E1172" s="10">
        <f>VLOOKUP(A1172,'CON.DE'!$A$1:$B$6391,2,FALSE)</f>
        <v>10.150494</v>
      </c>
      <c r="G1172" s="5">
        <f t="shared" si="80"/>
        <v>-1.4572022067849046E-2</v>
      </c>
      <c r="H1172" s="5">
        <f t="shared" si="81"/>
        <v>-4.6740044789585211E-3</v>
      </c>
      <c r="I1172" s="5">
        <f t="shared" si="82"/>
        <v>-2.5569458246782768E-2</v>
      </c>
      <c r="J1172" s="10">
        <f t="shared" si="83"/>
        <v>9.7245909676428113E-3</v>
      </c>
    </row>
    <row r="1173" spans="1:10" x14ac:dyDescent="0.3">
      <c r="A1173" s="18">
        <v>37637</v>
      </c>
      <c r="B1173" s="9">
        <f>VLOOKUP(A1173,'VOW3.DE'!$A$1:$B$5974,2,FALSE)</f>
        <v>16.209662999999999</v>
      </c>
      <c r="C1173" s="5">
        <f>VLOOKUP(A1173,MRK.DE!$A$1:$B$5993,2,FALSE)</f>
        <v>10.048541999999999</v>
      </c>
      <c r="D1173" s="10">
        <f>VLOOKUP(A1173,DTE.DE!$A$1:$B$6411,2,FALSE)</f>
        <v>5.149832</v>
      </c>
      <c r="E1173" s="10">
        <f>VLOOKUP(A1173,'CON.DE'!$A$1:$B$6391,2,FALSE)</f>
        <v>10.104653000000001</v>
      </c>
      <c r="G1173" s="5">
        <f t="shared" si="80"/>
        <v>3.7807925275956958E-2</v>
      </c>
      <c r="H1173" s="5">
        <f t="shared" si="81"/>
        <v>2.6668214806402264E-2</v>
      </c>
      <c r="I1173" s="5">
        <f t="shared" si="82"/>
        <v>5.0234394428853813E-3</v>
      </c>
      <c r="J1173" s="10">
        <f t="shared" si="83"/>
        <v>-4.5263634241419926E-3</v>
      </c>
    </row>
    <row r="1174" spans="1:10" x14ac:dyDescent="0.3">
      <c r="A1174" s="18">
        <v>37638</v>
      </c>
      <c r="B1174" s="9">
        <f>VLOOKUP(A1174,'VOW3.DE'!$A$1:$B$5974,2,FALSE)</f>
        <v>15.837358999999999</v>
      </c>
      <c r="C1174" s="5">
        <f>VLOOKUP(A1174,MRK.DE!$A$1:$B$5993,2,FALSE)</f>
        <v>9.7664790000000004</v>
      </c>
      <c r="D1174" s="10">
        <f>VLOOKUP(A1174,DTE.DE!$A$1:$B$6411,2,FALSE)</f>
        <v>4.8438639999999999</v>
      </c>
      <c r="E1174" s="10">
        <f>VLOOKUP(A1174,'CON.DE'!$A$1:$B$6391,2,FALSE)</f>
        <v>9.7510220000000007</v>
      </c>
      <c r="G1174" s="5">
        <f t="shared" si="80"/>
        <v>-2.3235903208108016E-2</v>
      </c>
      <c r="H1174" s="5">
        <f t="shared" si="81"/>
        <v>-2.8471537200641155E-2</v>
      </c>
      <c r="I1174" s="5">
        <f t="shared" si="82"/>
        <v>-6.1251343457897442E-2</v>
      </c>
      <c r="J1174" s="10">
        <f t="shared" si="83"/>
        <v>-3.5623910800759322E-2</v>
      </c>
    </row>
    <row r="1175" spans="1:10" x14ac:dyDescent="0.3">
      <c r="A1175" s="18">
        <v>37641</v>
      </c>
      <c r="B1175" s="9">
        <f>VLOOKUP(A1175,'VOW3.DE'!$A$1:$B$5974,2,FALSE)</f>
        <v>15.906091</v>
      </c>
      <c r="C1175" s="5">
        <f>VLOOKUP(A1175,MRK.DE!$A$1:$B$5993,2,FALSE)</f>
        <v>9.8369940000000007</v>
      </c>
      <c r="D1175" s="10">
        <f>VLOOKUP(A1175,DTE.DE!$A$1:$B$6411,2,FALSE)</f>
        <v>4.7406459999999999</v>
      </c>
      <c r="E1175" s="10">
        <f>VLOOKUP(A1175,'CON.DE'!$A$1:$B$6391,2,FALSE)</f>
        <v>9.7575699999999994</v>
      </c>
      <c r="G1175" s="5">
        <f t="shared" si="80"/>
        <v>4.3304749427660978E-3</v>
      </c>
      <c r="H1175" s="5">
        <f t="shared" si="81"/>
        <v>7.1941644351431648E-3</v>
      </c>
      <c r="I1175" s="5">
        <f t="shared" si="82"/>
        <v>-2.1539335985838074E-2</v>
      </c>
      <c r="J1175" s="10">
        <f t="shared" si="83"/>
        <v>6.7129398635185436E-4</v>
      </c>
    </row>
    <row r="1176" spans="1:10" x14ac:dyDescent="0.3">
      <c r="A1176" s="18">
        <v>37642</v>
      </c>
      <c r="B1176" s="9">
        <f>VLOOKUP(A1176,'VOW3.DE'!$A$1:$B$5974,2,FALSE)</f>
        <v>15.631162</v>
      </c>
      <c r="C1176" s="5">
        <f>VLOOKUP(A1176,MRK.DE!$A$1:$B$5993,2,FALSE)</f>
        <v>9.4174240000000005</v>
      </c>
      <c r="D1176" s="10">
        <f>VLOOKUP(A1176,DTE.DE!$A$1:$B$6411,2,FALSE)</f>
        <v>4.8254330000000003</v>
      </c>
      <c r="E1176" s="10">
        <f>VLOOKUP(A1176,'CON.DE'!$A$1:$B$6391,2,FALSE)</f>
        <v>9.7510220000000007</v>
      </c>
      <c r="G1176" s="5">
        <f t="shared" si="80"/>
        <v>-1.7435631750263927E-2</v>
      </c>
      <c r="H1176" s="5">
        <f t="shared" si="81"/>
        <v>-4.3588586119177181E-2</v>
      </c>
      <c r="I1176" s="5">
        <f t="shared" si="82"/>
        <v>1.7727058356517396E-2</v>
      </c>
      <c r="J1176" s="10">
        <f t="shared" si="83"/>
        <v>-6.7129398635185783E-4</v>
      </c>
    </row>
    <row r="1177" spans="1:10" x14ac:dyDescent="0.3">
      <c r="A1177" s="18">
        <v>37643</v>
      </c>
      <c r="B1177" s="9">
        <f>VLOOKUP(A1177,'VOW3.DE'!$A$1:$B$5974,2,FALSE)</f>
        <v>15.121385</v>
      </c>
      <c r="C1177" s="5">
        <f>VLOOKUP(A1177,MRK.DE!$A$1:$B$5993,2,FALSE)</f>
        <v>9.4315309999999997</v>
      </c>
      <c r="D1177" s="10">
        <f>VLOOKUP(A1177,DTE.DE!$A$1:$B$6411,2,FALSE)</f>
        <v>4.7553919999999996</v>
      </c>
      <c r="E1177" s="10">
        <f>VLOOKUP(A1177,'CON.DE'!$A$1:$B$6391,2,FALSE)</f>
        <v>9.5283650000000009</v>
      </c>
      <c r="G1177" s="5">
        <f t="shared" si="80"/>
        <v>-3.3156518794429025E-2</v>
      </c>
      <c r="H1177" s="5">
        <f t="shared" si="81"/>
        <v>1.4968471869080883E-3</v>
      </c>
      <c r="I1177" s="5">
        <f t="shared" si="82"/>
        <v>-1.4621339560384427E-2</v>
      </c>
      <c r="J1177" s="10">
        <f t="shared" si="83"/>
        <v>-2.309896056561301E-2</v>
      </c>
    </row>
    <row r="1178" spans="1:10" x14ac:dyDescent="0.3">
      <c r="A1178" s="18">
        <v>37644</v>
      </c>
      <c r="B1178" s="9">
        <f>VLOOKUP(A1178,'VOW3.DE'!$A$1:$B$5974,2,FALSE)</f>
        <v>14.691803999999999</v>
      </c>
      <c r="C1178" s="5">
        <f>VLOOKUP(A1178,MRK.DE!$A$1:$B$5993,2,FALSE)</f>
        <v>9.5549330000000001</v>
      </c>
      <c r="D1178" s="10">
        <f>VLOOKUP(A1178,DTE.DE!$A$1:$B$6411,2,FALSE)</f>
        <v>4.6816649999999997</v>
      </c>
      <c r="E1178" s="10">
        <f>VLOOKUP(A1178,'CON.DE'!$A$1:$B$6391,2,FALSE)</f>
        <v>9.4366830000000004</v>
      </c>
      <c r="G1178" s="5">
        <f t="shared" si="80"/>
        <v>-2.8820179810501126E-2</v>
      </c>
      <c r="H1178" s="5">
        <f t="shared" si="81"/>
        <v>1.299912797595801E-2</v>
      </c>
      <c r="I1178" s="5">
        <f t="shared" si="82"/>
        <v>-1.5625316247272848E-2</v>
      </c>
      <c r="J1178" s="10">
        <f t="shared" si="83"/>
        <v>-9.6685981723166215E-3</v>
      </c>
    </row>
    <row r="1179" spans="1:10" x14ac:dyDescent="0.3">
      <c r="A1179" s="18">
        <v>37645</v>
      </c>
      <c r="B1179" s="9">
        <f>VLOOKUP(A1179,'VOW3.DE'!$A$1:$B$5974,2,FALSE)</f>
        <v>14.376772000000001</v>
      </c>
      <c r="C1179" s="5">
        <f>VLOOKUP(A1179,MRK.DE!$A$1:$B$5993,2,FALSE)</f>
        <v>9.7982119999999995</v>
      </c>
      <c r="D1179" s="10">
        <f>VLOOKUP(A1179,DTE.DE!$A$1:$B$6411,2,FALSE)</f>
        <v>4.5637020000000001</v>
      </c>
      <c r="E1179" s="10">
        <f>VLOOKUP(A1179,'CON.DE'!$A$1:$B$6391,2,FALSE)</f>
        <v>9.4301349999999999</v>
      </c>
      <c r="G1179" s="5">
        <f t="shared" si="80"/>
        <v>-2.1675938623351026E-2</v>
      </c>
      <c r="H1179" s="5">
        <f t="shared" si="81"/>
        <v>2.5142354419025993E-2</v>
      </c>
      <c r="I1179" s="5">
        <f t="shared" si="82"/>
        <v>-2.5519679623452127E-2</v>
      </c>
      <c r="J1179" s="10">
        <f t="shared" si="83"/>
        <v>-6.9412873574238219E-4</v>
      </c>
    </row>
    <row r="1180" spans="1:10" x14ac:dyDescent="0.3">
      <c r="A1180" s="18">
        <v>37648</v>
      </c>
      <c r="B1180" s="9">
        <f>VLOOKUP(A1180,'VOW3.DE'!$A$1:$B$5974,2,FALSE)</f>
        <v>14.376772000000001</v>
      </c>
      <c r="C1180" s="5">
        <f>VLOOKUP(A1180,MRK.DE!$A$1:$B$5993,2,FALSE)</f>
        <v>9.5443529999999992</v>
      </c>
      <c r="D1180" s="10">
        <f>VLOOKUP(A1180,DTE.DE!$A$1:$B$6411,2,FALSE)</f>
        <v>4.482602</v>
      </c>
      <c r="E1180" s="10">
        <f>VLOOKUP(A1180,'CON.DE'!$A$1:$B$6391,2,FALSE)</f>
        <v>9.2664179999999998</v>
      </c>
      <c r="G1180" s="5">
        <f t="shared" si="80"/>
        <v>0</v>
      </c>
      <c r="H1180" s="5">
        <f t="shared" si="81"/>
        <v>-2.6250249351034104E-2</v>
      </c>
      <c r="I1180" s="5">
        <f t="shared" si="82"/>
        <v>-1.793045486879814E-2</v>
      </c>
      <c r="J1180" s="10">
        <f t="shared" si="83"/>
        <v>-1.7513515419563287E-2</v>
      </c>
    </row>
    <row r="1181" spans="1:10" x14ac:dyDescent="0.3">
      <c r="A1181" s="18">
        <v>37649</v>
      </c>
      <c r="B1181" s="9">
        <f>VLOOKUP(A1181,'VOW3.DE'!$A$1:$B$5974,2,FALSE)</f>
        <v>14.525690000000001</v>
      </c>
      <c r="C1181" s="5">
        <f>VLOOKUP(A1181,MRK.DE!$A$1:$B$5993,2,FALSE)</f>
        <v>9.2199779999999993</v>
      </c>
      <c r="D1181" s="10">
        <f>VLOOKUP(A1181,DTE.DE!$A$1:$B$6411,2,FALSE)</f>
        <v>4.4789159999999999</v>
      </c>
      <c r="E1181" s="10">
        <f>VLOOKUP(A1181,'CON.DE'!$A$1:$B$6391,2,FALSE)</f>
        <v>9.1943830000000002</v>
      </c>
      <c r="G1181" s="5">
        <f t="shared" si="80"/>
        <v>1.0304957261044195E-2</v>
      </c>
      <c r="H1181" s="5">
        <f t="shared" si="81"/>
        <v>-3.4577019251541503E-2</v>
      </c>
      <c r="I1181" s="5">
        <f t="shared" si="82"/>
        <v>-8.2262853410892706E-4</v>
      </c>
      <c r="J1181" s="10">
        <f t="shared" si="83"/>
        <v>-7.804143016888216E-3</v>
      </c>
    </row>
    <row r="1182" spans="1:10" x14ac:dyDescent="0.3">
      <c r="A1182" s="18">
        <v>37650</v>
      </c>
      <c r="B1182" s="9">
        <f>VLOOKUP(A1182,'VOW3.DE'!$A$1:$B$5974,2,FALSE)</f>
        <v>15.298946000000001</v>
      </c>
      <c r="C1182" s="5">
        <f>VLOOKUP(A1182,MRK.DE!$A$1:$B$5993,2,FALSE)</f>
        <v>9.3962679999999992</v>
      </c>
      <c r="D1182" s="10">
        <f>VLOOKUP(A1182,DTE.DE!$A$1:$B$6411,2,FALSE)</f>
        <v>4.4236209999999998</v>
      </c>
      <c r="E1182" s="10">
        <f>VLOOKUP(A1182,'CON.DE'!$A$1:$B$6391,2,FALSE)</f>
        <v>9.3057099999999995</v>
      </c>
      <c r="G1182" s="5">
        <f t="shared" si="80"/>
        <v>5.1865131223945142E-2</v>
      </c>
      <c r="H1182" s="5">
        <f t="shared" si="81"/>
        <v>1.8939937717029998E-2</v>
      </c>
      <c r="I1182" s="5">
        <f t="shared" si="82"/>
        <v>-1.2422461390627818E-2</v>
      </c>
      <c r="J1182" s="10">
        <f t="shared" si="83"/>
        <v>1.2035436126985995E-2</v>
      </c>
    </row>
    <row r="1183" spans="1:10" x14ac:dyDescent="0.3">
      <c r="A1183" s="18">
        <v>37651</v>
      </c>
      <c r="B1183" s="9">
        <f>VLOOKUP(A1183,'VOW3.DE'!$A$1:$B$5974,2,FALSE)</f>
        <v>15.178661999999999</v>
      </c>
      <c r="C1183" s="5">
        <f>VLOOKUP(A1183,MRK.DE!$A$1:$B$5993,2,FALSE)</f>
        <v>9.3997960000000003</v>
      </c>
      <c r="D1183" s="10">
        <f>VLOOKUP(A1183,DTE.DE!$A$1:$B$6411,2,FALSE)</f>
        <v>4.2540469999999999</v>
      </c>
      <c r="E1183" s="10">
        <f>VLOOKUP(A1183,'CON.DE'!$A$1:$B$6391,2,FALSE)</f>
        <v>9.1550899999999995</v>
      </c>
      <c r="G1183" s="5">
        <f t="shared" si="80"/>
        <v>-7.8933113463189493E-3</v>
      </c>
      <c r="H1183" s="5">
        <f t="shared" si="81"/>
        <v>3.7539774725522024E-4</v>
      </c>
      <c r="I1183" s="5">
        <f t="shared" si="82"/>
        <v>-3.9087826330447099E-2</v>
      </c>
      <c r="J1183" s="10">
        <f t="shared" si="83"/>
        <v>-1.6318181474389758E-2</v>
      </c>
    </row>
    <row r="1184" spans="1:10" x14ac:dyDescent="0.3">
      <c r="A1184" s="18">
        <v>37652</v>
      </c>
      <c r="B1184" s="9">
        <f>VLOOKUP(A1184,'VOW3.DE'!$A$1:$B$5974,2,FALSE)</f>
        <v>16.324224000000001</v>
      </c>
      <c r="C1184" s="5">
        <f>VLOOKUP(A1184,MRK.DE!$A$1:$B$5993,2,FALSE)</f>
        <v>9.8369940000000007</v>
      </c>
      <c r="D1184" s="10">
        <f>VLOOKUP(A1184,DTE.DE!$A$1:$B$6411,2,FALSE)</f>
        <v>4.3277749999999999</v>
      </c>
      <c r="E1184" s="10">
        <f>VLOOKUP(A1184,'CON.DE'!$A$1:$B$6391,2,FALSE)</f>
        <v>9.4956239999999994</v>
      </c>
      <c r="G1184" s="5">
        <f t="shared" si="80"/>
        <v>7.2759513786107899E-2</v>
      </c>
      <c r="H1184" s="5">
        <f t="shared" si="81"/>
        <v>4.5462189675575394E-2</v>
      </c>
      <c r="I1184" s="5">
        <f t="shared" si="82"/>
        <v>1.7182787989784284E-2</v>
      </c>
      <c r="J1184" s="10">
        <f t="shared" si="83"/>
        <v>3.6521052132468375E-2</v>
      </c>
    </row>
    <row r="1185" spans="1:10" x14ac:dyDescent="0.3">
      <c r="A1185" s="18">
        <v>37655</v>
      </c>
      <c r="B1185" s="9">
        <f>VLOOKUP(A1185,'VOW3.DE'!$A$1:$B$5974,2,FALSE)</f>
        <v>16.410140999999999</v>
      </c>
      <c r="C1185" s="5">
        <f>VLOOKUP(A1185,MRK.DE!$A$1:$B$5993,2,FALSE)</f>
        <v>9.8334670000000006</v>
      </c>
      <c r="D1185" s="10">
        <f>VLOOKUP(A1185,DTE.DE!$A$1:$B$6411,2,FALSE)</f>
        <v>4.3167160000000004</v>
      </c>
      <c r="E1185" s="10">
        <f>VLOOKUP(A1185,'CON.DE'!$A$1:$B$6391,2,FALSE)</f>
        <v>9.8819970000000001</v>
      </c>
      <c r="G1185" s="5">
        <f t="shared" si="80"/>
        <v>5.2493578104992411E-3</v>
      </c>
      <c r="H1185" s="5">
        <f t="shared" si="81"/>
        <v>-3.5860878276294209E-4</v>
      </c>
      <c r="I1185" s="5">
        <f t="shared" si="82"/>
        <v>-2.5586251482480047E-3</v>
      </c>
      <c r="J1185" s="10">
        <f t="shared" si="83"/>
        <v>3.9883555937009776E-2</v>
      </c>
    </row>
    <row r="1186" spans="1:10" x14ac:dyDescent="0.3">
      <c r="A1186" s="18">
        <v>37656</v>
      </c>
      <c r="B1186" s="9">
        <f>VLOOKUP(A1186,'VOW3.DE'!$A$1:$B$5974,2,FALSE)</f>
        <v>15.407774</v>
      </c>
      <c r="C1186" s="5">
        <f>VLOOKUP(A1186,MRK.DE!$A$1:$B$5993,2,FALSE)</f>
        <v>9.6430740000000004</v>
      </c>
      <c r="D1186" s="10">
        <f>VLOOKUP(A1186,DTE.DE!$A$1:$B$6411,2,FALSE)</f>
        <v>4.1029070000000001</v>
      </c>
      <c r="E1186" s="10">
        <f>VLOOKUP(A1186,'CON.DE'!$A$1:$B$6391,2,FALSE)</f>
        <v>9.7903140000000004</v>
      </c>
      <c r="G1186" s="5">
        <f t="shared" si="80"/>
        <v>-6.3027310143731141E-2</v>
      </c>
      <c r="H1186" s="5">
        <f t="shared" si="81"/>
        <v>-1.955163034642806E-2</v>
      </c>
      <c r="I1186" s="5">
        <f t="shared" si="82"/>
        <v>-5.0799181122097616E-2</v>
      </c>
      <c r="J1186" s="10">
        <f t="shared" si="83"/>
        <v>-9.3210872687344085E-3</v>
      </c>
    </row>
    <row r="1187" spans="1:10" x14ac:dyDescent="0.3">
      <c r="A1187" s="18">
        <v>37657</v>
      </c>
      <c r="B1187" s="9">
        <f>VLOOKUP(A1187,'VOW3.DE'!$A$1:$B$5974,2,FALSE)</f>
        <v>16.140934000000001</v>
      </c>
      <c r="C1187" s="5">
        <f>VLOOKUP(A1187,MRK.DE!$A$1:$B$5993,2,FALSE)</f>
        <v>9.6959619999999997</v>
      </c>
      <c r="D1187" s="10">
        <f>VLOOKUP(A1187,DTE.DE!$A$1:$B$6411,2,FALSE)</f>
        <v>4.4162470000000003</v>
      </c>
      <c r="E1187" s="10">
        <f>VLOOKUP(A1187,'CON.DE'!$A$1:$B$6391,2,FALSE)</f>
        <v>10.012969</v>
      </c>
      <c r="G1187" s="5">
        <f t="shared" si="80"/>
        <v>4.6486342573685925E-2</v>
      </c>
      <c r="H1187" s="5">
        <f t="shared" si="81"/>
        <v>5.4695727181760835E-3</v>
      </c>
      <c r="I1187" s="5">
        <f t="shared" si="82"/>
        <v>7.3594493520156026E-2</v>
      </c>
      <c r="J1187" s="10">
        <f t="shared" si="83"/>
        <v>2.2487623173133978E-2</v>
      </c>
    </row>
    <row r="1188" spans="1:10" x14ac:dyDescent="0.3">
      <c r="A1188" s="18">
        <v>37658</v>
      </c>
      <c r="B1188" s="9">
        <f>VLOOKUP(A1188,'VOW3.DE'!$A$1:$B$5974,2,FALSE)</f>
        <v>15.866001000000001</v>
      </c>
      <c r="C1188" s="5">
        <f>VLOOKUP(A1188,MRK.DE!$A$1:$B$5993,2,FALSE)</f>
        <v>9.5796100000000006</v>
      </c>
      <c r="D1188" s="10">
        <f>VLOOKUP(A1188,DTE.DE!$A$1:$B$6411,2,FALSE)</f>
        <v>4.3056570000000001</v>
      </c>
      <c r="E1188" s="10">
        <f>VLOOKUP(A1188,'CON.DE'!$A$1:$B$6391,2,FALSE)</f>
        <v>9.5087220000000006</v>
      </c>
      <c r="G1188" s="5">
        <f t="shared" si="80"/>
        <v>-1.7180011909127987E-2</v>
      </c>
      <c r="H1188" s="5">
        <f t="shared" si="81"/>
        <v>-1.2072628835370792E-2</v>
      </c>
      <c r="I1188" s="5">
        <f t="shared" si="82"/>
        <v>-2.5360500905722068E-2</v>
      </c>
      <c r="J1188" s="10">
        <f t="shared" si="83"/>
        <v>-5.167167007684019E-2</v>
      </c>
    </row>
    <row r="1189" spans="1:10" x14ac:dyDescent="0.3">
      <c r="A1189" s="18">
        <v>37659</v>
      </c>
      <c r="B1189" s="9">
        <f>VLOOKUP(A1189,'VOW3.DE'!$A$1:$B$5974,2,FALSE)</f>
        <v>15.190118</v>
      </c>
      <c r="C1189" s="5">
        <f>VLOOKUP(A1189,MRK.DE!$A$1:$B$5993,2,FALSE)</f>
        <v>9.4491549999999993</v>
      </c>
      <c r="D1189" s="10">
        <f>VLOOKUP(A1189,DTE.DE!$A$1:$B$6411,2,FALSE)</f>
        <v>4.2540469999999999</v>
      </c>
      <c r="E1189" s="10">
        <f>VLOOKUP(A1189,'CON.DE'!$A$1:$B$6391,2,FALSE)</f>
        <v>9.2860639999999997</v>
      </c>
      <c r="G1189" s="5">
        <f t="shared" si="80"/>
        <v>-4.3533433061561197E-2</v>
      </c>
      <c r="H1189" s="5">
        <f t="shared" si="81"/>
        <v>-1.3711561823787199E-2</v>
      </c>
      <c r="I1189" s="5">
        <f t="shared" si="82"/>
        <v>-1.2058974333872569E-2</v>
      </c>
      <c r="J1189" s="10">
        <f t="shared" si="83"/>
        <v>-2.3694700999193411E-2</v>
      </c>
    </row>
    <row r="1190" spans="1:10" x14ac:dyDescent="0.3">
      <c r="A1190" s="18">
        <v>37662</v>
      </c>
      <c r="B1190" s="9">
        <f>VLOOKUP(A1190,'VOW3.DE'!$A$1:$B$5974,2,FALSE)</f>
        <v>15.402046</v>
      </c>
      <c r="C1190" s="5">
        <f>VLOOKUP(A1190,MRK.DE!$A$1:$B$5993,2,FALSE)</f>
        <v>9.4315309999999997</v>
      </c>
      <c r="D1190" s="10">
        <f>VLOOKUP(A1190,DTE.DE!$A$1:$B$6411,2,FALSE)</f>
        <v>4.3056570000000001</v>
      </c>
      <c r="E1190" s="10">
        <f>VLOOKUP(A1190,'CON.DE'!$A$1:$B$6391,2,FALSE)</f>
        <v>9.4366830000000004</v>
      </c>
      <c r="G1190" s="5">
        <f t="shared" si="80"/>
        <v>1.3855272891605692E-2</v>
      </c>
      <c r="H1190" s="5">
        <f t="shared" si="81"/>
        <v>-1.8668818620961813E-3</v>
      </c>
      <c r="I1190" s="5">
        <f t="shared" si="82"/>
        <v>1.2058974333872544E-2</v>
      </c>
      <c r="J1190" s="10">
        <f t="shared" si="83"/>
        <v>1.6089759621753349E-2</v>
      </c>
    </row>
    <row r="1191" spans="1:10" x14ac:dyDescent="0.3">
      <c r="A1191" s="18">
        <v>37663</v>
      </c>
      <c r="B1191" s="9">
        <f>VLOOKUP(A1191,'VOW3.DE'!$A$1:$B$5974,2,FALSE)</f>
        <v>15.883181</v>
      </c>
      <c r="C1191" s="5">
        <f>VLOOKUP(A1191,MRK.DE!$A$1:$B$5993,2,FALSE)</f>
        <v>9.6959619999999997</v>
      </c>
      <c r="D1191" s="10">
        <f>VLOOKUP(A1191,DTE.DE!$A$1:$B$6411,2,FALSE)</f>
        <v>4.4604840000000001</v>
      </c>
      <c r="E1191" s="10">
        <f>VLOOKUP(A1191,'CON.DE'!$A$1:$B$6391,2,FALSE)</f>
        <v>9.5676570000000005</v>
      </c>
      <c r="G1191" s="5">
        <f t="shared" si="80"/>
        <v>3.0760392882395685E-2</v>
      </c>
      <c r="H1191" s="5">
        <f t="shared" si="81"/>
        <v>2.7651072521254188E-2</v>
      </c>
      <c r="I1191" s="5">
        <f t="shared" si="82"/>
        <v>3.5327540847559888E-2</v>
      </c>
      <c r="J1191" s="10">
        <f t="shared" si="83"/>
        <v>1.3783806612129327E-2</v>
      </c>
    </row>
    <row r="1192" spans="1:10" x14ac:dyDescent="0.3">
      <c r="A1192" s="18">
        <v>37664</v>
      </c>
      <c r="B1192" s="9">
        <f>VLOOKUP(A1192,'VOW3.DE'!$A$1:$B$5974,2,FALSE)</f>
        <v>15.024008</v>
      </c>
      <c r="C1192" s="5">
        <f>VLOOKUP(A1192,MRK.DE!$A$1:$B$5993,2,FALSE)</f>
        <v>9.5549330000000001</v>
      </c>
      <c r="D1192" s="10">
        <f>VLOOKUP(A1192,DTE.DE!$A$1:$B$6411,2,FALSE)</f>
        <v>4.5231519999999996</v>
      </c>
      <c r="E1192" s="10">
        <f>VLOOKUP(A1192,'CON.DE'!$A$1:$B$6391,2,FALSE)</f>
        <v>9.1092490000000002</v>
      </c>
      <c r="G1192" s="5">
        <f t="shared" si="80"/>
        <v>-5.5611295672979157E-2</v>
      </c>
      <c r="H1192" s="5">
        <f t="shared" si="81"/>
        <v>-1.4651944545296045E-2</v>
      </c>
      <c r="I1192" s="5">
        <f t="shared" si="82"/>
        <v>1.3951815621288074E-2</v>
      </c>
      <c r="J1192" s="10">
        <f t="shared" si="83"/>
        <v>-4.909807691227619E-2</v>
      </c>
    </row>
    <row r="1193" spans="1:10" x14ac:dyDescent="0.3">
      <c r="A1193" s="18">
        <v>37665</v>
      </c>
      <c r="B1193" s="9">
        <f>VLOOKUP(A1193,'VOW3.DE'!$A$1:$B$5974,2,FALSE)</f>
        <v>14.519968</v>
      </c>
      <c r="C1193" s="5">
        <f>VLOOKUP(A1193,MRK.DE!$A$1:$B$5993,2,FALSE)</f>
        <v>9.6430740000000004</v>
      </c>
      <c r="D1193" s="10">
        <f>VLOOKUP(A1193,DTE.DE!$A$1:$B$6411,2,FALSE)</f>
        <v>4.4973460000000003</v>
      </c>
      <c r="E1193" s="10">
        <f>VLOOKUP(A1193,'CON.DE'!$A$1:$B$6391,2,FALSE)</f>
        <v>9.0044699999999995</v>
      </c>
      <c r="G1193" s="5">
        <f t="shared" si="80"/>
        <v>-3.4124649409656267E-2</v>
      </c>
      <c r="H1193" s="5">
        <f t="shared" si="81"/>
        <v>9.1823718271199246E-3</v>
      </c>
      <c r="I1193" s="5">
        <f t="shared" si="82"/>
        <v>-5.7216509335741138E-3</v>
      </c>
      <c r="J1193" s="10">
        <f t="shared" si="83"/>
        <v>-1.1569150286392963E-2</v>
      </c>
    </row>
    <row r="1194" spans="1:10" x14ac:dyDescent="0.3">
      <c r="A1194" s="18">
        <v>37666</v>
      </c>
      <c r="B1194" s="9">
        <f>VLOOKUP(A1194,'VOW3.DE'!$A$1:$B$5974,2,FALSE)</f>
        <v>15.024008</v>
      </c>
      <c r="C1194" s="5">
        <f>VLOOKUP(A1194,MRK.DE!$A$1:$B$5993,2,FALSE)</f>
        <v>9.8369940000000007</v>
      </c>
      <c r="D1194" s="10">
        <f>VLOOKUP(A1194,DTE.DE!$A$1:$B$6411,2,FALSE)</f>
        <v>4.7922549999999999</v>
      </c>
      <c r="E1194" s="10">
        <f>VLOOKUP(A1194,'CON.DE'!$A$1:$B$6391,2,FALSE)</f>
        <v>9.3253559999999993</v>
      </c>
      <c r="G1194" s="5">
        <f t="shared" si="80"/>
        <v>3.4124649409656219E-2</v>
      </c>
      <c r="H1194" s="5">
        <f t="shared" si="81"/>
        <v>1.9910239129190949E-2</v>
      </c>
      <c r="I1194" s="5">
        <f t="shared" si="82"/>
        <v>6.3513628075662326E-2</v>
      </c>
      <c r="J1194" s="10">
        <f t="shared" si="83"/>
        <v>3.5016021040037183E-2</v>
      </c>
    </row>
    <row r="1195" spans="1:10" x14ac:dyDescent="0.3">
      <c r="A1195" s="18">
        <v>37669</v>
      </c>
      <c r="B1195" s="9">
        <f>VLOOKUP(A1195,'VOW3.DE'!$A$1:$B$5974,2,FALSE)</f>
        <v>14.897999</v>
      </c>
      <c r="C1195" s="5">
        <f>VLOOKUP(A1195,MRK.DE!$A$1:$B$5993,2,FALSE)</f>
        <v>9.7065389999999994</v>
      </c>
      <c r="D1195" s="10">
        <f>VLOOKUP(A1195,DTE.DE!$A$1:$B$6411,2,FALSE)</f>
        <v>4.7553919999999996</v>
      </c>
      <c r="E1195" s="10">
        <f>VLOOKUP(A1195,'CON.DE'!$A$1:$B$6391,2,FALSE)</f>
        <v>9.3319050000000008</v>
      </c>
      <c r="G1195" s="5">
        <f t="shared" si="80"/>
        <v>-8.422546316149913E-3</v>
      </c>
      <c r="H1195" s="5">
        <f t="shared" si="81"/>
        <v>-1.3350394487025935E-2</v>
      </c>
      <c r="I1195" s="5">
        <f t="shared" si="82"/>
        <v>-7.7219409501017196E-3</v>
      </c>
      <c r="J1195" s="10">
        <f t="shared" si="83"/>
        <v>7.0203233679084782E-4</v>
      </c>
    </row>
    <row r="1196" spans="1:10" x14ac:dyDescent="0.3">
      <c r="A1196" s="18">
        <v>37670</v>
      </c>
      <c r="B1196" s="9">
        <f>VLOOKUP(A1196,'VOW3.DE'!$A$1:$B$5974,2,FALSE)</f>
        <v>15.321854999999999</v>
      </c>
      <c r="C1196" s="5">
        <f>VLOOKUP(A1196,MRK.DE!$A$1:$B$5993,2,FALSE)</f>
        <v>8.6346930000000004</v>
      </c>
      <c r="D1196" s="10">
        <f>VLOOKUP(A1196,DTE.DE!$A$1:$B$6411,2,FALSE)</f>
        <v>4.766451</v>
      </c>
      <c r="E1196" s="10">
        <f>VLOOKUP(A1196,'CON.DE'!$A$1:$B$6391,2,FALSE)</f>
        <v>9.3842949999999998</v>
      </c>
      <c r="G1196" s="5">
        <f t="shared" si="80"/>
        <v>2.8053331902358987E-2</v>
      </c>
      <c r="H1196" s="5">
        <f t="shared" si="81"/>
        <v>-0.11701162411678354</v>
      </c>
      <c r="I1196" s="5">
        <f t="shared" si="82"/>
        <v>2.3228706822016583E-3</v>
      </c>
      <c r="J1196" s="10">
        <f t="shared" si="83"/>
        <v>5.5983732630479153E-3</v>
      </c>
    </row>
    <row r="1197" spans="1:10" x14ac:dyDescent="0.3">
      <c r="A1197" s="18">
        <v>37671</v>
      </c>
      <c r="B1197" s="9">
        <f>VLOOKUP(A1197,'VOW3.DE'!$A$1:$B$5974,2,FALSE)</f>
        <v>15.05838</v>
      </c>
      <c r="C1197" s="5">
        <f>VLOOKUP(A1197,MRK.DE!$A$1:$B$5993,2,FALSE)</f>
        <v>8.4971910000000008</v>
      </c>
      <c r="D1197" s="10">
        <f>VLOOKUP(A1197,DTE.DE!$A$1:$B$6411,2,FALSE)</f>
        <v>4.2982839999999998</v>
      </c>
      <c r="E1197" s="10">
        <f>VLOOKUP(A1197,'CON.DE'!$A$1:$B$6391,2,FALSE)</f>
        <v>9.214029</v>
      </c>
      <c r="G1197" s="5">
        <f t="shared" si="80"/>
        <v>-1.7345593668743057E-2</v>
      </c>
      <c r="H1197" s="5">
        <f t="shared" si="81"/>
        <v>-1.6052519693972474E-2</v>
      </c>
      <c r="I1197" s="5">
        <f t="shared" si="82"/>
        <v>-0.10338612953638839</v>
      </c>
      <c r="J1197" s="10">
        <f t="shared" si="83"/>
        <v>-1.8310333451509536E-2</v>
      </c>
    </row>
    <row r="1198" spans="1:10" x14ac:dyDescent="0.3">
      <c r="A1198" s="18">
        <v>37672</v>
      </c>
      <c r="B1198" s="9">
        <f>VLOOKUP(A1198,'VOW3.DE'!$A$1:$B$5974,2,FALSE)</f>
        <v>15.046925999999999</v>
      </c>
      <c r="C1198" s="5">
        <f>VLOOKUP(A1198,MRK.DE!$A$1:$B$5993,2,FALSE)</f>
        <v>8.7545730000000006</v>
      </c>
      <c r="D1198" s="10">
        <f>VLOOKUP(A1198,DTE.DE!$A$1:$B$6411,2,FALSE)</f>
        <v>4.1471439999999999</v>
      </c>
      <c r="E1198" s="10">
        <f>VLOOKUP(A1198,'CON.DE'!$A$1:$B$6391,2,FALSE)</f>
        <v>9.214029</v>
      </c>
      <c r="G1198" s="5">
        <f t="shared" si="80"/>
        <v>-7.6092902378521981E-4</v>
      </c>
      <c r="H1198" s="5">
        <f t="shared" si="81"/>
        <v>2.9840554127607565E-2</v>
      </c>
      <c r="I1198" s="5">
        <f t="shared" si="82"/>
        <v>-3.5795968724367473E-2</v>
      </c>
      <c r="J1198" s="10">
        <f t="shared" si="83"/>
        <v>0</v>
      </c>
    </row>
    <row r="1199" spans="1:10" x14ac:dyDescent="0.3">
      <c r="A1199" s="18">
        <v>37673</v>
      </c>
      <c r="B1199" s="9">
        <f>VLOOKUP(A1199,'VOW3.DE'!$A$1:$B$5974,2,FALSE)</f>
        <v>15.791537999999999</v>
      </c>
      <c r="C1199" s="5">
        <f>VLOOKUP(A1199,MRK.DE!$A$1:$B$5993,2,FALSE)</f>
        <v>8.8568230000000003</v>
      </c>
      <c r="D1199" s="10">
        <f>VLOOKUP(A1199,DTE.DE!$A$1:$B$6411,2,FALSE)</f>
        <v>4.2429889999999997</v>
      </c>
      <c r="E1199" s="10">
        <f>VLOOKUP(A1199,'CON.DE'!$A$1:$B$6391,2,FALSE)</f>
        <v>9.1681869999999996</v>
      </c>
      <c r="G1199" s="5">
        <f t="shared" si="80"/>
        <v>4.83005091032222E-2</v>
      </c>
      <c r="H1199" s="5">
        <f t="shared" si="81"/>
        <v>1.1611930016260982E-2</v>
      </c>
      <c r="I1199" s="5">
        <f t="shared" si="82"/>
        <v>2.2848069153347837E-2</v>
      </c>
      <c r="J1199" s="10">
        <f t="shared" si="83"/>
        <v>-4.9876570956614392E-3</v>
      </c>
    </row>
    <row r="1200" spans="1:10" x14ac:dyDescent="0.3">
      <c r="A1200" s="18">
        <v>37676</v>
      </c>
      <c r="B1200" s="9">
        <f>VLOOKUP(A1200,'VOW3.DE'!$A$1:$B$5974,2,FALSE)</f>
        <v>15.734258000000001</v>
      </c>
      <c r="C1200" s="5">
        <f>VLOOKUP(A1200,MRK.DE!$A$1:$B$5993,2,FALSE)</f>
        <v>8.8145089999999993</v>
      </c>
      <c r="D1200" s="10">
        <f>VLOOKUP(A1200,DTE.DE!$A$1:$B$6411,2,FALSE)</f>
        <v>4.0070620000000003</v>
      </c>
      <c r="E1200" s="10">
        <f>VLOOKUP(A1200,'CON.DE'!$A$1:$B$6391,2,FALSE)</f>
        <v>9.011018</v>
      </c>
      <c r="G1200" s="5">
        <f t="shared" si="80"/>
        <v>-3.6338535611493738E-3</v>
      </c>
      <c r="H1200" s="5">
        <f t="shared" si="81"/>
        <v>-4.7890086464569426E-3</v>
      </c>
      <c r="I1200" s="5">
        <f t="shared" si="82"/>
        <v>-5.7209669254835366E-2</v>
      </c>
      <c r="J1200" s="10">
        <f t="shared" si="83"/>
        <v>-1.7291505988081171E-2</v>
      </c>
    </row>
    <row r="1201" spans="1:10" x14ac:dyDescent="0.3">
      <c r="A1201" s="18">
        <v>37677</v>
      </c>
      <c r="B1201" s="9">
        <f>VLOOKUP(A1201,'VOW3.DE'!$A$1:$B$5974,2,FALSE)</f>
        <v>15.493691999999999</v>
      </c>
      <c r="C1201" s="5">
        <f>VLOOKUP(A1201,MRK.DE!$A$1:$B$5993,2,FALSE)</f>
        <v>8.7863039999999994</v>
      </c>
      <c r="D1201" s="10">
        <f>VLOOKUP(A1201,DTE.DE!$A$1:$B$6411,2,FALSE)</f>
        <v>3.7563909999999998</v>
      </c>
      <c r="E1201" s="10">
        <f>VLOOKUP(A1201,'CON.DE'!$A$1:$B$6391,2,FALSE)</f>
        <v>9.0961499999999997</v>
      </c>
      <c r="G1201" s="5">
        <f t="shared" si="80"/>
        <v>-1.5407400033462824E-2</v>
      </c>
      <c r="H1201" s="5">
        <f t="shared" si="81"/>
        <v>-3.2049683322079607E-3</v>
      </c>
      <c r="I1201" s="5">
        <f t="shared" si="82"/>
        <v>-6.4599648422216396E-2</v>
      </c>
      <c r="J1201" s="10">
        <f t="shared" si="83"/>
        <v>9.4031962679905334E-3</v>
      </c>
    </row>
    <row r="1202" spans="1:10" x14ac:dyDescent="0.3">
      <c r="A1202" s="18">
        <v>37678</v>
      </c>
      <c r="B1202" s="9">
        <f>VLOOKUP(A1202,'VOW3.DE'!$A$1:$B$5974,2,FALSE)</f>
        <v>14.920915000000001</v>
      </c>
      <c r="C1202" s="5">
        <f>VLOOKUP(A1202,MRK.DE!$A$1:$B$5993,2,FALSE)</f>
        <v>8.2856400000000008</v>
      </c>
      <c r="D1202" s="10">
        <f>VLOOKUP(A1202,DTE.DE!$A$1:$B$6411,2,FALSE)</f>
        <v>3.7858809999999998</v>
      </c>
      <c r="E1202" s="10">
        <f>VLOOKUP(A1202,'CON.DE'!$A$1:$B$6391,2,FALSE)</f>
        <v>8.9324329999999996</v>
      </c>
      <c r="G1202" s="5">
        <f t="shared" si="80"/>
        <v>-3.766905337648483E-2</v>
      </c>
      <c r="H1202" s="5">
        <f t="shared" si="81"/>
        <v>-5.8670249522126704E-2</v>
      </c>
      <c r="I1202" s="5">
        <f t="shared" si="82"/>
        <v>7.8199646686069654E-3</v>
      </c>
      <c r="J1202" s="10">
        <f t="shared" si="83"/>
        <v>-1.8162436889829919E-2</v>
      </c>
    </row>
    <row r="1203" spans="1:10" x14ac:dyDescent="0.3">
      <c r="A1203" s="18">
        <v>37679</v>
      </c>
      <c r="B1203" s="9">
        <f>VLOOKUP(A1203,'VOW3.DE'!$A$1:$B$5974,2,FALSE)</f>
        <v>15.407774</v>
      </c>
      <c r="C1203" s="5">
        <f>VLOOKUP(A1203,MRK.DE!$A$1:$B$5993,2,FALSE)</f>
        <v>7.9824219999999997</v>
      </c>
      <c r="D1203" s="10">
        <f>VLOOKUP(A1203,DTE.DE!$A$1:$B$6411,2,FALSE)</f>
        <v>3.8927849999999999</v>
      </c>
      <c r="E1203" s="10">
        <f>VLOOKUP(A1203,'CON.DE'!$A$1:$B$6391,2,FALSE)</f>
        <v>9.3188080000000006</v>
      </c>
      <c r="G1203" s="5">
        <f t="shared" si="80"/>
        <v>3.2108267270175204E-2</v>
      </c>
      <c r="H1203" s="5">
        <f t="shared" si="81"/>
        <v>-3.7282021749497019E-2</v>
      </c>
      <c r="I1203" s="5">
        <f t="shared" si="82"/>
        <v>2.784621906904676E-2</v>
      </c>
      <c r="J1203" s="10">
        <f t="shared" si="83"/>
        <v>4.2345913334668257E-2</v>
      </c>
    </row>
    <row r="1204" spans="1:10" x14ac:dyDescent="0.3">
      <c r="A1204" s="18">
        <v>37680</v>
      </c>
      <c r="B1204" s="9">
        <f>VLOOKUP(A1204,'VOW3.DE'!$A$1:$B$5974,2,FALSE)</f>
        <v>15.579611999999999</v>
      </c>
      <c r="C1204" s="5">
        <f>VLOOKUP(A1204,MRK.DE!$A$1:$B$5993,2,FALSE)</f>
        <v>7.8978029999999997</v>
      </c>
      <c r="D1204" s="10">
        <f>VLOOKUP(A1204,DTE.DE!$A$1:$B$6411,2,FALSE)</f>
        <v>3.9333360000000002</v>
      </c>
      <c r="E1204" s="10">
        <f>VLOOKUP(A1204,'CON.DE'!$A$1:$B$6391,2,FALSE)</f>
        <v>9.6396920000000001</v>
      </c>
      <c r="G1204" s="5">
        <f t="shared" si="80"/>
        <v>1.1090949166668326E-2</v>
      </c>
      <c r="H1204" s="5">
        <f t="shared" si="81"/>
        <v>-1.0657254654352239E-2</v>
      </c>
      <c r="I1204" s="5">
        <f t="shared" si="82"/>
        <v>1.036308099725494E-2</v>
      </c>
      <c r="J1204" s="10">
        <f t="shared" si="83"/>
        <v>3.3854434382292999E-2</v>
      </c>
    </row>
    <row r="1205" spans="1:10" x14ac:dyDescent="0.3">
      <c r="A1205" s="18">
        <v>37683</v>
      </c>
      <c r="B1205" s="9">
        <f>VLOOKUP(A1205,'VOW3.DE'!$A$1:$B$5974,2,FALSE)</f>
        <v>15.659794</v>
      </c>
      <c r="C1205" s="5">
        <f>VLOOKUP(A1205,MRK.DE!$A$1:$B$5993,2,FALSE)</f>
        <v>7.7955550000000002</v>
      </c>
      <c r="D1205" s="10">
        <f>VLOOKUP(A1205,DTE.DE!$A$1:$B$6411,2,FALSE)</f>
        <v>3.7600760000000002</v>
      </c>
      <c r="E1205" s="10">
        <f>VLOOKUP(A1205,'CON.DE'!$A$1:$B$6391,2,FALSE)</f>
        <v>9.5021719999999998</v>
      </c>
      <c r="G1205" s="5">
        <f t="shared" si="80"/>
        <v>5.133399532513413E-3</v>
      </c>
      <c r="H1205" s="5">
        <f t="shared" si="81"/>
        <v>-1.3030920067797774E-2</v>
      </c>
      <c r="I1205" s="5">
        <f t="shared" si="82"/>
        <v>-4.5048750805895842E-2</v>
      </c>
      <c r="J1205" s="10">
        <f t="shared" si="83"/>
        <v>-1.4368753851340508E-2</v>
      </c>
    </row>
    <row r="1206" spans="1:10" x14ac:dyDescent="0.3">
      <c r="A1206" s="18">
        <v>37684</v>
      </c>
      <c r="B1206" s="9">
        <f>VLOOKUP(A1206,'VOW3.DE'!$A$1:$B$5974,2,FALSE)</f>
        <v>15.26458</v>
      </c>
      <c r="C1206" s="5">
        <f>VLOOKUP(A1206,MRK.DE!$A$1:$B$5993,2,FALSE)</f>
        <v>7.6157370000000002</v>
      </c>
      <c r="D1206" s="10">
        <f>VLOOKUP(A1206,DTE.DE!$A$1:$B$6411,2,FALSE)</f>
        <v>3.6679179999999998</v>
      </c>
      <c r="E1206" s="10">
        <f>VLOOKUP(A1206,'CON.DE'!$A$1:$B$6391,2,FALSE)</f>
        <v>9.1027000000000005</v>
      </c>
      <c r="G1206" s="5">
        <f t="shared" si="80"/>
        <v>-2.5561424054698526E-2</v>
      </c>
      <c r="H1206" s="5">
        <f t="shared" si="81"/>
        <v>-2.3336935132250953E-2</v>
      </c>
      <c r="I1206" s="5">
        <f t="shared" si="82"/>
        <v>-2.481497132624353E-2</v>
      </c>
      <c r="J1206" s="10">
        <f t="shared" si="83"/>
        <v>-4.2949331241436919E-2</v>
      </c>
    </row>
    <row r="1207" spans="1:10" x14ac:dyDescent="0.3">
      <c r="A1207" s="18">
        <v>37685</v>
      </c>
      <c r="B1207" s="9">
        <f>VLOOKUP(A1207,'VOW3.DE'!$A$1:$B$5974,2,FALSE)</f>
        <v>14.955277000000001</v>
      </c>
      <c r="C1207" s="5">
        <f>VLOOKUP(A1207,MRK.DE!$A$1:$B$5993,2,FALSE)</f>
        <v>7.5275930000000004</v>
      </c>
      <c r="D1207" s="10">
        <f>VLOOKUP(A1207,DTE.DE!$A$1:$B$6411,2,FALSE)</f>
        <v>3.7785090000000001</v>
      </c>
      <c r="E1207" s="10">
        <f>VLOOKUP(A1207,'CON.DE'!$A$1:$B$6391,2,FALSE)</f>
        <v>8.945532</v>
      </c>
      <c r="G1207" s="5">
        <f t="shared" si="80"/>
        <v>-2.0470897743848932E-2</v>
      </c>
      <c r="H1207" s="5">
        <f t="shared" si="81"/>
        <v>-1.1641428332907702E-2</v>
      </c>
      <c r="I1207" s="5">
        <f t="shared" si="82"/>
        <v>2.9705288736137248E-2</v>
      </c>
      <c r="J1207" s="10">
        <f t="shared" si="83"/>
        <v>-1.7416883052851568E-2</v>
      </c>
    </row>
    <row r="1208" spans="1:10" x14ac:dyDescent="0.3">
      <c r="A1208" s="18">
        <v>37686</v>
      </c>
      <c r="B1208" s="9">
        <f>VLOOKUP(A1208,'VOW3.DE'!$A$1:$B$5974,2,FALSE)</f>
        <v>14.313765999999999</v>
      </c>
      <c r="C1208" s="5">
        <f>VLOOKUP(A1208,MRK.DE!$A$1:$B$5993,2,FALSE)</f>
        <v>7.7814490000000003</v>
      </c>
      <c r="D1208" s="10">
        <f>VLOOKUP(A1208,DTE.DE!$A$1:$B$6411,2,FALSE)</f>
        <v>3.664231</v>
      </c>
      <c r="E1208" s="10">
        <f>VLOOKUP(A1208,'CON.DE'!$A$1:$B$6391,2,FALSE)</f>
        <v>8.5264140000000008</v>
      </c>
      <c r="G1208" s="5">
        <f t="shared" si="80"/>
        <v>-4.3842482592651284E-2</v>
      </c>
      <c r="H1208" s="5">
        <f t="shared" si="81"/>
        <v>3.3167231638284549E-2</v>
      </c>
      <c r="I1208" s="5">
        <f t="shared" si="82"/>
        <v>-3.0710996697273216E-2</v>
      </c>
      <c r="J1208" s="10">
        <f t="shared" si="83"/>
        <v>-4.7985315240813071E-2</v>
      </c>
    </row>
    <row r="1209" spans="1:10" x14ac:dyDescent="0.3">
      <c r="A1209" s="18">
        <v>37687</v>
      </c>
      <c r="B1209" s="9">
        <f>VLOOKUP(A1209,'VOW3.DE'!$A$1:$B$5974,2,FALSE)</f>
        <v>14.204936999999999</v>
      </c>
      <c r="C1209" s="5">
        <f>VLOOKUP(A1209,MRK.DE!$A$1:$B$5993,2,FALSE)</f>
        <v>7.485284</v>
      </c>
      <c r="D1209" s="10">
        <f>VLOOKUP(A1209,DTE.DE!$A$1:$B$6411,2,FALSE)</f>
        <v>3.7305869999999999</v>
      </c>
      <c r="E1209" s="10">
        <f>VLOOKUP(A1209,'CON.DE'!$A$1:$B$6391,2,FALSE)</f>
        <v>8.6704849999999993</v>
      </c>
      <c r="G1209" s="5">
        <f t="shared" si="80"/>
        <v>-7.6321513128542974E-3</v>
      </c>
      <c r="H1209" s="5">
        <f t="shared" si="81"/>
        <v>-3.8803607931591592E-2</v>
      </c>
      <c r="I1209" s="5">
        <f t="shared" si="82"/>
        <v>1.7947103251996364E-2</v>
      </c>
      <c r="J1209" s="10">
        <f t="shared" si="83"/>
        <v>1.6755854732809175E-2</v>
      </c>
    </row>
    <row r="1210" spans="1:10" x14ac:dyDescent="0.3">
      <c r="A1210" s="18">
        <v>37690</v>
      </c>
      <c r="B1210" s="9">
        <f>VLOOKUP(A1210,'VOW3.DE'!$A$1:$B$5974,2,FALSE)</f>
        <v>13.975823</v>
      </c>
      <c r="C1210" s="5">
        <f>VLOOKUP(A1210,MRK.DE!$A$1:$B$5993,2,FALSE)</f>
        <v>7.1609100000000003</v>
      </c>
      <c r="D1210" s="10">
        <f>VLOOKUP(A1210,DTE.DE!$A$1:$B$6411,2,FALSE)</f>
        <v>3.3730099999999998</v>
      </c>
      <c r="E1210" s="10">
        <f>VLOOKUP(A1210,'CON.DE'!$A$1:$B$6391,2,FALSE)</f>
        <v>8.4805740000000007</v>
      </c>
      <c r="G1210" s="5">
        <f t="shared" si="80"/>
        <v>-1.6260672054509654E-2</v>
      </c>
      <c r="H1210" s="5">
        <f t="shared" si="81"/>
        <v>-4.4301891834821881E-2</v>
      </c>
      <c r="I1210" s="5">
        <f t="shared" si="82"/>
        <v>-0.10076007313315023</v>
      </c>
      <c r="J1210" s="10">
        <f t="shared" si="83"/>
        <v>-2.2146593058651957E-2</v>
      </c>
    </row>
    <row r="1211" spans="1:10" x14ac:dyDescent="0.3">
      <c r="A1211" s="18">
        <v>37691</v>
      </c>
      <c r="B1211" s="9">
        <f>VLOOKUP(A1211,'VOW3.DE'!$A$1:$B$5974,2,FALSE)</f>
        <v>12.927638999999999</v>
      </c>
      <c r="C1211" s="5">
        <f>VLOOKUP(A1211,MRK.DE!$A$1:$B$5993,2,FALSE)</f>
        <v>7.3724550000000004</v>
      </c>
      <c r="D1211" s="10">
        <f>VLOOKUP(A1211,DTE.DE!$A$1:$B$6411,2,FALSE)</f>
        <v>3.5020319999999998</v>
      </c>
      <c r="E1211" s="10">
        <f>VLOOKUP(A1211,'CON.DE'!$A$1:$B$6391,2,FALSE)</f>
        <v>8.0614570000000008</v>
      </c>
      <c r="G1211" s="5">
        <f t="shared" si="80"/>
        <v>-7.7961330681006649E-2</v>
      </c>
      <c r="H1211" s="5">
        <f t="shared" si="81"/>
        <v>2.9113690055938831E-2</v>
      </c>
      <c r="I1211" s="5">
        <f t="shared" si="82"/>
        <v>3.7537850662596531E-2</v>
      </c>
      <c r="J1211" s="10">
        <f t="shared" si="83"/>
        <v>-5.068382677976413E-2</v>
      </c>
    </row>
    <row r="1212" spans="1:10" x14ac:dyDescent="0.3">
      <c r="A1212" s="18">
        <v>37692</v>
      </c>
      <c r="B1212" s="9">
        <f>VLOOKUP(A1212,'VOW3.DE'!$A$1:$B$5974,2,FALSE)</f>
        <v>12.423591999999999</v>
      </c>
      <c r="C1212" s="5">
        <f>VLOOKUP(A1212,MRK.DE!$A$1:$B$5993,2,FALSE)</f>
        <v>7.0551360000000001</v>
      </c>
      <c r="D1212" s="10">
        <f>VLOOKUP(A1212,DTE.DE!$A$1:$B$6411,2,FALSE)</f>
        <v>3.3656380000000001</v>
      </c>
      <c r="E1212" s="10">
        <f>VLOOKUP(A1212,'CON.DE'!$A$1:$B$6391,2,FALSE)</f>
        <v>7.9239319999999998</v>
      </c>
      <c r="G1212" s="5">
        <f t="shared" si="80"/>
        <v>-3.9770331860733803E-2</v>
      </c>
      <c r="H1212" s="5">
        <f t="shared" si="81"/>
        <v>-4.3994895697268416E-2</v>
      </c>
      <c r="I1212" s="5">
        <f t="shared" si="82"/>
        <v>-3.9725827521148033E-2</v>
      </c>
      <c r="J1212" s="10">
        <f t="shared" si="83"/>
        <v>-1.720676213751722E-2</v>
      </c>
    </row>
    <row r="1213" spans="1:10" x14ac:dyDescent="0.3">
      <c r="A1213" s="18">
        <v>37693</v>
      </c>
      <c r="B1213" s="9">
        <f>VLOOKUP(A1213,'VOW3.DE'!$A$1:$B$5974,2,FALSE)</f>
        <v>12.801626000000001</v>
      </c>
      <c r="C1213" s="5">
        <f>VLOOKUP(A1213,MRK.DE!$A$1:$B$5993,2,FALSE)</f>
        <v>7.5804799999999997</v>
      </c>
      <c r="D1213" s="10">
        <f>VLOOKUP(A1213,DTE.DE!$A$1:$B$6411,2,FALSE)</f>
        <v>3.6937220000000002</v>
      </c>
      <c r="E1213" s="10">
        <f>VLOOKUP(A1213,'CON.DE'!$A$1:$B$6391,2,FALSE)</f>
        <v>8.0221630000000008</v>
      </c>
      <c r="G1213" s="5">
        <f t="shared" si="80"/>
        <v>2.9974948465797527E-2</v>
      </c>
      <c r="H1213" s="5">
        <f t="shared" si="81"/>
        <v>7.1820659960214889E-2</v>
      </c>
      <c r="I1213" s="5">
        <f t="shared" si="82"/>
        <v>9.3017077834888981E-2</v>
      </c>
      <c r="J1213" s="10">
        <f t="shared" si="83"/>
        <v>1.2320538988843681E-2</v>
      </c>
    </row>
    <row r="1214" spans="1:10" x14ac:dyDescent="0.3">
      <c r="A1214" s="18">
        <v>37694</v>
      </c>
      <c r="B1214" s="9">
        <f>VLOOKUP(A1214,'VOW3.DE'!$A$1:$B$5974,2,FALSE)</f>
        <v>12.62979</v>
      </c>
      <c r="C1214" s="5">
        <f>VLOOKUP(A1214,MRK.DE!$A$1:$B$5993,2,FALSE)</f>
        <v>7.7250370000000004</v>
      </c>
      <c r="D1214" s="10">
        <f>VLOOKUP(A1214,DTE.DE!$A$1:$B$6411,2,FALSE)</f>
        <v>3.8448639999999998</v>
      </c>
      <c r="E1214" s="10">
        <f>VLOOKUP(A1214,'CON.DE'!$A$1:$B$6391,2,FALSE)</f>
        <v>7.8846410000000002</v>
      </c>
      <c r="G1214" s="5">
        <f t="shared" si="80"/>
        <v>-1.351388496200194E-2</v>
      </c>
      <c r="H1214" s="5">
        <f t="shared" si="81"/>
        <v>1.8890090228726966E-2</v>
      </c>
      <c r="I1214" s="5">
        <f t="shared" si="82"/>
        <v>4.010360994957933E-2</v>
      </c>
      <c r="J1214" s="10">
        <f t="shared" si="83"/>
        <v>-1.7291396371707377E-2</v>
      </c>
    </row>
    <row r="1215" spans="1:10" x14ac:dyDescent="0.3">
      <c r="A1215" s="18">
        <v>37697</v>
      </c>
      <c r="B1215" s="9">
        <f>VLOOKUP(A1215,'VOW3.DE'!$A$1:$B$5974,2,FALSE)</f>
        <v>13.288489999999999</v>
      </c>
      <c r="C1215" s="5">
        <f>VLOOKUP(A1215,MRK.DE!$A$1:$B$5993,2,FALSE)</f>
        <v>8.0494109999999992</v>
      </c>
      <c r="D1215" s="10">
        <f>VLOOKUP(A1215,DTE.DE!$A$1:$B$6411,2,FALSE)</f>
        <v>4.0549860000000004</v>
      </c>
      <c r="E1215" s="10">
        <f>VLOOKUP(A1215,'CON.DE'!$A$1:$B$6391,2,FALSE)</f>
        <v>8.5198649999999994</v>
      </c>
      <c r="G1215" s="5">
        <f t="shared" si="80"/>
        <v>5.0839937861609515E-2</v>
      </c>
      <c r="H1215" s="5">
        <f t="shared" si="81"/>
        <v>4.1132308635369881E-2</v>
      </c>
      <c r="I1215" s="5">
        <f t="shared" si="82"/>
        <v>5.3209003312803795E-2</v>
      </c>
      <c r="J1215" s="10">
        <f t="shared" si="83"/>
        <v>7.7483805753130505E-2</v>
      </c>
    </row>
    <row r="1216" spans="1:10" x14ac:dyDescent="0.3">
      <c r="A1216" s="18">
        <v>37698</v>
      </c>
      <c r="B1216" s="9">
        <f>VLOOKUP(A1216,'VOW3.DE'!$A$1:$B$5974,2,FALSE)</f>
        <v>13.803991</v>
      </c>
      <c r="C1216" s="5">
        <f>VLOOKUP(A1216,MRK.DE!$A$1:$B$5993,2,FALSE)</f>
        <v>8.2257010000000008</v>
      </c>
      <c r="D1216" s="10">
        <f>VLOOKUP(A1216,DTE.DE!$A$1:$B$6411,2,FALSE)</f>
        <v>3.9038439999999999</v>
      </c>
      <c r="E1216" s="10">
        <f>VLOOKUP(A1216,'CON.DE'!$A$1:$B$6391,2,FALSE)</f>
        <v>8.9782759999999993</v>
      </c>
      <c r="G1216" s="5">
        <f t="shared" si="80"/>
        <v>3.8059506243219444E-2</v>
      </c>
      <c r="H1216" s="5">
        <f t="shared" si="81"/>
        <v>2.1664599931543224E-2</v>
      </c>
      <c r="I1216" s="5">
        <f t="shared" si="82"/>
        <v>-3.7985526297602996E-2</v>
      </c>
      <c r="J1216" s="10">
        <f t="shared" si="83"/>
        <v>5.2407386055274494E-2</v>
      </c>
    </row>
    <row r="1217" spans="1:10" x14ac:dyDescent="0.3">
      <c r="A1217" s="18">
        <v>37699</v>
      </c>
      <c r="B1217" s="9">
        <f>VLOOKUP(A1217,'VOW3.DE'!$A$1:$B$5974,2,FALSE)</f>
        <v>13.718071999999999</v>
      </c>
      <c r="C1217" s="5">
        <f>VLOOKUP(A1217,MRK.DE!$A$1:$B$5993,2,FALSE)</f>
        <v>8.4584050000000008</v>
      </c>
      <c r="D1217" s="10">
        <f>VLOOKUP(A1217,DTE.DE!$A$1:$B$6411,2,FALSE)</f>
        <v>3.9812590000000001</v>
      </c>
      <c r="E1217" s="10">
        <f>VLOOKUP(A1217,'CON.DE'!$A$1:$B$6391,2,FALSE)</f>
        <v>9.2991609999999998</v>
      </c>
      <c r="G1217" s="5">
        <f t="shared" si="80"/>
        <v>-6.2436656087467325E-3</v>
      </c>
      <c r="H1217" s="5">
        <f t="shared" si="81"/>
        <v>2.7897100581085833E-2</v>
      </c>
      <c r="I1217" s="5">
        <f t="shared" si="82"/>
        <v>1.9636392196257717E-2</v>
      </c>
      <c r="J1217" s="10">
        <f t="shared" si="83"/>
        <v>3.5116299335282257E-2</v>
      </c>
    </row>
    <row r="1218" spans="1:10" x14ac:dyDescent="0.3">
      <c r="A1218" s="18">
        <v>37700</v>
      </c>
      <c r="B1218" s="9">
        <f>VLOOKUP(A1218,'VOW3.DE'!$A$1:$B$5974,2,FALSE)</f>
        <v>13.718071999999999</v>
      </c>
      <c r="C1218" s="5">
        <f>VLOOKUP(A1218,MRK.DE!$A$1:$B$5993,2,FALSE)</f>
        <v>8.4090439999999997</v>
      </c>
      <c r="D1218" s="10">
        <f>VLOOKUP(A1218,DTE.DE!$A$1:$B$6411,2,FALSE)</f>
        <v>3.955454</v>
      </c>
      <c r="E1218" s="10">
        <f>VLOOKUP(A1218,'CON.DE'!$A$1:$B$6391,2,FALSE)</f>
        <v>9.1288959999999992</v>
      </c>
      <c r="G1218" s="5">
        <f t="shared" si="80"/>
        <v>0</v>
      </c>
      <c r="H1218" s="5">
        <f t="shared" si="81"/>
        <v>-5.8528282382795289E-3</v>
      </c>
      <c r="I1218" s="5">
        <f t="shared" si="82"/>
        <v>-6.5027148974524194E-3</v>
      </c>
      <c r="J1218" s="10">
        <f t="shared" si="83"/>
        <v>-1.847941378417655E-2</v>
      </c>
    </row>
    <row r="1219" spans="1:10" x14ac:dyDescent="0.3">
      <c r="A1219" s="18">
        <v>37701</v>
      </c>
      <c r="B1219" s="9">
        <f>VLOOKUP(A1219,'VOW3.DE'!$A$1:$B$5974,2,FALSE)</f>
        <v>14.14766</v>
      </c>
      <c r="C1219" s="5">
        <f>VLOOKUP(A1219,MRK.DE!$A$1:$B$5993,2,FALSE)</f>
        <v>8.7087369999999993</v>
      </c>
      <c r="D1219" s="10">
        <f>VLOOKUP(A1219,DTE.DE!$A$1:$B$6411,2,FALSE)</f>
        <v>3.9628260000000002</v>
      </c>
      <c r="E1219" s="10">
        <f>VLOOKUP(A1219,'CON.DE'!$A$1:$B$6391,2,FALSE)</f>
        <v>9.1681869999999996</v>
      </c>
      <c r="G1219" s="5">
        <f t="shared" si="80"/>
        <v>3.0835151747350218E-2</v>
      </c>
      <c r="H1219" s="5">
        <f t="shared" si="81"/>
        <v>3.501898128346307E-2</v>
      </c>
      <c r="I1219" s="5">
        <f t="shared" si="82"/>
        <v>1.8620210778018745E-3</v>
      </c>
      <c r="J1219" s="10">
        <f t="shared" si="83"/>
        <v>4.2947895458784642E-3</v>
      </c>
    </row>
    <row r="1220" spans="1:10" x14ac:dyDescent="0.3">
      <c r="A1220" s="18">
        <v>37704</v>
      </c>
      <c r="B1220" s="9">
        <f>VLOOKUP(A1220,'VOW3.DE'!$A$1:$B$5974,2,FALSE)</f>
        <v>13.517599000000001</v>
      </c>
      <c r="C1220" s="5">
        <f>VLOOKUP(A1220,MRK.DE!$A$1:$B$5993,2,FALSE)</f>
        <v>8.1551860000000005</v>
      </c>
      <c r="D1220" s="10">
        <f>VLOOKUP(A1220,DTE.DE!$A$1:$B$6411,2,FALSE)</f>
        <v>3.712154</v>
      </c>
      <c r="E1220" s="10">
        <f>VLOOKUP(A1220,'CON.DE'!$A$1:$B$6391,2,FALSE)</f>
        <v>8.8734970000000004</v>
      </c>
      <c r="G1220" s="5">
        <f t="shared" ref="G1220:G1283" si="84">LN(B1220/B1219)</f>
        <v>-4.5556773302544949E-2</v>
      </c>
      <c r="H1220" s="5">
        <f t="shared" ref="H1220:H1283" si="85">LN(C1220/C1219)</f>
        <v>-6.5672730703463342E-2</v>
      </c>
      <c r="I1220" s="5">
        <f t="shared" ref="I1220:I1283" si="86">LN(D1220/D1219)</f>
        <v>-6.5345105980322185E-2</v>
      </c>
      <c r="J1220" s="10">
        <f t="shared" ref="J1220:J1283" si="87">LN(E1220/E1219)</f>
        <v>-3.2670587890410621E-2</v>
      </c>
    </row>
    <row r="1221" spans="1:10" x14ac:dyDescent="0.3">
      <c r="A1221" s="18">
        <v>37705</v>
      </c>
      <c r="B1221" s="9">
        <f>VLOOKUP(A1221,'VOW3.DE'!$A$1:$B$5974,2,FALSE)</f>
        <v>13.935727</v>
      </c>
      <c r="C1221" s="5">
        <f>VLOOKUP(A1221,MRK.DE!$A$1:$B$5993,2,FALSE)</f>
        <v>8.2257010000000008</v>
      </c>
      <c r="D1221" s="10">
        <f>VLOOKUP(A1221,DTE.DE!$A$1:$B$6411,2,FALSE)</f>
        <v>3.8743539999999999</v>
      </c>
      <c r="E1221" s="10">
        <f>VLOOKUP(A1221,'CON.DE'!$A$1:$B$6391,2,FALSE)</f>
        <v>8.866949</v>
      </c>
      <c r="G1221" s="5">
        <f t="shared" si="84"/>
        <v>3.0463364279359268E-2</v>
      </c>
      <c r="H1221" s="5">
        <f t="shared" si="85"/>
        <v>8.6094770771939517E-3</v>
      </c>
      <c r="I1221" s="5">
        <f t="shared" si="86"/>
        <v>4.2766638097933095E-2</v>
      </c>
      <c r="J1221" s="10">
        <f t="shared" si="87"/>
        <v>-7.3820018925748376E-4</v>
      </c>
    </row>
    <row r="1222" spans="1:10" x14ac:dyDescent="0.3">
      <c r="A1222" s="18">
        <v>37706</v>
      </c>
      <c r="B1222" s="9">
        <f>VLOOKUP(A1222,'VOW3.DE'!$A$1:$B$5974,2,FALSE)</f>
        <v>13.546239</v>
      </c>
      <c r="C1222" s="5">
        <f>VLOOKUP(A1222,MRK.DE!$A$1:$B$5993,2,FALSE)</f>
        <v>7.8131839999999997</v>
      </c>
      <c r="D1222" s="10">
        <f>VLOOKUP(A1222,DTE.DE!$A$1:$B$6411,2,FALSE)</f>
        <v>3.822746</v>
      </c>
      <c r="E1222" s="10">
        <f>VLOOKUP(A1222,'CON.DE'!$A$1:$B$6391,2,FALSE)</f>
        <v>8.8407529999999994</v>
      </c>
      <c r="G1222" s="5">
        <f t="shared" si="84"/>
        <v>-2.8346886144142571E-2</v>
      </c>
      <c r="H1222" s="5">
        <f t="shared" si="85"/>
        <v>-5.1450957753197801E-2</v>
      </c>
      <c r="I1222" s="5">
        <f t="shared" si="86"/>
        <v>-1.3409926691855811E-2</v>
      </c>
      <c r="J1222" s="10">
        <f t="shared" si="87"/>
        <v>-2.9587147005256716E-3</v>
      </c>
    </row>
    <row r="1223" spans="1:10" x14ac:dyDescent="0.3">
      <c r="A1223" s="18">
        <v>37707</v>
      </c>
      <c r="B1223" s="9">
        <f>VLOOKUP(A1223,'VOW3.DE'!$A$1:$B$5974,2,FALSE)</f>
        <v>13.574878999999999</v>
      </c>
      <c r="C1223" s="5">
        <f>VLOOKUP(A1223,MRK.DE!$A$1:$B$5993,2,FALSE)</f>
        <v>8.3808360000000004</v>
      </c>
      <c r="D1223" s="10">
        <f>VLOOKUP(A1223,DTE.DE!$A$1:$B$6411,2,FALSE)</f>
        <v>3.8817270000000001</v>
      </c>
      <c r="E1223" s="10">
        <f>VLOOKUP(A1223,'CON.DE'!$A$1:$B$6391,2,FALSE)</f>
        <v>8.6442910000000008</v>
      </c>
      <c r="G1223" s="5">
        <f t="shared" si="84"/>
        <v>2.1120081145558226E-3</v>
      </c>
      <c r="H1223" s="5">
        <f t="shared" si="85"/>
        <v>7.0135107624608936E-2</v>
      </c>
      <c r="I1223" s="5">
        <f t="shared" si="86"/>
        <v>1.5311145160536036E-2</v>
      </c>
      <c r="J1223" s="10">
        <f t="shared" si="87"/>
        <v>-2.2472950969423502E-2</v>
      </c>
    </row>
    <row r="1224" spans="1:10" x14ac:dyDescent="0.3">
      <c r="A1224" s="18">
        <v>37708</v>
      </c>
      <c r="B1224" s="9">
        <f>VLOOKUP(A1224,'VOW3.DE'!$A$1:$B$5974,2,FALSE)</f>
        <v>13.093745</v>
      </c>
      <c r="C1224" s="5">
        <f>VLOOKUP(A1224,MRK.DE!$A$1:$B$5993,2,FALSE)</f>
        <v>8.0564619999999998</v>
      </c>
      <c r="D1224" s="10">
        <f>VLOOKUP(A1224,DTE.DE!$A$1:$B$6411,2,FALSE)</f>
        <v>3.8559230000000002</v>
      </c>
      <c r="E1224" s="10">
        <f>VLOOKUP(A1224,'CON.DE'!$A$1:$B$6391,2,FALSE)</f>
        <v>8.4805740000000007</v>
      </c>
      <c r="G1224" s="5">
        <f t="shared" si="84"/>
        <v>-3.6086317075680392E-2</v>
      </c>
      <c r="H1224" s="5">
        <f t="shared" si="85"/>
        <v>-3.9473168522701288E-2</v>
      </c>
      <c r="I1224" s="5">
        <f t="shared" si="86"/>
        <v>-6.6697500297178865E-3</v>
      </c>
      <c r="J1224" s="10">
        <f t="shared" si="87"/>
        <v>-1.912096685562684E-2</v>
      </c>
    </row>
    <row r="1225" spans="1:10" x14ac:dyDescent="0.3">
      <c r="A1225" s="18">
        <v>37711</v>
      </c>
      <c r="B1225" s="9">
        <f>VLOOKUP(A1225,'VOW3.DE'!$A$1:$B$5974,2,FALSE)</f>
        <v>12.566788000000001</v>
      </c>
      <c r="C1225" s="5">
        <f>VLOOKUP(A1225,MRK.DE!$A$1:$B$5993,2,FALSE)</f>
        <v>8.0933360000000008</v>
      </c>
      <c r="D1225" s="10">
        <f>VLOOKUP(A1225,DTE.DE!$A$1:$B$6411,2,FALSE)</f>
        <v>3.726899</v>
      </c>
      <c r="E1225" s="10">
        <f>VLOOKUP(A1225,'CON.DE'!$A$1:$B$6391,2,FALSE)</f>
        <v>8.5657060000000005</v>
      </c>
      <c r="G1225" s="5">
        <f t="shared" si="84"/>
        <v>-4.107717434910476E-2</v>
      </c>
      <c r="H1225" s="5">
        <f t="shared" si="85"/>
        <v>4.5665046804505213E-3</v>
      </c>
      <c r="I1225" s="5">
        <f t="shared" si="86"/>
        <v>-3.4033887083197482E-2</v>
      </c>
      <c r="J1225" s="10">
        <f t="shared" si="87"/>
        <v>9.9884206747930058E-3</v>
      </c>
    </row>
    <row r="1226" spans="1:10" x14ac:dyDescent="0.3">
      <c r="A1226" s="18">
        <v>37712</v>
      </c>
      <c r="B1226" s="9">
        <f>VLOOKUP(A1226,'VOW3.DE'!$A$1:$B$5974,2,FALSE)</f>
        <v>12.595426</v>
      </c>
      <c r="C1226" s="5">
        <f>VLOOKUP(A1226,MRK.DE!$A$1:$B$5993,2,FALSE)</f>
        <v>8.1486420000000006</v>
      </c>
      <c r="D1226" s="10">
        <f>VLOOKUP(A1226,DTE.DE!$A$1:$B$6411,2,FALSE)</f>
        <v>3.8079990000000001</v>
      </c>
      <c r="E1226" s="10">
        <f>VLOOKUP(A1226,'CON.DE'!$A$1:$B$6391,2,FALSE)</f>
        <v>8.5853529999999996</v>
      </c>
      <c r="G1226" s="5">
        <f t="shared" si="84"/>
        <v>2.2762712665455606E-3</v>
      </c>
      <c r="H1226" s="5">
        <f t="shared" si="85"/>
        <v>6.8102805898595572E-3</v>
      </c>
      <c r="I1226" s="5">
        <f t="shared" si="86"/>
        <v>2.1527333737989322E-2</v>
      </c>
      <c r="J1226" s="10">
        <f t="shared" si="87"/>
        <v>2.2910548665028459E-3</v>
      </c>
    </row>
    <row r="1227" spans="1:10" x14ac:dyDescent="0.3">
      <c r="A1227" s="18">
        <v>37713</v>
      </c>
      <c r="B1227" s="9">
        <f>VLOOKUP(A1227,'VOW3.DE'!$A$1:$B$5974,2,FALSE)</f>
        <v>12.996371999999999</v>
      </c>
      <c r="C1227" s="5">
        <f>VLOOKUP(A1227,MRK.DE!$A$1:$B$5993,2,FALSE)</f>
        <v>8.3440630000000002</v>
      </c>
      <c r="D1227" s="10">
        <f>VLOOKUP(A1227,DTE.DE!$A$1:$B$6411,2,FALSE)</f>
        <v>4.0144349999999998</v>
      </c>
      <c r="E1227" s="10">
        <f>VLOOKUP(A1227,'CON.DE'!$A$1:$B$6391,2,FALSE)</f>
        <v>8.591901</v>
      </c>
      <c r="G1227" s="5">
        <f t="shared" si="84"/>
        <v>3.1336509411044544E-2</v>
      </c>
      <c r="H1227" s="5">
        <f t="shared" si="85"/>
        <v>2.3698980403253234E-2</v>
      </c>
      <c r="I1227" s="5">
        <f t="shared" si="86"/>
        <v>5.2792760880964656E-2</v>
      </c>
      <c r="J1227" s="10">
        <f t="shared" si="87"/>
        <v>7.6240362017977281E-4</v>
      </c>
    </row>
    <row r="1228" spans="1:10" x14ac:dyDescent="0.3">
      <c r="A1228" s="18">
        <v>37714</v>
      </c>
      <c r="B1228" s="9">
        <f>VLOOKUP(A1228,'VOW3.DE'!$A$1:$B$5974,2,FALSE)</f>
        <v>12.939094000000001</v>
      </c>
      <c r="C1228" s="5">
        <f>VLOOKUP(A1228,MRK.DE!$A$1:$B$5993,2,FALSE)</f>
        <v>8.5247340000000005</v>
      </c>
      <c r="D1228" s="10">
        <f>VLOOKUP(A1228,DTE.DE!$A$1:$B$6411,2,FALSE)</f>
        <v>3.955454</v>
      </c>
      <c r="E1228" s="10">
        <f>VLOOKUP(A1228,'CON.DE'!$A$1:$B$6391,2,FALSE)</f>
        <v>8.591901</v>
      </c>
      <c r="G1228" s="5">
        <f t="shared" si="84"/>
        <v>-4.4169704236409939E-3</v>
      </c>
      <c r="H1228" s="5">
        <f t="shared" si="85"/>
        <v>2.1421552331198072E-2</v>
      </c>
      <c r="I1228" s="5">
        <f t="shared" si="86"/>
        <v>-1.4801229170131883E-2</v>
      </c>
      <c r="J1228" s="10">
        <f t="shared" si="87"/>
        <v>0</v>
      </c>
    </row>
    <row r="1229" spans="1:10" x14ac:dyDescent="0.3">
      <c r="A1229" s="18">
        <v>37715</v>
      </c>
      <c r="B1229" s="9">
        <f>VLOOKUP(A1229,'VOW3.DE'!$A$1:$B$5974,2,FALSE)</f>
        <v>13.540516</v>
      </c>
      <c r="C1229" s="5">
        <f>VLOOKUP(A1229,MRK.DE!$A$1:$B$5993,2,FALSE)</f>
        <v>8.5726680000000002</v>
      </c>
      <c r="D1229" s="10">
        <f>VLOOKUP(A1229,DTE.DE!$A$1:$B$6411,2,FALSE)</f>
        <v>4.1840070000000003</v>
      </c>
      <c r="E1229" s="10">
        <f>VLOOKUP(A1229,'CON.DE'!$A$1:$B$6391,2,FALSE)</f>
        <v>8.6180939999999993</v>
      </c>
      <c r="G1229" s="5">
        <f t="shared" si="84"/>
        <v>4.5433104898140841E-2</v>
      </c>
      <c r="H1229" s="5">
        <f t="shared" si="85"/>
        <v>5.6071823764789128E-3</v>
      </c>
      <c r="I1229" s="5">
        <f t="shared" si="86"/>
        <v>5.6174013766500004E-2</v>
      </c>
      <c r="J1229" s="10">
        <f t="shared" si="87"/>
        <v>3.0439311835133262E-3</v>
      </c>
    </row>
    <row r="1230" spans="1:10" x14ac:dyDescent="0.3">
      <c r="A1230" s="18">
        <v>37718</v>
      </c>
      <c r="B1230" s="9">
        <f>VLOOKUP(A1230,'VOW3.DE'!$A$1:$B$5974,2,FALSE)</f>
        <v>14.371046</v>
      </c>
      <c r="C1230" s="5">
        <f>VLOOKUP(A1230,MRK.DE!$A$1:$B$5993,2,FALSE)</f>
        <v>8.8381430000000005</v>
      </c>
      <c r="D1230" s="10">
        <f>VLOOKUP(A1230,DTE.DE!$A$1:$B$6411,2,FALSE)</f>
        <v>4.456798</v>
      </c>
      <c r="E1230" s="10">
        <f>VLOOKUP(A1230,'CON.DE'!$A$1:$B$6391,2,FALSE)</f>
        <v>9.2926140000000004</v>
      </c>
      <c r="G1230" s="5">
        <f t="shared" si="84"/>
        <v>5.9529111913920976E-2</v>
      </c>
      <c r="H1230" s="5">
        <f t="shared" si="85"/>
        <v>3.0497783995687706E-2</v>
      </c>
      <c r="I1230" s="5">
        <f t="shared" si="86"/>
        <v>6.3161171170524541E-2</v>
      </c>
      <c r="J1230" s="10">
        <f t="shared" si="87"/>
        <v>7.5355944534779354E-2</v>
      </c>
    </row>
    <row r="1231" spans="1:10" x14ac:dyDescent="0.3">
      <c r="A1231" s="18">
        <v>37719</v>
      </c>
      <c r="B1231" s="9">
        <f>VLOOKUP(A1231,'VOW3.DE'!$A$1:$B$5974,2,FALSE)</f>
        <v>13.861269999999999</v>
      </c>
      <c r="C1231" s="5">
        <f>VLOOKUP(A1231,MRK.DE!$A$1:$B$5993,2,FALSE)</f>
        <v>8.6832809999999991</v>
      </c>
      <c r="D1231" s="10">
        <f>VLOOKUP(A1231,DTE.DE!$A$1:$B$6411,2,FALSE)</f>
        <v>4.3498929999999998</v>
      </c>
      <c r="E1231" s="10">
        <f>VLOOKUP(A1231,'CON.DE'!$A$1:$B$6391,2,FALSE)</f>
        <v>9.0241170000000004</v>
      </c>
      <c r="G1231" s="5">
        <f t="shared" si="84"/>
        <v>-3.611686782210808E-2</v>
      </c>
      <c r="H1231" s="5">
        <f t="shared" si="85"/>
        <v>-1.7677334067199454E-2</v>
      </c>
      <c r="I1231" s="5">
        <f t="shared" si="86"/>
        <v>-2.4279323874985069E-2</v>
      </c>
      <c r="J1231" s="10">
        <f t="shared" si="87"/>
        <v>-2.9319230974865489E-2</v>
      </c>
    </row>
    <row r="1232" spans="1:10" x14ac:dyDescent="0.3">
      <c r="A1232" s="18">
        <v>37720</v>
      </c>
      <c r="B1232" s="9">
        <f>VLOOKUP(A1232,'VOW3.DE'!$A$1:$B$5974,2,FALSE)</f>
        <v>13.844084000000001</v>
      </c>
      <c r="C1232" s="5">
        <f>VLOOKUP(A1232,MRK.DE!$A$1:$B$5993,2,FALSE)</f>
        <v>8.7717720000000003</v>
      </c>
      <c r="D1232" s="10">
        <f>VLOOKUP(A1232,DTE.DE!$A$1:$B$6411,2,FALSE)</f>
        <v>4.3204029999999998</v>
      </c>
      <c r="E1232" s="10">
        <f>VLOOKUP(A1232,'CON.DE'!$A$1:$B$6391,2,FALSE)</f>
        <v>8.8538490000000003</v>
      </c>
      <c r="G1232" s="5">
        <f t="shared" si="84"/>
        <v>-1.240626790354273E-3</v>
      </c>
      <c r="H1232" s="5">
        <f t="shared" si="85"/>
        <v>1.0139385784080336E-2</v>
      </c>
      <c r="I1232" s="5">
        <f t="shared" si="86"/>
        <v>-6.8025621548239235E-3</v>
      </c>
      <c r="J1232" s="10">
        <f t="shared" si="87"/>
        <v>-1.9048380371335705E-2</v>
      </c>
    </row>
    <row r="1233" spans="1:10" x14ac:dyDescent="0.3">
      <c r="A1233" s="18">
        <v>37721</v>
      </c>
      <c r="B1233" s="9">
        <f>VLOOKUP(A1233,'VOW3.DE'!$A$1:$B$5974,2,FALSE)</f>
        <v>13.368681</v>
      </c>
      <c r="C1233" s="5">
        <f>VLOOKUP(A1233,MRK.DE!$A$1:$B$5993,2,FALSE)</f>
        <v>8.6279749999999993</v>
      </c>
      <c r="D1233" s="10">
        <f>VLOOKUP(A1233,DTE.DE!$A$1:$B$6411,2,FALSE)</f>
        <v>4.2319300000000002</v>
      </c>
      <c r="E1233" s="10">
        <f>VLOOKUP(A1233,'CON.DE'!$A$1:$B$6391,2,FALSE)</f>
        <v>8.7097770000000008</v>
      </c>
      <c r="G1233" s="5">
        <f t="shared" si="84"/>
        <v>-3.4943260820270571E-2</v>
      </c>
      <c r="H1233" s="5">
        <f t="shared" si="85"/>
        <v>-1.6529007445955344E-2</v>
      </c>
      <c r="I1233" s="5">
        <f t="shared" si="86"/>
        <v>-2.0690531165612626E-2</v>
      </c>
      <c r="J1233" s="10">
        <f t="shared" si="87"/>
        <v>-1.6406091944647115E-2</v>
      </c>
    </row>
    <row r="1234" spans="1:10" x14ac:dyDescent="0.3">
      <c r="A1234" s="18">
        <v>37722</v>
      </c>
      <c r="B1234" s="9">
        <f>VLOOKUP(A1234,'VOW3.DE'!$A$1:$B$5974,2,FALSE)</f>
        <v>13.488960000000001</v>
      </c>
      <c r="C1234" s="5">
        <f>VLOOKUP(A1234,MRK.DE!$A$1:$B$5993,2,FALSE)</f>
        <v>8.6464119999999998</v>
      </c>
      <c r="D1234" s="10">
        <f>VLOOKUP(A1234,DTE.DE!$A$1:$B$6411,2,FALSE)</f>
        <v>4.1729479999999999</v>
      </c>
      <c r="E1234" s="10">
        <f>VLOOKUP(A1234,'CON.DE'!$A$1:$B$6391,2,FALSE)</f>
        <v>9.011018</v>
      </c>
      <c r="G1234" s="5">
        <f t="shared" si="84"/>
        <v>8.9568405590114471E-3</v>
      </c>
      <c r="H1234" s="5">
        <f t="shared" si="85"/>
        <v>2.1346062237403741E-3</v>
      </c>
      <c r="I1234" s="5">
        <f t="shared" si="86"/>
        <v>-1.4035413303892441E-2</v>
      </c>
      <c r="J1234" s="10">
        <f t="shared" si="87"/>
        <v>3.4001863028242915E-2</v>
      </c>
    </row>
    <row r="1235" spans="1:10" x14ac:dyDescent="0.3">
      <c r="A1235" s="18">
        <v>37725</v>
      </c>
      <c r="B1235" s="9">
        <f>VLOOKUP(A1235,'VOW3.DE'!$A$1:$B$5974,2,FALSE)</f>
        <v>13.878451</v>
      </c>
      <c r="C1235" s="5">
        <f>VLOOKUP(A1235,MRK.DE!$A$1:$B$5993,2,FALSE)</f>
        <v>8.7312139999999996</v>
      </c>
      <c r="D1235" s="10">
        <f>VLOOKUP(A1235,DTE.DE!$A$1:$B$6411,2,FALSE)</f>
        <v>4.2835400000000003</v>
      </c>
      <c r="E1235" s="10">
        <f>VLOOKUP(A1235,'CON.DE'!$A$1:$B$6391,2,FALSE)</f>
        <v>8.9520820000000008</v>
      </c>
      <c r="G1235" s="5">
        <f t="shared" si="84"/>
        <v>2.8465776323400294E-2</v>
      </c>
      <c r="H1235" s="5">
        <f t="shared" si="85"/>
        <v>9.759983690092457E-3</v>
      </c>
      <c r="I1235" s="5">
        <f t="shared" si="86"/>
        <v>2.6157030063823885E-2</v>
      </c>
      <c r="J1235" s="10">
        <f t="shared" si="87"/>
        <v>-6.5619198775189007E-3</v>
      </c>
    </row>
    <row r="1236" spans="1:10" x14ac:dyDescent="0.3">
      <c r="A1236" s="18">
        <v>37726</v>
      </c>
      <c r="B1236" s="9">
        <f>VLOOKUP(A1236,'VOW3.DE'!$A$1:$B$5974,2,FALSE)</f>
        <v>13.809722000000001</v>
      </c>
      <c r="C1236" s="5">
        <f>VLOOKUP(A1236,MRK.DE!$A$1:$B$5993,2,FALSE)</f>
        <v>8.4804879999999994</v>
      </c>
      <c r="D1236" s="10">
        <f>VLOOKUP(A1236,DTE.DE!$A$1:$B$6411,2,FALSE)</f>
        <v>4.3756969999999997</v>
      </c>
      <c r="E1236" s="10">
        <f>VLOOKUP(A1236,'CON.DE'!$A$1:$B$6391,2,FALSE)</f>
        <v>9.3973929999999992</v>
      </c>
      <c r="G1236" s="5">
        <f t="shared" si="84"/>
        <v>-4.9645125490985747E-3</v>
      </c>
      <c r="H1236" s="5">
        <f t="shared" si="85"/>
        <v>-2.9136425575813207E-2</v>
      </c>
      <c r="I1236" s="5">
        <f t="shared" si="86"/>
        <v>2.1286050869709083E-2</v>
      </c>
      <c r="J1236" s="10">
        <f t="shared" si="87"/>
        <v>4.8546179452532437E-2</v>
      </c>
    </row>
    <row r="1237" spans="1:10" x14ac:dyDescent="0.3">
      <c r="A1237" s="18">
        <v>37727</v>
      </c>
      <c r="B1237" s="9">
        <f>VLOOKUP(A1237,'VOW3.DE'!$A$1:$B$5974,2,FALSE)</f>
        <v>13.517599000000001</v>
      </c>
      <c r="C1237" s="5">
        <f>VLOOKUP(A1237,MRK.DE!$A$1:$B$5993,2,FALSE)</f>
        <v>8.7607130000000009</v>
      </c>
      <c r="D1237" s="10">
        <f>VLOOKUP(A1237,DTE.DE!$A$1:$B$6411,2,FALSE)</f>
        <v>4.35358</v>
      </c>
      <c r="E1237" s="10">
        <f>VLOOKUP(A1237,'CON.DE'!$A$1:$B$6391,2,FALSE)</f>
        <v>9.3319050000000008</v>
      </c>
      <c r="G1237" s="5">
        <f t="shared" si="84"/>
        <v>-2.1380370791578653E-2</v>
      </c>
      <c r="H1237" s="5">
        <f t="shared" si="85"/>
        <v>3.2509299012310422E-2</v>
      </c>
      <c r="I1237" s="5">
        <f t="shared" si="86"/>
        <v>-5.0673262691277561E-3</v>
      </c>
      <c r="J1237" s="10">
        <f t="shared" si="87"/>
        <v>-6.9931363028092695E-3</v>
      </c>
    </row>
    <row r="1238" spans="1:10" x14ac:dyDescent="0.3">
      <c r="A1238" s="18">
        <v>37728</v>
      </c>
      <c r="B1238" s="9">
        <f>VLOOKUP(A1238,'VOW3.DE'!$A$1:$B$5974,2,FALSE)</f>
        <v>13.861269999999999</v>
      </c>
      <c r="C1238" s="5">
        <f>VLOOKUP(A1238,MRK.DE!$A$1:$B$5993,2,FALSE)</f>
        <v>8.4804879999999994</v>
      </c>
      <c r="D1238" s="10">
        <f>VLOOKUP(A1238,DTE.DE!$A$1:$B$6411,2,FALSE)</f>
        <v>4.4789159999999999</v>
      </c>
      <c r="E1238" s="10">
        <f>VLOOKUP(A1238,'CON.DE'!$A$1:$B$6391,2,FALSE)</f>
        <v>9.6986319999999999</v>
      </c>
      <c r="G1238" s="5">
        <f t="shared" si="84"/>
        <v>2.5106154068890413E-2</v>
      </c>
      <c r="H1238" s="5">
        <f t="shared" si="85"/>
        <v>-3.2509299012310422E-2</v>
      </c>
      <c r="I1238" s="5">
        <f t="shared" si="86"/>
        <v>2.8382557726107711E-2</v>
      </c>
      <c r="J1238" s="10">
        <f t="shared" si="87"/>
        <v>3.8545670554056735E-2</v>
      </c>
    </row>
    <row r="1239" spans="1:10" x14ac:dyDescent="0.3">
      <c r="A1239" s="18">
        <v>37729</v>
      </c>
      <c r="B1239" s="9">
        <f>VLOOKUP(A1239,'VOW3.DE'!$A$1:$B$5974,2,FALSE)</f>
        <v>13.861269999999999</v>
      </c>
      <c r="C1239" s="5">
        <f>VLOOKUP(A1239,MRK.DE!$A$1:$B$5993,2,FALSE)</f>
        <v>8.4804879999999994</v>
      </c>
      <c r="D1239" s="10">
        <f>VLOOKUP(A1239,DTE.DE!$A$1:$B$6411,2,FALSE)</f>
        <v>4.4789159999999999</v>
      </c>
      <c r="E1239" s="10">
        <f>VLOOKUP(A1239,'CON.DE'!$A$1:$B$6391,2,FALSE)</f>
        <v>9.6986319999999999</v>
      </c>
      <c r="G1239" s="5">
        <f t="shared" si="84"/>
        <v>0</v>
      </c>
      <c r="H1239" s="5">
        <f t="shared" si="85"/>
        <v>0</v>
      </c>
      <c r="I1239" s="5">
        <f t="shared" si="86"/>
        <v>0</v>
      </c>
      <c r="J1239" s="10">
        <f t="shared" si="87"/>
        <v>0</v>
      </c>
    </row>
    <row r="1240" spans="1:10" x14ac:dyDescent="0.3">
      <c r="A1240" s="18">
        <v>37732</v>
      </c>
      <c r="B1240" s="9">
        <f>VLOOKUP(A1240,'VOW3.DE'!$A$1:$B$5974,2,FALSE)</f>
        <v>13.861269999999999</v>
      </c>
      <c r="C1240" s="5">
        <f>VLOOKUP(A1240,MRK.DE!$A$1:$B$5993,2,FALSE)</f>
        <v>8.4804879999999994</v>
      </c>
      <c r="D1240" s="10">
        <f>VLOOKUP(A1240,DTE.DE!$A$1:$B$6411,2,FALSE)</f>
        <v>4.4789159999999999</v>
      </c>
      <c r="E1240" s="10">
        <f>VLOOKUP(A1240,'CON.DE'!$A$1:$B$6391,2,FALSE)</f>
        <v>9.6986319999999999</v>
      </c>
      <c r="G1240" s="5">
        <f t="shared" si="84"/>
        <v>0</v>
      </c>
      <c r="H1240" s="5">
        <f t="shared" si="85"/>
        <v>0</v>
      </c>
      <c r="I1240" s="5">
        <f t="shared" si="86"/>
        <v>0</v>
      </c>
      <c r="J1240" s="10">
        <f t="shared" si="87"/>
        <v>0</v>
      </c>
    </row>
    <row r="1241" spans="1:10" x14ac:dyDescent="0.3">
      <c r="A1241" s="18">
        <v>37733</v>
      </c>
      <c r="B1241" s="9">
        <f>VLOOKUP(A1241,'VOW3.DE'!$A$1:$B$5974,2,FALSE)</f>
        <v>14.204936999999999</v>
      </c>
      <c r="C1241" s="5">
        <f>VLOOKUP(A1241,MRK.DE!$A$1:$B$5993,2,FALSE)</f>
        <v>8.6169139999999995</v>
      </c>
      <c r="D1241" s="10">
        <f>VLOOKUP(A1241,DTE.DE!$A$1:$B$6411,2,FALSE)</f>
        <v>4.6521730000000003</v>
      </c>
      <c r="E1241" s="10">
        <f>VLOOKUP(A1241,'CON.DE'!$A$1:$B$6391,2,FALSE)</f>
        <v>9.9474839999999993</v>
      </c>
      <c r="G1241" s="5">
        <f t="shared" si="84"/>
        <v>2.449096008267658E-2</v>
      </c>
      <c r="H1241" s="5">
        <f t="shared" si="85"/>
        <v>1.5959020618422165E-2</v>
      </c>
      <c r="I1241" s="5">
        <f t="shared" si="86"/>
        <v>3.7953369407956204E-2</v>
      </c>
      <c r="J1241" s="10">
        <f t="shared" si="87"/>
        <v>2.5334810237614545E-2</v>
      </c>
    </row>
    <row r="1242" spans="1:10" x14ac:dyDescent="0.3">
      <c r="A1242" s="18">
        <v>37734</v>
      </c>
      <c r="B1242" s="9">
        <f>VLOOKUP(A1242,'VOW3.DE'!$A$1:$B$5974,2,FALSE)</f>
        <v>14.605881</v>
      </c>
      <c r="C1242" s="5">
        <f>VLOOKUP(A1242,MRK.DE!$A$1:$B$5993,2,FALSE)</f>
        <v>8.7017159999999993</v>
      </c>
      <c r="D1242" s="10">
        <f>VLOOKUP(A1242,DTE.DE!$A$1:$B$6411,2,FALSE)</f>
        <v>4.7000970000000004</v>
      </c>
      <c r="E1242" s="10">
        <f>VLOOKUP(A1242,'CON.DE'!$A$1:$B$6391,2,FALSE)</f>
        <v>10.288015</v>
      </c>
      <c r="G1242" s="5">
        <f t="shared" si="84"/>
        <v>2.7834675589779142E-2</v>
      </c>
      <c r="H1242" s="5">
        <f t="shared" si="85"/>
        <v>9.7932316540546172E-3</v>
      </c>
      <c r="I1242" s="5">
        <f t="shared" si="86"/>
        <v>1.0248724529863536E-2</v>
      </c>
      <c r="J1242" s="10">
        <f t="shared" si="87"/>
        <v>3.3659970630211582E-2</v>
      </c>
    </row>
    <row r="1243" spans="1:10" x14ac:dyDescent="0.3">
      <c r="A1243" s="18">
        <v>37735</v>
      </c>
      <c r="B1243" s="9">
        <f>VLOOKUP(A1243,'VOW3.DE'!$A$1:$B$5974,2,FALSE)</f>
        <v>14.204936999999999</v>
      </c>
      <c r="C1243" s="5">
        <f>VLOOKUP(A1243,MRK.DE!$A$1:$B$5993,2,FALSE)</f>
        <v>8.6021660000000004</v>
      </c>
      <c r="D1243" s="10">
        <f>VLOOKUP(A1243,DTE.DE!$A$1:$B$6411,2,FALSE)</f>
        <v>4.5120930000000001</v>
      </c>
      <c r="E1243" s="10">
        <f>VLOOKUP(A1243,'CON.DE'!$A$1:$B$6391,2,FALSE)</f>
        <v>9.9867760000000008</v>
      </c>
      <c r="G1243" s="5">
        <f t="shared" si="84"/>
        <v>-2.7834675589779211E-2</v>
      </c>
      <c r="H1243" s="5">
        <f t="shared" si="85"/>
        <v>-1.1506215577269012E-2</v>
      </c>
      <c r="I1243" s="5">
        <f t="shared" si="86"/>
        <v>-4.0822021115451357E-2</v>
      </c>
      <c r="J1243" s="10">
        <f t="shared" si="87"/>
        <v>-2.9717807651976867E-2</v>
      </c>
    </row>
    <row r="1244" spans="1:10" x14ac:dyDescent="0.3">
      <c r="A1244" s="18">
        <v>37736</v>
      </c>
      <c r="B1244" s="9">
        <f>VLOOKUP(A1244,'VOW3.DE'!$A$1:$B$5974,2,FALSE)</f>
        <v>13.726188</v>
      </c>
      <c r="C1244" s="5">
        <f>VLOOKUP(A1244,MRK.DE!$A$1:$B$5993,2,FALSE)</f>
        <v>8.6279749999999993</v>
      </c>
      <c r="D1244" s="10">
        <f>VLOOKUP(A1244,DTE.DE!$A$1:$B$6411,2,FALSE)</f>
        <v>4.5010329999999996</v>
      </c>
      <c r="E1244" s="10">
        <f>VLOOKUP(A1244,'CON.DE'!$A$1:$B$6391,2,FALSE)</f>
        <v>9.8230599999999999</v>
      </c>
      <c r="G1244" s="5">
        <f t="shared" si="84"/>
        <v>-3.4284039211468172E-2</v>
      </c>
      <c r="H1244" s="5">
        <f t="shared" si="85"/>
        <v>2.995798966772446E-3</v>
      </c>
      <c r="I1244" s="5">
        <f t="shared" si="86"/>
        <v>-2.4541996974827957E-3</v>
      </c>
      <c r="J1244" s="10">
        <f t="shared" si="87"/>
        <v>-1.6529135063866114E-2</v>
      </c>
    </row>
    <row r="1245" spans="1:10" x14ac:dyDescent="0.3">
      <c r="A1245" s="18">
        <v>37739</v>
      </c>
      <c r="B1245" s="9">
        <f>VLOOKUP(A1245,'VOW3.DE'!$A$1:$B$5974,2,FALSE)</f>
        <v>14.120094999999999</v>
      </c>
      <c r="C1245" s="5">
        <f>VLOOKUP(A1245,MRK.DE!$A$1:$B$5993,2,FALSE)</f>
        <v>8.5394830000000006</v>
      </c>
      <c r="D1245" s="10">
        <f>VLOOKUP(A1245,DTE.DE!$A$1:$B$6411,2,FALSE)</f>
        <v>4.5931920000000002</v>
      </c>
      <c r="E1245" s="10">
        <f>VLOOKUP(A1245,'CON.DE'!$A$1:$B$6391,2,FALSE)</f>
        <v>10.248723</v>
      </c>
      <c r="G1245" s="5">
        <f t="shared" si="84"/>
        <v>2.8293419061018555E-2</v>
      </c>
      <c r="H1245" s="5">
        <f t="shared" si="85"/>
        <v>-1.0309363653573444E-2</v>
      </c>
      <c r="I1245" s="5">
        <f t="shared" si="86"/>
        <v>2.0268281225266558E-2</v>
      </c>
      <c r="J1245" s="10">
        <f t="shared" si="87"/>
        <v>4.2420429669473216E-2</v>
      </c>
    </row>
    <row r="1246" spans="1:10" x14ac:dyDescent="0.3">
      <c r="A1246" s="18">
        <v>37740</v>
      </c>
      <c r="B1246" s="9">
        <f>VLOOKUP(A1246,'VOW3.DE'!$A$1:$B$5974,2,FALSE)</f>
        <v>13.483781</v>
      </c>
      <c r="C1246" s="5">
        <f>VLOOKUP(A1246,MRK.DE!$A$1:$B$5993,2,FALSE)</f>
        <v>8.5542320000000007</v>
      </c>
      <c r="D1246" s="10">
        <f>VLOOKUP(A1246,DTE.DE!$A$1:$B$6411,2,FALSE)</f>
        <v>4.4678570000000004</v>
      </c>
      <c r="E1246" s="10">
        <f>VLOOKUP(A1246,'CON.DE'!$A$1:$B$6391,2,FALSE)</f>
        <v>10.288015</v>
      </c>
      <c r="G1246" s="5">
        <f t="shared" si="84"/>
        <v>-4.6111404319241794E-2</v>
      </c>
      <c r="H1246" s="5">
        <f t="shared" si="85"/>
        <v>1.7256639250282512E-3</v>
      </c>
      <c r="I1246" s="5">
        <f t="shared" si="86"/>
        <v>-2.7666331890010446E-2</v>
      </c>
      <c r="J1246" s="10">
        <f t="shared" si="87"/>
        <v>3.8265130463697567E-3</v>
      </c>
    </row>
    <row r="1247" spans="1:10" x14ac:dyDescent="0.3">
      <c r="A1247" s="18">
        <v>37741</v>
      </c>
      <c r="B1247" s="9">
        <f>VLOOKUP(A1247,'VOW3.DE'!$A$1:$B$5974,2,FALSE)</f>
        <v>13.847390000000001</v>
      </c>
      <c r="C1247" s="5">
        <f>VLOOKUP(A1247,MRK.DE!$A$1:$B$5993,2,FALSE)</f>
        <v>8.8750140000000002</v>
      </c>
      <c r="D1247" s="10">
        <f>VLOOKUP(A1247,DTE.DE!$A$1:$B$6411,2,FALSE)</f>
        <v>4.4162470000000003</v>
      </c>
      <c r="E1247" s="10">
        <f>VLOOKUP(A1247,'CON.DE'!$A$1:$B$6391,2,FALSE)</f>
        <v>10.497574999999999</v>
      </c>
      <c r="G1247" s="5">
        <f t="shared" si="84"/>
        <v>2.6609211452881025E-2</v>
      </c>
      <c r="H1247" s="5">
        <f t="shared" si="85"/>
        <v>3.6813781573740899E-2</v>
      </c>
      <c r="I1247" s="5">
        <f t="shared" si="86"/>
        <v>-1.1618634941622215E-2</v>
      </c>
      <c r="J1247" s="10">
        <f t="shared" si="87"/>
        <v>2.0164652605385334E-2</v>
      </c>
    </row>
    <row r="1248" spans="1:10" x14ac:dyDescent="0.3">
      <c r="A1248" s="18">
        <v>37742</v>
      </c>
      <c r="B1248" s="9">
        <f>VLOOKUP(A1248,'VOW3.DE'!$A$1:$B$5974,2,FALSE)</f>
        <v>13.847390000000001</v>
      </c>
      <c r="C1248" s="5">
        <f>VLOOKUP(A1248,MRK.DE!$A$1:$B$5993,2,FALSE)</f>
        <v>8.8750140000000002</v>
      </c>
      <c r="D1248" s="10">
        <f>VLOOKUP(A1248,DTE.DE!$A$1:$B$6411,2,FALSE)</f>
        <v>4.4162470000000003</v>
      </c>
      <c r="E1248" s="10">
        <f>VLOOKUP(A1248,'CON.DE'!$A$1:$B$6391,2,FALSE)</f>
        <v>10.497574999999999</v>
      </c>
      <c r="G1248" s="5">
        <f t="shared" si="84"/>
        <v>0</v>
      </c>
      <c r="H1248" s="5">
        <f t="shared" si="85"/>
        <v>0</v>
      </c>
      <c r="I1248" s="5">
        <f t="shared" si="86"/>
        <v>0</v>
      </c>
      <c r="J1248" s="10">
        <f t="shared" si="87"/>
        <v>0</v>
      </c>
    </row>
    <row r="1249" spans="1:10" x14ac:dyDescent="0.3">
      <c r="A1249" s="18">
        <v>37743</v>
      </c>
      <c r="B1249" s="9">
        <f>VLOOKUP(A1249,'VOW3.DE'!$A$1:$B$5974,2,FALSE)</f>
        <v>13.301977000000001</v>
      </c>
      <c r="C1249" s="5">
        <f>VLOOKUP(A1249,MRK.DE!$A$1:$B$5993,2,FALSE)</f>
        <v>8.7570250000000005</v>
      </c>
      <c r="D1249" s="10">
        <f>VLOOKUP(A1249,DTE.DE!$A$1:$B$6411,2,FALSE)</f>
        <v>4.4346800000000002</v>
      </c>
      <c r="E1249" s="10">
        <f>VLOOKUP(A1249,'CON.DE'!$A$1:$B$6391,2,FALSE)</f>
        <v>10.582708</v>
      </c>
      <c r="G1249" s="5">
        <f t="shared" si="84"/>
        <v>-4.0184096423991976E-2</v>
      </c>
      <c r="H1249" s="5">
        <f t="shared" si="85"/>
        <v>-1.3383677430041716E-2</v>
      </c>
      <c r="I1249" s="5">
        <f t="shared" si="86"/>
        <v>4.1652194509306396E-3</v>
      </c>
      <c r="J1249" s="10">
        <f t="shared" si="87"/>
        <v>8.0770702018177504E-3</v>
      </c>
    </row>
    <row r="1250" spans="1:10" x14ac:dyDescent="0.3">
      <c r="A1250" s="18">
        <v>37746</v>
      </c>
      <c r="B1250" s="9">
        <f>VLOOKUP(A1250,'VOW3.DE'!$A$1:$B$5974,2,FALSE)</f>
        <v>13.604986</v>
      </c>
      <c r="C1250" s="5">
        <f>VLOOKUP(A1250,MRK.DE!$A$1:$B$5993,2,FALSE)</f>
        <v>8.8676410000000008</v>
      </c>
      <c r="D1250" s="10">
        <f>VLOOKUP(A1250,DTE.DE!$A$1:$B$6411,2,FALSE)</f>
        <v>4.4236209999999998</v>
      </c>
      <c r="E1250" s="10">
        <f>VLOOKUP(A1250,'CON.DE'!$A$1:$B$6391,2,FALSE)</f>
        <v>10.451734</v>
      </c>
      <c r="G1250" s="5">
        <f t="shared" si="84"/>
        <v>2.2523672403800737E-2</v>
      </c>
      <c r="H1250" s="5">
        <f t="shared" si="85"/>
        <v>1.2552572905448412E-2</v>
      </c>
      <c r="I1250" s="5">
        <f t="shared" si="86"/>
        <v>-2.4968683600781918E-3</v>
      </c>
      <c r="J1250" s="10">
        <f t="shared" si="87"/>
        <v>-1.2453450650920801E-2</v>
      </c>
    </row>
    <row r="1251" spans="1:10" x14ac:dyDescent="0.3">
      <c r="A1251" s="18">
        <v>37747</v>
      </c>
      <c r="B1251" s="9">
        <f>VLOOKUP(A1251,'VOW3.DE'!$A$1:$B$5974,2,FALSE)</f>
        <v>14.035253000000001</v>
      </c>
      <c r="C1251" s="5">
        <f>VLOOKUP(A1251,MRK.DE!$A$1:$B$5993,2,FALSE)</f>
        <v>9.4022810000000003</v>
      </c>
      <c r="D1251" s="10">
        <f>VLOOKUP(A1251,DTE.DE!$A$1:$B$6411,2,FALSE)</f>
        <v>4.4752289999999997</v>
      </c>
      <c r="E1251" s="10">
        <f>VLOOKUP(A1251,'CON.DE'!$A$1:$B$6391,2,FALSE)</f>
        <v>10.595805</v>
      </c>
      <c r="G1251" s="5">
        <f t="shared" si="84"/>
        <v>3.1135892812801037E-2</v>
      </c>
      <c r="H1251" s="5">
        <f t="shared" si="85"/>
        <v>5.8543511112922914E-2</v>
      </c>
      <c r="I1251" s="5">
        <f t="shared" si="86"/>
        <v>1.1598932129402433E-2</v>
      </c>
      <c r="J1251" s="10">
        <f t="shared" si="87"/>
        <v>1.369027040966081E-2</v>
      </c>
    </row>
    <row r="1252" spans="1:10" x14ac:dyDescent="0.3">
      <c r="A1252" s="18">
        <v>37748</v>
      </c>
      <c r="B1252" s="9">
        <f>VLOOKUP(A1252,'VOW3.DE'!$A$1:$B$5974,2,FALSE)</f>
        <v>13.968596</v>
      </c>
      <c r="C1252" s="5">
        <f>VLOOKUP(A1252,MRK.DE!$A$1:$B$5993,2,FALSE)</f>
        <v>9.1404910000000008</v>
      </c>
      <c r="D1252" s="10">
        <f>VLOOKUP(A1252,DTE.DE!$A$1:$B$6411,2,FALSE)</f>
        <v>4.2466749999999998</v>
      </c>
      <c r="E1252" s="10">
        <f>VLOOKUP(A1252,'CON.DE'!$A$1:$B$6391,2,FALSE)</f>
        <v>10.451734</v>
      </c>
      <c r="G1252" s="5">
        <f t="shared" si="84"/>
        <v>-4.7605688694680164E-3</v>
      </c>
      <c r="H1252" s="5">
        <f t="shared" si="85"/>
        <v>-2.8238215477685302E-2</v>
      </c>
      <c r="I1252" s="5">
        <f t="shared" si="86"/>
        <v>-5.2421199804500405E-2</v>
      </c>
      <c r="J1252" s="10">
        <f t="shared" si="87"/>
        <v>-1.3690270409660709E-2</v>
      </c>
    </row>
    <row r="1253" spans="1:10" x14ac:dyDescent="0.3">
      <c r="A1253" s="18">
        <v>37749</v>
      </c>
      <c r="B1253" s="9">
        <f>VLOOKUP(A1253,'VOW3.DE'!$A$1:$B$5974,2,FALSE)</f>
        <v>13.635286000000001</v>
      </c>
      <c r="C1253" s="5">
        <f>VLOOKUP(A1253,MRK.DE!$A$1:$B$5993,2,FALSE)</f>
        <v>9.4022810000000003</v>
      </c>
      <c r="D1253" s="10">
        <f>VLOOKUP(A1253,DTE.DE!$A$1:$B$6411,2,FALSE)</f>
        <v>4.1176529999999998</v>
      </c>
      <c r="E1253" s="10">
        <f>VLOOKUP(A1253,'CON.DE'!$A$1:$B$6391,2,FALSE)</f>
        <v>10.477926999999999</v>
      </c>
      <c r="G1253" s="5">
        <f t="shared" si="84"/>
        <v>-2.4150675636122637E-2</v>
      </c>
      <c r="H1253" s="5">
        <f t="shared" si="85"/>
        <v>2.8238215477685357E-2</v>
      </c>
      <c r="I1253" s="5">
        <f t="shared" si="86"/>
        <v>-3.0852982948128251E-2</v>
      </c>
      <c r="J1253" s="10">
        <f t="shared" si="87"/>
        <v>2.5029563235132927E-3</v>
      </c>
    </row>
    <row r="1254" spans="1:10" x14ac:dyDescent="0.3">
      <c r="A1254" s="18">
        <v>37750</v>
      </c>
      <c r="B1254" s="9">
        <f>VLOOKUP(A1254,'VOW3.DE'!$A$1:$B$5974,2,FALSE)</f>
        <v>14.114036</v>
      </c>
      <c r="C1254" s="5">
        <f>VLOOKUP(A1254,MRK.DE!$A$1:$B$5993,2,FALSE)</f>
        <v>9.3801570000000005</v>
      </c>
      <c r="D1254" s="10">
        <f>VLOOKUP(A1254,DTE.DE!$A$1:$B$6411,2,FALSE)</f>
        <v>4.2651070000000004</v>
      </c>
      <c r="E1254" s="10">
        <f>VLOOKUP(A1254,'CON.DE'!$A$1:$B$6391,2,FALSE)</f>
        <v>10.602354</v>
      </c>
      <c r="G1254" s="5">
        <f t="shared" si="84"/>
        <v>3.4508771725858853E-2</v>
      </c>
      <c r="H1254" s="5">
        <f t="shared" si="85"/>
        <v>-2.3558187954227949E-3</v>
      </c>
      <c r="I1254" s="5">
        <f t="shared" si="86"/>
        <v>3.5183927704671665E-2</v>
      </c>
      <c r="J1254" s="10">
        <f t="shared" si="87"/>
        <v>1.1805197951284716E-2</v>
      </c>
    </row>
    <row r="1255" spans="1:10" x14ac:dyDescent="0.3">
      <c r="A1255" s="18">
        <v>37753</v>
      </c>
      <c r="B1255" s="9">
        <f>VLOOKUP(A1255,'VOW3.DE'!$A$1:$B$5974,2,FALSE)</f>
        <v>13.811030000000001</v>
      </c>
      <c r="C1255" s="5">
        <f>VLOOKUP(A1255,MRK.DE!$A$1:$B$5993,2,FALSE)</f>
        <v>9.6677560000000007</v>
      </c>
      <c r="D1255" s="10">
        <f>VLOOKUP(A1255,DTE.DE!$A$1:$B$6411,2,FALSE)</f>
        <v>4.2393029999999996</v>
      </c>
      <c r="E1255" s="10">
        <f>VLOOKUP(A1255,'CON.DE'!$A$1:$B$6391,2,FALSE)</f>
        <v>10.530315999999999</v>
      </c>
      <c r="G1255" s="5">
        <f t="shared" si="84"/>
        <v>-2.1702214959279008E-2</v>
      </c>
      <c r="H1255" s="5">
        <f t="shared" si="85"/>
        <v>3.0199724006603538E-2</v>
      </c>
      <c r="I1255" s="5">
        <f t="shared" si="86"/>
        <v>-6.0683996154927708E-3</v>
      </c>
      <c r="J1255" s="10">
        <f t="shared" si="87"/>
        <v>-6.8177167423278335E-3</v>
      </c>
    </row>
    <row r="1256" spans="1:10" x14ac:dyDescent="0.3">
      <c r="A1256" s="18">
        <v>37754</v>
      </c>
      <c r="B1256" s="9">
        <f>VLOOKUP(A1256,'VOW3.DE'!$A$1:$B$5974,2,FALSE)</f>
        <v>13.441361000000001</v>
      </c>
      <c r="C1256" s="5">
        <f>VLOOKUP(A1256,MRK.DE!$A$1:$B$5993,2,FALSE)</f>
        <v>9.5718899999999998</v>
      </c>
      <c r="D1256" s="10">
        <f>VLOOKUP(A1256,DTE.DE!$A$1:$B$6411,2,FALSE)</f>
        <v>4.331461</v>
      </c>
      <c r="E1256" s="10">
        <f>VLOOKUP(A1256,'CON.DE'!$A$1:$B$6391,2,FALSE)</f>
        <v>10.412443</v>
      </c>
      <c r="G1256" s="5">
        <f t="shared" si="84"/>
        <v>-2.7130953426012853E-2</v>
      </c>
      <c r="H1256" s="5">
        <f t="shared" si="85"/>
        <v>-9.9655464956722728E-3</v>
      </c>
      <c r="I1256" s="5">
        <f t="shared" si="86"/>
        <v>2.1506029559795772E-2</v>
      </c>
      <c r="J1256" s="10">
        <f t="shared" si="87"/>
        <v>-1.1256801903982497E-2</v>
      </c>
    </row>
    <row r="1257" spans="1:10" x14ac:dyDescent="0.3">
      <c r="A1257" s="18">
        <v>37755</v>
      </c>
      <c r="B1257" s="9">
        <f>VLOOKUP(A1257,'VOW3.DE'!$A$1:$B$5974,2,FALSE)</f>
        <v>13.483781</v>
      </c>
      <c r="C1257" s="5">
        <f>VLOOKUP(A1257,MRK.DE!$A$1:$B$5993,2,FALSE)</f>
        <v>9.7783719999999992</v>
      </c>
      <c r="D1257" s="10">
        <f>VLOOKUP(A1257,DTE.DE!$A$1:$B$6411,2,FALSE)</f>
        <v>4.3277749999999999</v>
      </c>
      <c r="E1257" s="10">
        <f>VLOOKUP(A1257,'CON.DE'!$A$1:$B$6391,2,FALSE)</f>
        <v>10.405893000000001</v>
      </c>
      <c r="G1257" s="5">
        <f t="shared" si="84"/>
        <v>3.1509609195326501E-3</v>
      </c>
      <c r="H1257" s="5">
        <f t="shared" si="85"/>
        <v>2.1342329893810137E-2</v>
      </c>
      <c r="I1257" s="5">
        <f t="shared" si="86"/>
        <v>-8.5134536641133431E-4</v>
      </c>
      <c r="J1257" s="10">
        <f t="shared" si="87"/>
        <v>-6.2925300236543595E-4</v>
      </c>
    </row>
    <row r="1258" spans="1:10" x14ac:dyDescent="0.3">
      <c r="A1258" s="18">
        <v>37756</v>
      </c>
      <c r="B1258" s="9">
        <f>VLOOKUP(A1258,'VOW3.DE'!$A$1:$B$5974,2,FALSE)</f>
        <v>13.374701999999999</v>
      </c>
      <c r="C1258" s="5">
        <f>VLOOKUP(A1258,MRK.DE!$A$1:$B$5993,2,FALSE)</f>
        <v>9.7931209999999993</v>
      </c>
      <c r="D1258" s="10">
        <f>VLOOKUP(A1258,DTE.DE!$A$1:$B$6411,2,FALSE)</f>
        <v>4.5710730000000002</v>
      </c>
      <c r="E1258" s="10">
        <f>VLOOKUP(A1258,'CON.DE'!$A$1:$B$6391,2,FALSE)</f>
        <v>10.576159000000001</v>
      </c>
      <c r="G1258" s="5">
        <f t="shared" si="84"/>
        <v>-8.1225436085195831E-3</v>
      </c>
      <c r="H1258" s="5">
        <f t="shared" si="85"/>
        <v>1.507192403974722E-3</v>
      </c>
      <c r="I1258" s="5">
        <f t="shared" si="86"/>
        <v>5.4694416337486861E-2</v>
      </c>
      <c r="J1258" s="10">
        <f t="shared" si="87"/>
        <v>1.6230036749718461E-2</v>
      </c>
    </row>
    <row r="1259" spans="1:10" x14ac:dyDescent="0.3">
      <c r="A1259" s="18">
        <v>37757</v>
      </c>
      <c r="B1259" s="9">
        <f>VLOOKUP(A1259,'VOW3.DE'!$A$1:$B$5974,2,FALSE)</f>
        <v>13.453481999999999</v>
      </c>
      <c r="C1259" s="5">
        <f>VLOOKUP(A1259,MRK.DE!$A$1:$B$5993,2,FALSE)</f>
        <v>10.091782</v>
      </c>
      <c r="D1259" s="10">
        <f>VLOOKUP(A1259,DTE.DE!$A$1:$B$6411,2,FALSE)</f>
        <v>4.5342099999999999</v>
      </c>
      <c r="E1259" s="10">
        <f>VLOOKUP(A1259,'CON.DE'!$A$1:$B$6391,2,FALSE)</f>
        <v>10.576159000000001</v>
      </c>
      <c r="G1259" s="5">
        <f t="shared" si="84"/>
        <v>5.8729451413084876E-3</v>
      </c>
      <c r="H1259" s="5">
        <f t="shared" si="85"/>
        <v>3.0041228850522194E-2</v>
      </c>
      <c r="I1259" s="5">
        <f t="shared" si="86"/>
        <v>-8.0971017384142054E-3</v>
      </c>
      <c r="J1259" s="10">
        <f t="shared" si="87"/>
        <v>0</v>
      </c>
    </row>
    <row r="1260" spans="1:10" x14ac:dyDescent="0.3">
      <c r="A1260" s="18">
        <v>37760</v>
      </c>
      <c r="B1260" s="9">
        <f>VLOOKUP(A1260,'VOW3.DE'!$A$1:$B$5974,2,FALSE)</f>
        <v>12.817167</v>
      </c>
      <c r="C1260" s="5">
        <f>VLOOKUP(A1260,MRK.DE!$A$1:$B$5993,2,FALSE)</f>
        <v>10.029097999999999</v>
      </c>
      <c r="D1260" s="10">
        <f>VLOOKUP(A1260,DTE.DE!$A$1:$B$6411,2,FALSE)</f>
        <v>4.2724799999999998</v>
      </c>
      <c r="E1260" s="10">
        <f>VLOOKUP(A1260,'CON.DE'!$A$1:$B$6391,2,FALSE)</f>
        <v>10.405893000000001</v>
      </c>
      <c r="G1260" s="5">
        <f t="shared" si="84"/>
        <v>-4.8452513068430798E-2</v>
      </c>
      <c r="H1260" s="5">
        <f t="shared" si="85"/>
        <v>-6.2307615566607171E-3</v>
      </c>
      <c r="I1260" s="5">
        <f t="shared" si="86"/>
        <v>-5.9456412834286911E-2</v>
      </c>
      <c r="J1260" s="10">
        <f t="shared" si="87"/>
        <v>-1.6230036749718516E-2</v>
      </c>
    </row>
    <row r="1261" spans="1:10" x14ac:dyDescent="0.3">
      <c r="A1261" s="18">
        <v>37761</v>
      </c>
      <c r="B1261" s="9">
        <f>VLOOKUP(A1261,'VOW3.DE'!$A$1:$B$5974,2,FALSE)</f>
        <v>12.756568</v>
      </c>
      <c r="C1261" s="5">
        <f>VLOOKUP(A1261,MRK.DE!$A$1:$B$5993,2,FALSE)</f>
        <v>10.069660000000001</v>
      </c>
      <c r="D1261" s="10">
        <f>VLOOKUP(A1261,DTE.DE!$A$1:$B$6411,2,FALSE)</f>
        <v>4.3867570000000002</v>
      </c>
      <c r="E1261" s="10">
        <f>VLOOKUP(A1261,'CON.DE'!$A$1:$B$6391,2,FALSE)</f>
        <v>10.510672</v>
      </c>
      <c r="G1261" s="5">
        <f t="shared" si="84"/>
        <v>-4.7391680112145113E-3</v>
      </c>
      <c r="H1261" s="5">
        <f t="shared" si="85"/>
        <v>4.0362747855384826E-3</v>
      </c>
      <c r="I1261" s="5">
        <f t="shared" si="86"/>
        <v>2.6395774825607846E-2</v>
      </c>
      <c r="J1261" s="10">
        <f t="shared" si="87"/>
        <v>1.0018841664519674E-2</v>
      </c>
    </row>
    <row r="1262" spans="1:10" x14ac:dyDescent="0.3">
      <c r="A1262" s="18">
        <v>37762</v>
      </c>
      <c r="B1262" s="9">
        <f>VLOOKUP(A1262,'VOW3.DE'!$A$1:$B$5974,2,FALSE)</f>
        <v>13.089874999999999</v>
      </c>
      <c r="C1262" s="5">
        <f>VLOOKUP(A1262,MRK.DE!$A$1:$B$5993,2,FALSE)</f>
        <v>10.010662</v>
      </c>
      <c r="D1262" s="10">
        <f>VLOOKUP(A1262,DTE.DE!$A$1:$B$6411,2,FALSE)</f>
        <v>4.482602</v>
      </c>
      <c r="E1262" s="10">
        <f>VLOOKUP(A1262,'CON.DE'!$A$1:$B$6391,2,FALSE)</f>
        <v>10.255272</v>
      </c>
      <c r="G1262" s="5">
        <f t="shared" si="84"/>
        <v>2.579275438026829E-2</v>
      </c>
      <c r="H1262" s="5">
        <f t="shared" si="85"/>
        <v>-5.8762174995315416E-3</v>
      </c>
      <c r="I1262" s="5">
        <f t="shared" si="86"/>
        <v>2.161345167500572E-2</v>
      </c>
      <c r="J1262" s="10">
        <f t="shared" si="87"/>
        <v>-2.4599207130856292E-2</v>
      </c>
    </row>
    <row r="1263" spans="1:10" x14ac:dyDescent="0.3">
      <c r="A1263" s="18">
        <v>37763</v>
      </c>
      <c r="B1263" s="9">
        <f>VLOOKUP(A1263,'VOW3.DE'!$A$1:$B$5974,2,FALSE)</f>
        <v>13.483781</v>
      </c>
      <c r="C1263" s="5">
        <f>VLOOKUP(A1263,MRK.DE!$A$1:$B$5993,2,FALSE)</f>
        <v>10.235580000000001</v>
      </c>
      <c r="D1263" s="10">
        <f>VLOOKUP(A1263,DTE.DE!$A$1:$B$6411,2,FALSE)</f>
        <v>4.4936590000000001</v>
      </c>
      <c r="E1263" s="10">
        <f>VLOOKUP(A1263,'CON.DE'!$A$1:$B$6391,2,FALSE)</f>
        <v>10.477926999999999</v>
      </c>
      <c r="G1263" s="5">
        <f t="shared" si="84"/>
        <v>2.9648525166588072E-2</v>
      </c>
      <c r="H1263" s="5">
        <f t="shared" si="85"/>
        <v>2.2219160796216362E-2</v>
      </c>
      <c r="I1263" s="5">
        <f t="shared" si="86"/>
        <v>2.4636105372659069E-3</v>
      </c>
      <c r="J1263" s="10">
        <f t="shared" si="87"/>
        <v>2.1478939163727659E-2</v>
      </c>
    </row>
    <row r="1264" spans="1:10" x14ac:dyDescent="0.3">
      <c r="A1264" s="18">
        <v>37764</v>
      </c>
      <c r="B1264" s="9">
        <f>VLOOKUP(A1264,'VOW3.DE'!$A$1:$B$5974,2,FALSE)</f>
        <v>13.059571</v>
      </c>
      <c r="C1264" s="5">
        <f>VLOOKUP(A1264,MRK.DE!$A$1:$B$5993,2,FALSE)</f>
        <v>10.217146</v>
      </c>
      <c r="D1264" s="10">
        <f>VLOOKUP(A1264,DTE.DE!$A$1:$B$6411,2,FALSE)</f>
        <v>4.4678570000000004</v>
      </c>
      <c r="E1264" s="10">
        <f>VLOOKUP(A1264,'CON.DE'!$A$1:$B$6391,2,FALSE)</f>
        <v>10.432088</v>
      </c>
      <c r="G1264" s="5">
        <f t="shared" si="84"/>
        <v>-3.1966280851818768E-2</v>
      </c>
      <c r="H1264" s="5">
        <f t="shared" si="85"/>
        <v>-1.8025963865696238E-3</v>
      </c>
      <c r="I1264" s="5">
        <f t="shared" si="86"/>
        <v>-5.7584166112329528E-3</v>
      </c>
      <c r="J1264" s="10">
        <f t="shared" si="87"/>
        <v>-4.3844132517875372E-3</v>
      </c>
    </row>
    <row r="1265" spans="1:10" x14ac:dyDescent="0.3">
      <c r="A1265" s="18">
        <v>37767</v>
      </c>
      <c r="B1265" s="9">
        <f>VLOOKUP(A1265,'VOW3.DE'!$A$1:$B$5974,2,FALSE)</f>
        <v>13.041392999999999</v>
      </c>
      <c r="C1265" s="5">
        <f>VLOOKUP(A1265,MRK.DE!$A$1:$B$5993,2,FALSE)</f>
        <v>10.471560999999999</v>
      </c>
      <c r="D1265" s="10">
        <f>VLOOKUP(A1265,DTE.DE!$A$1:$B$6411,2,FALSE)</f>
        <v>4.5231519999999996</v>
      </c>
      <c r="E1265" s="10">
        <f>VLOOKUP(A1265,'CON.DE'!$A$1:$B$6391,2,FALSE)</f>
        <v>10.580348000000001</v>
      </c>
      <c r="G1265" s="5">
        <f t="shared" si="84"/>
        <v>-1.3928989702472769E-3</v>
      </c>
      <c r="H1265" s="5">
        <f t="shared" si="85"/>
        <v>2.459581699873364E-2</v>
      </c>
      <c r="I1265" s="5">
        <f t="shared" si="86"/>
        <v>1.2300220621503564E-2</v>
      </c>
      <c r="J1265" s="10">
        <f t="shared" si="87"/>
        <v>1.4111877407202727E-2</v>
      </c>
    </row>
    <row r="1266" spans="1:10" x14ac:dyDescent="0.3">
      <c r="A1266" s="18">
        <v>37768</v>
      </c>
      <c r="B1266" s="9">
        <f>VLOOKUP(A1266,'VOW3.DE'!$A$1:$B$5974,2,FALSE)</f>
        <v>12.817167</v>
      </c>
      <c r="C1266" s="5">
        <f>VLOOKUP(A1266,MRK.DE!$A$1:$B$5993,2,FALSE)</f>
        <v>10.478933</v>
      </c>
      <c r="D1266" s="10">
        <f>VLOOKUP(A1266,DTE.DE!$A$1:$B$6411,2,FALSE)</f>
        <v>4.5600149999999999</v>
      </c>
      <c r="E1266" s="10">
        <f>VLOOKUP(A1266,'CON.DE'!$A$1:$B$6391,2,FALSE)</f>
        <v>10.775782</v>
      </c>
      <c r="G1266" s="5">
        <f t="shared" si="84"/>
        <v>-1.7342931713575725E-2</v>
      </c>
      <c r="H1266" s="5">
        <f t="shared" si="85"/>
        <v>7.0375431760816623E-4</v>
      </c>
      <c r="I1266" s="5">
        <f t="shared" si="86"/>
        <v>8.11681704982419E-3</v>
      </c>
      <c r="J1266" s="10">
        <f t="shared" si="87"/>
        <v>1.8302890623633827E-2</v>
      </c>
    </row>
    <row r="1267" spans="1:10" x14ac:dyDescent="0.3">
      <c r="A1267" s="18">
        <v>37769</v>
      </c>
      <c r="B1267" s="9">
        <f>VLOOKUP(A1267,'VOW3.DE'!$A$1:$B$5974,2,FALSE)</f>
        <v>12.847467999999999</v>
      </c>
      <c r="C1267" s="5">
        <f>VLOOKUP(A1267,MRK.DE!$A$1:$B$5993,2,FALSE)</f>
        <v>10.85871</v>
      </c>
      <c r="D1267" s="10">
        <f>VLOOKUP(A1267,DTE.DE!$A$1:$B$6411,2,FALSE)</f>
        <v>4.6411150000000001</v>
      </c>
      <c r="E1267" s="10">
        <f>VLOOKUP(A1267,'CON.DE'!$A$1:$B$6391,2,FALSE)</f>
        <v>10.883607</v>
      </c>
      <c r="G1267" s="5">
        <f t="shared" si="84"/>
        <v>2.3613048912840438E-3</v>
      </c>
      <c r="H1267" s="5">
        <f t="shared" si="85"/>
        <v>3.5600662187457839E-2</v>
      </c>
      <c r="I1267" s="5">
        <f t="shared" si="86"/>
        <v>1.7628726099898542E-2</v>
      </c>
      <c r="J1267" s="10">
        <f t="shared" si="87"/>
        <v>9.9565034582004604E-3</v>
      </c>
    </row>
    <row r="1268" spans="1:10" x14ac:dyDescent="0.3">
      <c r="A1268" s="18">
        <v>37770</v>
      </c>
      <c r="B1268" s="9">
        <f>VLOOKUP(A1268,'VOW3.DE'!$A$1:$B$5974,2,FALSE)</f>
        <v>12.871708</v>
      </c>
      <c r="C1268" s="5">
        <f>VLOOKUP(A1268,MRK.DE!$A$1:$B$5993,2,FALSE)</f>
        <v>10.987762999999999</v>
      </c>
      <c r="D1268" s="10">
        <f>VLOOKUP(A1268,DTE.DE!$A$1:$B$6411,2,FALSE)</f>
        <v>4.5931920000000002</v>
      </c>
      <c r="E1268" s="10">
        <f>VLOOKUP(A1268,'CON.DE'!$A$1:$B$6391,2,FALSE)</f>
        <v>11.004909</v>
      </c>
      <c r="G1268" s="5">
        <f t="shared" si="84"/>
        <v>1.8849754111350215E-3</v>
      </c>
      <c r="H1268" s="5">
        <f t="shared" si="85"/>
        <v>1.1814676096105403E-2</v>
      </c>
      <c r="I1268" s="5">
        <f t="shared" si="86"/>
        <v>-1.0379431881215985E-2</v>
      </c>
      <c r="J1268" s="10">
        <f t="shared" si="87"/>
        <v>1.1083733755009156E-2</v>
      </c>
    </row>
    <row r="1269" spans="1:10" x14ac:dyDescent="0.3">
      <c r="A1269" s="18">
        <v>37771</v>
      </c>
      <c r="B1269" s="9">
        <f>VLOOKUP(A1269,'VOW3.DE'!$A$1:$B$5974,2,FALSE)</f>
        <v>13.180778</v>
      </c>
      <c r="C1269" s="5">
        <f>VLOOKUP(A1269,MRK.DE!$A$1:$B$5993,2,FALSE)</f>
        <v>10.655915</v>
      </c>
      <c r="D1269" s="10">
        <f>VLOOKUP(A1269,DTE.DE!$A$1:$B$6411,2,FALSE)</f>
        <v>4.692723</v>
      </c>
      <c r="E1269" s="10">
        <f>VLOOKUP(A1269,'CON.DE'!$A$1:$B$6391,2,FALSE)</f>
        <v>11.004909</v>
      </c>
      <c r="G1269" s="5">
        <f t="shared" si="84"/>
        <v>2.3727831628467141E-2</v>
      </c>
      <c r="H1269" s="5">
        <f t="shared" si="85"/>
        <v>-3.0667061976574581E-2</v>
      </c>
      <c r="I1269" s="5">
        <f t="shared" si="86"/>
        <v>2.1437803778625388E-2</v>
      </c>
      <c r="J1269" s="10">
        <f t="shared" si="87"/>
        <v>0</v>
      </c>
    </row>
    <row r="1270" spans="1:10" x14ac:dyDescent="0.3">
      <c r="A1270" s="18">
        <v>37774</v>
      </c>
      <c r="B1270" s="9">
        <f>VLOOKUP(A1270,'VOW3.DE'!$A$1:$B$5974,2,FALSE)</f>
        <v>13.574684</v>
      </c>
      <c r="C1270" s="5">
        <f>VLOOKUP(A1270,MRK.DE!$A$1:$B$5993,2,FALSE)</f>
        <v>10.604296</v>
      </c>
      <c r="D1270" s="10">
        <f>VLOOKUP(A1270,DTE.DE!$A$1:$B$6411,2,FALSE)</f>
        <v>4.766451</v>
      </c>
      <c r="E1270" s="10">
        <f>VLOOKUP(A1270,'CON.DE'!$A$1:$B$6391,2,FALSE)</f>
        <v>11.274473</v>
      </c>
      <c r="G1270" s="5">
        <f t="shared" si="84"/>
        <v>2.9447031300554444E-2</v>
      </c>
      <c r="H1270" s="5">
        <f t="shared" si="85"/>
        <v>-4.8559350075826173E-3</v>
      </c>
      <c r="I1270" s="5">
        <f t="shared" si="86"/>
        <v>1.5588991827055768E-2</v>
      </c>
      <c r="J1270" s="10">
        <f t="shared" si="87"/>
        <v>2.419969774428446E-2</v>
      </c>
    </row>
    <row r="1271" spans="1:10" x14ac:dyDescent="0.3">
      <c r="A1271" s="18">
        <v>37775</v>
      </c>
      <c r="B1271" s="9">
        <f>VLOOKUP(A1271,'VOW3.DE'!$A$1:$B$5974,2,FALSE)</f>
        <v>13.574684</v>
      </c>
      <c r="C1271" s="5">
        <f>VLOOKUP(A1271,MRK.DE!$A$1:$B$5993,2,FALSE)</f>
        <v>10.047535</v>
      </c>
      <c r="D1271" s="10">
        <f>VLOOKUP(A1271,DTE.DE!$A$1:$B$6411,2,FALSE)</f>
        <v>4.7037829999999996</v>
      </c>
      <c r="E1271" s="10">
        <f>VLOOKUP(A1271,'CON.DE'!$A$1:$B$6391,2,FALSE)</f>
        <v>11.254255000000001</v>
      </c>
      <c r="G1271" s="5">
        <f t="shared" si="84"/>
        <v>0</v>
      </c>
      <c r="H1271" s="5">
        <f t="shared" si="85"/>
        <v>-5.3931871243162385E-2</v>
      </c>
      <c r="I1271" s="5">
        <f t="shared" si="86"/>
        <v>-1.3234924239052655E-2</v>
      </c>
      <c r="J1271" s="10">
        <f t="shared" si="87"/>
        <v>-1.7948643552138908E-3</v>
      </c>
    </row>
    <row r="1272" spans="1:10" x14ac:dyDescent="0.3">
      <c r="A1272" s="18">
        <v>37776</v>
      </c>
      <c r="B1272" s="9">
        <f>VLOOKUP(A1272,'VOW3.DE'!$A$1:$B$5974,2,FALSE)</f>
        <v>13.871632</v>
      </c>
      <c r="C1272" s="5">
        <f>VLOOKUP(A1272,MRK.DE!$A$1:$B$5993,2,FALSE)</f>
        <v>9.8926730000000003</v>
      </c>
      <c r="D1272" s="10">
        <f>VLOOKUP(A1272,DTE.DE!$A$1:$B$6411,2,FALSE)</f>
        <v>4.7332739999999998</v>
      </c>
      <c r="E1272" s="10">
        <f>VLOOKUP(A1272,'CON.DE'!$A$1:$B$6391,2,FALSE)</f>
        <v>11.874250999999999</v>
      </c>
      <c r="G1272" s="5">
        <f t="shared" si="84"/>
        <v>2.163930396359769E-2</v>
      </c>
      <c r="H1272" s="5">
        <f t="shared" si="85"/>
        <v>-1.5532948668261702E-2</v>
      </c>
      <c r="I1272" s="5">
        <f t="shared" si="86"/>
        <v>6.2500620693916389E-3</v>
      </c>
      <c r="J1272" s="10">
        <f t="shared" si="87"/>
        <v>5.3625994882609135E-2</v>
      </c>
    </row>
    <row r="1273" spans="1:10" x14ac:dyDescent="0.3">
      <c r="A1273" s="18">
        <v>37777</v>
      </c>
      <c r="B1273" s="9">
        <f>VLOOKUP(A1273,'VOW3.DE'!$A$1:$B$5974,2,FALSE)</f>
        <v>13.556502</v>
      </c>
      <c r="C1273" s="5">
        <f>VLOOKUP(A1273,MRK.DE!$A$1:$B$5993,2,FALSE)</f>
        <v>9.6972529999999999</v>
      </c>
      <c r="D1273" s="10">
        <f>VLOOKUP(A1273,DTE.DE!$A$1:$B$6411,2,FALSE)</f>
        <v>4.6189960000000001</v>
      </c>
      <c r="E1273" s="10">
        <f>VLOOKUP(A1273,'CON.DE'!$A$1:$B$6391,2,FALSE)</f>
        <v>12.130335000000001</v>
      </c>
      <c r="G1273" s="5">
        <f t="shared" si="84"/>
        <v>-2.2979606796054968E-2</v>
      </c>
      <c r="H1273" s="5">
        <f t="shared" si="85"/>
        <v>-1.9951732594961687E-2</v>
      </c>
      <c r="I1273" s="5">
        <f t="shared" si="86"/>
        <v>-2.44397751894871E-2</v>
      </c>
      <c r="J1273" s="10">
        <f t="shared" si="87"/>
        <v>2.1337065804666447E-2</v>
      </c>
    </row>
    <row r="1274" spans="1:10" x14ac:dyDescent="0.3">
      <c r="A1274" s="18">
        <v>37778</v>
      </c>
      <c r="B1274" s="9">
        <f>VLOOKUP(A1274,'VOW3.DE'!$A$1:$B$5974,2,FALSE)</f>
        <v>13.932232000000001</v>
      </c>
      <c r="C1274" s="5">
        <f>VLOOKUP(A1274,MRK.DE!$A$1:$B$5993,2,FALSE)</f>
        <v>10.176587</v>
      </c>
      <c r="D1274" s="10">
        <f>VLOOKUP(A1274,DTE.DE!$A$1:$B$6411,2,FALSE)</f>
        <v>4.6706050000000001</v>
      </c>
      <c r="E1274" s="10">
        <f>VLOOKUP(A1274,'CON.DE'!$A$1:$B$6391,2,FALSE)</f>
        <v>12.487507000000001</v>
      </c>
      <c r="G1274" s="5">
        <f t="shared" si="84"/>
        <v>2.7338720044444102E-2</v>
      </c>
      <c r="H1274" s="5">
        <f t="shared" si="85"/>
        <v>4.8247040156969019E-2</v>
      </c>
      <c r="I1274" s="5">
        <f t="shared" si="86"/>
        <v>1.1111248151302655E-2</v>
      </c>
      <c r="J1274" s="10">
        <f t="shared" si="87"/>
        <v>2.9019364483143129E-2</v>
      </c>
    </row>
    <row r="1275" spans="1:10" x14ac:dyDescent="0.3">
      <c r="A1275" s="18">
        <v>37781</v>
      </c>
      <c r="B1275" s="9">
        <f>VLOOKUP(A1275,'VOW3.DE'!$A$1:$B$5974,2,FALSE)</f>
        <v>13.762547</v>
      </c>
      <c r="C1275" s="5">
        <f>VLOOKUP(A1275,MRK.DE!$A$1:$B$5993,2,FALSE)</f>
        <v>9.8816120000000005</v>
      </c>
      <c r="D1275" s="10">
        <f>VLOOKUP(A1275,DTE.DE!$A$1:$B$6411,2,FALSE)</f>
        <v>4.6521730000000003</v>
      </c>
      <c r="E1275" s="10">
        <f>VLOOKUP(A1275,'CON.DE'!$A$1:$B$6391,2,FALSE)</f>
        <v>12.399899</v>
      </c>
      <c r="G1275" s="5">
        <f t="shared" si="84"/>
        <v>-1.2254087556163045E-2</v>
      </c>
      <c r="H1275" s="5">
        <f t="shared" si="85"/>
        <v>-2.9414033336781206E-2</v>
      </c>
      <c r="I1275" s="5">
        <f t="shared" si="86"/>
        <v>-3.9541913400319437E-3</v>
      </c>
      <c r="J1275" s="10">
        <f t="shared" si="87"/>
        <v>-7.0403771185465463E-3</v>
      </c>
    </row>
    <row r="1276" spans="1:10" x14ac:dyDescent="0.3">
      <c r="A1276" s="18">
        <v>37782</v>
      </c>
      <c r="B1276" s="9">
        <f>VLOOKUP(A1276,'VOW3.DE'!$A$1:$B$5974,2,FALSE)</f>
        <v>13.938293</v>
      </c>
      <c r="C1276" s="5">
        <f>VLOOKUP(A1276,MRK.DE!$A$1:$B$5993,2,FALSE)</f>
        <v>10.128653999999999</v>
      </c>
      <c r="D1276" s="10">
        <f>VLOOKUP(A1276,DTE.DE!$A$1:$B$6411,2,FALSE)</f>
        <v>4.6558599999999997</v>
      </c>
      <c r="E1276" s="10">
        <f>VLOOKUP(A1276,'CON.DE'!$A$1:$B$6391,2,FALSE)</f>
        <v>12.217942000000001</v>
      </c>
      <c r="G1276" s="5">
        <f t="shared" si="84"/>
        <v>1.26890273425895E-2</v>
      </c>
      <c r="H1276" s="5">
        <f t="shared" si="85"/>
        <v>2.4692780431048268E-2</v>
      </c>
      <c r="I1276" s="5">
        <f t="shared" si="86"/>
        <v>7.9221897748593141E-4</v>
      </c>
      <c r="J1276" s="10">
        <f t="shared" si="87"/>
        <v>-1.4782800294671817E-2</v>
      </c>
    </row>
    <row r="1277" spans="1:10" x14ac:dyDescent="0.3">
      <c r="A1277" s="18">
        <v>37783</v>
      </c>
      <c r="B1277" s="9">
        <f>VLOOKUP(A1277,'VOW3.DE'!$A$1:$B$5974,2,FALSE)</f>
        <v>14.423101000000001</v>
      </c>
      <c r="C1277" s="5">
        <f>VLOOKUP(A1277,MRK.DE!$A$1:$B$5993,2,FALSE)</f>
        <v>10.464185000000001</v>
      </c>
      <c r="D1277" s="10">
        <f>VLOOKUP(A1277,DTE.DE!$A$1:$B$6411,2,FALSE)</f>
        <v>4.58582</v>
      </c>
      <c r="E1277" s="10">
        <f>VLOOKUP(A1277,'CON.DE'!$A$1:$B$6391,2,FALSE)</f>
        <v>12.399899</v>
      </c>
      <c r="G1277" s="5">
        <f t="shared" si="84"/>
        <v>3.4191212818109766E-2</v>
      </c>
      <c r="H1277" s="5">
        <f t="shared" si="85"/>
        <v>3.2590037445408365E-2</v>
      </c>
      <c r="I1277" s="5">
        <f t="shared" si="86"/>
        <v>-1.5157707474097979E-2</v>
      </c>
      <c r="J1277" s="10">
        <f t="shared" si="87"/>
        <v>1.478280029467177E-2</v>
      </c>
    </row>
    <row r="1278" spans="1:10" x14ac:dyDescent="0.3">
      <c r="A1278" s="18">
        <v>37784</v>
      </c>
      <c r="B1278" s="9">
        <f>VLOOKUP(A1278,'VOW3.DE'!$A$1:$B$5974,2,FALSE)</f>
        <v>14.73823</v>
      </c>
      <c r="C1278" s="5">
        <f>VLOOKUP(A1278,MRK.DE!$A$1:$B$5993,2,FALSE)</f>
        <v>10.932454</v>
      </c>
      <c r="D1278" s="10">
        <f>VLOOKUP(A1278,DTE.DE!$A$1:$B$6411,2,FALSE)</f>
        <v>4.6300559999999997</v>
      </c>
      <c r="E1278" s="10">
        <f>VLOOKUP(A1278,'CON.DE'!$A$1:$B$6391,2,FALSE)</f>
        <v>12.399899</v>
      </c>
      <c r="G1278" s="5">
        <f t="shared" si="84"/>
        <v>2.1613640858845741E-2</v>
      </c>
      <c r="H1278" s="5">
        <f t="shared" si="85"/>
        <v>4.3777322436141207E-2</v>
      </c>
      <c r="I1278" s="5">
        <f t="shared" si="86"/>
        <v>9.6000292829526816E-3</v>
      </c>
      <c r="J1278" s="10">
        <f t="shared" si="87"/>
        <v>0</v>
      </c>
    </row>
    <row r="1279" spans="1:10" x14ac:dyDescent="0.3">
      <c r="A1279" s="18">
        <v>37785</v>
      </c>
      <c r="B1279" s="9">
        <f>VLOOKUP(A1279,'VOW3.DE'!$A$1:$B$5974,2,FALSE)</f>
        <v>14.520061</v>
      </c>
      <c r="C1279" s="5">
        <f>VLOOKUP(A1279,MRK.DE!$A$1:$B$5993,2,FALSE)</f>
        <v>10.792343000000001</v>
      </c>
      <c r="D1279" s="10">
        <f>VLOOKUP(A1279,DTE.DE!$A$1:$B$6411,2,FALSE)</f>
        <v>4.5342099999999999</v>
      </c>
      <c r="E1279" s="10">
        <f>VLOOKUP(A1279,'CON.DE'!$A$1:$B$6391,2,FALSE)</f>
        <v>12.170768000000001</v>
      </c>
      <c r="G1279" s="5">
        <f t="shared" si="84"/>
        <v>-1.4913587649960638E-2</v>
      </c>
      <c r="H1279" s="5">
        <f t="shared" si="85"/>
        <v>-1.2898895455841329E-2</v>
      </c>
      <c r="I1279" s="5">
        <f t="shared" si="86"/>
        <v>-2.0918095326514868E-2</v>
      </c>
      <c r="J1279" s="10">
        <f t="shared" si="87"/>
        <v>-1.8651316409836128E-2</v>
      </c>
    </row>
    <row r="1280" spans="1:10" x14ac:dyDescent="0.3">
      <c r="A1280" s="18">
        <v>37788</v>
      </c>
      <c r="B1280" s="9">
        <f>VLOOKUP(A1280,'VOW3.DE'!$A$1:$B$5974,2,FALSE)</f>
        <v>14.93821</v>
      </c>
      <c r="C1280" s="5">
        <f>VLOOKUP(A1280,MRK.DE!$A$1:$B$5993,2,FALSE)</f>
        <v>10.644856000000001</v>
      </c>
      <c r="D1280" s="10">
        <f>VLOOKUP(A1280,DTE.DE!$A$1:$B$6411,2,FALSE)</f>
        <v>4.6153110000000002</v>
      </c>
      <c r="E1280" s="10">
        <f>VLOOKUP(A1280,'CON.DE'!$A$1:$B$6391,2,FALSE)</f>
        <v>12.231420999999999</v>
      </c>
      <c r="G1280" s="5">
        <f t="shared" si="84"/>
        <v>2.8391149453148443E-2</v>
      </c>
      <c r="H1280" s="5">
        <f t="shared" si="85"/>
        <v>-1.3760130426211194E-2</v>
      </c>
      <c r="I1280" s="5">
        <f t="shared" si="86"/>
        <v>1.7728386902480537E-2</v>
      </c>
      <c r="J1280" s="10">
        <f t="shared" si="87"/>
        <v>4.9711216403533287E-3</v>
      </c>
    </row>
    <row r="1281" spans="1:10" x14ac:dyDescent="0.3">
      <c r="A1281" s="18">
        <v>37789</v>
      </c>
      <c r="B1281" s="9">
        <f>VLOOKUP(A1281,'VOW3.DE'!$A$1:$B$5974,2,FALSE)</f>
        <v>15.32606</v>
      </c>
      <c r="C1281" s="5">
        <f>VLOOKUP(A1281,MRK.DE!$A$1:$B$5993,2,FALSE)</f>
        <v>9.9995989999999999</v>
      </c>
      <c r="D1281" s="10">
        <f>VLOOKUP(A1281,DTE.DE!$A$1:$B$6411,2,FALSE)</f>
        <v>4.6558599999999997</v>
      </c>
      <c r="E1281" s="10">
        <f>VLOOKUP(A1281,'CON.DE'!$A$1:$B$6391,2,FALSE)</f>
        <v>12.399899</v>
      </c>
      <c r="G1281" s="5">
        <f t="shared" si="84"/>
        <v>2.5632287513476255E-2</v>
      </c>
      <c r="H1281" s="5">
        <f t="shared" si="85"/>
        <v>-6.2531778586237444E-2</v>
      </c>
      <c r="I1281" s="5">
        <f t="shared" si="86"/>
        <v>8.7473866151796843E-3</v>
      </c>
      <c r="J1281" s="10">
        <f t="shared" si="87"/>
        <v>1.3680194769482679E-2</v>
      </c>
    </row>
    <row r="1282" spans="1:10" x14ac:dyDescent="0.3">
      <c r="A1282" s="18">
        <v>37790</v>
      </c>
      <c r="B1282" s="9">
        <f>VLOOKUP(A1282,'VOW3.DE'!$A$1:$B$5974,2,FALSE)</f>
        <v>15.623009</v>
      </c>
      <c r="C1282" s="5">
        <f>VLOOKUP(A1282,MRK.DE!$A$1:$B$5993,2,FALSE)</f>
        <v>9.9553550000000008</v>
      </c>
      <c r="D1282" s="10">
        <f>VLOOKUP(A1282,DTE.DE!$A$1:$B$6411,2,FALSE)</f>
        <v>4.8807280000000004</v>
      </c>
      <c r="E1282" s="10">
        <f>VLOOKUP(A1282,'CON.DE'!$A$1:$B$6391,2,FALSE)</f>
        <v>12.467288</v>
      </c>
      <c r="G1282" s="5">
        <f t="shared" si="84"/>
        <v>1.9190116046958902E-2</v>
      </c>
      <c r="H1282" s="5">
        <f t="shared" si="85"/>
        <v>-4.4343948375544584E-3</v>
      </c>
      <c r="I1282" s="5">
        <f t="shared" si="86"/>
        <v>4.716774781810517E-2</v>
      </c>
      <c r="J1282" s="10">
        <f t="shared" si="87"/>
        <v>5.4199266660901408E-3</v>
      </c>
    </row>
    <row r="1283" spans="1:10" x14ac:dyDescent="0.3">
      <c r="A1283" s="18">
        <v>37791</v>
      </c>
      <c r="B1283" s="9">
        <f>VLOOKUP(A1283,'VOW3.DE'!$A$1:$B$5974,2,FALSE)</f>
        <v>15.483625</v>
      </c>
      <c r="C1283" s="5">
        <f>VLOOKUP(A1283,MRK.DE!$A$1:$B$5993,2,FALSE)</f>
        <v>9.8078699999999994</v>
      </c>
      <c r="D1283" s="10">
        <f>VLOOKUP(A1283,DTE.DE!$A$1:$B$6411,2,FALSE)</f>
        <v>4.8143729999999998</v>
      </c>
      <c r="E1283" s="10">
        <f>VLOOKUP(A1283,'CON.DE'!$A$1:$B$6391,2,FALSE)</f>
        <v>12.413373999999999</v>
      </c>
      <c r="G1283" s="5">
        <f t="shared" si="84"/>
        <v>-8.9617496293884231E-3</v>
      </c>
      <c r="H1283" s="5">
        <f t="shared" si="85"/>
        <v>-1.4925472732584459E-2</v>
      </c>
      <c r="I1283" s="5">
        <f t="shared" si="86"/>
        <v>-1.3688570364201942E-2</v>
      </c>
      <c r="J1283" s="10">
        <f t="shared" si="87"/>
        <v>-4.3338142999674997E-3</v>
      </c>
    </row>
    <row r="1284" spans="1:10" x14ac:dyDescent="0.3">
      <c r="A1284" s="18">
        <v>37792</v>
      </c>
      <c r="B1284" s="9">
        <f>VLOOKUP(A1284,'VOW3.DE'!$A$1:$B$5974,2,FALSE)</f>
        <v>15.477565999999999</v>
      </c>
      <c r="C1284" s="5">
        <f>VLOOKUP(A1284,MRK.DE!$A$1:$B$5993,2,FALSE)</f>
        <v>9.7083159999999999</v>
      </c>
      <c r="D1284" s="10">
        <f>VLOOKUP(A1284,DTE.DE!$A$1:$B$6411,2,FALSE)</f>
        <v>4.7922549999999999</v>
      </c>
      <c r="E1284" s="10">
        <f>VLOOKUP(A1284,'CON.DE'!$A$1:$B$6391,2,FALSE)</f>
        <v>12.467288</v>
      </c>
      <c r="G1284" s="5">
        <f t="shared" ref="G1284:G1347" si="88">LN(B1284/B1283)</f>
        <v>-3.9139321722788008E-4</v>
      </c>
      <c r="H1284" s="5">
        <f t="shared" ref="H1284:H1347" si="89">LN(C1284/C1283)</f>
        <v>-1.020228681144447E-2</v>
      </c>
      <c r="I1284" s="5">
        <f t="shared" ref="I1284:I1347" si="90">LN(D1284/D1283)</f>
        <v>-4.6047456156116722E-3</v>
      </c>
      <c r="J1284" s="10">
        <f t="shared" ref="J1284:J1347" si="91">LN(E1284/E1283)</f>
        <v>4.3338142999675075E-3</v>
      </c>
    </row>
    <row r="1285" spans="1:10" x14ac:dyDescent="0.3">
      <c r="A1285" s="18">
        <v>37795</v>
      </c>
      <c r="B1285" s="9">
        <f>VLOOKUP(A1285,'VOW3.DE'!$A$1:$B$5974,2,FALSE)</f>
        <v>15.120018</v>
      </c>
      <c r="C1285" s="5">
        <f>VLOOKUP(A1285,MRK.DE!$A$1:$B$5993,2,FALSE)</f>
        <v>9.5128950000000003</v>
      </c>
      <c r="D1285" s="10">
        <f>VLOOKUP(A1285,DTE.DE!$A$1:$B$6411,2,FALSE)</f>
        <v>4.7553919999999996</v>
      </c>
      <c r="E1285" s="10">
        <f>VLOOKUP(A1285,'CON.DE'!$A$1:$B$6391,2,FALSE)</f>
        <v>12.231420999999999</v>
      </c>
      <c r="G1285" s="5">
        <f t="shared" si="88"/>
        <v>-2.3372059429852515E-2</v>
      </c>
      <c r="H1285" s="5">
        <f t="shared" si="89"/>
        <v>-2.0334591172623546E-2</v>
      </c>
      <c r="I1285" s="5">
        <f t="shared" si="90"/>
        <v>-7.7219409501017196E-3</v>
      </c>
      <c r="J1285" s="10">
        <f t="shared" si="91"/>
        <v>-1.9100121435572825E-2</v>
      </c>
    </row>
    <row r="1286" spans="1:10" x14ac:dyDescent="0.3">
      <c r="A1286" s="18">
        <v>37796</v>
      </c>
      <c r="B1286" s="9">
        <f>VLOOKUP(A1286,'VOW3.DE'!$A$1:$B$5974,2,FALSE)</f>
        <v>15.210917999999999</v>
      </c>
      <c r="C1286" s="5">
        <f>VLOOKUP(A1286,MRK.DE!$A$1:$B$5993,2,FALSE)</f>
        <v>9.3764699999999994</v>
      </c>
      <c r="D1286" s="10">
        <f>VLOOKUP(A1286,DTE.DE!$A$1:$B$6411,2,FALSE)</f>
        <v>4.9065320000000003</v>
      </c>
      <c r="E1286" s="10">
        <f>VLOOKUP(A1286,'CON.DE'!$A$1:$B$6391,2,FALSE)</f>
        <v>12.224679999999999</v>
      </c>
      <c r="G1286" s="5">
        <f t="shared" si="88"/>
        <v>5.99389825262691E-3</v>
      </c>
      <c r="H1286" s="5">
        <f t="shared" si="89"/>
        <v>-1.4444887071172897E-2</v>
      </c>
      <c r="I1286" s="5">
        <f t="shared" si="90"/>
        <v>3.1288246467077035E-2</v>
      </c>
      <c r="J1286" s="10">
        <f t="shared" si="91"/>
        <v>-5.5127349782508207E-4</v>
      </c>
    </row>
    <row r="1287" spans="1:10" x14ac:dyDescent="0.3">
      <c r="A1287" s="18">
        <v>37797</v>
      </c>
      <c r="B1287" s="9">
        <f>VLOOKUP(A1287,'VOW3.DE'!$A$1:$B$5974,2,FALSE)</f>
        <v>14.750348000000001</v>
      </c>
      <c r="C1287" s="5">
        <f>VLOOKUP(A1287,MRK.DE!$A$1:$B$5993,2,FALSE)</f>
        <v>9.1073059999999995</v>
      </c>
      <c r="D1287" s="10">
        <f>VLOOKUP(A1287,DTE.DE!$A$1:$B$6411,2,FALSE)</f>
        <v>4.8291190000000004</v>
      </c>
      <c r="E1287" s="10">
        <f>VLOOKUP(A1287,'CON.DE'!$A$1:$B$6391,2,FALSE)</f>
        <v>12.258376999999999</v>
      </c>
      <c r="G1287" s="5">
        <f t="shared" si="88"/>
        <v>-3.0746783751643521E-2</v>
      </c>
      <c r="H1287" s="5">
        <f t="shared" si="89"/>
        <v>-2.9126411016375899E-2</v>
      </c>
      <c r="I1287" s="5">
        <f t="shared" si="90"/>
        <v>-1.590332923284641E-2</v>
      </c>
      <c r="J1287" s="10">
        <f t="shared" si="91"/>
        <v>2.7526808664091306E-3</v>
      </c>
    </row>
    <row r="1288" spans="1:10" x14ac:dyDescent="0.3">
      <c r="A1288" s="18">
        <v>37798</v>
      </c>
      <c r="B1288" s="9">
        <f>VLOOKUP(A1288,'VOW3.DE'!$A$1:$B$5974,2,FALSE)</f>
        <v>15.210917999999999</v>
      </c>
      <c r="C1288" s="5">
        <f>VLOOKUP(A1288,MRK.DE!$A$1:$B$5993,2,FALSE)</f>
        <v>9.5829520000000006</v>
      </c>
      <c r="D1288" s="10">
        <f>VLOOKUP(A1288,DTE.DE!$A$1:$B$6411,2,FALSE)</f>
        <v>4.9397089999999997</v>
      </c>
      <c r="E1288" s="10">
        <f>VLOOKUP(A1288,'CON.DE'!$A$1:$B$6391,2,FALSE)</f>
        <v>12.345985000000001</v>
      </c>
      <c r="G1288" s="5">
        <f t="shared" si="88"/>
        <v>3.0746783751643591E-2</v>
      </c>
      <c r="H1288" s="5">
        <f t="shared" si="89"/>
        <v>5.090873793094345E-2</v>
      </c>
      <c r="I1288" s="5">
        <f t="shared" si="90"/>
        <v>2.2642373211199957E-2</v>
      </c>
      <c r="J1288" s="10">
        <f t="shared" si="91"/>
        <v>7.121368986925088E-3</v>
      </c>
    </row>
    <row r="1289" spans="1:10" x14ac:dyDescent="0.3">
      <c r="A1289" s="18">
        <v>37799</v>
      </c>
      <c r="B1289" s="9">
        <f>VLOOKUP(A1289,'VOW3.DE'!$A$1:$B$5974,2,FALSE)</f>
        <v>15.513923999999999</v>
      </c>
      <c r="C1289" s="5">
        <f>VLOOKUP(A1289,MRK.DE!$A$1:$B$5993,2,FALSE)</f>
        <v>9.2953539999999997</v>
      </c>
      <c r="D1289" s="10">
        <f>VLOOKUP(A1289,DTE.DE!$A$1:$B$6411,2,FALSE)</f>
        <v>4.976572</v>
      </c>
      <c r="E1289" s="10">
        <f>VLOOKUP(A1289,'CON.DE'!$A$1:$B$6391,2,FALSE)</f>
        <v>12.393158</v>
      </c>
      <c r="G1289" s="5">
        <f t="shared" si="88"/>
        <v>1.9724483776102076E-2</v>
      </c>
      <c r="H1289" s="5">
        <f t="shared" si="89"/>
        <v>-3.0470981039083529E-2</v>
      </c>
      <c r="I1289" s="5">
        <f t="shared" si="90"/>
        <v>7.4348780167574164E-3</v>
      </c>
      <c r="J1289" s="10">
        <f t="shared" si="91"/>
        <v>3.8136371314871085E-3</v>
      </c>
    </row>
    <row r="1290" spans="1:10" x14ac:dyDescent="0.3">
      <c r="A1290" s="18">
        <v>37802</v>
      </c>
      <c r="B1290" s="9">
        <f>VLOOKUP(A1290,'VOW3.DE'!$A$1:$B$5974,2,FALSE)</f>
        <v>15.822995000000001</v>
      </c>
      <c r="C1290" s="5">
        <f>VLOOKUP(A1290,MRK.DE!$A$1:$B$5993,2,FALSE)</f>
        <v>9.3285359999999997</v>
      </c>
      <c r="D1290" s="10">
        <f>VLOOKUP(A1290,DTE.DE!$A$1:$B$6411,2,FALSE)</f>
        <v>4.8991579999999999</v>
      </c>
      <c r="E1290" s="10">
        <f>VLOOKUP(A1290,'CON.DE'!$A$1:$B$6391,2,FALSE)</f>
        <v>12.319031000000001</v>
      </c>
      <c r="G1290" s="5">
        <f t="shared" si="88"/>
        <v>1.972631848549608E-2</v>
      </c>
      <c r="H1290" s="5">
        <f t="shared" si="89"/>
        <v>3.563383923687572E-3</v>
      </c>
      <c r="I1290" s="5">
        <f t="shared" si="90"/>
        <v>-1.567794698265499E-2</v>
      </c>
      <c r="J1290" s="10">
        <f t="shared" si="91"/>
        <v>-5.9992437193489932E-3</v>
      </c>
    </row>
    <row r="1291" spans="1:10" x14ac:dyDescent="0.3">
      <c r="A1291" s="18">
        <v>37803</v>
      </c>
      <c r="B1291" s="9">
        <f>VLOOKUP(A1291,'VOW3.DE'!$A$1:$B$5974,2,FALSE)</f>
        <v>15.604824000000001</v>
      </c>
      <c r="C1291" s="5">
        <f>VLOOKUP(A1291,MRK.DE!$A$1:$B$5993,2,FALSE)</f>
        <v>8.5542320000000007</v>
      </c>
      <c r="D1291" s="10">
        <f>VLOOKUP(A1291,DTE.DE!$A$1:$B$6411,2,FALSE)</f>
        <v>4.8180589999999999</v>
      </c>
      <c r="E1291" s="10">
        <f>VLOOKUP(A1291,'CON.DE'!$A$1:$B$6391,2,FALSE)</f>
        <v>12.285335999999999</v>
      </c>
      <c r="G1291" s="5">
        <f t="shared" si="88"/>
        <v>-1.3884164518351658E-2</v>
      </c>
      <c r="H1291" s="5">
        <f t="shared" si="89"/>
        <v>-8.6651958112528141E-2</v>
      </c>
      <c r="I1291" s="5">
        <f t="shared" si="90"/>
        <v>-1.6692203753440254E-2</v>
      </c>
      <c r="J1291" s="10">
        <f t="shared" si="91"/>
        <v>-2.7389463882168041E-3</v>
      </c>
    </row>
    <row r="1292" spans="1:10" x14ac:dyDescent="0.3">
      <c r="A1292" s="18">
        <v>37804</v>
      </c>
      <c r="B1292" s="9">
        <f>VLOOKUP(A1292,'VOW3.DE'!$A$1:$B$5974,2,FALSE)</f>
        <v>15.859351999999999</v>
      </c>
      <c r="C1292" s="5">
        <f>VLOOKUP(A1292,MRK.DE!$A$1:$B$5993,2,FALSE)</f>
        <v>8.5173590000000008</v>
      </c>
      <c r="D1292" s="10">
        <f>VLOOKUP(A1292,DTE.DE!$A$1:$B$6411,2,FALSE)</f>
        <v>4.8880999999999997</v>
      </c>
      <c r="E1292" s="10">
        <f>VLOOKUP(A1292,'CON.DE'!$A$1:$B$6391,2,FALSE)</f>
        <v>12.393158</v>
      </c>
      <c r="G1292" s="5">
        <f t="shared" si="88"/>
        <v>1.6179260646116661E-2</v>
      </c>
      <c r="H1292" s="5">
        <f t="shared" si="89"/>
        <v>-4.3198149885339205E-3</v>
      </c>
      <c r="I1292" s="5">
        <f t="shared" si="90"/>
        <v>1.4432530062342293E-2</v>
      </c>
      <c r="J1292" s="10">
        <f t="shared" si="91"/>
        <v>8.7381901075658536E-3</v>
      </c>
    </row>
    <row r="1293" spans="1:10" x14ac:dyDescent="0.3">
      <c r="A1293" s="18">
        <v>37805</v>
      </c>
      <c r="B1293" s="9">
        <f>VLOOKUP(A1293,'VOW3.DE'!$A$1:$B$5974,2,FALSE)</f>
        <v>16.11994</v>
      </c>
      <c r="C1293" s="5">
        <f>VLOOKUP(A1293,MRK.DE!$A$1:$B$5993,2,FALSE)</f>
        <v>8.7017159999999993</v>
      </c>
      <c r="D1293" s="10">
        <f>VLOOKUP(A1293,DTE.DE!$A$1:$B$6411,2,FALSE)</f>
        <v>4.8401779999999999</v>
      </c>
      <c r="E1293" s="10">
        <f>VLOOKUP(A1293,'CON.DE'!$A$1:$B$6391,2,FALSE)</f>
        <v>12.669460000000001</v>
      </c>
      <c r="G1293" s="5">
        <f t="shared" si="88"/>
        <v>1.6297657118329253E-2</v>
      </c>
      <c r="H1293" s="5">
        <f t="shared" si="89"/>
        <v>2.1413931327575644E-2</v>
      </c>
      <c r="I1293" s="5">
        <f t="shared" si="90"/>
        <v>-9.8521830133734608E-3</v>
      </c>
      <c r="J1293" s="10">
        <f t="shared" si="91"/>
        <v>2.204982692766936E-2</v>
      </c>
    </row>
    <row r="1294" spans="1:10" x14ac:dyDescent="0.3">
      <c r="A1294" s="18">
        <v>37806</v>
      </c>
      <c r="B1294" s="9">
        <f>VLOOKUP(A1294,'VOW3.DE'!$A$1:$B$5974,2,FALSE)</f>
        <v>15.932076</v>
      </c>
      <c r="C1294" s="5">
        <f>VLOOKUP(A1294,MRK.DE!$A$1:$B$5993,2,FALSE)</f>
        <v>8.7902109999999993</v>
      </c>
      <c r="D1294" s="10">
        <f>VLOOKUP(A1294,DTE.DE!$A$1:$B$6411,2,FALSE)</f>
        <v>4.8512360000000001</v>
      </c>
      <c r="E1294" s="10">
        <f>VLOOKUP(A1294,'CON.DE'!$A$1:$B$6391,2,FALSE)</f>
        <v>12.730111000000001</v>
      </c>
      <c r="G1294" s="5">
        <f t="shared" si="88"/>
        <v>-1.1722579405504883E-2</v>
      </c>
      <c r="H1294" s="5">
        <f t="shared" si="89"/>
        <v>1.0118468369281748E-2</v>
      </c>
      <c r="I1294" s="5">
        <f t="shared" si="90"/>
        <v>2.2820209308613104E-3</v>
      </c>
      <c r="J1294" s="10">
        <f t="shared" si="91"/>
        <v>4.7757590296825213E-3</v>
      </c>
    </row>
    <row r="1295" spans="1:10" x14ac:dyDescent="0.3">
      <c r="A1295" s="18">
        <v>37809</v>
      </c>
      <c r="B1295" s="9">
        <f>VLOOKUP(A1295,'VOW3.DE'!$A$1:$B$5974,2,FALSE)</f>
        <v>16.241142</v>
      </c>
      <c r="C1295" s="5">
        <f>VLOOKUP(A1295,MRK.DE!$A$1:$B$5993,2,FALSE)</f>
        <v>8.5911050000000007</v>
      </c>
      <c r="D1295" s="10">
        <f>VLOOKUP(A1295,DTE.DE!$A$1:$B$6411,2,FALSE)</f>
        <v>4.8844149999999997</v>
      </c>
      <c r="E1295" s="10">
        <f>VLOOKUP(A1295,'CON.DE'!$A$1:$B$6391,2,FALSE)</f>
        <v>12.851416</v>
      </c>
      <c r="G1295" s="5">
        <f t="shared" si="88"/>
        <v>1.9213216876543801E-2</v>
      </c>
      <c r="H1295" s="5">
        <f t="shared" si="89"/>
        <v>-2.291135028548839E-2</v>
      </c>
      <c r="I1295" s="5">
        <f t="shared" si="90"/>
        <v>6.8160061309164056E-3</v>
      </c>
      <c r="J1295" s="10">
        <f t="shared" si="91"/>
        <v>9.4838677313900423E-3</v>
      </c>
    </row>
    <row r="1296" spans="1:10" x14ac:dyDescent="0.3">
      <c r="A1296" s="18">
        <v>37810</v>
      </c>
      <c r="B1296" s="9">
        <f>VLOOKUP(A1296,'VOW3.DE'!$A$1:$B$5974,2,FALSE)</f>
        <v>16.059335999999998</v>
      </c>
      <c r="C1296" s="5">
        <f>VLOOKUP(A1296,MRK.DE!$A$1:$B$5993,2,FALSE)</f>
        <v>8.5026100000000007</v>
      </c>
      <c r="D1296" s="10">
        <f>VLOOKUP(A1296,DTE.DE!$A$1:$B$6411,2,FALSE)</f>
        <v>4.744332</v>
      </c>
      <c r="E1296" s="10">
        <f>VLOOKUP(A1296,'CON.DE'!$A$1:$B$6391,2,FALSE)</f>
        <v>12.831196</v>
      </c>
      <c r="G1296" s="5">
        <f t="shared" si="88"/>
        <v>-1.1257289750751286E-2</v>
      </c>
      <c r="H1296" s="5">
        <f t="shared" si="89"/>
        <v>-1.0354190487230401E-2</v>
      </c>
      <c r="I1296" s="5">
        <f t="shared" si="90"/>
        <v>-2.90988815902577E-2</v>
      </c>
      <c r="J1296" s="10">
        <f t="shared" si="91"/>
        <v>-1.5746065219351313E-3</v>
      </c>
    </row>
    <row r="1297" spans="1:10" x14ac:dyDescent="0.3">
      <c r="A1297" s="18">
        <v>37811</v>
      </c>
      <c r="B1297" s="9">
        <f>VLOOKUP(A1297,'VOW3.DE'!$A$1:$B$5974,2,FALSE)</f>
        <v>15.865415</v>
      </c>
      <c r="C1297" s="5">
        <f>VLOOKUP(A1297,MRK.DE!$A$1:$B$5993,2,FALSE)</f>
        <v>8.4841730000000002</v>
      </c>
      <c r="D1297" s="10">
        <f>VLOOKUP(A1297,DTE.DE!$A$1:$B$6411,2,FALSE)</f>
        <v>4.7369599999999998</v>
      </c>
      <c r="E1297" s="10">
        <f>VLOOKUP(A1297,'CON.DE'!$A$1:$B$6391,2,FALSE)</f>
        <v>12.979456000000001</v>
      </c>
      <c r="G1297" s="5">
        <f t="shared" si="88"/>
        <v>-1.2148779804540896E-2</v>
      </c>
      <c r="H1297" s="5">
        <f t="shared" si="89"/>
        <v>-2.1707473675052721E-3</v>
      </c>
      <c r="I1297" s="5">
        <f t="shared" si="90"/>
        <v>-1.5550626403222517E-3</v>
      </c>
      <c r="J1297" s="10">
        <f t="shared" si="91"/>
        <v>1.1488406465078652E-2</v>
      </c>
    </row>
    <row r="1298" spans="1:10" x14ac:dyDescent="0.3">
      <c r="A1298" s="18">
        <v>37812</v>
      </c>
      <c r="B1298" s="9">
        <f>VLOOKUP(A1298,'VOW3.DE'!$A$1:$B$5974,2,FALSE)</f>
        <v>15.307876</v>
      </c>
      <c r="C1298" s="5">
        <f>VLOOKUP(A1298,MRK.DE!$A$1:$B$5993,2,FALSE)</f>
        <v>8.4067439999999998</v>
      </c>
      <c r="D1298" s="10">
        <f>VLOOKUP(A1298,DTE.DE!$A$1:$B$6411,2,FALSE)</f>
        <v>4.6300559999999997</v>
      </c>
      <c r="E1298" s="10">
        <f>VLOOKUP(A1298,'CON.DE'!$A$1:$B$6391,2,FALSE)</f>
        <v>13.006413</v>
      </c>
      <c r="G1298" s="5">
        <f t="shared" si="88"/>
        <v>-3.5774115711978659E-2</v>
      </c>
      <c r="H1298" s="5">
        <f t="shared" si="89"/>
        <v>-9.1681869446554824E-3</v>
      </c>
      <c r="I1298" s="5">
        <f t="shared" si="90"/>
        <v>-2.2826616685594461E-2</v>
      </c>
      <c r="J1298" s="10">
        <f t="shared" si="91"/>
        <v>2.0747437516781177E-3</v>
      </c>
    </row>
    <row r="1299" spans="1:10" x14ac:dyDescent="0.3">
      <c r="A1299" s="18">
        <v>37813</v>
      </c>
      <c r="B1299" s="9">
        <f>VLOOKUP(A1299,'VOW3.DE'!$A$1:$B$5974,2,FALSE)</f>
        <v>15.847232</v>
      </c>
      <c r="C1299" s="5">
        <f>VLOOKUP(A1299,MRK.DE!$A$1:$B$5993,2,FALSE)</f>
        <v>8.6648449999999997</v>
      </c>
      <c r="D1299" s="10">
        <f>VLOOKUP(A1299,DTE.DE!$A$1:$B$6411,2,FALSE)</f>
        <v>4.7111549999999998</v>
      </c>
      <c r="E1299" s="10">
        <f>VLOOKUP(A1299,'CON.DE'!$A$1:$B$6391,2,FALSE)</f>
        <v>13.107498</v>
      </c>
      <c r="G1299" s="5">
        <f t="shared" si="88"/>
        <v>3.4627380657502968E-2</v>
      </c>
      <c r="H1299" s="5">
        <f t="shared" si="89"/>
        <v>3.0239794077453912E-2</v>
      </c>
      <c r="I1299" s="5">
        <f t="shared" si="90"/>
        <v>1.7364137838638726E-2</v>
      </c>
      <c r="J1299" s="10">
        <f t="shared" si="91"/>
        <v>7.7418893625350767E-3</v>
      </c>
    </row>
    <row r="1300" spans="1:10" x14ac:dyDescent="0.3">
      <c r="A1300" s="18">
        <v>37816</v>
      </c>
      <c r="B1300" s="9">
        <f>VLOOKUP(A1300,'VOW3.DE'!$A$1:$B$5974,2,FALSE)</f>
        <v>15.974493000000001</v>
      </c>
      <c r="C1300" s="5">
        <f>VLOOKUP(A1300,MRK.DE!$A$1:$B$5993,2,FALSE)</f>
        <v>8.8123339999999999</v>
      </c>
      <c r="D1300" s="10">
        <f>VLOOKUP(A1300,DTE.DE!$A$1:$B$6411,2,FALSE)</f>
        <v>4.7775080000000001</v>
      </c>
      <c r="E1300" s="10">
        <f>VLOOKUP(A1300,'CON.DE'!$A$1:$B$6391,2,FALSE)</f>
        <v>13.228804999999999</v>
      </c>
      <c r="G1300" s="5">
        <f t="shared" si="88"/>
        <v>7.9984148223054396E-3</v>
      </c>
      <c r="H1300" s="5">
        <f t="shared" si="89"/>
        <v>1.6878296129357335E-2</v>
      </c>
      <c r="I1300" s="5">
        <f t="shared" si="90"/>
        <v>1.3985970750814898E-2</v>
      </c>
      <c r="J1300" s="10">
        <f t="shared" si="91"/>
        <v>9.2122161482768757E-3</v>
      </c>
    </row>
    <row r="1301" spans="1:10" x14ac:dyDescent="0.3">
      <c r="A1301" s="18">
        <v>37817</v>
      </c>
      <c r="B1301" s="9">
        <f>VLOOKUP(A1301,'VOW3.DE'!$A$1:$B$5974,2,FALSE)</f>
        <v>15.822995000000001</v>
      </c>
      <c r="C1301" s="5">
        <f>VLOOKUP(A1301,MRK.DE!$A$1:$B$5993,2,FALSE)</f>
        <v>8.8860770000000002</v>
      </c>
      <c r="D1301" s="10">
        <f>VLOOKUP(A1301,DTE.DE!$A$1:$B$6411,2,FALSE)</f>
        <v>4.714842</v>
      </c>
      <c r="E1301" s="10">
        <f>VLOOKUP(A1301,'CON.DE'!$A$1:$B$6391,2,FALSE)</f>
        <v>13.208587</v>
      </c>
      <c r="G1301" s="5">
        <f t="shared" si="88"/>
        <v>-9.5290009296708483E-3</v>
      </c>
      <c r="H1301" s="5">
        <f t="shared" si="89"/>
        <v>8.3333387108626821E-3</v>
      </c>
      <c r="I1301" s="5">
        <f t="shared" si="90"/>
        <v>-1.3203666197134756E-2</v>
      </c>
      <c r="J1301" s="10">
        <f t="shared" si="91"/>
        <v>-1.529500636178586E-3</v>
      </c>
    </row>
    <row r="1302" spans="1:10" x14ac:dyDescent="0.3">
      <c r="A1302" s="18">
        <v>37818</v>
      </c>
      <c r="B1302" s="9">
        <f>VLOOKUP(A1302,'VOW3.DE'!$A$1:$B$5974,2,FALSE)</f>
        <v>15.932076</v>
      </c>
      <c r="C1302" s="5">
        <f>VLOOKUP(A1302,MRK.DE!$A$1:$B$5993,2,FALSE)</f>
        <v>8.9192610000000005</v>
      </c>
      <c r="D1302" s="10">
        <f>VLOOKUP(A1302,DTE.DE!$A$1:$B$6411,2,FALSE)</f>
        <v>4.6742920000000003</v>
      </c>
      <c r="E1302" s="10">
        <f>VLOOKUP(A1302,'CON.DE'!$A$1:$B$6391,2,FALSE)</f>
        <v>13.147935</v>
      </c>
      <c r="G1302" s="5">
        <f t="shared" si="88"/>
        <v>6.8701738405892781E-3</v>
      </c>
      <c r="H1302" s="5">
        <f t="shared" si="89"/>
        <v>3.7274258338385155E-3</v>
      </c>
      <c r="I1302" s="5">
        <f t="shared" si="90"/>
        <v>-8.6376980281094081E-3</v>
      </c>
      <c r="J1302" s="10">
        <f t="shared" si="91"/>
        <v>-4.6024363201619383E-3</v>
      </c>
    </row>
    <row r="1303" spans="1:10" x14ac:dyDescent="0.3">
      <c r="A1303" s="18">
        <v>37819</v>
      </c>
      <c r="B1303" s="9">
        <f>VLOOKUP(A1303,'VOW3.DE'!$A$1:$B$5974,2,FALSE)</f>
        <v>15.453327</v>
      </c>
      <c r="C1303" s="5">
        <f>VLOOKUP(A1303,MRK.DE!$A$1:$B$5993,2,FALSE)</f>
        <v>8.937697</v>
      </c>
      <c r="D1303" s="10">
        <f>VLOOKUP(A1303,DTE.DE!$A$1:$B$6411,2,FALSE)</f>
        <v>4.6226820000000002</v>
      </c>
      <c r="E1303" s="10">
        <f>VLOOKUP(A1303,'CON.DE'!$A$1:$B$6391,2,FALSE)</f>
        <v>12.972718</v>
      </c>
      <c r="G1303" s="5">
        <f t="shared" si="88"/>
        <v>-3.0510115614391414E-2</v>
      </c>
      <c r="H1303" s="5">
        <f t="shared" si="89"/>
        <v>2.0648541090082335E-3</v>
      </c>
      <c r="I1303" s="5">
        <f t="shared" si="90"/>
        <v>-1.1102651283687955E-2</v>
      </c>
      <c r="J1303" s="10">
        <f t="shared" si="91"/>
        <v>-1.3416175174177276E-2</v>
      </c>
    </row>
    <row r="1304" spans="1:10" x14ac:dyDescent="0.3">
      <c r="A1304" s="18">
        <v>37820</v>
      </c>
      <c r="B1304" s="9">
        <f>VLOOKUP(A1304,'VOW3.DE'!$A$1:$B$5974,2,FALSE)</f>
        <v>15.495748000000001</v>
      </c>
      <c r="C1304" s="5">
        <f>VLOOKUP(A1304,MRK.DE!$A$1:$B$5993,2,FALSE)</f>
        <v>9.0335660000000004</v>
      </c>
      <c r="D1304" s="10">
        <f>VLOOKUP(A1304,DTE.DE!$A$1:$B$6411,2,FALSE)</f>
        <v>4.7185280000000001</v>
      </c>
      <c r="E1304" s="10">
        <f>VLOOKUP(A1304,'CON.DE'!$A$1:$B$6391,2,FALSE)</f>
        <v>13.275975000000001</v>
      </c>
      <c r="G1304" s="5">
        <f t="shared" si="88"/>
        <v>2.7413437439423542E-3</v>
      </c>
      <c r="H1304" s="5">
        <f t="shared" si="89"/>
        <v>1.0669245608170567E-2</v>
      </c>
      <c r="I1304" s="5">
        <f t="shared" si="90"/>
        <v>2.052183041295005E-2</v>
      </c>
      <c r="J1304" s="10">
        <f t="shared" si="91"/>
        <v>2.3107473860736784E-2</v>
      </c>
    </row>
    <row r="1305" spans="1:10" x14ac:dyDescent="0.3">
      <c r="A1305" s="18">
        <v>37823</v>
      </c>
      <c r="B1305" s="9">
        <f>VLOOKUP(A1305,'VOW3.DE'!$A$1:$B$5974,2,FALSE)</f>
        <v>15.144259</v>
      </c>
      <c r="C1305" s="5">
        <f>VLOOKUP(A1305,MRK.DE!$A$1:$B$5993,2,FALSE)</f>
        <v>8.9598209999999998</v>
      </c>
      <c r="D1305" s="10">
        <f>VLOOKUP(A1305,DTE.DE!$A$1:$B$6411,2,FALSE)</f>
        <v>4.6484870000000003</v>
      </c>
      <c r="E1305" s="10">
        <f>VLOOKUP(A1305,'CON.DE'!$A$1:$B$6391,2,FALSE)</f>
        <v>13.107498</v>
      </c>
      <c r="G1305" s="5">
        <f t="shared" si="88"/>
        <v>-2.2944147467626724E-2</v>
      </c>
      <c r="H1305" s="5">
        <f t="shared" si="89"/>
        <v>-8.196946234707141E-3</v>
      </c>
      <c r="I1305" s="5">
        <f t="shared" si="90"/>
        <v>-1.4955096242056289E-2</v>
      </c>
      <c r="J1305" s="10">
        <f t="shared" si="91"/>
        <v>-1.2771577878495857E-2</v>
      </c>
    </row>
    <row r="1306" spans="1:10" x14ac:dyDescent="0.3">
      <c r="A1306" s="18">
        <v>37824</v>
      </c>
      <c r="B1306" s="9">
        <f>VLOOKUP(A1306,'VOW3.DE'!$A$1:$B$5974,2,FALSE)</f>
        <v>15.113958</v>
      </c>
      <c r="C1306" s="5">
        <f>VLOOKUP(A1306,MRK.DE!$A$1:$B$5993,2,FALSE)</f>
        <v>9.0630600000000001</v>
      </c>
      <c r="D1306" s="10">
        <f>VLOOKUP(A1306,DTE.DE!$A$1:$B$6411,2,FALSE)</f>
        <v>4.714842</v>
      </c>
      <c r="E1306" s="10">
        <f>VLOOKUP(A1306,'CON.DE'!$A$1:$B$6391,2,FALSE)</f>
        <v>12.999672</v>
      </c>
      <c r="G1306" s="5">
        <f t="shared" si="88"/>
        <v>-2.0028285294485114E-3</v>
      </c>
      <c r="H1306" s="5">
        <f t="shared" si="89"/>
        <v>1.1456562266415161E-2</v>
      </c>
      <c r="I1306" s="5">
        <f t="shared" si="90"/>
        <v>1.4173615140903437E-2</v>
      </c>
      <c r="J1306" s="10">
        <f t="shared" si="91"/>
        <v>-8.26030650613605E-3</v>
      </c>
    </row>
    <row r="1307" spans="1:10" x14ac:dyDescent="0.3">
      <c r="A1307" s="18">
        <v>37825</v>
      </c>
      <c r="B1307" s="9">
        <f>VLOOKUP(A1307,'VOW3.DE'!$A$1:$B$5974,2,FALSE)</f>
        <v>15.126083</v>
      </c>
      <c r="C1307" s="5">
        <f>VLOOKUP(A1307,MRK.DE!$A$1:$B$5993,2,FALSE)</f>
        <v>8.9118870000000001</v>
      </c>
      <c r="D1307" s="10">
        <f>VLOOKUP(A1307,DTE.DE!$A$1:$B$6411,2,FALSE)</f>
        <v>4.6706050000000001</v>
      </c>
      <c r="E1307" s="10">
        <f>VLOOKUP(A1307,'CON.DE'!$A$1:$B$6391,2,FALSE)</f>
        <v>12.871634</v>
      </c>
      <c r="G1307" s="5">
        <f t="shared" si="88"/>
        <v>8.0191694513695162E-4</v>
      </c>
      <c r="H1307" s="5">
        <f t="shared" si="89"/>
        <v>-1.6820807803797667E-2</v>
      </c>
      <c r="I1307" s="5">
        <f t="shared" si="90"/>
        <v>-9.4267918386276607E-3</v>
      </c>
      <c r="J1307" s="10">
        <f t="shared" si="91"/>
        <v>-9.898150897990822E-3</v>
      </c>
    </row>
    <row r="1308" spans="1:10" x14ac:dyDescent="0.3">
      <c r="A1308" s="18">
        <v>37826</v>
      </c>
      <c r="B1308" s="9">
        <f>VLOOKUP(A1308,'VOW3.DE'!$A$1:$B$5974,2,FALSE)</f>
        <v>15.453327</v>
      </c>
      <c r="C1308" s="5">
        <f>VLOOKUP(A1308,MRK.DE!$A$1:$B$5993,2,FALSE)</f>
        <v>9.3838430000000006</v>
      </c>
      <c r="D1308" s="10">
        <f>VLOOKUP(A1308,DTE.DE!$A$1:$B$6411,2,FALSE)</f>
        <v>4.7517050000000003</v>
      </c>
      <c r="E1308" s="10">
        <f>VLOOKUP(A1308,'CON.DE'!$A$1:$B$6391,2,FALSE)</f>
        <v>13.242281999999999</v>
      </c>
      <c r="G1308" s="5">
        <f t="shared" si="88"/>
        <v>2.1403715307995685E-2</v>
      </c>
      <c r="H1308" s="5">
        <f t="shared" si="89"/>
        <v>5.1603377034602028E-2</v>
      </c>
      <c r="I1308" s="5">
        <f t="shared" si="90"/>
        <v>1.7214887397689112E-2</v>
      </c>
      <c r="J1308" s="10">
        <f t="shared" si="91"/>
        <v>2.8388916676642208E-2</v>
      </c>
    </row>
    <row r="1309" spans="1:10" x14ac:dyDescent="0.3">
      <c r="A1309" s="18">
        <v>37827</v>
      </c>
      <c r="B1309" s="9">
        <f>VLOOKUP(A1309,'VOW3.DE'!$A$1:$B$5974,2,FALSE)</f>
        <v>15.665424</v>
      </c>
      <c r="C1309" s="5">
        <f>VLOOKUP(A1309,MRK.DE!$A$1:$B$5993,2,FALSE)</f>
        <v>9.2326689999999996</v>
      </c>
      <c r="D1309" s="10">
        <f>VLOOKUP(A1309,DTE.DE!$A$1:$B$6411,2,FALSE)</f>
        <v>4.7332739999999998</v>
      </c>
      <c r="E1309" s="10">
        <f>VLOOKUP(A1309,'CON.DE'!$A$1:$B$6391,2,FALSE)</f>
        <v>13.336631000000001</v>
      </c>
      <c r="G1309" s="5">
        <f t="shared" si="88"/>
        <v>1.3631670779790888E-2</v>
      </c>
      <c r="H1309" s="5">
        <f t="shared" si="89"/>
        <v>-1.624120812771785E-2</v>
      </c>
      <c r="I1309" s="5">
        <f t="shared" si="90"/>
        <v>-3.8863603595048059E-3</v>
      </c>
      <c r="J1309" s="10">
        <f t="shared" si="91"/>
        <v>7.099567713384697E-3</v>
      </c>
    </row>
    <row r="1310" spans="1:10" x14ac:dyDescent="0.3">
      <c r="A1310" s="18">
        <v>37830</v>
      </c>
      <c r="B1310" s="9">
        <f>VLOOKUP(A1310,'VOW3.DE'!$A$1:$B$5974,2,FALSE)</f>
        <v>15.877537</v>
      </c>
      <c r="C1310" s="5">
        <f>VLOOKUP(A1310,MRK.DE!$A$1:$B$5993,2,FALSE)</f>
        <v>9.3432860000000009</v>
      </c>
      <c r="D1310" s="10">
        <f>VLOOKUP(A1310,DTE.DE!$A$1:$B$6411,2,FALSE)</f>
        <v>4.8180589999999999</v>
      </c>
      <c r="E1310" s="10">
        <f>VLOOKUP(A1310,'CON.DE'!$A$1:$B$6391,2,FALSE)</f>
        <v>13.336631000000001</v>
      </c>
      <c r="G1310" s="5">
        <f t="shared" si="88"/>
        <v>1.3449352286873545E-2</v>
      </c>
      <c r="H1310" s="5">
        <f t="shared" si="89"/>
        <v>1.1909838016828742E-2</v>
      </c>
      <c r="I1310" s="5">
        <f t="shared" si="90"/>
        <v>1.7754009213552163E-2</v>
      </c>
      <c r="J1310" s="10">
        <f t="shared" si="91"/>
        <v>0</v>
      </c>
    </row>
    <row r="1311" spans="1:10" x14ac:dyDescent="0.3">
      <c r="A1311" s="18">
        <v>37831</v>
      </c>
      <c r="B1311" s="9">
        <f>VLOOKUP(A1311,'VOW3.DE'!$A$1:$B$5974,2,FALSE)</f>
        <v>15.653309999999999</v>
      </c>
      <c r="C1311" s="5">
        <f>VLOOKUP(A1311,MRK.DE!$A$1:$B$5993,2,FALSE)</f>
        <v>9.1478629999999992</v>
      </c>
      <c r="D1311" s="10">
        <f>VLOOKUP(A1311,DTE.DE!$A$1:$B$6411,2,FALSE)</f>
        <v>4.84755</v>
      </c>
      <c r="E1311" s="10">
        <f>VLOOKUP(A1311,'CON.DE'!$A$1:$B$6391,2,FALSE)</f>
        <v>13.289453999999999</v>
      </c>
      <c r="G1311" s="5">
        <f t="shared" si="88"/>
        <v>-1.4222946813659485E-2</v>
      </c>
      <c r="H1311" s="5">
        <f t="shared" si="89"/>
        <v>-2.1137710397675133E-2</v>
      </c>
      <c r="I1311" s="5">
        <f t="shared" si="90"/>
        <v>6.102272813803402E-3</v>
      </c>
      <c r="J1311" s="10">
        <f t="shared" si="91"/>
        <v>-3.5436715062825783E-3</v>
      </c>
    </row>
    <row r="1312" spans="1:10" x14ac:dyDescent="0.3">
      <c r="A1312" s="18">
        <v>37832</v>
      </c>
      <c r="B1312" s="9">
        <f>VLOOKUP(A1312,'VOW3.DE'!$A$1:$B$5974,2,FALSE)</f>
        <v>15.877537</v>
      </c>
      <c r="C1312" s="5">
        <f>VLOOKUP(A1312,MRK.DE!$A$1:$B$5993,2,FALSE)</f>
        <v>9.0814970000000006</v>
      </c>
      <c r="D1312" s="10">
        <f>VLOOKUP(A1312,DTE.DE!$A$1:$B$6411,2,FALSE)</f>
        <v>4.9065320000000003</v>
      </c>
      <c r="E1312" s="10">
        <f>VLOOKUP(A1312,'CON.DE'!$A$1:$B$6391,2,FALSE)</f>
        <v>13.498365</v>
      </c>
      <c r="G1312" s="5">
        <f t="shared" si="88"/>
        <v>1.4222946813659527E-2</v>
      </c>
      <c r="H1312" s="5">
        <f t="shared" si="89"/>
        <v>-7.2812532319636745E-3</v>
      </c>
      <c r="I1312" s="5">
        <f t="shared" si="90"/>
        <v>1.2093955927181009E-2</v>
      </c>
      <c r="J1312" s="10">
        <f t="shared" si="91"/>
        <v>1.5597778638971618E-2</v>
      </c>
    </row>
    <row r="1313" spans="1:10" x14ac:dyDescent="0.3">
      <c r="A1313" s="18">
        <v>37833</v>
      </c>
      <c r="B1313" s="9">
        <f>VLOOKUP(A1313,'VOW3.DE'!$A$1:$B$5974,2,FALSE)</f>
        <v>16.186598</v>
      </c>
      <c r="C1313" s="5">
        <f>VLOOKUP(A1313,MRK.DE!$A$1:$B$5993,2,FALSE)</f>
        <v>9.0335660000000004</v>
      </c>
      <c r="D1313" s="10">
        <f>VLOOKUP(A1313,DTE.DE!$A$1:$B$6411,2,FALSE)</f>
        <v>4.9950049999999999</v>
      </c>
      <c r="E1313" s="10">
        <f>VLOOKUP(A1313,'CON.DE'!$A$1:$B$6391,2,FALSE)</f>
        <v>14.381188</v>
      </c>
      <c r="G1313" s="5">
        <f t="shared" si="88"/>
        <v>1.9278272865549704E-2</v>
      </c>
      <c r="H1313" s="5">
        <f t="shared" si="89"/>
        <v>-5.2918515219844472E-3</v>
      </c>
      <c r="I1313" s="5">
        <f t="shared" si="90"/>
        <v>1.7871034497208931E-2</v>
      </c>
      <c r="J1313" s="10">
        <f t="shared" si="91"/>
        <v>6.3352396624459045E-2</v>
      </c>
    </row>
    <row r="1314" spans="1:10" x14ac:dyDescent="0.3">
      <c r="A1314" s="18">
        <v>37834</v>
      </c>
      <c r="B1314" s="9">
        <f>VLOOKUP(A1314,'VOW3.DE'!$A$1:$B$5974,2,FALSE)</f>
        <v>16.277501999999998</v>
      </c>
      <c r="C1314" s="5">
        <f>VLOOKUP(A1314,MRK.DE!$A$1:$B$5993,2,FALSE)</f>
        <v>9.0409360000000003</v>
      </c>
      <c r="D1314" s="10">
        <f>VLOOKUP(A1314,DTE.DE!$A$1:$B$6411,2,FALSE)</f>
        <v>4.9323360000000003</v>
      </c>
      <c r="E1314" s="10">
        <f>VLOOKUP(A1314,'CON.DE'!$A$1:$B$6391,2,FALSE)</f>
        <v>14.644009</v>
      </c>
      <c r="G1314" s="5">
        <f t="shared" si="88"/>
        <v>5.6002930983577014E-3</v>
      </c>
      <c r="H1314" s="5">
        <f t="shared" si="89"/>
        <v>8.155135237981634E-4</v>
      </c>
      <c r="I1314" s="5">
        <f t="shared" si="90"/>
        <v>-1.2625703598743685E-2</v>
      </c>
      <c r="J1314" s="10">
        <f t="shared" si="91"/>
        <v>1.8110346220790722E-2</v>
      </c>
    </row>
    <row r="1315" spans="1:10" x14ac:dyDescent="0.3">
      <c r="A1315" s="18">
        <v>37837</v>
      </c>
      <c r="B1315" s="9">
        <f>VLOOKUP(A1315,'VOW3.DE'!$A$1:$B$5974,2,FALSE)</f>
        <v>16.077517</v>
      </c>
      <c r="C1315" s="5">
        <f>VLOOKUP(A1315,MRK.DE!$A$1:$B$5993,2,FALSE)</f>
        <v>8.775461</v>
      </c>
      <c r="D1315" s="10">
        <f>VLOOKUP(A1315,DTE.DE!$A$1:$B$6411,2,FALSE)</f>
        <v>4.8991579999999999</v>
      </c>
      <c r="E1315" s="10">
        <f>VLOOKUP(A1315,'CON.DE'!$A$1:$B$6391,2,FALSE)</f>
        <v>14.152056999999999</v>
      </c>
      <c r="G1315" s="5">
        <f t="shared" si="88"/>
        <v>-1.2362072593217479E-2</v>
      </c>
      <c r="H1315" s="5">
        <f t="shared" si="89"/>
        <v>-2.9803405282698391E-2</v>
      </c>
      <c r="I1315" s="5">
        <f t="shared" si="90"/>
        <v>-6.7493558860093538E-3</v>
      </c>
      <c r="J1315" s="10">
        <f t="shared" si="91"/>
        <v>-3.4171325295341483E-2</v>
      </c>
    </row>
    <row r="1316" spans="1:10" x14ac:dyDescent="0.3">
      <c r="A1316" s="18">
        <v>37838</v>
      </c>
      <c r="B1316" s="9">
        <f>VLOOKUP(A1316,'VOW3.DE'!$A$1:$B$5974,2,FALSE)</f>
        <v>16.125997999999999</v>
      </c>
      <c r="C1316" s="5">
        <f>VLOOKUP(A1316,MRK.DE!$A$1:$B$5993,2,FALSE)</f>
        <v>8.8492040000000003</v>
      </c>
      <c r="D1316" s="10">
        <f>VLOOKUP(A1316,DTE.DE!$A$1:$B$6411,2,FALSE)</f>
        <v>4.9655149999999999</v>
      </c>
      <c r="E1316" s="10">
        <f>VLOOKUP(A1316,'CON.DE'!$A$1:$B$6391,2,FALSE)</f>
        <v>13.970101</v>
      </c>
      <c r="G1316" s="5">
        <f t="shared" si="88"/>
        <v>3.0109158348603712E-3</v>
      </c>
      <c r="H1316" s="5">
        <f t="shared" si="89"/>
        <v>8.3682078873357057E-3</v>
      </c>
      <c r="I1316" s="5">
        <f t="shared" si="90"/>
        <v>1.3453664584272041E-2</v>
      </c>
      <c r="J1316" s="10">
        <f t="shared" si="91"/>
        <v>-1.2940581527806413E-2</v>
      </c>
    </row>
    <row r="1317" spans="1:10" x14ac:dyDescent="0.3">
      <c r="A1317" s="18">
        <v>37839</v>
      </c>
      <c r="B1317" s="9">
        <f>VLOOKUP(A1317,'VOW3.DE'!$A$1:$B$5974,2,FALSE)</f>
        <v>16.029036000000001</v>
      </c>
      <c r="C1317" s="5">
        <f>VLOOKUP(A1317,MRK.DE!$A$1:$B$5993,2,FALSE)</f>
        <v>8.8860770000000002</v>
      </c>
      <c r="D1317" s="10">
        <f>VLOOKUP(A1317,DTE.DE!$A$1:$B$6411,2,FALSE)</f>
        <v>4.9581400000000002</v>
      </c>
      <c r="E1317" s="10">
        <f>VLOOKUP(A1317,'CON.DE'!$A$1:$B$6391,2,FALSE)</f>
        <v>14.077928</v>
      </c>
      <c r="G1317" s="5">
        <f t="shared" si="88"/>
        <v>-6.0309246690309791E-3</v>
      </c>
      <c r="H1317" s="5">
        <f t="shared" si="89"/>
        <v>4.1581583205469279E-3</v>
      </c>
      <c r="I1317" s="5">
        <f t="shared" si="90"/>
        <v>-1.4863477937827373E-3</v>
      </c>
      <c r="J1317" s="10">
        <f t="shared" si="91"/>
        <v>7.6887777891941761E-3</v>
      </c>
    </row>
    <row r="1318" spans="1:10" x14ac:dyDescent="0.3">
      <c r="A1318" s="18">
        <v>37840</v>
      </c>
      <c r="B1318" s="9">
        <f>VLOOKUP(A1318,'VOW3.DE'!$A$1:$B$5974,2,FALSE)</f>
        <v>15.907833</v>
      </c>
      <c r="C1318" s="5">
        <f>VLOOKUP(A1318,MRK.DE!$A$1:$B$5993,2,FALSE)</f>
        <v>9.0704360000000008</v>
      </c>
      <c r="D1318" s="10">
        <f>VLOOKUP(A1318,DTE.DE!$A$1:$B$6411,2,FALSE)</f>
        <v>4.9360229999999996</v>
      </c>
      <c r="E1318" s="10">
        <f>VLOOKUP(A1318,'CON.DE'!$A$1:$B$6391,2,FALSE)</f>
        <v>14.219448999999999</v>
      </c>
      <c r="G1318" s="5">
        <f t="shared" si="88"/>
        <v>-7.5901981428445594E-3</v>
      </c>
      <c r="H1318" s="5">
        <f t="shared" si="89"/>
        <v>2.0534663741585312E-2</v>
      </c>
      <c r="I1318" s="5">
        <f t="shared" si="90"/>
        <v>-4.4707241710866541E-3</v>
      </c>
      <c r="J1318" s="10">
        <f t="shared" si="91"/>
        <v>1.0002494572423672E-2</v>
      </c>
    </row>
    <row r="1319" spans="1:10" x14ac:dyDescent="0.3">
      <c r="A1319" s="18">
        <v>37841</v>
      </c>
      <c r="B1319" s="9">
        <f>VLOOKUP(A1319,'VOW3.DE'!$A$1:$B$5974,2,FALSE)</f>
        <v>15.950256</v>
      </c>
      <c r="C1319" s="5">
        <f>VLOOKUP(A1319,MRK.DE!$A$1:$B$5993,2,FALSE)</f>
        <v>8.9966919999999995</v>
      </c>
      <c r="D1319" s="10">
        <f>VLOOKUP(A1319,DTE.DE!$A$1:$B$6411,2,FALSE)</f>
        <v>4.9691999999999998</v>
      </c>
      <c r="E1319" s="10">
        <f>VLOOKUP(A1319,'CON.DE'!$A$1:$B$6391,2,FALSE)</f>
        <v>14.421618</v>
      </c>
      <c r="G1319" s="5">
        <f t="shared" si="88"/>
        <v>2.6632498311602018E-3</v>
      </c>
      <c r="H1319" s="5">
        <f t="shared" si="89"/>
        <v>-8.1633793184220024E-3</v>
      </c>
      <c r="I1319" s="5">
        <f t="shared" si="90"/>
        <v>6.6989151217184007E-3</v>
      </c>
      <c r="J1319" s="10">
        <f t="shared" si="91"/>
        <v>1.4117655450270812E-2</v>
      </c>
    </row>
    <row r="1320" spans="1:10" x14ac:dyDescent="0.3">
      <c r="A1320" s="18">
        <v>37844</v>
      </c>
      <c r="B1320" s="9">
        <f>VLOOKUP(A1320,'VOW3.DE'!$A$1:$B$5974,2,FALSE)</f>
        <v>15.841169000000001</v>
      </c>
      <c r="C1320" s="5">
        <f>VLOOKUP(A1320,MRK.DE!$A$1:$B$5993,2,FALSE)</f>
        <v>8.9635060000000006</v>
      </c>
      <c r="D1320" s="10">
        <f>VLOOKUP(A1320,DTE.DE!$A$1:$B$6411,2,FALSE)</f>
        <v>4.9728849999999998</v>
      </c>
      <c r="E1320" s="10">
        <f>VLOOKUP(A1320,'CON.DE'!$A$1:$B$6391,2,FALSE)</f>
        <v>14.300318000000001</v>
      </c>
      <c r="G1320" s="5">
        <f t="shared" si="88"/>
        <v>-6.8626950905839191E-3</v>
      </c>
      <c r="H1320" s="5">
        <f t="shared" si="89"/>
        <v>-3.6955091216518358E-3</v>
      </c>
      <c r="I1320" s="5">
        <f t="shared" si="90"/>
        <v>7.412932335112086E-4</v>
      </c>
      <c r="J1320" s="10">
        <f t="shared" si="91"/>
        <v>-8.4465560518761709E-3</v>
      </c>
    </row>
    <row r="1321" spans="1:10" x14ac:dyDescent="0.3">
      <c r="A1321" s="18">
        <v>37845</v>
      </c>
      <c r="B1321" s="9">
        <f>VLOOKUP(A1321,'VOW3.DE'!$A$1:$B$5974,2,FALSE)</f>
        <v>16.156300000000002</v>
      </c>
      <c r="C1321" s="5">
        <f>VLOOKUP(A1321,MRK.DE!$A$1:$B$5993,2,FALSE)</f>
        <v>9.2547929999999994</v>
      </c>
      <c r="D1321" s="10">
        <f>VLOOKUP(A1321,DTE.DE!$A$1:$B$6411,2,FALSE)</f>
        <v>5.0097500000000004</v>
      </c>
      <c r="E1321" s="10">
        <f>VLOOKUP(A1321,'CON.DE'!$A$1:$B$6391,2,FALSE)</f>
        <v>14.152056999999999</v>
      </c>
      <c r="G1321" s="5">
        <f t="shared" si="88"/>
        <v>1.9697882313269709E-2</v>
      </c>
      <c r="H1321" s="5">
        <f t="shared" si="89"/>
        <v>3.1980134392926601E-2</v>
      </c>
      <c r="I1321" s="5">
        <f t="shared" si="90"/>
        <v>7.3858590612201954E-3</v>
      </c>
      <c r="J1321" s="10">
        <f t="shared" si="91"/>
        <v>-1.0421790232205999E-2</v>
      </c>
    </row>
    <row r="1322" spans="1:10" x14ac:dyDescent="0.3">
      <c r="A1322" s="18">
        <v>37846</v>
      </c>
      <c r="B1322" s="9">
        <f>VLOOKUP(A1322,'VOW3.DE'!$A$1:$B$5974,2,FALSE)</f>
        <v>16.635052000000002</v>
      </c>
      <c r="C1322" s="5">
        <f>VLOOKUP(A1322,MRK.DE!$A$1:$B$5993,2,FALSE)</f>
        <v>9.3285359999999997</v>
      </c>
      <c r="D1322" s="10">
        <f>VLOOKUP(A1322,DTE.DE!$A$1:$B$6411,2,FALSE)</f>
        <v>5.0097500000000004</v>
      </c>
      <c r="E1322" s="10">
        <f>VLOOKUP(A1322,'CON.DE'!$A$1:$B$6391,2,FALSE)</f>
        <v>14.718140999999999</v>
      </c>
      <c r="G1322" s="5">
        <f t="shared" si="88"/>
        <v>2.9201968923362423E-2</v>
      </c>
      <c r="H1322" s="5">
        <f t="shared" si="89"/>
        <v>7.9365098769721611E-3</v>
      </c>
      <c r="I1322" s="5">
        <f t="shared" si="90"/>
        <v>0</v>
      </c>
      <c r="J1322" s="10">
        <f t="shared" si="91"/>
        <v>3.9220830015872947E-2</v>
      </c>
    </row>
    <row r="1323" spans="1:10" x14ac:dyDescent="0.3">
      <c r="A1323" s="18">
        <v>37847</v>
      </c>
      <c r="B1323" s="9">
        <f>VLOOKUP(A1323,'VOW3.DE'!$A$1:$B$5974,2,FALSE)</f>
        <v>17.216822000000001</v>
      </c>
      <c r="C1323" s="5">
        <f>VLOOKUP(A1323,MRK.DE!$A$1:$B$5993,2,FALSE)</f>
        <v>9.5866369999999996</v>
      </c>
      <c r="D1323" s="10">
        <f>VLOOKUP(A1323,DTE.DE!$A$1:$B$6411,2,FALSE)</f>
        <v>5.0834770000000002</v>
      </c>
      <c r="E1323" s="10">
        <f>VLOOKUP(A1323,'CON.DE'!$A$1:$B$6391,2,FALSE)</f>
        <v>14.893352999999999</v>
      </c>
      <c r="G1323" s="5">
        <f t="shared" si="88"/>
        <v>3.4374893717245399E-2</v>
      </c>
      <c r="H1323" s="5">
        <f t="shared" si="89"/>
        <v>2.7292060240337191E-2</v>
      </c>
      <c r="I1323" s="5">
        <f t="shared" si="90"/>
        <v>1.4609462628905544E-2</v>
      </c>
      <c r="J1323" s="10">
        <f t="shared" si="91"/>
        <v>1.1834191468850366E-2</v>
      </c>
    </row>
    <row r="1324" spans="1:10" x14ac:dyDescent="0.3">
      <c r="A1324" s="18">
        <v>37848</v>
      </c>
      <c r="B1324" s="9">
        <f>VLOOKUP(A1324,'VOW3.DE'!$A$1:$B$5974,2,FALSE)</f>
        <v>17.689512000000001</v>
      </c>
      <c r="C1324" s="5">
        <f>VLOOKUP(A1324,MRK.DE!$A$1:$B$5993,2,FALSE)</f>
        <v>9.5829520000000006</v>
      </c>
      <c r="D1324" s="10">
        <f>VLOOKUP(A1324,DTE.DE!$A$1:$B$6411,2,FALSE)</f>
        <v>5.0687309999999997</v>
      </c>
      <c r="E1324" s="10">
        <f>VLOOKUP(A1324,'CON.DE'!$A$1:$B$6391,2,FALSE)</f>
        <v>15.331393</v>
      </c>
      <c r="G1324" s="5">
        <f t="shared" si="88"/>
        <v>2.7084992462206608E-2</v>
      </c>
      <c r="H1324" s="5">
        <f t="shared" si="89"/>
        <v>-3.8446312494126966E-4</v>
      </c>
      <c r="I1324" s="5">
        <f t="shared" si="90"/>
        <v>-2.9049858651543346E-3</v>
      </c>
      <c r="J1324" s="10">
        <f t="shared" si="91"/>
        <v>2.8987550302061679E-2</v>
      </c>
    </row>
    <row r="1325" spans="1:10" x14ac:dyDescent="0.3">
      <c r="A1325" s="18">
        <v>37851</v>
      </c>
      <c r="B1325" s="9">
        <f>VLOOKUP(A1325,'VOW3.DE'!$A$1:$B$5974,2,FALSE)</f>
        <v>17.604668</v>
      </c>
      <c r="C1325" s="5">
        <f>VLOOKUP(A1325,MRK.DE!$A$1:$B$5993,2,FALSE)</f>
        <v>9.66038</v>
      </c>
      <c r="D1325" s="10">
        <f>VLOOKUP(A1325,DTE.DE!$A$1:$B$6411,2,FALSE)</f>
        <v>5.131399</v>
      </c>
      <c r="E1325" s="10">
        <f>VLOOKUP(A1325,'CON.DE'!$A$1:$B$6391,2,FALSE)</f>
        <v>15.055094</v>
      </c>
      <c r="G1325" s="5">
        <f t="shared" si="88"/>
        <v>-4.8078274339927183E-3</v>
      </c>
      <c r="H1325" s="5">
        <f t="shared" si="89"/>
        <v>8.0472984456415233E-3</v>
      </c>
      <c r="I1325" s="5">
        <f t="shared" si="90"/>
        <v>1.2287841139977041E-2</v>
      </c>
      <c r="J1325" s="10">
        <f t="shared" si="91"/>
        <v>-1.8186150648385083E-2</v>
      </c>
    </row>
    <row r="1326" spans="1:10" x14ac:dyDescent="0.3">
      <c r="A1326" s="18">
        <v>37852</v>
      </c>
      <c r="B1326" s="9">
        <f>VLOOKUP(A1326,'VOW3.DE'!$A$1:$B$5974,2,FALSE)</f>
        <v>17.483464999999999</v>
      </c>
      <c r="C1326" s="5">
        <f>VLOOKUP(A1326,MRK.DE!$A$1:$B$5993,2,FALSE)</f>
        <v>9.6050730000000009</v>
      </c>
      <c r="D1326" s="10">
        <f>VLOOKUP(A1326,DTE.DE!$A$1:$B$6411,2,FALSE)</f>
        <v>5.0945359999999997</v>
      </c>
      <c r="E1326" s="10">
        <f>VLOOKUP(A1326,'CON.DE'!$A$1:$B$6391,2,FALSE)</f>
        <v>15.176394</v>
      </c>
      <c r="G1326" s="5">
        <f t="shared" si="88"/>
        <v>-6.908517022572034E-3</v>
      </c>
      <c r="H1326" s="5">
        <f t="shared" si="89"/>
        <v>-5.7415885249850881E-3</v>
      </c>
      <c r="I1326" s="5">
        <f t="shared" si="90"/>
        <v>-7.2097387044041585E-3</v>
      </c>
      <c r="J1326" s="10">
        <f t="shared" si="91"/>
        <v>8.0247886540019825E-3</v>
      </c>
    </row>
    <row r="1327" spans="1:10" x14ac:dyDescent="0.3">
      <c r="A1327" s="18">
        <v>37853</v>
      </c>
      <c r="B1327" s="9">
        <f>VLOOKUP(A1327,'VOW3.DE'!$A$1:$B$5974,2,FALSE)</f>
        <v>17.574368</v>
      </c>
      <c r="C1327" s="5">
        <f>VLOOKUP(A1327,MRK.DE!$A$1:$B$5993,2,FALSE)</f>
        <v>9.4022810000000003</v>
      </c>
      <c r="D1327" s="10">
        <f>VLOOKUP(A1327,DTE.DE!$A$1:$B$6411,2,FALSE)</f>
        <v>5.0539860000000001</v>
      </c>
      <c r="E1327" s="10">
        <f>VLOOKUP(A1327,'CON.DE'!$A$1:$B$6391,2,FALSE)</f>
        <v>15.398785999999999</v>
      </c>
      <c r="G1327" s="5">
        <f t="shared" si="88"/>
        <v>5.1858997517228922E-3</v>
      </c>
      <c r="H1327" s="5">
        <f t="shared" si="89"/>
        <v>-2.133907698650972E-2</v>
      </c>
      <c r="I1327" s="5">
        <f t="shared" si="90"/>
        <v>-7.9913539723769755E-3</v>
      </c>
      <c r="J1327" s="10">
        <f t="shared" si="91"/>
        <v>1.4547480802372533E-2</v>
      </c>
    </row>
    <row r="1328" spans="1:10" x14ac:dyDescent="0.3">
      <c r="A1328" s="18">
        <v>37854</v>
      </c>
      <c r="B1328" s="9">
        <f>VLOOKUP(A1328,'VOW3.DE'!$A$1:$B$5974,2,FALSE)</f>
        <v>18.247043999999999</v>
      </c>
      <c r="C1328" s="5">
        <f>VLOOKUP(A1328,MRK.DE!$A$1:$B$5993,2,FALSE)</f>
        <v>9.3285359999999997</v>
      </c>
      <c r="D1328" s="10">
        <f>VLOOKUP(A1328,DTE.DE!$A$1:$B$6411,2,FALSE)</f>
        <v>5.1166539999999996</v>
      </c>
      <c r="E1328" s="10">
        <f>VLOOKUP(A1328,'CON.DE'!$A$1:$B$6391,2,FALSE)</f>
        <v>15.877257</v>
      </c>
      <c r="G1328" s="5">
        <f t="shared" si="88"/>
        <v>3.7561617427332994E-2</v>
      </c>
      <c r="H1328" s="5">
        <f t="shared" si="89"/>
        <v>-7.8742300495427079E-3</v>
      </c>
      <c r="I1328" s="5">
        <f t="shared" si="90"/>
        <v>1.2323470912936219E-2</v>
      </c>
      <c r="J1328" s="10">
        <f t="shared" si="91"/>
        <v>3.059903275803378E-2</v>
      </c>
    </row>
    <row r="1329" spans="1:10" x14ac:dyDescent="0.3">
      <c r="A1329" s="18">
        <v>37855</v>
      </c>
      <c r="B1329" s="9">
        <f>VLOOKUP(A1329,'VOW3.DE'!$A$1:$B$5974,2,FALSE)</f>
        <v>18.222801</v>
      </c>
      <c r="C1329" s="5">
        <f>VLOOKUP(A1329,MRK.DE!$A$1:$B$5993,2,FALSE)</f>
        <v>9.5128950000000003</v>
      </c>
      <c r="D1329" s="10">
        <f>VLOOKUP(A1329,DTE.DE!$A$1:$B$6411,2,FALSE)</f>
        <v>5.0576720000000002</v>
      </c>
      <c r="E1329" s="10">
        <f>VLOOKUP(A1329,'CON.DE'!$A$1:$B$6391,2,FALSE)</f>
        <v>15.776175</v>
      </c>
      <c r="G1329" s="5">
        <f t="shared" si="88"/>
        <v>-1.329482128088928E-3</v>
      </c>
      <c r="H1329" s="5">
        <f t="shared" si="89"/>
        <v>1.9570157272001145E-2</v>
      </c>
      <c r="I1329" s="5">
        <f t="shared" si="90"/>
        <v>-1.1594411412848837E-2</v>
      </c>
      <c r="J1329" s="10">
        <f t="shared" si="91"/>
        <v>-6.3868173035025533E-3</v>
      </c>
    </row>
    <row r="1330" spans="1:10" x14ac:dyDescent="0.3">
      <c r="A1330" s="18">
        <v>37858</v>
      </c>
      <c r="B1330" s="9">
        <f>VLOOKUP(A1330,'VOW3.DE'!$A$1:$B$5974,2,FALSE)</f>
        <v>17.907672999999999</v>
      </c>
      <c r="C1330" s="5">
        <f>VLOOKUP(A1330,MRK.DE!$A$1:$B$5993,2,FALSE)</f>
        <v>9.5682019999999994</v>
      </c>
      <c r="D1330" s="10">
        <f>VLOOKUP(A1330,DTE.DE!$A$1:$B$6411,2,FALSE)</f>
        <v>4.9876319999999996</v>
      </c>
      <c r="E1330" s="10">
        <f>VLOOKUP(A1330,'CON.DE'!$A$1:$B$6391,2,FALSE)</f>
        <v>15.432482</v>
      </c>
      <c r="G1330" s="5">
        <f t="shared" si="88"/>
        <v>-1.7444331962222545E-2</v>
      </c>
      <c r="H1330" s="5">
        <f t="shared" si="89"/>
        <v>5.7970623897414314E-3</v>
      </c>
      <c r="I1330" s="5">
        <f t="shared" si="90"/>
        <v>-1.3945050347978249E-2</v>
      </c>
      <c r="J1330" s="10">
        <f t="shared" si="91"/>
        <v>-2.2026381682384258E-2</v>
      </c>
    </row>
    <row r="1331" spans="1:10" x14ac:dyDescent="0.3">
      <c r="A1331" s="18">
        <v>37859</v>
      </c>
      <c r="B1331" s="9">
        <f>VLOOKUP(A1331,'VOW3.DE'!$A$1:$B$5974,2,FALSE)</f>
        <v>17.919796000000002</v>
      </c>
      <c r="C1331" s="5">
        <f>VLOOKUP(A1331,MRK.DE!$A$1:$B$5993,2,FALSE)</f>
        <v>9.2216090000000008</v>
      </c>
      <c r="D1331" s="10">
        <f>VLOOKUP(A1331,DTE.DE!$A$1:$B$6411,2,FALSE)</f>
        <v>4.976572</v>
      </c>
      <c r="E1331" s="10">
        <f>VLOOKUP(A1331,'CON.DE'!$A$1:$B$6391,2,FALSE)</f>
        <v>15.445959999999999</v>
      </c>
      <c r="G1331" s="5">
        <f t="shared" si="88"/>
        <v>6.7674333694501816E-4</v>
      </c>
      <c r="H1331" s="5">
        <f t="shared" si="89"/>
        <v>-3.6895774751901068E-2</v>
      </c>
      <c r="I1331" s="5">
        <f t="shared" si="90"/>
        <v>-2.219947432253721E-3</v>
      </c>
      <c r="J1331" s="10">
        <f t="shared" si="91"/>
        <v>8.7297156093189073E-4</v>
      </c>
    </row>
    <row r="1332" spans="1:10" x14ac:dyDescent="0.3">
      <c r="A1332" s="18">
        <v>37860</v>
      </c>
      <c r="B1332" s="9">
        <f>VLOOKUP(A1332,'VOW3.DE'!$A$1:$B$5974,2,FALSE)</f>
        <v>18.119779999999999</v>
      </c>
      <c r="C1332" s="5">
        <f>VLOOKUP(A1332,MRK.DE!$A$1:$B$5993,2,FALSE)</f>
        <v>9.5460809999999992</v>
      </c>
      <c r="D1332" s="10">
        <f>VLOOKUP(A1332,DTE.DE!$A$1:$B$6411,2,FALSE)</f>
        <v>4.9323360000000003</v>
      </c>
      <c r="E1332" s="10">
        <f>VLOOKUP(A1332,'CON.DE'!$A$1:$B$6391,2,FALSE)</f>
        <v>15.290959000000001</v>
      </c>
      <c r="G1332" s="5">
        <f t="shared" si="88"/>
        <v>1.109813570735832E-2</v>
      </c>
      <c r="H1332" s="5">
        <f t="shared" si="89"/>
        <v>3.4581169503468144E-2</v>
      </c>
      <c r="I1332" s="5">
        <f t="shared" si="90"/>
        <v>-8.928591096645646E-3</v>
      </c>
      <c r="J1332" s="10">
        <f t="shared" si="91"/>
        <v>-1.0085741769878125E-2</v>
      </c>
    </row>
    <row r="1333" spans="1:10" x14ac:dyDescent="0.3">
      <c r="A1333" s="18">
        <v>37861</v>
      </c>
      <c r="B1333" s="9">
        <f>VLOOKUP(A1333,'VOW3.DE'!$A$1:$B$5974,2,FALSE)</f>
        <v>18.271284000000001</v>
      </c>
      <c r="C1333" s="5">
        <f>VLOOKUP(A1333,MRK.DE!$A$1:$B$5993,2,FALSE)</f>
        <v>9.4391529999999992</v>
      </c>
      <c r="D1333" s="10">
        <f>VLOOKUP(A1333,DTE.DE!$A$1:$B$6411,2,FALSE)</f>
        <v>4.8954719999999998</v>
      </c>
      <c r="E1333" s="10">
        <f>VLOOKUP(A1333,'CON.DE'!$A$1:$B$6391,2,FALSE)</f>
        <v>15.931172</v>
      </c>
      <c r="G1333" s="5">
        <f t="shared" si="88"/>
        <v>8.326487805819063E-3</v>
      </c>
      <c r="H1333" s="5">
        <f t="shared" si="89"/>
        <v>-1.1264452221473384E-2</v>
      </c>
      <c r="I1333" s="5">
        <f t="shared" si="90"/>
        <v>-7.5020132449923642E-3</v>
      </c>
      <c r="J1333" s="10">
        <f t="shared" si="91"/>
        <v>4.1015954386028161E-2</v>
      </c>
    </row>
    <row r="1334" spans="1:10" x14ac:dyDescent="0.3">
      <c r="A1334" s="18">
        <v>37862</v>
      </c>
      <c r="B1334" s="9">
        <f>VLOOKUP(A1334,'VOW3.DE'!$A$1:$B$5974,2,FALSE)</f>
        <v>18.362185</v>
      </c>
      <c r="C1334" s="5">
        <f>VLOOKUP(A1334,MRK.DE!$A$1:$B$5993,2,FALSE)</f>
        <v>9.7230640000000008</v>
      </c>
      <c r="D1334" s="10">
        <f>VLOOKUP(A1334,DTE.DE!$A$1:$B$6411,2,FALSE)</f>
        <v>4.7922549999999999</v>
      </c>
      <c r="E1334" s="10">
        <f>VLOOKUP(A1334,'CON.DE'!$A$1:$B$6391,2,FALSE)</f>
        <v>15.998566</v>
      </c>
      <c r="G1334" s="5">
        <f t="shared" si="88"/>
        <v>4.9627397593729958E-3</v>
      </c>
      <c r="H1334" s="5">
        <f t="shared" si="89"/>
        <v>2.963454358076565E-2</v>
      </c>
      <c r="I1334" s="5">
        <f t="shared" si="90"/>
        <v>-2.1309623170448207E-2</v>
      </c>
      <c r="J1334" s="10">
        <f t="shared" si="91"/>
        <v>4.2214001305799012E-3</v>
      </c>
    </row>
    <row r="1335" spans="1:10" x14ac:dyDescent="0.3">
      <c r="A1335" s="18">
        <v>37865</v>
      </c>
      <c r="B1335" s="9">
        <f>VLOOKUP(A1335,'VOW3.DE'!$A$1:$B$5974,2,FALSE)</f>
        <v>18.846996000000001</v>
      </c>
      <c r="C1335" s="5">
        <f>VLOOKUP(A1335,MRK.DE!$A$1:$B$5993,2,FALSE)</f>
        <v>10.397817</v>
      </c>
      <c r="D1335" s="10">
        <f>VLOOKUP(A1335,DTE.DE!$A$1:$B$6411,2,FALSE)</f>
        <v>4.84755</v>
      </c>
      <c r="E1335" s="10">
        <f>VLOOKUP(A1335,'CON.DE'!$A$1:$B$6391,2,FALSE)</f>
        <v>15.836826</v>
      </c>
      <c r="G1335" s="5">
        <f t="shared" si="88"/>
        <v>2.6060150973133092E-2</v>
      </c>
      <c r="H1335" s="5">
        <f t="shared" si="89"/>
        <v>6.7095085131864546E-2</v>
      </c>
      <c r="I1335" s="5">
        <f t="shared" si="90"/>
        <v>1.1472349589794432E-2</v>
      </c>
      <c r="J1335" s="10">
        <f t="shared" si="91"/>
        <v>-1.0161105703331529E-2</v>
      </c>
    </row>
    <row r="1336" spans="1:10" x14ac:dyDescent="0.3">
      <c r="A1336" s="18">
        <v>37866</v>
      </c>
      <c r="B1336" s="9">
        <f>VLOOKUP(A1336,'VOW3.DE'!$A$1:$B$5974,2,FALSE)</f>
        <v>18.798513</v>
      </c>
      <c r="C1336" s="5">
        <f>VLOOKUP(A1336,MRK.DE!$A$1:$B$5993,2,FALSE)</f>
        <v>10.065969000000001</v>
      </c>
      <c r="D1336" s="10">
        <f>VLOOKUP(A1336,DTE.DE!$A$1:$B$6411,2,FALSE)</f>
        <v>4.8180589999999999</v>
      </c>
      <c r="E1336" s="10">
        <f>VLOOKUP(A1336,'CON.DE'!$A$1:$B$6391,2,FALSE)</f>
        <v>16.092911000000001</v>
      </c>
      <c r="G1336" s="5">
        <f t="shared" si="88"/>
        <v>-2.5757668361099297E-3</v>
      </c>
      <c r="H1336" s="5">
        <f t="shared" si="89"/>
        <v>-3.2435551593002071E-2</v>
      </c>
      <c r="I1336" s="5">
        <f t="shared" si="90"/>
        <v>-6.1022728138033968E-3</v>
      </c>
      <c r="J1336" s="10">
        <f t="shared" si="91"/>
        <v>1.6040876946363372E-2</v>
      </c>
    </row>
    <row r="1337" spans="1:10" x14ac:dyDescent="0.3">
      <c r="A1337" s="18">
        <v>37867</v>
      </c>
      <c r="B1337" s="9">
        <f>VLOOKUP(A1337,'VOW3.DE'!$A$1:$B$5974,2,FALSE)</f>
        <v>18.956078000000002</v>
      </c>
      <c r="C1337" s="5">
        <f>VLOOKUP(A1337,MRK.DE!$A$1:$B$5993,2,FALSE)</f>
        <v>10.62642</v>
      </c>
      <c r="D1337" s="10">
        <f>VLOOKUP(A1337,DTE.DE!$A$1:$B$6411,2,FALSE)</f>
        <v>4.8364919999999998</v>
      </c>
      <c r="E1337" s="10">
        <f>VLOOKUP(A1337,'CON.DE'!$A$1:$B$6391,2,FALSE)</f>
        <v>16.578123000000001</v>
      </c>
      <c r="G1337" s="5">
        <f t="shared" si="88"/>
        <v>8.3468479260372236E-3</v>
      </c>
      <c r="H1337" s="5">
        <f t="shared" si="89"/>
        <v>5.4183024264055871E-2</v>
      </c>
      <c r="I1337" s="5">
        <f t="shared" si="90"/>
        <v>3.8185146875724632E-3</v>
      </c>
      <c r="J1337" s="10">
        <f t="shared" si="91"/>
        <v>2.9705070147146545E-2</v>
      </c>
    </row>
    <row r="1338" spans="1:10" x14ac:dyDescent="0.3">
      <c r="A1338" s="18">
        <v>37868</v>
      </c>
      <c r="B1338" s="9">
        <f>VLOOKUP(A1338,'VOW3.DE'!$A$1:$B$5974,2,FALSE)</f>
        <v>19.119698</v>
      </c>
      <c r="C1338" s="5">
        <f>VLOOKUP(A1338,MRK.DE!$A$1:$B$5993,2,FALSE)</f>
        <v>10.405189999999999</v>
      </c>
      <c r="D1338" s="10">
        <f>VLOOKUP(A1338,DTE.DE!$A$1:$B$6411,2,FALSE)</f>
        <v>4.84755</v>
      </c>
      <c r="E1338" s="10">
        <f>VLOOKUP(A1338,'CON.DE'!$A$1:$B$6391,2,FALSE)</f>
        <v>16.308558000000001</v>
      </c>
      <c r="G1338" s="5">
        <f t="shared" si="88"/>
        <v>8.594493630407176E-3</v>
      </c>
      <c r="H1338" s="5">
        <f t="shared" si="89"/>
        <v>-2.1038632808747959E-2</v>
      </c>
      <c r="I1338" s="5">
        <f t="shared" si="90"/>
        <v>2.2837581262309084E-3</v>
      </c>
      <c r="J1338" s="10">
        <f t="shared" si="91"/>
        <v>-1.6393933906216792E-2</v>
      </c>
    </row>
    <row r="1339" spans="1:10" x14ac:dyDescent="0.3">
      <c r="A1339" s="18">
        <v>37869</v>
      </c>
      <c r="B1339" s="9">
        <f>VLOOKUP(A1339,'VOW3.DE'!$A$1:$B$5974,2,FALSE)</f>
        <v>18.731852</v>
      </c>
      <c r="C1339" s="5">
        <f>VLOOKUP(A1339,MRK.DE!$A$1:$B$5993,2,FALSE)</f>
        <v>10.526866999999999</v>
      </c>
      <c r="D1339" s="10">
        <f>VLOOKUP(A1339,DTE.DE!$A$1:$B$6411,2,FALSE)</f>
        <v>4.7996280000000002</v>
      </c>
      <c r="E1339" s="10">
        <f>VLOOKUP(A1339,'CON.DE'!$A$1:$B$6391,2,FALSE)</f>
        <v>16.463557999999999</v>
      </c>
      <c r="G1339" s="5">
        <f t="shared" si="88"/>
        <v>-2.0493722147565643E-2</v>
      </c>
      <c r="H1339" s="5">
        <f t="shared" si="89"/>
        <v>1.1626030880013762E-2</v>
      </c>
      <c r="I1339" s="5">
        <f t="shared" si="90"/>
        <v>-9.9350077660618191E-3</v>
      </c>
      <c r="J1339" s="10">
        <f t="shared" si="91"/>
        <v>9.4593315712719703E-3</v>
      </c>
    </row>
    <row r="1340" spans="1:10" x14ac:dyDescent="0.3">
      <c r="A1340" s="18">
        <v>37872</v>
      </c>
      <c r="B1340" s="9">
        <f>VLOOKUP(A1340,'VOW3.DE'!$A$1:$B$5974,2,FALSE)</f>
        <v>18.671246</v>
      </c>
      <c r="C1340" s="5">
        <f>VLOOKUP(A1340,MRK.DE!$A$1:$B$5993,2,FALSE)</f>
        <v>10.545303000000001</v>
      </c>
      <c r="D1340" s="10">
        <f>VLOOKUP(A1340,DTE.DE!$A$1:$B$6411,2,FALSE)</f>
        <v>4.8070009999999996</v>
      </c>
      <c r="E1340" s="10">
        <f>VLOOKUP(A1340,'CON.DE'!$A$1:$B$6391,2,FALSE)</f>
        <v>16.477039000000001</v>
      </c>
      <c r="G1340" s="5">
        <f t="shared" si="88"/>
        <v>-3.240696962638334E-3</v>
      </c>
      <c r="H1340" s="5">
        <f t="shared" si="89"/>
        <v>1.7497965044822176E-3</v>
      </c>
      <c r="I1340" s="5">
        <f t="shared" si="90"/>
        <v>1.5349820311930601E-3</v>
      </c>
      <c r="J1340" s="10">
        <f t="shared" si="91"/>
        <v>8.1850372976742742E-4</v>
      </c>
    </row>
    <row r="1341" spans="1:10" x14ac:dyDescent="0.3">
      <c r="A1341" s="18">
        <v>37873</v>
      </c>
      <c r="B1341" s="9">
        <f>VLOOKUP(A1341,'VOW3.DE'!$A$1:$B$5974,2,FALSE)</f>
        <v>18.089476000000001</v>
      </c>
      <c r="C1341" s="5">
        <f>VLOOKUP(A1341,MRK.DE!$A$1:$B$5993,2,FALSE)</f>
        <v>10.655915</v>
      </c>
      <c r="D1341" s="10">
        <f>VLOOKUP(A1341,DTE.DE!$A$1:$B$6411,2,FALSE)</f>
        <v>4.8254330000000003</v>
      </c>
      <c r="E1341" s="10">
        <f>VLOOKUP(A1341,'CON.DE'!$A$1:$B$6391,2,FALSE)</f>
        <v>15.870520000000001</v>
      </c>
      <c r="G1341" s="5">
        <f t="shared" si="88"/>
        <v>-3.1654360701269292E-2</v>
      </c>
      <c r="H1341" s="5">
        <f t="shared" si="89"/>
        <v>1.0434589524412783E-2</v>
      </c>
      <c r="I1341" s="5">
        <f t="shared" si="90"/>
        <v>3.8270747553569517E-3</v>
      </c>
      <c r="J1341" s="10">
        <f t="shared" si="91"/>
        <v>-3.7504535781122283E-2</v>
      </c>
    </row>
    <row r="1342" spans="1:10" x14ac:dyDescent="0.3">
      <c r="A1342" s="18">
        <v>37874</v>
      </c>
      <c r="B1342" s="9">
        <f>VLOOKUP(A1342,'VOW3.DE'!$A$1:$B$5974,2,FALSE)</f>
        <v>17.574368</v>
      </c>
      <c r="C1342" s="5">
        <f>VLOOKUP(A1342,MRK.DE!$A$1:$B$5993,2,FALSE)</f>
        <v>10.287201</v>
      </c>
      <c r="D1342" s="10">
        <f>VLOOKUP(A1342,DTE.DE!$A$1:$B$6411,2,FALSE)</f>
        <v>4.84755</v>
      </c>
      <c r="E1342" s="10">
        <f>VLOOKUP(A1342,'CON.DE'!$A$1:$B$6391,2,FALSE)</f>
        <v>15.533566</v>
      </c>
      <c r="G1342" s="5">
        <f t="shared" si="88"/>
        <v>-2.8888855828511393E-2</v>
      </c>
      <c r="H1342" s="5">
        <f t="shared" si="89"/>
        <v>-3.5214635857223939E-2</v>
      </c>
      <c r="I1342" s="5">
        <f t="shared" si="90"/>
        <v>4.5729509795117522E-3</v>
      </c>
      <c r="J1342" s="10">
        <f t="shared" si="91"/>
        <v>-2.1460069335013796E-2</v>
      </c>
    </row>
    <row r="1343" spans="1:10" x14ac:dyDescent="0.3">
      <c r="A1343" s="18">
        <v>37875</v>
      </c>
      <c r="B1343" s="9">
        <f>VLOOKUP(A1343,'VOW3.DE'!$A$1:$B$5974,2,FALSE)</f>
        <v>17.980395999999999</v>
      </c>
      <c r="C1343" s="5">
        <f>VLOOKUP(A1343,MRK.DE!$A$1:$B$5993,2,FALSE)</f>
        <v>10.537927</v>
      </c>
      <c r="D1343" s="10">
        <f>VLOOKUP(A1343,DTE.DE!$A$1:$B$6411,2,FALSE)</f>
        <v>4.873354</v>
      </c>
      <c r="E1343" s="10">
        <f>VLOOKUP(A1343,'CON.DE'!$A$1:$B$6391,2,FALSE)</f>
        <v>16.295082000000001</v>
      </c>
      <c r="G1343" s="5">
        <f t="shared" si="88"/>
        <v>2.2840576393125103E-2</v>
      </c>
      <c r="H1343" s="5">
        <f t="shared" si="89"/>
        <v>2.4080343270146465E-2</v>
      </c>
      <c r="I1343" s="5">
        <f t="shared" si="90"/>
        <v>5.3089837339777325E-3</v>
      </c>
      <c r="J1343" s="10">
        <f t="shared" si="91"/>
        <v>4.7860113603249502E-2</v>
      </c>
    </row>
    <row r="1344" spans="1:10" x14ac:dyDescent="0.3">
      <c r="A1344" s="18">
        <v>37876</v>
      </c>
      <c r="B1344" s="9">
        <f>VLOOKUP(A1344,'VOW3.DE'!$A$1:$B$5974,2,FALSE)</f>
        <v>17.713749</v>
      </c>
      <c r="C1344" s="5">
        <f>VLOOKUP(A1344,MRK.DE!$A$1:$B$5993,2,FALSE)</f>
        <v>10.379378000000001</v>
      </c>
      <c r="D1344" s="10">
        <f>VLOOKUP(A1344,DTE.DE!$A$1:$B$6411,2,FALSE)</f>
        <v>4.8512360000000001</v>
      </c>
      <c r="E1344" s="10">
        <f>VLOOKUP(A1344,'CON.DE'!$A$1:$B$6391,2,FALSE)</f>
        <v>16.038997999999999</v>
      </c>
      <c r="G1344" s="5">
        <f t="shared" si="88"/>
        <v>-1.4940935568952858E-2</v>
      </c>
      <c r="H1344" s="5">
        <f t="shared" si="89"/>
        <v>-1.5159891438831731E-2</v>
      </c>
      <c r="I1344" s="5">
        <f t="shared" si="90"/>
        <v>-4.5488885679508921E-3</v>
      </c>
      <c r="J1344" s="10">
        <f t="shared" si="91"/>
        <v>-1.5840212836155557E-2</v>
      </c>
    </row>
    <row r="1345" spans="1:10" x14ac:dyDescent="0.3">
      <c r="A1345" s="18">
        <v>37879</v>
      </c>
      <c r="B1345" s="9">
        <f>VLOOKUP(A1345,'VOW3.DE'!$A$1:$B$5974,2,FALSE)</f>
        <v>17.780415000000001</v>
      </c>
      <c r="C1345" s="5">
        <f>VLOOKUP(A1345,MRK.DE!$A$1:$B$5993,2,FALSE)</f>
        <v>10.582172999999999</v>
      </c>
      <c r="D1345" s="10">
        <f>VLOOKUP(A1345,DTE.DE!$A$1:$B$6411,2,FALSE)</f>
        <v>4.8622949999999996</v>
      </c>
      <c r="E1345" s="10">
        <f>VLOOKUP(A1345,'CON.DE'!$A$1:$B$6391,2,FALSE)</f>
        <v>16.106387999999999</v>
      </c>
      <c r="G1345" s="5">
        <f t="shared" si="88"/>
        <v>3.7564529421401515E-3</v>
      </c>
      <c r="H1345" s="5">
        <f t="shared" si="89"/>
        <v>1.9349839851069695E-2</v>
      </c>
      <c r="I1345" s="5">
        <f t="shared" si="90"/>
        <v>2.2770308301457345E-3</v>
      </c>
      <c r="J1345" s="10">
        <f t="shared" si="91"/>
        <v>4.1928318250971652E-3</v>
      </c>
    </row>
    <row r="1346" spans="1:10" x14ac:dyDescent="0.3">
      <c r="A1346" s="18">
        <v>37880</v>
      </c>
      <c r="B1346" s="9">
        <f>VLOOKUP(A1346,'VOW3.DE'!$A$1:$B$5974,2,FALSE)</f>
        <v>17.968277</v>
      </c>
      <c r="C1346" s="5">
        <f>VLOOKUP(A1346,MRK.DE!$A$1:$B$5993,2,FALSE)</f>
        <v>10.619046000000001</v>
      </c>
      <c r="D1346" s="10">
        <f>VLOOKUP(A1346,DTE.DE!$A$1:$B$6411,2,FALSE)</f>
        <v>4.8991579999999999</v>
      </c>
      <c r="E1346" s="10">
        <f>VLOOKUP(A1346,'CON.DE'!$A$1:$B$6391,2,FALSE)</f>
        <v>16.02552</v>
      </c>
      <c r="G1346" s="5">
        <f t="shared" si="88"/>
        <v>1.0510243527132633E-2</v>
      </c>
      <c r="H1346" s="5">
        <f t="shared" si="89"/>
        <v>3.4783884056635351E-3</v>
      </c>
      <c r="I1346" s="5">
        <f t="shared" si="90"/>
        <v>7.5528049434644669E-3</v>
      </c>
      <c r="J1346" s="10">
        <f t="shared" si="91"/>
        <v>-5.0335119060382688E-3</v>
      </c>
    </row>
    <row r="1347" spans="1:10" x14ac:dyDescent="0.3">
      <c r="A1347" s="18">
        <v>37881</v>
      </c>
      <c r="B1347" s="9">
        <f>VLOOKUP(A1347,'VOW3.DE'!$A$1:$B$5974,2,FALSE)</f>
        <v>18.156141000000002</v>
      </c>
      <c r="C1347" s="5">
        <f>VLOOKUP(A1347,MRK.DE!$A$1:$B$5993,2,FALSE)</f>
        <v>10.475244999999999</v>
      </c>
      <c r="D1347" s="10">
        <f>VLOOKUP(A1347,DTE.DE!$A$1:$B$6411,2,FALSE)</f>
        <v>4.8291190000000004</v>
      </c>
      <c r="E1347" s="10">
        <f>VLOOKUP(A1347,'CON.DE'!$A$1:$B$6391,2,FALSE)</f>
        <v>16.173779</v>
      </c>
      <c r="G1347" s="5">
        <f t="shared" si="88"/>
        <v>1.0401036418928941E-2</v>
      </c>
      <c r="H1347" s="5">
        <f t="shared" si="89"/>
        <v>-1.3634326714154371E-2</v>
      </c>
      <c r="I1347" s="5">
        <f t="shared" si="90"/>
        <v>-1.4399304245302289E-2</v>
      </c>
      <c r="J1347" s="10">
        <f t="shared" si="91"/>
        <v>9.20889909700702E-3</v>
      </c>
    </row>
    <row r="1348" spans="1:10" x14ac:dyDescent="0.3">
      <c r="A1348" s="18">
        <v>37882</v>
      </c>
      <c r="B1348" s="9">
        <f>VLOOKUP(A1348,'VOW3.DE'!$A$1:$B$5974,2,FALSE)</f>
        <v>18.295521000000001</v>
      </c>
      <c r="C1348" s="5">
        <f>VLOOKUP(A1348,MRK.DE!$A$1:$B$5993,2,FALSE)</f>
        <v>10.434688</v>
      </c>
      <c r="D1348" s="10">
        <f>VLOOKUP(A1348,DTE.DE!$A$1:$B$6411,2,FALSE)</f>
        <v>4.8696679999999999</v>
      </c>
      <c r="E1348" s="10">
        <f>VLOOKUP(A1348,'CON.DE'!$A$1:$B$6391,2,FALSE)</f>
        <v>16.375952000000002</v>
      </c>
      <c r="G1348" s="5">
        <f t="shared" ref="G1348:G1411" si="92">LN(B1348/B1347)</f>
        <v>7.6474252000189166E-3</v>
      </c>
      <c r="H1348" s="5">
        <f t="shared" ref="H1348:H1411" si="93">LN(C1348/C1347)</f>
        <v>-3.8792138510897662E-3</v>
      </c>
      <c r="I1348" s="5">
        <f t="shared" ref="I1348:I1411" si="94">LN(D1348/D1347)</f>
        <v>8.3617129150880196E-3</v>
      </c>
      <c r="J1348" s="10">
        <f t="shared" ref="J1348:J1411" si="95">LN(E1348/E1347)</f>
        <v>1.2422566560736857E-2</v>
      </c>
    </row>
    <row r="1349" spans="1:10" x14ac:dyDescent="0.3">
      <c r="A1349" s="18">
        <v>37883</v>
      </c>
      <c r="B1349" s="9">
        <f>VLOOKUP(A1349,'VOW3.DE'!$A$1:$B$5974,2,FALSE)</f>
        <v>18.040997999999998</v>
      </c>
      <c r="C1349" s="5">
        <f>VLOOKUP(A1349,MRK.DE!$A$1:$B$5993,2,FALSE)</f>
        <v>10.877148</v>
      </c>
      <c r="D1349" s="10">
        <f>VLOOKUP(A1349,DTE.DE!$A$1:$B$6411,2,FALSE)</f>
        <v>4.8106869999999997</v>
      </c>
      <c r="E1349" s="10">
        <f>VLOOKUP(A1349,'CON.DE'!$A$1:$B$6391,2,FALSE)</f>
        <v>16.638774999999999</v>
      </c>
      <c r="G1349" s="5">
        <f t="shared" si="92"/>
        <v>-1.4009441179782291E-2</v>
      </c>
      <c r="H1349" s="5">
        <f t="shared" si="93"/>
        <v>4.1528434007092649E-2</v>
      </c>
      <c r="I1349" s="5">
        <f t="shared" si="94"/>
        <v>-1.218586092442032E-2</v>
      </c>
      <c r="J1349" s="10">
        <f t="shared" si="95"/>
        <v>1.5921897658696012E-2</v>
      </c>
    </row>
    <row r="1350" spans="1:10" x14ac:dyDescent="0.3">
      <c r="A1350" s="18">
        <v>37886</v>
      </c>
      <c r="B1350" s="9">
        <f>VLOOKUP(A1350,'VOW3.DE'!$A$1:$B$5974,2,FALSE)</f>
        <v>17.138041000000001</v>
      </c>
      <c r="C1350" s="5">
        <f>VLOOKUP(A1350,MRK.DE!$A$1:$B$5993,2,FALSE)</f>
        <v>10.467872</v>
      </c>
      <c r="D1350" s="10">
        <f>VLOOKUP(A1350,DTE.DE!$A$1:$B$6411,2,FALSE)</f>
        <v>4.7074689999999997</v>
      </c>
      <c r="E1350" s="10">
        <f>VLOOKUP(A1350,'CON.DE'!$A$1:$B$6391,2,FALSE)</f>
        <v>16.409645000000001</v>
      </c>
      <c r="G1350" s="5">
        <f t="shared" si="92"/>
        <v>-5.1346222023496826E-2</v>
      </c>
      <c r="H1350" s="5">
        <f t="shared" si="93"/>
        <v>-3.8353317860713998E-2</v>
      </c>
      <c r="I1350" s="5">
        <f t="shared" si="94"/>
        <v>-2.1689505070466512E-2</v>
      </c>
      <c r="J1350" s="10">
        <f t="shared" si="95"/>
        <v>-1.3866543177196881E-2</v>
      </c>
    </row>
    <row r="1351" spans="1:10" x14ac:dyDescent="0.3">
      <c r="A1351" s="18">
        <v>37887</v>
      </c>
      <c r="B1351" s="9">
        <f>VLOOKUP(A1351,'VOW3.DE'!$A$1:$B$5974,2,FALSE)</f>
        <v>16.719888999999998</v>
      </c>
      <c r="C1351" s="5">
        <f>VLOOKUP(A1351,MRK.DE!$A$1:$B$5993,2,FALSE)</f>
        <v>10.545303000000001</v>
      </c>
      <c r="D1351" s="10">
        <f>VLOOKUP(A1351,DTE.DE!$A$1:$B$6411,2,FALSE)</f>
        <v>4.7037829999999996</v>
      </c>
      <c r="E1351" s="10">
        <f>VLOOKUP(A1351,'CON.DE'!$A$1:$B$6391,2,FALSE)</f>
        <v>16.389434999999999</v>
      </c>
      <c r="G1351" s="5">
        <f t="shared" si="92"/>
        <v>-2.4701643710025159E-2</v>
      </c>
      <c r="H1351" s="5">
        <f t="shared" si="93"/>
        <v>7.369790663628575E-3</v>
      </c>
      <c r="I1351" s="5">
        <f t="shared" si="94"/>
        <v>-7.8331771128287684E-4</v>
      </c>
      <c r="J1351" s="10">
        <f t="shared" si="95"/>
        <v>-1.2323517950949441E-3</v>
      </c>
    </row>
    <row r="1352" spans="1:10" x14ac:dyDescent="0.3">
      <c r="A1352" s="18">
        <v>37888</v>
      </c>
      <c r="B1352" s="9">
        <f>VLOOKUP(A1352,'VOW3.DE'!$A$1:$B$5974,2,FALSE)</f>
        <v>16.174479000000002</v>
      </c>
      <c r="C1352" s="5">
        <f>VLOOKUP(A1352,MRK.DE!$A$1:$B$5993,2,FALSE)</f>
        <v>10.416252</v>
      </c>
      <c r="D1352" s="10">
        <f>VLOOKUP(A1352,DTE.DE!$A$1:$B$6411,2,FALSE)</f>
        <v>4.6116239999999999</v>
      </c>
      <c r="E1352" s="10">
        <f>VLOOKUP(A1352,'CON.DE'!$A$1:$B$6391,2,FALSE)</f>
        <v>16.086172000000001</v>
      </c>
      <c r="G1352" s="5">
        <f t="shared" si="92"/>
        <v>-3.3164339211260635E-2</v>
      </c>
      <c r="H1352" s="5">
        <f t="shared" si="93"/>
        <v>-1.2313268793138295E-2</v>
      </c>
      <c r="I1352" s="5">
        <f t="shared" si="94"/>
        <v>-1.9787005949260968E-2</v>
      </c>
      <c r="J1352" s="10">
        <f t="shared" si="95"/>
        <v>-1.867689897001026E-2</v>
      </c>
    </row>
    <row r="1353" spans="1:10" x14ac:dyDescent="0.3">
      <c r="A1353" s="18">
        <v>37889</v>
      </c>
      <c r="B1353" s="9">
        <f>VLOOKUP(A1353,'VOW3.DE'!$A$1:$B$5974,2,FALSE)</f>
        <v>16.477484</v>
      </c>
      <c r="C1353" s="5">
        <f>VLOOKUP(A1353,MRK.DE!$A$1:$B$5993,2,FALSE)</f>
        <v>10.195021000000001</v>
      </c>
      <c r="D1353" s="10">
        <f>VLOOKUP(A1353,DTE.DE!$A$1:$B$6411,2,FALSE)</f>
        <v>4.6337409999999997</v>
      </c>
      <c r="E1353" s="10">
        <f>VLOOKUP(A1353,'CON.DE'!$A$1:$B$6391,2,FALSE)</f>
        <v>16.220950999999999</v>
      </c>
      <c r="G1353" s="5">
        <f t="shared" si="92"/>
        <v>1.856021325589979E-2</v>
      </c>
      <c r="H1353" s="5">
        <f t="shared" si="93"/>
        <v>-2.1467814864392712E-2</v>
      </c>
      <c r="I1353" s="5">
        <f t="shared" si="94"/>
        <v>4.7844605789215061E-3</v>
      </c>
      <c r="J1353" s="10">
        <f t="shared" si="95"/>
        <v>8.3436573355004789E-3</v>
      </c>
    </row>
    <row r="1354" spans="1:10" x14ac:dyDescent="0.3">
      <c r="A1354" s="18">
        <v>37890</v>
      </c>
      <c r="B1354" s="9">
        <f>VLOOKUP(A1354,'VOW3.DE'!$A$1:$B$5974,2,FALSE)</f>
        <v>16.344158</v>
      </c>
      <c r="C1354" s="5">
        <f>VLOOKUP(A1354,MRK.DE!$A$1:$B$5993,2,FALSE)</f>
        <v>10.032786</v>
      </c>
      <c r="D1354" s="10">
        <f>VLOOKUP(A1354,DTE.DE!$A$1:$B$6411,2,FALSE)</f>
        <v>4.6521730000000003</v>
      </c>
      <c r="E1354" s="10">
        <f>VLOOKUP(A1354,'CON.DE'!$A$1:$B$6391,2,FALSE)</f>
        <v>16.820727999999999</v>
      </c>
      <c r="G1354" s="5">
        <f t="shared" si="92"/>
        <v>-8.1243182984398771E-3</v>
      </c>
      <c r="H1354" s="5">
        <f t="shared" si="93"/>
        <v>-1.6041133753831944E-2</v>
      </c>
      <c r="I1354" s="5">
        <f t="shared" si="94"/>
        <v>3.9698890615149189E-3</v>
      </c>
      <c r="J1354" s="10">
        <f t="shared" si="95"/>
        <v>3.6308257127666624E-2</v>
      </c>
    </row>
    <row r="1355" spans="1:10" x14ac:dyDescent="0.3">
      <c r="A1355" s="18">
        <v>37893</v>
      </c>
      <c r="B1355" s="9">
        <f>VLOOKUP(A1355,'VOW3.DE'!$A$1:$B$5974,2,FALSE)</f>
        <v>16.635052000000002</v>
      </c>
      <c r="C1355" s="5">
        <f>VLOOKUP(A1355,MRK.DE!$A$1:$B$5993,2,FALSE)</f>
        <v>10.30195</v>
      </c>
      <c r="D1355" s="10">
        <f>VLOOKUP(A1355,DTE.DE!$A$1:$B$6411,2,FALSE)</f>
        <v>4.6448010000000002</v>
      </c>
      <c r="E1355" s="10">
        <f>VLOOKUP(A1355,'CON.DE'!$A$1:$B$6391,2,FALSE)</f>
        <v>16.915077</v>
      </c>
      <c r="G1355" s="5">
        <f t="shared" si="92"/>
        <v>1.7641510780101823E-2</v>
      </c>
      <c r="H1355" s="5">
        <f t="shared" si="93"/>
        <v>2.6474867601379536E-2</v>
      </c>
      <c r="I1355" s="5">
        <f t="shared" si="94"/>
        <v>-1.5858926883268666E-3</v>
      </c>
      <c r="J1355" s="10">
        <f t="shared" si="95"/>
        <v>5.5934189793947573E-3</v>
      </c>
    </row>
    <row r="1356" spans="1:10" x14ac:dyDescent="0.3">
      <c r="A1356" s="18">
        <v>37894</v>
      </c>
      <c r="B1356" s="9">
        <f>VLOOKUP(A1356,'VOW3.DE'!$A$1:$B$5974,2,FALSE)</f>
        <v>16.144178</v>
      </c>
      <c r="C1356" s="5">
        <f>VLOOKUP(A1356,MRK.DE!$A$1:$B$5993,2,FALSE)</f>
        <v>10.206084000000001</v>
      </c>
      <c r="D1356" s="10">
        <f>VLOOKUP(A1356,DTE.DE!$A$1:$B$6411,2,FALSE)</f>
        <v>4.58582</v>
      </c>
      <c r="E1356" s="10">
        <f>VLOOKUP(A1356,'CON.DE'!$A$1:$B$6391,2,FALSE)</f>
        <v>16.847683</v>
      </c>
      <c r="G1356" s="5">
        <f t="shared" si="92"/>
        <v>-2.9952546086281971E-2</v>
      </c>
      <c r="H1356" s="5">
        <f t="shared" si="93"/>
        <v>-9.3491846445116957E-3</v>
      </c>
      <c r="I1356" s="5">
        <f t="shared" si="94"/>
        <v>-1.2779595808285063E-2</v>
      </c>
      <c r="J1356" s="10">
        <f t="shared" si="95"/>
        <v>-3.9922144699772819E-3</v>
      </c>
    </row>
    <row r="1357" spans="1:10" x14ac:dyDescent="0.3">
      <c r="A1357" s="18">
        <v>37895</v>
      </c>
      <c r="B1357" s="9">
        <f>VLOOKUP(A1357,'VOW3.DE'!$A$1:$B$5974,2,FALSE)</f>
        <v>16.574444</v>
      </c>
      <c r="C1357" s="5">
        <f>VLOOKUP(A1357,MRK.DE!$A$1:$B$5993,2,FALSE)</f>
        <v>10.176587</v>
      </c>
      <c r="D1357" s="10">
        <f>VLOOKUP(A1357,DTE.DE!$A$1:$B$6411,2,FALSE)</f>
        <v>4.6411150000000001</v>
      </c>
      <c r="E1357" s="10">
        <f>VLOOKUP(A1357,'CON.DE'!$A$1:$B$6391,2,FALSE)</f>
        <v>16.847683</v>
      </c>
      <c r="G1357" s="5">
        <f t="shared" si="92"/>
        <v>2.6302501696019064E-2</v>
      </c>
      <c r="H1357" s="5">
        <f t="shared" si="93"/>
        <v>-2.8943233780918099E-3</v>
      </c>
      <c r="I1357" s="5">
        <f t="shared" si="94"/>
        <v>1.1985705320024112E-2</v>
      </c>
      <c r="J1357" s="10">
        <f t="shared" si="95"/>
        <v>0</v>
      </c>
    </row>
    <row r="1358" spans="1:10" x14ac:dyDescent="0.3">
      <c r="A1358" s="18">
        <v>37896</v>
      </c>
      <c r="B1358" s="9">
        <f>VLOOKUP(A1358,'VOW3.DE'!$A$1:$B$5974,2,FALSE)</f>
        <v>16.059335999999998</v>
      </c>
      <c r="C1358" s="5">
        <f>VLOOKUP(A1358,MRK.DE!$A$1:$B$5993,2,FALSE)</f>
        <v>10.143402999999999</v>
      </c>
      <c r="D1358" s="10">
        <f>VLOOKUP(A1358,DTE.DE!$A$1:$B$6411,2,FALSE)</f>
        <v>4.5563289999999999</v>
      </c>
      <c r="E1358" s="10">
        <f>VLOOKUP(A1358,'CON.DE'!$A$1:$B$6391,2,FALSE)</f>
        <v>16.753342</v>
      </c>
      <c r="G1358" s="5">
        <f t="shared" si="92"/>
        <v>-3.1571628307100322E-2</v>
      </c>
      <c r="H1358" s="5">
        <f t="shared" si="93"/>
        <v>-3.2661462431598331E-3</v>
      </c>
      <c r="I1358" s="5">
        <f t="shared" si="94"/>
        <v>-1.8437383649649745E-2</v>
      </c>
      <c r="J1358" s="10">
        <f t="shared" si="95"/>
        <v>-5.6153791677706439E-3</v>
      </c>
    </row>
    <row r="1359" spans="1:10" x14ac:dyDescent="0.3">
      <c r="A1359" s="18">
        <v>37897</v>
      </c>
      <c r="B1359" s="9">
        <f>VLOOKUP(A1359,'VOW3.DE'!$A$1:$B$5974,2,FALSE)</f>
        <v>16.786550999999999</v>
      </c>
      <c r="C1359" s="5">
        <f>VLOOKUP(A1359,MRK.DE!$A$1:$B$5993,2,FALSE)</f>
        <v>10.139711999999999</v>
      </c>
      <c r="D1359" s="10">
        <f>VLOOKUP(A1359,DTE.DE!$A$1:$B$6411,2,FALSE)</f>
        <v>4.7074689999999997</v>
      </c>
      <c r="E1359" s="10">
        <f>VLOOKUP(A1359,'CON.DE'!$A$1:$B$6391,2,FALSE)</f>
        <v>17.110513999999998</v>
      </c>
      <c r="G1359" s="5">
        <f t="shared" si="92"/>
        <v>4.4287667387624331E-2</v>
      </c>
      <c r="H1359" s="5">
        <f t="shared" si="93"/>
        <v>-3.6394804651468572E-4</v>
      </c>
      <c r="I1359" s="5">
        <f t="shared" si="94"/>
        <v>3.2633140846345131E-2</v>
      </c>
      <c r="J1359" s="10">
        <f t="shared" si="95"/>
        <v>2.10953676074398E-2</v>
      </c>
    </row>
    <row r="1360" spans="1:10" x14ac:dyDescent="0.3">
      <c r="A1360" s="18">
        <v>37900</v>
      </c>
      <c r="B1360" s="9">
        <f>VLOOKUP(A1360,'VOW3.DE'!$A$1:$B$5974,2,FALSE)</f>
        <v>16.853211999999999</v>
      </c>
      <c r="C1360" s="5">
        <f>VLOOKUP(A1360,MRK.DE!$A$1:$B$5993,2,FALSE)</f>
        <v>10.397817</v>
      </c>
      <c r="D1360" s="10">
        <f>VLOOKUP(A1360,DTE.DE!$A$1:$B$6411,2,FALSE)</f>
        <v>4.6448010000000002</v>
      </c>
      <c r="E1360" s="10">
        <f>VLOOKUP(A1360,'CON.DE'!$A$1:$B$6391,2,FALSE)</f>
        <v>17.63616</v>
      </c>
      <c r="G1360" s="5">
        <f t="shared" si="92"/>
        <v>3.9632316823880517E-3</v>
      </c>
      <c r="H1360" s="5">
        <f t="shared" si="93"/>
        <v>2.5136284875459172E-2</v>
      </c>
      <c r="I1360" s="5">
        <f t="shared" si="94"/>
        <v>-1.3401866708434457E-2</v>
      </c>
      <c r="J1360" s="10">
        <f t="shared" si="95"/>
        <v>3.0258211441914547E-2</v>
      </c>
    </row>
    <row r="1361" spans="1:10" x14ac:dyDescent="0.3">
      <c r="A1361" s="18">
        <v>37901</v>
      </c>
      <c r="B1361" s="9">
        <f>VLOOKUP(A1361,'VOW3.DE'!$A$1:$B$5974,2,FALSE)</f>
        <v>16.604742000000002</v>
      </c>
      <c r="C1361" s="5">
        <f>VLOOKUP(A1361,MRK.DE!$A$1:$B$5993,2,FALSE)</f>
        <v>10.043846</v>
      </c>
      <c r="D1361" s="10">
        <f>VLOOKUP(A1361,DTE.DE!$A$1:$B$6411,2,FALSE)</f>
        <v>4.6005640000000003</v>
      </c>
      <c r="E1361" s="10">
        <f>VLOOKUP(A1361,'CON.DE'!$A$1:$B$6391,2,FALSE)</f>
        <v>17.440725</v>
      </c>
      <c r="G1361" s="5">
        <f t="shared" si="92"/>
        <v>-1.4852944558194376E-2</v>
      </c>
      <c r="H1361" s="5">
        <f t="shared" si="93"/>
        <v>-3.4635771627321454E-2</v>
      </c>
      <c r="I1361" s="5">
        <f t="shared" si="94"/>
        <v>-9.5696249078583914E-3</v>
      </c>
      <c r="J1361" s="10">
        <f t="shared" si="95"/>
        <v>-1.1143351088848223E-2</v>
      </c>
    </row>
    <row r="1362" spans="1:10" x14ac:dyDescent="0.3">
      <c r="A1362" s="18">
        <v>37902</v>
      </c>
      <c r="B1362" s="9">
        <f>VLOOKUP(A1362,'VOW3.DE'!$A$1:$B$5974,2,FALSE)</f>
        <v>16.719888999999998</v>
      </c>
      <c r="C1362" s="5">
        <f>VLOOKUP(A1362,MRK.DE!$A$1:$B$5993,2,FALSE)</f>
        <v>10.206084000000001</v>
      </c>
      <c r="D1362" s="10">
        <f>VLOOKUP(A1362,DTE.DE!$A$1:$B$6411,2,FALSE)</f>
        <v>4.6263690000000004</v>
      </c>
      <c r="E1362" s="10">
        <f>VLOOKUP(A1362,'CON.DE'!$A$1:$B$6391,2,FALSE)</f>
        <v>17.764202000000001</v>
      </c>
      <c r="G1362" s="5">
        <f t="shared" si="92"/>
        <v>6.9106516592442324E-3</v>
      </c>
      <c r="H1362" s="5">
        <f t="shared" si="93"/>
        <v>1.6023904419628494E-2</v>
      </c>
      <c r="I1362" s="5">
        <f t="shared" si="94"/>
        <v>5.5934224901617955E-3</v>
      </c>
      <c r="J1362" s="10">
        <f t="shared" si="95"/>
        <v>1.8377319960273544E-2</v>
      </c>
    </row>
    <row r="1363" spans="1:10" x14ac:dyDescent="0.3">
      <c r="A1363" s="18">
        <v>37903</v>
      </c>
      <c r="B1363" s="9">
        <f>VLOOKUP(A1363,'VOW3.DE'!$A$1:$B$5974,2,FALSE)</f>
        <v>17.271362</v>
      </c>
      <c r="C1363" s="5">
        <f>VLOOKUP(A1363,MRK.DE!$A$1:$B$5993,2,FALSE)</f>
        <v>10.442061000000001</v>
      </c>
      <c r="D1363" s="10">
        <f>VLOOKUP(A1363,DTE.DE!$A$1:$B$6411,2,FALSE)</f>
        <v>4.7111549999999998</v>
      </c>
      <c r="E1363" s="10">
        <f>VLOOKUP(A1363,'CON.DE'!$A$1:$B$6391,2,FALSE)</f>
        <v>18.316804999999999</v>
      </c>
      <c r="G1363" s="5">
        <f t="shared" si="92"/>
        <v>3.2450785254322621E-2</v>
      </c>
      <c r="H1363" s="5">
        <f t="shared" si="93"/>
        <v>2.2857963703472744E-2</v>
      </c>
      <c r="I1363" s="5">
        <f t="shared" si="94"/>
        <v>1.816077373100294E-2</v>
      </c>
      <c r="J1363" s="10">
        <f t="shared" si="95"/>
        <v>3.0633635795322755E-2</v>
      </c>
    </row>
    <row r="1364" spans="1:10" x14ac:dyDescent="0.3">
      <c r="A1364" s="18">
        <v>37904</v>
      </c>
      <c r="B1364" s="9">
        <f>VLOOKUP(A1364,'VOW3.DE'!$A$1:$B$5974,2,FALSE)</f>
        <v>17.228945</v>
      </c>
      <c r="C1364" s="5">
        <f>VLOOKUP(A1364,MRK.DE!$A$1:$B$5993,2,FALSE)</f>
        <v>10.493683000000001</v>
      </c>
      <c r="D1364" s="10">
        <f>VLOOKUP(A1364,DTE.DE!$A$1:$B$6411,2,FALSE)</f>
        <v>4.714842</v>
      </c>
      <c r="E1364" s="10">
        <f>VLOOKUP(A1364,'CON.DE'!$A$1:$B$6391,2,FALSE)</f>
        <v>18.188763000000002</v>
      </c>
      <c r="G1364" s="5">
        <f t="shared" si="92"/>
        <v>-2.4589358797525219E-3</v>
      </c>
      <c r="H1364" s="5">
        <f t="shared" si="93"/>
        <v>4.9314803064447457E-3</v>
      </c>
      <c r="I1364" s="5">
        <f t="shared" si="94"/>
        <v>7.8230455368002961E-4</v>
      </c>
      <c r="J1364" s="10">
        <f t="shared" si="95"/>
        <v>-7.0149586536870185E-3</v>
      </c>
    </row>
    <row r="1365" spans="1:10" x14ac:dyDescent="0.3">
      <c r="A1365" s="18">
        <v>37907</v>
      </c>
      <c r="B1365" s="9">
        <f>VLOOKUP(A1365,'VOW3.DE'!$A$1:$B$5974,2,FALSE)</f>
        <v>17.507705999999999</v>
      </c>
      <c r="C1365" s="5">
        <f>VLOOKUP(A1365,MRK.DE!$A$1:$B$5993,2,FALSE)</f>
        <v>10.453123</v>
      </c>
      <c r="D1365" s="10">
        <f>VLOOKUP(A1365,DTE.DE!$A$1:$B$6411,2,FALSE)</f>
        <v>4.7369599999999998</v>
      </c>
      <c r="E1365" s="10">
        <f>VLOOKUP(A1365,'CON.DE'!$A$1:$B$6391,2,FALSE)</f>
        <v>18.505499</v>
      </c>
      <c r="G1365" s="5">
        <f t="shared" si="92"/>
        <v>1.6050308611038955E-2</v>
      </c>
      <c r="H1365" s="5">
        <f t="shared" si="93"/>
        <v>-3.8726716323077672E-3</v>
      </c>
      <c r="I1365" s="5">
        <f t="shared" si="94"/>
        <v>4.6801742932757115E-3</v>
      </c>
      <c r="J1365" s="10">
        <f t="shared" si="95"/>
        <v>1.7263945339895687E-2</v>
      </c>
    </row>
    <row r="1366" spans="1:10" x14ac:dyDescent="0.3">
      <c r="A1366" s="18">
        <v>37908</v>
      </c>
      <c r="B1366" s="9">
        <f>VLOOKUP(A1366,'VOW3.DE'!$A$1:$B$5974,2,FALSE)</f>
        <v>17.847073000000002</v>
      </c>
      <c r="C1366" s="5">
        <f>VLOOKUP(A1366,MRK.DE!$A$1:$B$5993,2,FALSE)</f>
        <v>10.320384000000001</v>
      </c>
      <c r="D1366" s="10">
        <f>VLOOKUP(A1366,DTE.DE!$A$1:$B$6411,2,FALSE)</f>
        <v>4.7517050000000003</v>
      </c>
      <c r="E1366" s="10">
        <f>VLOOKUP(A1366,'CON.DE'!$A$1:$B$6391,2,FALSE)</f>
        <v>18.660498</v>
      </c>
      <c r="G1366" s="5">
        <f t="shared" si="92"/>
        <v>1.9198390324669686E-2</v>
      </c>
      <c r="H1366" s="5">
        <f t="shared" si="93"/>
        <v>-1.2779816774701032E-2</v>
      </c>
      <c r="I1366" s="5">
        <f t="shared" si="94"/>
        <v>3.1079212657858235E-3</v>
      </c>
      <c r="J1366" s="10">
        <f t="shared" si="95"/>
        <v>8.3409520064687877E-3</v>
      </c>
    </row>
    <row r="1367" spans="1:10" x14ac:dyDescent="0.3">
      <c r="A1367" s="18">
        <v>37909</v>
      </c>
      <c r="B1367" s="9">
        <f>VLOOKUP(A1367,'VOW3.DE'!$A$1:$B$5974,2,FALSE)</f>
        <v>17.998574999999999</v>
      </c>
      <c r="C1367" s="5">
        <f>VLOOKUP(A1367,MRK.DE!$A$1:$B$5993,2,FALSE)</f>
        <v>10.788653999999999</v>
      </c>
      <c r="D1367" s="10">
        <f>VLOOKUP(A1367,DTE.DE!$A$1:$B$6411,2,FALSE)</f>
        <v>4.7517050000000003</v>
      </c>
      <c r="E1367" s="10">
        <f>VLOOKUP(A1367,'CON.DE'!$A$1:$B$6391,2,FALSE)</f>
        <v>18.822239</v>
      </c>
      <c r="G1367" s="5">
        <f t="shared" si="92"/>
        <v>8.4530709068353169E-3</v>
      </c>
      <c r="H1367" s="5">
        <f t="shared" si="93"/>
        <v>4.437405769084464E-2</v>
      </c>
      <c r="I1367" s="5">
        <f t="shared" si="94"/>
        <v>0</v>
      </c>
      <c r="J1367" s="10">
        <f t="shared" si="95"/>
        <v>8.6302130967126633E-3</v>
      </c>
    </row>
    <row r="1368" spans="1:10" x14ac:dyDescent="0.3">
      <c r="A1368" s="18">
        <v>37910</v>
      </c>
      <c r="B1368" s="9">
        <f>VLOOKUP(A1368,'VOW3.DE'!$A$1:$B$5974,2,FALSE)</f>
        <v>18.150075999999999</v>
      </c>
      <c r="C1368" s="5">
        <f>VLOOKUP(A1368,MRK.DE!$A$1:$B$5993,2,FALSE)</f>
        <v>11.301171999999999</v>
      </c>
      <c r="D1368" s="10">
        <f>VLOOKUP(A1368,DTE.DE!$A$1:$B$6411,2,FALSE)</f>
        <v>4.7332739999999998</v>
      </c>
      <c r="E1368" s="10">
        <f>VLOOKUP(A1368,'CON.DE'!$A$1:$B$6391,2,FALSE)</f>
        <v>19.085059999999999</v>
      </c>
      <c r="G1368" s="5">
        <f t="shared" si="92"/>
        <v>8.3821599342646311E-3</v>
      </c>
      <c r="H1368" s="5">
        <f t="shared" si="93"/>
        <v>4.6411410799899189E-2</v>
      </c>
      <c r="I1368" s="5">
        <f t="shared" si="94"/>
        <v>-3.8863603595048059E-3</v>
      </c>
      <c r="J1368" s="10">
        <f t="shared" si="95"/>
        <v>1.3866733759800994E-2</v>
      </c>
    </row>
    <row r="1369" spans="1:10" x14ac:dyDescent="0.3">
      <c r="A1369" s="18">
        <v>37911</v>
      </c>
      <c r="B1369" s="9">
        <f>VLOOKUP(A1369,'VOW3.DE'!$A$1:$B$5974,2,FALSE)</f>
        <v>18.022815999999999</v>
      </c>
      <c r="C1369" s="5">
        <f>VLOOKUP(A1369,MRK.DE!$A$1:$B$5993,2,FALSE)</f>
        <v>11.186869</v>
      </c>
      <c r="D1369" s="10">
        <f>VLOOKUP(A1369,DTE.DE!$A$1:$B$6411,2,FALSE)</f>
        <v>4.714842</v>
      </c>
      <c r="E1369" s="10">
        <f>VLOOKUP(A1369,'CON.DE'!$A$1:$B$6391,2,FALSE)</f>
        <v>18.869409999999998</v>
      </c>
      <c r="G1369" s="5">
        <f t="shared" si="92"/>
        <v>-7.0362372485249852E-3</v>
      </c>
      <c r="H1369" s="5">
        <f t="shared" si="93"/>
        <v>-1.016575737856624E-2</v>
      </c>
      <c r="I1369" s="5">
        <f t="shared" si="94"/>
        <v>-3.9017351995567487E-3</v>
      </c>
      <c r="J1369" s="10">
        <f t="shared" si="95"/>
        <v>-1.1363737691513002E-2</v>
      </c>
    </row>
    <row r="1370" spans="1:10" x14ac:dyDescent="0.3">
      <c r="A1370" s="18">
        <v>37914</v>
      </c>
      <c r="B1370" s="9">
        <f>VLOOKUP(A1370,'VOW3.DE'!$A$1:$B$5974,2,FALSE)</f>
        <v>18.331882</v>
      </c>
      <c r="C1370" s="5">
        <f>VLOOKUP(A1370,MRK.DE!$A$1:$B$5993,2,FALSE)</f>
        <v>11.334357000000001</v>
      </c>
      <c r="D1370" s="10">
        <f>VLOOKUP(A1370,DTE.DE!$A$1:$B$6411,2,FALSE)</f>
        <v>4.8033140000000003</v>
      </c>
      <c r="E1370" s="10">
        <f>VLOOKUP(A1370,'CON.DE'!$A$1:$B$6391,2,FALSE)</f>
        <v>19.125495999999998</v>
      </c>
      <c r="G1370" s="5">
        <f t="shared" si="92"/>
        <v>1.7003219013000101E-2</v>
      </c>
      <c r="H1370" s="5">
        <f t="shared" si="93"/>
        <v>1.3097875622868056E-2</v>
      </c>
      <c r="I1370" s="5">
        <f t="shared" si="94"/>
        <v>1.8590690902855388E-2</v>
      </c>
      <c r="J1370" s="10">
        <f t="shared" si="95"/>
        <v>1.3480221685853996E-2</v>
      </c>
    </row>
    <row r="1371" spans="1:10" x14ac:dyDescent="0.3">
      <c r="A1371" s="18">
        <v>37915</v>
      </c>
      <c r="B1371" s="9">
        <f>VLOOKUP(A1371,'VOW3.DE'!$A$1:$B$5974,2,FALSE)</f>
        <v>18.453088999999999</v>
      </c>
      <c r="C1371" s="5">
        <f>VLOOKUP(A1371,MRK.DE!$A$1:$B$5993,2,FALSE)</f>
        <v>11.271675</v>
      </c>
      <c r="D1371" s="10">
        <f>VLOOKUP(A1371,DTE.DE!$A$1:$B$6411,2,FALSE)</f>
        <v>4.9065320000000003</v>
      </c>
      <c r="E1371" s="10">
        <f>VLOOKUP(A1371,'CON.DE'!$A$1:$B$6391,2,FALSE)</f>
        <v>18.963757999999999</v>
      </c>
      <c r="G1371" s="5">
        <f t="shared" si="92"/>
        <v>6.59005215231872E-3</v>
      </c>
      <c r="H1371" s="5">
        <f t="shared" si="93"/>
        <v>-5.545613723147675E-3</v>
      </c>
      <c r="I1371" s="5">
        <f t="shared" si="94"/>
        <v>2.1261282251237943E-2</v>
      </c>
      <c r="J1371" s="10">
        <f t="shared" si="95"/>
        <v>-8.4926300792576778E-3</v>
      </c>
    </row>
    <row r="1372" spans="1:10" x14ac:dyDescent="0.3">
      <c r="A1372" s="18">
        <v>37916</v>
      </c>
      <c r="B1372" s="9">
        <f>VLOOKUP(A1372,'VOW3.DE'!$A$1:$B$5974,2,FALSE)</f>
        <v>18.028879</v>
      </c>
      <c r="C1372" s="5">
        <f>VLOOKUP(A1372,MRK.DE!$A$1:$B$5993,2,FALSE)</f>
        <v>11.057819</v>
      </c>
      <c r="D1372" s="10">
        <f>VLOOKUP(A1372,DTE.DE!$A$1:$B$6411,2,FALSE)</f>
        <v>4.8254330000000003</v>
      </c>
      <c r="E1372" s="10">
        <f>VLOOKUP(A1372,'CON.DE'!$A$1:$B$6391,2,FALSE)</f>
        <v>18.545935</v>
      </c>
      <c r="G1372" s="5">
        <f t="shared" si="92"/>
        <v>-2.3256920818564689E-2</v>
      </c>
      <c r="H1372" s="5">
        <f t="shared" si="93"/>
        <v>-1.9155162133799461E-2</v>
      </c>
      <c r="I1372" s="5">
        <f t="shared" si="94"/>
        <v>-1.6666906906692629E-2</v>
      </c>
      <c r="J1372" s="10">
        <f t="shared" si="95"/>
        <v>-2.2279056364553705E-2</v>
      </c>
    </row>
    <row r="1373" spans="1:10" x14ac:dyDescent="0.3">
      <c r="A1373" s="18">
        <v>37917</v>
      </c>
      <c r="B1373" s="9">
        <f>VLOOKUP(A1373,'VOW3.DE'!$A$1:$B$5974,2,FALSE)</f>
        <v>17.968277</v>
      </c>
      <c r="C1373" s="5">
        <f>VLOOKUP(A1373,MRK.DE!$A$1:$B$5993,2,FALSE)</f>
        <v>11.116815000000001</v>
      </c>
      <c r="D1373" s="10">
        <f>VLOOKUP(A1373,DTE.DE!$A$1:$B$6411,2,FALSE)</f>
        <v>4.8217460000000001</v>
      </c>
      <c r="E1373" s="10">
        <f>VLOOKUP(A1373,'CON.DE'!$A$1:$B$6391,2,FALSE)</f>
        <v>18.640280000000001</v>
      </c>
      <c r="G1373" s="5">
        <f t="shared" si="92"/>
        <v>-3.3670469552513518E-3</v>
      </c>
      <c r="H1373" s="5">
        <f t="shared" si="93"/>
        <v>5.3210473912455175E-3</v>
      </c>
      <c r="I1373" s="5">
        <f t="shared" si="94"/>
        <v>-7.643685640152159E-4</v>
      </c>
      <c r="J1373" s="10">
        <f t="shared" si="95"/>
        <v>5.0742030308375671E-3</v>
      </c>
    </row>
    <row r="1374" spans="1:10" x14ac:dyDescent="0.3">
      <c r="A1374" s="18">
        <v>37918</v>
      </c>
      <c r="B1374" s="9">
        <f>VLOOKUP(A1374,'VOW3.DE'!$A$1:$B$5974,2,FALSE)</f>
        <v>17.592548000000001</v>
      </c>
      <c r="C1374" s="5">
        <f>VLOOKUP(A1374,MRK.DE!$A$1:$B$5993,2,FALSE)</f>
        <v>11.079945</v>
      </c>
      <c r="D1374" s="10">
        <f>VLOOKUP(A1374,DTE.DE!$A$1:$B$6411,2,FALSE)</f>
        <v>4.7627639999999998</v>
      </c>
      <c r="E1374" s="10">
        <f>VLOOKUP(A1374,'CON.DE'!$A$1:$B$6391,2,FALSE)</f>
        <v>18.808758000000001</v>
      </c>
      <c r="G1374" s="5">
        <f t="shared" si="92"/>
        <v>-2.1132410882636565E-2</v>
      </c>
      <c r="H1374" s="5">
        <f t="shared" si="93"/>
        <v>-3.3221095249368515E-3</v>
      </c>
      <c r="I1374" s="5">
        <f t="shared" si="94"/>
        <v>-1.2307931145770435E-2</v>
      </c>
      <c r="J1374" s="10">
        <f t="shared" si="95"/>
        <v>8.9977818209622581E-3</v>
      </c>
    </row>
    <row r="1375" spans="1:10" x14ac:dyDescent="0.3">
      <c r="A1375" s="18">
        <v>37921</v>
      </c>
      <c r="B1375" s="9">
        <f>VLOOKUP(A1375,'VOW3.DE'!$A$1:$B$5974,2,FALSE)</f>
        <v>17.810714999999998</v>
      </c>
      <c r="C1375" s="5">
        <f>VLOOKUP(A1375,MRK.DE!$A$1:$B$5993,2,FALSE)</f>
        <v>11.061505</v>
      </c>
      <c r="D1375" s="10">
        <f>VLOOKUP(A1375,DTE.DE!$A$1:$B$6411,2,FALSE)</f>
        <v>4.8622949999999996</v>
      </c>
      <c r="E1375" s="10">
        <f>VLOOKUP(A1375,'CON.DE'!$A$1:$B$6391,2,FALSE)</f>
        <v>19.327667000000002</v>
      </c>
      <c r="G1375" s="5">
        <f t="shared" si="92"/>
        <v>1.2324839190885589E-2</v>
      </c>
      <c r="H1375" s="5">
        <f t="shared" si="93"/>
        <v>-1.6656546218369146E-3</v>
      </c>
      <c r="I1375" s="5">
        <f t="shared" si="94"/>
        <v>2.0682376685469794E-2</v>
      </c>
      <c r="J1375" s="10">
        <f t="shared" si="95"/>
        <v>2.7214980288443023E-2</v>
      </c>
    </row>
    <row r="1376" spans="1:10" x14ac:dyDescent="0.3">
      <c r="A1376" s="18">
        <v>37922</v>
      </c>
      <c r="B1376" s="9">
        <f>VLOOKUP(A1376,'VOW3.DE'!$A$1:$B$5974,2,FALSE)</f>
        <v>18.240984000000001</v>
      </c>
      <c r="C1376" s="5">
        <f>VLOOKUP(A1376,MRK.DE!$A$1:$B$5993,2,FALSE)</f>
        <v>10.976701</v>
      </c>
      <c r="D1376" s="10">
        <f>VLOOKUP(A1376,DTE.DE!$A$1:$B$6411,2,FALSE)</f>
        <v>4.976572</v>
      </c>
      <c r="E1376" s="10">
        <f>VLOOKUP(A1376,'CON.DE'!$A$1:$B$6391,2,FALSE)</f>
        <v>19.556797</v>
      </c>
      <c r="G1376" s="5">
        <f t="shared" si="92"/>
        <v>2.3870688078356253E-2</v>
      </c>
      <c r="H1376" s="5">
        <f t="shared" si="93"/>
        <v>-7.6961272238441009E-3</v>
      </c>
      <c r="I1376" s="5">
        <f t="shared" si="94"/>
        <v>2.323075192611938E-2</v>
      </c>
      <c r="J1376" s="10">
        <f t="shared" si="95"/>
        <v>1.1785305928263245E-2</v>
      </c>
    </row>
    <row r="1377" spans="1:10" x14ac:dyDescent="0.3">
      <c r="A1377" s="18">
        <v>37923</v>
      </c>
      <c r="B1377" s="9">
        <f>VLOOKUP(A1377,'VOW3.DE'!$A$1:$B$5974,2,FALSE)</f>
        <v>17.883431999999999</v>
      </c>
      <c r="C1377" s="5">
        <f>VLOOKUP(A1377,MRK.DE!$A$1:$B$5993,2,FALSE)</f>
        <v>11.061505</v>
      </c>
      <c r="D1377" s="10">
        <f>VLOOKUP(A1377,DTE.DE!$A$1:$B$6411,2,FALSE)</f>
        <v>4.9876319999999996</v>
      </c>
      <c r="E1377" s="10">
        <f>VLOOKUP(A1377,'CON.DE'!$A$1:$B$6391,2,FALSE)</f>
        <v>19.678101000000002</v>
      </c>
      <c r="G1377" s="5">
        <f t="shared" si="92"/>
        <v>-1.9796232924742359E-2</v>
      </c>
      <c r="H1377" s="5">
        <f t="shared" si="93"/>
        <v>7.6961272238440133E-3</v>
      </c>
      <c r="I1377" s="5">
        <f t="shared" si="94"/>
        <v>2.2199474322536993E-3</v>
      </c>
      <c r="J1377" s="10">
        <f t="shared" si="95"/>
        <v>6.1834944243118681E-3</v>
      </c>
    </row>
    <row r="1378" spans="1:10" x14ac:dyDescent="0.3">
      <c r="A1378" s="18">
        <v>37924</v>
      </c>
      <c r="B1378" s="9">
        <f>VLOOKUP(A1378,'VOW3.DE'!$A$1:$B$5974,2,FALSE)</f>
        <v>17.653148999999999</v>
      </c>
      <c r="C1378" s="5">
        <f>VLOOKUP(A1378,MRK.DE!$A$1:$B$5993,2,FALSE)</f>
        <v>11.157372000000001</v>
      </c>
      <c r="D1378" s="10">
        <f>VLOOKUP(A1378,DTE.DE!$A$1:$B$6411,2,FALSE)</f>
        <v>4.9728849999999998</v>
      </c>
      <c r="E1378" s="10">
        <f>VLOOKUP(A1378,'CON.DE'!$A$1:$B$6391,2,FALSE)</f>
        <v>19.469189</v>
      </c>
      <c r="G1378" s="5">
        <f t="shared" si="92"/>
        <v>-1.2960516571530769E-2</v>
      </c>
      <c r="H1378" s="5">
        <f t="shared" si="93"/>
        <v>8.6293825654532308E-3</v>
      </c>
      <c r="I1378" s="5">
        <f t="shared" si="94"/>
        <v>-2.9610934402764673E-3</v>
      </c>
      <c r="J1378" s="10">
        <f t="shared" si="95"/>
        <v>-1.0673228375668248E-2</v>
      </c>
    </row>
    <row r="1379" spans="1:10" x14ac:dyDescent="0.3">
      <c r="A1379" s="18">
        <v>37925</v>
      </c>
      <c r="B1379" s="9">
        <f>VLOOKUP(A1379,'VOW3.DE'!$A$1:$B$5974,2,FALSE)</f>
        <v>17.750112999999999</v>
      </c>
      <c r="C1379" s="5">
        <f>VLOOKUP(A1379,MRK.DE!$A$1:$B$5993,2,FALSE)</f>
        <v>11.109439999999999</v>
      </c>
      <c r="D1379" s="10">
        <f>VLOOKUP(A1379,DTE.DE!$A$1:$B$6411,2,FALSE)</f>
        <v>4.9950049999999999</v>
      </c>
      <c r="E1379" s="10">
        <f>VLOOKUP(A1379,'CON.DE'!$A$1:$B$6391,2,FALSE)</f>
        <v>19.678101000000002</v>
      </c>
      <c r="G1379" s="5">
        <f t="shared" si="92"/>
        <v>5.4777010351174426E-3</v>
      </c>
      <c r="H1379" s="5">
        <f t="shared" si="93"/>
        <v>-4.3052480108591185E-3</v>
      </c>
      <c r="I1379" s="5">
        <f t="shared" si="94"/>
        <v>4.4382585101206502E-3</v>
      </c>
      <c r="J1379" s="10">
        <f t="shared" si="95"/>
        <v>1.0673228375668265E-2</v>
      </c>
    </row>
    <row r="1380" spans="1:10" x14ac:dyDescent="0.3">
      <c r="A1380" s="18">
        <v>37928</v>
      </c>
      <c r="B1380" s="9">
        <f>VLOOKUP(A1380,'VOW3.DE'!$A$1:$B$5974,2,FALSE)</f>
        <v>18.119779999999999</v>
      </c>
      <c r="C1380" s="5">
        <f>VLOOKUP(A1380,MRK.DE!$A$1:$B$5993,2,FALSE)</f>
        <v>11.651453</v>
      </c>
      <c r="D1380" s="10">
        <f>VLOOKUP(A1380,DTE.DE!$A$1:$B$6411,2,FALSE)</f>
        <v>5.0539860000000001</v>
      </c>
      <c r="E1380" s="10">
        <f>VLOOKUP(A1380,'CON.DE'!$A$1:$B$6391,2,FALSE)</f>
        <v>19.981356000000002</v>
      </c>
      <c r="G1380" s="5">
        <f t="shared" si="92"/>
        <v>2.0612277162430317E-2</v>
      </c>
      <c r="H1380" s="5">
        <f t="shared" si="93"/>
        <v>4.7635695924073719E-2</v>
      </c>
      <c r="I1380" s="5">
        <f t="shared" si="94"/>
        <v>1.1738825778046517E-2</v>
      </c>
      <c r="J1380" s="10">
        <f t="shared" si="95"/>
        <v>1.5293245719523615E-2</v>
      </c>
    </row>
    <row r="1381" spans="1:10" x14ac:dyDescent="0.3">
      <c r="A1381" s="18">
        <v>37929</v>
      </c>
      <c r="B1381" s="9">
        <f>VLOOKUP(A1381,'VOW3.DE'!$A$1:$B$5974,2,FALSE)</f>
        <v>18.150075999999999</v>
      </c>
      <c r="C1381" s="5">
        <f>VLOOKUP(A1381,MRK.DE!$A$1:$B$5993,2,FALSE)</f>
        <v>11.725198000000001</v>
      </c>
      <c r="D1381" s="10">
        <f>VLOOKUP(A1381,DTE.DE!$A$1:$B$6411,2,FALSE)</f>
        <v>4.976572</v>
      </c>
      <c r="E1381" s="10">
        <f>VLOOKUP(A1381,'CON.DE'!$A$1:$B$6391,2,FALSE)</f>
        <v>19.758967999999999</v>
      </c>
      <c r="G1381" s="5">
        <f t="shared" si="92"/>
        <v>1.6705887691424533E-3</v>
      </c>
      <c r="H1381" s="5">
        <f t="shared" si="93"/>
        <v>6.3093079186314965E-3</v>
      </c>
      <c r="I1381" s="5">
        <f t="shared" si="94"/>
        <v>-1.5435938280144558E-2</v>
      </c>
      <c r="J1381" s="10">
        <f t="shared" si="95"/>
        <v>-1.1192174550144554E-2</v>
      </c>
    </row>
    <row r="1382" spans="1:10" x14ac:dyDescent="0.3">
      <c r="A1382" s="18">
        <v>37930</v>
      </c>
      <c r="B1382" s="9">
        <f>VLOOKUP(A1382,'VOW3.DE'!$A$1:$B$5974,2,FALSE)</f>
        <v>18.180382000000002</v>
      </c>
      <c r="C1382" s="5">
        <f>VLOOKUP(A1382,MRK.DE!$A$1:$B$5993,2,FALSE)</f>
        <v>11.721508</v>
      </c>
      <c r="D1382" s="10">
        <f>VLOOKUP(A1382,DTE.DE!$A$1:$B$6411,2,FALSE)</f>
        <v>4.9507680000000001</v>
      </c>
      <c r="E1382" s="10">
        <f>VLOOKUP(A1382,'CON.DE'!$A$1:$B$6391,2,FALSE)</f>
        <v>19.368099000000001</v>
      </c>
      <c r="G1382" s="5">
        <f t="shared" si="92"/>
        <v>1.6683525998753689E-3</v>
      </c>
      <c r="H1382" s="5">
        <f t="shared" si="93"/>
        <v>-3.1475636965505268E-4</v>
      </c>
      <c r="I1382" s="5">
        <f t="shared" si="94"/>
        <v>-5.1985845379198944E-3</v>
      </c>
      <c r="J1382" s="10">
        <f t="shared" si="95"/>
        <v>-1.998013308835413E-2</v>
      </c>
    </row>
    <row r="1383" spans="1:10" x14ac:dyDescent="0.3">
      <c r="A1383" s="18">
        <v>37931</v>
      </c>
      <c r="B1383" s="9">
        <f>VLOOKUP(A1383,'VOW3.DE'!$A$1:$B$5974,2,FALSE)</f>
        <v>18.150075999999999</v>
      </c>
      <c r="C1383" s="5">
        <f>VLOOKUP(A1383,MRK.DE!$A$1:$B$5993,2,FALSE)</f>
        <v>11.633018</v>
      </c>
      <c r="D1383" s="10">
        <f>VLOOKUP(A1383,DTE.DE!$A$1:$B$6411,2,FALSE)</f>
        <v>4.9728849999999998</v>
      </c>
      <c r="E1383" s="10">
        <f>VLOOKUP(A1383,'CON.DE'!$A$1:$B$6391,2,FALSE)</f>
        <v>19.192882999999998</v>
      </c>
      <c r="G1383" s="5">
        <f t="shared" si="92"/>
        <v>-1.6683525998752845E-3</v>
      </c>
      <c r="H1383" s="5">
        <f t="shared" si="93"/>
        <v>-7.5780106580026442E-3</v>
      </c>
      <c r="I1383" s="5">
        <f t="shared" si="94"/>
        <v>4.4574385298972235E-3</v>
      </c>
      <c r="J1383" s="10">
        <f t="shared" si="95"/>
        <v>-9.087797914186754E-3</v>
      </c>
    </row>
    <row r="1384" spans="1:10" x14ac:dyDescent="0.3">
      <c r="A1384" s="18">
        <v>37932</v>
      </c>
      <c r="B1384" s="9">
        <f>VLOOKUP(A1384,'VOW3.DE'!$A$1:$B$5974,2,FALSE)</f>
        <v>18.156141000000002</v>
      </c>
      <c r="C1384" s="5">
        <f>VLOOKUP(A1384,MRK.DE!$A$1:$B$5993,2,FALSE)</f>
        <v>11.485529</v>
      </c>
      <c r="D1384" s="10">
        <f>VLOOKUP(A1384,DTE.DE!$A$1:$B$6411,2,FALSE)</f>
        <v>4.9618279999999997</v>
      </c>
      <c r="E1384" s="10">
        <f>VLOOKUP(A1384,'CON.DE'!$A$1:$B$6391,2,FALSE)</f>
        <v>19.758967999999999</v>
      </c>
      <c r="G1384" s="5">
        <f t="shared" si="92"/>
        <v>3.3410256190662471E-4</v>
      </c>
      <c r="H1384" s="5">
        <f t="shared" si="93"/>
        <v>-1.2759538997013296E-2</v>
      </c>
      <c r="I1384" s="5">
        <f t="shared" si="94"/>
        <v>-2.2259333642383199E-3</v>
      </c>
      <c r="J1384" s="10">
        <f t="shared" si="95"/>
        <v>2.9067931002540754E-2</v>
      </c>
    </row>
    <row r="1385" spans="1:10" x14ac:dyDescent="0.3">
      <c r="A1385" s="18">
        <v>37935</v>
      </c>
      <c r="B1385" s="9">
        <f>VLOOKUP(A1385,'VOW3.DE'!$A$1:$B$5974,2,FALSE)</f>
        <v>18.065238999999998</v>
      </c>
      <c r="C1385" s="5">
        <f>VLOOKUP(A1385,MRK.DE!$A$1:$B$5993,2,FALSE)</f>
        <v>11.341730999999999</v>
      </c>
      <c r="D1385" s="10">
        <f>VLOOKUP(A1385,DTE.DE!$A$1:$B$6411,2,FALSE)</f>
        <v>4.9175909999999998</v>
      </c>
      <c r="E1385" s="10">
        <f>VLOOKUP(A1385,'CON.DE'!$A$1:$B$6391,2,FALSE)</f>
        <v>19.81288</v>
      </c>
      <c r="G1385" s="5">
        <f t="shared" si="92"/>
        <v>-5.0192560769677808E-3</v>
      </c>
      <c r="H1385" s="5">
        <f t="shared" si="93"/>
        <v>-1.2598963005579595E-2</v>
      </c>
      <c r="I1385" s="5">
        <f t="shared" si="94"/>
        <v>-8.9554447787240591E-3</v>
      </c>
      <c r="J1385" s="10">
        <f t="shared" si="95"/>
        <v>2.7247670290834634E-3</v>
      </c>
    </row>
    <row r="1386" spans="1:10" x14ac:dyDescent="0.3">
      <c r="A1386" s="18">
        <v>37936</v>
      </c>
      <c r="B1386" s="9">
        <f>VLOOKUP(A1386,'VOW3.DE'!$A$1:$B$5974,2,FALSE)</f>
        <v>18.101599</v>
      </c>
      <c r="C1386" s="5">
        <f>VLOOKUP(A1386,MRK.DE!$A$1:$B$5993,2,FALSE)</f>
        <v>11.227428</v>
      </c>
      <c r="D1386" s="10">
        <f>VLOOKUP(A1386,DTE.DE!$A$1:$B$6411,2,FALSE)</f>
        <v>4.924963</v>
      </c>
      <c r="E1386" s="10">
        <f>VLOOKUP(A1386,'CON.DE'!$A$1:$B$6391,2,FALSE)</f>
        <v>19.752231999999999</v>
      </c>
      <c r="G1386" s="5">
        <f t="shared" si="92"/>
        <v>2.0106823963884405E-3</v>
      </c>
      <c r="H1386" s="5">
        <f t="shared" si="93"/>
        <v>-1.012921901956966E-2</v>
      </c>
      <c r="I1386" s="5">
        <f t="shared" si="94"/>
        <v>1.4979854575426844E-3</v>
      </c>
      <c r="J1386" s="10">
        <f t="shared" si="95"/>
        <v>-3.0657336443853612E-3</v>
      </c>
    </row>
    <row r="1387" spans="1:10" x14ac:dyDescent="0.3">
      <c r="A1387" s="18">
        <v>37937</v>
      </c>
      <c r="B1387" s="9">
        <f>VLOOKUP(A1387,'VOW3.DE'!$A$1:$B$5974,2,FALSE)</f>
        <v>18.168261000000001</v>
      </c>
      <c r="C1387" s="5">
        <f>VLOOKUP(A1387,MRK.DE!$A$1:$B$5993,2,FALSE)</f>
        <v>11.330667</v>
      </c>
      <c r="D1387" s="10">
        <f>VLOOKUP(A1387,DTE.DE!$A$1:$B$6411,2,FALSE)</f>
        <v>5.0060630000000002</v>
      </c>
      <c r="E1387" s="10">
        <f>VLOOKUP(A1387,'CON.DE'!$A$1:$B$6391,2,FALSE)</f>
        <v>19.947659999999999</v>
      </c>
      <c r="G1387" s="5">
        <f t="shared" si="92"/>
        <v>3.6758937069223539E-3</v>
      </c>
      <c r="H1387" s="5">
        <f t="shared" si="93"/>
        <v>9.1532304295446724E-3</v>
      </c>
      <c r="I1387" s="5">
        <f t="shared" si="94"/>
        <v>1.6333015923039131E-2</v>
      </c>
      <c r="J1387" s="10">
        <f t="shared" si="95"/>
        <v>9.8453456034912398E-3</v>
      </c>
    </row>
    <row r="1388" spans="1:10" x14ac:dyDescent="0.3">
      <c r="A1388" s="18">
        <v>37938</v>
      </c>
      <c r="B1388" s="9">
        <f>VLOOKUP(A1388,'VOW3.DE'!$A$1:$B$5974,2,FALSE)</f>
        <v>18.180382000000002</v>
      </c>
      <c r="C1388" s="5">
        <f>VLOOKUP(A1388,MRK.DE!$A$1:$B$5993,2,FALSE)</f>
        <v>11.891116999999999</v>
      </c>
      <c r="D1388" s="10">
        <f>VLOOKUP(A1388,DTE.DE!$A$1:$B$6411,2,FALSE)</f>
        <v>4.9913179999999997</v>
      </c>
      <c r="E1388" s="10">
        <f>VLOOKUP(A1388,'CON.DE'!$A$1:$B$6391,2,FALSE)</f>
        <v>19.745491000000001</v>
      </c>
      <c r="G1388" s="5">
        <f t="shared" si="92"/>
        <v>6.6693001162555104E-4</v>
      </c>
      <c r="H1388" s="5">
        <f t="shared" si="93"/>
        <v>4.827870721826507E-2</v>
      </c>
      <c r="I1388" s="5">
        <f t="shared" si="94"/>
        <v>-2.9497746843022482E-3</v>
      </c>
      <c r="J1388" s="10">
        <f t="shared" si="95"/>
        <v>-1.0186681739017144E-2</v>
      </c>
    </row>
    <row r="1389" spans="1:10" x14ac:dyDescent="0.3">
      <c r="A1389" s="18">
        <v>37939</v>
      </c>
      <c r="B1389" s="9">
        <f>VLOOKUP(A1389,'VOW3.DE'!$A$1:$B$5974,2,FALSE)</f>
        <v>18.156141000000002</v>
      </c>
      <c r="C1389" s="5">
        <f>VLOOKUP(A1389,MRK.DE!$A$1:$B$5993,2,FALSE)</f>
        <v>11.883744999999999</v>
      </c>
      <c r="D1389" s="10">
        <f>VLOOKUP(A1389,DTE.DE!$A$1:$B$6411,2,FALSE)</f>
        <v>5.0613570000000001</v>
      </c>
      <c r="E1389" s="10">
        <f>VLOOKUP(A1389,'CON.DE'!$A$1:$B$6391,2,FALSE)</f>
        <v>19.866790999999999</v>
      </c>
      <c r="G1389" s="5">
        <f t="shared" si="92"/>
        <v>-1.3342500379686136E-3</v>
      </c>
      <c r="H1389" s="5">
        <f t="shared" si="93"/>
        <v>-6.2015083294827153E-4</v>
      </c>
      <c r="I1389" s="5">
        <f t="shared" si="94"/>
        <v>1.3934626019027061E-2</v>
      </c>
      <c r="J1389" s="10">
        <f t="shared" si="95"/>
        <v>6.1243822884890645E-3</v>
      </c>
    </row>
    <row r="1390" spans="1:10" x14ac:dyDescent="0.3">
      <c r="A1390" s="18">
        <v>37942</v>
      </c>
      <c r="B1390" s="9">
        <f>VLOOKUP(A1390,'VOW3.DE'!$A$1:$B$5974,2,FALSE)</f>
        <v>17.622854</v>
      </c>
      <c r="C1390" s="5">
        <f>VLOOKUP(A1390,MRK.DE!$A$1:$B$5993,2,FALSE)</f>
        <v>11.614579000000001</v>
      </c>
      <c r="D1390" s="10">
        <f>VLOOKUP(A1390,DTE.DE!$A$1:$B$6411,2,FALSE)</f>
        <v>4.9802580000000001</v>
      </c>
      <c r="E1390" s="10">
        <f>VLOOKUP(A1390,'CON.DE'!$A$1:$B$6391,2,FALSE)</f>
        <v>19.300706999999999</v>
      </c>
      <c r="G1390" s="5">
        <f t="shared" si="92"/>
        <v>-2.981226817195155E-2</v>
      </c>
      <c r="H1390" s="5">
        <f t="shared" si="93"/>
        <v>-2.2910380616260904E-2</v>
      </c>
      <c r="I1390" s="5">
        <f t="shared" si="94"/>
        <v>-1.6152932239711201E-2</v>
      </c>
      <c r="J1390" s="10">
        <f t="shared" si="95"/>
        <v>-2.8907816408620224E-2</v>
      </c>
    </row>
    <row r="1391" spans="1:10" x14ac:dyDescent="0.3">
      <c r="A1391" s="18">
        <v>37943</v>
      </c>
      <c r="B1391" s="9">
        <f>VLOOKUP(A1391,'VOW3.DE'!$A$1:$B$5974,2,FALSE)</f>
        <v>17.422863</v>
      </c>
      <c r="C1391" s="5">
        <f>VLOOKUP(A1391,MRK.DE!$A$1:$B$5993,2,FALSE)</f>
        <v>11.540838000000001</v>
      </c>
      <c r="D1391" s="10">
        <f>VLOOKUP(A1391,DTE.DE!$A$1:$B$6411,2,FALSE)</f>
        <v>4.9913179999999997</v>
      </c>
      <c r="E1391" s="10">
        <f>VLOOKUP(A1391,'CON.DE'!$A$1:$B$6391,2,FALSE)</f>
        <v>19.267014</v>
      </c>
      <c r="G1391" s="5">
        <f t="shared" si="92"/>
        <v>-1.1413273179392166E-2</v>
      </c>
      <c r="H1391" s="5">
        <f t="shared" si="93"/>
        <v>-6.3692439042729362E-3</v>
      </c>
      <c r="I1391" s="5">
        <f t="shared" si="94"/>
        <v>2.218306220684114E-3</v>
      </c>
      <c r="J1391" s="10">
        <f t="shared" si="95"/>
        <v>-1.7472128348660033E-3</v>
      </c>
    </row>
    <row r="1392" spans="1:10" x14ac:dyDescent="0.3">
      <c r="A1392" s="18">
        <v>37944</v>
      </c>
      <c r="B1392" s="9">
        <f>VLOOKUP(A1392,'VOW3.DE'!$A$1:$B$5974,2,FALSE)</f>
        <v>17.059259000000001</v>
      </c>
      <c r="C1392" s="5">
        <f>VLOOKUP(A1392,MRK.DE!$A$1:$B$5993,2,FALSE)</f>
        <v>11.485529</v>
      </c>
      <c r="D1392" s="10">
        <f>VLOOKUP(A1392,DTE.DE!$A$1:$B$6411,2,FALSE)</f>
        <v>4.9507680000000001</v>
      </c>
      <c r="E1392" s="10">
        <f>VLOOKUP(A1392,'CON.DE'!$A$1:$B$6391,2,FALSE)</f>
        <v>19.105277999999998</v>
      </c>
      <c r="G1392" s="5">
        <f t="shared" si="92"/>
        <v>-2.1090203055792296E-2</v>
      </c>
      <c r="H1392" s="5">
        <f t="shared" si="93"/>
        <v>-4.8039802691783179E-3</v>
      </c>
      <c r="I1392" s="5">
        <f t="shared" si="94"/>
        <v>-8.1572870832143894E-3</v>
      </c>
      <c r="J1392" s="10">
        <f t="shared" si="95"/>
        <v>-8.4298825717736246E-3</v>
      </c>
    </row>
    <row r="1393" spans="1:10" x14ac:dyDescent="0.3">
      <c r="A1393" s="18">
        <v>37945</v>
      </c>
      <c r="B1393" s="9">
        <f>VLOOKUP(A1393,'VOW3.DE'!$A$1:$B$5974,2,FALSE)</f>
        <v>16.786550999999999</v>
      </c>
      <c r="C1393" s="5">
        <f>VLOOKUP(A1393,MRK.DE!$A$1:$B$5993,2,FALSE)</f>
        <v>11.736257</v>
      </c>
      <c r="D1393" s="10">
        <f>VLOOKUP(A1393,DTE.DE!$A$1:$B$6411,2,FALSE)</f>
        <v>4.9397089999999997</v>
      </c>
      <c r="E1393" s="10">
        <f>VLOOKUP(A1393,'CON.DE'!$A$1:$B$6391,2,FALSE)</f>
        <v>18.599845999999999</v>
      </c>
      <c r="G1393" s="5">
        <f t="shared" si="92"/>
        <v>-1.6115076089587243E-2</v>
      </c>
      <c r="H1393" s="5">
        <f t="shared" si="93"/>
        <v>2.1595043874396112E-2</v>
      </c>
      <c r="I1393" s="5">
        <f t="shared" si="94"/>
        <v>-2.2362934788374431E-3</v>
      </c>
      <c r="J1393" s="10">
        <f t="shared" si="95"/>
        <v>-2.6811330842625412E-2</v>
      </c>
    </row>
    <row r="1394" spans="1:10" x14ac:dyDescent="0.3">
      <c r="A1394" s="18">
        <v>37946</v>
      </c>
      <c r="B1394" s="9">
        <f>VLOOKUP(A1394,'VOW3.DE'!$A$1:$B$5974,2,FALSE)</f>
        <v>16.725951999999999</v>
      </c>
      <c r="C1394" s="5">
        <f>VLOOKUP(A1394,MRK.DE!$A$1:$B$5993,2,FALSE)</f>
        <v>11.81</v>
      </c>
      <c r="D1394" s="10">
        <f>VLOOKUP(A1394,DTE.DE!$A$1:$B$6411,2,FALSE)</f>
        <v>4.9286500000000002</v>
      </c>
      <c r="E1394" s="10">
        <f>VLOOKUP(A1394,'CON.DE'!$A$1:$B$6391,2,FALSE)</f>
        <v>18.916578000000001</v>
      </c>
      <c r="G1394" s="5">
        <f t="shared" si="92"/>
        <v>-3.6165049234543867E-3</v>
      </c>
      <c r="H1394" s="5">
        <f t="shared" si="93"/>
        <v>6.2636911761830786E-3</v>
      </c>
      <c r="I1394" s="5">
        <f t="shared" si="94"/>
        <v>-2.2413056982478973E-3</v>
      </c>
      <c r="J1394" s="10">
        <f t="shared" si="95"/>
        <v>1.6885379342760607E-2</v>
      </c>
    </row>
    <row r="1395" spans="1:10" x14ac:dyDescent="0.3">
      <c r="A1395" s="18">
        <v>37949</v>
      </c>
      <c r="B1395" s="9">
        <f>VLOOKUP(A1395,'VOW3.DE'!$A$1:$B$5974,2,FALSE)</f>
        <v>16.919874</v>
      </c>
      <c r="C1395" s="5">
        <f>VLOOKUP(A1395,MRK.DE!$A$1:$B$5993,2,FALSE)</f>
        <v>12.057039</v>
      </c>
      <c r="D1395" s="10">
        <f>VLOOKUP(A1395,DTE.DE!$A$1:$B$6411,2,FALSE)</f>
        <v>5.0171219999999996</v>
      </c>
      <c r="E1395" s="10">
        <f>VLOOKUP(A1395,'CON.DE'!$A$1:$B$6391,2,FALSE)</f>
        <v>19.617446999999999</v>
      </c>
      <c r="G1395" s="5">
        <f t="shared" si="92"/>
        <v>1.1527382170193232E-2</v>
      </c>
      <c r="H1395" s="5">
        <f t="shared" si="93"/>
        <v>2.0702008556152788E-2</v>
      </c>
      <c r="I1395" s="5">
        <f t="shared" si="94"/>
        <v>1.7791345643649328E-2</v>
      </c>
      <c r="J1395" s="10">
        <f t="shared" si="95"/>
        <v>3.638064288866609E-2</v>
      </c>
    </row>
    <row r="1396" spans="1:10" x14ac:dyDescent="0.3">
      <c r="A1396" s="18">
        <v>37950</v>
      </c>
      <c r="B1396" s="9">
        <f>VLOOKUP(A1396,'VOW3.DE'!$A$1:$B$5974,2,FALSE)</f>
        <v>16.962289999999999</v>
      </c>
      <c r="C1396" s="5">
        <f>VLOOKUP(A1396,MRK.DE!$A$1:$B$5993,2,FALSE)</f>
        <v>12.160285</v>
      </c>
      <c r="D1396" s="10">
        <f>VLOOKUP(A1396,DTE.DE!$A$1:$B$6411,2,FALSE)</f>
        <v>5.0318680000000002</v>
      </c>
      <c r="E1396" s="10">
        <f>VLOOKUP(A1396,'CON.DE'!$A$1:$B$6391,2,FALSE)</f>
        <v>19.920705999999999</v>
      </c>
      <c r="G1396" s="5">
        <f t="shared" si="92"/>
        <v>2.5037374919598663E-3</v>
      </c>
      <c r="H1396" s="5">
        <f t="shared" si="93"/>
        <v>8.5266749979432573E-3</v>
      </c>
      <c r="I1396" s="5">
        <f t="shared" si="94"/>
        <v>2.9348244120413112E-3</v>
      </c>
      <c r="J1396" s="10">
        <f t="shared" si="95"/>
        <v>1.5340369949061967E-2</v>
      </c>
    </row>
    <row r="1397" spans="1:10" x14ac:dyDescent="0.3">
      <c r="A1397" s="18">
        <v>37951</v>
      </c>
      <c r="B1397" s="9">
        <f>VLOOKUP(A1397,'VOW3.DE'!$A$1:$B$5974,2,FALSE)</f>
        <v>16.816852999999998</v>
      </c>
      <c r="C1397" s="5">
        <f>VLOOKUP(A1397,MRK.DE!$A$1:$B$5993,2,FALSE)</f>
        <v>11.791567000000001</v>
      </c>
      <c r="D1397" s="10">
        <f>VLOOKUP(A1397,DTE.DE!$A$1:$B$6411,2,FALSE)</f>
        <v>5.0023770000000001</v>
      </c>
      <c r="E1397" s="10">
        <f>VLOOKUP(A1397,'CON.DE'!$A$1:$B$6391,2,FALSE)</f>
        <v>19.657883000000002</v>
      </c>
      <c r="G1397" s="5">
        <f t="shared" si="92"/>
        <v>-8.6111064861740892E-3</v>
      </c>
      <c r="H1397" s="5">
        <f t="shared" si="93"/>
        <v>-3.0790698800615621E-2</v>
      </c>
      <c r="I1397" s="5">
        <f t="shared" si="94"/>
        <v>-5.8780874722822486E-3</v>
      </c>
      <c r="J1397" s="10">
        <f t="shared" si="95"/>
        <v>-1.3281264944108608E-2</v>
      </c>
    </row>
    <row r="1398" spans="1:10" x14ac:dyDescent="0.3">
      <c r="A1398" s="18">
        <v>37952</v>
      </c>
      <c r="B1398" s="9">
        <f>VLOOKUP(A1398,'VOW3.DE'!$A$1:$B$5974,2,FALSE)</f>
        <v>16.822911999999999</v>
      </c>
      <c r="C1398" s="5">
        <f>VLOOKUP(A1398,MRK.DE!$A$1:$B$5993,2,FALSE)</f>
        <v>11.957490999999999</v>
      </c>
      <c r="D1398" s="10">
        <f>VLOOKUP(A1398,DTE.DE!$A$1:$B$6411,2,FALSE)</f>
        <v>5.0576720000000002</v>
      </c>
      <c r="E1398" s="10">
        <f>VLOOKUP(A1398,'CON.DE'!$A$1:$B$6391,2,FALSE)</f>
        <v>19.745491000000001</v>
      </c>
      <c r="G1398" s="5">
        <f t="shared" si="92"/>
        <v>3.6022844187642118E-4</v>
      </c>
      <c r="H1398" s="5">
        <f t="shared" si="93"/>
        <v>1.3973328943589288E-2</v>
      </c>
      <c r="I1398" s="5">
        <f t="shared" si="94"/>
        <v>1.099309891182898E-2</v>
      </c>
      <c r="J1398" s="10">
        <f t="shared" si="95"/>
        <v>4.4467331330162495E-3</v>
      </c>
    </row>
    <row r="1399" spans="1:10" x14ac:dyDescent="0.3">
      <c r="A1399" s="18">
        <v>37953</v>
      </c>
      <c r="B1399" s="9">
        <f>VLOOKUP(A1399,'VOW3.DE'!$A$1:$B$5974,2,FALSE)</f>
        <v>16.628986000000001</v>
      </c>
      <c r="C1399" s="5">
        <f>VLOOKUP(A1399,MRK.DE!$A$1:$B$5993,2,FALSE)</f>
        <v>12.064413999999999</v>
      </c>
      <c r="D1399" s="10">
        <f>VLOOKUP(A1399,DTE.DE!$A$1:$B$6411,2,FALSE)</f>
        <v>5.1055950000000001</v>
      </c>
      <c r="E1399" s="10">
        <f>VLOOKUP(A1399,'CON.DE'!$A$1:$B$6391,2,FALSE)</f>
        <v>19.590489999999999</v>
      </c>
      <c r="G1399" s="5">
        <f t="shared" si="92"/>
        <v>-1.1594449586778398E-2</v>
      </c>
      <c r="H1399" s="5">
        <f t="shared" si="93"/>
        <v>8.9021837465729867E-3</v>
      </c>
      <c r="I1399" s="5">
        <f t="shared" si="94"/>
        <v>9.4306988453832247E-3</v>
      </c>
      <c r="J1399" s="10">
        <f t="shared" si="95"/>
        <v>-7.8809170791348283E-3</v>
      </c>
    </row>
    <row r="1400" spans="1:10" x14ac:dyDescent="0.3">
      <c r="A1400" s="18">
        <v>37956</v>
      </c>
      <c r="B1400" s="9">
        <f>VLOOKUP(A1400,'VOW3.DE'!$A$1:$B$5974,2,FALSE)</f>
        <v>16.683530999999999</v>
      </c>
      <c r="C1400" s="5">
        <f>VLOOKUP(A1400,MRK.DE!$A$1:$B$5993,2,FALSE)</f>
        <v>12.281959000000001</v>
      </c>
      <c r="D1400" s="10">
        <f>VLOOKUP(A1400,DTE.DE!$A$1:$B$6411,2,FALSE)</f>
        <v>5.1645760000000003</v>
      </c>
      <c r="E1400" s="10">
        <f>VLOOKUP(A1400,'CON.DE'!$A$1:$B$6391,2,FALSE)</f>
        <v>20.042009</v>
      </c>
      <c r="G1400" s="5">
        <f t="shared" si="92"/>
        <v>3.2747479720563102E-3</v>
      </c>
      <c r="H1400" s="5">
        <f t="shared" si="93"/>
        <v>1.7871310030190938E-2</v>
      </c>
      <c r="I1400" s="5">
        <f t="shared" si="94"/>
        <v>1.1486010980321801E-2</v>
      </c>
      <c r="J1400" s="10">
        <f t="shared" si="95"/>
        <v>2.278627628776812E-2</v>
      </c>
    </row>
    <row r="1401" spans="1:10" x14ac:dyDescent="0.3">
      <c r="A1401" s="18">
        <v>37957</v>
      </c>
      <c r="B1401" s="9">
        <f>VLOOKUP(A1401,'VOW3.DE'!$A$1:$B$5974,2,FALSE)</f>
        <v>16.786550999999999</v>
      </c>
      <c r="C1401" s="5">
        <f>VLOOKUP(A1401,MRK.DE!$A$1:$B$5993,2,FALSE)</f>
        <v>12.436820000000001</v>
      </c>
      <c r="D1401" s="10">
        <f>VLOOKUP(A1401,DTE.DE!$A$1:$B$6411,2,FALSE)</f>
        <v>5.1166539999999996</v>
      </c>
      <c r="E1401" s="10">
        <f>VLOOKUP(A1401,'CON.DE'!$A$1:$B$6391,2,FALSE)</f>
        <v>19.718533000000001</v>
      </c>
      <c r="G1401" s="5">
        <f t="shared" si="92"/>
        <v>6.1559649203209504E-3</v>
      </c>
      <c r="H1401" s="5">
        <f t="shared" si="93"/>
        <v>1.2529989940129627E-2</v>
      </c>
      <c r="I1401" s="5">
        <f t="shared" si="94"/>
        <v>-9.3222984128561639E-3</v>
      </c>
      <c r="J1401" s="10">
        <f t="shared" si="95"/>
        <v>-1.6271565766440951E-2</v>
      </c>
    </row>
    <row r="1402" spans="1:10" x14ac:dyDescent="0.3">
      <c r="A1402" s="18">
        <v>37958</v>
      </c>
      <c r="B1402" s="9">
        <f>VLOOKUP(A1402,'VOW3.DE'!$A$1:$B$5974,2,FALSE)</f>
        <v>17.331959000000001</v>
      </c>
      <c r="C1402" s="5">
        <f>VLOOKUP(A1402,MRK.DE!$A$1:$B$5993,2,FALSE)</f>
        <v>12.558498</v>
      </c>
      <c r="D1402" s="10">
        <f>VLOOKUP(A1402,DTE.DE!$A$1:$B$6411,2,FALSE)</f>
        <v>5.1424580000000004</v>
      </c>
      <c r="E1402" s="10">
        <f>VLOOKUP(A1402,'CON.DE'!$A$1:$B$6391,2,FALSE)</f>
        <v>20.075706</v>
      </c>
      <c r="G1402" s="5">
        <f t="shared" si="92"/>
        <v>3.1974108213182965E-2</v>
      </c>
      <c r="H1402" s="5">
        <f t="shared" si="93"/>
        <v>9.7361402785831747E-3</v>
      </c>
      <c r="I1402" s="5">
        <f t="shared" si="94"/>
        <v>5.0304654857878574E-3</v>
      </c>
      <c r="J1402" s="10">
        <f t="shared" si="95"/>
        <v>1.7951472407417474E-2</v>
      </c>
    </row>
    <row r="1403" spans="1:10" x14ac:dyDescent="0.3">
      <c r="A1403" s="18">
        <v>37959</v>
      </c>
      <c r="B1403" s="9">
        <f>VLOOKUP(A1403,'VOW3.DE'!$A$1:$B$5974,2,FALSE)</f>
        <v>17.422863</v>
      </c>
      <c r="C1403" s="5">
        <f>VLOOKUP(A1403,MRK.DE!$A$1:$B$5993,2,FALSE)</f>
        <v>12.388885</v>
      </c>
      <c r="D1403" s="10">
        <f>VLOOKUP(A1403,DTE.DE!$A$1:$B$6411,2,FALSE)</f>
        <v>5.101909</v>
      </c>
      <c r="E1403" s="10">
        <f>VLOOKUP(A1403,'CON.DE'!$A$1:$B$6391,2,FALSE)</f>
        <v>20.480049000000001</v>
      </c>
      <c r="G1403" s="5">
        <f t="shared" si="92"/>
        <v>5.2311709321963907E-3</v>
      </c>
      <c r="H1403" s="5">
        <f t="shared" si="93"/>
        <v>-1.3597868239257703E-2</v>
      </c>
      <c r="I1403" s="5">
        <f t="shared" si="94"/>
        <v>-7.9163918599228812E-3</v>
      </c>
      <c r="J1403" s="10">
        <f t="shared" si="95"/>
        <v>1.9940765412576587E-2</v>
      </c>
    </row>
    <row r="1404" spans="1:10" x14ac:dyDescent="0.3">
      <c r="A1404" s="18">
        <v>37960</v>
      </c>
      <c r="B1404" s="9">
        <f>VLOOKUP(A1404,'VOW3.DE'!$A$1:$B$5974,2,FALSE)</f>
        <v>16.968361000000002</v>
      </c>
      <c r="C1404" s="5">
        <f>VLOOKUP(A1404,MRK.DE!$A$1:$B$5993,2,FALSE)</f>
        <v>12.315144</v>
      </c>
      <c r="D1404" s="10">
        <f>VLOOKUP(A1404,DTE.DE!$A$1:$B$6411,2,FALSE)</f>
        <v>5.1092820000000003</v>
      </c>
      <c r="E1404" s="10">
        <f>VLOOKUP(A1404,'CON.DE'!$A$1:$B$6391,2,FALSE)</f>
        <v>20.581133000000001</v>
      </c>
      <c r="G1404" s="5">
        <f t="shared" si="92"/>
        <v>-2.6432816862595101E-2</v>
      </c>
      <c r="H1404" s="5">
        <f t="shared" si="93"/>
        <v>-5.9699751011742597E-3</v>
      </c>
      <c r="I1404" s="5">
        <f t="shared" si="94"/>
        <v>1.444102119199174E-3</v>
      </c>
      <c r="J1404" s="10">
        <f t="shared" si="95"/>
        <v>4.9235895938995744E-3</v>
      </c>
    </row>
    <row r="1405" spans="1:10" x14ac:dyDescent="0.3">
      <c r="A1405" s="18">
        <v>37963</v>
      </c>
      <c r="B1405" s="9">
        <f>VLOOKUP(A1405,'VOW3.DE'!$A$1:$B$5974,2,FALSE)</f>
        <v>16.847152999999999</v>
      </c>
      <c r="C1405" s="5">
        <f>VLOOKUP(A1405,MRK.DE!$A$1:$B$5993,2,FALSE)</f>
        <v>12.112348000000001</v>
      </c>
      <c r="D1405" s="10">
        <f>VLOOKUP(A1405,DTE.DE!$A$1:$B$6411,2,FALSE)</f>
        <v>5.0834770000000002</v>
      </c>
      <c r="E1405" s="10">
        <f>VLOOKUP(A1405,'CON.DE'!$A$1:$B$6391,2,FALSE)</f>
        <v>20.668745000000001</v>
      </c>
      <c r="G1405" s="5">
        <f t="shared" si="92"/>
        <v>-7.1688112794355994E-3</v>
      </c>
      <c r="H1405" s="5">
        <f t="shared" si="93"/>
        <v>-1.6604296442847982E-2</v>
      </c>
      <c r="I1405" s="5">
        <f t="shared" si="94"/>
        <v>-5.0634092560420257E-3</v>
      </c>
      <c r="J1405" s="10">
        <f t="shared" si="95"/>
        <v>4.2478734963694803E-3</v>
      </c>
    </row>
    <row r="1406" spans="1:10" x14ac:dyDescent="0.3">
      <c r="A1406" s="18">
        <v>37964</v>
      </c>
      <c r="B1406" s="9">
        <f>VLOOKUP(A1406,'VOW3.DE'!$A$1:$B$5974,2,FALSE)</f>
        <v>16.938053</v>
      </c>
      <c r="C1406" s="5">
        <f>VLOOKUP(A1406,MRK.DE!$A$1:$B$5993,2,FALSE)</f>
        <v>12.20453</v>
      </c>
      <c r="D1406" s="10">
        <f>VLOOKUP(A1406,DTE.DE!$A$1:$B$6411,2,FALSE)</f>
        <v>5.2272439999999998</v>
      </c>
      <c r="E1406" s="10">
        <f>VLOOKUP(A1406,'CON.DE'!$A$1:$B$6391,2,FALSE)</f>
        <v>20.803523999999999</v>
      </c>
      <c r="G1406" s="5">
        <f t="shared" si="92"/>
        <v>5.3810664549836873E-3</v>
      </c>
      <c r="H1406" s="5">
        <f t="shared" si="93"/>
        <v>7.5817661770374066E-3</v>
      </c>
      <c r="I1406" s="5">
        <f t="shared" si="94"/>
        <v>2.7888703056637206E-2</v>
      </c>
      <c r="J1406" s="10">
        <f t="shared" si="95"/>
        <v>6.4997395968876019E-3</v>
      </c>
    </row>
    <row r="1407" spans="1:10" x14ac:dyDescent="0.3">
      <c r="A1407" s="18">
        <v>37965</v>
      </c>
      <c r="B1407" s="9">
        <f>VLOOKUP(A1407,'VOW3.DE'!$A$1:$B$5974,2,FALSE)</f>
        <v>16.841090999999999</v>
      </c>
      <c r="C1407" s="5">
        <f>VLOOKUP(A1407,MRK.DE!$A$1:$B$5993,2,FALSE)</f>
        <v>12.259835000000001</v>
      </c>
      <c r="D1407" s="10">
        <f>VLOOKUP(A1407,DTE.DE!$A$1:$B$6411,2,FALSE)</f>
        <v>5.230931</v>
      </c>
      <c r="E1407" s="10">
        <f>VLOOKUP(A1407,'CON.DE'!$A$1:$B$6391,2,FALSE)</f>
        <v>20.614830000000001</v>
      </c>
      <c r="G1407" s="5">
        <f t="shared" si="92"/>
        <v>-5.7409546145107829E-3</v>
      </c>
      <c r="H1407" s="5">
        <f t="shared" si="93"/>
        <v>4.5212777206207503E-3</v>
      </c>
      <c r="I1407" s="5">
        <f t="shared" si="94"/>
        <v>7.0509436928574095E-4</v>
      </c>
      <c r="J1407" s="10">
        <f t="shared" si="95"/>
        <v>-9.1116757313730937E-3</v>
      </c>
    </row>
    <row r="1408" spans="1:10" x14ac:dyDescent="0.3">
      <c r="A1408" s="18">
        <v>37966</v>
      </c>
      <c r="B1408" s="9">
        <f>VLOOKUP(A1408,'VOW3.DE'!$A$1:$B$5974,2,FALSE)</f>
        <v>17.235002999999999</v>
      </c>
      <c r="C1408" s="5">
        <f>VLOOKUP(A1408,MRK.DE!$A$1:$B$5993,2,FALSE)</f>
        <v>12.259835000000001</v>
      </c>
      <c r="D1408" s="10">
        <f>VLOOKUP(A1408,DTE.DE!$A$1:$B$6411,2,FALSE)</f>
        <v>5.2714809999999996</v>
      </c>
      <c r="E1408" s="10">
        <f>VLOOKUP(A1408,'CON.DE'!$A$1:$B$6391,2,FALSE)</f>
        <v>20.554179999999999</v>
      </c>
      <c r="G1408" s="5">
        <f t="shared" si="92"/>
        <v>2.3120581094295534E-2</v>
      </c>
      <c r="H1408" s="5">
        <f t="shared" si="93"/>
        <v>0</v>
      </c>
      <c r="I1408" s="5">
        <f t="shared" si="94"/>
        <v>7.7220740342222793E-3</v>
      </c>
      <c r="J1408" s="10">
        <f t="shared" si="95"/>
        <v>-2.9463931183379153E-3</v>
      </c>
    </row>
    <row r="1409" spans="1:10" x14ac:dyDescent="0.3">
      <c r="A1409" s="18">
        <v>37967</v>
      </c>
      <c r="B1409" s="9">
        <f>VLOOKUP(A1409,'VOW3.DE'!$A$1:$B$5974,2,FALSE)</f>
        <v>17.519826999999999</v>
      </c>
      <c r="C1409" s="5">
        <f>VLOOKUP(A1409,MRK.DE!$A$1:$B$5993,2,FALSE)</f>
        <v>12.237712999999999</v>
      </c>
      <c r="D1409" s="10">
        <f>VLOOKUP(A1409,DTE.DE!$A$1:$B$6411,2,FALSE)</f>
        <v>5.2383040000000003</v>
      </c>
      <c r="E1409" s="10">
        <f>VLOOKUP(A1409,'CON.DE'!$A$1:$B$6391,2,FALSE)</f>
        <v>20.729393000000002</v>
      </c>
      <c r="G1409" s="5">
        <f t="shared" si="92"/>
        <v>1.6390836997051704E-2</v>
      </c>
      <c r="H1409" s="5">
        <f t="shared" si="93"/>
        <v>-1.8060587952083075E-3</v>
      </c>
      <c r="I1409" s="5">
        <f t="shared" si="94"/>
        <v>-6.3135659208904656E-3</v>
      </c>
      <c r="J1409" s="10">
        <f t="shared" si="95"/>
        <v>8.4883182000437055E-3</v>
      </c>
    </row>
    <row r="1410" spans="1:10" x14ac:dyDescent="0.3">
      <c r="A1410" s="18">
        <v>37970</v>
      </c>
      <c r="B1410" s="9">
        <f>VLOOKUP(A1410,'VOW3.DE'!$A$1:$B$5974,2,FALSE)</f>
        <v>17.344082</v>
      </c>
      <c r="C1410" s="5">
        <f>VLOOKUP(A1410,MRK.DE!$A$1:$B$5993,2,FALSE)</f>
        <v>12.503185</v>
      </c>
      <c r="D1410" s="10">
        <f>VLOOKUP(A1410,DTE.DE!$A$1:$B$6411,2,FALSE)</f>
        <v>5.2346180000000002</v>
      </c>
      <c r="E1410" s="10">
        <f>VLOOKUP(A1410,'CON.DE'!$A$1:$B$6391,2,FALSE)</f>
        <v>20.877652999999999</v>
      </c>
      <c r="G1410" s="5">
        <f t="shared" si="92"/>
        <v>-1.0081857924431134E-2</v>
      </c>
      <c r="H1410" s="5">
        <f t="shared" si="93"/>
        <v>2.1460998631261566E-2</v>
      </c>
      <c r="I1410" s="5">
        <f t="shared" si="94"/>
        <v>-7.0391055183990003E-4</v>
      </c>
      <c r="J1410" s="10">
        <f t="shared" si="95"/>
        <v>7.1267076979920707E-3</v>
      </c>
    </row>
    <row r="1411" spans="1:10" x14ac:dyDescent="0.3">
      <c r="A1411" s="18">
        <v>37971</v>
      </c>
      <c r="B1411" s="9">
        <f>VLOOKUP(A1411,'VOW3.DE'!$A$1:$B$5974,2,FALSE)</f>
        <v>17.483464999999999</v>
      </c>
      <c r="C1411" s="5">
        <f>VLOOKUP(A1411,MRK.DE!$A$1:$B$5993,2,FALSE)</f>
        <v>11.905868999999999</v>
      </c>
      <c r="D1411" s="10">
        <f>VLOOKUP(A1411,DTE.DE!$A$1:$B$6411,2,FALSE)</f>
        <v>5.1940670000000004</v>
      </c>
      <c r="E1411" s="10">
        <f>VLOOKUP(A1411,'CON.DE'!$A$1:$B$6391,2,FALSE)</f>
        <v>20.756350000000001</v>
      </c>
      <c r="G1411" s="5">
        <f t="shared" si="92"/>
        <v>8.0042240218881604E-3</v>
      </c>
      <c r="H1411" s="5">
        <f t="shared" si="93"/>
        <v>-4.8951940037285056E-2</v>
      </c>
      <c r="I1411" s="5">
        <f t="shared" si="94"/>
        <v>-7.7768586116552267E-3</v>
      </c>
      <c r="J1411" s="10">
        <f t="shared" si="95"/>
        <v>-5.8271285247813312E-3</v>
      </c>
    </row>
    <row r="1412" spans="1:10" x14ac:dyDescent="0.3">
      <c r="A1412" s="18">
        <v>37972</v>
      </c>
      <c r="B1412" s="9">
        <f>VLOOKUP(A1412,'VOW3.DE'!$A$1:$B$5974,2,FALSE)</f>
        <v>17.610727000000001</v>
      </c>
      <c r="C1412" s="5">
        <f>VLOOKUP(A1412,MRK.DE!$A$1:$B$5993,2,FALSE)</f>
        <v>11.798942</v>
      </c>
      <c r="D1412" s="10">
        <f>VLOOKUP(A1412,DTE.DE!$A$1:$B$6411,2,FALSE)</f>
        <v>5.1940670000000004</v>
      </c>
      <c r="E1412" s="10">
        <f>VLOOKUP(A1412,'CON.DE'!$A$1:$B$6391,2,FALSE)</f>
        <v>20.257656000000001</v>
      </c>
      <c r="G1412" s="5">
        <f t="shared" ref="G1412:G1475" si="96">LN(B1412/B1411)</f>
        <v>7.2526278899803379E-3</v>
      </c>
      <c r="H1412" s="5">
        <f t="shared" ref="H1412:H1475" si="97">LN(C1412/C1411)</f>
        <v>-9.0216053800826999E-3</v>
      </c>
      <c r="I1412" s="5">
        <f t="shared" ref="I1412:I1475" si="98">LN(D1412/D1411)</f>
        <v>0</v>
      </c>
      <c r="J1412" s="10">
        <f t="shared" ref="J1412:J1475" si="99">LN(E1412/E1411)</f>
        <v>-2.4319427782641664E-2</v>
      </c>
    </row>
    <row r="1413" spans="1:10" x14ac:dyDescent="0.3">
      <c r="A1413" s="18">
        <v>37973</v>
      </c>
      <c r="B1413" s="9">
        <f>VLOOKUP(A1413,'VOW3.DE'!$A$1:$B$5974,2,FALSE)</f>
        <v>17.810714999999998</v>
      </c>
      <c r="C1413" s="5">
        <f>VLOOKUP(A1413,MRK.DE!$A$1:$B$5993,2,FALSE)</f>
        <v>12.093913000000001</v>
      </c>
      <c r="D1413" s="10">
        <f>VLOOKUP(A1413,DTE.DE!$A$1:$B$6411,2,FALSE)</f>
        <v>5.1461449999999997</v>
      </c>
      <c r="E1413" s="10">
        <f>VLOOKUP(A1413,'CON.DE'!$A$1:$B$6391,2,FALSE)</f>
        <v>20.419394</v>
      </c>
      <c r="G1413" s="5">
        <f t="shared" si="96"/>
        <v>1.1292037463436563E-2</v>
      </c>
      <c r="H1413" s="5">
        <f t="shared" si="97"/>
        <v>2.4692401740522483E-2</v>
      </c>
      <c r="I1413" s="5">
        <f t="shared" si="98"/>
        <v>-9.2691219691703811E-3</v>
      </c>
      <c r="J1413" s="10">
        <f t="shared" si="99"/>
        <v>7.9523393340632468E-3</v>
      </c>
    </row>
    <row r="1414" spans="1:10" x14ac:dyDescent="0.3">
      <c r="A1414" s="18">
        <v>37974</v>
      </c>
      <c r="B1414" s="9">
        <f>VLOOKUP(A1414,'VOW3.DE'!$A$1:$B$5974,2,FALSE)</f>
        <v>17.634969999999999</v>
      </c>
      <c r="C1414" s="5">
        <f>VLOOKUP(A1414,MRK.DE!$A$1:$B$5993,2,FALSE)</f>
        <v>12.130786000000001</v>
      </c>
      <c r="D1414" s="10">
        <f>VLOOKUP(A1414,DTE.DE!$A$1:$B$6411,2,FALSE)</f>
        <v>5.1645760000000003</v>
      </c>
      <c r="E1414" s="10">
        <f>VLOOKUP(A1414,'CON.DE'!$A$1:$B$6391,2,FALSE)</f>
        <v>20.223963000000001</v>
      </c>
      <c r="G1414" s="5">
        <f t="shared" si="96"/>
        <v>-9.9163799570359205E-3</v>
      </c>
      <c r="H1414" s="5">
        <f t="shared" si="97"/>
        <v>3.0442507026889913E-3</v>
      </c>
      <c r="I1414" s="5">
        <f t="shared" si="98"/>
        <v>3.5751175172447193E-3</v>
      </c>
      <c r="J1414" s="10">
        <f t="shared" si="99"/>
        <v>-9.6169470554119015E-3</v>
      </c>
    </row>
    <row r="1415" spans="1:10" x14ac:dyDescent="0.3">
      <c r="A1415" s="18">
        <v>37977</v>
      </c>
      <c r="B1415" s="9">
        <f>VLOOKUP(A1415,'VOW3.DE'!$A$1:$B$5974,2,FALSE)</f>
        <v>17.210764000000001</v>
      </c>
      <c r="C1415" s="5">
        <f>VLOOKUP(A1415,MRK.DE!$A$1:$B$5993,2,FALSE)</f>
        <v>12.189779</v>
      </c>
      <c r="D1415" s="10">
        <f>VLOOKUP(A1415,DTE.DE!$A$1:$B$6411,2,FALSE)</f>
        <v>5.1461449999999997</v>
      </c>
      <c r="E1415" s="10">
        <f>VLOOKUP(A1415,'CON.DE'!$A$1:$B$6391,2,FALSE)</f>
        <v>20.149832</v>
      </c>
      <c r="G1415" s="5">
        <f t="shared" si="96"/>
        <v>-2.4348860491103394E-2</v>
      </c>
      <c r="H1415" s="5">
        <f t="shared" si="97"/>
        <v>4.8512948363064069E-3</v>
      </c>
      <c r="I1415" s="5">
        <f t="shared" si="98"/>
        <v>-3.5751175172448117E-3</v>
      </c>
      <c r="J1415" s="10">
        <f t="shared" si="99"/>
        <v>-3.672237564327269E-3</v>
      </c>
    </row>
    <row r="1416" spans="1:10" x14ac:dyDescent="0.3">
      <c r="A1416" s="18">
        <v>37978</v>
      </c>
      <c r="B1416" s="9">
        <f>VLOOKUP(A1416,'VOW3.DE'!$A$1:$B$5974,2,FALSE)</f>
        <v>17.259245</v>
      </c>
      <c r="C1416" s="5">
        <f>VLOOKUP(A1416,MRK.DE!$A$1:$B$5993,2,FALSE)</f>
        <v>12.167657</v>
      </c>
      <c r="D1416" s="10">
        <f>VLOOKUP(A1416,DTE.DE!$A$1:$B$6411,2,FALSE)</f>
        <v>5.2493619999999996</v>
      </c>
      <c r="E1416" s="10">
        <f>VLOOKUP(A1416,'CON.DE'!$A$1:$B$6391,2,FALSE)</f>
        <v>20.122879000000001</v>
      </c>
      <c r="G1416" s="5">
        <f t="shared" si="96"/>
        <v>2.8129399077140467E-3</v>
      </c>
      <c r="H1416" s="5">
        <f t="shared" si="97"/>
        <v>-1.8164478463657517E-3</v>
      </c>
      <c r="I1416" s="5">
        <f t="shared" si="98"/>
        <v>1.9858654721781173E-2</v>
      </c>
      <c r="J1416" s="10">
        <f t="shared" si="99"/>
        <v>-1.33852444272693E-3</v>
      </c>
    </row>
    <row r="1417" spans="1:10" x14ac:dyDescent="0.3">
      <c r="A1417" s="18">
        <v>37979</v>
      </c>
      <c r="B1417" s="9">
        <f>VLOOKUP(A1417,'VOW3.DE'!$A$1:$B$5974,2,FALSE)</f>
        <v>17.259245</v>
      </c>
      <c r="C1417" s="5">
        <f>VLOOKUP(A1417,MRK.DE!$A$1:$B$5993,2,FALSE)</f>
        <v>12.167657</v>
      </c>
      <c r="D1417" s="10">
        <f>VLOOKUP(A1417,DTE.DE!$A$1:$B$6411,2,FALSE)</f>
        <v>5.2493619999999996</v>
      </c>
      <c r="E1417" s="10">
        <f>VLOOKUP(A1417,'CON.DE'!$A$1:$B$6391,2,FALSE)</f>
        <v>20.122879000000001</v>
      </c>
      <c r="G1417" s="5">
        <f t="shared" si="96"/>
        <v>0</v>
      </c>
      <c r="H1417" s="5">
        <f t="shared" si="97"/>
        <v>0</v>
      </c>
      <c r="I1417" s="5">
        <f t="shared" si="98"/>
        <v>0</v>
      </c>
      <c r="J1417" s="10">
        <f t="shared" si="99"/>
        <v>0</v>
      </c>
    </row>
    <row r="1418" spans="1:10" x14ac:dyDescent="0.3">
      <c r="A1418" s="18">
        <v>37980</v>
      </c>
      <c r="B1418" s="9">
        <f>VLOOKUP(A1418,'VOW3.DE'!$A$1:$B$5974,2,FALSE)</f>
        <v>17.259245</v>
      </c>
      <c r="C1418" s="5">
        <f>VLOOKUP(A1418,MRK.DE!$A$1:$B$5993,2,FALSE)</f>
        <v>12.167657</v>
      </c>
      <c r="D1418" s="10">
        <f>VLOOKUP(A1418,DTE.DE!$A$1:$B$6411,2,FALSE)</f>
        <v>5.2493619999999996</v>
      </c>
      <c r="E1418" s="10">
        <f>VLOOKUP(A1418,'CON.DE'!$A$1:$B$6391,2,FALSE)</f>
        <v>20.122879000000001</v>
      </c>
      <c r="G1418" s="5">
        <f t="shared" si="96"/>
        <v>0</v>
      </c>
      <c r="H1418" s="5">
        <f t="shared" si="97"/>
        <v>0</v>
      </c>
      <c r="I1418" s="5">
        <f t="shared" si="98"/>
        <v>0</v>
      </c>
      <c r="J1418" s="10">
        <f t="shared" si="99"/>
        <v>0</v>
      </c>
    </row>
    <row r="1419" spans="1:10" x14ac:dyDescent="0.3">
      <c r="A1419" s="18">
        <v>37981</v>
      </c>
      <c r="B1419" s="9">
        <f>VLOOKUP(A1419,'VOW3.DE'!$A$1:$B$5974,2,FALSE)</f>
        <v>17.259245</v>
      </c>
      <c r="C1419" s="5">
        <f>VLOOKUP(A1419,MRK.DE!$A$1:$B$5993,2,FALSE)</f>
        <v>12.167657</v>
      </c>
      <c r="D1419" s="10">
        <f>VLOOKUP(A1419,DTE.DE!$A$1:$B$6411,2,FALSE)</f>
        <v>5.2493619999999996</v>
      </c>
      <c r="E1419" s="10">
        <f>VLOOKUP(A1419,'CON.DE'!$A$1:$B$6391,2,FALSE)</f>
        <v>20.122879000000001</v>
      </c>
      <c r="G1419" s="5">
        <f t="shared" si="96"/>
        <v>0</v>
      </c>
      <c r="H1419" s="5">
        <f t="shared" si="97"/>
        <v>0</v>
      </c>
      <c r="I1419" s="5">
        <f t="shared" si="98"/>
        <v>0</v>
      </c>
      <c r="J1419" s="10">
        <f t="shared" si="99"/>
        <v>0</v>
      </c>
    </row>
    <row r="1420" spans="1:10" x14ac:dyDescent="0.3">
      <c r="A1420" s="18">
        <v>37984</v>
      </c>
      <c r="B1420" s="9">
        <f>VLOOKUP(A1420,'VOW3.DE'!$A$1:$B$5974,2,FALSE)</f>
        <v>17.416806999999999</v>
      </c>
      <c r="C1420" s="5">
        <f>VLOOKUP(A1420,MRK.DE!$A$1:$B$5993,2,FALSE)</f>
        <v>12.230337</v>
      </c>
      <c r="D1420" s="10">
        <f>VLOOKUP(A1420,DTE.DE!$A$1:$B$6411,2,FALSE)</f>
        <v>5.3304619999999998</v>
      </c>
      <c r="E1420" s="10">
        <f>VLOOKUP(A1420,'CON.DE'!$A$1:$B$6391,2,FALSE)</f>
        <v>20.109401999999999</v>
      </c>
      <c r="G1420" s="5">
        <f t="shared" si="96"/>
        <v>9.0877176198997118E-3</v>
      </c>
      <c r="H1420" s="5">
        <f t="shared" si="97"/>
        <v>5.1381386435613479E-3</v>
      </c>
      <c r="I1420" s="5">
        <f t="shared" si="98"/>
        <v>1.5331368186422599E-2</v>
      </c>
      <c r="J1420" s="10">
        <f t="shared" si="99"/>
        <v>-6.6995955332944241E-4</v>
      </c>
    </row>
    <row r="1421" spans="1:10" x14ac:dyDescent="0.3">
      <c r="A1421" s="18">
        <v>37985</v>
      </c>
      <c r="B1421" s="9">
        <f>VLOOKUP(A1421,'VOW3.DE'!$A$1:$B$5974,2,FALSE)</f>
        <v>17.422863</v>
      </c>
      <c r="C1421" s="5">
        <f>VLOOKUP(A1421,MRK.DE!$A$1:$B$5993,2,FALSE)</f>
        <v>12.178718999999999</v>
      </c>
      <c r="D1421" s="10">
        <f>VLOOKUP(A1421,DTE.DE!$A$1:$B$6411,2,FALSE)</f>
        <v>5.3488939999999996</v>
      </c>
      <c r="E1421" s="10">
        <f>VLOOKUP(A1421,'CON.DE'!$A$1:$B$6391,2,FALSE)</f>
        <v>20.264395</v>
      </c>
      <c r="G1421" s="5">
        <f t="shared" si="96"/>
        <v>3.4764967986188397E-4</v>
      </c>
      <c r="H1421" s="5">
        <f t="shared" si="97"/>
        <v>-4.2294201746424492E-3</v>
      </c>
      <c r="I1421" s="5">
        <f t="shared" si="98"/>
        <v>3.4518969687585737E-3</v>
      </c>
      <c r="J1421" s="10">
        <f t="shared" si="99"/>
        <v>7.6779383129054243E-3</v>
      </c>
    </row>
    <row r="1422" spans="1:10" x14ac:dyDescent="0.3">
      <c r="A1422" s="18">
        <v>37986</v>
      </c>
      <c r="B1422" s="9">
        <f>VLOOKUP(A1422,'VOW3.DE'!$A$1:$B$5974,2,FALSE)</f>
        <v>17.422863</v>
      </c>
      <c r="C1422" s="5">
        <f>VLOOKUP(A1422,MRK.DE!$A$1:$B$5993,2,FALSE)</f>
        <v>12.178718999999999</v>
      </c>
      <c r="D1422" s="10">
        <f>VLOOKUP(A1422,DTE.DE!$A$1:$B$6411,2,FALSE)</f>
        <v>5.3488939999999996</v>
      </c>
      <c r="E1422" s="10">
        <f>VLOOKUP(A1422,'CON.DE'!$A$1:$B$6391,2,FALSE)</f>
        <v>20.264395</v>
      </c>
      <c r="G1422" s="5">
        <f t="shared" si="96"/>
        <v>0</v>
      </c>
      <c r="H1422" s="5">
        <f t="shared" si="97"/>
        <v>0</v>
      </c>
      <c r="I1422" s="5">
        <f t="shared" si="98"/>
        <v>0</v>
      </c>
      <c r="J1422" s="10">
        <f t="shared" si="99"/>
        <v>0</v>
      </c>
    </row>
    <row r="1423" spans="1:10" x14ac:dyDescent="0.3">
      <c r="A1423" s="18">
        <v>37987</v>
      </c>
      <c r="B1423" s="9">
        <f>VLOOKUP(A1423,'VOW3.DE'!$A$1:$B$5974,2,FALSE)</f>
        <v>17.422863</v>
      </c>
      <c r="C1423" s="5">
        <f>VLOOKUP(A1423,MRK.DE!$A$1:$B$5993,2,FALSE)</f>
        <v>12.178718999999999</v>
      </c>
      <c r="D1423" s="10">
        <f>VLOOKUP(A1423,DTE.DE!$A$1:$B$6411,2,FALSE)</f>
        <v>5.3488939999999996</v>
      </c>
      <c r="E1423" s="10">
        <f>VLOOKUP(A1423,'CON.DE'!$A$1:$B$6391,2,FALSE)</f>
        <v>20.264395</v>
      </c>
      <c r="G1423" s="5">
        <f t="shared" si="96"/>
        <v>0</v>
      </c>
      <c r="H1423" s="5">
        <f t="shared" si="97"/>
        <v>0</v>
      </c>
      <c r="I1423" s="5">
        <f t="shared" si="98"/>
        <v>0</v>
      </c>
      <c r="J1423" s="10">
        <f t="shared" si="99"/>
        <v>0</v>
      </c>
    </row>
    <row r="1424" spans="1:10" x14ac:dyDescent="0.3">
      <c r="A1424" s="18">
        <v>37988</v>
      </c>
      <c r="B1424" s="9">
        <f>VLOOKUP(A1424,'VOW3.DE'!$A$1:$B$5974,2,FALSE)</f>
        <v>17.556187000000001</v>
      </c>
      <c r="C1424" s="5">
        <f>VLOOKUP(A1424,MRK.DE!$A$1:$B$5993,2,FALSE)</f>
        <v>12.481064999999999</v>
      </c>
      <c r="D1424" s="10">
        <f>VLOOKUP(A1424,DTE.DE!$A$1:$B$6411,2,FALSE)</f>
        <v>5.5147789999999999</v>
      </c>
      <c r="E1424" s="10">
        <f>VLOOKUP(A1424,'CON.DE'!$A$1:$B$6391,2,FALSE)</f>
        <v>20.513742000000001</v>
      </c>
      <c r="G1424" s="5">
        <f t="shared" si="96"/>
        <v>7.6231141578526167E-3</v>
      </c>
      <c r="H1424" s="5">
        <f t="shared" si="97"/>
        <v>2.452261150183617E-2</v>
      </c>
      <c r="I1424" s="5">
        <f t="shared" si="98"/>
        <v>3.0541768808502304E-2</v>
      </c>
      <c r="J1424" s="10">
        <f t="shared" si="99"/>
        <v>1.2229597823494299E-2</v>
      </c>
    </row>
    <row r="1425" spans="1:10" x14ac:dyDescent="0.3">
      <c r="A1425" s="18">
        <v>37991</v>
      </c>
      <c r="B1425" s="9">
        <f>VLOOKUP(A1425,'VOW3.DE'!$A$1:$B$5974,2,FALSE)</f>
        <v>17.441046</v>
      </c>
      <c r="C1425" s="5">
        <f>VLOOKUP(A1425,MRK.DE!$A$1:$B$5993,2,FALSE)</f>
        <v>12.595369</v>
      </c>
      <c r="D1425" s="10">
        <f>VLOOKUP(A1425,DTE.DE!$A$1:$B$6411,2,FALSE)</f>
        <v>5.5774460000000001</v>
      </c>
      <c r="E1425" s="10">
        <f>VLOOKUP(A1425,'CON.DE'!$A$1:$B$6391,2,FALSE)</f>
        <v>20.776571000000001</v>
      </c>
      <c r="G1425" s="5">
        <f t="shared" si="96"/>
        <v>-6.5800296518305395E-3</v>
      </c>
      <c r="H1425" s="5">
        <f t="shared" si="97"/>
        <v>9.1165108768414601E-3</v>
      </c>
      <c r="I1425" s="5">
        <f t="shared" si="98"/>
        <v>1.1299386147546976E-2</v>
      </c>
      <c r="J1425" s="10">
        <f t="shared" si="99"/>
        <v>1.2730954588447078E-2</v>
      </c>
    </row>
    <row r="1426" spans="1:10" x14ac:dyDescent="0.3">
      <c r="A1426" s="18">
        <v>37992</v>
      </c>
      <c r="B1426" s="9">
        <f>VLOOKUP(A1426,'VOW3.DE'!$A$1:$B$5974,2,FALSE)</f>
        <v>16.756250000000001</v>
      </c>
      <c r="C1426" s="5">
        <f>VLOOKUP(A1426,MRK.DE!$A$1:$B$5993,2,FALSE)</f>
        <v>12.525311</v>
      </c>
      <c r="D1426" s="10">
        <f>VLOOKUP(A1426,DTE.DE!$A$1:$B$6411,2,FALSE)</f>
        <v>5.6548600000000002</v>
      </c>
      <c r="E1426" s="10">
        <f>VLOOKUP(A1426,'CON.DE'!$A$1:$B$6391,2,FALSE)</f>
        <v>20.648524999999999</v>
      </c>
      <c r="G1426" s="5">
        <f t="shared" si="96"/>
        <v>-4.0055070744369134E-2</v>
      </c>
      <c r="H1426" s="5">
        <f t="shared" si="97"/>
        <v>-5.5777297136471162E-3</v>
      </c>
      <c r="I1426" s="5">
        <f t="shared" si="98"/>
        <v>1.3784386888662502E-2</v>
      </c>
      <c r="J1426" s="10">
        <f t="shared" si="99"/>
        <v>-6.1820693332713715E-3</v>
      </c>
    </row>
    <row r="1427" spans="1:10" x14ac:dyDescent="0.3">
      <c r="A1427" s="18">
        <v>37993</v>
      </c>
      <c r="B1427" s="9">
        <f>VLOOKUP(A1427,'VOW3.DE'!$A$1:$B$5974,2,FALSE)</f>
        <v>16.477484</v>
      </c>
      <c r="C1427" s="5">
        <f>VLOOKUP(A1427,MRK.DE!$A$1:$B$5993,2,FALSE)</f>
        <v>12.366764999999999</v>
      </c>
      <c r="D1427" s="10">
        <f>VLOOKUP(A1427,DTE.DE!$A$1:$B$6411,2,FALSE)</f>
        <v>5.5885069999999999</v>
      </c>
      <c r="E1427" s="10">
        <f>VLOOKUP(A1427,'CON.DE'!$A$1:$B$6391,2,FALSE)</f>
        <v>20.217227999999999</v>
      </c>
      <c r="G1427" s="5">
        <f t="shared" si="96"/>
        <v>-1.6776480078955273E-2</v>
      </c>
      <c r="H1427" s="5">
        <f t="shared" si="97"/>
        <v>-1.2738844605835537E-2</v>
      </c>
      <c r="I1427" s="5">
        <f t="shared" si="98"/>
        <v>-1.180318499429356E-2</v>
      </c>
      <c r="J1427" s="10">
        <f t="shared" si="99"/>
        <v>-2.1108776078242034E-2</v>
      </c>
    </row>
    <row r="1428" spans="1:10" x14ac:dyDescent="0.3">
      <c r="A1428" s="18">
        <v>37994</v>
      </c>
      <c r="B1428" s="9">
        <f>VLOOKUP(A1428,'VOW3.DE'!$A$1:$B$5974,2,FALSE)</f>
        <v>16.544146000000001</v>
      </c>
      <c r="C1428" s="5">
        <f>VLOOKUP(A1428,MRK.DE!$A$1:$B$5993,2,FALSE)</f>
        <v>12.591683</v>
      </c>
      <c r="D1428" s="10">
        <f>VLOOKUP(A1428,DTE.DE!$A$1:$B$6411,2,FALSE)</f>
        <v>5.7691369999999997</v>
      </c>
      <c r="E1428" s="10">
        <f>VLOOKUP(A1428,'CON.DE'!$A$1:$B$6391,2,FALSE)</f>
        <v>20.338526000000002</v>
      </c>
      <c r="G1428" s="5">
        <f t="shared" si="96"/>
        <v>4.0374803155459882E-3</v>
      </c>
      <c r="H1428" s="5">
        <f t="shared" si="97"/>
        <v>1.8023884247908253E-2</v>
      </c>
      <c r="I1428" s="5">
        <f t="shared" si="98"/>
        <v>3.1810335194362334E-2</v>
      </c>
      <c r="J1428" s="10">
        <f t="shared" si="99"/>
        <v>5.9818077449847185E-3</v>
      </c>
    </row>
    <row r="1429" spans="1:10" x14ac:dyDescent="0.3">
      <c r="A1429" s="18">
        <v>37995</v>
      </c>
      <c r="B1429" s="9">
        <f>VLOOKUP(A1429,'VOW3.DE'!$A$1:$B$5974,2,FALSE)</f>
        <v>16.362342999999999</v>
      </c>
      <c r="C1429" s="5">
        <f>VLOOKUP(A1429,MRK.DE!$A$1:$B$5993,2,FALSE)</f>
        <v>12.536372999999999</v>
      </c>
      <c r="D1429" s="10">
        <f>VLOOKUP(A1429,DTE.DE!$A$1:$B$6411,2,FALSE)</f>
        <v>5.6622320000000004</v>
      </c>
      <c r="E1429" s="10">
        <f>VLOOKUP(A1429,'CON.DE'!$A$1:$B$6391,2,FALSE)</f>
        <v>19.887008999999999</v>
      </c>
      <c r="G1429" s="5">
        <f t="shared" si="96"/>
        <v>-1.1049787159509807E-2</v>
      </c>
      <c r="H1429" s="5">
        <f t="shared" si="97"/>
        <v>-4.4022577253916432E-3</v>
      </c>
      <c r="I1429" s="5">
        <f t="shared" si="98"/>
        <v>-1.8704341838571843E-2</v>
      </c>
      <c r="J1429" s="10">
        <f t="shared" si="99"/>
        <v>-2.2450215467005433E-2</v>
      </c>
    </row>
    <row r="1430" spans="1:10" x14ac:dyDescent="0.3">
      <c r="A1430" s="18">
        <v>37998</v>
      </c>
      <c r="B1430" s="9">
        <f>VLOOKUP(A1430,'VOW3.DE'!$A$1:$B$5974,2,FALSE)</f>
        <v>16.380520000000001</v>
      </c>
      <c r="C1430" s="5">
        <f>VLOOKUP(A1430,MRK.DE!$A$1:$B$5993,2,FALSE)</f>
        <v>12.643305</v>
      </c>
      <c r="D1430" s="10">
        <f>VLOOKUP(A1430,DTE.DE!$A$1:$B$6411,2,FALSE)</f>
        <v>5.7027840000000003</v>
      </c>
      <c r="E1430" s="10">
        <f>VLOOKUP(A1430,'CON.DE'!$A$1:$B$6391,2,FALSE)</f>
        <v>20.419394</v>
      </c>
      <c r="G1430" s="5">
        <f t="shared" si="96"/>
        <v>1.1102878735614712E-3</v>
      </c>
      <c r="H1430" s="5">
        <f t="shared" si="97"/>
        <v>8.4935671413153679E-3</v>
      </c>
      <c r="I1430" s="5">
        <f t="shared" si="98"/>
        <v>7.1363158836163076E-3</v>
      </c>
      <c r="J1430" s="10">
        <f t="shared" si="99"/>
        <v>2.6418431024483116E-2</v>
      </c>
    </row>
    <row r="1431" spans="1:10" x14ac:dyDescent="0.3">
      <c r="A1431" s="18">
        <v>37999</v>
      </c>
      <c r="B1431" s="9">
        <f>VLOOKUP(A1431,'VOW3.DE'!$A$1:$B$5974,2,FALSE)</f>
        <v>16.465368000000002</v>
      </c>
      <c r="C1431" s="5">
        <f>VLOOKUP(A1431,MRK.DE!$A$1:$B$5993,2,FALSE)</f>
        <v>12.646990000000001</v>
      </c>
      <c r="D1431" s="10">
        <f>VLOOKUP(A1431,DTE.DE!$A$1:$B$6411,2,FALSE)</f>
        <v>5.7285870000000001</v>
      </c>
      <c r="E1431" s="10">
        <f>VLOOKUP(A1431,'CON.DE'!$A$1:$B$6391,2,FALSE)</f>
        <v>20.756350000000001</v>
      </c>
      <c r="G1431" s="5">
        <f t="shared" si="96"/>
        <v>5.1664420661134232E-3</v>
      </c>
      <c r="H1431" s="5">
        <f t="shared" si="97"/>
        <v>2.9141613619611137E-4</v>
      </c>
      <c r="I1431" s="5">
        <f t="shared" si="98"/>
        <v>4.514426803606782E-3</v>
      </c>
      <c r="J1431" s="10">
        <f t="shared" si="99"/>
        <v>1.6367088448578333E-2</v>
      </c>
    </row>
    <row r="1432" spans="1:10" x14ac:dyDescent="0.3">
      <c r="A1432" s="18">
        <v>38000</v>
      </c>
      <c r="B1432" s="9">
        <f>VLOOKUP(A1432,'VOW3.DE'!$A$1:$B$5974,2,FALSE)</f>
        <v>17.077435999999999</v>
      </c>
      <c r="C1432" s="5">
        <f>VLOOKUP(A1432,MRK.DE!$A$1:$B$5993,2,FALSE)</f>
        <v>12.307767999999999</v>
      </c>
      <c r="D1432" s="10">
        <f>VLOOKUP(A1432,DTE.DE!$A$1:$B$6411,2,FALSE)</f>
        <v>5.806</v>
      </c>
      <c r="E1432" s="10">
        <f>VLOOKUP(A1432,'CON.DE'!$A$1:$B$6391,2,FALSE)</f>
        <v>21.565038999999999</v>
      </c>
      <c r="G1432" s="5">
        <f t="shared" si="96"/>
        <v>3.6498793976817628E-2</v>
      </c>
      <c r="H1432" s="5">
        <f t="shared" si="97"/>
        <v>-2.7188634442795758E-2</v>
      </c>
      <c r="I1432" s="5">
        <f t="shared" si="98"/>
        <v>1.3422962144433536E-2</v>
      </c>
      <c r="J1432" s="10">
        <f t="shared" si="99"/>
        <v>3.8221214626873751E-2</v>
      </c>
    </row>
    <row r="1433" spans="1:10" x14ac:dyDescent="0.3">
      <c r="A1433" s="18">
        <v>38001</v>
      </c>
      <c r="B1433" s="9">
        <f>VLOOKUP(A1433,'VOW3.DE'!$A$1:$B$5974,2,FALSE)</f>
        <v>16.944113000000002</v>
      </c>
      <c r="C1433" s="5">
        <f>VLOOKUP(A1433,MRK.DE!$A$1:$B$5993,2,FALSE)</f>
        <v>12.381512000000001</v>
      </c>
      <c r="D1433" s="10">
        <f>VLOOKUP(A1433,DTE.DE!$A$1:$B$6411,2,FALSE)</f>
        <v>5.77651</v>
      </c>
      <c r="E1433" s="10">
        <f>VLOOKUP(A1433,'CON.DE'!$A$1:$B$6391,2,FALSE)</f>
        <v>21.436996000000001</v>
      </c>
      <c r="G1433" s="5">
        <f t="shared" si="96"/>
        <v>-7.8376021315087561E-3</v>
      </c>
      <c r="H1433" s="5">
        <f t="shared" si="97"/>
        <v>5.9737845172366331E-3</v>
      </c>
      <c r="I1433" s="5">
        <f t="shared" si="98"/>
        <v>-5.0921715109186281E-3</v>
      </c>
      <c r="J1433" s="10">
        <f t="shared" si="99"/>
        <v>-5.9552241384358603E-3</v>
      </c>
    </row>
    <row r="1434" spans="1:10" x14ac:dyDescent="0.3">
      <c r="A1434" s="18">
        <v>38002</v>
      </c>
      <c r="B1434" s="9">
        <f>VLOOKUP(A1434,'VOW3.DE'!$A$1:$B$5974,2,FALSE)</f>
        <v>17.422863</v>
      </c>
      <c r="C1434" s="5">
        <f>VLOOKUP(A1434,MRK.DE!$A$1:$B$5993,2,FALSE)</f>
        <v>12.422071000000001</v>
      </c>
      <c r="D1434" s="10">
        <f>VLOOKUP(A1434,DTE.DE!$A$1:$B$6411,2,FALSE)</f>
        <v>5.7138419999999996</v>
      </c>
      <c r="E1434" s="10">
        <f>VLOOKUP(A1434,'CON.DE'!$A$1:$B$6391,2,FALSE)</f>
        <v>22.137858999999999</v>
      </c>
      <c r="G1434" s="5">
        <f t="shared" si="96"/>
        <v>2.7862851376282301E-2</v>
      </c>
      <c r="H1434" s="5">
        <f t="shared" si="97"/>
        <v>3.2704175159157418E-3</v>
      </c>
      <c r="I1434" s="5">
        <f t="shared" si="98"/>
        <v>-1.0908042047813848E-2</v>
      </c>
      <c r="J1434" s="10">
        <f t="shared" si="99"/>
        <v>3.2171005358404302E-2</v>
      </c>
    </row>
    <row r="1435" spans="1:10" x14ac:dyDescent="0.3">
      <c r="A1435" s="18">
        <v>38005</v>
      </c>
      <c r="B1435" s="9">
        <f>VLOOKUP(A1435,'VOW3.DE'!$A$1:$B$5974,2,FALSE)</f>
        <v>17.095617000000001</v>
      </c>
      <c r="C1435" s="5">
        <f>VLOOKUP(A1435,MRK.DE!$A$1:$B$5993,2,FALSE)</f>
        <v>12.001735999999999</v>
      </c>
      <c r="D1435" s="10">
        <f>VLOOKUP(A1435,DTE.DE!$A$1:$B$6411,2,FALSE)</f>
        <v>5.824433</v>
      </c>
      <c r="E1435" s="10">
        <f>VLOOKUP(A1435,'CON.DE'!$A$1:$B$6391,2,FALSE)</f>
        <v>21.928947000000001</v>
      </c>
      <c r="G1435" s="5">
        <f t="shared" si="96"/>
        <v>-1.896119437584521E-2</v>
      </c>
      <c r="H1435" s="5">
        <f t="shared" si="97"/>
        <v>-3.4423503795077436E-2</v>
      </c>
      <c r="I1435" s="5">
        <f t="shared" si="98"/>
        <v>1.9170003614511395E-2</v>
      </c>
      <c r="J1435" s="10">
        <f t="shared" si="99"/>
        <v>-9.4816749430089945E-3</v>
      </c>
    </row>
    <row r="1436" spans="1:10" x14ac:dyDescent="0.3">
      <c r="A1436" s="18">
        <v>38006</v>
      </c>
      <c r="B1436" s="9">
        <f>VLOOKUP(A1436,'VOW3.DE'!$A$1:$B$5974,2,FALSE)</f>
        <v>16.944113000000002</v>
      </c>
      <c r="C1436" s="5">
        <f>VLOOKUP(A1436,MRK.DE!$A$1:$B$5993,2,FALSE)</f>
        <v>11.817373999999999</v>
      </c>
      <c r="D1436" s="10">
        <f>VLOOKUP(A1436,DTE.DE!$A$1:$B$6411,2,FALSE)</f>
        <v>5.8649839999999998</v>
      </c>
      <c r="E1436" s="10">
        <f>VLOOKUP(A1436,'CON.DE'!$A$1:$B$6391,2,FALSE)</f>
        <v>21.497646</v>
      </c>
      <c r="G1436" s="5">
        <f t="shared" si="96"/>
        <v>-8.9016570004371905E-3</v>
      </c>
      <c r="H1436" s="5">
        <f t="shared" si="97"/>
        <v>-1.5480484516626397E-2</v>
      </c>
      <c r="I1436" s="5">
        <f t="shared" si="98"/>
        <v>6.9380983957599259E-3</v>
      </c>
      <c r="J1436" s="10">
        <f t="shared" si="99"/>
        <v>-1.9864104093868441E-2</v>
      </c>
    </row>
    <row r="1437" spans="1:10" x14ac:dyDescent="0.3">
      <c r="A1437" s="18">
        <v>38007</v>
      </c>
      <c r="B1437" s="9">
        <f>VLOOKUP(A1437,'VOW3.DE'!$A$1:$B$5974,2,FALSE)</f>
        <v>16.968361000000002</v>
      </c>
      <c r="C1437" s="5">
        <f>VLOOKUP(A1437,MRK.DE!$A$1:$B$5993,2,FALSE)</f>
        <v>11.798942</v>
      </c>
      <c r="D1437" s="10">
        <f>VLOOKUP(A1437,DTE.DE!$A$1:$B$6411,2,FALSE)</f>
        <v>5.883413</v>
      </c>
      <c r="E1437" s="10">
        <f>VLOOKUP(A1437,'CON.DE'!$A$1:$B$6391,2,FALSE)</f>
        <v>21.753734999999999</v>
      </c>
      <c r="G1437" s="5">
        <f t="shared" si="96"/>
        <v>1.4300345136871895E-3</v>
      </c>
      <c r="H1437" s="5">
        <f t="shared" si="97"/>
        <v>-1.5609550399467158E-3</v>
      </c>
      <c r="I1437" s="5">
        <f t="shared" si="98"/>
        <v>3.1372816420270548E-3</v>
      </c>
      <c r="J1437" s="10">
        <f t="shared" si="99"/>
        <v>1.1842026162487461E-2</v>
      </c>
    </row>
    <row r="1438" spans="1:10" x14ac:dyDescent="0.3">
      <c r="A1438" s="18">
        <v>38008</v>
      </c>
      <c r="B1438" s="9">
        <f>VLOOKUP(A1438,'VOW3.DE'!$A$1:$B$5974,2,FALSE)</f>
        <v>16.968361000000002</v>
      </c>
      <c r="C1438" s="5">
        <f>VLOOKUP(A1438,MRK.DE!$A$1:$B$5993,2,FALSE)</f>
        <v>12.45157</v>
      </c>
      <c r="D1438" s="10">
        <f>VLOOKUP(A1438,DTE.DE!$A$1:$B$6411,2,FALSE)</f>
        <v>5.9350230000000002</v>
      </c>
      <c r="E1438" s="10">
        <f>VLOOKUP(A1438,'CON.DE'!$A$1:$B$6391,2,FALSE)</f>
        <v>22.164818</v>
      </c>
      <c r="G1438" s="5">
        <f t="shared" si="96"/>
        <v>0</v>
      </c>
      <c r="H1438" s="5">
        <f t="shared" si="97"/>
        <v>5.3836852943013019E-2</v>
      </c>
      <c r="I1438" s="5">
        <f t="shared" si="98"/>
        <v>8.733867674041022E-3</v>
      </c>
      <c r="J1438" s="10">
        <f t="shared" si="99"/>
        <v>1.8720790089888178E-2</v>
      </c>
    </row>
    <row r="1439" spans="1:10" x14ac:dyDescent="0.3">
      <c r="A1439" s="18">
        <v>38009</v>
      </c>
      <c r="B1439" s="9">
        <f>VLOOKUP(A1439,'VOW3.DE'!$A$1:$B$5974,2,FALSE)</f>
        <v>16.816852999999998</v>
      </c>
      <c r="C1439" s="5">
        <f>VLOOKUP(A1439,MRK.DE!$A$1:$B$5993,2,FALSE)</f>
        <v>12.352015</v>
      </c>
      <c r="D1439" s="10">
        <f>VLOOKUP(A1439,DTE.DE!$A$1:$B$6411,2,FALSE)</f>
        <v>6.0456139999999996</v>
      </c>
      <c r="E1439" s="10">
        <f>VLOOKUP(A1439,'CON.DE'!$A$1:$B$6391,2,FALSE)</f>
        <v>21.450478</v>
      </c>
      <c r="G1439" s="5">
        <f t="shared" si="96"/>
        <v>-8.968954030259664E-3</v>
      </c>
      <c r="H1439" s="5">
        <f t="shared" si="97"/>
        <v>-8.0275117179722921E-3</v>
      </c>
      <c r="I1439" s="5">
        <f t="shared" si="98"/>
        <v>1.846214708540363E-2</v>
      </c>
      <c r="J1439" s="10">
        <f t="shared" si="99"/>
        <v>-3.2759327511593037E-2</v>
      </c>
    </row>
    <row r="1440" spans="1:10" x14ac:dyDescent="0.3">
      <c r="A1440" s="18">
        <v>38012</v>
      </c>
      <c r="B1440" s="9">
        <f>VLOOKUP(A1440,'VOW3.DE'!$A$1:$B$5974,2,FALSE)</f>
        <v>16.816852999999998</v>
      </c>
      <c r="C1440" s="5">
        <f>VLOOKUP(A1440,MRK.DE!$A$1:$B$5993,2,FALSE)</f>
        <v>12.333579</v>
      </c>
      <c r="D1440" s="10">
        <f>VLOOKUP(A1440,DTE.DE!$A$1:$B$6411,2,FALSE)</f>
        <v>6.0529869999999999</v>
      </c>
      <c r="E1440" s="10">
        <f>VLOOKUP(A1440,'CON.DE'!$A$1:$B$6391,2,FALSE)</f>
        <v>21.659383999999999</v>
      </c>
      <c r="G1440" s="5">
        <f t="shared" si="96"/>
        <v>0</v>
      </c>
      <c r="H1440" s="5">
        <f t="shared" si="97"/>
        <v>-1.4936649632666039E-3</v>
      </c>
      <c r="I1440" s="5">
        <f t="shared" si="98"/>
        <v>1.2188187564375979E-3</v>
      </c>
      <c r="J1440" s="10">
        <f t="shared" si="99"/>
        <v>9.6918721405641357E-3</v>
      </c>
    </row>
    <row r="1441" spans="1:10" x14ac:dyDescent="0.3">
      <c r="A1441" s="18">
        <v>38013</v>
      </c>
      <c r="B1441" s="9">
        <f>VLOOKUP(A1441,'VOW3.DE'!$A$1:$B$5974,2,FALSE)</f>
        <v>16.677471000000001</v>
      </c>
      <c r="C1441" s="5">
        <f>VLOOKUP(A1441,MRK.DE!$A$1:$B$5993,2,FALSE)</f>
        <v>12.576931</v>
      </c>
      <c r="D1441" s="10">
        <f>VLOOKUP(A1441,DTE.DE!$A$1:$B$6411,2,FALSE)</f>
        <v>6.1009089999999997</v>
      </c>
      <c r="E1441" s="10">
        <f>VLOOKUP(A1441,'CON.DE'!$A$1:$B$6391,2,FALSE)</f>
        <v>21.396560999999998</v>
      </c>
      <c r="G1441" s="5">
        <f t="shared" si="96"/>
        <v>-8.3227716173378211E-3</v>
      </c>
      <c r="H1441" s="5">
        <f t="shared" si="97"/>
        <v>1.9538720148337223E-2</v>
      </c>
      <c r="I1441" s="5">
        <f t="shared" si="98"/>
        <v>7.8859072589820903E-3</v>
      </c>
      <c r="J1441" s="10">
        <f t="shared" si="99"/>
        <v>-1.220859346913388E-2</v>
      </c>
    </row>
    <row r="1442" spans="1:10" x14ac:dyDescent="0.3">
      <c r="A1442" s="18">
        <v>38014</v>
      </c>
      <c r="B1442" s="9">
        <f>VLOOKUP(A1442,'VOW3.DE'!$A$1:$B$5974,2,FALSE)</f>
        <v>16.786550999999999</v>
      </c>
      <c r="C1442" s="5">
        <f>VLOOKUP(A1442,MRK.DE!$A$1:$B$5993,2,FALSE)</f>
        <v>12.812912000000001</v>
      </c>
      <c r="D1442" s="10">
        <f>VLOOKUP(A1442,DTE.DE!$A$1:$B$6411,2,FALSE)</f>
        <v>5.982945</v>
      </c>
      <c r="E1442" s="10">
        <f>VLOOKUP(A1442,'CON.DE'!$A$1:$B$6391,2,FALSE)</f>
        <v>21.605474000000001</v>
      </c>
      <c r="G1442" s="5">
        <f t="shared" si="96"/>
        <v>6.5192633648130816E-3</v>
      </c>
      <c r="H1442" s="5">
        <f t="shared" si="97"/>
        <v>1.8589149634199938E-2</v>
      </c>
      <c r="I1442" s="5">
        <f t="shared" si="98"/>
        <v>-1.9524854817912773E-2</v>
      </c>
      <c r="J1442" s="10">
        <f t="shared" si="99"/>
        <v>9.7165003296721484E-3</v>
      </c>
    </row>
    <row r="1443" spans="1:10" x14ac:dyDescent="0.3">
      <c r="A1443" s="18">
        <v>38015</v>
      </c>
      <c r="B1443" s="9">
        <f>VLOOKUP(A1443,'VOW3.DE'!$A$1:$B$5974,2,FALSE)</f>
        <v>16.635052000000002</v>
      </c>
      <c r="C1443" s="5">
        <f>VLOOKUP(A1443,MRK.DE!$A$1:$B$5993,2,FALSE)</f>
        <v>12.514248</v>
      </c>
      <c r="D1443" s="10">
        <f>VLOOKUP(A1443,DTE.DE!$A$1:$B$6411,2,FALSE)</f>
        <v>5.9608280000000002</v>
      </c>
      <c r="E1443" s="10">
        <f>VLOOKUP(A1443,'CON.DE'!$A$1:$B$6391,2,FALSE)</f>
        <v>21.477428</v>
      </c>
      <c r="G1443" s="5">
        <f t="shared" si="96"/>
        <v>-9.0659946902610176E-3</v>
      </c>
      <c r="H1443" s="5">
        <f t="shared" si="97"/>
        <v>-2.3585577295330579E-2</v>
      </c>
      <c r="I1443" s="5">
        <f t="shared" si="98"/>
        <v>-3.7035240505477532E-3</v>
      </c>
      <c r="J1443" s="10">
        <f t="shared" si="99"/>
        <v>-5.9441853301420867E-3</v>
      </c>
    </row>
    <row r="1444" spans="1:10" x14ac:dyDescent="0.3">
      <c r="A1444" s="18">
        <v>38016</v>
      </c>
      <c r="B1444" s="9">
        <f>VLOOKUP(A1444,'VOW3.DE'!$A$1:$B$5974,2,FALSE)</f>
        <v>16.622928999999999</v>
      </c>
      <c r="C1444" s="5">
        <f>VLOOKUP(A1444,MRK.DE!$A$1:$B$5993,2,FALSE)</f>
        <v>12.536372999999999</v>
      </c>
      <c r="D1444" s="10">
        <f>VLOOKUP(A1444,DTE.DE!$A$1:$B$6411,2,FALSE)</f>
        <v>5.9018459999999999</v>
      </c>
      <c r="E1444" s="10">
        <f>VLOOKUP(A1444,'CON.DE'!$A$1:$B$6391,2,FALSE)</f>
        <v>21.342649000000002</v>
      </c>
      <c r="G1444" s="5">
        <f t="shared" si="96"/>
        <v>-7.2902805115751469E-4</v>
      </c>
      <c r="H1444" s="5">
        <f t="shared" si="97"/>
        <v>1.7664237348020888E-3</v>
      </c>
      <c r="I1444" s="5">
        <f t="shared" si="98"/>
        <v>-9.9442142719658542E-3</v>
      </c>
      <c r="J1444" s="10">
        <f t="shared" si="99"/>
        <v>-6.2951519258324564E-3</v>
      </c>
    </row>
    <row r="1445" spans="1:10" x14ac:dyDescent="0.3">
      <c r="A1445" s="18">
        <v>38019</v>
      </c>
      <c r="B1445" s="9">
        <f>VLOOKUP(A1445,'VOW3.DE'!$A$1:$B$5974,2,FALSE)</f>
        <v>16.635052000000002</v>
      </c>
      <c r="C1445" s="5">
        <f>VLOOKUP(A1445,MRK.DE!$A$1:$B$5993,2,FALSE)</f>
        <v>12.462630000000001</v>
      </c>
      <c r="D1445" s="10">
        <f>VLOOKUP(A1445,DTE.DE!$A$1:$B$6411,2,FALSE)</f>
        <v>5.9313370000000001</v>
      </c>
      <c r="E1445" s="10">
        <f>VLOOKUP(A1445,'CON.DE'!$A$1:$B$6391,2,FALSE)</f>
        <v>21.423521000000001</v>
      </c>
      <c r="G1445" s="5">
        <f t="shared" si="96"/>
        <v>7.2902805115751697E-4</v>
      </c>
      <c r="H1445" s="5">
        <f t="shared" si="97"/>
        <v>-5.8996923912302511E-3</v>
      </c>
      <c r="I1445" s="5">
        <f t="shared" si="98"/>
        <v>4.984468009738347E-3</v>
      </c>
      <c r="J1445" s="10">
        <f t="shared" si="99"/>
        <v>3.7820593426635854E-3</v>
      </c>
    </row>
    <row r="1446" spans="1:10" x14ac:dyDescent="0.3">
      <c r="A1446" s="18">
        <v>38020</v>
      </c>
      <c r="B1446" s="9">
        <f>VLOOKUP(A1446,'VOW3.DE'!$A$1:$B$5974,2,FALSE)</f>
        <v>16.15024</v>
      </c>
      <c r="C1446" s="5">
        <f>VLOOKUP(A1446,MRK.DE!$A$1:$B$5993,2,FALSE)</f>
        <v>12.665425000000001</v>
      </c>
      <c r="D1446" s="10">
        <f>VLOOKUP(A1446,DTE.DE!$A$1:$B$6411,2,FALSE)</f>
        <v>5.9129060000000004</v>
      </c>
      <c r="E1446" s="10">
        <f>VLOOKUP(A1446,'CON.DE'!$A$1:$B$6391,2,FALSE)</f>
        <v>21.281995999999999</v>
      </c>
      <c r="G1446" s="5">
        <f t="shared" si="96"/>
        <v>-2.9577125165477777E-2</v>
      </c>
      <c r="H1446" s="5">
        <f t="shared" si="97"/>
        <v>1.6141273410160556E-2</v>
      </c>
      <c r="I1446" s="5">
        <f t="shared" si="98"/>
        <v>-3.1122318035633214E-3</v>
      </c>
      <c r="J1446" s="10">
        <f t="shared" si="99"/>
        <v>-6.6279735285466358E-3</v>
      </c>
    </row>
    <row r="1447" spans="1:10" x14ac:dyDescent="0.3">
      <c r="A1447" s="18">
        <v>38021</v>
      </c>
      <c r="B1447" s="9">
        <f>VLOOKUP(A1447,'VOW3.DE'!$A$1:$B$5974,2,FALSE)</f>
        <v>16.241142</v>
      </c>
      <c r="C1447" s="5">
        <f>VLOOKUP(A1447,MRK.DE!$A$1:$B$5993,2,FALSE)</f>
        <v>12.709669999999999</v>
      </c>
      <c r="D1447" s="10">
        <f>VLOOKUP(A1447,DTE.DE!$A$1:$B$6411,2,FALSE)</f>
        <v>5.8502359999999998</v>
      </c>
      <c r="E1447" s="10">
        <f>VLOOKUP(A1447,'CON.DE'!$A$1:$B$6391,2,FALSE)</f>
        <v>20.891134000000001</v>
      </c>
      <c r="G1447" s="5">
        <f t="shared" si="96"/>
        <v>5.6127422188657758E-3</v>
      </c>
      <c r="H1447" s="5">
        <f t="shared" si="97"/>
        <v>3.4872811186786416E-3</v>
      </c>
      <c r="I1447" s="5">
        <f t="shared" si="98"/>
        <v>-1.0655417226221797E-2</v>
      </c>
      <c r="J1447" s="10">
        <f t="shared" si="99"/>
        <v>-1.8536598625552042E-2</v>
      </c>
    </row>
    <row r="1448" spans="1:10" x14ac:dyDescent="0.3">
      <c r="A1448" s="18">
        <v>38022</v>
      </c>
      <c r="B1448" s="9">
        <f>VLOOKUP(A1448,'VOW3.DE'!$A$1:$B$5974,2,FALSE)</f>
        <v>16.047215000000001</v>
      </c>
      <c r="C1448" s="5">
        <f>VLOOKUP(A1448,MRK.DE!$A$1:$B$5993,2,FALSE)</f>
        <v>13.12632</v>
      </c>
      <c r="D1448" s="10">
        <f>VLOOKUP(A1448,DTE.DE!$A$1:$B$6411,2,FALSE)</f>
        <v>5.7617649999999996</v>
      </c>
      <c r="E1448" s="10">
        <f>VLOOKUP(A1448,'CON.DE'!$A$1:$B$6391,2,FALSE)</f>
        <v>20.608089</v>
      </c>
      <c r="G1448" s="5">
        <f t="shared" si="96"/>
        <v>-1.2012338187803501E-2</v>
      </c>
      <c r="H1448" s="5">
        <f t="shared" si="97"/>
        <v>3.2256253793019898E-2</v>
      </c>
      <c r="I1448" s="5">
        <f t="shared" si="98"/>
        <v>-1.5238150929610615E-2</v>
      </c>
      <c r="J1448" s="10">
        <f t="shared" si="99"/>
        <v>-1.364118981791237E-2</v>
      </c>
    </row>
    <row r="1449" spans="1:10" x14ac:dyDescent="0.3">
      <c r="A1449" s="18">
        <v>38023</v>
      </c>
      <c r="B1449" s="9">
        <f>VLOOKUP(A1449,'VOW3.DE'!$A$1:$B$5974,2,FALSE)</f>
        <v>16.180540000000001</v>
      </c>
      <c r="C1449" s="5">
        <f>VLOOKUP(A1449,MRK.DE!$A$1:$B$5993,2,FALSE)</f>
        <v>13.281181999999999</v>
      </c>
      <c r="D1449" s="10">
        <f>VLOOKUP(A1449,DTE.DE!$A$1:$B$6411,2,FALSE)</f>
        <v>5.7838830000000003</v>
      </c>
      <c r="E1449" s="10">
        <f>VLOOKUP(A1449,'CON.DE'!$A$1:$B$6391,2,FALSE)</f>
        <v>20.3857</v>
      </c>
      <c r="G1449" s="5">
        <f t="shared" si="96"/>
        <v>8.273971339469376E-3</v>
      </c>
      <c r="H1449" s="5">
        <f t="shared" si="97"/>
        <v>1.1728771262291134E-2</v>
      </c>
      <c r="I1449" s="5">
        <f t="shared" si="98"/>
        <v>3.8314050553183558E-3</v>
      </c>
      <c r="J1449" s="10">
        <f t="shared" si="99"/>
        <v>-1.0849993967413618E-2</v>
      </c>
    </row>
    <row r="1450" spans="1:10" x14ac:dyDescent="0.3">
      <c r="A1450" s="18">
        <v>38026</v>
      </c>
      <c r="B1450" s="9">
        <f>VLOOKUP(A1450,'VOW3.DE'!$A$1:$B$5974,2,FALSE)</f>
        <v>16.162355000000002</v>
      </c>
      <c r="C1450" s="5">
        <f>VLOOKUP(A1450,MRK.DE!$A$1:$B$5993,2,FALSE)</f>
        <v>13.771573999999999</v>
      </c>
      <c r="D1450" s="10">
        <f>VLOOKUP(A1450,DTE.DE!$A$1:$B$6411,2,FALSE)</f>
        <v>5.883413</v>
      </c>
      <c r="E1450" s="10">
        <f>VLOOKUP(A1450,'CON.DE'!$A$1:$B$6391,2,FALSE)</f>
        <v>20.891134000000001</v>
      </c>
      <c r="G1450" s="5">
        <f t="shared" si="96"/>
        <v>-1.1245129365375689E-3</v>
      </c>
      <c r="H1450" s="5">
        <f t="shared" si="97"/>
        <v>3.6258466559820436E-2</v>
      </c>
      <c r="I1450" s="5">
        <f t="shared" si="98"/>
        <v>1.7061779259900937E-2</v>
      </c>
      <c r="J1450" s="10">
        <f t="shared" si="99"/>
        <v>2.4491183785325995E-2</v>
      </c>
    </row>
    <row r="1451" spans="1:10" x14ac:dyDescent="0.3">
      <c r="A1451" s="18">
        <v>38027</v>
      </c>
      <c r="B1451" s="9">
        <f>VLOOKUP(A1451,'VOW3.DE'!$A$1:$B$5974,2,FALSE)</f>
        <v>16.010857000000001</v>
      </c>
      <c r="C1451" s="5">
        <f>VLOOKUP(A1451,MRK.DE!$A$1:$B$5993,2,FALSE)</f>
        <v>13.646209000000001</v>
      </c>
      <c r="D1451" s="10">
        <f>VLOOKUP(A1451,DTE.DE!$A$1:$B$6411,2,FALSE)</f>
        <v>5.9313370000000001</v>
      </c>
      <c r="E1451" s="10">
        <f>VLOOKUP(A1451,'CON.DE'!$A$1:$B$6391,2,FALSE)</f>
        <v>21.167432999999999</v>
      </c>
      <c r="G1451" s="5">
        <f t="shared" si="96"/>
        <v>-9.4177180530129589E-3</v>
      </c>
      <c r="H1451" s="5">
        <f t="shared" si="97"/>
        <v>-9.1448585519872585E-3</v>
      </c>
      <c r="I1451" s="5">
        <f t="shared" si="98"/>
        <v>8.1126156441763547E-3</v>
      </c>
      <c r="J1451" s="10">
        <f t="shared" si="99"/>
        <v>1.3138962857860424E-2</v>
      </c>
    </row>
    <row r="1452" spans="1:10" x14ac:dyDescent="0.3">
      <c r="A1452" s="18">
        <v>38028</v>
      </c>
      <c r="B1452" s="9">
        <f>VLOOKUP(A1452,'VOW3.DE'!$A$1:$B$5974,2,FALSE)</f>
        <v>16.059335999999998</v>
      </c>
      <c r="C1452" s="5">
        <f>VLOOKUP(A1452,MRK.DE!$A$1:$B$5993,2,FALSE)</f>
        <v>13.572467</v>
      </c>
      <c r="D1452" s="10">
        <f>VLOOKUP(A1452,DTE.DE!$A$1:$B$6411,2,FALSE)</f>
        <v>5.9350230000000002</v>
      </c>
      <c r="E1452" s="10">
        <f>VLOOKUP(A1452,'CON.DE'!$A$1:$B$6391,2,FALSE)</f>
        <v>21.767213999999999</v>
      </c>
      <c r="G1452" s="5">
        <f t="shared" si="96"/>
        <v>3.0233080871332968E-3</v>
      </c>
      <c r="H1452" s="5">
        <f t="shared" si="97"/>
        <v>-5.4184987118987378E-3</v>
      </c>
      <c r="I1452" s="5">
        <f t="shared" si="98"/>
        <v>6.2125202986458464E-4</v>
      </c>
      <c r="J1452" s="10">
        <f t="shared" si="99"/>
        <v>2.7941071480951749E-2</v>
      </c>
    </row>
    <row r="1453" spans="1:10" x14ac:dyDescent="0.3">
      <c r="A1453" s="18">
        <v>38029</v>
      </c>
      <c r="B1453" s="9">
        <f>VLOOKUP(A1453,'VOW3.DE'!$A$1:$B$5974,2,FALSE)</f>
        <v>16.174479000000002</v>
      </c>
      <c r="C1453" s="5">
        <f>VLOOKUP(A1453,MRK.DE!$A$1:$B$5993,2,FALSE)</f>
        <v>13.377048</v>
      </c>
      <c r="D1453" s="10">
        <f>VLOOKUP(A1453,DTE.DE!$A$1:$B$6411,2,FALSE)</f>
        <v>5.9092200000000004</v>
      </c>
      <c r="E1453" s="10">
        <f>VLOOKUP(A1453,'CON.DE'!$A$1:$B$6391,2,FALSE)</f>
        <v>22.036774000000001</v>
      </c>
      <c r="G1453" s="5">
        <f t="shared" si="96"/>
        <v>7.1442669598014976E-3</v>
      </c>
      <c r="H1453" s="5">
        <f t="shared" si="97"/>
        <v>-1.450285285201974E-2</v>
      </c>
      <c r="I1453" s="5">
        <f t="shared" si="98"/>
        <v>-4.3570603575558047E-3</v>
      </c>
      <c r="J1453" s="10">
        <f t="shared" si="99"/>
        <v>1.2307710555088449E-2</v>
      </c>
    </row>
    <row r="1454" spans="1:10" x14ac:dyDescent="0.3">
      <c r="A1454" s="18">
        <v>38030</v>
      </c>
      <c r="B1454" s="9">
        <f>VLOOKUP(A1454,'VOW3.DE'!$A$1:$B$5974,2,FALSE)</f>
        <v>16.132061</v>
      </c>
      <c r="C1454" s="5">
        <f>VLOOKUP(A1454,MRK.DE!$A$1:$B$5993,2,FALSE)</f>
        <v>13.808448</v>
      </c>
      <c r="D1454" s="10">
        <f>VLOOKUP(A1454,DTE.DE!$A$1:$B$6411,2,FALSE)</f>
        <v>5.7838830000000003</v>
      </c>
      <c r="E1454" s="10">
        <f>VLOOKUP(A1454,'CON.DE'!$A$1:$B$6391,2,FALSE)</f>
        <v>21.85482</v>
      </c>
      <c r="G1454" s="5">
        <f t="shared" si="96"/>
        <v>-2.6259713590647007E-3</v>
      </c>
      <c r="H1454" s="5">
        <f t="shared" si="97"/>
        <v>3.1740176218691803E-2</v>
      </c>
      <c r="I1454" s="5">
        <f t="shared" si="98"/>
        <v>-2.1438586576386118E-2</v>
      </c>
      <c r="J1454" s="10">
        <f t="shared" si="99"/>
        <v>-8.2911111558283453E-3</v>
      </c>
    </row>
    <row r="1455" spans="1:10" x14ac:dyDescent="0.3">
      <c r="A1455" s="18">
        <v>38033</v>
      </c>
      <c r="B1455" s="9">
        <f>VLOOKUP(A1455,'VOW3.DE'!$A$1:$B$5974,2,FALSE)</f>
        <v>15.938132</v>
      </c>
      <c r="C1455" s="5">
        <f>VLOOKUP(A1455,MRK.DE!$A$1:$B$5993,2,FALSE)</f>
        <v>14.195603</v>
      </c>
      <c r="D1455" s="10">
        <f>VLOOKUP(A1455,DTE.DE!$A$1:$B$6411,2,FALSE)</f>
        <v>5.8502359999999998</v>
      </c>
      <c r="E1455" s="10">
        <f>VLOOKUP(A1455,'CON.DE'!$A$1:$B$6391,2,FALSE)</f>
        <v>21.928947000000001</v>
      </c>
      <c r="G1455" s="5">
        <f t="shared" si="96"/>
        <v>-1.209418127384186E-2</v>
      </c>
      <c r="H1455" s="5">
        <f t="shared" si="97"/>
        <v>2.7651689994895551E-2</v>
      </c>
      <c r="I1455" s="5">
        <f t="shared" si="98"/>
        <v>1.1406745874292367E-2</v>
      </c>
      <c r="J1455" s="10">
        <f t="shared" si="99"/>
        <v>3.386052681320805E-3</v>
      </c>
    </row>
    <row r="1456" spans="1:10" x14ac:dyDescent="0.3">
      <c r="A1456" s="18">
        <v>38034</v>
      </c>
      <c r="B1456" s="9">
        <f>VLOOKUP(A1456,'VOW3.DE'!$A$1:$B$5974,2,FALSE)</f>
        <v>16.059335999999998</v>
      </c>
      <c r="C1456" s="5">
        <f>VLOOKUP(A1456,MRK.DE!$A$1:$B$5993,2,FALSE)</f>
        <v>14.096045</v>
      </c>
      <c r="D1456" s="10">
        <f>VLOOKUP(A1456,DTE.DE!$A$1:$B$6411,2,FALSE)</f>
        <v>6.0640450000000001</v>
      </c>
      <c r="E1456" s="10">
        <f>VLOOKUP(A1456,'CON.DE'!$A$1:$B$6391,2,FALSE)</f>
        <v>21.733516999999999</v>
      </c>
      <c r="G1456" s="5">
        <f t="shared" si="96"/>
        <v>7.5758856731049573E-3</v>
      </c>
      <c r="H1456" s="5">
        <f t="shared" si="97"/>
        <v>-7.0380071853515186E-3</v>
      </c>
      <c r="I1456" s="5">
        <f t="shared" si="98"/>
        <v>3.5895066846468114E-2</v>
      </c>
      <c r="J1456" s="10">
        <f t="shared" si="99"/>
        <v>-8.9519137120691004E-3</v>
      </c>
    </row>
    <row r="1457" spans="1:10" x14ac:dyDescent="0.3">
      <c r="A1457" s="18">
        <v>38035</v>
      </c>
      <c r="B1457" s="9">
        <f>VLOOKUP(A1457,'VOW3.DE'!$A$1:$B$5974,2,FALSE)</f>
        <v>16.314153999999998</v>
      </c>
      <c r="C1457" s="5">
        <f>VLOOKUP(A1457,MRK.DE!$A$1:$B$5993,2,FALSE)</f>
        <v>13.790011</v>
      </c>
      <c r="D1457" s="10">
        <f>VLOOKUP(A1457,DTE.DE!$A$1:$B$6411,2,FALSE)</f>
        <v>6.0935360000000003</v>
      </c>
      <c r="E1457" s="10">
        <f>VLOOKUP(A1457,'CON.DE'!$A$1:$B$6391,2,FALSE)</f>
        <v>22.252424000000001</v>
      </c>
      <c r="G1457" s="5">
        <f t="shared" si="96"/>
        <v>1.5742711871362995E-2</v>
      </c>
      <c r="H1457" s="5">
        <f t="shared" si="97"/>
        <v>-2.1949772099363545E-2</v>
      </c>
      <c r="I1457" s="5">
        <f t="shared" si="98"/>
        <v>4.8514680417893544E-3</v>
      </c>
      <c r="J1457" s="10">
        <f t="shared" si="99"/>
        <v>2.3595315349492871E-2</v>
      </c>
    </row>
    <row r="1458" spans="1:10" x14ac:dyDescent="0.3">
      <c r="A1458" s="18">
        <v>38036</v>
      </c>
      <c r="B1458" s="9">
        <f>VLOOKUP(A1458,'VOW3.DE'!$A$1:$B$5974,2,FALSE)</f>
        <v>16.320312999999999</v>
      </c>
      <c r="C1458" s="5">
        <f>VLOOKUP(A1458,MRK.DE!$A$1:$B$5993,2,FALSE)</f>
        <v>13.819509</v>
      </c>
      <c r="D1458" s="10">
        <f>VLOOKUP(A1458,DTE.DE!$A$1:$B$6411,2,FALSE)</f>
        <v>6.1856949999999999</v>
      </c>
      <c r="E1458" s="10">
        <f>VLOOKUP(A1458,'CON.DE'!$A$1:$B$6391,2,FALSE)</f>
        <v>22.683723000000001</v>
      </c>
      <c r="G1458" s="5">
        <f t="shared" si="96"/>
        <v>3.774536947775039E-4</v>
      </c>
      <c r="H1458" s="5">
        <f t="shared" si="97"/>
        <v>2.1368000040404844E-3</v>
      </c>
      <c r="I1458" s="5">
        <f t="shared" si="98"/>
        <v>1.5010830966707918E-2</v>
      </c>
      <c r="J1458" s="10">
        <f t="shared" si="99"/>
        <v>1.9196672328476307E-2</v>
      </c>
    </row>
    <row r="1459" spans="1:10" x14ac:dyDescent="0.3">
      <c r="A1459" s="18">
        <v>38037</v>
      </c>
      <c r="B1459" s="9">
        <f>VLOOKUP(A1459,'VOW3.DE'!$A$1:$B$5974,2,FALSE)</f>
        <v>16.037226</v>
      </c>
      <c r="C1459" s="5">
        <f>VLOOKUP(A1459,MRK.DE!$A$1:$B$5993,2,FALSE)</f>
        <v>13.826879999999999</v>
      </c>
      <c r="D1459" s="10">
        <f>VLOOKUP(A1459,DTE.DE!$A$1:$B$6411,2,FALSE)</f>
        <v>6.0308679999999999</v>
      </c>
      <c r="E1459" s="10">
        <f>VLOOKUP(A1459,'CON.DE'!$A$1:$B$6391,2,FALSE)</f>
        <v>22.131122999999999</v>
      </c>
      <c r="G1459" s="5">
        <f t="shared" si="96"/>
        <v>-1.7497883434942765E-2</v>
      </c>
      <c r="H1459" s="5">
        <f t="shared" si="97"/>
        <v>5.3323420824711166E-4</v>
      </c>
      <c r="I1459" s="5">
        <f t="shared" si="98"/>
        <v>-2.5348420853625431E-2</v>
      </c>
      <c r="J1459" s="10">
        <f t="shared" si="99"/>
        <v>-2.4662720457343142E-2</v>
      </c>
    </row>
    <row r="1460" spans="1:10" x14ac:dyDescent="0.3">
      <c r="A1460" s="18">
        <v>38040</v>
      </c>
      <c r="B1460" s="9">
        <f>VLOOKUP(A1460,'VOW3.DE'!$A$1:$B$5974,2,FALSE)</f>
        <v>16.141848</v>
      </c>
      <c r="C1460" s="5">
        <f>VLOOKUP(A1460,MRK.DE!$A$1:$B$5993,2,FALSE)</f>
        <v>13.753135</v>
      </c>
      <c r="D1460" s="10">
        <f>VLOOKUP(A1460,DTE.DE!$A$1:$B$6411,2,FALSE)</f>
        <v>6.0161239999999996</v>
      </c>
      <c r="E1460" s="10">
        <f>VLOOKUP(A1460,'CON.DE'!$A$1:$B$6391,2,FALSE)</f>
        <v>22.306339000000001</v>
      </c>
      <c r="G1460" s="5">
        <f t="shared" si="96"/>
        <v>6.502509589981195E-3</v>
      </c>
      <c r="H1460" s="5">
        <f t="shared" si="97"/>
        <v>-5.3477255721273336E-3</v>
      </c>
      <c r="I1460" s="5">
        <f t="shared" si="98"/>
        <v>-2.4477491744871647E-3</v>
      </c>
      <c r="J1460" s="10">
        <f t="shared" si="99"/>
        <v>7.8859997918546993E-3</v>
      </c>
    </row>
    <row r="1461" spans="1:10" x14ac:dyDescent="0.3">
      <c r="A1461" s="18">
        <v>38041</v>
      </c>
      <c r="B1461" s="9">
        <f>VLOOKUP(A1461,'VOW3.DE'!$A$1:$B$5974,2,FALSE)</f>
        <v>15.907996000000001</v>
      </c>
      <c r="C1461" s="5">
        <f>VLOOKUP(A1461,MRK.DE!$A$1:$B$5993,2,FALSE)</f>
        <v>13.273808000000001</v>
      </c>
      <c r="D1461" s="10">
        <f>VLOOKUP(A1461,DTE.DE!$A$1:$B$6411,2,FALSE)</f>
        <v>5.8981599999999998</v>
      </c>
      <c r="E1461" s="10">
        <f>VLOOKUP(A1461,'CON.DE'!$A$1:$B$6391,2,FALSE)</f>
        <v>21.800905</v>
      </c>
      <c r="G1461" s="5">
        <f t="shared" si="96"/>
        <v>-1.4593278529055559E-2</v>
      </c>
      <c r="H1461" s="5">
        <f t="shared" si="97"/>
        <v>-3.5474027871837746E-2</v>
      </c>
      <c r="I1461" s="5">
        <f t="shared" si="98"/>
        <v>-1.9802760272171042E-2</v>
      </c>
      <c r="J1461" s="10">
        <f t="shared" si="99"/>
        <v>-2.2919415466675835E-2</v>
      </c>
    </row>
    <row r="1462" spans="1:10" x14ac:dyDescent="0.3">
      <c r="A1462" s="18">
        <v>38042</v>
      </c>
      <c r="B1462" s="9">
        <f>VLOOKUP(A1462,'VOW3.DE'!$A$1:$B$5974,2,FALSE)</f>
        <v>15.69261</v>
      </c>
      <c r="C1462" s="5">
        <f>VLOOKUP(A1462,MRK.DE!$A$1:$B$5993,2,FALSE)</f>
        <v>13.428666</v>
      </c>
      <c r="D1462" s="10">
        <f>VLOOKUP(A1462,DTE.DE!$A$1:$B$6411,2,FALSE)</f>
        <v>5.9460829999999998</v>
      </c>
      <c r="E1462" s="10">
        <f>VLOOKUP(A1462,'CON.DE'!$A$1:$B$6391,2,FALSE)</f>
        <v>21.659383999999999</v>
      </c>
      <c r="G1462" s="5">
        <f t="shared" si="96"/>
        <v>-1.3631974996599279E-2</v>
      </c>
      <c r="H1462" s="5">
        <f t="shared" si="97"/>
        <v>1.1598905490390658E-2</v>
      </c>
      <c r="I1462" s="5">
        <f t="shared" si="98"/>
        <v>8.092245577412796E-3</v>
      </c>
      <c r="J1462" s="10">
        <f t="shared" si="99"/>
        <v>-6.5126810462574495E-3</v>
      </c>
    </row>
    <row r="1463" spans="1:10" x14ac:dyDescent="0.3">
      <c r="A1463" s="18">
        <v>38043</v>
      </c>
      <c r="B1463" s="9">
        <f>VLOOKUP(A1463,'VOW3.DE'!$A$1:$B$5974,2,FALSE)</f>
        <v>15.704915</v>
      </c>
      <c r="C1463" s="5">
        <f>VLOOKUP(A1463,MRK.DE!$A$1:$B$5993,2,FALSE)</f>
        <v>13.240622999999999</v>
      </c>
      <c r="D1463" s="10">
        <f>VLOOKUP(A1463,DTE.DE!$A$1:$B$6411,2,FALSE)</f>
        <v>5.8612960000000003</v>
      </c>
      <c r="E1463" s="10">
        <f>VLOOKUP(A1463,'CON.DE'!$A$1:$B$6391,2,FALSE)</f>
        <v>22.06373</v>
      </c>
      <c r="G1463" s="5">
        <f t="shared" si="96"/>
        <v>7.8381978388349658E-4</v>
      </c>
      <c r="H1463" s="5">
        <f t="shared" si="97"/>
        <v>-1.410207196057929E-2</v>
      </c>
      <c r="I1463" s="5">
        <f t="shared" si="98"/>
        <v>-1.4361943896370483E-2</v>
      </c>
      <c r="J1463" s="10">
        <f t="shared" si="99"/>
        <v>1.8496282199136394E-2</v>
      </c>
    </row>
    <row r="1464" spans="1:10" x14ac:dyDescent="0.3">
      <c r="A1464" s="18">
        <v>38044</v>
      </c>
      <c r="B1464" s="9">
        <f>VLOOKUP(A1464,'VOW3.DE'!$A$1:$B$5974,2,FALSE)</f>
        <v>15.821839000000001</v>
      </c>
      <c r="C1464" s="5">
        <f>VLOOKUP(A1464,MRK.DE!$A$1:$B$5993,2,FALSE)</f>
        <v>13.089448000000001</v>
      </c>
      <c r="D1464" s="10">
        <f>VLOOKUP(A1464,DTE.DE!$A$1:$B$6411,2,FALSE)</f>
        <v>5.7986300000000002</v>
      </c>
      <c r="E1464" s="10">
        <f>VLOOKUP(A1464,'CON.DE'!$A$1:$B$6391,2,FALSE)</f>
        <v>22.218730999999998</v>
      </c>
      <c r="G1464" s="5">
        <f t="shared" si="96"/>
        <v>7.4174801558334431E-3</v>
      </c>
      <c r="H1464" s="5">
        <f t="shared" si="97"/>
        <v>-1.1483194344968663E-2</v>
      </c>
      <c r="I1464" s="5">
        <f t="shared" si="98"/>
        <v>-1.0749056791540222E-2</v>
      </c>
      <c r="J1464" s="10">
        <f t="shared" si="99"/>
        <v>7.0005880218161985E-3</v>
      </c>
    </row>
    <row r="1465" spans="1:10" x14ac:dyDescent="0.3">
      <c r="A1465" s="18">
        <v>38047</v>
      </c>
      <c r="B1465" s="9">
        <f>VLOOKUP(A1465,'VOW3.DE'!$A$1:$B$5974,2,FALSE)</f>
        <v>15.907996000000001</v>
      </c>
      <c r="C1465" s="5">
        <f>VLOOKUP(A1465,MRK.DE!$A$1:$B$5993,2,FALSE)</f>
        <v>12.978832000000001</v>
      </c>
      <c r="D1465" s="10">
        <f>VLOOKUP(A1465,DTE.DE!$A$1:$B$6411,2,FALSE)</f>
        <v>5.9092200000000004</v>
      </c>
      <c r="E1465" s="10">
        <f>VLOOKUP(A1465,'CON.DE'!$A$1:$B$6391,2,FALSE)</f>
        <v>22.171555999999999</v>
      </c>
      <c r="G1465" s="5">
        <f t="shared" si="96"/>
        <v>5.430675056882316E-3</v>
      </c>
      <c r="H1465" s="5">
        <f t="shared" si="97"/>
        <v>-8.486686802127252E-3</v>
      </c>
      <c r="I1465" s="5">
        <f t="shared" si="98"/>
        <v>1.889216025790973E-2</v>
      </c>
      <c r="J1465" s="10">
        <f t="shared" si="99"/>
        <v>-2.1254657695648944E-3</v>
      </c>
    </row>
    <row r="1466" spans="1:10" x14ac:dyDescent="0.3">
      <c r="A1466" s="18">
        <v>38048</v>
      </c>
      <c r="B1466" s="9">
        <f>VLOOKUP(A1466,'VOW3.DE'!$A$1:$B$5974,2,FALSE)</f>
        <v>16.424925000000002</v>
      </c>
      <c r="C1466" s="5">
        <f>VLOOKUP(A1466,MRK.DE!$A$1:$B$5993,2,FALSE)</f>
        <v>13.513474</v>
      </c>
      <c r="D1466" s="10">
        <f>VLOOKUP(A1466,DTE.DE!$A$1:$B$6411,2,FALSE)</f>
        <v>5.9276499999999999</v>
      </c>
      <c r="E1466" s="10">
        <f>VLOOKUP(A1466,'CON.DE'!$A$1:$B$6391,2,FALSE)</f>
        <v>22.232208</v>
      </c>
      <c r="G1466" s="5">
        <f t="shared" si="96"/>
        <v>3.1978122250604285E-2</v>
      </c>
      <c r="H1466" s="5">
        <f t="shared" si="97"/>
        <v>4.0367539138284288E-2</v>
      </c>
      <c r="I1466" s="5">
        <f t="shared" si="98"/>
        <v>3.1140014029012886E-3</v>
      </c>
      <c r="J1466" s="10">
        <f t="shared" si="99"/>
        <v>2.7318421798788592E-3</v>
      </c>
    </row>
    <row r="1467" spans="1:10" x14ac:dyDescent="0.3">
      <c r="A1467" s="18">
        <v>38049</v>
      </c>
      <c r="B1467" s="9">
        <f>VLOOKUP(A1467,'VOW3.DE'!$A$1:$B$5974,2,FALSE)</f>
        <v>16.209538999999999</v>
      </c>
      <c r="C1467" s="5">
        <f>VLOOKUP(A1467,MRK.DE!$A$1:$B$5993,2,FALSE)</f>
        <v>13.856377999999999</v>
      </c>
      <c r="D1467" s="10">
        <f>VLOOKUP(A1467,DTE.DE!$A$1:$B$6411,2,FALSE)</f>
        <v>5.8907860000000003</v>
      </c>
      <c r="E1467" s="10">
        <f>VLOOKUP(A1467,'CON.DE'!$A$1:$B$6391,2,FALSE)</f>
        <v>22.238947</v>
      </c>
      <c r="G1467" s="5">
        <f t="shared" si="96"/>
        <v>-1.3200102042061563E-2</v>
      </c>
      <c r="H1467" s="5">
        <f t="shared" si="97"/>
        <v>2.5058370274739939E-2</v>
      </c>
      <c r="I1467" s="5">
        <f t="shared" si="98"/>
        <v>-6.2384091355650404E-3</v>
      </c>
      <c r="J1467" s="10">
        <f t="shared" si="99"/>
        <v>3.0307285932115551E-4</v>
      </c>
    </row>
    <row r="1468" spans="1:10" x14ac:dyDescent="0.3">
      <c r="A1468" s="18">
        <v>38050</v>
      </c>
      <c r="B1468" s="9">
        <f>VLOOKUP(A1468,'VOW3.DE'!$A$1:$B$5974,2,FALSE)</f>
        <v>16.246464</v>
      </c>
      <c r="C1468" s="5">
        <f>VLOOKUP(A1468,MRK.DE!$A$1:$B$5993,2,FALSE)</f>
        <v>14.140292000000001</v>
      </c>
      <c r="D1468" s="10">
        <f>VLOOKUP(A1468,DTE.DE!$A$1:$B$6411,2,FALSE)</f>
        <v>5.9276499999999999</v>
      </c>
      <c r="E1468" s="10">
        <f>VLOOKUP(A1468,'CON.DE'!$A$1:$B$6391,2,FALSE)</f>
        <v>22.333297999999999</v>
      </c>
      <c r="G1468" s="5">
        <f t="shared" si="96"/>
        <v>2.2753889892895853E-3</v>
      </c>
      <c r="H1468" s="5">
        <f t="shared" si="97"/>
        <v>2.0282678843265133E-2</v>
      </c>
      <c r="I1468" s="5">
        <f t="shared" si="98"/>
        <v>6.2384091355649832E-3</v>
      </c>
      <c r="J1468" s="10">
        <f t="shared" si="99"/>
        <v>4.2336274928834166E-3</v>
      </c>
    </row>
    <row r="1469" spans="1:10" x14ac:dyDescent="0.3">
      <c r="A1469" s="18">
        <v>38051</v>
      </c>
      <c r="B1469" s="9">
        <f>VLOOKUP(A1469,'VOW3.DE'!$A$1:$B$5974,2,FALSE)</f>
        <v>16.086458</v>
      </c>
      <c r="C1469" s="5">
        <f>VLOOKUP(A1469,MRK.DE!$A$1:$B$5993,2,FALSE)</f>
        <v>14.306217</v>
      </c>
      <c r="D1469" s="10">
        <f>VLOOKUP(A1469,DTE.DE!$A$1:$B$6411,2,FALSE)</f>
        <v>5.8981599999999998</v>
      </c>
      <c r="E1469" s="10">
        <f>VLOOKUP(A1469,'CON.DE'!$A$1:$B$6391,2,FALSE)</f>
        <v>22.306339000000001</v>
      </c>
      <c r="G1469" s="5">
        <f t="shared" si="96"/>
        <v>-9.8974850576750619E-3</v>
      </c>
      <c r="H1469" s="5">
        <f t="shared" si="97"/>
        <v>1.1665887140240304E-2</v>
      </c>
      <c r="I1469" s="5">
        <f t="shared" si="98"/>
        <v>-4.9874065503133606E-3</v>
      </c>
      <c r="J1469" s="10">
        <f t="shared" si="99"/>
        <v>-1.2078504705378722E-3</v>
      </c>
    </row>
    <row r="1470" spans="1:10" x14ac:dyDescent="0.3">
      <c r="A1470" s="18">
        <v>38054</v>
      </c>
      <c r="B1470" s="9">
        <f>VLOOKUP(A1470,'VOW3.DE'!$A$1:$B$5974,2,FALSE)</f>
        <v>16.215693999999999</v>
      </c>
      <c r="C1470" s="5">
        <f>VLOOKUP(A1470,MRK.DE!$A$1:$B$5993,2,FALSE)</f>
        <v>14.221410000000001</v>
      </c>
      <c r="D1470" s="10">
        <f>VLOOKUP(A1470,DTE.DE!$A$1:$B$6411,2,FALSE)</f>
        <v>5.9202789999999998</v>
      </c>
      <c r="E1470" s="10">
        <f>VLOOKUP(A1470,'CON.DE'!$A$1:$B$6391,2,FALSE)</f>
        <v>22.272642000000001</v>
      </c>
      <c r="G1470" s="5">
        <f t="shared" si="96"/>
        <v>8.0017386802935572E-3</v>
      </c>
      <c r="H1470" s="5">
        <f t="shared" si="97"/>
        <v>-5.945622454342432E-3</v>
      </c>
      <c r="I1470" s="5">
        <f t="shared" si="98"/>
        <v>3.7431382987086152E-3</v>
      </c>
      <c r="J1470" s="10">
        <f t="shared" si="99"/>
        <v>-1.5117889939158221E-3</v>
      </c>
    </row>
    <row r="1471" spans="1:10" x14ac:dyDescent="0.3">
      <c r="A1471" s="18">
        <v>38055</v>
      </c>
      <c r="B1471" s="9">
        <f>VLOOKUP(A1471,'VOW3.DE'!$A$1:$B$5974,2,FALSE)</f>
        <v>15.815685999999999</v>
      </c>
      <c r="C1471" s="5">
        <f>VLOOKUP(A1471,MRK.DE!$A$1:$B$5993,2,FALSE)</f>
        <v>14.232471</v>
      </c>
      <c r="D1471" s="10">
        <f>VLOOKUP(A1471,DTE.DE!$A$1:$B$6411,2,FALSE)</f>
        <v>5.8686699999999998</v>
      </c>
      <c r="E1471" s="10">
        <f>VLOOKUP(A1471,'CON.DE'!$A$1:$B$6391,2,FALSE)</f>
        <v>21.976122</v>
      </c>
      <c r="G1471" s="5">
        <f t="shared" si="96"/>
        <v>-2.4977306361914583E-2</v>
      </c>
      <c r="H1471" s="5">
        <f t="shared" si="97"/>
        <v>7.774686734058129E-4</v>
      </c>
      <c r="I1471" s="5">
        <f t="shared" si="98"/>
        <v>-8.7555438051563749E-3</v>
      </c>
      <c r="J1471" s="10">
        <f t="shared" si="99"/>
        <v>-1.3402608879296743E-2</v>
      </c>
    </row>
    <row r="1472" spans="1:10" x14ac:dyDescent="0.3">
      <c r="A1472" s="18">
        <v>38056</v>
      </c>
      <c r="B1472" s="9">
        <f>VLOOKUP(A1472,'VOW3.DE'!$A$1:$B$5974,2,FALSE)</f>
        <v>15.704915</v>
      </c>
      <c r="C1472" s="5">
        <f>VLOOKUP(A1472,MRK.DE!$A$1:$B$5993,2,FALSE)</f>
        <v>14.313586000000001</v>
      </c>
      <c r="D1472" s="10">
        <f>VLOOKUP(A1472,DTE.DE!$A$1:$B$6411,2,FALSE)</f>
        <v>5.7285870000000001</v>
      </c>
      <c r="E1472" s="10">
        <f>VLOOKUP(A1472,'CON.DE'!$A$1:$B$6391,2,FALSE)</f>
        <v>21.490908000000001</v>
      </c>
      <c r="G1472" s="5">
        <f t="shared" si="96"/>
        <v>-7.0285116712519883E-3</v>
      </c>
      <c r="H1472" s="5">
        <f t="shared" si="97"/>
        <v>5.6831119141455338E-3</v>
      </c>
      <c r="I1472" s="5">
        <f t="shared" si="98"/>
        <v>-2.4159128900624535E-2</v>
      </c>
      <c r="J1472" s="10">
        <f t="shared" si="99"/>
        <v>-2.2326538316152118E-2</v>
      </c>
    </row>
    <row r="1473" spans="1:10" x14ac:dyDescent="0.3">
      <c r="A1473" s="18">
        <v>38057</v>
      </c>
      <c r="B1473" s="9">
        <f>VLOOKUP(A1473,'VOW3.DE'!$A$1:$B$5974,2,FALSE)</f>
        <v>15.280289</v>
      </c>
      <c r="C1473" s="5">
        <f>VLOOKUP(A1473,MRK.DE!$A$1:$B$5993,2,FALSE)</f>
        <v>13.900626000000001</v>
      </c>
      <c r="D1473" s="10">
        <f>VLOOKUP(A1473,DTE.DE!$A$1:$B$6411,2,FALSE)</f>
        <v>5.5037200000000004</v>
      </c>
      <c r="E1473" s="10">
        <f>VLOOKUP(A1473,'CON.DE'!$A$1:$B$6391,2,FALSE)</f>
        <v>20.560912999999999</v>
      </c>
      <c r="G1473" s="5">
        <f t="shared" si="96"/>
        <v>-2.7410023514803733E-2</v>
      </c>
      <c r="H1473" s="5">
        <f t="shared" si="97"/>
        <v>-2.9275281071366569E-2</v>
      </c>
      <c r="I1473" s="5">
        <f t="shared" si="98"/>
        <v>-4.0044676214014141E-2</v>
      </c>
      <c r="J1473" s="10">
        <f t="shared" si="99"/>
        <v>-4.4238115756344253E-2</v>
      </c>
    </row>
    <row r="1474" spans="1:10" x14ac:dyDescent="0.3">
      <c r="A1474" s="18">
        <v>38058</v>
      </c>
      <c r="B1474" s="9">
        <f>VLOOKUP(A1474,'VOW3.DE'!$A$1:$B$5974,2,FALSE)</f>
        <v>15.200293</v>
      </c>
      <c r="C1474" s="5">
        <f>VLOOKUP(A1474,MRK.DE!$A$1:$B$5993,2,FALSE)</f>
        <v>13.649900000000001</v>
      </c>
      <c r="D1474" s="10">
        <f>VLOOKUP(A1474,DTE.DE!$A$1:$B$6411,2,FALSE)</f>
        <v>5.5774460000000001</v>
      </c>
      <c r="E1474" s="10">
        <f>VLOOKUP(A1474,'CON.DE'!$A$1:$B$6391,2,FALSE)</f>
        <v>20.635044000000001</v>
      </c>
      <c r="G1474" s="5">
        <f t="shared" si="96"/>
        <v>-5.2489931898453438E-3</v>
      </c>
      <c r="H1474" s="5">
        <f t="shared" si="97"/>
        <v>-1.8201679496972822E-2</v>
      </c>
      <c r="I1474" s="5">
        <f t="shared" si="98"/>
        <v>1.3306738276631907E-2</v>
      </c>
      <c r="J1474" s="10">
        <f t="shared" si="99"/>
        <v>3.5989492859571171E-3</v>
      </c>
    </row>
    <row r="1475" spans="1:10" x14ac:dyDescent="0.3">
      <c r="A1475" s="18">
        <v>38061</v>
      </c>
      <c r="B1475" s="9">
        <f>VLOOKUP(A1475,'VOW3.DE'!$A$1:$B$5974,2,FALSE)</f>
        <v>15.003360000000001</v>
      </c>
      <c r="C1475" s="5">
        <f>VLOOKUP(A1475,MRK.DE!$A$1:$B$5993,2,FALSE)</f>
        <v>14.011241999999999</v>
      </c>
      <c r="D1475" s="10">
        <f>VLOOKUP(A1475,DTE.DE!$A$1:$B$6411,2,FALSE)</f>
        <v>5.3968160000000003</v>
      </c>
      <c r="E1475" s="10">
        <f>VLOOKUP(A1475,'CON.DE'!$A$1:$B$6391,2,FALSE)</f>
        <v>20.203747</v>
      </c>
      <c r="G1475" s="5">
        <f t="shared" si="96"/>
        <v>-1.3040527964278448E-2</v>
      </c>
      <c r="H1475" s="5">
        <f t="shared" si="97"/>
        <v>2.6127811786441024E-2</v>
      </c>
      <c r="I1475" s="5">
        <f t="shared" si="98"/>
        <v>-3.2921815479934474E-2</v>
      </c>
      <c r="J1475" s="10">
        <f t="shared" si="99"/>
        <v>-2.1122713247178408E-2</v>
      </c>
    </row>
    <row r="1476" spans="1:10" x14ac:dyDescent="0.3">
      <c r="A1476" s="18">
        <v>38062</v>
      </c>
      <c r="B1476" s="9">
        <f>VLOOKUP(A1476,'VOW3.DE'!$A$1:$B$5974,2,FALSE)</f>
        <v>15.064901000000001</v>
      </c>
      <c r="C1476" s="5">
        <f>VLOOKUP(A1476,MRK.DE!$A$1:$B$5993,2,FALSE)</f>
        <v>14.011241999999999</v>
      </c>
      <c r="D1476" s="10">
        <f>VLOOKUP(A1476,DTE.DE!$A$1:$B$6411,2,FALSE)</f>
        <v>5.441052</v>
      </c>
      <c r="E1476" s="10">
        <f>VLOOKUP(A1476,'CON.DE'!$A$1:$B$6391,2,FALSE)</f>
        <v>20.122879000000001</v>
      </c>
      <c r="G1476" s="5">
        <f t="shared" ref="G1476:G1539" si="100">LN(B1476/B1475)</f>
        <v>4.0934250193175835E-3</v>
      </c>
      <c r="H1476" s="5">
        <f t="shared" ref="H1476:H1539" si="101">LN(C1476/C1475)</f>
        <v>0</v>
      </c>
      <c r="I1476" s="5">
        <f t="shared" ref="I1476:I1539" si="102">LN(D1476/D1475)</f>
        <v>8.1632744841474859E-3</v>
      </c>
      <c r="J1476" s="10">
        <f t="shared" ref="J1476:J1539" si="103">LN(E1476/E1475)</f>
        <v>-4.0106558083589988E-3</v>
      </c>
    </row>
    <row r="1477" spans="1:10" x14ac:dyDescent="0.3">
      <c r="A1477" s="18">
        <v>38063</v>
      </c>
      <c r="B1477" s="9">
        <f>VLOOKUP(A1477,'VOW3.DE'!$A$1:$B$5974,2,FALSE)</f>
        <v>15.384911000000001</v>
      </c>
      <c r="C1477" s="5">
        <f>VLOOKUP(A1477,MRK.DE!$A$1:$B$5993,2,FALSE)</f>
        <v>14.239841999999999</v>
      </c>
      <c r="D1477" s="10">
        <f>VLOOKUP(A1477,DTE.DE!$A$1:$B$6411,2,FALSE)</f>
        <v>5.5368979999999999</v>
      </c>
      <c r="E1477" s="10">
        <f>VLOOKUP(A1477,'CON.DE'!$A$1:$B$6391,2,FALSE)</f>
        <v>20.904610000000002</v>
      </c>
      <c r="G1477" s="5">
        <f t="shared" si="100"/>
        <v>2.1019622864620776E-2</v>
      </c>
      <c r="H1477" s="5">
        <f t="shared" si="101"/>
        <v>1.6183803033407659E-2</v>
      </c>
      <c r="I1477" s="5">
        <f t="shared" si="102"/>
        <v>1.7461991618412984E-2</v>
      </c>
      <c r="J1477" s="10">
        <f t="shared" si="103"/>
        <v>3.8112282364315325E-2</v>
      </c>
    </row>
    <row r="1478" spans="1:10" x14ac:dyDescent="0.3">
      <c r="A1478" s="18">
        <v>38064</v>
      </c>
      <c r="B1478" s="9">
        <f>VLOOKUP(A1478,'VOW3.DE'!$A$1:$B$5974,2,FALSE)</f>
        <v>14.966438999999999</v>
      </c>
      <c r="C1478" s="5">
        <f>VLOOKUP(A1478,MRK.DE!$A$1:$B$5993,2,FALSE)</f>
        <v>14.125541999999999</v>
      </c>
      <c r="D1478" s="10">
        <f>VLOOKUP(A1478,DTE.DE!$A$1:$B$6411,2,FALSE)</f>
        <v>5.4152480000000001</v>
      </c>
      <c r="E1478" s="10">
        <f>VLOOKUP(A1478,'CON.DE'!$A$1:$B$6391,2,FALSE)</f>
        <v>20.540700999999999</v>
      </c>
      <c r="G1478" s="5">
        <f t="shared" si="100"/>
        <v>-2.7576929518784401E-2</v>
      </c>
      <c r="H1478" s="5">
        <f t="shared" si="101"/>
        <v>-8.0591624389097314E-3</v>
      </c>
      <c r="I1478" s="5">
        <f t="shared" si="102"/>
        <v>-2.221573803172874E-2</v>
      </c>
      <c r="J1478" s="10">
        <f t="shared" si="103"/>
        <v>-1.7561376362795589E-2</v>
      </c>
    </row>
    <row r="1479" spans="1:10" x14ac:dyDescent="0.3">
      <c r="A1479" s="18">
        <v>38065</v>
      </c>
      <c r="B1479" s="9">
        <f>VLOOKUP(A1479,'VOW3.DE'!$A$1:$B$5974,2,FALSE)</f>
        <v>14.923361</v>
      </c>
      <c r="C1479" s="5">
        <f>VLOOKUP(A1479,MRK.DE!$A$1:$B$5993,2,FALSE)</f>
        <v>14.02599</v>
      </c>
      <c r="D1479" s="10">
        <f>VLOOKUP(A1479,DTE.DE!$A$1:$B$6411,2,FALSE)</f>
        <v>5.4189360000000004</v>
      </c>
      <c r="E1479" s="10">
        <f>VLOOKUP(A1479,'CON.DE'!$A$1:$B$6391,2,FALSE)</f>
        <v>20.695699999999999</v>
      </c>
      <c r="G1479" s="5">
        <f t="shared" si="100"/>
        <v>-2.8824568800281058E-3</v>
      </c>
      <c r="H1479" s="5">
        <f t="shared" si="101"/>
        <v>-7.0726108249244968E-3</v>
      </c>
      <c r="I1479" s="5">
        <f t="shared" si="102"/>
        <v>6.8080810561267397E-4</v>
      </c>
      <c r="J1479" s="10">
        <f t="shared" si="103"/>
        <v>7.5176167762245946E-3</v>
      </c>
    </row>
    <row r="1480" spans="1:10" x14ac:dyDescent="0.3">
      <c r="A1480" s="18">
        <v>38068</v>
      </c>
      <c r="B1480" s="9">
        <f>VLOOKUP(A1480,'VOW3.DE'!$A$1:$B$5974,2,FALSE)</f>
        <v>14.523353</v>
      </c>
      <c r="C1480" s="5">
        <f>VLOOKUP(A1480,MRK.DE!$A$1:$B$5993,2,FALSE)</f>
        <v>13.989117999999999</v>
      </c>
      <c r="D1480" s="10">
        <f>VLOOKUP(A1480,DTE.DE!$A$1:$B$6411,2,FALSE)</f>
        <v>5.308344</v>
      </c>
      <c r="E1480" s="10">
        <f>VLOOKUP(A1480,'CON.DE'!$A$1:$B$6391,2,FALSE)</f>
        <v>19.799402000000001</v>
      </c>
      <c r="G1480" s="5">
        <f t="shared" si="100"/>
        <v>-2.7169931899998691E-2</v>
      </c>
      <c r="H1480" s="5">
        <f t="shared" si="101"/>
        <v>-2.6322954950195512E-3</v>
      </c>
      <c r="I1480" s="5">
        <f t="shared" si="102"/>
        <v>-2.0619564009881616E-2</v>
      </c>
      <c r="J1480" s="10">
        <f t="shared" si="103"/>
        <v>-4.4274213999772487E-2</v>
      </c>
    </row>
    <row r="1481" spans="1:10" x14ac:dyDescent="0.3">
      <c r="A1481" s="18">
        <v>38069</v>
      </c>
      <c r="B1481" s="9">
        <f>VLOOKUP(A1481,'VOW3.DE'!$A$1:$B$5974,2,FALSE)</f>
        <v>14.400274</v>
      </c>
      <c r="C1481" s="5">
        <f>VLOOKUP(A1481,MRK.DE!$A$1:$B$5993,2,FALSE)</f>
        <v>13.863754999999999</v>
      </c>
      <c r="D1481" s="10">
        <f>VLOOKUP(A1481,DTE.DE!$A$1:$B$6411,2,FALSE)</f>
        <v>5.308344</v>
      </c>
      <c r="E1481" s="10">
        <f>VLOOKUP(A1481,'CON.DE'!$A$1:$B$6391,2,FALSE)</f>
        <v>20.035269</v>
      </c>
      <c r="G1481" s="5">
        <f t="shared" si="100"/>
        <v>-8.5106714243762191E-3</v>
      </c>
      <c r="H1481" s="5">
        <f t="shared" si="101"/>
        <v>-9.0018610682715793E-3</v>
      </c>
      <c r="I1481" s="5">
        <f t="shared" si="102"/>
        <v>0</v>
      </c>
      <c r="J1481" s="10">
        <f t="shared" si="103"/>
        <v>1.184243527739451E-2</v>
      </c>
    </row>
    <row r="1482" spans="1:10" x14ac:dyDescent="0.3">
      <c r="A1482" s="18">
        <v>38070</v>
      </c>
      <c r="B1482" s="9">
        <f>VLOOKUP(A1482,'VOW3.DE'!$A$1:$B$5974,2,FALSE)</f>
        <v>14.461812</v>
      </c>
      <c r="C1482" s="5">
        <f>VLOOKUP(A1482,MRK.DE!$A$1:$B$5993,2,FALSE)</f>
        <v>13.790011</v>
      </c>
      <c r="D1482" s="10">
        <f>VLOOKUP(A1482,DTE.DE!$A$1:$B$6411,2,FALSE)</f>
        <v>5.3304619999999998</v>
      </c>
      <c r="E1482" s="10">
        <f>VLOOKUP(A1482,'CON.DE'!$A$1:$B$6391,2,FALSE)</f>
        <v>19.455708000000001</v>
      </c>
      <c r="G1482" s="5">
        <f t="shared" si="100"/>
        <v>4.2642859044383884E-3</v>
      </c>
      <c r="H1482" s="5">
        <f t="shared" si="101"/>
        <v>-5.3333911051605572E-3</v>
      </c>
      <c r="I1482" s="5">
        <f t="shared" si="102"/>
        <v>4.1579913885638588E-3</v>
      </c>
      <c r="J1482" s="10">
        <f t="shared" si="103"/>
        <v>-2.9353673054143953E-2</v>
      </c>
    </row>
    <row r="1483" spans="1:10" x14ac:dyDescent="0.3">
      <c r="A1483" s="18">
        <v>38071</v>
      </c>
      <c r="B1483" s="9">
        <f>VLOOKUP(A1483,'VOW3.DE'!$A$1:$B$5974,2,FALSE)</f>
        <v>14.652587</v>
      </c>
      <c r="C1483" s="5">
        <f>VLOOKUP(A1483,MRK.DE!$A$1:$B$5993,2,FALSE)</f>
        <v>14.048113000000001</v>
      </c>
      <c r="D1483" s="10">
        <f>VLOOKUP(A1483,DTE.DE!$A$1:$B$6411,2,FALSE)</f>
        <v>5.4484250000000003</v>
      </c>
      <c r="E1483" s="10">
        <f>VLOOKUP(A1483,'CON.DE'!$A$1:$B$6391,2,FALSE)</f>
        <v>20.352004999999998</v>
      </c>
      <c r="G1483" s="5">
        <f t="shared" si="100"/>
        <v>1.3105386820993442E-2</v>
      </c>
      <c r="H1483" s="5">
        <f t="shared" si="101"/>
        <v>1.8543591225697539E-2</v>
      </c>
      <c r="I1483" s="5">
        <f t="shared" si="102"/>
        <v>2.1888662487754475E-2</v>
      </c>
      <c r="J1483" s="10">
        <f t="shared" si="103"/>
        <v>4.5038935386334106E-2</v>
      </c>
    </row>
    <row r="1484" spans="1:10" x14ac:dyDescent="0.3">
      <c r="A1484" s="18">
        <v>38072</v>
      </c>
      <c r="B1484" s="9">
        <f>VLOOKUP(A1484,'VOW3.DE'!$A$1:$B$5974,2,FALSE)</f>
        <v>14.474121</v>
      </c>
      <c r="C1484" s="5">
        <f>VLOOKUP(A1484,MRK.DE!$A$1:$B$5993,2,FALSE)</f>
        <v>14.103418</v>
      </c>
      <c r="D1484" s="10">
        <f>VLOOKUP(A1484,DTE.DE!$A$1:$B$6411,2,FALSE)</f>
        <v>5.4189360000000004</v>
      </c>
      <c r="E1484" s="10">
        <f>VLOOKUP(A1484,'CON.DE'!$A$1:$B$6391,2,FALSE)</f>
        <v>20.715917999999999</v>
      </c>
      <c r="G1484" s="5">
        <f t="shared" si="100"/>
        <v>-1.2254610677541701E-2</v>
      </c>
      <c r="H1484" s="5">
        <f t="shared" si="101"/>
        <v>3.9290986446892991E-3</v>
      </c>
      <c r="I1484" s="5">
        <f t="shared" si="102"/>
        <v>-5.4270898664368185E-3</v>
      </c>
      <c r="J1484" s="10">
        <f t="shared" si="103"/>
        <v>1.772295742692202E-2</v>
      </c>
    </row>
    <row r="1485" spans="1:10" x14ac:dyDescent="0.3">
      <c r="A1485" s="18">
        <v>38075</v>
      </c>
      <c r="B1485" s="9">
        <f>VLOOKUP(A1485,'VOW3.DE'!$A$1:$B$5974,2,FALSE)</f>
        <v>14.941824</v>
      </c>
      <c r="C1485" s="5">
        <f>VLOOKUP(A1485,MRK.DE!$A$1:$B$5993,2,FALSE)</f>
        <v>14.122248000000001</v>
      </c>
      <c r="D1485" s="10">
        <f>VLOOKUP(A1485,DTE.DE!$A$1:$B$6411,2,FALSE)</f>
        <v>5.4963480000000002</v>
      </c>
      <c r="E1485" s="10">
        <f>VLOOKUP(A1485,'CON.DE'!$A$1:$B$6391,2,FALSE)</f>
        <v>21.268522000000001</v>
      </c>
      <c r="G1485" s="5">
        <f t="shared" si="100"/>
        <v>3.1801964379311633E-2</v>
      </c>
      <c r="H1485" s="5">
        <f t="shared" si="101"/>
        <v>1.3342468371483828E-3</v>
      </c>
      <c r="I1485" s="5">
        <f t="shared" si="102"/>
        <v>1.4184385475659231E-2</v>
      </c>
      <c r="J1485" s="10">
        <f t="shared" si="103"/>
        <v>2.6325748995932877E-2</v>
      </c>
    </row>
    <row r="1486" spans="1:10" x14ac:dyDescent="0.3">
      <c r="A1486" s="18">
        <v>38076</v>
      </c>
      <c r="B1486" s="9">
        <f>VLOOKUP(A1486,'VOW3.DE'!$A$1:$B$5974,2,FALSE)</f>
        <v>14.966438999999999</v>
      </c>
      <c r="C1486" s="5">
        <f>VLOOKUP(A1486,MRK.DE!$A$1:$B$5993,2,FALSE)</f>
        <v>14.178741</v>
      </c>
      <c r="D1486" s="10">
        <f>VLOOKUP(A1486,DTE.DE!$A$1:$B$6411,2,FALSE)</f>
        <v>5.4078759999999999</v>
      </c>
      <c r="E1486" s="10">
        <f>VLOOKUP(A1486,'CON.DE'!$A$1:$B$6391,2,FALSE)</f>
        <v>21.066347</v>
      </c>
      <c r="G1486" s="5">
        <f t="shared" si="100"/>
        <v>1.6460337772013936E-3</v>
      </c>
      <c r="H1486" s="5">
        <f t="shared" si="101"/>
        <v>3.9923039462973547E-3</v>
      </c>
      <c r="I1486" s="5">
        <f t="shared" si="102"/>
        <v>-1.6227462209085004E-2</v>
      </c>
      <c r="J1486" s="10">
        <f t="shared" si="103"/>
        <v>-9.5513009376950227E-3</v>
      </c>
    </row>
    <row r="1487" spans="1:10" x14ac:dyDescent="0.3">
      <c r="A1487" s="18">
        <v>38077</v>
      </c>
      <c r="B1487" s="9">
        <f>VLOOKUP(A1487,'VOW3.DE'!$A$1:$B$5974,2,FALSE)</f>
        <v>14.800284</v>
      </c>
      <c r="C1487" s="5">
        <f>VLOOKUP(A1487,MRK.DE!$A$1:$B$5993,2,FALSE)</f>
        <v>14.287951</v>
      </c>
      <c r="D1487" s="10">
        <f>VLOOKUP(A1487,DTE.DE!$A$1:$B$6411,2,FALSE)</f>
        <v>5.3894440000000001</v>
      </c>
      <c r="E1487" s="10">
        <f>VLOOKUP(A1487,'CON.DE'!$A$1:$B$6391,2,FALSE)</f>
        <v>21.578520000000001</v>
      </c>
      <c r="G1487" s="5">
        <f t="shared" si="100"/>
        <v>-1.1163924607961494E-2</v>
      </c>
      <c r="H1487" s="5">
        <f t="shared" si="101"/>
        <v>7.6728645387720345E-3</v>
      </c>
      <c r="I1487" s="5">
        <f t="shared" si="102"/>
        <v>-3.4141838724078394E-3</v>
      </c>
      <c r="J1487" s="10">
        <f t="shared" si="103"/>
        <v>2.4021537138803128E-2</v>
      </c>
    </row>
    <row r="1488" spans="1:10" x14ac:dyDescent="0.3">
      <c r="A1488" s="18">
        <v>38078</v>
      </c>
      <c r="B1488" s="9">
        <f>VLOOKUP(A1488,'VOW3.DE'!$A$1:$B$5974,2,FALSE)</f>
        <v>14.997209</v>
      </c>
      <c r="C1488" s="5">
        <f>VLOOKUP(A1488,MRK.DE!$A$1:$B$5993,2,FALSE)</f>
        <v>14.687139</v>
      </c>
      <c r="D1488" s="10">
        <f>VLOOKUP(A1488,DTE.DE!$A$1:$B$6411,2,FALSE)</f>
        <v>5.3968160000000003</v>
      </c>
      <c r="E1488" s="10">
        <f>VLOOKUP(A1488,'CON.DE'!$A$1:$B$6391,2,FALSE)</f>
        <v>21.618952</v>
      </c>
      <c r="G1488" s="5">
        <f t="shared" si="100"/>
        <v>1.3217747347845189E-2</v>
      </c>
      <c r="H1488" s="5">
        <f t="shared" si="101"/>
        <v>2.7555618201936978E-2</v>
      </c>
      <c r="I1488" s="5">
        <f t="shared" si="102"/>
        <v>1.3669244293890847E-3</v>
      </c>
      <c r="J1488" s="10">
        <f t="shared" si="103"/>
        <v>1.8719619429097588E-3</v>
      </c>
    </row>
    <row r="1489" spans="1:10" x14ac:dyDescent="0.3">
      <c r="A1489" s="18">
        <v>38079</v>
      </c>
      <c r="B1489" s="9">
        <f>VLOOKUP(A1489,'VOW3.DE'!$A$1:$B$5974,2,FALSE)</f>
        <v>15.077210000000001</v>
      </c>
      <c r="C1489" s="5">
        <f>VLOOKUP(A1489,MRK.DE!$A$1:$B$5993,2,FALSE)</f>
        <v>14.608053999999999</v>
      </c>
      <c r="D1489" s="10">
        <f>VLOOKUP(A1489,DTE.DE!$A$1:$B$6411,2,FALSE)</f>
        <v>5.5000340000000003</v>
      </c>
      <c r="E1489" s="10">
        <f>VLOOKUP(A1489,'CON.DE'!$A$1:$B$6391,2,FALSE)</f>
        <v>22.117643000000001</v>
      </c>
      <c r="G1489" s="5">
        <f t="shared" si="100"/>
        <v>5.3202150771520171E-3</v>
      </c>
      <c r="H1489" s="5">
        <f t="shared" si="101"/>
        <v>-5.3991924285313369E-3</v>
      </c>
      <c r="I1489" s="5">
        <f t="shared" si="102"/>
        <v>1.8945123996811652E-2</v>
      </c>
      <c r="J1489" s="10">
        <f t="shared" si="103"/>
        <v>2.2805278422368375E-2</v>
      </c>
    </row>
    <row r="1490" spans="1:10" x14ac:dyDescent="0.3">
      <c r="A1490" s="18">
        <v>38082</v>
      </c>
      <c r="B1490" s="9">
        <f>VLOOKUP(A1490,'VOW3.DE'!$A$1:$B$5974,2,FALSE)</f>
        <v>15.354141</v>
      </c>
      <c r="C1490" s="5">
        <f>VLOOKUP(A1490,MRK.DE!$A$1:$B$5993,2,FALSE)</f>
        <v>15.681341</v>
      </c>
      <c r="D1490" s="10">
        <f>VLOOKUP(A1490,DTE.DE!$A$1:$B$6411,2,FALSE)</f>
        <v>5.4816019999999996</v>
      </c>
      <c r="E1490" s="10">
        <f>VLOOKUP(A1490,'CON.DE'!$A$1:$B$6391,2,FALSE)</f>
        <v>22.454599000000002</v>
      </c>
      <c r="G1490" s="5">
        <f t="shared" si="100"/>
        <v>1.8200877438111732E-2</v>
      </c>
      <c r="H1490" s="5">
        <f t="shared" si="101"/>
        <v>7.0898513774185379E-2</v>
      </c>
      <c r="I1490" s="5">
        <f t="shared" si="102"/>
        <v>-3.3568800329266376E-3</v>
      </c>
      <c r="J1490" s="10">
        <f t="shared" si="103"/>
        <v>1.5119832619124824E-2</v>
      </c>
    </row>
    <row r="1491" spans="1:10" x14ac:dyDescent="0.3">
      <c r="A1491" s="18">
        <v>38083</v>
      </c>
      <c r="B1491" s="9">
        <f>VLOOKUP(A1491,'VOW3.DE'!$A$1:$B$5974,2,FALSE)</f>
        <v>15.169518</v>
      </c>
      <c r="C1491" s="5">
        <f>VLOOKUP(A1491,MRK.DE!$A$1:$B$5993,2,FALSE)</f>
        <v>15.854581</v>
      </c>
      <c r="D1491" s="10">
        <f>VLOOKUP(A1491,DTE.DE!$A$1:$B$6411,2,FALSE)</f>
        <v>5.4889760000000001</v>
      </c>
      <c r="E1491" s="10">
        <f>VLOOKUP(A1491,'CON.DE'!$A$1:$B$6391,2,FALSE)</f>
        <v>22.286121000000001</v>
      </c>
      <c r="G1491" s="5">
        <f t="shared" si="100"/>
        <v>-1.2097190019247882E-2</v>
      </c>
      <c r="H1491" s="5">
        <f t="shared" si="101"/>
        <v>1.0986946421906906E-2</v>
      </c>
      <c r="I1491" s="5">
        <f t="shared" si="102"/>
        <v>1.344323172494295E-3</v>
      </c>
      <c r="J1491" s="10">
        <f t="shared" si="103"/>
        <v>-7.5313404144535783E-3</v>
      </c>
    </row>
    <row r="1492" spans="1:10" x14ac:dyDescent="0.3">
      <c r="A1492" s="18">
        <v>38084</v>
      </c>
      <c r="B1492" s="9">
        <f>VLOOKUP(A1492,'VOW3.DE'!$A$1:$B$5974,2,FALSE)</f>
        <v>15.403369</v>
      </c>
      <c r="C1492" s="5">
        <f>VLOOKUP(A1492,MRK.DE!$A$1:$B$5993,2,FALSE)</f>
        <v>15.854581</v>
      </c>
      <c r="D1492" s="10">
        <f>VLOOKUP(A1492,DTE.DE!$A$1:$B$6411,2,FALSE)</f>
        <v>5.3931310000000003</v>
      </c>
      <c r="E1492" s="10">
        <f>VLOOKUP(A1492,'CON.DE'!$A$1:$B$6391,2,FALSE)</f>
        <v>21.996341999999999</v>
      </c>
      <c r="G1492" s="5">
        <f t="shared" si="100"/>
        <v>1.5298232108496991E-2</v>
      </c>
      <c r="H1492" s="5">
        <f t="shared" si="101"/>
        <v>0</v>
      </c>
      <c r="I1492" s="5">
        <f t="shared" si="102"/>
        <v>-1.7615610369727801E-2</v>
      </c>
      <c r="J1492" s="10">
        <f t="shared" si="103"/>
        <v>-1.3087941221493935E-2</v>
      </c>
    </row>
    <row r="1493" spans="1:10" x14ac:dyDescent="0.3">
      <c r="A1493" s="18">
        <v>38085</v>
      </c>
      <c r="B1493" s="9">
        <f>VLOOKUP(A1493,'VOW3.DE'!$A$1:$B$5974,2,FALSE)</f>
        <v>15.409521</v>
      </c>
      <c r="C1493" s="5">
        <f>VLOOKUP(A1493,MRK.DE!$A$1:$B$5993,2,FALSE)</f>
        <v>15.722769</v>
      </c>
      <c r="D1493" s="10">
        <f>VLOOKUP(A1493,DTE.DE!$A$1:$B$6411,2,FALSE)</f>
        <v>5.3931310000000003</v>
      </c>
      <c r="E1493" s="10">
        <f>VLOOKUP(A1493,'CON.DE'!$A$1:$B$6391,2,FALSE)</f>
        <v>22.238947</v>
      </c>
      <c r="G1493" s="5">
        <f t="shared" si="100"/>
        <v>3.9931340953380866E-4</v>
      </c>
      <c r="H1493" s="5">
        <f t="shared" si="101"/>
        <v>-8.3485641189598725E-3</v>
      </c>
      <c r="I1493" s="5">
        <f t="shared" si="102"/>
        <v>0</v>
      </c>
      <c r="J1493" s="10">
        <f t="shared" si="103"/>
        <v>1.0968954332968451E-2</v>
      </c>
    </row>
    <row r="1494" spans="1:10" x14ac:dyDescent="0.3">
      <c r="A1494" s="18">
        <v>38086</v>
      </c>
      <c r="B1494" s="9">
        <f>VLOOKUP(A1494,'VOW3.DE'!$A$1:$B$5974,2,FALSE)</f>
        <v>15.409521</v>
      </c>
      <c r="C1494" s="5">
        <f>VLOOKUP(A1494,MRK.DE!$A$1:$B$5993,2,FALSE)</f>
        <v>15.722769</v>
      </c>
      <c r="D1494" s="10">
        <f>VLOOKUP(A1494,DTE.DE!$A$1:$B$6411,2,FALSE)</f>
        <v>5.3931310000000003</v>
      </c>
      <c r="E1494" s="10">
        <f>VLOOKUP(A1494,'CON.DE'!$A$1:$B$6391,2,FALSE)</f>
        <v>22.238947</v>
      </c>
      <c r="G1494" s="5">
        <f t="shared" si="100"/>
        <v>0</v>
      </c>
      <c r="H1494" s="5">
        <f t="shared" si="101"/>
        <v>0</v>
      </c>
      <c r="I1494" s="5">
        <f t="shared" si="102"/>
        <v>0</v>
      </c>
      <c r="J1494" s="10">
        <f t="shared" si="103"/>
        <v>0</v>
      </c>
    </row>
    <row r="1495" spans="1:10" x14ac:dyDescent="0.3">
      <c r="A1495" s="18">
        <v>38089</v>
      </c>
      <c r="B1495" s="9">
        <f>VLOOKUP(A1495,'VOW3.DE'!$A$1:$B$5974,2,FALSE)</f>
        <v>15.409521</v>
      </c>
      <c r="C1495" s="5">
        <f>VLOOKUP(A1495,MRK.DE!$A$1:$B$5993,2,FALSE)</f>
        <v>15.722769</v>
      </c>
      <c r="D1495" s="10">
        <f>VLOOKUP(A1495,DTE.DE!$A$1:$B$6411,2,FALSE)</f>
        <v>5.3931310000000003</v>
      </c>
      <c r="E1495" s="10">
        <f>VLOOKUP(A1495,'CON.DE'!$A$1:$B$6391,2,FALSE)</f>
        <v>22.238947</v>
      </c>
      <c r="G1495" s="5">
        <f t="shared" si="100"/>
        <v>0</v>
      </c>
      <c r="H1495" s="5">
        <f t="shared" si="101"/>
        <v>0</v>
      </c>
      <c r="I1495" s="5">
        <f t="shared" si="102"/>
        <v>0</v>
      </c>
      <c r="J1495" s="10">
        <f t="shared" si="103"/>
        <v>0</v>
      </c>
    </row>
    <row r="1496" spans="1:10" x14ac:dyDescent="0.3">
      <c r="A1496" s="18">
        <v>38090</v>
      </c>
      <c r="B1496" s="9">
        <f>VLOOKUP(A1496,'VOW3.DE'!$A$1:$B$5974,2,FALSE)</f>
        <v>15.77261</v>
      </c>
      <c r="C1496" s="5">
        <f>VLOOKUP(A1496,MRK.DE!$A$1:$B$5993,2,FALSE)</f>
        <v>15.786789000000001</v>
      </c>
      <c r="D1496" s="10">
        <f>VLOOKUP(A1496,DTE.DE!$A$1:$B$6411,2,FALSE)</f>
        <v>5.4779169999999997</v>
      </c>
      <c r="E1496" s="10">
        <f>VLOOKUP(A1496,'CON.DE'!$A$1:$B$6391,2,FALSE)</f>
        <v>22.946549999999998</v>
      </c>
      <c r="G1496" s="5">
        <f t="shared" si="100"/>
        <v>2.3289326265360507E-2</v>
      </c>
      <c r="H1496" s="5">
        <f t="shared" si="101"/>
        <v>4.0635345055088246E-3</v>
      </c>
      <c r="I1496" s="5">
        <f t="shared" si="102"/>
        <v>1.5598812403609982E-2</v>
      </c>
      <c r="J1496" s="10">
        <f t="shared" si="103"/>
        <v>3.1322477269793959E-2</v>
      </c>
    </row>
    <row r="1497" spans="1:10" x14ac:dyDescent="0.3">
      <c r="A1497" s="18">
        <v>38091</v>
      </c>
      <c r="B1497" s="9">
        <f>VLOOKUP(A1497,'VOW3.DE'!$A$1:$B$5974,2,FALSE)</f>
        <v>15.624914</v>
      </c>
      <c r="C1497" s="5">
        <f>VLOOKUP(A1497,MRK.DE!$A$1:$B$5993,2,FALSE)</f>
        <v>15.816917999999999</v>
      </c>
      <c r="D1497" s="10">
        <f>VLOOKUP(A1497,DTE.DE!$A$1:$B$6411,2,FALSE)</f>
        <v>5.4078759999999999</v>
      </c>
      <c r="E1497" s="10">
        <f>VLOOKUP(A1497,'CON.DE'!$A$1:$B$6391,2,FALSE)</f>
        <v>22.933071000000002</v>
      </c>
      <c r="G1497" s="5">
        <f t="shared" si="100"/>
        <v>-9.4081997950828545E-3</v>
      </c>
      <c r="H1497" s="5">
        <f t="shared" si="101"/>
        <v>1.9066756395132887E-3</v>
      </c>
      <c r="I1497" s="5">
        <f t="shared" si="102"/>
        <v>-1.2868509727242773E-2</v>
      </c>
      <c r="J1497" s="10">
        <f t="shared" si="103"/>
        <v>-5.875811566883435E-4</v>
      </c>
    </row>
    <row r="1498" spans="1:10" x14ac:dyDescent="0.3">
      <c r="A1498" s="18">
        <v>38092</v>
      </c>
      <c r="B1498" s="9">
        <f>VLOOKUP(A1498,'VOW3.DE'!$A$1:$B$5974,2,FALSE)</f>
        <v>15.747991000000001</v>
      </c>
      <c r="C1498" s="5">
        <f>VLOOKUP(A1498,MRK.DE!$A$1:$B$5993,2,FALSE)</f>
        <v>15.820684</v>
      </c>
      <c r="D1498" s="10">
        <f>VLOOKUP(A1498,DTE.DE!$A$1:$B$6411,2,FALSE)</f>
        <v>5.4005020000000004</v>
      </c>
      <c r="E1498" s="10">
        <f>VLOOKUP(A1498,'CON.DE'!$A$1:$B$6391,2,FALSE)</f>
        <v>22.825248999999999</v>
      </c>
      <c r="G1498" s="5">
        <f t="shared" si="100"/>
        <v>7.8461099728666332E-3</v>
      </c>
      <c r="H1498" s="5">
        <f t="shared" si="101"/>
        <v>2.3807114191438589E-4</v>
      </c>
      <c r="I1498" s="5">
        <f t="shared" si="102"/>
        <v>-1.3644972713034249E-3</v>
      </c>
      <c r="J1498" s="10">
        <f t="shared" si="103"/>
        <v>-4.7126817398371428E-3</v>
      </c>
    </row>
    <row r="1499" spans="1:10" x14ac:dyDescent="0.3">
      <c r="A1499" s="18">
        <v>38093</v>
      </c>
      <c r="B1499" s="9">
        <f>VLOOKUP(A1499,'VOW3.DE'!$A$1:$B$5974,2,FALSE)</f>
        <v>15.97569</v>
      </c>
      <c r="C1499" s="5">
        <f>VLOOKUP(A1499,MRK.DE!$A$1:$B$5993,2,FALSE)</f>
        <v>16.558810999999999</v>
      </c>
      <c r="D1499" s="10">
        <f>VLOOKUP(A1499,DTE.DE!$A$1:$B$6411,2,FALSE)</f>
        <v>5.4152480000000001</v>
      </c>
      <c r="E1499" s="10">
        <f>VLOOKUP(A1499,'CON.DE'!$A$1:$B$6391,2,FALSE)</f>
        <v>23.903500000000001</v>
      </c>
      <c r="G1499" s="5">
        <f t="shared" si="100"/>
        <v>1.4355390238907844E-2</v>
      </c>
      <c r="H1499" s="5">
        <f t="shared" si="101"/>
        <v>4.5600149048047406E-2</v>
      </c>
      <c r="I1499" s="5">
        <f t="shared" si="102"/>
        <v>2.726765899116552E-3</v>
      </c>
      <c r="J1499" s="10">
        <f t="shared" si="103"/>
        <v>4.6157556217867206E-2</v>
      </c>
    </row>
    <row r="1500" spans="1:10" x14ac:dyDescent="0.3">
      <c r="A1500" s="18">
        <v>38096</v>
      </c>
      <c r="B1500" s="9">
        <f>VLOOKUP(A1500,'VOW3.DE'!$A$1:$B$5974,2,FALSE)</f>
        <v>16.080304999999999</v>
      </c>
      <c r="C1500" s="5">
        <f>VLOOKUP(A1500,MRK.DE!$A$1:$B$5993,2,FALSE)</f>
        <v>16.396877</v>
      </c>
      <c r="D1500" s="10">
        <f>VLOOKUP(A1500,DTE.DE!$A$1:$B$6411,2,FALSE)</f>
        <v>5.4263060000000003</v>
      </c>
      <c r="E1500" s="10">
        <f>VLOOKUP(A1500,'CON.DE'!$A$1:$B$6391,2,FALSE)</f>
        <v>24.220236</v>
      </c>
      <c r="G1500" s="5">
        <f t="shared" si="100"/>
        <v>6.52703941353524E-3</v>
      </c>
      <c r="H1500" s="5">
        <f t="shared" si="101"/>
        <v>-9.8274569951029411E-3</v>
      </c>
      <c r="I1500" s="5">
        <f t="shared" si="102"/>
        <v>2.0399296696120063E-3</v>
      </c>
      <c r="J1500" s="10">
        <f t="shared" si="103"/>
        <v>1.3163590360381127E-2</v>
      </c>
    </row>
    <row r="1501" spans="1:10" x14ac:dyDescent="0.3">
      <c r="A1501" s="18">
        <v>38097</v>
      </c>
      <c r="B1501" s="9">
        <f>VLOOKUP(A1501,'VOW3.DE'!$A$1:$B$5974,2,FALSE)</f>
        <v>16.264927</v>
      </c>
      <c r="C1501" s="5">
        <f>VLOOKUP(A1501,MRK.DE!$A$1:$B$5993,2,FALSE)</f>
        <v>16.848787000000002</v>
      </c>
      <c r="D1501" s="10">
        <f>VLOOKUP(A1501,DTE.DE!$A$1:$B$6411,2,FALSE)</f>
        <v>5.4594839999999998</v>
      </c>
      <c r="E1501" s="10">
        <f>VLOOKUP(A1501,'CON.DE'!$A$1:$B$6391,2,FALSE)</f>
        <v>24.604361000000001</v>
      </c>
      <c r="G1501" s="5">
        <f t="shared" si="100"/>
        <v>1.1415840517843905E-2</v>
      </c>
      <c r="H1501" s="5">
        <f t="shared" si="101"/>
        <v>2.718777620914347E-2</v>
      </c>
      <c r="I1501" s="5">
        <f t="shared" si="102"/>
        <v>6.0956720152508309E-3</v>
      </c>
      <c r="J1501" s="10">
        <f t="shared" si="103"/>
        <v>1.5735221558787277E-2</v>
      </c>
    </row>
    <row r="1502" spans="1:10" x14ac:dyDescent="0.3">
      <c r="A1502" s="18">
        <v>38098</v>
      </c>
      <c r="B1502" s="9">
        <f>VLOOKUP(A1502,'VOW3.DE'!$A$1:$B$5974,2,FALSE)</f>
        <v>16.221848999999999</v>
      </c>
      <c r="C1502" s="5">
        <f>VLOOKUP(A1502,MRK.DE!$A$1:$B$5993,2,FALSE)</f>
        <v>16.957998</v>
      </c>
      <c r="D1502" s="10">
        <f>VLOOKUP(A1502,DTE.DE!$A$1:$B$6411,2,FALSE)</f>
        <v>5.3525799999999997</v>
      </c>
      <c r="E1502" s="10">
        <f>VLOOKUP(A1502,'CON.DE'!$A$1:$B$6391,2,FALSE)</f>
        <v>24.732403000000001</v>
      </c>
      <c r="G1502" s="5">
        <f t="shared" si="100"/>
        <v>-2.6520344923317142E-3</v>
      </c>
      <c r="H1502" s="5">
        <f t="shared" si="101"/>
        <v>6.4609148668310851E-3</v>
      </c>
      <c r="I1502" s="5">
        <f t="shared" si="102"/>
        <v>-1.9775592139594487E-2</v>
      </c>
      <c r="J1502" s="10">
        <f t="shared" si="103"/>
        <v>5.1905425930506904E-3</v>
      </c>
    </row>
    <row r="1503" spans="1:10" x14ac:dyDescent="0.3">
      <c r="A1503" s="18">
        <v>38099</v>
      </c>
      <c r="B1503" s="9">
        <f>VLOOKUP(A1503,'VOW3.DE'!$A$1:$B$5974,2,FALSE)</f>
        <v>16.369544999999999</v>
      </c>
      <c r="C1503" s="5">
        <f>VLOOKUP(A1503,MRK.DE!$A$1:$B$5993,2,FALSE)</f>
        <v>16.758406000000001</v>
      </c>
      <c r="D1503" s="10">
        <f>VLOOKUP(A1503,DTE.DE!$A$1:$B$6411,2,FALSE)</f>
        <v>5.3194030000000003</v>
      </c>
      <c r="E1503" s="10">
        <f>VLOOKUP(A1503,'CON.DE'!$A$1:$B$6391,2,FALSE)</f>
        <v>25.466967</v>
      </c>
      <c r="G1503" s="5">
        <f t="shared" si="100"/>
        <v>9.0635589921344954E-3</v>
      </c>
      <c r="H1503" s="5">
        <f t="shared" si="101"/>
        <v>-1.1839597810994555E-2</v>
      </c>
      <c r="I1503" s="5">
        <f t="shared" si="102"/>
        <v>-6.2176086452635903E-3</v>
      </c>
      <c r="J1503" s="10">
        <f t="shared" si="103"/>
        <v>2.9267954386019365E-2</v>
      </c>
    </row>
    <row r="1504" spans="1:10" x14ac:dyDescent="0.3">
      <c r="A1504" s="18">
        <v>38100</v>
      </c>
      <c r="B1504" s="9">
        <f>VLOOKUP(A1504,'VOW3.DE'!$A$1:$B$5974,2,FALSE)</f>
        <v>16.793396000000001</v>
      </c>
      <c r="C1504" s="5">
        <f>VLOOKUP(A1504,MRK.DE!$A$1:$B$5993,2,FALSE)</f>
        <v>17.308230999999999</v>
      </c>
      <c r="D1504" s="10">
        <f>VLOOKUP(A1504,DTE.DE!$A$1:$B$6411,2,FALSE)</f>
        <v>5.308344</v>
      </c>
      <c r="E1504" s="10">
        <f>VLOOKUP(A1504,'CON.DE'!$A$1:$B$6391,2,FALSE)</f>
        <v>25.891522999999999</v>
      </c>
      <c r="G1504" s="5">
        <f t="shared" si="100"/>
        <v>2.5563117638656544E-2</v>
      </c>
      <c r="H1504" s="5">
        <f t="shared" si="101"/>
        <v>3.2282185570598657E-2</v>
      </c>
      <c r="I1504" s="5">
        <f t="shared" si="102"/>
        <v>-2.0811568042736562E-3</v>
      </c>
      <c r="J1504" s="10">
        <f t="shared" si="103"/>
        <v>1.6533417206201141E-2</v>
      </c>
    </row>
    <row r="1505" spans="1:10" x14ac:dyDescent="0.3">
      <c r="A1505" s="18">
        <v>38103</v>
      </c>
      <c r="B1505" s="9">
        <f>VLOOKUP(A1505,'VOW3.DE'!$A$1:$B$5974,2,FALSE)</f>
        <v>16.684217</v>
      </c>
      <c r="C1505" s="5">
        <f>VLOOKUP(A1505,MRK.DE!$A$1:$B$5993,2,FALSE)</f>
        <v>17.492756</v>
      </c>
      <c r="D1505" s="10">
        <f>VLOOKUP(A1505,DTE.DE!$A$1:$B$6411,2,FALSE)</f>
        <v>5.3267749999999996</v>
      </c>
      <c r="E1505" s="10">
        <f>VLOOKUP(A1505,'CON.DE'!$A$1:$B$6391,2,FALSE)</f>
        <v>25.723049</v>
      </c>
      <c r="G1505" s="5">
        <f t="shared" si="100"/>
        <v>-6.5225311655482251E-3</v>
      </c>
      <c r="H1505" s="5">
        <f t="shared" si="101"/>
        <v>1.0604683671358559E-2</v>
      </c>
      <c r="I1505" s="5">
        <f t="shared" si="102"/>
        <v>3.4660671783584493E-3</v>
      </c>
      <c r="J1505" s="10">
        <f t="shared" si="103"/>
        <v>-6.5281796126395878E-3</v>
      </c>
    </row>
    <row r="1506" spans="1:10" x14ac:dyDescent="0.3">
      <c r="A1506" s="18">
        <v>38104</v>
      </c>
      <c r="B1506" s="9">
        <f>VLOOKUP(A1506,'VOW3.DE'!$A$1:$B$5974,2,FALSE)</f>
        <v>16.375966999999999</v>
      </c>
      <c r="C1506" s="5">
        <f>VLOOKUP(A1506,MRK.DE!$A$1:$B$5993,2,FALSE)</f>
        <v>17.119931999999999</v>
      </c>
      <c r="D1506" s="10">
        <f>VLOOKUP(A1506,DTE.DE!$A$1:$B$6411,2,FALSE)</f>
        <v>5.4447400000000004</v>
      </c>
      <c r="E1506" s="10">
        <f>VLOOKUP(A1506,'CON.DE'!$A$1:$B$6391,2,FALSE)</f>
        <v>25.217613</v>
      </c>
      <c r="G1506" s="5">
        <f t="shared" si="100"/>
        <v>-1.8648349510538627E-2</v>
      </c>
      <c r="H1506" s="5">
        <f t="shared" si="101"/>
        <v>-2.1543453631239926E-2</v>
      </c>
      <c r="I1506" s="5">
        <f t="shared" si="102"/>
        <v>2.1904015629667883E-2</v>
      </c>
      <c r="J1506" s="10">
        <f t="shared" si="103"/>
        <v>-1.9844759270123084E-2</v>
      </c>
    </row>
    <row r="1507" spans="1:10" x14ac:dyDescent="0.3">
      <c r="A1507" s="18">
        <v>38105</v>
      </c>
      <c r="B1507" s="9">
        <f>VLOOKUP(A1507,'VOW3.DE'!$A$1:$B$5974,2,FALSE)</f>
        <v>16.119084999999998</v>
      </c>
      <c r="C1507" s="5">
        <f>VLOOKUP(A1507,MRK.DE!$A$1:$B$5993,2,FALSE)</f>
        <v>16.370512000000002</v>
      </c>
      <c r="D1507" s="10">
        <f>VLOOKUP(A1507,DTE.DE!$A$1:$B$6411,2,FALSE)</f>
        <v>5.4373659999999999</v>
      </c>
      <c r="E1507" s="10">
        <f>VLOOKUP(A1507,'CON.DE'!$A$1:$B$6391,2,FALSE)</f>
        <v>24.826747999999998</v>
      </c>
      <c r="G1507" s="5">
        <f t="shared" si="100"/>
        <v>-1.581085953197417E-2</v>
      </c>
      <c r="H1507" s="5">
        <f t="shared" si="101"/>
        <v>-4.4761731123436031E-2</v>
      </c>
      <c r="I1507" s="5">
        <f t="shared" si="102"/>
        <v>-1.355252582295866E-3</v>
      </c>
      <c r="J1507" s="10">
        <f t="shared" si="103"/>
        <v>-1.5621058609385065E-2</v>
      </c>
    </row>
    <row r="1508" spans="1:10" x14ac:dyDescent="0.3">
      <c r="A1508" s="18">
        <v>38106</v>
      </c>
      <c r="B1508" s="9">
        <f>VLOOKUP(A1508,'VOW3.DE'!$A$1:$B$5974,2,FALSE)</f>
        <v>15.96496</v>
      </c>
      <c r="C1508" s="5">
        <f>VLOOKUP(A1508,MRK.DE!$A$1:$B$5993,2,FALSE)</f>
        <v>16.381806999999998</v>
      </c>
      <c r="D1508" s="10">
        <f>VLOOKUP(A1508,DTE.DE!$A$1:$B$6411,2,FALSE)</f>
        <v>5.3525799999999997</v>
      </c>
      <c r="E1508" s="10">
        <f>VLOOKUP(A1508,'CON.DE'!$A$1:$B$6391,2,FALSE)</f>
        <v>24.159583999999999</v>
      </c>
      <c r="G1508" s="5">
        <f t="shared" si="100"/>
        <v>-9.6076529980030131E-3</v>
      </c>
      <c r="H1508" s="5">
        <f t="shared" si="101"/>
        <v>6.8972218106248036E-4</v>
      </c>
      <c r="I1508" s="5">
        <f t="shared" si="102"/>
        <v>-1.5716064776193094E-2</v>
      </c>
      <c r="J1508" s="10">
        <f t="shared" si="103"/>
        <v>-2.7240465967269686E-2</v>
      </c>
    </row>
    <row r="1509" spans="1:10" x14ac:dyDescent="0.3">
      <c r="A1509" s="18">
        <v>38107</v>
      </c>
      <c r="B1509" s="9">
        <f>VLOOKUP(A1509,'VOW3.DE'!$A$1:$B$5974,2,FALSE)</f>
        <v>16.061287</v>
      </c>
      <c r="C1509" s="5">
        <f>VLOOKUP(A1509,MRK.DE!$A$1:$B$5993,2,FALSE)</f>
        <v>16.826187000000001</v>
      </c>
      <c r="D1509" s="10">
        <f>VLOOKUP(A1509,DTE.DE!$A$1:$B$6411,2,FALSE)</f>
        <v>5.308344</v>
      </c>
      <c r="E1509" s="10">
        <f>VLOOKUP(A1509,'CON.DE'!$A$1:$B$6391,2,FALSE)</f>
        <v>24.402193</v>
      </c>
      <c r="G1509" s="5">
        <f t="shared" si="100"/>
        <v>6.0155216112526581E-3</v>
      </c>
      <c r="H1509" s="5">
        <f t="shared" si="101"/>
        <v>2.6765033018673202E-2</v>
      </c>
      <c r="I1509" s="5">
        <f t="shared" si="102"/>
        <v>-8.2987654495372612E-3</v>
      </c>
      <c r="J1509" s="10">
        <f t="shared" si="103"/>
        <v>9.9918509343094718E-3</v>
      </c>
    </row>
    <row r="1510" spans="1:10" x14ac:dyDescent="0.3">
      <c r="A1510" s="18">
        <v>38110</v>
      </c>
      <c r="B1510" s="9">
        <f>VLOOKUP(A1510,'VOW3.DE'!$A$1:$B$5974,2,FALSE)</f>
        <v>16.208994000000001</v>
      </c>
      <c r="C1510" s="5">
        <f>VLOOKUP(A1510,MRK.DE!$A$1:$B$5993,2,FALSE)</f>
        <v>16.475957999999999</v>
      </c>
      <c r="D1510" s="10">
        <f>VLOOKUP(A1510,DTE.DE!$A$1:$B$6411,2,FALSE)</f>
        <v>5.2935980000000002</v>
      </c>
      <c r="E1510" s="10">
        <f>VLOOKUP(A1510,'CON.DE'!$A$1:$B$6391,2,FALSE)</f>
        <v>24.752618999999999</v>
      </c>
      <c r="G1510" s="5">
        <f t="shared" si="100"/>
        <v>9.1544310711264374E-3</v>
      </c>
      <c r="H1510" s="5">
        <f t="shared" si="101"/>
        <v>-2.103419541122345E-2</v>
      </c>
      <c r="I1510" s="5">
        <f t="shared" si="102"/>
        <v>-2.7817563063290327E-3</v>
      </c>
      <c r="J1510" s="10">
        <f t="shared" si="103"/>
        <v>1.425829628853212E-2</v>
      </c>
    </row>
    <row r="1511" spans="1:10" x14ac:dyDescent="0.3">
      <c r="A1511" s="18">
        <v>38111</v>
      </c>
      <c r="B1511" s="9">
        <f>VLOOKUP(A1511,'VOW3.DE'!$A$1:$B$5974,2,FALSE)</f>
        <v>16.247526000000001</v>
      </c>
      <c r="C1511" s="5">
        <f>VLOOKUP(A1511,MRK.DE!$A$1:$B$5993,2,FALSE)</f>
        <v>16.694375999999998</v>
      </c>
      <c r="D1511" s="10">
        <f>VLOOKUP(A1511,DTE.DE!$A$1:$B$6411,2,FALSE)</f>
        <v>5.2677949999999996</v>
      </c>
      <c r="E1511" s="10">
        <f>VLOOKUP(A1511,'CON.DE'!$A$1:$B$6391,2,FALSE)</f>
        <v>24.934576</v>
      </c>
      <c r="G1511" s="5">
        <f t="shared" si="100"/>
        <v>2.3743776660315975E-3</v>
      </c>
      <c r="H1511" s="5">
        <f t="shared" si="101"/>
        <v>1.3169668828915439E-2</v>
      </c>
      <c r="I1511" s="5">
        <f t="shared" si="102"/>
        <v>-4.8862969760012399E-3</v>
      </c>
      <c r="J1511" s="10">
        <f t="shared" si="103"/>
        <v>7.3241330443955706E-3</v>
      </c>
    </row>
    <row r="1512" spans="1:10" x14ac:dyDescent="0.3">
      <c r="A1512" s="18">
        <v>38112</v>
      </c>
      <c r="B1512" s="9">
        <f>VLOOKUP(A1512,'VOW3.DE'!$A$1:$B$5974,2,FALSE)</f>
        <v>16.131929</v>
      </c>
      <c r="C1512" s="5">
        <f>VLOOKUP(A1512,MRK.DE!$A$1:$B$5993,2,FALSE)</f>
        <v>17.221613000000001</v>
      </c>
      <c r="D1512" s="10">
        <f>VLOOKUP(A1512,DTE.DE!$A$1:$B$6411,2,FALSE)</f>
        <v>5.2899120000000002</v>
      </c>
      <c r="E1512" s="10">
        <f>VLOOKUP(A1512,'CON.DE'!$A$1:$B$6391,2,FALSE)</f>
        <v>25.547834000000002</v>
      </c>
      <c r="G1512" s="5">
        <f t="shared" si="100"/>
        <v>-7.1401752200228614E-3</v>
      </c>
      <c r="H1512" s="5">
        <f t="shared" si="101"/>
        <v>3.1093268526714846E-2</v>
      </c>
      <c r="I1512" s="5">
        <f t="shared" si="102"/>
        <v>4.1897416462411789E-3</v>
      </c>
      <c r="J1512" s="10">
        <f t="shared" si="103"/>
        <v>2.4297103462473699E-2</v>
      </c>
    </row>
    <row r="1513" spans="1:10" x14ac:dyDescent="0.3">
      <c r="A1513" s="18">
        <v>38113</v>
      </c>
      <c r="B1513" s="9">
        <f>VLOOKUP(A1513,'VOW3.DE'!$A$1:$B$5974,2,FALSE)</f>
        <v>15.804411</v>
      </c>
      <c r="C1513" s="5">
        <f>VLOOKUP(A1513,MRK.DE!$A$1:$B$5993,2,FALSE)</f>
        <v>16.664256999999999</v>
      </c>
      <c r="D1513" s="10">
        <f>VLOOKUP(A1513,DTE.DE!$A$1:$B$6411,2,FALSE)</f>
        <v>5.0871630000000003</v>
      </c>
      <c r="E1513" s="10">
        <f>VLOOKUP(A1513,'CON.DE'!$A$1:$B$6391,2,FALSE)</f>
        <v>24.826747999999998</v>
      </c>
      <c r="G1513" s="5">
        <f t="shared" si="100"/>
        <v>-2.0511397525851679E-2</v>
      </c>
      <c r="H1513" s="5">
        <f t="shared" si="101"/>
        <v>-3.2899038456456788E-2</v>
      </c>
      <c r="I1513" s="5">
        <f t="shared" si="102"/>
        <v>-3.9081302782706759E-2</v>
      </c>
      <c r="J1513" s="10">
        <f t="shared" si="103"/>
        <v>-2.8630917762441276E-2</v>
      </c>
    </row>
    <row r="1514" spans="1:10" x14ac:dyDescent="0.3">
      <c r="A1514" s="18">
        <v>38114</v>
      </c>
      <c r="B1514" s="9">
        <f>VLOOKUP(A1514,'VOW3.DE'!$A$1:$B$5974,2,FALSE)</f>
        <v>15.663130000000001</v>
      </c>
      <c r="C1514" s="5">
        <f>VLOOKUP(A1514,MRK.DE!$A$1:$B$5993,2,FALSE)</f>
        <v>16.408170999999999</v>
      </c>
      <c r="D1514" s="10">
        <f>VLOOKUP(A1514,DTE.DE!$A$1:$B$6411,2,FALSE)</f>
        <v>5.0466129999999998</v>
      </c>
      <c r="E1514" s="10">
        <f>VLOOKUP(A1514,'CON.DE'!$A$1:$B$6391,2,FALSE)</f>
        <v>24.280885999999999</v>
      </c>
      <c r="G1514" s="5">
        <f t="shared" si="100"/>
        <v>-8.9795354084716405E-3</v>
      </c>
      <c r="H1514" s="5">
        <f t="shared" si="101"/>
        <v>-1.5486683846077218E-2</v>
      </c>
      <c r="I1514" s="5">
        <f t="shared" si="102"/>
        <v>-8.0029825857063884E-3</v>
      </c>
      <c r="J1514" s="10">
        <f t="shared" si="103"/>
        <v>-2.2232163878032816E-2</v>
      </c>
    </row>
    <row r="1515" spans="1:10" x14ac:dyDescent="0.3">
      <c r="A1515" s="18">
        <v>38117</v>
      </c>
      <c r="B1515" s="9">
        <f>VLOOKUP(A1515,'VOW3.DE'!$A$1:$B$5974,2,FALSE)</f>
        <v>15.399825999999999</v>
      </c>
      <c r="C1515" s="5">
        <f>VLOOKUP(A1515,MRK.DE!$A$1:$B$5993,2,FALSE)</f>
        <v>15.892239</v>
      </c>
      <c r="D1515" s="10">
        <f>VLOOKUP(A1515,DTE.DE!$A$1:$B$6411,2,FALSE)</f>
        <v>4.8991579999999999</v>
      </c>
      <c r="E1515" s="10">
        <f>VLOOKUP(A1515,'CON.DE'!$A$1:$B$6391,2,FALSE)</f>
        <v>23.296983999999998</v>
      </c>
      <c r="G1515" s="5">
        <f t="shared" si="100"/>
        <v>-1.6953332222478173E-2</v>
      </c>
      <c r="H1515" s="5">
        <f t="shared" si="101"/>
        <v>-3.194856560865568E-2</v>
      </c>
      <c r="I1515" s="5">
        <f t="shared" si="102"/>
        <v>-2.9653971586484668E-2</v>
      </c>
      <c r="J1515" s="10">
        <f t="shared" si="103"/>
        <v>-4.1365546331341332E-2</v>
      </c>
    </row>
    <row r="1516" spans="1:10" x14ac:dyDescent="0.3">
      <c r="A1516" s="18">
        <v>38118</v>
      </c>
      <c r="B1516" s="9">
        <f>VLOOKUP(A1516,'VOW3.DE'!$A$1:$B$5974,2,FALSE)</f>
        <v>15.669548000000001</v>
      </c>
      <c r="C1516" s="5">
        <f>VLOOKUP(A1516,MRK.DE!$A$1:$B$5993,2,FALSE)</f>
        <v>16.381806999999998</v>
      </c>
      <c r="D1516" s="10">
        <f>VLOOKUP(A1516,DTE.DE!$A$1:$B$6411,2,FALSE)</f>
        <v>5.0060630000000002</v>
      </c>
      <c r="E1516" s="10">
        <f>VLOOKUP(A1516,'CON.DE'!$A$1:$B$6391,2,FALSE)</f>
        <v>23.357634999999998</v>
      </c>
      <c r="G1516" s="5">
        <f t="shared" si="100"/>
        <v>1.7363000370841444E-2</v>
      </c>
      <c r="H1516" s="5">
        <f t="shared" si="101"/>
        <v>3.0340512948109452E-2</v>
      </c>
      <c r="I1516" s="5">
        <f t="shared" si="102"/>
        <v>2.1586424212251844E-2</v>
      </c>
      <c r="J1516" s="10">
        <f t="shared" si="103"/>
        <v>2.6000012631872686E-3</v>
      </c>
    </row>
    <row r="1517" spans="1:10" x14ac:dyDescent="0.3">
      <c r="A1517" s="18">
        <v>38119</v>
      </c>
      <c r="B1517" s="9">
        <f>VLOOKUP(A1517,'VOW3.DE'!$A$1:$B$5974,2,FALSE)</f>
        <v>15.509002000000001</v>
      </c>
      <c r="C1517" s="5">
        <f>VLOOKUP(A1517,MRK.DE!$A$1:$B$5993,2,FALSE)</f>
        <v>16.521149000000001</v>
      </c>
      <c r="D1517" s="10">
        <f>VLOOKUP(A1517,DTE.DE!$A$1:$B$6411,2,FALSE)</f>
        <v>4.9323360000000003</v>
      </c>
      <c r="E1517" s="10">
        <f>VLOOKUP(A1517,'CON.DE'!$A$1:$B$6391,2,FALSE)</f>
        <v>23.337418</v>
      </c>
      <c r="G1517" s="5">
        <f t="shared" si="100"/>
        <v>-1.0298581490608102E-2</v>
      </c>
      <c r="H1517" s="5">
        <f t="shared" si="101"/>
        <v>8.4699279315939655E-3</v>
      </c>
      <c r="I1517" s="5">
        <f t="shared" si="102"/>
        <v>-1.4837068326242413E-2</v>
      </c>
      <c r="J1517" s="10">
        <f t="shared" si="103"/>
        <v>-8.6591619301696092E-4</v>
      </c>
    </row>
    <row r="1518" spans="1:10" x14ac:dyDescent="0.3">
      <c r="A1518" s="18">
        <v>38120</v>
      </c>
      <c r="B1518" s="9">
        <f>VLOOKUP(A1518,'VOW3.DE'!$A$1:$B$5974,2,FALSE)</f>
        <v>15.926425999999999</v>
      </c>
      <c r="C1518" s="5">
        <f>VLOOKUP(A1518,MRK.DE!$A$1:$B$5993,2,FALSE)</f>
        <v>16.611529999999998</v>
      </c>
      <c r="D1518" s="10">
        <f>VLOOKUP(A1518,DTE.DE!$A$1:$B$6411,2,FALSE)</f>
        <v>4.8844149999999997</v>
      </c>
      <c r="E1518" s="10">
        <f>VLOOKUP(A1518,'CON.DE'!$A$1:$B$6391,2,FALSE)</f>
        <v>23.869800999999999</v>
      </c>
      <c r="G1518" s="5">
        <f t="shared" si="100"/>
        <v>2.6559112655622139E-2</v>
      </c>
      <c r="H1518" s="5">
        <f t="shared" si="101"/>
        <v>5.4557148355617625E-3</v>
      </c>
      <c r="I1518" s="5">
        <f t="shared" si="102"/>
        <v>-9.763185528703016E-3</v>
      </c>
      <c r="J1518" s="10">
        <f t="shared" si="103"/>
        <v>2.2556108288128554E-2</v>
      </c>
    </row>
    <row r="1519" spans="1:10" x14ac:dyDescent="0.3">
      <c r="A1519" s="18">
        <v>38121</v>
      </c>
      <c r="B1519" s="9">
        <f>VLOOKUP(A1519,'VOW3.DE'!$A$1:$B$5974,2,FALSE)</f>
        <v>15.624596</v>
      </c>
      <c r="C1519" s="5">
        <f>VLOOKUP(A1519,MRK.DE!$A$1:$B$5993,2,FALSE)</f>
        <v>16.664256999999999</v>
      </c>
      <c r="D1519" s="10">
        <f>VLOOKUP(A1519,DTE.DE!$A$1:$B$6411,2,FALSE)</f>
        <v>4.84755</v>
      </c>
      <c r="E1519" s="10">
        <f>VLOOKUP(A1519,'CON.DE'!$A$1:$B$6391,2,FALSE)</f>
        <v>24.213498999999999</v>
      </c>
      <c r="G1519" s="5">
        <f t="shared" si="100"/>
        <v>-1.9133402902116185E-2</v>
      </c>
      <c r="H1519" s="5">
        <f t="shared" si="101"/>
        <v>3.1690937394676134E-3</v>
      </c>
      <c r="I1519" s="5">
        <f t="shared" si="102"/>
        <v>-7.57610129694322E-3</v>
      </c>
      <c r="J1519" s="10">
        <f t="shared" si="103"/>
        <v>1.4296184070353185E-2</v>
      </c>
    </row>
    <row r="1520" spans="1:10" x14ac:dyDescent="0.3">
      <c r="A1520" s="18">
        <v>38124</v>
      </c>
      <c r="B1520" s="9">
        <f>VLOOKUP(A1520,'VOW3.DE'!$A$1:$B$5974,2,FALSE)</f>
        <v>15.41267</v>
      </c>
      <c r="C1520" s="5">
        <f>VLOOKUP(A1520,MRK.DE!$A$1:$B$5993,2,FALSE)</f>
        <v>16.268827000000002</v>
      </c>
      <c r="D1520" s="10">
        <f>VLOOKUP(A1520,DTE.DE!$A$1:$B$6411,2,FALSE)</f>
        <v>4.8438639999999999</v>
      </c>
      <c r="E1520" s="10">
        <f>VLOOKUP(A1520,'CON.DE'!$A$1:$B$6391,2,FALSE)</f>
        <v>23.454473</v>
      </c>
      <c r="G1520" s="5">
        <f t="shared" si="100"/>
        <v>-1.3656440850450147E-2</v>
      </c>
      <c r="H1520" s="5">
        <f t="shared" si="101"/>
        <v>-2.4015303557418512E-2</v>
      </c>
      <c r="I1520" s="5">
        <f t="shared" si="102"/>
        <v>-7.6067335019103157E-4</v>
      </c>
      <c r="J1520" s="10">
        <f t="shared" si="103"/>
        <v>-3.1849064590685754E-2</v>
      </c>
    </row>
    <row r="1521" spans="1:10" x14ac:dyDescent="0.3">
      <c r="A1521" s="18">
        <v>38125</v>
      </c>
      <c r="B1521" s="9">
        <f>VLOOKUP(A1521,'VOW3.DE'!$A$1:$B$5974,2,FALSE)</f>
        <v>15.476891999999999</v>
      </c>
      <c r="C1521" s="5">
        <f>VLOOKUP(A1521,MRK.DE!$A$1:$B$5993,2,FALSE)</f>
        <v>16.381806999999998</v>
      </c>
      <c r="D1521" s="10">
        <f>VLOOKUP(A1521,DTE.DE!$A$1:$B$6411,2,FALSE)</f>
        <v>4.873354</v>
      </c>
      <c r="E1521" s="10">
        <f>VLOOKUP(A1521,'CON.DE'!$A$1:$B$6391,2,FALSE)</f>
        <v>23.926300000000001</v>
      </c>
      <c r="G1521" s="5">
        <f t="shared" si="100"/>
        <v>4.1581743720022326E-3</v>
      </c>
      <c r="H1521" s="5">
        <f t="shared" si="101"/>
        <v>6.9205670507950139E-3</v>
      </c>
      <c r="I1521" s="5">
        <f t="shared" si="102"/>
        <v>6.0696570841686668E-3</v>
      </c>
      <c r="J1521" s="10">
        <f t="shared" si="103"/>
        <v>1.9917049359786537E-2</v>
      </c>
    </row>
    <row r="1522" spans="1:10" x14ac:dyDescent="0.3">
      <c r="A1522" s="18">
        <v>38126</v>
      </c>
      <c r="B1522" s="9">
        <f>VLOOKUP(A1522,'VOW3.DE'!$A$1:$B$5974,2,FALSE)</f>
        <v>15.60533</v>
      </c>
      <c r="C1522" s="5">
        <f>VLOOKUP(A1522,MRK.DE!$A$1:$B$5993,2,FALSE)</f>
        <v>16.946702999999999</v>
      </c>
      <c r="D1522" s="10">
        <f>VLOOKUP(A1522,DTE.DE!$A$1:$B$6411,2,FALSE)</f>
        <v>4.9876319999999996</v>
      </c>
      <c r="E1522" s="10">
        <f>VLOOKUP(A1522,'CON.DE'!$A$1:$B$6391,2,FALSE)</f>
        <v>24.240852</v>
      </c>
      <c r="G1522" s="5">
        <f t="shared" si="100"/>
        <v>8.2644497576488344E-3</v>
      </c>
      <c r="H1522" s="5">
        <f t="shared" si="101"/>
        <v>3.3901911831245302E-2</v>
      </c>
      <c r="I1522" s="5">
        <f t="shared" si="102"/>
        <v>2.3178841620568016E-2</v>
      </c>
      <c r="J1522" s="10">
        <f t="shared" si="103"/>
        <v>1.3061036767295501E-2</v>
      </c>
    </row>
    <row r="1523" spans="1:10" x14ac:dyDescent="0.3">
      <c r="A1523" s="18">
        <v>38127</v>
      </c>
      <c r="B1523" s="9">
        <f>VLOOKUP(A1523,'VOW3.DE'!$A$1:$B$5974,2,FALSE)</f>
        <v>15.444786000000001</v>
      </c>
      <c r="C1523" s="5">
        <f>VLOOKUP(A1523,MRK.DE!$A$1:$B$5993,2,FALSE)</f>
        <v>16.679321000000002</v>
      </c>
      <c r="D1523" s="10">
        <f>VLOOKUP(A1523,DTE.DE!$A$1:$B$6411,2,FALSE)</f>
        <v>4.9691999999999998</v>
      </c>
      <c r="E1523" s="10">
        <f>VLOOKUP(A1523,'CON.DE'!$A$1:$B$6391,2,FALSE)</f>
        <v>23.939976000000001</v>
      </c>
      <c r="G1523" s="5">
        <f t="shared" si="100"/>
        <v>-1.0341051909543339E-2</v>
      </c>
      <c r="H1523" s="5">
        <f t="shared" si="101"/>
        <v>-1.5903612963984522E-2</v>
      </c>
      <c r="I1523" s="5">
        <f t="shared" si="102"/>
        <v>-3.7023866737876977E-3</v>
      </c>
      <c r="J1523" s="10">
        <f t="shared" si="103"/>
        <v>-1.2489611475211668E-2</v>
      </c>
    </row>
    <row r="1524" spans="1:10" x14ac:dyDescent="0.3">
      <c r="A1524" s="18">
        <v>38128</v>
      </c>
      <c r="B1524" s="9">
        <f>VLOOKUP(A1524,'VOW3.DE'!$A$1:$B$5974,2,FALSE)</f>
        <v>15.342032</v>
      </c>
      <c r="C1524" s="5">
        <f>VLOOKUP(A1524,MRK.DE!$A$1:$B$5993,2,FALSE)</f>
        <v>16.984355999999998</v>
      </c>
      <c r="D1524" s="10">
        <f>VLOOKUP(A1524,DTE.DE!$A$1:$B$6411,2,FALSE)</f>
        <v>4.9102189999999997</v>
      </c>
      <c r="E1524" s="10">
        <f>VLOOKUP(A1524,'CON.DE'!$A$1:$B$6391,2,FALSE)</f>
        <v>23.898945000000001</v>
      </c>
      <c r="G1524" s="5">
        <f t="shared" si="100"/>
        <v>-6.6752193453173741E-3</v>
      </c>
      <c r="H1524" s="5">
        <f t="shared" si="101"/>
        <v>1.8122996417680753E-2</v>
      </c>
      <c r="I1524" s="5">
        <f t="shared" si="102"/>
        <v>-1.1940317694309414E-2</v>
      </c>
      <c r="J1524" s="10">
        <f t="shared" si="103"/>
        <v>-1.7153819193063684E-3</v>
      </c>
    </row>
    <row r="1525" spans="1:10" x14ac:dyDescent="0.3">
      <c r="A1525" s="18">
        <v>38131</v>
      </c>
      <c r="B1525" s="9">
        <f>VLOOKUP(A1525,'VOW3.DE'!$A$1:$B$5974,2,FALSE)</f>
        <v>15.464048</v>
      </c>
      <c r="C1525" s="5">
        <f>VLOOKUP(A1525,MRK.DE!$A$1:$B$5993,2,FALSE)</f>
        <v>16.984355999999998</v>
      </c>
      <c r="D1525" s="10">
        <f>VLOOKUP(A1525,DTE.DE!$A$1:$B$6411,2,FALSE)</f>
        <v>4.947082</v>
      </c>
      <c r="E1525" s="10">
        <f>VLOOKUP(A1525,'CON.DE'!$A$1:$B$6391,2,FALSE)</f>
        <v>24.158794</v>
      </c>
      <c r="G1525" s="5">
        <f t="shared" si="100"/>
        <v>7.9215945721246676E-3</v>
      </c>
      <c r="H1525" s="5">
        <f t="shared" si="101"/>
        <v>0</v>
      </c>
      <c r="I1525" s="5">
        <f t="shared" si="102"/>
        <v>7.4793641475666504E-3</v>
      </c>
      <c r="J1525" s="10">
        <f t="shared" si="103"/>
        <v>1.0814138898412673E-2</v>
      </c>
    </row>
    <row r="1526" spans="1:10" x14ac:dyDescent="0.3">
      <c r="A1526" s="18">
        <v>38132</v>
      </c>
      <c r="B1526" s="9">
        <f>VLOOKUP(A1526,'VOW3.DE'!$A$1:$B$5974,2,FALSE)</f>
        <v>15.232855000000001</v>
      </c>
      <c r="C1526" s="5">
        <f>VLOOKUP(A1526,MRK.DE!$A$1:$B$5993,2,FALSE)</f>
        <v>16.882681000000002</v>
      </c>
      <c r="D1526" s="10">
        <f>VLOOKUP(A1526,DTE.DE!$A$1:$B$6411,2,FALSE)</f>
        <v>4.8586090000000004</v>
      </c>
      <c r="E1526" s="10">
        <f>VLOOKUP(A1526,'CON.DE'!$A$1:$B$6391,2,FALSE)</f>
        <v>23.796375000000001</v>
      </c>
      <c r="G1526" s="5">
        <f t="shared" si="100"/>
        <v>-1.5063237583249319E-2</v>
      </c>
      <c r="H1526" s="5">
        <f t="shared" si="101"/>
        <v>-6.0043815153044498E-3</v>
      </c>
      <c r="I1526" s="5">
        <f t="shared" si="102"/>
        <v>-1.8045724857050666E-2</v>
      </c>
      <c r="J1526" s="10">
        <f t="shared" si="103"/>
        <v>-1.5115196449592826E-2</v>
      </c>
    </row>
    <row r="1527" spans="1:10" x14ac:dyDescent="0.3">
      <c r="A1527" s="18">
        <v>38133</v>
      </c>
      <c r="B1527" s="9">
        <f>VLOOKUP(A1527,'VOW3.DE'!$A$1:$B$5974,2,FALSE)</f>
        <v>15.425515000000001</v>
      </c>
      <c r="C1527" s="5">
        <f>VLOOKUP(A1527,MRK.DE!$A$1:$B$5993,2,FALSE)</f>
        <v>16.946702999999999</v>
      </c>
      <c r="D1527" s="10">
        <f>VLOOKUP(A1527,DTE.DE!$A$1:$B$6411,2,FALSE)</f>
        <v>4.9028450000000001</v>
      </c>
      <c r="E1527" s="10">
        <f>VLOOKUP(A1527,'CON.DE'!$A$1:$B$6391,2,FALSE)</f>
        <v>24.603266000000001</v>
      </c>
      <c r="G1527" s="5">
        <f t="shared" si="100"/>
        <v>1.2568348290882395E-2</v>
      </c>
      <c r="H1527" s="5">
        <f t="shared" si="101"/>
        <v>3.7849980616081599E-3</v>
      </c>
      <c r="I1527" s="5">
        <f t="shared" si="102"/>
        <v>9.0634659178132956E-3</v>
      </c>
      <c r="J1527" s="10">
        <f t="shared" si="103"/>
        <v>3.3345940200996883E-2</v>
      </c>
    </row>
    <row r="1528" spans="1:10" x14ac:dyDescent="0.3">
      <c r="A1528" s="18">
        <v>38134</v>
      </c>
      <c r="B1528" s="9">
        <f>VLOOKUP(A1528,'VOW3.DE'!$A$1:$B$5974,2,FALSE)</f>
        <v>15.444786000000001</v>
      </c>
      <c r="C1528" s="5">
        <f>VLOOKUP(A1528,MRK.DE!$A$1:$B$5993,2,FALSE)</f>
        <v>17.040848</v>
      </c>
      <c r="D1528" s="10">
        <f>VLOOKUP(A1528,DTE.DE!$A$1:$B$6411,2,FALSE)</f>
        <v>5.0429269999999997</v>
      </c>
      <c r="E1528" s="10">
        <f>VLOOKUP(A1528,'CON.DE'!$A$1:$B$6391,2,FALSE)</f>
        <v>24.787887999999999</v>
      </c>
      <c r="G1528" s="5">
        <f t="shared" si="100"/>
        <v>1.2485140655597606E-3</v>
      </c>
      <c r="H1528" s="5">
        <f t="shared" si="101"/>
        <v>5.539983789173749E-3</v>
      </c>
      <c r="I1528" s="5">
        <f t="shared" si="102"/>
        <v>2.8171018607803668E-2</v>
      </c>
      <c r="J1528" s="10">
        <f t="shared" si="103"/>
        <v>7.4759484207702013E-3</v>
      </c>
    </row>
    <row r="1529" spans="1:10" x14ac:dyDescent="0.3">
      <c r="A1529" s="18">
        <v>38135</v>
      </c>
      <c r="B1529" s="9">
        <f>VLOOKUP(A1529,'VOW3.DE'!$A$1:$B$5974,2,FALSE)</f>
        <v>15.348451000000001</v>
      </c>
      <c r="C1529" s="5">
        <f>VLOOKUP(A1529,MRK.DE!$A$1:$B$5993,2,FALSE)</f>
        <v>17.323294000000001</v>
      </c>
      <c r="D1529" s="10">
        <f>VLOOKUP(A1529,DTE.DE!$A$1:$B$6411,2,FALSE)</f>
        <v>5.0650449999999996</v>
      </c>
      <c r="E1529" s="10">
        <f>VLOOKUP(A1529,'CON.DE'!$A$1:$B$6391,2,FALSE)</f>
        <v>25.129798999999998</v>
      </c>
      <c r="G1529" s="5">
        <f t="shared" si="100"/>
        <v>-6.2569137687254767E-3</v>
      </c>
      <c r="H1529" s="5">
        <f t="shared" si="101"/>
        <v>1.6438784387830252E-2</v>
      </c>
      <c r="I1529" s="5">
        <f t="shared" si="102"/>
        <v>4.3763546834522816E-3</v>
      </c>
      <c r="J1529" s="10">
        <f t="shared" si="103"/>
        <v>1.3699206340896721E-2</v>
      </c>
    </row>
    <row r="1530" spans="1:10" x14ac:dyDescent="0.3">
      <c r="A1530" s="18">
        <v>38138</v>
      </c>
      <c r="B1530" s="9">
        <f>VLOOKUP(A1530,'VOW3.DE'!$A$1:$B$5974,2,FALSE)</f>
        <v>15.476891999999999</v>
      </c>
      <c r="C1530" s="5">
        <f>VLOOKUP(A1530,MRK.DE!$A$1:$B$5993,2,FALSE)</f>
        <v>17.247976000000001</v>
      </c>
      <c r="D1530" s="10">
        <f>VLOOKUP(A1530,DTE.DE!$A$1:$B$6411,2,FALSE)</f>
        <v>5.0724169999999997</v>
      </c>
      <c r="E1530" s="10">
        <f>VLOOKUP(A1530,'CON.DE'!$A$1:$B$6391,2,FALSE)</f>
        <v>25.375962999999999</v>
      </c>
      <c r="G1530" s="5">
        <f t="shared" si="100"/>
        <v>8.3335159206198647E-3</v>
      </c>
      <c r="H1530" s="5">
        <f t="shared" si="101"/>
        <v>-4.3572665490250852E-3</v>
      </c>
      <c r="I1530" s="5">
        <f t="shared" si="102"/>
        <v>1.45440768103504E-3</v>
      </c>
      <c r="J1530" s="10">
        <f t="shared" si="103"/>
        <v>9.7480342655201363E-3</v>
      </c>
    </row>
    <row r="1531" spans="1:10" x14ac:dyDescent="0.3">
      <c r="A1531" s="18">
        <v>38139</v>
      </c>
      <c r="B1531" s="9">
        <f>VLOOKUP(A1531,'VOW3.DE'!$A$1:$B$5974,2,FALSE)</f>
        <v>15.393409999999999</v>
      </c>
      <c r="C1531" s="5">
        <f>VLOOKUP(A1531,MRK.DE!$A$1:$B$5993,2,FALSE)</f>
        <v>17.586912000000002</v>
      </c>
      <c r="D1531" s="10">
        <f>VLOOKUP(A1531,DTE.DE!$A$1:$B$6411,2,FALSE)</f>
        <v>4.9691999999999998</v>
      </c>
      <c r="E1531" s="10">
        <f>VLOOKUP(A1531,'CON.DE'!$A$1:$B$6391,2,FALSE)</f>
        <v>24.890464999999999</v>
      </c>
      <c r="G1531" s="5">
        <f t="shared" si="100"/>
        <v>-5.4085770528645915E-3</v>
      </c>
      <c r="H1531" s="5">
        <f t="shared" si="101"/>
        <v>1.9460185785855559E-2</v>
      </c>
      <c r="I1531" s="5">
        <f t="shared" si="102"/>
        <v>-2.0558568486310665E-2</v>
      </c>
      <c r="J1531" s="10">
        <f t="shared" si="103"/>
        <v>-1.9317588974078675E-2</v>
      </c>
    </row>
    <row r="1532" spans="1:10" x14ac:dyDescent="0.3">
      <c r="A1532" s="18">
        <v>38140</v>
      </c>
      <c r="B1532" s="9">
        <f>VLOOKUP(A1532,'VOW3.DE'!$A$1:$B$5974,2,FALSE)</f>
        <v>15.598908</v>
      </c>
      <c r="C1532" s="5">
        <f>VLOOKUP(A1532,MRK.DE!$A$1:$B$5993,2,FALSE)</f>
        <v>17.794036999999999</v>
      </c>
      <c r="D1532" s="10">
        <f>VLOOKUP(A1532,DTE.DE!$A$1:$B$6411,2,FALSE)</f>
        <v>5.0244949999999999</v>
      </c>
      <c r="E1532" s="10">
        <f>VLOOKUP(A1532,'CON.DE'!$A$1:$B$6391,2,FALSE)</f>
        <v>25.163983999999999</v>
      </c>
      <c r="G1532" s="5">
        <f t="shared" si="100"/>
        <v>1.3261416048496392E-2</v>
      </c>
      <c r="H1532" s="5">
        <f t="shared" si="101"/>
        <v>1.1708412127207576E-2</v>
      </c>
      <c r="I1532" s="5">
        <f t="shared" si="102"/>
        <v>1.1066090025103548E-2</v>
      </c>
      <c r="J1532" s="10">
        <f t="shared" si="103"/>
        <v>1.0928967471941107E-2</v>
      </c>
    </row>
    <row r="1533" spans="1:10" x14ac:dyDescent="0.3">
      <c r="A1533" s="18">
        <v>38141</v>
      </c>
      <c r="B1533" s="9">
        <f>VLOOKUP(A1533,'VOW3.DE'!$A$1:$B$5974,2,FALSE)</f>
        <v>15.727346000000001</v>
      </c>
      <c r="C1533" s="5">
        <f>VLOOKUP(A1533,MRK.DE!$A$1:$B$5993,2,FALSE)</f>
        <v>17.982334000000002</v>
      </c>
      <c r="D1533" s="10">
        <f>VLOOKUP(A1533,DTE.DE!$A$1:$B$6411,2,FALSE)</f>
        <v>5.0761039999999999</v>
      </c>
      <c r="E1533" s="10">
        <f>VLOOKUP(A1533,'CON.DE'!$A$1:$B$6391,2,FALSE)</f>
        <v>25.724703000000002</v>
      </c>
      <c r="G1533" s="5">
        <f t="shared" si="100"/>
        <v>8.2000688427160545E-3</v>
      </c>
      <c r="H1533" s="5">
        <f t="shared" si="101"/>
        <v>1.0526430346764995E-2</v>
      </c>
      <c r="I1533" s="5">
        <f t="shared" si="102"/>
        <v>1.0219086833445072E-2</v>
      </c>
      <c r="J1533" s="10">
        <f t="shared" si="103"/>
        <v>2.2037970585343847E-2</v>
      </c>
    </row>
    <row r="1534" spans="1:10" x14ac:dyDescent="0.3">
      <c r="A1534" s="18">
        <v>38142</v>
      </c>
      <c r="B1534" s="9">
        <f>VLOOKUP(A1534,'VOW3.DE'!$A$1:$B$5974,2,FALSE)</f>
        <v>15.669548000000001</v>
      </c>
      <c r="C1534" s="5">
        <f>VLOOKUP(A1534,MRK.DE!$A$1:$B$5993,2,FALSE)</f>
        <v>18.532157999999999</v>
      </c>
      <c r="D1534" s="10">
        <f>VLOOKUP(A1534,DTE.DE!$A$1:$B$6411,2,FALSE)</f>
        <v>5.1682620000000004</v>
      </c>
      <c r="E1534" s="10">
        <f>VLOOKUP(A1534,'CON.DE'!$A$1:$B$6391,2,FALSE)</f>
        <v>26.292261</v>
      </c>
      <c r="G1534" s="5">
        <f t="shared" si="100"/>
        <v>-3.6817696227978902E-3</v>
      </c>
      <c r="H1534" s="5">
        <f t="shared" si="101"/>
        <v>3.0117661791510545E-2</v>
      </c>
      <c r="I1534" s="5">
        <f t="shared" si="102"/>
        <v>1.7992423573765823E-2</v>
      </c>
      <c r="J1534" s="10">
        <f t="shared" si="103"/>
        <v>2.1822900862079456E-2</v>
      </c>
    </row>
    <row r="1535" spans="1:10" x14ac:dyDescent="0.3">
      <c r="A1535" s="18">
        <v>38145</v>
      </c>
      <c r="B1535" s="9">
        <f>VLOOKUP(A1535,'VOW3.DE'!$A$1:$B$5974,2,FALSE)</f>
        <v>15.740190999999999</v>
      </c>
      <c r="C1535" s="5">
        <f>VLOOKUP(A1535,MRK.DE!$A$1:$B$5993,2,FALSE)</f>
        <v>18.71669</v>
      </c>
      <c r="D1535" s="10">
        <f>VLOOKUP(A1535,DTE.DE!$A$1:$B$6411,2,FALSE)</f>
        <v>5.2419900000000004</v>
      </c>
      <c r="E1535" s="10">
        <f>VLOOKUP(A1535,'CON.DE'!$A$1:$B$6391,2,FALSE)</f>
        <v>26.052931000000001</v>
      </c>
      <c r="G1535" s="5">
        <f t="shared" si="100"/>
        <v>4.4981665790282911E-3</v>
      </c>
      <c r="H1535" s="5">
        <f t="shared" si="101"/>
        <v>9.9081458650154379E-3</v>
      </c>
      <c r="I1535" s="5">
        <f t="shared" si="102"/>
        <v>1.4164735440867169E-2</v>
      </c>
      <c r="J1535" s="10">
        <f t="shared" si="103"/>
        <v>-9.1443610605425937E-3</v>
      </c>
    </row>
    <row r="1536" spans="1:10" x14ac:dyDescent="0.3">
      <c r="A1536" s="18">
        <v>38146</v>
      </c>
      <c r="B1536" s="9">
        <f>VLOOKUP(A1536,'VOW3.DE'!$A$1:$B$5974,2,FALSE)</f>
        <v>15.643863</v>
      </c>
      <c r="C1536" s="5">
        <f>VLOOKUP(A1536,MRK.DE!$A$1:$B$5993,2,FALSE)</f>
        <v>19.277816999999999</v>
      </c>
      <c r="D1536" s="10">
        <f>VLOOKUP(A1536,DTE.DE!$A$1:$B$6411,2,FALSE)</f>
        <v>5.2567349999999999</v>
      </c>
      <c r="E1536" s="10">
        <f>VLOOKUP(A1536,'CON.DE'!$A$1:$B$6391,2,FALSE)</f>
        <v>26.025572</v>
      </c>
      <c r="G1536" s="5">
        <f t="shared" si="100"/>
        <v>-6.1386781004628419E-3</v>
      </c>
      <c r="H1536" s="5">
        <f t="shared" si="101"/>
        <v>2.9539417454461706E-2</v>
      </c>
      <c r="I1536" s="5">
        <f t="shared" si="102"/>
        <v>2.8089143576644094E-3</v>
      </c>
      <c r="J1536" s="10">
        <f t="shared" si="103"/>
        <v>-1.050683139524171E-3</v>
      </c>
    </row>
    <row r="1537" spans="1:10" x14ac:dyDescent="0.3">
      <c r="A1537" s="18">
        <v>38147</v>
      </c>
      <c r="B1537" s="9">
        <f>VLOOKUP(A1537,'VOW3.DE'!$A$1:$B$5974,2,FALSE)</f>
        <v>15.41267</v>
      </c>
      <c r="C1537" s="5">
        <f>VLOOKUP(A1537,MRK.DE!$A$1:$B$5993,2,FALSE)</f>
        <v>18.776945000000001</v>
      </c>
      <c r="D1537" s="10">
        <f>VLOOKUP(A1537,DTE.DE!$A$1:$B$6411,2,FALSE)</f>
        <v>5.2677949999999996</v>
      </c>
      <c r="E1537" s="10">
        <f>VLOOKUP(A1537,'CON.DE'!$A$1:$B$6391,2,FALSE)</f>
        <v>25.724703000000002</v>
      </c>
      <c r="G1537" s="5">
        <f t="shared" si="100"/>
        <v>-1.4888801066117837E-2</v>
      </c>
      <c r="H1537" s="5">
        <f t="shared" si="101"/>
        <v>-2.6325269139780137E-2</v>
      </c>
      <c r="I1537" s="5">
        <f t="shared" si="102"/>
        <v>2.1017573366896689E-3</v>
      </c>
      <c r="J1537" s="10">
        <f t="shared" si="103"/>
        <v>-1.1627856662012555E-2</v>
      </c>
    </row>
    <row r="1538" spans="1:10" x14ac:dyDescent="0.3">
      <c r="A1538" s="18">
        <v>38148</v>
      </c>
      <c r="B1538" s="9">
        <f>VLOOKUP(A1538,'VOW3.DE'!$A$1:$B$5974,2,FALSE)</f>
        <v>15.553955</v>
      </c>
      <c r="C1538" s="5">
        <f>VLOOKUP(A1538,MRK.DE!$A$1:$B$5993,2,FALSE)</f>
        <v>18.377756000000002</v>
      </c>
      <c r="D1538" s="10">
        <f>VLOOKUP(A1538,DTE.DE!$A$1:$B$6411,2,FALSE)</f>
        <v>5.3230899999999997</v>
      </c>
      <c r="E1538" s="10">
        <f>VLOOKUP(A1538,'CON.DE'!$A$1:$B$6391,2,FALSE)</f>
        <v>26.059764999999999</v>
      </c>
      <c r="G1538" s="5">
        <f t="shared" si="100"/>
        <v>9.1250486843659166E-3</v>
      </c>
      <c r="H1538" s="5">
        <f t="shared" si="101"/>
        <v>-2.1488767244353578E-2</v>
      </c>
      <c r="I1538" s="5">
        <f t="shared" si="102"/>
        <v>1.0442092881547871E-2</v>
      </c>
      <c r="J1538" s="10">
        <f t="shared" si="103"/>
        <v>1.2940817540503594E-2</v>
      </c>
    </row>
    <row r="1539" spans="1:10" x14ac:dyDescent="0.3">
      <c r="A1539" s="18">
        <v>38149</v>
      </c>
      <c r="B1539" s="9">
        <f>VLOOKUP(A1539,'VOW3.DE'!$A$1:$B$5974,2,FALSE)</f>
        <v>15.431940000000001</v>
      </c>
      <c r="C1539" s="5">
        <f>VLOOKUP(A1539,MRK.DE!$A$1:$B$5993,2,FALSE)</f>
        <v>17.989861999999999</v>
      </c>
      <c r="D1539" s="10">
        <f>VLOOKUP(A1539,DTE.DE!$A$1:$B$6411,2,FALSE)</f>
        <v>5.2899120000000002</v>
      </c>
      <c r="E1539" s="10">
        <f>VLOOKUP(A1539,'CON.DE'!$A$1:$B$6391,2,FALSE)</f>
        <v>26.100795999999999</v>
      </c>
      <c r="G1539" s="5">
        <f t="shared" si="100"/>
        <v>-7.8755595511226587E-3</v>
      </c>
      <c r="H1539" s="5">
        <f t="shared" si="101"/>
        <v>-2.1332643241897126E-2</v>
      </c>
      <c r="I1539" s="5">
        <f t="shared" si="102"/>
        <v>-6.2523512353066454E-3</v>
      </c>
      <c r="J1539" s="10">
        <f t="shared" si="103"/>
        <v>1.5732579434153257E-3</v>
      </c>
    </row>
    <row r="1540" spans="1:10" x14ac:dyDescent="0.3">
      <c r="A1540" s="18">
        <v>38152</v>
      </c>
      <c r="B1540" s="9">
        <f>VLOOKUP(A1540,'VOW3.DE'!$A$1:$B$5974,2,FALSE)</f>
        <v>15.335609</v>
      </c>
      <c r="C1540" s="5">
        <f>VLOOKUP(A1540,MRK.DE!$A$1:$B$5993,2,FALSE)</f>
        <v>17.861820000000002</v>
      </c>
      <c r="D1540" s="10">
        <f>VLOOKUP(A1540,DTE.DE!$A$1:$B$6411,2,FALSE)</f>
        <v>5.2383040000000003</v>
      </c>
      <c r="E1540" s="10">
        <f>VLOOKUP(A1540,'CON.DE'!$A$1:$B$6391,2,FALSE)</f>
        <v>25.752051999999999</v>
      </c>
      <c r="G1540" s="5">
        <f t="shared" ref="G1540:G1603" si="104">LN(B1540/B1539)</f>
        <v>-6.2618777186488461E-3</v>
      </c>
      <c r="H1540" s="5">
        <f t="shared" ref="H1540:H1603" si="105">LN(C1540/C1539)</f>
        <v>-7.1429030527934796E-3</v>
      </c>
      <c r="I1540" s="5">
        <f t="shared" ref="I1540:I1603" si="106">LN(D1540/D1539)</f>
        <v>-9.8038287508851168E-3</v>
      </c>
      <c r="J1540" s="10">
        <f t="shared" ref="J1540:J1603" si="107">LN(E1540/E1539)</f>
        <v>-1.3451498692773504E-2</v>
      </c>
    </row>
    <row r="1541" spans="1:10" x14ac:dyDescent="0.3">
      <c r="A1541" s="18">
        <v>38153</v>
      </c>
      <c r="B1541" s="9">
        <f>VLOOKUP(A1541,'VOW3.DE'!$A$1:$B$5974,2,FALSE)</f>
        <v>15.348451000000001</v>
      </c>
      <c r="C1541" s="5">
        <f>VLOOKUP(A1541,MRK.DE!$A$1:$B$5993,2,FALSE)</f>
        <v>18.204522999999998</v>
      </c>
      <c r="D1541" s="10">
        <f>VLOOKUP(A1541,DTE.DE!$A$1:$B$6411,2,FALSE)</f>
        <v>5.2641080000000002</v>
      </c>
      <c r="E1541" s="10">
        <f>VLOOKUP(A1541,'CON.DE'!$A$1:$B$6391,2,FALSE)</f>
        <v>26.217043</v>
      </c>
      <c r="G1541" s="5">
        <f t="shared" si="104"/>
        <v>8.3704703678782945E-4</v>
      </c>
      <c r="H1541" s="5">
        <f t="shared" si="105"/>
        <v>1.9004605739227107E-2</v>
      </c>
      <c r="I1541" s="5">
        <f t="shared" si="106"/>
        <v>4.913928709599758E-3</v>
      </c>
      <c r="J1541" s="10">
        <f t="shared" si="107"/>
        <v>1.7895382214213641E-2</v>
      </c>
    </row>
    <row r="1542" spans="1:10" x14ac:dyDescent="0.3">
      <c r="A1542" s="18">
        <v>38154</v>
      </c>
      <c r="B1542" s="9">
        <f>VLOOKUP(A1542,'VOW3.DE'!$A$1:$B$5974,2,FALSE)</f>
        <v>15.258542</v>
      </c>
      <c r="C1542" s="5">
        <f>VLOOKUP(A1542,MRK.DE!$A$1:$B$5993,2,FALSE)</f>
        <v>18.242184000000002</v>
      </c>
      <c r="D1542" s="10">
        <f>VLOOKUP(A1542,DTE.DE!$A$1:$B$6411,2,FALSE)</f>
        <v>5.2862260000000001</v>
      </c>
      <c r="E1542" s="10">
        <f>VLOOKUP(A1542,'CON.DE'!$A$1:$B$6391,2,FALSE)</f>
        <v>26.422180000000001</v>
      </c>
      <c r="G1542" s="5">
        <f t="shared" si="104"/>
        <v>-5.8750795030596435E-3</v>
      </c>
      <c r="H1542" s="5">
        <f t="shared" si="105"/>
        <v>2.066634629247205E-3</v>
      </c>
      <c r="I1542" s="5">
        <f t="shared" si="106"/>
        <v>4.1928591839815307E-3</v>
      </c>
      <c r="J1542" s="10">
        <f t="shared" si="107"/>
        <v>7.7941134683664473E-3</v>
      </c>
    </row>
    <row r="1543" spans="1:10" x14ac:dyDescent="0.3">
      <c r="A1543" s="18">
        <v>38155</v>
      </c>
      <c r="B1543" s="9">
        <f>VLOOKUP(A1543,'VOW3.DE'!$A$1:$B$5974,2,FALSE)</f>
        <v>15.194324</v>
      </c>
      <c r="C1543" s="5">
        <f>VLOOKUP(A1543,MRK.DE!$A$1:$B$5993,2,FALSE)</f>
        <v>18.422944999999999</v>
      </c>
      <c r="D1543" s="10">
        <f>VLOOKUP(A1543,DTE.DE!$A$1:$B$6411,2,FALSE)</f>
        <v>5.2530479999999997</v>
      </c>
      <c r="E1543" s="10">
        <f>VLOOKUP(A1543,'CON.DE'!$A$1:$B$6391,2,FALSE)</f>
        <v>26.093955999999999</v>
      </c>
      <c r="G1543" s="5">
        <f t="shared" si="104"/>
        <v>-4.2175403254696518E-3</v>
      </c>
      <c r="H1543" s="5">
        <f t="shared" si="105"/>
        <v>9.8601842918218264E-3</v>
      </c>
      <c r="I1543" s="5">
        <f t="shared" si="106"/>
        <v>-6.2960901481445893E-3</v>
      </c>
      <c r="J1543" s="10">
        <f t="shared" si="107"/>
        <v>-1.2500092306943225E-2</v>
      </c>
    </row>
    <row r="1544" spans="1:10" x14ac:dyDescent="0.3">
      <c r="A1544" s="18">
        <v>38156</v>
      </c>
      <c r="B1544" s="9">
        <f>VLOOKUP(A1544,'VOW3.DE'!$A$1:$B$5974,2,FALSE)</f>
        <v>14.995246</v>
      </c>
      <c r="C1544" s="5">
        <f>VLOOKUP(A1544,MRK.DE!$A$1:$B$5993,2,FALSE)</f>
        <v>18.792007000000002</v>
      </c>
      <c r="D1544" s="10">
        <f>VLOOKUP(A1544,DTE.DE!$A$1:$B$6411,2,FALSE)</f>
        <v>5.3194030000000003</v>
      </c>
      <c r="E1544" s="10">
        <f>VLOOKUP(A1544,'CON.DE'!$A$1:$B$6391,2,FALSE)</f>
        <v>26.326447999999999</v>
      </c>
      <c r="G1544" s="5">
        <f t="shared" si="104"/>
        <v>-1.3188719525702258E-2</v>
      </c>
      <c r="H1544" s="5">
        <f t="shared" si="105"/>
        <v>1.983472124324907E-2</v>
      </c>
      <c r="I1544" s="5">
        <f t="shared" si="106"/>
        <v>1.2552599445811122E-2</v>
      </c>
      <c r="J1544" s="10">
        <f t="shared" si="107"/>
        <v>8.8703446249264253E-3</v>
      </c>
    </row>
    <row r="1545" spans="1:10" x14ac:dyDescent="0.3">
      <c r="A1545" s="18">
        <v>38159</v>
      </c>
      <c r="B1545" s="9">
        <f>VLOOKUP(A1545,'VOW3.DE'!$A$1:$B$5974,2,FALSE)</f>
        <v>15.027355999999999</v>
      </c>
      <c r="C1545" s="5">
        <f>VLOOKUP(A1545,MRK.DE!$A$1:$B$5993,2,FALSE)</f>
        <v>19.262751000000002</v>
      </c>
      <c r="D1545" s="10">
        <f>VLOOKUP(A1545,DTE.DE!$A$1:$B$6411,2,FALSE)</f>
        <v>5.2899120000000002</v>
      </c>
      <c r="E1545" s="10">
        <f>VLOOKUP(A1545,'CON.DE'!$A$1:$B$6391,2,FALSE)</f>
        <v>26.593133999999999</v>
      </c>
      <c r="G1545" s="5">
        <f t="shared" si="104"/>
        <v>2.1390559181669374E-3</v>
      </c>
      <c r="H1545" s="5">
        <f t="shared" si="105"/>
        <v>2.4741611205535408E-2</v>
      </c>
      <c r="I1545" s="5">
        <f t="shared" si="106"/>
        <v>-5.5594684403626809E-3</v>
      </c>
      <c r="J1545" s="10">
        <f t="shared" si="107"/>
        <v>1.0079000912451369E-2</v>
      </c>
    </row>
    <row r="1546" spans="1:10" x14ac:dyDescent="0.3">
      <c r="A1546" s="18">
        <v>38160</v>
      </c>
      <c r="B1546" s="9">
        <f>VLOOKUP(A1546,'VOW3.DE'!$A$1:$B$5974,2,FALSE)</f>
        <v>15.001669</v>
      </c>
      <c r="C1546" s="5">
        <f>VLOOKUP(A1546,MRK.DE!$A$1:$B$5993,2,FALSE)</f>
        <v>18.675262</v>
      </c>
      <c r="D1546" s="10">
        <f>VLOOKUP(A1546,DTE.DE!$A$1:$B$6411,2,FALSE)</f>
        <v>5.1535169999999999</v>
      </c>
      <c r="E1546" s="10">
        <f>VLOOKUP(A1546,'CON.DE'!$A$1:$B$6391,2,FALSE)</f>
        <v>26.483726999999998</v>
      </c>
      <c r="G1546" s="5">
        <f t="shared" si="104"/>
        <v>-1.7108118738603021E-3</v>
      </c>
      <c r="H1546" s="5">
        <f t="shared" si="105"/>
        <v>-3.097347068940649E-2</v>
      </c>
      <c r="I1546" s="5">
        <f t="shared" si="106"/>
        <v>-2.6122216352873082E-2</v>
      </c>
      <c r="J1546" s="10">
        <f t="shared" si="107"/>
        <v>-4.12259326920971E-3</v>
      </c>
    </row>
    <row r="1547" spans="1:10" x14ac:dyDescent="0.3">
      <c r="A1547" s="18">
        <v>38161</v>
      </c>
      <c r="B1547" s="9">
        <f>VLOOKUP(A1547,'VOW3.DE'!$A$1:$B$5974,2,FALSE)</f>
        <v>14.706262000000001</v>
      </c>
      <c r="C1547" s="5">
        <f>VLOOKUP(A1547,MRK.DE!$A$1:$B$5993,2,FALSE)</f>
        <v>18.577349000000002</v>
      </c>
      <c r="D1547" s="10">
        <f>VLOOKUP(A1547,DTE.DE!$A$1:$B$6411,2,FALSE)</f>
        <v>5.1682620000000004</v>
      </c>
      <c r="E1547" s="10">
        <f>VLOOKUP(A1547,'CON.DE'!$A$1:$B$6391,2,FALSE)</f>
        <v>26.81879</v>
      </c>
      <c r="G1547" s="5">
        <f t="shared" si="104"/>
        <v>-1.988807210639711E-2</v>
      </c>
      <c r="H1547" s="5">
        <f t="shared" si="105"/>
        <v>-5.2567174671164117E-3</v>
      </c>
      <c r="I1547" s="5">
        <f t="shared" si="106"/>
        <v>2.8570675714105118E-3</v>
      </c>
      <c r="J1547" s="10">
        <f t="shared" si="107"/>
        <v>1.2572292351496414E-2</v>
      </c>
    </row>
    <row r="1548" spans="1:10" x14ac:dyDescent="0.3">
      <c r="A1548" s="18">
        <v>38162</v>
      </c>
      <c r="B1548" s="9">
        <f>VLOOKUP(A1548,'VOW3.DE'!$A$1:$B$5974,2,FALSE)</f>
        <v>15.027355999999999</v>
      </c>
      <c r="C1548" s="5">
        <f>VLOOKUP(A1548,MRK.DE!$A$1:$B$5993,2,FALSE)</f>
        <v>18.234649999999998</v>
      </c>
      <c r="D1548" s="10">
        <f>VLOOKUP(A1548,DTE.DE!$A$1:$B$6411,2,FALSE)</f>
        <v>5.2419900000000004</v>
      </c>
      <c r="E1548" s="10">
        <f>VLOOKUP(A1548,'CON.DE'!$A$1:$B$6391,2,FALSE)</f>
        <v>26.996576000000001</v>
      </c>
      <c r="G1548" s="5">
        <f t="shared" si="104"/>
        <v>2.1598883980257461E-2</v>
      </c>
      <c r="H1548" s="5">
        <f t="shared" si="105"/>
        <v>-1.8619412686017058E-2</v>
      </c>
      <c r="I1548" s="5">
        <f t="shared" si="106"/>
        <v>1.4164735440867169E-2</v>
      </c>
      <c r="J1548" s="10">
        <f t="shared" si="107"/>
        <v>6.6072818974260011E-3</v>
      </c>
    </row>
    <row r="1549" spans="1:10" x14ac:dyDescent="0.3">
      <c r="A1549" s="18">
        <v>38163</v>
      </c>
      <c r="B1549" s="9">
        <f>VLOOKUP(A1549,'VOW3.DE'!$A$1:$B$5974,2,FALSE)</f>
        <v>15.027355999999999</v>
      </c>
      <c r="C1549" s="5">
        <f>VLOOKUP(A1549,MRK.DE!$A$1:$B$5993,2,FALSE)</f>
        <v>18.136734000000001</v>
      </c>
      <c r="D1549" s="10">
        <f>VLOOKUP(A1549,DTE.DE!$A$1:$B$6411,2,FALSE)</f>
        <v>5.2899120000000002</v>
      </c>
      <c r="E1549" s="10">
        <f>VLOOKUP(A1549,'CON.DE'!$A$1:$B$6391,2,FALSE)</f>
        <v>27.181206</v>
      </c>
      <c r="G1549" s="5">
        <f t="shared" si="104"/>
        <v>0</v>
      </c>
      <c r="H1549" s="5">
        <f t="shared" si="105"/>
        <v>-5.3842458428012196E-3</v>
      </c>
      <c r="I1549" s="5">
        <f t="shared" si="106"/>
        <v>9.1004133405953036E-3</v>
      </c>
      <c r="J1549" s="10">
        <f t="shared" si="107"/>
        <v>6.8157354517315001E-3</v>
      </c>
    </row>
    <row r="1550" spans="1:10" x14ac:dyDescent="0.3">
      <c r="A1550" s="18">
        <v>38166</v>
      </c>
      <c r="B1550" s="9">
        <f>VLOOKUP(A1550,'VOW3.DE'!$A$1:$B$5974,2,FALSE)</f>
        <v>15.277811</v>
      </c>
      <c r="C1550" s="5">
        <f>VLOOKUP(A1550,MRK.DE!$A$1:$B$5993,2,FALSE)</f>
        <v>18.343862999999999</v>
      </c>
      <c r="D1550" s="10">
        <f>VLOOKUP(A1550,DTE.DE!$A$1:$B$6411,2,FALSE)</f>
        <v>5.3783859999999999</v>
      </c>
      <c r="E1550" s="10">
        <f>VLOOKUP(A1550,'CON.DE'!$A$1:$B$6391,2,FALSE)</f>
        <v>27.181206</v>
      </c>
      <c r="G1550" s="5">
        <f t="shared" si="104"/>
        <v>1.6529240860436199E-2</v>
      </c>
      <c r="H1550" s="5">
        <f t="shared" si="105"/>
        <v>1.1355692770010225E-2</v>
      </c>
      <c r="I1550" s="5">
        <f t="shared" si="106"/>
        <v>1.658671859352933E-2</v>
      </c>
      <c r="J1550" s="10">
        <f t="shared" si="107"/>
        <v>0</v>
      </c>
    </row>
    <row r="1551" spans="1:10" x14ac:dyDescent="0.3">
      <c r="A1551" s="18">
        <v>38167</v>
      </c>
      <c r="B1551" s="9">
        <f>VLOOKUP(A1551,'VOW3.DE'!$A$1:$B$5974,2,FALSE)</f>
        <v>15.252126000000001</v>
      </c>
      <c r="C1551" s="5">
        <f>VLOOKUP(A1551,MRK.DE!$A$1:$B$5993,2,FALSE)</f>
        <v>18.498263999999999</v>
      </c>
      <c r="D1551" s="10">
        <f>VLOOKUP(A1551,DTE.DE!$A$1:$B$6411,2,FALSE)</f>
        <v>5.3746989999999997</v>
      </c>
      <c r="E1551" s="10">
        <f>VLOOKUP(A1551,'CON.DE'!$A$1:$B$6391,2,FALSE)</f>
        <v>27.174372000000002</v>
      </c>
      <c r="G1551" s="5">
        <f t="shared" si="104"/>
        <v>-1.6826111406587163E-3</v>
      </c>
      <c r="H1551" s="5">
        <f t="shared" si="105"/>
        <v>8.3818126977135022E-3</v>
      </c>
      <c r="I1551" s="5">
        <f t="shared" si="106"/>
        <v>-6.8575671902308037E-4</v>
      </c>
      <c r="J1551" s="10">
        <f t="shared" si="107"/>
        <v>-2.5145533494303038E-4</v>
      </c>
    </row>
    <row r="1552" spans="1:10" x14ac:dyDescent="0.3">
      <c r="A1552" s="18">
        <v>38168</v>
      </c>
      <c r="B1552" s="9">
        <f>VLOOKUP(A1552,'VOW3.DE'!$A$1:$B$5974,2,FALSE)</f>
        <v>15.258542</v>
      </c>
      <c r="C1552" s="5">
        <f>VLOOKUP(A1552,MRK.DE!$A$1:$B$5993,2,FALSE)</f>
        <v>18.641366999999999</v>
      </c>
      <c r="D1552" s="10">
        <f>VLOOKUP(A1552,DTE.DE!$A$1:$B$6411,2,FALSE)</f>
        <v>5.3230899999999997</v>
      </c>
      <c r="E1552" s="10">
        <f>VLOOKUP(A1552,'CON.DE'!$A$1:$B$6391,2,FALSE)</f>
        <v>27.105983999999999</v>
      </c>
      <c r="G1552" s="5">
        <f t="shared" si="104"/>
        <v>4.2057421322762257E-4</v>
      </c>
      <c r="H1552" s="5">
        <f t="shared" si="105"/>
        <v>7.7062536349006283E-3</v>
      </c>
      <c r="I1552" s="5">
        <f t="shared" si="106"/>
        <v>-9.6486106391994661E-3</v>
      </c>
      <c r="J1552" s="10">
        <f t="shared" si="107"/>
        <v>-2.519807946190048E-3</v>
      </c>
    </row>
    <row r="1553" spans="1:10" x14ac:dyDescent="0.3">
      <c r="A1553" s="18">
        <v>38169</v>
      </c>
      <c r="B1553" s="9">
        <f>VLOOKUP(A1553,'VOW3.DE'!$A$1:$B$5974,2,FALSE)</f>
        <v>15.059464999999999</v>
      </c>
      <c r="C1553" s="5">
        <f>VLOOKUP(A1553,MRK.DE!$A$1:$B$5993,2,FALSE)</f>
        <v>18.317499000000002</v>
      </c>
      <c r="D1553" s="10">
        <f>VLOOKUP(A1553,DTE.DE!$A$1:$B$6411,2,FALSE)</f>
        <v>5.3194030000000003</v>
      </c>
      <c r="E1553" s="10">
        <f>VLOOKUP(A1553,'CON.DE'!$A$1:$B$6391,2,FALSE)</f>
        <v>26.531593000000001</v>
      </c>
      <c r="G1553" s="5">
        <f t="shared" si="104"/>
        <v>-1.3132780213723692E-2</v>
      </c>
      <c r="H1553" s="5">
        <f t="shared" si="105"/>
        <v>-1.7526311018918866E-2</v>
      </c>
      <c r="I1553" s="5">
        <f t="shared" si="106"/>
        <v>-6.9288279494399466E-4</v>
      </c>
      <c r="J1553" s="10">
        <f t="shared" si="107"/>
        <v>-2.1418303739615608E-2</v>
      </c>
    </row>
    <row r="1554" spans="1:10" x14ac:dyDescent="0.3">
      <c r="A1554" s="18">
        <v>38170</v>
      </c>
      <c r="B1554" s="9">
        <f>VLOOKUP(A1554,'VOW3.DE'!$A$1:$B$5974,2,FALSE)</f>
        <v>14.963137</v>
      </c>
      <c r="C1554" s="5">
        <f>VLOOKUP(A1554,MRK.DE!$A$1:$B$5993,2,FALSE)</f>
        <v>18.223354</v>
      </c>
      <c r="D1554" s="10">
        <f>VLOOKUP(A1554,DTE.DE!$A$1:$B$6411,2,FALSE)</f>
        <v>5.2530479999999997</v>
      </c>
      <c r="E1554" s="10">
        <f>VLOOKUP(A1554,'CON.DE'!$A$1:$B$6391,2,FALSE)</f>
        <v>26.374317000000001</v>
      </c>
      <c r="G1554" s="5">
        <f t="shared" si="104"/>
        <v>-6.4170540950438809E-3</v>
      </c>
      <c r="H1554" s="5">
        <f t="shared" si="105"/>
        <v>-5.1528741440322262E-3</v>
      </c>
      <c r="I1554" s="5">
        <f t="shared" si="106"/>
        <v>-1.2552599445811118E-2</v>
      </c>
      <c r="J1554" s="10">
        <f t="shared" si="107"/>
        <v>-5.9455158524854461E-3</v>
      </c>
    </row>
    <row r="1555" spans="1:10" x14ac:dyDescent="0.3">
      <c r="A1555" s="18">
        <v>38173</v>
      </c>
      <c r="B1555" s="9">
        <f>VLOOKUP(A1555,'VOW3.DE'!$A$1:$B$5974,2,FALSE)</f>
        <v>14.8347</v>
      </c>
      <c r="C1555" s="5">
        <f>VLOOKUP(A1555,MRK.DE!$A$1:$B$5993,2,FALSE)</f>
        <v>17.884416999999999</v>
      </c>
      <c r="D1555" s="10">
        <f>VLOOKUP(A1555,DTE.DE!$A$1:$B$6411,2,FALSE)</f>
        <v>5.2788529999999998</v>
      </c>
      <c r="E1555" s="10">
        <f>VLOOKUP(A1555,'CON.DE'!$A$1:$B$6391,2,FALSE)</f>
        <v>26.176012</v>
      </c>
      <c r="G1555" s="5">
        <f t="shared" si="104"/>
        <v>-8.6206119859054495E-3</v>
      </c>
      <c r="H1555" s="5">
        <f t="shared" si="105"/>
        <v>-1.8774183284111567E-2</v>
      </c>
      <c r="I1555" s="5">
        <f t="shared" si="106"/>
        <v>4.9003597050645779E-3</v>
      </c>
      <c r="J1555" s="10">
        <f t="shared" si="107"/>
        <v>-7.547276870893873E-3</v>
      </c>
    </row>
    <row r="1556" spans="1:10" x14ac:dyDescent="0.3">
      <c r="A1556" s="18">
        <v>38174</v>
      </c>
      <c r="B1556" s="9">
        <f>VLOOKUP(A1556,'VOW3.DE'!$A$1:$B$5974,2,FALSE)</f>
        <v>14.725524</v>
      </c>
      <c r="C1556" s="5">
        <f>VLOOKUP(A1556,MRK.DE!$A$1:$B$5993,2,FALSE)</f>
        <v>17.074738</v>
      </c>
      <c r="D1556" s="10">
        <f>VLOOKUP(A1556,DTE.DE!$A$1:$B$6411,2,FALSE)</f>
        <v>5.260421</v>
      </c>
      <c r="E1556" s="10">
        <f>VLOOKUP(A1556,'CON.DE'!$A$1:$B$6391,2,FALSE)</f>
        <v>25.984546999999999</v>
      </c>
      <c r="G1556" s="5">
        <f t="shared" si="104"/>
        <v>-7.386716448359627E-3</v>
      </c>
      <c r="H1556" s="5">
        <f t="shared" si="105"/>
        <v>-4.6329713762379911E-2</v>
      </c>
      <c r="I1556" s="5">
        <f t="shared" si="106"/>
        <v>-3.4977777012172883E-3</v>
      </c>
      <c r="J1556" s="10">
        <f t="shared" si="107"/>
        <v>-7.3414036814936304E-3</v>
      </c>
    </row>
    <row r="1557" spans="1:10" x14ac:dyDescent="0.3">
      <c r="A1557" s="18">
        <v>38175</v>
      </c>
      <c r="B1557" s="9">
        <f>VLOOKUP(A1557,'VOW3.DE'!$A$1:$B$5974,2,FALSE)</f>
        <v>14.64846</v>
      </c>
      <c r="C1557" s="5">
        <f>VLOOKUP(A1557,MRK.DE!$A$1:$B$5993,2,FALSE)</f>
        <v>16.920335999999999</v>
      </c>
      <c r="D1557" s="10">
        <f>VLOOKUP(A1557,DTE.DE!$A$1:$B$6411,2,FALSE)</f>
        <v>5.2714809999999996</v>
      </c>
      <c r="E1557" s="10">
        <f>VLOOKUP(A1557,'CON.DE'!$A$1:$B$6391,2,FALSE)</f>
        <v>25.950355999999999</v>
      </c>
      <c r="G1557" s="5">
        <f t="shared" si="104"/>
        <v>-5.2471041593185426E-3</v>
      </c>
      <c r="H1557" s="5">
        <f t="shared" si="105"/>
        <v>-9.0838491319191715E-3</v>
      </c>
      <c r="I1557" s="5">
        <f t="shared" si="106"/>
        <v>2.1002861716064346E-3</v>
      </c>
      <c r="J1557" s="10">
        <f t="shared" si="107"/>
        <v>-1.3166869663603471E-3</v>
      </c>
    </row>
    <row r="1558" spans="1:10" x14ac:dyDescent="0.3">
      <c r="A1558" s="18">
        <v>38176</v>
      </c>
      <c r="B1558" s="9">
        <f>VLOOKUP(A1558,'VOW3.DE'!$A$1:$B$5974,2,FALSE)</f>
        <v>14.64846</v>
      </c>
      <c r="C1558" s="5">
        <f>VLOOKUP(A1558,MRK.DE!$A$1:$B$5993,2,FALSE)</f>
        <v>18.053885000000001</v>
      </c>
      <c r="D1558" s="10">
        <f>VLOOKUP(A1558,DTE.DE!$A$1:$B$6411,2,FALSE)</f>
        <v>5.2456769999999997</v>
      </c>
      <c r="E1558" s="10">
        <f>VLOOKUP(A1558,'CON.DE'!$A$1:$B$6391,2,FALSE)</f>
        <v>25.861460000000001</v>
      </c>
      <c r="G1558" s="5">
        <f t="shared" si="104"/>
        <v>0</v>
      </c>
      <c r="H1558" s="5">
        <f t="shared" si="105"/>
        <v>6.4844684939190919E-2</v>
      </c>
      <c r="I1558" s="5">
        <f t="shared" si="106"/>
        <v>-4.9070389125886807E-3</v>
      </c>
      <c r="J1558" s="10">
        <f t="shared" si="107"/>
        <v>-3.4314986075969288E-3</v>
      </c>
    </row>
    <row r="1559" spans="1:10" x14ac:dyDescent="0.3">
      <c r="A1559" s="18">
        <v>38177</v>
      </c>
      <c r="B1559" s="9">
        <f>VLOOKUP(A1559,'VOW3.DE'!$A$1:$B$5974,2,FALSE)</f>
        <v>14.481491999999999</v>
      </c>
      <c r="C1559" s="5">
        <f>VLOOKUP(A1559,MRK.DE!$A$1:$B$5993,2,FALSE)</f>
        <v>18.121670000000002</v>
      </c>
      <c r="D1559" s="10">
        <f>VLOOKUP(A1559,DTE.DE!$A$1:$B$6411,2,FALSE)</f>
        <v>5.2124990000000002</v>
      </c>
      <c r="E1559" s="10">
        <f>VLOOKUP(A1559,'CON.DE'!$A$1:$B$6391,2,FALSE)</f>
        <v>25.423828</v>
      </c>
      <c r="G1559" s="5">
        <f t="shared" si="104"/>
        <v>-1.14637901602305E-2</v>
      </c>
      <c r="H1559" s="5">
        <f t="shared" si="105"/>
        <v>3.7475626473347338E-3</v>
      </c>
      <c r="I1559" s="5">
        <f t="shared" si="106"/>
        <v>-6.3449135501995229E-3</v>
      </c>
      <c r="J1559" s="10">
        <f t="shared" si="107"/>
        <v>-1.7066985089683261E-2</v>
      </c>
    </row>
    <row r="1560" spans="1:10" x14ac:dyDescent="0.3">
      <c r="A1560" s="18">
        <v>38180</v>
      </c>
      <c r="B1560" s="9">
        <f>VLOOKUP(A1560,'VOW3.DE'!$A$1:$B$5974,2,FALSE)</f>
        <v>14.417272000000001</v>
      </c>
      <c r="C1560" s="5">
        <f>VLOOKUP(A1560,MRK.DE!$A$1:$B$5993,2,FALSE)</f>
        <v>17.745080999999999</v>
      </c>
      <c r="D1560" s="10">
        <f>VLOOKUP(A1560,DTE.DE!$A$1:$B$6411,2,FALSE)</f>
        <v>5.1756349999999998</v>
      </c>
      <c r="E1560" s="10">
        <f>VLOOKUP(A1560,'CON.DE'!$A$1:$B$6391,2,FALSE)</f>
        <v>25.040901000000002</v>
      </c>
      <c r="G1560" s="5">
        <f t="shared" si="104"/>
        <v>-4.4444880558886677E-3</v>
      </c>
      <c r="H1560" s="5">
        <f t="shared" si="105"/>
        <v>-2.1000108969315815E-2</v>
      </c>
      <c r="I1560" s="5">
        <f t="shared" si="106"/>
        <v>-7.0973583406176042E-3</v>
      </c>
      <c r="J1560" s="10">
        <f t="shared" si="107"/>
        <v>-1.5176316497644329E-2</v>
      </c>
    </row>
    <row r="1561" spans="1:10" x14ac:dyDescent="0.3">
      <c r="A1561" s="18">
        <v>38181</v>
      </c>
      <c r="B1561" s="9">
        <f>VLOOKUP(A1561,'VOW3.DE'!$A$1:$B$5974,2,FALSE)</f>
        <v>14.539287</v>
      </c>
      <c r="C1561" s="5">
        <f>VLOOKUP(A1561,MRK.DE!$A$1:$B$5993,2,FALSE)</f>
        <v>17.778973000000001</v>
      </c>
      <c r="D1561" s="10">
        <f>VLOOKUP(A1561,DTE.DE!$A$1:$B$6411,2,FALSE)</f>
        <v>5.1866940000000001</v>
      </c>
      <c r="E1561" s="10">
        <f>VLOOKUP(A1561,'CON.DE'!$A$1:$B$6391,2,FALSE)</f>
        <v>25.218686999999999</v>
      </c>
      <c r="G1561" s="5">
        <f t="shared" si="104"/>
        <v>8.4275014964911993E-3</v>
      </c>
      <c r="H1561" s="5">
        <f t="shared" si="105"/>
        <v>1.9081161335436415E-3</v>
      </c>
      <c r="I1561" s="5">
        <f t="shared" si="106"/>
        <v>2.1344630533678228E-3</v>
      </c>
      <c r="J1561" s="10">
        <f t="shared" si="107"/>
        <v>7.0747393131771041E-3</v>
      </c>
    </row>
    <row r="1562" spans="1:10" x14ac:dyDescent="0.3">
      <c r="A1562" s="18">
        <v>38182</v>
      </c>
      <c r="B1562" s="9">
        <f>VLOOKUP(A1562,'VOW3.DE'!$A$1:$B$5974,2,FALSE)</f>
        <v>14.320943</v>
      </c>
      <c r="C1562" s="5">
        <f>VLOOKUP(A1562,MRK.DE!$A$1:$B$5993,2,FALSE)</f>
        <v>17.888182</v>
      </c>
      <c r="D1562" s="10">
        <f>VLOOKUP(A1562,DTE.DE!$A$1:$B$6411,2,FALSE)</f>
        <v>5.2235589999999998</v>
      </c>
      <c r="E1562" s="10">
        <f>VLOOKUP(A1562,'CON.DE'!$A$1:$B$6391,2,FALSE)</f>
        <v>25.669998</v>
      </c>
      <c r="G1562" s="5">
        <f t="shared" si="104"/>
        <v>-1.5131422444424404E-2</v>
      </c>
      <c r="H1562" s="5">
        <f t="shared" si="105"/>
        <v>6.1238044518460216E-3</v>
      </c>
      <c r="I1562" s="5">
        <f t="shared" si="106"/>
        <v>7.0824703491509751E-3</v>
      </c>
      <c r="J1562" s="10">
        <f t="shared" si="107"/>
        <v>1.7737649645248509E-2</v>
      </c>
    </row>
    <row r="1563" spans="1:10" x14ac:dyDescent="0.3">
      <c r="A1563" s="18">
        <v>38183</v>
      </c>
      <c r="B1563" s="9">
        <f>VLOOKUP(A1563,'VOW3.DE'!$A$1:$B$5974,2,FALSE)</f>
        <v>14.237453</v>
      </c>
      <c r="C1563" s="5">
        <f>VLOOKUP(A1563,MRK.DE!$A$1:$B$5993,2,FALSE)</f>
        <v>17.839226</v>
      </c>
      <c r="D1563" s="10">
        <f>VLOOKUP(A1563,DTE.DE!$A$1:$B$6411,2,FALSE)</f>
        <v>5.1682620000000004</v>
      </c>
      <c r="E1563" s="10">
        <f>VLOOKUP(A1563,'CON.DE'!$A$1:$B$6391,2,FALSE)</f>
        <v>25.280225999999999</v>
      </c>
      <c r="G1563" s="5">
        <f t="shared" si="104"/>
        <v>-5.8469836931622707E-3</v>
      </c>
      <c r="H1563" s="5">
        <f t="shared" si="105"/>
        <v>-2.7405307790797071E-3</v>
      </c>
      <c r="I1563" s="5">
        <f t="shared" si="106"/>
        <v>-1.0642508550580822E-2</v>
      </c>
      <c r="J1563" s="10">
        <f t="shared" si="107"/>
        <v>-1.5300407858972574E-2</v>
      </c>
    </row>
    <row r="1564" spans="1:10" x14ac:dyDescent="0.3">
      <c r="A1564" s="18">
        <v>38184</v>
      </c>
      <c r="B1564" s="9">
        <f>VLOOKUP(A1564,'VOW3.DE'!$A$1:$B$5974,2,FALSE)</f>
        <v>14.134706</v>
      </c>
      <c r="C1564" s="5">
        <f>VLOOKUP(A1564,MRK.DE!$A$1:$B$5993,2,FALSE)</f>
        <v>17.790268000000001</v>
      </c>
      <c r="D1564" s="10">
        <f>VLOOKUP(A1564,DTE.DE!$A$1:$B$6411,2,FALSE)</f>
        <v>5.1572040000000001</v>
      </c>
      <c r="E1564" s="10">
        <f>VLOOKUP(A1564,'CON.DE'!$A$1:$B$6391,2,FALSE)</f>
        <v>25.704189</v>
      </c>
      <c r="G1564" s="5">
        <f t="shared" si="104"/>
        <v>-7.2428361312862699E-3</v>
      </c>
      <c r="H1564" s="5">
        <f t="shared" si="105"/>
        <v>-2.7481743531234341E-3</v>
      </c>
      <c r="I1564" s="5">
        <f t="shared" si="106"/>
        <v>-2.1418896207797589E-3</v>
      </c>
      <c r="J1564" s="10">
        <f t="shared" si="107"/>
        <v>1.6631465615587024E-2</v>
      </c>
    </row>
    <row r="1565" spans="1:10" x14ac:dyDescent="0.3">
      <c r="A1565" s="18">
        <v>38187</v>
      </c>
      <c r="B1565" s="9">
        <f>VLOOKUP(A1565,'VOW3.DE'!$A$1:$B$5974,2,FALSE)</f>
        <v>14.256724</v>
      </c>
      <c r="C1565" s="5">
        <f>VLOOKUP(A1565,MRK.DE!$A$1:$B$5993,2,FALSE)</f>
        <v>17.831699</v>
      </c>
      <c r="D1565" s="10">
        <f>VLOOKUP(A1565,DTE.DE!$A$1:$B$6411,2,FALSE)</f>
        <v>5.0576720000000002</v>
      </c>
      <c r="E1565" s="10">
        <f>VLOOKUP(A1565,'CON.DE'!$A$1:$B$6391,2,FALSE)</f>
        <v>25.799921000000001</v>
      </c>
      <c r="G1565" s="5">
        <f t="shared" si="104"/>
        <v>8.5954635778124483E-3</v>
      </c>
      <c r="H1565" s="5">
        <f t="shared" si="105"/>
        <v>2.3261499670602865E-3</v>
      </c>
      <c r="I1565" s="5">
        <f t="shared" si="106"/>
        <v>-1.9488273789768557E-2</v>
      </c>
      <c r="J1565" s="10">
        <f t="shared" si="107"/>
        <v>3.7174551796788535E-3</v>
      </c>
    </row>
    <row r="1566" spans="1:10" x14ac:dyDescent="0.3">
      <c r="A1566" s="18">
        <v>38188</v>
      </c>
      <c r="B1566" s="9">
        <f>VLOOKUP(A1566,'VOW3.DE'!$A$1:$B$5974,2,FALSE)</f>
        <v>14.35305</v>
      </c>
      <c r="C1566" s="5">
        <f>VLOOKUP(A1566,MRK.DE!$A$1:$B$5993,2,FALSE)</f>
        <v>18.008692</v>
      </c>
      <c r="D1566" s="10">
        <f>VLOOKUP(A1566,DTE.DE!$A$1:$B$6411,2,FALSE)</f>
        <v>5.0576720000000002</v>
      </c>
      <c r="E1566" s="10">
        <f>VLOOKUP(A1566,'CON.DE'!$A$1:$B$6391,2,FALSE)</f>
        <v>26.087116000000002</v>
      </c>
      <c r="G1566" s="5">
        <f t="shared" si="104"/>
        <v>6.7338081024301173E-3</v>
      </c>
      <c r="H1566" s="5">
        <f t="shared" si="105"/>
        <v>9.8768140573428035E-3</v>
      </c>
      <c r="I1566" s="5">
        <f t="shared" si="106"/>
        <v>0</v>
      </c>
      <c r="J1566" s="10">
        <f t="shared" si="107"/>
        <v>1.1070122694263876E-2</v>
      </c>
    </row>
    <row r="1567" spans="1:10" x14ac:dyDescent="0.3">
      <c r="A1567" s="18">
        <v>38189</v>
      </c>
      <c r="B1567" s="9">
        <f>VLOOKUP(A1567,'VOW3.DE'!$A$1:$B$5974,2,FALSE)</f>
        <v>14.462224000000001</v>
      </c>
      <c r="C1567" s="5">
        <f>VLOOKUP(A1567,MRK.DE!$A$1:$B$5993,2,FALSE)</f>
        <v>18.144268</v>
      </c>
      <c r="D1567" s="10">
        <f>VLOOKUP(A1567,DTE.DE!$A$1:$B$6411,2,FALSE)</f>
        <v>5.0466129999999998</v>
      </c>
      <c r="E1567" s="10">
        <f>VLOOKUP(A1567,'CON.DE'!$A$1:$B$6391,2,FALSE)</f>
        <v>26.36064</v>
      </c>
      <c r="G1567" s="5">
        <f t="shared" si="104"/>
        <v>7.5775453247294957E-3</v>
      </c>
      <c r="H1567" s="5">
        <f t="shared" si="105"/>
        <v>7.5001679276253961E-3</v>
      </c>
      <c r="I1567" s="5">
        <f t="shared" si="106"/>
        <v>-2.1889731764023375E-3</v>
      </c>
      <c r="J1567" s="10">
        <f t="shared" si="107"/>
        <v>1.0430435948853177E-2</v>
      </c>
    </row>
    <row r="1568" spans="1:10" x14ac:dyDescent="0.3">
      <c r="A1568" s="18">
        <v>38190</v>
      </c>
      <c r="B1568" s="9">
        <f>VLOOKUP(A1568,'VOW3.DE'!$A$1:$B$5974,2,FALSE)</f>
        <v>14.410849000000001</v>
      </c>
      <c r="C1568" s="5">
        <f>VLOOKUP(A1568,MRK.DE!$A$1:$B$5993,2,FALSE)</f>
        <v>16.991893999999998</v>
      </c>
      <c r="D1568" s="10">
        <f>VLOOKUP(A1568,DTE.DE!$A$1:$B$6411,2,FALSE)</f>
        <v>4.9618279999999997</v>
      </c>
      <c r="E1568" s="10">
        <f>VLOOKUP(A1568,'CON.DE'!$A$1:$B$6391,2,FALSE)</f>
        <v>25.813600999999998</v>
      </c>
      <c r="G1568" s="5">
        <f t="shared" si="104"/>
        <v>-3.5586828058582752E-3</v>
      </c>
      <c r="H1568" s="5">
        <f t="shared" si="105"/>
        <v>-6.561829134904433E-2</v>
      </c>
      <c r="I1568" s="5">
        <f t="shared" si="106"/>
        <v>-1.6943103976090661E-2</v>
      </c>
      <c r="J1568" s="10">
        <f t="shared" si="107"/>
        <v>-2.0970464985864173E-2</v>
      </c>
    </row>
    <row r="1569" spans="1:10" x14ac:dyDescent="0.3">
      <c r="A1569" s="18">
        <v>38191</v>
      </c>
      <c r="B1569" s="9">
        <f>VLOOKUP(A1569,'VOW3.DE'!$A$1:$B$5974,2,FALSE)</f>
        <v>14.468646</v>
      </c>
      <c r="C1569" s="5">
        <f>VLOOKUP(A1569,MRK.DE!$A$1:$B$5993,2,FALSE)</f>
        <v>17.134998</v>
      </c>
      <c r="D1569" s="10">
        <f>VLOOKUP(A1569,DTE.DE!$A$1:$B$6411,2,FALSE)</f>
        <v>4.9544540000000001</v>
      </c>
      <c r="E1569" s="10">
        <f>VLOOKUP(A1569,'CON.DE'!$A$1:$B$6391,2,FALSE)</f>
        <v>25.875135</v>
      </c>
      <c r="G1569" s="5">
        <f t="shared" si="104"/>
        <v>4.0026376613795768E-3</v>
      </c>
      <c r="H1569" s="5">
        <f t="shared" si="105"/>
        <v>8.3866317960866257E-3</v>
      </c>
      <c r="I1569" s="5">
        <f t="shared" si="106"/>
        <v>-1.4872512417903733E-3</v>
      </c>
      <c r="J1569" s="10">
        <f t="shared" si="107"/>
        <v>2.3809453985943092E-3</v>
      </c>
    </row>
    <row r="1570" spans="1:10" x14ac:dyDescent="0.3">
      <c r="A1570" s="18">
        <v>38194</v>
      </c>
      <c r="B1570" s="9">
        <f>VLOOKUP(A1570,'VOW3.DE'!$A$1:$B$5974,2,FALSE)</f>
        <v>14.378738999999999</v>
      </c>
      <c r="C1570" s="5">
        <f>VLOOKUP(A1570,MRK.DE!$A$1:$B$5993,2,FALSE)</f>
        <v>17.014482000000001</v>
      </c>
      <c r="D1570" s="10">
        <f>VLOOKUP(A1570,DTE.DE!$A$1:$B$6411,2,FALSE)</f>
        <v>4.8659819999999998</v>
      </c>
      <c r="E1570" s="10">
        <f>VLOOKUP(A1570,'CON.DE'!$A$1:$B$6391,2,FALSE)</f>
        <v>26.052931000000001</v>
      </c>
      <c r="G1570" s="5">
        <f t="shared" si="104"/>
        <v>-6.2333061457378455E-3</v>
      </c>
      <c r="H1570" s="5">
        <f t="shared" si="105"/>
        <v>-7.0581748430764554E-3</v>
      </c>
      <c r="I1570" s="5">
        <f t="shared" si="106"/>
        <v>-1.8018424767246397E-2</v>
      </c>
      <c r="J1570" s="10">
        <f t="shared" si="107"/>
        <v>6.8478073022726167E-3</v>
      </c>
    </row>
    <row r="1571" spans="1:10" x14ac:dyDescent="0.3">
      <c r="A1571" s="18">
        <v>38195</v>
      </c>
      <c r="B1571" s="9">
        <f>VLOOKUP(A1571,'VOW3.DE'!$A$1:$B$5974,2,FALSE)</f>
        <v>14.622774</v>
      </c>
      <c r="C1571" s="5">
        <f>VLOOKUP(A1571,MRK.DE!$A$1:$B$5993,2,FALSE)</f>
        <v>16.566338999999999</v>
      </c>
      <c r="D1571" s="10">
        <f>VLOOKUP(A1571,DTE.DE!$A$1:$B$6411,2,FALSE)</f>
        <v>4.9655149999999999</v>
      </c>
      <c r="E1571" s="10">
        <f>VLOOKUP(A1571,'CON.DE'!$A$1:$B$6391,2,FALSE)</f>
        <v>26.278582</v>
      </c>
      <c r="G1571" s="5">
        <f t="shared" si="104"/>
        <v>1.6829519195370124E-2</v>
      </c>
      <c r="H1571" s="5">
        <f t="shared" si="105"/>
        <v>-2.6691998196484913E-2</v>
      </c>
      <c r="I1571" s="5">
        <f t="shared" si="106"/>
        <v>2.0248472982914944E-2</v>
      </c>
      <c r="J1571" s="10">
        <f t="shared" si="107"/>
        <v>8.6239585131187829E-3</v>
      </c>
    </row>
    <row r="1572" spans="1:10" x14ac:dyDescent="0.3">
      <c r="A1572" s="18">
        <v>38196</v>
      </c>
      <c r="B1572" s="9">
        <f>VLOOKUP(A1572,'VOW3.DE'!$A$1:$B$5974,2,FALSE)</f>
        <v>14.706262000000001</v>
      </c>
      <c r="C1572" s="5">
        <f>VLOOKUP(A1572,MRK.DE!$A$1:$B$5993,2,FALSE)</f>
        <v>17.673522999999999</v>
      </c>
      <c r="D1572" s="10">
        <f>VLOOKUP(A1572,DTE.DE!$A$1:$B$6411,2,FALSE)</f>
        <v>5.0244949999999999</v>
      </c>
      <c r="E1572" s="10">
        <f>VLOOKUP(A1572,'CON.DE'!$A$1:$B$6391,2,FALSE)</f>
        <v>26.668351999999999</v>
      </c>
      <c r="G1572" s="5">
        <f t="shared" si="104"/>
        <v>5.6932130674642771E-3</v>
      </c>
      <c r="H1572" s="5">
        <f t="shared" si="105"/>
        <v>6.4694778367664768E-2</v>
      </c>
      <c r="I1572" s="5">
        <f t="shared" si="106"/>
        <v>1.1807933181952546E-2</v>
      </c>
      <c r="J1572" s="10">
        <f t="shared" si="107"/>
        <v>1.4723309230117733E-2</v>
      </c>
    </row>
    <row r="1573" spans="1:10" x14ac:dyDescent="0.3">
      <c r="A1573" s="18">
        <v>38197</v>
      </c>
      <c r="B1573" s="9">
        <f>VLOOKUP(A1573,'VOW3.DE'!$A$1:$B$5974,2,FALSE)</f>
        <v>14.943872000000001</v>
      </c>
      <c r="C1573" s="5">
        <f>VLOOKUP(A1573,MRK.DE!$A$1:$B$5993,2,FALSE)</f>
        <v>17.699883</v>
      </c>
      <c r="D1573" s="10">
        <f>VLOOKUP(A1573,DTE.DE!$A$1:$B$6411,2,FALSE)</f>
        <v>5.1535169999999999</v>
      </c>
      <c r="E1573" s="10">
        <f>VLOOKUP(A1573,'CON.DE'!$A$1:$B$6391,2,FALSE)</f>
        <v>27.447894999999999</v>
      </c>
      <c r="G1573" s="5">
        <f t="shared" si="104"/>
        <v>1.6027926666508648E-2</v>
      </c>
      <c r="H1573" s="5">
        <f t="shared" si="105"/>
        <v>1.4903854539392337E-3</v>
      </c>
      <c r="I1573" s="5">
        <f t="shared" si="106"/>
        <v>2.5354442835800305E-2</v>
      </c>
      <c r="J1573" s="10">
        <f t="shared" si="107"/>
        <v>2.8811936124764719E-2</v>
      </c>
    </row>
    <row r="1574" spans="1:10" x14ac:dyDescent="0.3">
      <c r="A1574" s="18">
        <v>38198</v>
      </c>
      <c r="B1574" s="9">
        <f>VLOOKUP(A1574,'VOW3.DE'!$A$1:$B$5974,2,FALSE)</f>
        <v>14.853963</v>
      </c>
      <c r="C1574" s="5">
        <f>VLOOKUP(A1574,MRK.DE!$A$1:$B$5993,2,FALSE)</f>
        <v>17.564314</v>
      </c>
      <c r="D1574" s="10">
        <f>VLOOKUP(A1574,DTE.DE!$A$1:$B$6411,2,FALSE)</f>
        <v>5.131399</v>
      </c>
      <c r="E1574" s="10">
        <f>VLOOKUP(A1574,'CON.DE'!$A$1:$B$6391,2,FALSE)</f>
        <v>26.798276999999999</v>
      </c>
      <c r="G1574" s="5">
        <f t="shared" si="104"/>
        <v>-6.034617806848502E-3</v>
      </c>
      <c r="H1574" s="5">
        <f t="shared" si="105"/>
        <v>-7.6887993721170981E-3</v>
      </c>
      <c r="I1574" s="5">
        <f t="shared" si="106"/>
        <v>-4.3010626624442449E-3</v>
      </c>
      <c r="J1574" s="10">
        <f t="shared" si="107"/>
        <v>-2.3951885728223755E-2</v>
      </c>
    </row>
    <row r="1575" spans="1:10" x14ac:dyDescent="0.3">
      <c r="A1575" s="18">
        <v>38201</v>
      </c>
      <c r="B1575" s="9">
        <f>VLOOKUP(A1575,'VOW3.DE'!$A$1:$B$5974,2,FALSE)</f>
        <v>14.918183000000001</v>
      </c>
      <c r="C1575" s="5">
        <f>VLOOKUP(A1575,MRK.DE!$A$1:$B$5993,2,FALSE)</f>
        <v>17.699883</v>
      </c>
      <c r="D1575" s="10">
        <f>VLOOKUP(A1575,DTE.DE!$A$1:$B$6411,2,FALSE)</f>
        <v>5.0576720000000002</v>
      </c>
      <c r="E1575" s="10">
        <f>VLOOKUP(A1575,'CON.DE'!$A$1:$B$6391,2,FALSE)</f>
        <v>27.352153999999999</v>
      </c>
      <c r="G1575" s="5">
        <f t="shared" si="104"/>
        <v>4.3141061851959244E-3</v>
      </c>
      <c r="H1575" s="5">
        <f t="shared" si="105"/>
        <v>7.6887993721171258E-3</v>
      </c>
      <c r="I1575" s="5">
        <f t="shared" si="106"/>
        <v>-1.447203317669369E-2</v>
      </c>
      <c r="J1575" s="10">
        <f t="shared" si="107"/>
        <v>2.0457688217130721E-2</v>
      </c>
    </row>
    <row r="1576" spans="1:10" x14ac:dyDescent="0.3">
      <c r="A1576" s="18">
        <v>38202</v>
      </c>
      <c r="B1576" s="9">
        <f>VLOOKUP(A1576,'VOW3.DE'!$A$1:$B$5974,2,FALSE)</f>
        <v>15.097996</v>
      </c>
      <c r="C1576" s="5">
        <f>VLOOKUP(A1576,MRK.DE!$A$1:$B$5993,2,FALSE)</f>
        <v>17.635870000000001</v>
      </c>
      <c r="D1576" s="10">
        <f>VLOOKUP(A1576,DTE.DE!$A$1:$B$6411,2,FALSE)</f>
        <v>5.1350860000000003</v>
      </c>
      <c r="E1576" s="10">
        <f>VLOOKUP(A1576,'CON.DE'!$A$1:$B$6391,2,FALSE)</f>
        <v>28.685568</v>
      </c>
      <c r="G1576" s="5">
        <f t="shared" si="104"/>
        <v>1.1981215263985457E-2</v>
      </c>
      <c r="H1576" s="5">
        <f t="shared" si="105"/>
        <v>-3.6231332059273582E-3</v>
      </c>
      <c r="I1576" s="5">
        <f t="shared" si="106"/>
        <v>1.5190292670280638E-2</v>
      </c>
      <c r="J1576" s="10">
        <f t="shared" si="107"/>
        <v>4.7598856525256535E-2</v>
      </c>
    </row>
    <row r="1577" spans="1:10" x14ac:dyDescent="0.3">
      <c r="A1577" s="18">
        <v>38203</v>
      </c>
      <c r="B1577" s="9">
        <f>VLOOKUP(A1577,'VOW3.DE'!$A$1:$B$5974,2,FALSE)</f>
        <v>14.706262000000001</v>
      </c>
      <c r="C1577" s="5">
        <f>VLOOKUP(A1577,MRK.DE!$A$1:$B$5993,2,FALSE)</f>
        <v>17.564314</v>
      </c>
      <c r="D1577" s="10">
        <f>VLOOKUP(A1577,DTE.DE!$A$1:$B$6411,2,FALSE)</f>
        <v>5.0908490000000004</v>
      </c>
      <c r="E1577" s="10">
        <f>VLOOKUP(A1577,'CON.DE'!$A$1:$B$6391,2,FALSE)</f>
        <v>28.418890000000001</v>
      </c>
      <c r="G1577" s="5">
        <f t="shared" si="104"/>
        <v>-2.6288630308841689E-2</v>
      </c>
      <c r="H1577" s="5">
        <f t="shared" si="105"/>
        <v>-4.065666166189654E-3</v>
      </c>
      <c r="I1577" s="5">
        <f t="shared" si="106"/>
        <v>-8.6519767537439566E-3</v>
      </c>
      <c r="J1577" s="10">
        <f t="shared" si="107"/>
        <v>-9.3400742435652932E-3</v>
      </c>
    </row>
    <row r="1578" spans="1:10" x14ac:dyDescent="0.3">
      <c r="A1578" s="18">
        <v>38204</v>
      </c>
      <c r="B1578" s="9">
        <f>VLOOKUP(A1578,'VOW3.DE'!$A$1:$B$5974,2,FALSE)</f>
        <v>14.731947</v>
      </c>
      <c r="C1578" s="5">
        <f>VLOOKUP(A1578,MRK.DE!$A$1:$B$5993,2,FALSE)</f>
        <v>17.673522999999999</v>
      </c>
      <c r="D1578" s="10">
        <f>VLOOKUP(A1578,DTE.DE!$A$1:$B$6411,2,FALSE)</f>
        <v>5.0834770000000002</v>
      </c>
      <c r="E1578" s="10">
        <f>VLOOKUP(A1578,'CON.DE'!$A$1:$B$6391,2,FALSE)</f>
        <v>28.241102000000001</v>
      </c>
      <c r="G1578" s="5">
        <f t="shared" si="104"/>
        <v>1.7450114929007787E-3</v>
      </c>
      <c r="H1578" s="5">
        <f t="shared" si="105"/>
        <v>6.1984139181777706E-3</v>
      </c>
      <c r="I1578" s="5">
        <f t="shared" si="106"/>
        <v>-1.4491380146656465E-3</v>
      </c>
      <c r="J1578" s="10">
        <f t="shared" si="107"/>
        <v>-6.2756303775322389E-3</v>
      </c>
    </row>
    <row r="1579" spans="1:10" x14ac:dyDescent="0.3">
      <c r="A1579" s="18">
        <v>38205</v>
      </c>
      <c r="B1579" s="9">
        <f>VLOOKUP(A1579,'VOW3.DE'!$A$1:$B$5974,2,FALSE)</f>
        <v>14.333781999999999</v>
      </c>
      <c r="C1579" s="5">
        <f>VLOOKUP(A1579,MRK.DE!$A$1:$B$5993,2,FALSE)</f>
        <v>17.413677</v>
      </c>
      <c r="D1579" s="10">
        <f>VLOOKUP(A1579,DTE.DE!$A$1:$B$6411,2,FALSE)</f>
        <v>4.947082</v>
      </c>
      <c r="E1579" s="10">
        <f>VLOOKUP(A1579,'CON.DE'!$A$1:$B$6391,2,FALSE)</f>
        <v>27.926549999999999</v>
      </c>
      <c r="G1579" s="5">
        <f t="shared" si="104"/>
        <v>-2.7399272104577387E-2</v>
      </c>
      <c r="H1579" s="5">
        <f t="shared" si="105"/>
        <v>-1.4811711994579067E-2</v>
      </c>
      <c r="I1579" s="5">
        <f t="shared" si="106"/>
        <v>-2.7197568470379806E-2</v>
      </c>
      <c r="J1579" s="10">
        <f t="shared" si="107"/>
        <v>-1.1200585292534695E-2</v>
      </c>
    </row>
    <row r="1580" spans="1:10" x14ac:dyDescent="0.3">
      <c r="A1580" s="18">
        <v>38208</v>
      </c>
      <c r="B1580" s="9">
        <f>VLOOKUP(A1580,'VOW3.DE'!$A$1:$B$5974,2,FALSE)</f>
        <v>14.044797000000001</v>
      </c>
      <c r="C1580" s="5">
        <f>VLOOKUP(A1580,MRK.DE!$A$1:$B$5993,2,FALSE)</f>
        <v>17.191483999999999</v>
      </c>
      <c r="D1580" s="10">
        <f>VLOOKUP(A1580,DTE.DE!$A$1:$B$6411,2,FALSE)</f>
        <v>4.8880999999999997</v>
      </c>
      <c r="E1580" s="10">
        <f>VLOOKUP(A1580,'CON.DE'!$A$1:$B$6391,2,FALSE)</f>
        <v>27.762442</v>
      </c>
      <c r="G1580" s="5">
        <f t="shared" si="104"/>
        <v>-2.0367121951558737E-2</v>
      </c>
      <c r="H1580" s="5">
        <f t="shared" si="105"/>
        <v>-1.2841787010126397E-2</v>
      </c>
      <c r="I1580" s="5">
        <f t="shared" si="106"/>
        <v>-1.1994227885476265E-2</v>
      </c>
      <c r="J1580" s="10">
        <f t="shared" si="107"/>
        <v>-5.8937491647002615E-3</v>
      </c>
    </row>
    <row r="1581" spans="1:10" x14ac:dyDescent="0.3">
      <c r="A1581" s="18">
        <v>38209</v>
      </c>
      <c r="B1581" s="9">
        <f>VLOOKUP(A1581,'VOW3.DE'!$A$1:$B$5974,2,FALSE)</f>
        <v>14.038378</v>
      </c>
      <c r="C1581" s="5">
        <f>VLOOKUP(A1581,MRK.DE!$A$1:$B$5993,2,FALSE)</f>
        <v>17.315761999999999</v>
      </c>
      <c r="D1581" s="10">
        <f>VLOOKUP(A1581,DTE.DE!$A$1:$B$6411,2,FALSE)</f>
        <v>4.9507680000000001</v>
      </c>
      <c r="E1581" s="10">
        <f>VLOOKUP(A1581,'CON.DE'!$A$1:$B$6391,2,FALSE)</f>
        <v>28.33</v>
      </c>
      <c r="G1581" s="5">
        <f t="shared" si="104"/>
        <v>-4.5714205119524765E-4</v>
      </c>
      <c r="H1581" s="5">
        <f t="shared" si="105"/>
        <v>7.2030400417328021E-3</v>
      </c>
      <c r="I1581" s="5">
        <f t="shared" si="106"/>
        <v>1.2739036135833076E-2</v>
      </c>
      <c r="J1581" s="10">
        <f t="shared" si="107"/>
        <v>2.0237213773093617E-2</v>
      </c>
    </row>
    <row r="1582" spans="1:10" x14ac:dyDescent="0.3">
      <c r="A1582" s="18">
        <v>38210</v>
      </c>
      <c r="B1582" s="9">
        <f>VLOOKUP(A1582,'VOW3.DE'!$A$1:$B$5974,2,FALSE)</f>
        <v>13.807188</v>
      </c>
      <c r="C1582" s="5">
        <f>VLOOKUP(A1582,MRK.DE!$A$1:$B$5993,2,FALSE)</f>
        <v>17.086041999999999</v>
      </c>
      <c r="D1582" s="10">
        <f>VLOOKUP(A1582,DTE.DE!$A$1:$B$6411,2,FALSE)</f>
        <v>4.921278</v>
      </c>
      <c r="E1582" s="10">
        <f>VLOOKUP(A1582,'CON.DE'!$A$1:$B$6391,2,FALSE)</f>
        <v>28.035957</v>
      </c>
      <c r="G1582" s="5">
        <f t="shared" si="104"/>
        <v>-1.6605538735461667E-2</v>
      </c>
      <c r="H1582" s="5">
        <f t="shared" si="105"/>
        <v>-1.3355312092253635E-2</v>
      </c>
      <c r="I1582" s="5">
        <f t="shared" si="106"/>
        <v>-5.9744631899952116E-3</v>
      </c>
      <c r="J1582" s="10">
        <f t="shared" si="107"/>
        <v>-1.0433448947854316E-2</v>
      </c>
    </row>
    <row r="1583" spans="1:10" x14ac:dyDescent="0.3">
      <c r="A1583" s="18">
        <v>38211</v>
      </c>
      <c r="B1583" s="9">
        <f>VLOOKUP(A1583,'VOW3.DE'!$A$1:$B$5974,2,FALSE)</f>
        <v>13.775074999999999</v>
      </c>
      <c r="C1583" s="5">
        <f>VLOOKUP(A1583,MRK.DE!$A$1:$B$5993,2,FALSE)</f>
        <v>16.950465999999999</v>
      </c>
      <c r="D1583" s="10">
        <f>VLOOKUP(A1583,DTE.DE!$A$1:$B$6411,2,FALSE)</f>
        <v>4.9544540000000001</v>
      </c>
      <c r="E1583" s="10">
        <f>VLOOKUP(A1583,'CON.DE'!$A$1:$B$6391,2,FALSE)</f>
        <v>28.507788000000001</v>
      </c>
      <c r="G1583" s="5">
        <f t="shared" si="104"/>
        <v>-2.3285264526568266E-3</v>
      </c>
      <c r="H1583" s="5">
        <f t="shared" si="105"/>
        <v>-7.9665468053666567E-3</v>
      </c>
      <c r="I1583" s="5">
        <f t="shared" si="106"/>
        <v>6.7187171138637283E-3</v>
      </c>
      <c r="J1583" s="10">
        <f t="shared" si="107"/>
        <v>1.6689448208352425E-2</v>
      </c>
    </row>
    <row r="1584" spans="1:10" x14ac:dyDescent="0.3">
      <c r="A1584" s="18">
        <v>38212</v>
      </c>
      <c r="B1584" s="9">
        <f>VLOOKUP(A1584,'VOW3.DE'!$A$1:$B$5974,2,FALSE)</f>
        <v>13.614527000000001</v>
      </c>
      <c r="C1584" s="5">
        <f>VLOOKUP(A1584,MRK.DE!$A$1:$B$5993,2,FALSE)</f>
        <v>16.912808999999999</v>
      </c>
      <c r="D1584" s="10">
        <f>VLOOKUP(A1584,DTE.DE!$A$1:$B$6411,2,FALSE)</f>
        <v>5.0097500000000004</v>
      </c>
      <c r="E1584" s="10">
        <f>VLOOKUP(A1584,'CON.DE'!$A$1:$B$6391,2,FALSE)</f>
        <v>28.152211999999999</v>
      </c>
      <c r="G1584" s="5">
        <f t="shared" si="104"/>
        <v>-1.1723415242398172E-2</v>
      </c>
      <c r="H1584" s="5">
        <f t="shared" si="105"/>
        <v>-2.2240622339321052E-3</v>
      </c>
      <c r="I1584" s="5">
        <f t="shared" si="106"/>
        <v>1.1099043667249035E-2</v>
      </c>
      <c r="J1584" s="10">
        <f t="shared" si="107"/>
        <v>-1.2551382563542424E-2</v>
      </c>
    </row>
    <row r="1585" spans="1:10" x14ac:dyDescent="0.3">
      <c r="A1585" s="18">
        <v>38215</v>
      </c>
      <c r="B1585" s="9">
        <f>VLOOKUP(A1585,'VOW3.DE'!$A$1:$B$5974,2,FALSE)</f>
        <v>13.685168000000001</v>
      </c>
      <c r="C1585" s="5">
        <f>VLOOKUP(A1585,MRK.DE!$A$1:$B$5993,2,FALSE)</f>
        <v>16.833721000000001</v>
      </c>
      <c r="D1585" s="10">
        <f>VLOOKUP(A1585,DTE.DE!$A$1:$B$6411,2,FALSE)</f>
        <v>5.0834770000000002</v>
      </c>
      <c r="E1585" s="10">
        <f>VLOOKUP(A1585,'CON.DE'!$A$1:$B$6391,2,FALSE)</f>
        <v>28.562488999999999</v>
      </c>
      <c r="G1585" s="5">
        <f t="shared" si="104"/>
        <v>5.1752342042682333E-3</v>
      </c>
      <c r="H1585" s="5">
        <f t="shared" si="105"/>
        <v>-4.6871867889852108E-3</v>
      </c>
      <c r="I1585" s="5">
        <f t="shared" si="106"/>
        <v>1.4609462628905544E-2</v>
      </c>
      <c r="J1585" s="10">
        <f t="shared" si="107"/>
        <v>1.4468352994618289E-2</v>
      </c>
    </row>
    <row r="1586" spans="1:10" x14ac:dyDescent="0.3">
      <c r="A1586" s="18">
        <v>38216</v>
      </c>
      <c r="B1586" s="9">
        <f>VLOOKUP(A1586,'VOW3.DE'!$A$1:$B$5974,2,FALSE)</f>
        <v>13.807188</v>
      </c>
      <c r="C1586" s="5">
        <f>VLOOKUP(A1586,MRK.DE!$A$1:$B$5993,2,FALSE)</f>
        <v>16.475957999999999</v>
      </c>
      <c r="D1586" s="10">
        <f>VLOOKUP(A1586,DTE.DE!$A$1:$B$6411,2,FALSE)</f>
        <v>5.1240269999999999</v>
      </c>
      <c r="E1586" s="10">
        <f>VLOOKUP(A1586,'CON.DE'!$A$1:$B$6391,2,FALSE)</f>
        <v>28.398375000000001</v>
      </c>
      <c r="G1586" s="5">
        <f t="shared" si="104"/>
        <v>8.8767074907867508E-3</v>
      </c>
      <c r="H1586" s="5">
        <f t="shared" si="105"/>
        <v>-2.1481849642828166E-2</v>
      </c>
      <c r="I1586" s="5">
        <f t="shared" si="106"/>
        <v>7.9451770604262138E-3</v>
      </c>
      <c r="J1586" s="10">
        <f t="shared" si="107"/>
        <v>-5.7623583137278471E-3</v>
      </c>
    </row>
    <row r="1587" spans="1:10" x14ac:dyDescent="0.3">
      <c r="A1587" s="18">
        <v>38217</v>
      </c>
      <c r="B1587" s="9">
        <f>VLOOKUP(A1587,'VOW3.DE'!$A$1:$B$5974,2,FALSE)</f>
        <v>13.807188</v>
      </c>
      <c r="C1587" s="5">
        <f>VLOOKUP(A1587,MRK.DE!$A$1:$B$5993,2,FALSE)</f>
        <v>16.645422</v>
      </c>
      <c r="D1587" s="10">
        <f>VLOOKUP(A1587,DTE.DE!$A$1:$B$6411,2,FALSE)</f>
        <v>5.2088130000000001</v>
      </c>
      <c r="E1587" s="10">
        <f>VLOOKUP(A1587,'CON.DE'!$A$1:$B$6391,2,FALSE)</f>
        <v>28.275290999999999</v>
      </c>
      <c r="G1587" s="5">
        <f t="shared" si="104"/>
        <v>0</v>
      </c>
      <c r="H1587" s="5">
        <f t="shared" si="105"/>
        <v>1.0232996256286838E-2</v>
      </c>
      <c r="I1587" s="5">
        <f t="shared" si="106"/>
        <v>1.6411345372331264E-2</v>
      </c>
      <c r="J1587" s="10">
        <f t="shared" si="107"/>
        <v>-4.3436114938588486E-3</v>
      </c>
    </row>
    <row r="1588" spans="1:10" x14ac:dyDescent="0.3">
      <c r="A1588" s="18">
        <v>38218</v>
      </c>
      <c r="B1588" s="9">
        <f>VLOOKUP(A1588,'VOW3.DE'!$A$1:$B$5974,2,FALSE)</f>
        <v>13.75581</v>
      </c>
      <c r="C1588" s="5">
        <f>VLOOKUP(A1588,MRK.DE!$A$1:$B$5993,2,FALSE)</f>
        <v>16.551279000000001</v>
      </c>
      <c r="D1588" s="10">
        <f>VLOOKUP(A1588,DTE.DE!$A$1:$B$6411,2,FALSE)</f>
        <v>5.2014389999999997</v>
      </c>
      <c r="E1588" s="10">
        <f>VLOOKUP(A1588,'CON.DE'!$A$1:$B$6391,2,FALSE)</f>
        <v>28.165882</v>
      </c>
      <c r="G1588" s="5">
        <f t="shared" si="104"/>
        <v>-3.7280458029759224E-3</v>
      </c>
      <c r="H1588" s="5">
        <f t="shared" si="105"/>
        <v>-5.6718438606346809E-3</v>
      </c>
      <c r="I1588" s="5">
        <f t="shared" si="106"/>
        <v>-1.4166806400637208E-3</v>
      </c>
      <c r="J1588" s="10">
        <f t="shared" si="107"/>
        <v>-3.8769264076006986E-3</v>
      </c>
    </row>
    <row r="1589" spans="1:10" x14ac:dyDescent="0.3">
      <c r="A1589" s="18">
        <v>38219</v>
      </c>
      <c r="B1589" s="9">
        <f>VLOOKUP(A1589,'VOW3.DE'!$A$1:$B$5974,2,FALSE)</f>
        <v>13.717276999999999</v>
      </c>
      <c r="C1589" s="5">
        <f>VLOOKUP(A1589,MRK.DE!$A$1:$B$5993,2,FALSE)</f>
        <v>16.340384</v>
      </c>
      <c r="D1589" s="10">
        <f>VLOOKUP(A1589,DTE.DE!$A$1:$B$6411,2,FALSE)</f>
        <v>5.1682620000000004</v>
      </c>
      <c r="E1589" s="10">
        <f>VLOOKUP(A1589,'CON.DE'!$A$1:$B$6391,2,FALSE)</f>
        <v>27.776122999999998</v>
      </c>
      <c r="G1589" s="5">
        <f t="shared" si="104"/>
        <v>-2.8051471076062347E-3</v>
      </c>
      <c r="H1589" s="5">
        <f t="shared" si="105"/>
        <v>-1.2823790036102432E-2</v>
      </c>
      <c r="I1589" s="5">
        <f t="shared" si="106"/>
        <v>-6.3988562840164307E-3</v>
      </c>
      <c r="J1589" s="10">
        <f t="shared" si="107"/>
        <v>-1.3934620567266853E-2</v>
      </c>
    </row>
    <row r="1590" spans="1:10" x14ac:dyDescent="0.3">
      <c r="A1590" s="18">
        <v>38222</v>
      </c>
      <c r="B1590" s="9">
        <f>VLOOKUP(A1590,'VOW3.DE'!$A$1:$B$5974,2,FALSE)</f>
        <v>14.256724</v>
      </c>
      <c r="C1590" s="5">
        <f>VLOOKUP(A1590,MRK.DE!$A$1:$B$5993,2,FALSE)</f>
        <v>15.903535</v>
      </c>
      <c r="D1590" s="10">
        <f>VLOOKUP(A1590,DTE.DE!$A$1:$B$6411,2,FALSE)</f>
        <v>5.2899120000000002</v>
      </c>
      <c r="E1590" s="10">
        <f>VLOOKUP(A1590,'CON.DE'!$A$1:$B$6391,2,FALSE)</f>
        <v>28.582999999999998</v>
      </c>
      <c r="G1590" s="5">
        <f t="shared" si="104"/>
        <v>3.8572521860697012E-2</v>
      </c>
      <c r="H1590" s="5">
        <f t="shared" si="105"/>
        <v>-2.7098178208500578E-2</v>
      </c>
      <c r="I1590" s="5">
        <f t="shared" si="106"/>
        <v>2.3265148781462613E-2</v>
      </c>
      <c r="J1590" s="10">
        <f t="shared" si="107"/>
        <v>2.8635368750815019E-2</v>
      </c>
    </row>
    <row r="1591" spans="1:10" x14ac:dyDescent="0.3">
      <c r="A1591" s="18">
        <v>38223</v>
      </c>
      <c r="B1591" s="9">
        <f>VLOOKUP(A1591,'VOW3.DE'!$A$1:$B$5974,2,FALSE)</f>
        <v>14.192500000000001</v>
      </c>
      <c r="C1591" s="5">
        <f>VLOOKUP(A1591,MRK.DE!$A$1:$B$5993,2,FALSE)</f>
        <v>15.839515</v>
      </c>
      <c r="D1591" s="10">
        <f>VLOOKUP(A1591,DTE.DE!$A$1:$B$6411,2,FALSE)</f>
        <v>5.3120310000000002</v>
      </c>
      <c r="E1591" s="10">
        <f>VLOOKUP(A1591,'CON.DE'!$A$1:$B$6391,2,FALSE)</f>
        <v>28.097501999999999</v>
      </c>
      <c r="G1591" s="5">
        <f t="shared" si="104"/>
        <v>-4.514999010281533E-3</v>
      </c>
      <c r="H1591" s="5">
        <f t="shared" si="105"/>
        <v>-4.0336443285667201E-3</v>
      </c>
      <c r="I1591" s="5">
        <f t="shared" si="106"/>
        <v>4.1726374293160253E-3</v>
      </c>
      <c r="J1591" s="10">
        <f t="shared" si="107"/>
        <v>-1.7131459911367455E-2</v>
      </c>
    </row>
    <row r="1592" spans="1:10" x14ac:dyDescent="0.3">
      <c r="A1592" s="18">
        <v>38224</v>
      </c>
      <c r="B1592" s="9">
        <f>VLOOKUP(A1592,'VOW3.DE'!$A$1:$B$5974,2,FALSE)</f>
        <v>14.192500000000001</v>
      </c>
      <c r="C1592" s="5">
        <f>VLOOKUP(A1592,MRK.DE!$A$1:$B$5993,2,FALSE)</f>
        <v>16.054174</v>
      </c>
      <c r="D1592" s="10">
        <f>VLOOKUP(A1592,DTE.DE!$A$1:$B$6411,2,FALSE)</f>
        <v>5.3525799999999997</v>
      </c>
      <c r="E1592" s="10">
        <f>VLOOKUP(A1592,'CON.DE'!$A$1:$B$6391,2,FALSE)</f>
        <v>28.446242999999999</v>
      </c>
      <c r="G1592" s="5">
        <f t="shared" si="104"/>
        <v>0</v>
      </c>
      <c r="H1592" s="5">
        <f t="shared" si="105"/>
        <v>1.346111084033169E-2</v>
      </c>
      <c r="I1592" s="5">
        <f t="shared" si="106"/>
        <v>7.6044396563102398E-3</v>
      </c>
      <c r="J1592" s="10">
        <f t="shared" si="107"/>
        <v>1.2335420022138733E-2</v>
      </c>
    </row>
    <row r="1593" spans="1:10" x14ac:dyDescent="0.3">
      <c r="A1593" s="18">
        <v>38225</v>
      </c>
      <c r="B1593" s="9">
        <f>VLOOKUP(A1593,'VOW3.DE'!$A$1:$B$5974,2,FALSE)</f>
        <v>14.327366</v>
      </c>
      <c r="C1593" s="5">
        <f>VLOOKUP(A1593,MRK.DE!$A$1:$B$5993,2,FALSE)</f>
        <v>15.888470999999999</v>
      </c>
      <c r="D1593" s="10">
        <f>VLOOKUP(A1593,DTE.DE!$A$1:$B$6411,2,FALSE)</f>
        <v>5.411562</v>
      </c>
      <c r="E1593" s="10">
        <f>VLOOKUP(A1593,'CON.DE'!$A$1:$B$6391,2,FALSE)</f>
        <v>29.225778999999999</v>
      </c>
      <c r="G1593" s="5">
        <f t="shared" si="104"/>
        <v>9.4577586937571144E-3</v>
      </c>
      <c r="H1593" s="5">
        <f t="shared" si="105"/>
        <v>-1.0375126192463511E-2</v>
      </c>
      <c r="I1593" s="5">
        <f t="shared" si="106"/>
        <v>1.0959088112784008E-2</v>
      </c>
      <c r="J1593" s="10">
        <f t="shared" si="107"/>
        <v>2.7035066650662354E-2</v>
      </c>
    </row>
    <row r="1594" spans="1:10" x14ac:dyDescent="0.3">
      <c r="A1594" s="18">
        <v>38226</v>
      </c>
      <c r="B1594" s="9">
        <f>VLOOKUP(A1594,'VOW3.DE'!$A$1:$B$5974,2,FALSE)</f>
        <v>14.282408999999999</v>
      </c>
      <c r="C1594" s="5">
        <f>VLOOKUP(A1594,MRK.DE!$A$1:$B$5993,2,FALSE)</f>
        <v>16.042874999999999</v>
      </c>
      <c r="D1594" s="10">
        <f>VLOOKUP(A1594,DTE.DE!$A$1:$B$6411,2,FALSE)</f>
        <v>5.4005020000000004</v>
      </c>
      <c r="E1594" s="10">
        <f>VLOOKUP(A1594,'CON.DE'!$A$1:$B$6391,2,FALSE)</f>
        <v>29.102689999999999</v>
      </c>
      <c r="G1594" s="5">
        <f t="shared" si="104"/>
        <v>-3.1427745938911993E-3</v>
      </c>
      <c r="H1594" s="5">
        <f t="shared" si="105"/>
        <v>9.6710738998845563E-3</v>
      </c>
      <c r="I1594" s="5">
        <f t="shared" si="106"/>
        <v>-2.0458635571687484E-3</v>
      </c>
      <c r="J1594" s="10">
        <f t="shared" si="107"/>
        <v>-4.2205524961047465E-3</v>
      </c>
    </row>
    <row r="1595" spans="1:10" x14ac:dyDescent="0.3">
      <c r="A1595" s="18">
        <v>38229</v>
      </c>
      <c r="B1595" s="9">
        <f>VLOOKUP(A1595,'VOW3.DE'!$A$1:$B$5974,2,FALSE)</f>
        <v>14.096173</v>
      </c>
      <c r="C1595" s="5">
        <f>VLOOKUP(A1595,MRK.DE!$A$1:$B$5993,2,FALSE)</f>
        <v>16.118193000000002</v>
      </c>
      <c r="D1595" s="10">
        <f>VLOOKUP(A1595,DTE.DE!$A$1:$B$6411,2,FALSE)</f>
        <v>5.3746989999999997</v>
      </c>
      <c r="E1595" s="10">
        <f>VLOOKUP(A1595,'CON.DE'!$A$1:$B$6391,2,FALSE)</f>
        <v>28.986446000000001</v>
      </c>
      <c r="G1595" s="5">
        <f t="shared" si="104"/>
        <v>-1.3125298058854958E-2</v>
      </c>
      <c r="H1595" s="5">
        <f t="shared" si="105"/>
        <v>4.683808242573629E-3</v>
      </c>
      <c r="I1595" s="5">
        <f t="shared" si="106"/>
        <v>-4.7893397667353749E-3</v>
      </c>
      <c r="J1595" s="10">
        <f t="shared" si="107"/>
        <v>-4.0022683473134478E-3</v>
      </c>
    </row>
    <row r="1596" spans="1:10" x14ac:dyDescent="0.3">
      <c r="A1596" s="18">
        <v>38230</v>
      </c>
      <c r="B1596" s="9">
        <f>VLOOKUP(A1596,'VOW3.DE'!$A$1:$B$5974,2,FALSE)</f>
        <v>13.999845000000001</v>
      </c>
      <c r="C1596" s="5">
        <f>VLOOKUP(A1596,MRK.DE!$A$1:$B$5993,2,FALSE)</f>
        <v>16.283897</v>
      </c>
      <c r="D1596" s="10">
        <f>VLOOKUP(A1596,DTE.DE!$A$1:$B$6411,2,FALSE)</f>
        <v>5.2825389999999999</v>
      </c>
      <c r="E1596" s="10">
        <f>VLOOKUP(A1596,'CON.DE'!$A$1:$B$6391,2,FALSE)</f>
        <v>29.157398000000001</v>
      </c>
      <c r="G1596" s="5">
        <f t="shared" si="104"/>
        <v>-6.8570839783567948E-3</v>
      </c>
      <c r="H1596" s="5">
        <f t="shared" si="105"/>
        <v>1.0228071372535339E-2</v>
      </c>
      <c r="I1596" s="5">
        <f t="shared" si="106"/>
        <v>-1.7295719096886146E-2</v>
      </c>
      <c r="J1596" s="10">
        <f t="shared" si="107"/>
        <v>5.8803299142689645E-3</v>
      </c>
    </row>
    <row r="1597" spans="1:10" x14ac:dyDescent="0.3">
      <c r="A1597" s="18">
        <v>38231</v>
      </c>
      <c r="B1597" s="9">
        <f>VLOOKUP(A1597,'VOW3.DE'!$A$1:$B$5974,2,FALSE)</f>
        <v>14.115441000000001</v>
      </c>
      <c r="C1597" s="5">
        <f>VLOOKUP(A1597,MRK.DE!$A$1:$B$5993,2,FALSE)</f>
        <v>15.978852</v>
      </c>
      <c r="D1597" s="10">
        <f>VLOOKUP(A1597,DTE.DE!$A$1:$B$6411,2,FALSE)</f>
        <v>5.2161850000000003</v>
      </c>
      <c r="E1597" s="10">
        <f>VLOOKUP(A1597,'CON.DE'!$A$1:$B$6391,2,FALSE)</f>
        <v>29.519812000000002</v>
      </c>
      <c r="G1597" s="5">
        <f t="shared" si="104"/>
        <v>8.2230464501202791E-3</v>
      </c>
      <c r="H1597" s="5">
        <f t="shared" si="105"/>
        <v>-1.8910607435734236E-2</v>
      </c>
      <c r="I1597" s="5">
        <f t="shared" si="106"/>
        <v>-1.2640561561986041E-2</v>
      </c>
      <c r="J1597" s="10">
        <f t="shared" si="107"/>
        <v>1.2352959813662389E-2</v>
      </c>
    </row>
    <row r="1598" spans="1:10" x14ac:dyDescent="0.3">
      <c r="A1598" s="18">
        <v>38232</v>
      </c>
      <c r="B1598" s="9">
        <f>VLOOKUP(A1598,'VOW3.DE'!$A$1:$B$5974,2,FALSE)</f>
        <v>14.051219</v>
      </c>
      <c r="C1598" s="5">
        <f>VLOOKUP(A1598,MRK.DE!$A$1:$B$5993,2,FALSE)</f>
        <v>16.317786999999999</v>
      </c>
      <c r="D1598" s="10">
        <f>VLOOKUP(A1598,DTE.DE!$A$1:$B$6411,2,FALSE)</f>
        <v>5.2825389999999999</v>
      </c>
      <c r="E1598" s="10">
        <f>VLOOKUP(A1598,'CON.DE'!$A$1:$B$6391,2,FALSE)</f>
        <v>29.807009000000001</v>
      </c>
      <c r="G1598" s="5">
        <f t="shared" si="104"/>
        <v>-4.5601509934946657E-3</v>
      </c>
      <c r="H1598" s="5">
        <f t="shared" si="105"/>
        <v>2.098964189341021E-2</v>
      </c>
      <c r="I1598" s="5">
        <f t="shared" si="106"/>
        <v>1.2640561561985965E-2</v>
      </c>
      <c r="J1598" s="10">
        <f t="shared" si="107"/>
        <v>9.6819360498344061E-3</v>
      </c>
    </row>
    <row r="1599" spans="1:10" x14ac:dyDescent="0.3">
      <c r="A1599" s="18">
        <v>38233</v>
      </c>
      <c r="B1599" s="9">
        <f>VLOOKUP(A1599,'VOW3.DE'!$A$1:$B$5974,2,FALSE)</f>
        <v>14.17966</v>
      </c>
      <c r="C1599" s="5">
        <f>VLOOKUP(A1599,MRK.DE!$A$1:$B$5993,2,FALSE)</f>
        <v>16.095597999999999</v>
      </c>
      <c r="D1599" s="10">
        <f>VLOOKUP(A1599,DTE.DE!$A$1:$B$6411,2,FALSE)</f>
        <v>5.3267749999999996</v>
      </c>
      <c r="E1599" s="10">
        <f>VLOOKUP(A1599,'CON.DE'!$A$1:$B$6391,2,FALSE)</f>
        <v>30.299353</v>
      </c>
      <c r="G1599" s="5">
        <f t="shared" si="104"/>
        <v>9.0993898014899103E-3</v>
      </c>
      <c r="H1599" s="5">
        <f t="shared" si="105"/>
        <v>-1.3709921394848149E-2</v>
      </c>
      <c r="I1599" s="5">
        <f t="shared" si="106"/>
        <v>8.3391360368274235E-3</v>
      </c>
      <c r="J1599" s="10">
        <f t="shared" si="107"/>
        <v>1.6382791953887282E-2</v>
      </c>
    </row>
    <row r="1600" spans="1:10" x14ac:dyDescent="0.3">
      <c r="A1600" s="18">
        <v>38236</v>
      </c>
      <c r="B1600" s="9">
        <f>VLOOKUP(A1600,'VOW3.DE'!$A$1:$B$5974,2,FALSE)</f>
        <v>14.224615</v>
      </c>
      <c r="C1600" s="5">
        <f>VLOOKUP(A1600,MRK.DE!$A$1:$B$5993,2,FALSE)</f>
        <v>16.208573999999999</v>
      </c>
      <c r="D1600" s="10">
        <f>VLOOKUP(A1600,DTE.DE!$A$1:$B$6411,2,FALSE)</f>
        <v>5.3525799999999997</v>
      </c>
      <c r="E1600" s="10">
        <f>VLOOKUP(A1600,'CON.DE'!$A$1:$B$6391,2,FALSE)</f>
        <v>30.319870000000002</v>
      </c>
      <c r="G1600" s="5">
        <f t="shared" si="104"/>
        <v>3.1653712362541137E-3</v>
      </c>
      <c r="H1600" s="5">
        <f t="shared" si="105"/>
        <v>6.9945430329750608E-3</v>
      </c>
      <c r="I1600" s="5">
        <f t="shared" si="106"/>
        <v>4.8326982711789038E-3</v>
      </c>
      <c r="J1600" s="10">
        <f t="shared" si="107"/>
        <v>6.7691401400616735E-4</v>
      </c>
    </row>
    <row r="1601" spans="1:10" x14ac:dyDescent="0.3">
      <c r="A1601" s="18">
        <v>38237</v>
      </c>
      <c r="B1601" s="9">
        <f>VLOOKUP(A1601,'VOW3.DE'!$A$1:$B$5974,2,FALSE)</f>
        <v>14.340206999999999</v>
      </c>
      <c r="C1601" s="5">
        <f>VLOOKUP(A1601,MRK.DE!$A$1:$B$5993,2,FALSE)</f>
        <v>16.268827000000002</v>
      </c>
      <c r="D1601" s="10">
        <f>VLOOKUP(A1601,DTE.DE!$A$1:$B$6411,2,FALSE)</f>
        <v>5.3783859999999999</v>
      </c>
      <c r="E1601" s="10">
        <f>VLOOKUP(A1601,'CON.DE'!$A$1:$B$6391,2,FALSE)</f>
        <v>30.292513</v>
      </c>
      <c r="G1601" s="5">
        <f t="shared" si="104"/>
        <v>8.0933555939638625E-3</v>
      </c>
      <c r="H1601" s="5">
        <f t="shared" si="105"/>
        <v>3.7104612606080395E-3</v>
      </c>
      <c r="I1601" s="5">
        <f t="shared" si="106"/>
        <v>4.8096415079029644E-3</v>
      </c>
      <c r="J1601" s="10">
        <f t="shared" si="107"/>
        <v>-9.0268689345677112E-4</v>
      </c>
    </row>
    <row r="1602" spans="1:10" x14ac:dyDescent="0.3">
      <c r="A1602" s="18">
        <v>38238</v>
      </c>
      <c r="B1602" s="9">
        <f>VLOOKUP(A1602,'VOW3.DE'!$A$1:$B$5974,2,FALSE)</f>
        <v>14.205349</v>
      </c>
      <c r="C1602" s="5">
        <f>VLOOKUP(A1602,MRK.DE!$A$1:$B$5993,2,FALSE)</f>
        <v>16.41947</v>
      </c>
      <c r="D1602" s="10">
        <f>VLOOKUP(A1602,DTE.DE!$A$1:$B$6411,2,FALSE)</f>
        <v>5.3525799999999997</v>
      </c>
      <c r="E1602" s="10">
        <f>VLOOKUP(A1602,'CON.DE'!$A$1:$B$6391,2,FALSE)</f>
        <v>30.080535999999999</v>
      </c>
      <c r="G1602" s="5">
        <f t="shared" si="104"/>
        <v>-9.4486863955911861E-3</v>
      </c>
      <c r="H1602" s="5">
        <f t="shared" si="105"/>
        <v>9.2170030433139719E-3</v>
      </c>
      <c r="I1602" s="5">
        <f t="shared" si="106"/>
        <v>-4.8096415079030112E-3</v>
      </c>
      <c r="J1602" s="10">
        <f t="shared" si="107"/>
        <v>-7.0222682007617101E-3</v>
      </c>
    </row>
    <row r="1603" spans="1:10" x14ac:dyDescent="0.3">
      <c r="A1603" s="18">
        <v>38239</v>
      </c>
      <c r="B1603" s="9">
        <f>VLOOKUP(A1603,'VOW3.DE'!$A$1:$B$5974,2,FALSE)</f>
        <v>14.237453</v>
      </c>
      <c r="C1603" s="5">
        <f>VLOOKUP(A1603,MRK.DE!$A$1:$B$5993,2,FALSE)</f>
        <v>16.306491999999999</v>
      </c>
      <c r="D1603" s="10">
        <f>VLOOKUP(A1603,DTE.DE!$A$1:$B$6411,2,FALSE)</f>
        <v>5.3009709999999997</v>
      </c>
      <c r="E1603" s="10">
        <f>VLOOKUP(A1603,'CON.DE'!$A$1:$B$6391,2,FALSE)</f>
        <v>30.265163000000001</v>
      </c>
      <c r="G1603" s="5">
        <f t="shared" si="104"/>
        <v>2.2574438083588543E-3</v>
      </c>
      <c r="H1603" s="5">
        <f t="shared" si="105"/>
        <v>-6.9045150652360197E-3</v>
      </c>
      <c r="I1603" s="5">
        <f t="shared" si="106"/>
        <v>-9.6886763319952319E-3</v>
      </c>
      <c r="J1603" s="10">
        <f t="shared" si="107"/>
        <v>6.1189970164590834E-3</v>
      </c>
    </row>
    <row r="1604" spans="1:10" x14ac:dyDescent="0.3">
      <c r="A1604" s="18">
        <v>38240</v>
      </c>
      <c r="B1604" s="9">
        <f>VLOOKUP(A1604,'VOW3.DE'!$A$1:$B$5974,2,FALSE)</f>
        <v>14.423692000000001</v>
      </c>
      <c r="C1604" s="5">
        <f>VLOOKUP(A1604,MRK.DE!$A$1:$B$5993,2,FALSE)</f>
        <v>16.359214999999999</v>
      </c>
      <c r="D1604" s="10">
        <f>VLOOKUP(A1604,DTE.DE!$A$1:$B$6411,2,FALSE)</f>
        <v>5.3120310000000002</v>
      </c>
      <c r="E1604" s="10">
        <f>VLOOKUP(A1604,'CON.DE'!$A$1:$B$6391,2,FALSE)</f>
        <v>30.395084000000001</v>
      </c>
      <c r="G1604" s="5">
        <f t="shared" ref="G1604:G1667" si="108">LN(B1604/B1603)</f>
        <v>1.299610474647607E-2</v>
      </c>
      <c r="H1604" s="5">
        <f t="shared" ref="H1604:H1667" si="109">LN(C1604/C1603)</f>
        <v>3.2280364102998537E-3</v>
      </c>
      <c r="I1604" s="5">
        <f t="shared" ref="I1604:I1667" si="110">LN(D1604/D1603)</f>
        <v>2.0842366756850801E-3</v>
      </c>
      <c r="J1604" s="10">
        <f t="shared" ref="J1604:J1667" si="111">LN(E1604/E1603)</f>
        <v>4.2835697210280646E-3</v>
      </c>
    </row>
    <row r="1605" spans="1:10" x14ac:dyDescent="0.3">
      <c r="A1605" s="18">
        <v>38243</v>
      </c>
      <c r="B1605" s="9">
        <f>VLOOKUP(A1605,'VOW3.DE'!$A$1:$B$5974,2,FALSE)</f>
        <v>14.686992999999999</v>
      </c>
      <c r="C1605" s="5">
        <f>VLOOKUP(A1605,MRK.DE!$A$1:$B$5993,2,FALSE)</f>
        <v>16.487259000000002</v>
      </c>
      <c r="D1605" s="10">
        <f>VLOOKUP(A1605,DTE.DE!$A$1:$B$6411,2,FALSE)</f>
        <v>5.3931310000000003</v>
      </c>
      <c r="E1605" s="10">
        <f>VLOOKUP(A1605,'CON.DE'!$A$1:$B$6391,2,FALSE)</f>
        <v>30.60022</v>
      </c>
      <c r="G1605" s="5">
        <f t="shared" si="108"/>
        <v>1.8090139786666098E-2</v>
      </c>
      <c r="H1605" s="5">
        <f t="shared" si="109"/>
        <v>7.7965536641093217E-3</v>
      </c>
      <c r="I1605" s="5">
        <f t="shared" si="110"/>
        <v>1.5151858806861759E-2</v>
      </c>
      <c r="J1605" s="10">
        <f t="shared" si="111"/>
        <v>6.7263136656706864E-3</v>
      </c>
    </row>
    <row r="1606" spans="1:10" x14ac:dyDescent="0.3">
      <c r="A1606" s="18">
        <v>38244</v>
      </c>
      <c r="B1606" s="9">
        <f>VLOOKUP(A1606,'VOW3.DE'!$A$1:$B$5974,2,FALSE)</f>
        <v>14.642035999999999</v>
      </c>
      <c r="C1606" s="5">
        <f>VLOOKUP(A1606,MRK.DE!$A$1:$B$5993,2,FALSE)</f>
        <v>16.336617</v>
      </c>
      <c r="D1606" s="10">
        <f>VLOOKUP(A1606,DTE.DE!$A$1:$B$6411,2,FALSE)</f>
        <v>5.3636400000000002</v>
      </c>
      <c r="E1606" s="10">
        <f>VLOOKUP(A1606,'CON.DE'!$A$1:$B$6391,2,FALSE)</f>
        <v>31.058374000000001</v>
      </c>
      <c r="G1606" s="5">
        <f t="shared" si="108"/>
        <v>-3.0657022577055579E-3</v>
      </c>
      <c r="H1606" s="5">
        <f t="shared" si="109"/>
        <v>-9.1788707495625219E-3</v>
      </c>
      <c r="I1606" s="5">
        <f t="shared" si="110"/>
        <v>-5.4832577341188014E-3</v>
      </c>
      <c r="J1606" s="10">
        <f t="shared" si="111"/>
        <v>1.4861267585480972E-2</v>
      </c>
    </row>
    <row r="1607" spans="1:10" x14ac:dyDescent="0.3">
      <c r="A1607" s="18">
        <v>38245</v>
      </c>
      <c r="B1607" s="9">
        <f>VLOOKUP(A1607,'VOW3.DE'!$A$1:$B$5974,2,FALSE)</f>
        <v>14.449381000000001</v>
      </c>
      <c r="C1607" s="5">
        <f>VLOOKUP(A1607,MRK.DE!$A$1:$B$5993,2,FALSE)</f>
        <v>16.378042000000001</v>
      </c>
      <c r="D1607" s="10">
        <f>VLOOKUP(A1607,DTE.DE!$A$1:$B$6411,2,FALSE)</f>
        <v>5.3230899999999997</v>
      </c>
      <c r="E1607" s="10">
        <f>VLOOKUP(A1607,'CON.DE'!$A$1:$B$6391,2,FALSE)</f>
        <v>30.695957</v>
      </c>
      <c r="G1607" s="5">
        <f t="shared" si="108"/>
        <v>-1.3244993631283774E-2</v>
      </c>
      <c r="H1607" s="5">
        <f t="shared" si="109"/>
        <v>2.5325052075414463E-3</v>
      </c>
      <c r="I1607" s="5">
        <f t="shared" si="110"/>
        <v>-7.5888872667524716E-3</v>
      </c>
      <c r="J1607" s="10">
        <f t="shared" si="111"/>
        <v>-1.1737513950769832E-2</v>
      </c>
    </row>
    <row r="1608" spans="1:10" x14ac:dyDescent="0.3">
      <c r="A1608" s="18">
        <v>38246</v>
      </c>
      <c r="B1608" s="9">
        <f>VLOOKUP(A1608,'VOW3.DE'!$A$1:$B$5974,2,FALSE)</f>
        <v>14.539287</v>
      </c>
      <c r="C1608" s="5">
        <f>VLOOKUP(A1608,MRK.DE!$A$1:$B$5993,2,FALSE)</f>
        <v>16.649190999999998</v>
      </c>
      <c r="D1608" s="10">
        <f>VLOOKUP(A1608,DTE.DE!$A$1:$B$6411,2,FALSE)</f>
        <v>5.3267749999999996</v>
      </c>
      <c r="E1608" s="10">
        <f>VLOOKUP(A1608,'CON.DE'!$A$1:$B$6391,2,FALSE)</f>
        <v>30.682279999999999</v>
      </c>
      <c r="G1608" s="5">
        <f t="shared" si="108"/>
        <v>6.2028574934336776E-3</v>
      </c>
      <c r="H1608" s="5">
        <f t="shared" si="109"/>
        <v>1.6420091397012455E-2</v>
      </c>
      <c r="I1608" s="5">
        <f t="shared" si="110"/>
        <v>6.920275791406997E-4</v>
      </c>
      <c r="J1608" s="10">
        <f t="shared" si="111"/>
        <v>-4.4566285689737683E-4</v>
      </c>
    </row>
    <row r="1609" spans="1:10" x14ac:dyDescent="0.3">
      <c r="A1609" s="18">
        <v>38247</v>
      </c>
      <c r="B1609" s="9">
        <f>VLOOKUP(A1609,'VOW3.DE'!$A$1:$B$5974,2,FALSE)</f>
        <v>14.320943</v>
      </c>
      <c r="C1609" s="5">
        <f>VLOOKUP(A1609,MRK.DE!$A$1:$B$5993,2,FALSE)</f>
        <v>16.664256999999999</v>
      </c>
      <c r="D1609" s="10">
        <f>VLOOKUP(A1609,DTE.DE!$A$1:$B$6411,2,FALSE)</f>
        <v>5.4041889999999997</v>
      </c>
      <c r="E1609" s="10">
        <f>VLOOKUP(A1609,'CON.DE'!$A$1:$B$6391,2,FALSE)</f>
        <v>31.113078999999999</v>
      </c>
      <c r="G1609" s="5">
        <f t="shared" si="108"/>
        <v>-1.5131422444424404E-2</v>
      </c>
      <c r="H1609" s="5">
        <f t="shared" si="109"/>
        <v>9.0449964994014924E-4</v>
      </c>
      <c r="I1609" s="5">
        <f t="shared" si="110"/>
        <v>1.4428404194028098E-2</v>
      </c>
      <c r="J1609" s="10">
        <f t="shared" si="111"/>
        <v>1.3942988151248278E-2</v>
      </c>
    </row>
    <row r="1610" spans="1:10" x14ac:dyDescent="0.3">
      <c r="A1610" s="18">
        <v>38250</v>
      </c>
      <c r="B1610" s="9">
        <f>VLOOKUP(A1610,'VOW3.DE'!$A$1:$B$5974,2,FALSE)</f>
        <v>14.481491999999999</v>
      </c>
      <c r="C1610" s="5">
        <f>VLOOKUP(A1610,MRK.DE!$A$1:$B$5993,2,FALSE)</f>
        <v>16.570107</v>
      </c>
      <c r="D1610" s="10">
        <f>VLOOKUP(A1610,DTE.DE!$A$1:$B$6411,2,FALSE)</f>
        <v>5.4041889999999997</v>
      </c>
      <c r="E1610" s="10">
        <f>VLOOKUP(A1610,'CON.DE'!$A$1:$B$6391,2,FALSE)</f>
        <v>31.113078999999999</v>
      </c>
      <c r="G1610" s="5">
        <f t="shared" si="108"/>
        <v>1.1148409003821975E-2</v>
      </c>
      <c r="H1610" s="5">
        <f t="shared" si="109"/>
        <v>-5.6658374364896369E-3</v>
      </c>
      <c r="I1610" s="5">
        <f t="shared" si="110"/>
        <v>0</v>
      </c>
      <c r="J1610" s="10">
        <f t="shared" si="111"/>
        <v>0</v>
      </c>
    </row>
    <row r="1611" spans="1:10" x14ac:dyDescent="0.3">
      <c r="A1611" s="18">
        <v>38251</v>
      </c>
      <c r="B1611" s="9">
        <f>VLOOKUP(A1611,'VOW3.DE'!$A$1:$B$5974,2,FALSE)</f>
        <v>14.468646</v>
      </c>
      <c r="C1611" s="5">
        <f>VLOOKUP(A1611,MRK.DE!$A$1:$B$5993,2,FALSE)</f>
        <v>16.59646</v>
      </c>
      <c r="D1611" s="10">
        <f>VLOOKUP(A1611,DTE.DE!$A$1:$B$6411,2,FALSE)</f>
        <v>5.4668570000000001</v>
      </c>
      <c r="E1611" s="10">
        <f>VLOOKUP(A1611,'CON.DE'!$A$1:$B$6391,2,FALSE)</f>
        <v>31.701146999999999</v>
      </c>
      <c r="G1611" s="5">
        <f t="shared" si="108"/>
        <v>-8.8745696777711703E-4</v>
      </c>
      <c r="H1611" s="5">
        <f t="shared" si="109"/>
        <v>1.5891307379415597E-3</v>
      </c>
      <c r="I1611" s="5">
        <f t="shared" si="110"/>
        <v>1.1529469049476219E-2</v>
      </c>
      <c r="J1611" s="10">
        <f t="shared" si="111"/>
        <v>1.8724585789910885E-2</v>
      </c>
    </row>
    <row r="1612" spans="1:10" x14ac:dyDescent="0.3">
      <c r="A1612" s="18">
        <v>38252</v>
      </c>
      <c r="B1612" s="9">
        <f>VLOOKUP(A1612,'VOW3.DE'!$A$1:$B$5974,2,FALSE)</f>
        <v>14.404427999999999</v>
      </c>
      <c r="C1612" s="5">
        <f>VLOOKUP(A1612,MRK.DE!$A$1:$B$5993,2,FALSE)</f>
        <v>16.570107</v>
      </c>
      <c r="D1612" s="10">
        <f>VLOOKUP(A1612,DTE.DE!$A$1:$B$6411,2,FALSE)</f>
        <v>5.4816019999999996</v>
      </c>
      <c r="E1612" s="10">
        <f>VLOOKUP(A1612,'CON.DE'!$A$1:$B$6391,2,FALSE)</f>
        <v>31.967828999999998</v>
      </c>
      <c r="G1612" s="5">
        <f t="shared" si="108"/>
        <v>-4.448304042187155E-3</v>
      </c>
      <c r="H1612" s="5">
        <f t="shared" si="109"/>
        <v>-1.5891307379415644E-3</v>
      </c>
      <c r="I1612" s="5">
        <f t="shared" si="110"/>
        <v>2.6935313754596355E-3</v>
      </c>
      <c r="J1612" s="10">
        <f t="shared" si="111"/>
        <v>8.3771901587904544E-3</v>
      </c>
    </row>
    <row r="1613" spans="1:10" x14ac:dyDescent="0.3">
      <c r="A1613" s="18">
        <v>38253</v>
      </c>
      <c r="B1613" s="9">
        <f>VLOOKUP(A1613,'VOW3.DE'!$A$1:$B$5974,2,FALSE)</f>
        <v>14.340206999999999</v>
      </c>
      <c r="C1613" s="5">
        <f>VLOOKUP(A1613,MRK.DE!$A$1:$B$5993,2,FALSE)</f>
        <v>16.483491999999998</v>
      </c>
      <c r="D1613" s="10">
        <f>VLOOKUP(A1613,DTE.DE!$A$1:$B$6411,2,FALSE)</f>
        <v>5.4889760000000001</v>
      </c>
      <c r="E1613" s="10">
        <f>VLOOKUP(A1613,'CON.DE'!$A$1:$B$6391,2,FALSE)</f>
        <v>31.270350000000001</v>
      </c>
      <c r="G1613" s="5">
        <f t="shared" si="108"/>
        <v>-4.4683890997876535E-3</v>
      </c>
      <c r="H1613" s="5">
        <f t="shared" si="109"/>
        <v>-5.2408936318361415E-3</v>
      </c>
      <c r="I1613" s="5">
        <f t="shared" si="110"/>
        <v>1.344323172494295E-3</v>
      </c>
      <c r="J1613" s="10">
        <f t="shared" si="111"/>
        <v>-2.2059689109042137E-2</v>
      </c>
    </row>
    <row r="1614" spans="1:10" x14ac:dyDescent="0.3">
      <c r="A1614" s="18">
        <v>38254</v>
      </c>
      <c r="B1614" s="9">
        <f>VLOOKUP(A1614,'VOW3.DE'!$A$1:$B$5974,2,FALSE)</f>
        <v>14.295253000000001</v>
      </c>
      <c r="C1614" s="5">
        <f>VLOOKUP(A1614,MRK.DE!$A$1:$B$5993,2,FALSE)</f>
        <v>16.803595000000001</v>
      </c>
      <c r="D1614" s="10">
        <f>VLOOKUP(A1614,DTE.DE!$A$1:$B$6411,2,FALSE)</f>
        <v>5.492661</v>
      </c>
      <c r="E1614" s="10">
        <f>VLOOKUP(A1614,'CON.DE'!$A$1:$B$6391,2,FALSE)</f>
        <v>30.771170000000001</v>
      </c>
      <c r="G1614" s="5">
        <f t="shared" si="108"/>
        <v>-3.1397461000957521E-3</v>
      </c>
      <c r="H1614" s="5">
        <f t="shared" si="109"/>
        <v>1.923345637324976E-2</v>
      </c>
      <c r="I1614" s="5">
        <f t="shared" si="110"/>
        <v>6.7112036908725391E-4</v>
      </c>
      <c r="J1614" s="10">
        <f t="shared" si="111"/>
        <v>-1.6092151583241763E-2</v>
      </c>
    </row>
    <row r="1615" spans="1:10" x14ac:dyDescent="0.3">
      <c r="A1615" s="18">
        <v>38257</v>
      </c>
      <c r="B1615" s="9">
        <f>VLOOKUP(A1615,'VOW3.DE'!$A$1:$B$5974,2,FALSE)</f>
        <v>14.160392999999999</v>
      </c>
      <c r="C1615" s="5">
        <f>VLOOKUP(A1615,MRK.DE!$A$1:$B$5993,2,FALSE)</f>
        <v>16.863852000000001</v>
      </c>
      <c r="D1615" s="10">
        <f>VLOOKUP(A1615,DTE.DE!$A$1:$B$6411,2,FALSE)</f>
        <v>5.4447400000000004</v>
      </c>
      <c r="E1615" s="10">
        <f>VLOOKUP(A1615,'CON.DE'!$A$1:$B$6391,2,FALSE)</f>
        <v>30.381409000000001</v>
      </c>
      <c r="G1615" s="5">
        <f t="shared" si="108"/>
        <v>-9.4786819959161925E-3</v>
      </c>
      <c r="H1615" s="5">
        <f t="shared" si="109"/>
        <v>3.5795446170954143E-3</v>
      </c>
      <c r="I1615" s="5">
        <f t="shared" si="110"/>
        <v>-8.7628325308776699E-3</v>
      </c>
      <c r="J1615" s="10">
        <f t="shared" si="111"/>
        <v>-1.2747337371468217E-2</v>
      </c>
    </row>
    <row r="1616" spans="1:10" x14ac:dyDescent="0.3">
      <c r="A1616" s="18">
        <v>38258</v>
      </c>
      <c r="B1616" s="9">
        <f>VLOOKUP(A1616,'VOW3.DE'!$A$1:$B$5974,2,FALSE)</f>
        <v>14.128283</v>
      </c>
      <c r="C1616" s="5">
        <f>VLOOKUP(A1616,MRK.DE!$A$1:$B$5993,2,FALSE)</f>
        <v>16.720742999999999</v>
      </c>
      <c r="D1616" s="10">
        <f>VLOOKUP(A1616,DTE.DE!$A$1:$B$6411,2,FALSE)</f>
        <v>5.4705430000000002</v>
      </c>
      <c r="E1616" s="10">
        <f>VLOOKUP(A1616,'CON.DE'!$A$1:$B$6391,2,FALSE)</f>
        <v>30.101053</v>
      </c>
      <c r="G1616" s="5">
        <f t="shared" si="108"/>
        <v>-2.2701673129087306E-3</v>
      </c>
      <c r="H1616" s="5">
        <f t="shared" si="109"/>
        <v>-8.5223517610913749E-3</v>
      </c>
      <c r="I1616" s="5">
        <f t="shared" si="110"/>
        <v>4.7278752303718573E-3</v>
      </c>
      <c r="J1616" s="10">
        <f t="shared" si="111"/>
        <v>-9.2707207573552719E-3</v>
      </c>
    </row>
    <row r="1617" spans="1:10" x14ac:dyDescent="0.3">
      <c r="A1617" s="18">
        <v>38259</v>
      </c>
      <c r="B1617" s="9">
        <f>VLOOKUP(A1617,'VOW3.DE'!$A$1:$B$5974,2,FALSE)</f>
        <v>14.192500000000001</v>
      </c>
      <c r="C1617" s="5">
        <f>VLOOKUP(A1617,MRK.DE!$A$1:$B$5993,2,FALSE)</f>
        <v>17.183952000000001</v>
      </c>
      <c r="D1617" s="10">
        <f>VLOOKUP(A1617,DTE.DE!$A$1:$B$6411,2,FALSE)</f>
        <v>5.5332119999999998</v>
      </c>
      <c r="E1617" s="10">
        <f>VLOOKUP(A1617,'CON.DE'!$A$1:$B$6391,2,FALSE)</f>
        <v>30.176271</v>
      </c>
      <c r="G1617" s="5">
        <f t="shared" si="108"/>
        <v>4.5349812579329437E-3</v>
      </c>
      <c r="H1617" s="5">
        <f t="shared" si="109"/>
        <v>2.7325880558194786E-2</v>
      </c>
      <c r="I1617" s="5">
        <f t="shared" si="110"/>
        <v>1.1390598497480026E-2</v>
      </c>
      <c r="J1617" s="10">
        <f t="shared" si="111"/>
        <v>2.4957325259630167E-3</v>
      </c>
    </row>
    <row r="1618" spans="1:10" x14ac:dyDescent="0.3">
      <c r="A1618" s="18">
        <v>38260</v>
      </c>
      <c r="B1618" s="9">
        <f>VLOOKUP(A1618,'VOW3.DE'!$A$1:$B$5974,2,FALSE)</f>
        <v>14.070482999999999</v>
      </c>
      <c r="C1618" s="5">
        <f>VLOOKUP(A1618,MRK.DE!$A$1:$B$5993,2,FALSE)</f>
        <v>17.338353999999999</v>
      </c>
      <c r="D1618" s="10">
        <f>VLOOKUP(A1618,DTE.DE!$A$1:$B$6411,2,FALSE)</f>
        <v>5.5074069999999997</v>
      </c>
      <c r="E1618" s="10">
        <f>VLOOKUP(A1618,'CON.DE'!$A$1:$B$6391,2,FALSE)</f>
        <v>29.930095999999999</v>
      </c>
      <c r="G1618" s="5">
        <f t="shared" si="108"/>
        <v>-8.6344571674422787E-3</v>
      </c>
      <c r="H1618" s="5">
        <f t="shared" si="109"/>
        <v>8.9451167914314112E-3</v>
      </c>
      <c r="I1618" s="5">
        <f t="shared" si="110"/>
        <v>-4.6745652557963931E-3</v>
      </c>
      <c r="J1618" s="10">
        <f t="shared" si="111"/>
        <v>-8.1913577139997445E-3</v>
      </c>
    </row>
    <row r="1619" spans="1:10" x14ac:dyDescent="0.3">
      <c r="A1619" s="18">
        <v>38261</v>
      </c>
      <c r="B1619" s="9">
        <f>VLOOKUP(A1619,'VOW3.DE'!$A$1:$B$5974,2,FALSE)</f>
        <v>14.282408999999999</v>
      </c>
      <c r="C1619" s="5">
        <f>VLOOKUP(A1619,MRK.DE!$A$1:$B$5993,2,FALSE)</f>
        <v>17.658456999999999</v>
      </c>
      <c r="D1619" s="10">
        <f>VLOOKUP(A1619,DTE.DE!$A$1:$B$6411,2,FALSE)</f>
        <v>5.7322749999999996</v>
      </c>
      <c r="E1619" s="10">
        <f>VLOOKUP(A1619,'CON.DE'!$A$1:$B$6391,2,FALSE)</f>
        <v>30.470299000000001</v>
      </c>
      <c r="G1619" s="5">
        <f t="shared" si="108"/>
        <v>1.4949441267308317E-2</v>
      </c>
      <c r="H1619" s="5">
        <f t="shared" si="109"/>
        <v>1.8293776947280006E-2</v>
      </c>
      <c r="I1619" s="5">
        <f t="shared" si="110"/>
        <v>4.0018571601320399E-2</v>
      </c>
      <c r="J1619" s="10">
        <f t="shared" si="111"/>
        <v>1.7887876536629602E-2</v>
      </c>
    </row>
    <row r="1620" spans="1:10" x14ac:dyDescent="0.3">
      <c r="A1620" s="18">
        <v>38264</v>
      </c>
      <c r="B1620" s="9">
        <f>VLOOKUP(A1620,'VOW3.DE'!$A$1:$B$5974,2,FALSE)</f>
        <v>14.449381000000001</v>
      </c>
      <c r="C1620" s="5">
        <f>VLOOKUP(A1620,MRK.DE!$A$1:$B$5993,2,FALSE)</f>
        <v>17.888182</v>
      </c>
      <c r="D1620" s="10">
        <f>VLOOKUP(A1620,DTE.DE!$A$1:$B$6411,2,FALSE)</f>
        <v>5.7322749999999996</v>
      </c>
      <c r="E1620" s="10">
        <f>VLOOKUP(A1620,'CON.DE'!$A$1:$B$6391,2,FALSE)</f>
        <v>30.948965000000001</v>
      </c>
      <c r="G1620" s="5">
        <f t="shared" si="108"/>
        <v>1.162293610804228E-2</v>
      </c>
      <c r="H1620" s="5">
        <f t="shared" si="109"/>
        <v>1.2925452574359205E-2</v>
      </c>
      <c r="I1620" s="5">
        <f t="shared" si="110"/>
        <v>0</v>
      </c>
      <c r="J1620" s="10">
        <f t="shared" si="111"/>
        <v>1.5587151657292861E-2</v>
      </c>
    </row>
    <row r="1621" spans="1:10" x14ac:dyDescent="0.3">
      <c r="A1621" s="18">
        <v>38265</v>
      </c>
      <c r="B1621" s="9">
        <f>VLOOKUP(A1621,'VOW3.DE'!$A$1:$B$5974,2,FALSE)</f>
        <v>14.398004999999999</v>
      </c>
      <c r="C1621" s="5">
        <f>VLOOKUP(A1621,MRK.DE!$A$1:$B$5993,2,FALSE)</f>
        <v>17.944672000000001</v>
      </c>
      <c r="D1621" s="10">
        <f>VLOOKUP(A1621,DTE.DE!$A$1:$B$6411,2,FALSE)</f>
        <v>5.6401149999999998</v>
      </c>
      <c r="E1621" s="10">
        <f>VLOOKUP(A1621,'CON.DE'!$A$1:$B$6391,2,FALSE)</f>
        <v>30.846397</v>
      </c>
      <c r="G1621" s="5">
        <f t="shared" si="108"/>
        <v>-3.5619209531476096E-3</v>
      </c>
      <c r="H1621" s="5">
        <f t="shared" si="109"/>
        <v>3.1529750211039789E-3</v>
      </c>
      <c r="I1621" s="5">
        <f t="shared" si="110"/>
        <v>-1.6208029715637933E-2</v>
      </c>
      <c r="J1621" s="10">
        <f t="shared" si="111"/>
        <v>-3.3196049305347546E-3</v>
      </c>
    </row>
    <row r="1622" spans="1:10" x14ac:dyDescent="0.3">
      <c r="A1622" s="18">
        <v>38266</v>
      </c>
      <c r="B1622" s="9">
        <f>VLOOKUP(A1622,'VOW3.DE'!$A$1:$B$5974,2,FALSE)</f>
        <v>15.271392000000001</v>
      </c>
      <c r="C1622" s="5">
        <f>VLOOKUP(A1622,MRK.DE!$A$1:$B$5993,2,FALSE)</f>
        <v>17.579371999999999</v>
      </c>
      <c r="D1622" s="10">
        <f>VLOOKUP(A1622,DTE.DE!$A$1:$B$6411,2,FALSE)</f>
        <v>5.6769780000000001</v>
      </c>
      <c r="E1622" s="10">
        <f>VLOOKUP(A1622,'CON.DE'!$A$1:$B$6391,2,FALSE)</f>
        <v>30.101053</v>
      </c>
      <c r="G1622" s="5">
        <f t="shared" si="108"/>
        <v>5.8891618893854455E-2</v>
      </c>
      <c r="H1622" s="5">
        <f t="shared" si="109"/>
        <v>-2.056707715349957E-2</v>
      </c>
      <c r="I1622" s="5">
        <f t="shared" si="110"/>
        <v>6.514593521822625E-3</v>
      </c>
      <c r="J1622" s="10">
        <f t="shared" si="111"/>
        <v>-2.4459798075350939E-2</v>
      </c>
    </row>
    <row r="1623" spans="1:10" x14ac:dyDescent="0.3">
      <c r="A1623" s="18">
        <v>38267</v>
      </c>
      <c r="B1623" s="9">
        <f>VLOOKUP(A1623,'VOW3.DE'!$A$1:$B$5974,2,FALSE)</f>
        <v>15.220013</v>
      </c>
      <c r="C1623" s="5">
        <f>VLOOKUP(A1623,MRK.DE!$A$1:$B$5993,2,FALSE)</f>
        <v>17.300697</v>
      </c>
      <c r="D1623" s="10">
        <f>VLOOKUP(A1623,DTE.DE!$A$1:$B$6411,2,FALSE)</f>
        <v>5.6696059999999999</v>
      </c>
      <c r="E1623" s="10">
        <f>VLOOKUP(A1623,'CON.DE'!$A$1:$B$6391,2,FALSE)</f>
        <v>29.116367</v>
      </c>
      <c r="G1623" s="5">
        <f t="shared" si="108"/>
        <v>-3.3700676388941234E-3</v>
      </c>
      <c r="H1623" s="5">
        <f t="shared" si="109"/>
        <v>-1.5979379497645066E-2</v>
      </c>
      <c r="I1623" s="5">
        <f t="shared" si="110"/>
        <v>-1.2994221057721991E-3</v>
      </c>
      <c r="J1623" s="10">
        <f t="shared" si="111"/>
        <v>-3.325969860165745E-2</v>
      </c>
    </row>
    <row r="1624" spans="1:10" x14ac:dyDescent="0.3">
      <c r="A1624" s="18">
        <v>38268</v>
      </c>
      <c r="B1624" s="9">
        <f>VLOOKUP(A1624,'VOW3.DE'!$A$1:$B$5974,2,FALSE)</f>
        <v>15.464048</v>
      </c>
      <c r="C1624" s="5">
        <f>VLOOKUP(A1624,MRK.DE!$A$1:$B$5993,2,FALSE)</f>
        <v>17.172654999999999</v>
      </c>
      <c r="D1624" s="10">
        <f>VLOOKUP(A1624,DTE.DE!$A$1:$B$6411,2,FALSE)</f>
        <v>5.6106249999999998</v>
      </c>
      <c r="E1624" s="10">
        <f>VLOOKUP(A1624,'CON.DE'!$A$1:$B$6391,2,FALSE)</f>
        <v>29.198425</v>
      </c>
      <c r="G1624" s="5">
        <f t="shared" si="108"/>
        <v>1.5906639312192494E-2</v>
      </c>
      <c r="H1624" s="5">
        <f t="shared" si="109"/>
        <v>-7.4284965852225611E-3</v>
      </c>
      <c r="I1624" s="5">
        <f t="shared" si="110"/>
        <v>-1.0457505260249517E-2</v>
      </c>
      <c r="J1624" s="10">
        <f t="shared" si="111"/>
        <v>2.8143135333738873E-3</v>
      </c>
    </row>
    <row r="1625" spans="1:10" x14ac:dyDescent="0.3">
      <c r="A1625" s="18">
        <v>38271</v>
      </c>
      <c r="B1625" s="9">
        <f>VLOOKUP(A1625,'VOW3.DE'!$A$1:$B$5974,2,FALSE)</f>
        <v>15.162215</v>
      </c>
      <c r="C1625" s="5">
        <f>VLOOKUP(A1625,MRK.DE!$A$1:$B$5993,2,FALSE)</f>
        <v>17.35342</v>
      </c>
      <c r="D1625" s="10">
        <f>VLOOKUP(A1625,DTE.DE!$A$1:$B$6411,2,FALSE)</f>
        <v>5.5479570000000002</v>
      </c>
      <c r="E1625" s="10">
        <f>VLOOKUP(A1625,'CON.DE'!$A$1:$B$6391,2,FALSE)</f>
        <v>29.369375000000002</v>
      </c>
      <c r="G1625" s="5">
        <f t="shared" si="108"/>
        <v>-1.9711368163773259E-2</v>
      </c>
      <c r="H1625" s="5">
        <f t="shared" si="109"/>
        <v>1.0471311998985749E-2</v>
      </c>
      <c r="I1625" s="5">
        <f t="shared" si="110"/>
        <v>-1.1232369647001653E-2</v>
      </c>
      <c r="J1625" s="10">
        <f t="shared" si="111"/>
        <v>5.8376953028459284E-3</v>
      </c>
    </row>
    <row r="1626" spans="1:10" x14ac:dyDescent="0.3">
      <c r="A1626" s="18">
        <v>38272</v>
      </c>
      <c r="B1626" s="9">
        <f>VLOOKUP(A1626,'VOW3.DE'!$A$1:$B$5974,2,FALSE)</f>
        <v>14.905338</v>
      </c>
      <c r="C1626" s="5">
        <f>VLOOKUP(A1626,MRK.DE!$A$1:$B$5993,2,FALSE)</f>
        <v>17.157596999999999</v>
      </c>
      <c r="D1626" s="10">
        <f>VLOOKUP(A1626,DTE.DE!$A$1:$B$6411,2,FALSE)</f>
        <v>5.5147789999999999</v>
      </c>
      <c r="E1626" s="10">
        <f>VLOOKUP(A1626,'CON.DE'!$A$1:$B$6391,2,FALSE)</f>
        <v>28.918068000000002</v>
      </c>
      <c r="G1626" s="5">
        <f t="shared" si="108"/>
        <v>-1.7087073893925782E-2</v>
      </c>
      <c r="H1626" s="5">
        <f t="shared" si="109"/>
        <v>-1.1348555834286806E-2</v>
      </c>
      <c r="I1626" s="5">
        <f t="shared" si="110"/>
        <v>-5.9981725087387763E-3</v>
      </c>
      <c r="J1626" s="10">
        <f t="shared" si="111"/>
        <v>-1.5485874686433403E-2</v>
      </c>
    </row>
    <row r="1627" spans="1:10" x14ac:dyDescent="0.3">
      <c r="A1627" s="18">
        <v>38273</v>
      </c>
      <c r="B1627" s="9">
        <f>VLOOKUP(A1627,'VOW3.DE'!$A$1:$B$5974,2,FALSE)</f>
        <v>15.528268000000001</v>
      </c>
      <c r="C1627" s="5">
        <f>VLOOKUP(A1627,MRK.DE!$A$1:$B$5993,2,FALSE)</f>
        <v>16.976828000000001</v>
      </c>
      <c r="D1627" s="10">
        <f>VLOOKUP(A1627,DTE.DE!$A$1:$B$6411,2,FALSE)</f>
        <v>5.5074069999999997</v>
      </c>
      <c r="E1627" s="10">
        <f>VLOOKUP(A1627,'CON.DE'!$A$1:$B$6391,2,FALSE)</f>
        <v>28.945421</v>
      </c>
      <c r="G1627" s="5">
        <f t="shared" si="108"/>
        <v>4.0942701035583728E-2</v>
      </c>
      <c r="H1627" s="5">
        <f t="shared" si="109"/>
        <v>-1.0591693865981071E-2</v>
      </c>
      <c r="I1627" s="5">
        <f t="shared" si="110"/>
        <v>-1.3376658857430659E-3</v>
      </c>
      <c r="J1627" s="10">
        <f t="shared" si="111"/>
        <v>9.454321718289281E-4</v>
      </c>
    </row>
    <row r="1628" spans="1:10" x14ac:dyDescent="0.3">
      <c r="A1628" s="18">
        <v>38274</v>
      </c>
      <c r="B1628" s="9">
        <f>VLOOKUP(A1628,'VOW3.DE'!$A$1:$B$5974,2,FALSE)</f>
        <v>15.631015</v>
      </c>
      <c r="C1628" s="5">
        <f>VLOOKUP(A1628,MRK.DE!$A$1:$B$5993,2,FALSE)</f>
        <v>16.600232999999999</v>
      </c>
      <c r="D1628" s="10">
        <f>VLOOKUP(A1628,DTE.DE!$A$1:$B$6411,2,FALSE)</f>
        <v>5.492661</v>
      </c>
      <c r="E1628" s="10">
        <f>VLOOKUP(A1628,'CON.DE'!$A$1:$B$6391,2,FALSE)</f>
        <v>28.268452</v>
      </c>
      <c r="G1628" s="5">
        <f t="shared" si="108"/>
        <v>6.5949766818326309E-3</v>
      </c>
      <c r="H1628" s="5">
        <f t="shared" si="109"/>
        <v>-2.243262401441885E-2</v>
      </c>
      <c r="I1628" s="5">
        <f t="shared" si="110"/>
        <v>-2.681075941177682E-3</v>
      </c>
      <c r="J1628" s="10">
        <f t="shared" si="111"/>
        <v>-2.3665609739014298E-2</v>
      </c>
    </row>
    <row r="1629" spans="1:10" x14ac:dyDescent="0.3">
      <c r="A1629" s="18">
        <v>38275</v>
      </c>
      <c r="B1629" s="9">
        <f>VLOOKUP(A1629,'VOW3.DE'!$A$1:$B$5974,2,FALSE)</f>
        <v>15.54111</v>
      </c>
      <c r="C1629" s="5">
        <f>VLOOKUP(A1629,MRK.DE!$A$1:$B$5993,2,FALSE)</f>
        <v>16.856318000000002</v>
      </c>
      <c r="D1629" s="10">
        <f>VLOOKUP(A1629,DTE.DE!$A$1:$B$6411,2,FALSE)</f>
        <v>5.4852879999999997</v>
      </c>
      <c r="E1629" s="10">
        <f>VLOOKUP(A1629,'CON.DE'!$A$1:$B$6391,2,FALSE)</f>
        <v>28.890713000000002</v>
      </c>
      <c r="G1629" s="5">
        <f t="shared" si="108"/>
        <v>-5.7683105843442106E-3</v>
      </c>
      <c r="H1629" s="5">
        <f t="shared" si="109"/>
        <v>1.530881060117243E-2</v>
      </c>
      <c r="I1629" s="5">
        <f t="shared" si="110"/>
        <v>-1.3432383605691037E-3</v>
      </c>
      <c r="J1629" s="10">
        <f t="shared" si="111"/>
        <v>2.1773781481035565E-2</v>
      </c>
    </row>
    <row r="1630" spans="1:10" x14ac:dyDescent="0.3">
      <c r="A1630" s="18">
        <v>38278</v>
      </c>
      <c r="B1630" s="9">
        <f>VLOOKUP(A1630,'VOW3.DE'!$A$1:$B$5974,2,FALSE)</f>
        <v>15.765879999999999</v>
      </c>
      <c r="C1630" s="5">
        <f>VLOOKUP(A1630,MRK.DE!$A$1:$B$5993,2,FALSE)</f>
        <v>16.769701000000001</v>
      </c>
      <c r="D1630" s="10">
        <f>VLOOKUP(A1630,DTE.DE!$A$1:$B$6411,2,FALSE)</f>
        <v>5.4816019999999996</v>
      </c>
      <c r="E1630" s="10">
        <f>VLOOKUP(A1630,'CON.DE'!$A$1:$B$6391,2,FALSE)</f>
        <v>29.034313000000001</v>
      </c>
      <c r="G1630" s="5">
        <f t="shared" si="108"/>
        <v>1.4359340333230256E-2</v>
      </c>
      <c r="H1630" s="5">
        <f t="shared" si="109"/>
        <v>-5.1517957909358331E-3</v>
      </c>
      <c r="I1630" s="5">
        <f t="shared" si="110"/>
        <v>-6.7220518101235782E-4</v>
      </c>
      <c r="J1630" s="10">
        <f t="shared" si="111"/>
        <v>4.9581434518017886E-3</v>
      </c>
    </row>
    <row r="1631" spans="1:10" x14ac:dyDescent="0.3">
      <c r="A1631" s="18">
        <v>38279</v>
      </c>
      <c r="B1631" s="9">
        <f>VLOOKUP(A1631,'VOW3.DE'!$A$1:$B$5974,2,FALSE)</f>
        <v>16.279636</v>
      </c>
      <c r="C1631" s="5">
        <f>VLOOKUP(A1631,MRK.DE!$A$1:$B$5993,2,FALSE)</f>
        <v>16.886451999999998</v>
      </c>
      <c r="D1631" s="10">
        <f>VLOOKUP(A1631,DTE.DE!$A$1:$B$6411,2,FALSE)</f>
        <v>5.5074069999999997</v>
      </c>
      <c r="E1631" s="10">
        <f>VLOOKUP(A1631,'CON.DE'!$A$1:$B$6391,2,FALSE)</f>
        <v>29.027466</v>
      </c>
      <c r="G1631" s="5">
        <f t="shared" si="108"/>
        <v>3.2066890308814447E-2</v>
      </c>
      <c r="H1631" s="5">
        <f t="shared" si="109"/>
        <v>6.9378974068386098E-3</v>
      </c>
      <c r="I1631" s="5">
        <f t="shared" si="110"/>
        <v>4.6965194827591657E-3</v>
      </c>
      <c r="J1631" s="10">
        <f t="shared" si="111"/>
        <v>-2.3585223014743783E-4</v>
      </c>
    </row>
    <row r="1632" spans="1:10" x14ac:dyDescent="0.3">
      <c r="A1632" s="18">
        <v>38280</v>
      </c>
      <c r="B1632" s="9">
        <f>VLOOKUP(A1632,'VOW3.DE'!$A$1:$B$5974,2,FALSE)</f>
        <v>16.176888000000002</v>
      </c>
      <c r="C1632" s="5">
        <f>VLOOKUP(A1632,MRK.DE!$A$1:$B$5993,2,FALSE)</f>
        <v>16.607765000000001</v>
      </c>
      <c r="D1632" s="10">
        <f>VLOOKUP(A1632,DTE.DE!$A$1:$B$6411,2,FALSE)</f>
        <v>5.4631699999999999</v>
      </c>
      <c r="E1632" s="10">
        <f>VLOOKUP(A1632,'CON.DE'!$A$1:$B$6391,2,FALSE)</f>
        <v>28.692415</v>
      </c>
      <c r="G1632" s="5">
        <f t="shared" si="108"/>
        <v>-6.3314446882646487E-3</v>
      </c>
      <c r="H1632" s="5">
        <f t="shared" si="109"/>
        <v>-1.6641286549598192E-2</v>
      </c>
      <c r="I1632" s="5">
        <f t="shared" si="110"/>
        <v>-8.0647061248247942E-3</v>
      </c>
      <c r="J1632" s="10">
        <f t="shared" si="111"/>
        <v>-1.1609683093597577E-2</v>
      </c>
    </row>
    <row r="1633" spans="1:10" x14ac:dyDescent="0.3">
      <c r="A1633" s="18">
        <v>38281</v>
      </c>
      <c r="B1633" s="9">
        <f>VLOOKUP(A1633,'VOW3.DE'!$A$1:$B$5974,2,FALSE)</f>
        <v>16.099819</v>
      </c>
      <c r="C1633" s="5">
        <f>VLOOKUP(A1633,MRK.DE!$A$1:$B$5993,2,FALSE)</f>
        <v>16.53998</v>
      </c>
      <c r="D1633" s="10">
        <f>VLOOKUP(A1633,DTE.DE!$A$1:$B$6411,2,FALSE)</f>
        <v>5.4742300000000004</v>
      </c>
      <c r="E1633" s="10">
        <f>VLOOKUP(A1633,'CON.DE'!$A$1:$B$6391,2,FALSE)</f>
        <v>28.863365000000002</v>
      </c>
      <c r="G1633" s="5">
        <f t="shared" si="108"/>
        <v>-4.7755272226128317E-3</v>
      </c>
      <c r="H1633" s="5">
        <f t="shared" si="109"/>
        <v>-4.0898766710755008E-3</v>
      </c>
      <c r="I1633" s="5">
        <f t="shared" si="110"/>
        <v>2.0224191800212689E-3</v>
      </c>
      <c r="J1633" s="10">
        <f t="shared" si="111"/>
        <v>5.9403417937116468E-3</v>
      </c>
    </row>
    <row r="1634" spans="1:10" x14ac:dyDescent="0.3">
      <c r="A1634" s="18">
        <v>38282</v>
      </c>
      <c r="B1634" s="9">
        <f>VLOOKUP(A1634,'VOW3.DE'!$A$1:$B$5974,2,FALSE)</f>
        <v>16.144772</v>
      </c>
      <c r="C1634" s="5">
        <f>VLOOKUP(A1634,MRK.DE!$A$1:$B$5993,2,FALSE)</f>
        <v>16.393108000000002</v>
      </c>
      <c r="D1634" s="10">
        <f>VLOOKUP(A1634,DTE.DE!$A$1:$B$6411,2,FALSE)</f>
        <v>5.4779169999999997</v>
      </c>
      <c r="E1634" s="10">
        <f>VLOOKUP(A1634,'CON.DE'!$A$1:$B$6391,2,FALSE)</f>
        <v>28.883869000000001</v>
      </c>
      <c r="G1634" s="5">
        <f t="shared" si="108"/>
        <v>2.7882524001228751E-3</v>
      </c>
      <c r="H1634" s="5">
        <f t="shared" si="109"/>
        <v>-8.9194778044732123E-3</v>
      </c>
      <c r="I1634" s="5">
        <f t="shared" si="110"/>
        <v>6.7329266842075877E-4</v>
      </c>
      <c r="J1634" s="10">
        <f t="shared" si="111"/>
        <v>7.1012928036188095E-4</v>
      </c>
    </row>
    <row r="1635" spans="1:10" x14ac:dyDescent="0.3">
      <c r="A1635" s="18">
        <v>38285</v>
      </c>
      <c r="B1635" s="9">
        <f>VLOOKUP(A1635,'VOW3.DE'!$A$1:$B$5974,2,FALSE)</f>
        <v>15.753036</v>
      </c>
      <c r="C1635" s="5">
        <f>VLOOKUP(A1635,MRK.DE!$A$1:$B$5993,2,FALSE)</f>
        <v>16.234940000000002</v>
      </c>
      <c r="D1635" s="10">
        <f>VLOOKUP(A1635,DTE.DE!$A$1:$B$6411,2,FALSE)</f>
        <v>5.3894440000000001</v>
      </c>
      <c r="E1635" s="10">
        <f>VLOOKUP(A1635,'CON.DE'!$A$1:$B$6391,2,FALSE)</f>
        <v>28.446242999999999</v>
      </c>
      <c r="G1635" s="5">
        <f t="shared" si="108"/>
        <v>-2.4563173491105691E-2</v>
      </c>
      <c r="H1635" s="5">
        <f t="shared" si="109"/>
        <v>-9.6952927716432991E-3</v>
      </c>
      <c r="I1635" s="5">
        <f t="shared" si="110"/>
        <v>-1.6282693599650615E-2</v>
      </c>
      <c r="J1635" s="10">
        <f t="shared" si="111"/>
        <v>-1.5267177582608203E-2</v>
      </c>
    </row>
    <row r="1636" spans="1:10" x14ac:dyDescent="0.3">
      <c r="A1636" s="18">
        <v>38286</v>
      </c>
      <c r="B1636" s="9">
        <f>VLOOKUP(A1636,'VOW3.DE'!$A$1:$B$5974,2,FALSE)</f>
        <v>16.022758</v>
      </c>
      <c r="C1636" s="5">
        <f>VLOOKUP(A1636,MRK.DE!$A$1:$B$5993,2,FALSE)</f>
        <v>15.967556</v>
      </c>
      <c r="D1636" s="10">
        <f>VLOOKUP(A1636,DTE.DE!$A$1:$B$6411,2,FALSE)</f>
        <v>5.3673260000000003</v>
      </c>
      <c r="E1636" s="10">
        <f>VLOOKUP(A1636,'CON.DE'!$A$1:$B$6391,2,FALSE)</f>
        <v>29.000119999999999</v>
      </c>
      <c r="G1636" s="5">
        <f t="shared" si="108"/>
        <v>1.6976978022449969E-2</v>
      </c>
      <c r="H1636" s="5">
        <f t="shared" si="109"/>
        <v>-1.6606796257552344E-2</v>
      </c>
      <c r="I1636" s="5">
        <f t="shared" si="110"/>
        <v>-4.112392692454764E-3</v>
      </c>
      <c r="J1636" s="10">
        <f t="shared" si="111"/>
        <v>1.928387229581606E-2</v>
      </c>
    </row>
    <row r="1637" spans="1:10" x14ac:dyDescent="0.3">
      <c r="A1637" s="18">
        <v>38287</v>
      </c>
      <c r="B1637" s="9">
        <f>VLOOKUP(A1637,'VOW3.DE'!$A$1:$B$5974,2,FALSE)</f>
        <v>16.138349999999999</v>
      </c>
      <c r="C1637" s="5">
        <f>VLOOKUP(A1637,MRK.DE!$A$1:$B$5993,2,FALSE)</f>
        <v>16.378042000000001</v>
      </c>
      <c r="D1637" s="10">
        <f>VLOOKUP(A1637,DTE.DE!$A$1:$B$6411,2,FALSE)</f>
        <v>5.4521119999999996</v>
      </c>
      <c r="E1637" s="10">
        <f>VLOOKUP(A1637,'CON.DE'!$A$1:$B$6391,2,FALSE)</f>
        <v>29.314671000000001</v>
      </c>
      <c r="G1637" s="5">
        <f t="shared" si="108"/>
        <v>7.1883405099741728E-3</v>
      </c>
      <c r="H1637" s="5">
        <f t="shared" si="109"/>
        <v>2.5382621689085515E-2</v>
      </c>
      <c r="I1637" s="5">
        <f t="shared" si="110"/>
        <v>1.5673223624468383E-2</v>
      </c>
      <c r="J1637" s="10">
        <f t="shared" si="111"/>
        <v>1.0788139520835568E-2</v>
      </c>
    </row>
    <row r="1638" spans="1:10" x14ac:dyDescent="0.3">
      <c r="A1638" s="18">
        <v>38288</v>
      </c>
      <c r="B1638" s="9">
        <f>VLOOKUP(A1638,'VOW3.DE'!$A$1:$B$5974,2,FALSE)</f>
        <v>16.292479</v>
      </c>
      <c r="C1638" s="5">
        <f>VLOOKUP(A1638,MRK.DE!$A$1:$B$5993,2,FALSE)</f>
        <v>16.555040000000002</v>
      </c>
      <c r="D1638" s="10">
        <f>VLOOKUP(A1638,DTE.DE!$A$1:$B$6411,2,FALSE)</f>
        <v>5.4963480000000002</v>
      </c>
      <c r="E1638" s="10">
        <f>VLOOKUP(A1638,'CON.DE'!$A$1:$B$6391,2,FALSE)</f>
        <v>29.642899</v>
      </c>
      <c r="G1638" s="5">
        <f t="shared" si="108"/>
        <v>9.5051631543011574E-3</v>
      </c>
      <c r="H1638" s="5">
        <f t="shared" si="109"/>
        <v>1.0749051924365441E-2</v>
      </c>
      <c r="I1638" s="5">
        <f t="shared" si="110"/>
        <v>8.0808151494790141E-3</v>
      </c>
      <c r="J1638" s="10">
        <f t="shared" si="111"/>
        <v>1.1134495232852534E-2</v>
      </c>
    </row>
    <row r="1639" spans="1:10" x14ac:dyDescent="0.3">
      <c r="A1639" s="18">
        <v>38289</v>
      </c>
      <c r="B1639" s="9">
        <f>VLOOKUP(A1639,'VOW3.DE'!$A$1:$B$5974,2,FALSE)</f>
        <v>16.170462000000001</v>
      </c>
      <c r="C1639" s="5">
        <f>VLOOKUP(A1639,MRK.DE!$A$1:$B$5993,2,FALSE)</f>
        <v>16.445829</v>
      </c>
      <c r="D1639" s="10">
        <f>VLOOKUP(A1639,DTE.DE!$A$1:$B$6411,2,FALSE)</f>
        <v>5.5368979999999999</v>
      </c>
      <c r="E1639" s="10">
        <f>VLOOKUP(A1639,'CON.DE'!$A$1:$B$6391,2,FALSE)</f>
        <v>29.266805999999999</v>
      </c>
      <c r="G1639" s="5">
        <f t="shared" si="108"/>
        <v>-7.5173456775089629E-3</v>
      </c>
      <c r="H1639" s="5">
        <f t="shared" si="109"/>
        <v>-6.6186983551915742E-3</v>
      </c>
      <c r="I1639" s="5">
        <f t="shared" si="110"/>
        <v>7.3505444504567254E-3</v>
      </c>
      <c r="J1639" s="10">
        <f t="shared" si="111"/>
        <v>-1.2768629880961394E-2</v>
      </c>
    </row>
    <row r="1640" spans="1:10" x14ac:dyDescent="0.3">
      <c r="A1640" s="18">
        <v>38292</v>
      </c>
      <c r="B1640" s="9">
        <f>VLOOKUP(A1640,'VOW3.DE'!$A$1:$B$5974,2,FALSE)</f>
        <v>16.420922999999998</v>
      </c>
      <c r="C1640" s="5">
        <f>VLOOKUP(A1640,MRK.DE!$A$1:$B$5993,2,FALSE)</f>
        <v>16.758406000000001</v>
      </c>
      <c r="D1640" s="10">
        <f>VLOOKUP(A1640,DTE.DE!$A$1:$B$6411,2,FALSE)</f>
        <v>5.5848199999999997</v>
      </c>
      <c r="E1640" s="10">
        <f>VLOOKUP(A1640,'CON.DE'!$A$1:$B$6391,2,FALSE)</f>
        <v>29.752303999999999</v>
      </c>
      <c r="G1640" s="5">
        <f t="shared" si="108"/>
        <v>1.5370069771681462E-2</v>
      </c>
      <c r="H1640" s="5">
        <f t="shared" si="109"/>
        <v>1.882809430281162E-2</v>
      </c>
      <c r="I1640" s="5">
        <f t="shared" si="110"/>
        <v>8.6177866732262375E-3</v>
      </c>
      <c r="J1640" s="10">
        <f t="shared" si="111"/>
        <v>1.645260158937727E-2</v>
      </c>
    </row>
    <row r="1641" spans="1:10" x14ac:dyDescent="0.3">
      <c r="A1641" s="18">
        <v>38293</v>
      </c>
      <c r="B1641" s="9">
        <f>VLOOKUP(A1641,'VOW3.DE'!$A$1:$B$5974,2,FALSE)</f>
        <v>16.722750000000001</v>
      </c>
      <c r="C1641" s="5">
        <f>VLOOKUP(A1641,MRK.DE!$A$1:$B$5993,2,FALSE)</f>
        <v>16.909040000000001</v>
      </c>
      <c r="D1641" s="10">
        <f>VLOOKUP(A1641,DTE.DE!$A$1:$B$6411,2,FALSE)</f>
        <v>5.6216840000000001</v>
      </c>
      <c r="E1641" s="10">
        <f>VLOOKUP(A1641,'CON.DE'!$A$1:$B$6391,2,FALSE)</f>
        <v>29.950613000000001</v>
      </c>
      <c r="G1641" s="5">
        <f t="shared" si="108"/>
        <v>1.8213753435339708E-2</v>
      </c>
      <c r="H1641" s="5">
        <f t="shared" si="109"/>
        <v>8.9484070252366793E-3</v>
      </c>
      <c r="I1641" s="5">
        <f t="shared" si="110"/>
        <v>6.5790603329030231E-3</v>
      </c>
      <c r="J1641" s="10">
        <f t="shared" si="111"/>
        <v>6.6432174266944618E-3</v>
      </c>
    </row>
    <row r="1642" spans="1:10" x14ac:dyDescent="0.3">
      <c r="A1642" s="18">
        <v>38294</v>
      </c>
      <c r="B1642" s="9">
        <f>VLOOKUP(A1642,'VOW3.DE'!$A$1:$B$5974,2,FALSE)</f>
        <v>16.369547000000001</v>
      </c>
      <c r="C1642" s="5">
        <f>VLOOKUP(A1642,MRK.DE!$A$1:$B$5993,2,FALSE)</f>
        <v>16.935402</v>
      </c>
      <c r="D1642" s="10">
        <f>VLOOKUP(A1642,DTE.DE!$A$1:$B$6411,2,FALSE)</f>
        <v>5.6364299999999998</v>
      </c>
      <c r="E1642" s="10">
        <f>VLOOKUP(A1642,'CON.DE'!$A$1:$B$6391,2,FALSE)</f>
        <v>29.348869000000001</v>
      </c>
      <c r="G1642" s="5">
        <f t="shared" si="108"/>
        <v>-2.1347349388079379E-2</v>
      </c>
      <c r="H1642" s="5">
        <f t="shared" si="109"/>
        <v>1.5578336514676999E-3</v>
      </c>
      <c r="I1642" s="5">
        <f t="shared" si="110"/>
        <v>2.6196232215762909E-3</v>
      </c>
      <c r="J1642" s="10">
        <f t="shared" si="111"/>
        <v>-2.0295781189468731E-2</v>
      </c>
    </row>
    <row r="1643" spans="1:10" x14ac:dyDescent="0.3">
      <c r="A1643" s="18">
        <v>38295</v>
      </c>
      <c r="B1643" s="9">
        <f>VLOOKUP(A1643,'VOW3.DE'!$A$1:$B$5974,2,FALSE)</f>
        <v>16.176888000000002</v>
      </c>
      <c r="C1643" s="5">
        <f>VLOOKUP(A1643,MRK.DE!$A$1:$B$5993,2,FALSE)</f>
        <v>16.946702999999999</v>
      </c>
      <c r="D1643" s="10">
        <f>VLOOKUP(A1643,DTE.DE!$A$1:$B$6411,2,FALSE)</f>
        <v>5.6327439999999998</v>
      </c>
      <c r="E1643" s="10">
        <f>VLOOKUP(A1643,'CON.DE'!$A$1:$B$6391,2,FALSE)</f>
        <v>29.711283000000002</v>
      </c>
      <c r="G1643" s="5">
        <f t="shared" si="108"/>
        <v>-1.1839161514562367E-2</v>
      </c>
      <c r="H1643" s="5">
        <f t="shared" si="109"/>
        <v>6.6707782288453891E-4</v>
      </c>
      <c r="I1643" s="5">
        <f t="shared" si="110"/>
        <v>-6.5417396722246854E-4</v>
      </c>
      <c r="J1643" s="10">
        <f t="shared" si="111"/>
        <v>1.2272862046925265E-2</v>
      </c>
    </row>
    <row r="1644" spans="1:10" x14ac:dyDescent="0.3">
      <c r="A1644" s="18">
        <v>38296</v>
      </c>
      <c r="B1644" s="9">
        <f>VLOOKUP(A1644,'VOW3.DE'!$A$1:$B$5974,2,FALSE)</f>
        <v>16.375966999999999</v>
      </c>
      <c r="C1644" s="5">
        <f>VLOOKUP(A1644,MRK.DE!$A$1:$B$5993,2,FALSE)</f>
        <v>16.942931999999999</v>
      </c>
      <c r="D1644" s="10">
        <f>VLOOKUP(A1644,DTE.DE!$A$1:$B$6411,2,FALSE)</f>
        <v>5.6364299999999998</v>
      </c>
      <c r="E1644" s="10">
        <f>VLOOKUP(A1644,'CON.DE'!$A$1:$B$6391,2,FALSE)</f>
        <v>30.032671000000001</v>
      </c>
      <c r="G1644" s="5">
        <f t="shared" si="108"/>
        <v>1.2231276299033714E-2</v>
      </c>
      <c r="H1644" s="5">
        <f t="shared" si="109"/>
        <v>-2.2254592093212967E-4</v>
      </c>
      <c r="I1644" s="5">
        <f t="shared" si="110"/>
        <v>6.541739672223766E-4</v>
      </c>
      <c r="J1644" s="10">
        <f t="shared" si="111"/>
        <v>1.075894977366316E-2</v>
      </c>
    </row>
    <row r="1645" spans="1:10" x14ac:dyDescent="0.3">
      <c r="A1645" s="18">
        <v>38299</v>
      </c>
      <c r="B1645" s="9">
        <f>VLOOKUP(A1645,'VOW3.DE'!$A$1:$B$5974,2,FALSE)</f>
        <v>16.311743</v>
      </c>
      <c r="C1645" s="5">
        <f>VLOOKUP(A1645,MRK.DE!$A$1:$B$5993,2,FALSE)</f>
        <v>16.784763000000002</v>
      </c>
      <c r="D1645" s="10">
        <f>VLOOKUP(A1645,DTE.DE!$A$1:$B$6411,2,FALSE)</f>
        <v>5.6032520000000003</v>
      </c>
      <c r="E1645" s="10">
        <f>VLOOKUP(A1645,'CON.DE'!$A$1:$B$6391,2,FALSE)</f>
        <v>30.135231000000001</v>
      </c>
      <c r="G1645" s="5">
        <f t="shared" si="108"/>
        <v>-3.9295553369984824E-3</v>
      </c>
      <c r="H1645" s="5">
        <f t="shared" si="109"/>
        <v>-9.3792451284932504E-3</v>
      </c>
      <c r="I1645" s="5">
        <f t="shared" si="110"/>
        <v>-5.9037428934275602E-3</v>
      </c>
      <c r="J1645" s="10">
        <f t="shared" si="111"/>
        <v>3.4091299819885173E-3</v>
      </c>
    </row>
    <row r="1646" spans="1:10" x14ac:dyDescent="0.3">
      <c r="A1646" s="18">
        <v>38300</v>
      </c>
      <c r="B1646" s="9">
        <f>VLOOKUP(A1646,'VOW3.DE'!$A$1:$B$5974,2,FALSE)</f>
        <v>16.337433000000001</v>
      </c>
      <c r="C1646" s="5">
        <f>VLOOKUP(A1646,MRK.DE!$A$1:$B$5993,2,FALSE)</f>
        <v>16.935402</v>
      </c>
      <c r="D1646" s="10">
        <f>VLOOKUP(A1646,DTE.DE!$A$1:$B$6411,2,FALSE)</f>
        <v>5.5332119999999998</v>
      </c>
      <c r="E1646" s="10">
        <f>VLOOKUP(A1646,'CON.DE'!$A$1:$B$6391,2,FALSE)</f>
        <v>30.087375999999999</v>
      </c>
      <c r="G1646" s="5">
        <f t="shared" si="108"/>
        <v>1.5737000714409314E-3</v>
      </c>
      <c r="H1646" s="5">
        <f t="shared" si="109"/>
        <v>8.9347132265408351E-3</v>
      </c>
      <c r="I1646" s="5">
        <f t="shared" si="110"/>
        <v>-1.2578664734397865E-2</v>
      </c>
      <c r="J1646" s="10">
        <f t="shared" si="111"/>
        <v>-1.5892706229939941E-3</v>
      </c>
    </row>
    <row r="1647" spans="1:10" x14ac:dyDescent="0.3">
      <c r="A1647" s="18">
        <v>38301</v>
      </c>
      <c r="B1647" s="9">
        <f>VLOOKUP(A1647,'VOW3.DE'!$A$1:$B$5974,2,FALSE)</f>
        <v>16.478715999999999</v>
      </c>
      <c r="C1647" s="5">
        <f>VLOOKUP(A1647,MRK.DE!$A$1:$B$5993,2,FALSE)</f>
        <v>16.995654999999999</v>
      </c>
      <c r="D1647" s="10">
        <f>VLOOKUP(A1647,DTE.DE!$A$1:$B$6411,2,FALSE)</f>
        <v>5.5332119999999998</v>
      </c>
      <c r="E1647" s="10">
        <f>VLOOKUP(A1647,'CON.DE'!$A$1:$B$6391,2,FALSE)</f>
        <v>30.101053</v>
      </c>
      <c r="G1647" s="5">
        <f t="shared" si="108"/>
        <v>8.6106308773333026E-3</v>
      </c>
      <c r="H1647" s="5">
        <f t="shared" si="109"/>
        <v>3.551499343604297E-3</v>
      </c>
      <c r="I1647" s="5">
        <f t="shared" si="110"/>
        <v>0</v>
      </c>
      <c r="J1647" s="10">
        <f t="shared" si="111"/>
        <v>4.544727437698565E-4</v>
      </c>
    </row>
    <row r="1648" spans="1:10" x14ac:dyDescent="0.3">
      <c r="A1648" s="18">
        <v>38302</v>
      </c>
      <c r="B1648" s="9">
        <f>VLOOKUP(A1648,'VOW3.DE'!$A$1:$B$5974,2,FALSE)</f>
        <v>16.632843000000001</v>
      </c>
      <c r="C1648" s="5">
        <f>VLOOKUP(A1648,MRK.DE!$A$1:$B$5993,2,FALSE)</f>
        <v>16.675552</v>
      </c>
      <c r="D1648" s="10">
        <f>VLOOKUP(A1648,DTE.DE!$A$1:$B$6411,2,FALSE)</f>
        <v>5.77651</v>
      </c>
      <c r="E1648" s="10">
        <f>VLOOKUP(A1648,'CON.DE'!$A$1:$B$6391,2,FALSE)</f>
        <v>30.326703999999999</v>
      </c>
      <c r="G1648" s="5">
        <f t="shared" si="108"/>
        <v>9.3096258723142054E-3</v>
      </c>
      <c r="H1648" s="5">
        <f t="shared" si="109"/>
        <v>-1.9014028450626119E-2</v>
      </c>
      <c r="I1648" s="5">
        <f t="shared" si="110"/>
        <v>4.3031215348390758E-2</v>
      </c>
      <c r="J1648" s="10">
        <f t="shared" si="111"/>
        <v>7.4684899811496841E-3</v>
      </c>
    </row>
    <row r="1649" spans="1:10" x14ac:dyDescent="0.3">
      <c r="A1649" s="18">
        <v>38303</v>
      </c>
      <c r="B1649" s="9">
        <f>VLOOKUP(A1649,'VOW3.DE'!$A$1:$B$5974,2,FALSE)</f>
        <v>16.453028</v>
      </c>
      <c r="C1649" s="5">
        <f>VLOOKUP(A1649,MRK.DE!$A$1:$B$5993,2,FALSE)</f>
        <v>16.543748999999998</v>
      </c>
      <c r="D1649" s="10">
        <f>VLOOKUP(A1649,DTE.DE!$A$1:$B$6411,2,FALSE)</f>
        <v>5.8354929999999996</v>
      </c>
      <c r="E1649" s="10">
        <f>VLOOKUP(A1649,'CON.DE'!$A$1:$B$6391,2,FALSE)</f>
        <v>30.080535999999999</v>
      </c>
      <c r="G1649" s="5">
        <f t="shared" si="108"/>
        <v>-1.0869701476571809E-2</v>
      </c>
      <c r="H1649" s="5">
        <f t="shared" si="109"/>
        <v>-7.9353681545714806E-3</v>
      </c>
      <c r="I1649" s="5">
        <f t="shared" si="110"/>
        <v>1.0159058223580987E-2</v>
      </c>
      <c r="J1649" s="10">
        <f t="shared" si="111"/>
        <v>-8.1503264409634613E-3</v>
      </c>
    </row>
    <row r="1650" spans="1:10" x14ac:dyDescent="0.3">
      <c r="A1650" s="18">
        <v>38306</v>
      </c>
      <c r="B1650" s="9">
        <f>VLOOKUP(A1650,'VOW3.DE'!$A$1:$B$5974,2,FALSE)</f>
        <v>16.414494999999999</v>
      </c>
      <c r="C1650" s="5">
        <f>VLOOKUP(A1650,MRK.DE!$A$1:$B$5993,2,FALSE)</f>
        <v>16.555040000000002</v>
      </c>
      <c r="D1650" s="10">
        <f>VLOOKUP(A1650,DTE.DE!$A$1:$B$6411,2,FALSE)</f>
        <v>5.8612960000000003</v>
      </c>
      <c r="E1650" s="10">
        <f>VLOOKUP(A1650,'CON.DE'!$A$1:$B$6391,2,FALSE)</f>
        <v>29.909582</v>
      </c>
      <c r="G1650" s="5">
        <f t="shared" si="108"/>
        <v>-2.3447472846688773E-3</v>
      </c>
      <c r="H1650" s="5">
        <f t="shared" si="109"/>
        <v>6.8226063726870055E-4</v>
      </c>
      <c r="I1650" s="5">
        <f t="shared" si="110"/>
        <v>4.4119872310189557E-3</v>
      </c>
      <c r="J1650" s="10">
        <f t="shared" si="111"/>
        <v>-5.6994207867248981E-3</v>
      </c>
    </row>
    <row r="1651" spans="1:10" x14ac:dyDescent="0.3">
      <c r="A1651" s="18">
        <v>38307</v>
      </c>
      <c r="B1651" s="9">
        <f>VLOOKUP(A1651,'VOW3.DE'!$A$1:$B$5974,2,FALSE)</f>
        <v>16.151195999999999</v>
      </c>
      <c r="C1651" s="5">
        <f>VLOOKUP(A1651,MRK.DE!$A$1:$B$5993,2,FALSE)</f>
        <v>16.547505999999998</v>
      </c>
      <c r="D1651" s="10">
        <f>VLOOKUP(A1651,DTE.DE!$A$1:$B$6411,2,FALSE)</f>
        <v>5.8465499999999997</v>
      </c>
      <c r="E1651" s="10">
        <f>VLOOKUP(A1651,'CON.DE'!$A$1:$B$6391,2,FALSE)</f>
        <v>29.745466</v>
      </c>
      <c r="G1651" s="5">
        <f t="shared" si="108"/>
        <v>-1.6170683281464114E-2</v>
      </c>
      <c r="H1651" s="5">
        <f t="shared" si="109"/>
        <v>-4.5519158134178848E-4</v>
      </c>
      <c r="I1651" s="5">
        <f t="shared" si="110"/>
        <v>-2.5189958592494624E-3</v>
      </c>
      <c r="J1651" s="10">
        <f t="shared" si="111"/>
        <v>-5.5021802693692862E-3</v>
      </c>
    </row>
    <row r="1652" spans="1:10" x14ac:dyDescent="0.3">
      <c r="A1652" s="18">
        <v>38308</v>
      </c>
      <c r="B1652" s="9">
        <f>VLOOKUP(A1652,'VOW3.DE'!$A$1:$B$5974,2,FALSE)</f>
        <v>16.266791999999999</v>
      </c>
      <c r="C1652" s="5">
        <f>VLOOKUP(A1652,MRK.DE!$A$1:$B$5993,2,FALSE)</f>
        <v>16.664256999999999</v>
      </c>
      <c r="D1652" s="10">
        <f>VLOOKUP(A1652,DTE.DE!$A$1:$B$6411,2,FALSE)</f>
        <v>5.9534549999999999</v>
      </c>
      <c r="E1652" s="10">
        <f>VLOOKUP(A1652,'CON.DE'!$A$1:$B$6391,2,FALSE)</f>
        <v>30.436109999999999</v>
      </c>
      <c r="G1652" s="5">
        <f t="shared" si="108"/>
        <v>7.1316264251121688E-3</v>
      </c>
      <c r="H1652" s="5">
        <f t="shared" si="109"/>
        <v>7.0307307039290719E-3</v>
      </c>
      <c r="I1652" s="5">
        <f t="shared" si="110"/>
        <v>1.811997961466941E-2</v>
      </c>
      <c r="J1652" s="10">
        <f t="shared" si="111"/>
        <v>2.2953015433172148E-2</v>
      </c>
    </row>
    <row r="1653" spans="1:10" x14ac:dyDescent="0.3">
      <c r="A1653" s="18">
        <v>38309</v>
      </c>
      <c r="B1653" s="9">
        <f>VLOOKUP(A1653,'VOW3.DE'!$A$1:$B$5974,2,FALSE)</f>
        <v>16.247526000000001</v>
      </c>
      <c r="C1653" s="5">
        <f>VLOOKUP(A1653,MRK.DE!$A$1:$B$5993,2,FALSE)</f>
        <v>16.645422</v>
      </c>
      <c r="D1653" s="10">
        <f>VLOOKUP(A1653,DTE.DE!$A$1:$B$6411,2,FALSE)</f>
        <v>5.957141</v>
      </c>
      <c r="E1653" s="10">
        <f>VLOOKUP(A1653,'CON.DE'!$A$1:$B$6391,2,FALSE)</f>
        <v>30.354053</v>
      </c>
      <c r="G1653" s="5">
        <f t="shared" si="108"/>
        <v>-1.1850780480635052E-3</v>
      </c>
      <c r="H1653" s="5">
        <f t="shared" si="109"/>
        <v>-1.1309026428867187E-3</v>
      </c>
      <c r="I1653" s="5">
        <f t="shared" si="110"/>
        <v>6.1894469725489831E-4</v>
      </c>
      <c r="J1653" s="10">
        <f t="shared" si="111"/>
        <v>-2.6996818494423968E-3</v>
      </c>
    </row>
    <row r="1654" spans="1:10" x14ac:dyDescent="0.3">
      <c r="A1654" s="18">
        <v>38310</v>
      </c>
      <c r="B1654" s="9">
        <f>VLOOKUP(A1654,'VOW3.DE'!$A$1:$B$5974,2,FALSE)</f>
        <v>16.189730000000001</v>
      </c>
      <c r="C1654" s="5">
        <f>VLOOKUP(A1654,MRK.DE!$A$1:$B$5993,2,FALSE)</f>
        <v>16.626595999999999</v>
      </c>
      <c r="D1654" s="10">
        <f>VLOOKUP(A1654,DTE.DE!$A$1:$B$6411,2,FALSE)</f>
        <v>5.8944739999999998</v>
      </c>
      <c r="E1654" s="10">
        <f>VLOOKUP(A1654,'CON.DE'!$A$1:$B$6391,2,FALSE)</f>
        <v>29.902747999999999</v>
      </c>
      <c r="G1654" s="5">
        <f t="shared" si="108"/>
        <v>-3.5635604418835834E-3</v>
      </c>
      <c r="H1654" s="5">
        <f t="shared" si="109"/>
        <v>-1.1316417302412443E-3</v>
      </c>
      <c r="I1654" s="5">
        <f t="shared" si="110"/>
        <v>-1.0575366149986299E-2</v>
      </c>
      <c r="J1654" s="10">
        <f t="shared" si="111"/>
        <v>-1.4979668071425992E-2</v>
      </c>
    </row>
    <row r="1655" spans="1:10" x14ac:dyDescent="0.3">
      <c r="A1655" s="18">
        <v>38313</v>
      </c>
      <c r="B1655" s="9">
        <f>VLOOKUP(A1655,'VOW3.DE'!$A$1:$B$5974,2,FALSE)</f>
        <v>16.157619</v>
      </c>
      <c r="C1655" s="5">
        <f>VLOOKUP(A1655,MRK.DE!$A$1:$B$5993,2,FALSE)</f>
        <v>16.430766999999999</v>
      </c>
      <c r="D1655" s="10">
        <f>VLOOKUP(A1655,DTE.DE!$A$1:$B$6411,2,FALSE)</f>
        <v>5.883413</v>
      </c>
      <c r="E1655" s="10">
        <f>VLOOKUP(A1655,'CON.DE'!$A$1:$B$6391,2,FALSE)</f>
        <v>29.957450999999999</v>
      </c>
      <c r="G1655" s="5">
        <f t="shared" si="108"/>
        <v>-1.9853874608289916E-3</v>
      </c>
      <c r="H1655" s="5">
        <f t="shared" si="109"/>
        <v>-1.1847968077509116E-2</v>
      </c>
      <c r="I1655" s="5">
        <f t="shared" si="110"/>
        <v>-1.8782661528042733E-3</v>
      </c>
      <c r="J1655" s="10">
        <f t="shared" si="111"/>
        <v>1.8276923946665266E-3</v>
      </c>
    </row>
    <row r="1656" spans="1:10" x14ac:dyDescent="0.3">
      <c r="A1656" s="18">
        <v>38314</v>
      </c>
      <c r="B1656" s="9">
        <f>VLOOKUP(A1656,'VOW3.DE'!$A$1:$B$5974,2,FALSE)</f>
        <v>16.086978999999999</v>
      </c>
      <c r="C1656" s="5">
        <f>VLOOKUP(A1656,MRK.DE!$A$1:$B$5993,2,FALSE)</f>
        <v>16.321553999999999</v>
      </c>
      <c r="D1656" s="10">
        <f>VLOOKUP(A1656,DTE.DE!$A$1:$B$6411,2,FALSE)</f>
        <v>5.8023150000000001</v>
      </c>
      <c r="E1656" s="10">
        <f>VLOOKUP(A1656,'CON.DE'!$A$1:$B$6391,2,FALSE)</f>
        <v>30.271996000000001</v>
      </c>
      <c r="G1656" s="5">
        <f t="shared" si="108"/>
        <v>-4.3815161231241136E-3</v>
      </c>
      <c r="H1656" s="5">
        <f t="shared" si="109"/>
        <v>-6.6690482656997846E-3</v>
      </c>
      <c r="I1656" s="5">
        <f t="shared" si="110"/>
        <v>-1.3880059846950231E-2</v>
      </c>
      <c r="J1656" s="10">
        <f t="shared" si="111"/>
        <v>1.0444985811460408E-2</v>
      </c>
    </row>
    <row r="1657" spans="1:10" x14ac:dyDescent="0.3">
      <c r="A1657" s="18">
        <v>38315</v>
      </c>
      <c r="B1657" s="9">
        <f>VLOOKUP(A1657,'VOW3.DE'!$A$1:$B$5974,2,FALSE)</f>
        <v>15.96496</v>
      </c>
      <c r="C1657" s="5">
        <f>VLOOKUP(A1657,MRK.DE!$A$1:$B$5993,2,FALSE)</f>
        <v>16.302723</v>
      </c>
      <c r="D1657" s="10">
        <f>VLOOKUP(A1657,DTE.DE!$A$1:$B$6411,2,FALSE)</f>
        <v>5.8170599999999997</v>
      </c>
      <c r="E1657" s="10">
        <f>VLOOKUP(A1657,'CON.DE'!$A$1:$B$6391,2,FALSE)</f>
        <v>30.436109999999999</v>
      </c>
      <c r="G1657" s="5">
        <f t="shared" si="108"/>
        <v>-7.6138663225740477E-3</v>
      </c>
      <c r="H1657" s="5">
        <f t="shared" si="109"/>
        <v>-1.1544165157317278E-3</v>
      </c>
      <c r="I1657" s="5">
        <f t="shared" si="110"/>
        <v>2.5380036215279273E-3</v>
      </c>
      <c r="J1657" s="10">
        <f t="shared" si="111"/>
        <v>5.4066717147413105E-3</v>
      </c>
    </row>
    <row r="1658" spans="1:10" x14ac:dyDescent="0.3">
      <c r="A1658" s="18">
        <v>38316</v>
      </c>
      <c r="B1658" s="9">
        <f>VLOOKUP(A1658,'VOW3.DE'!$A$1:$B$5974,2,FALSE)</f>
        <v>15.990646</v>
      </c>
      <c r="C1658" s="5">
        <f>VLOOKUP(A1658,MRK.DE!$A$1:$B$5993,2,FALSE)</f>
        <v>16.445829</v>
      </c>
      <c r="D1658" s="10">
        <f>VLOOKUP(A1658,DTE.DE!$A$1:$B$6411,2,FALSE)</f>
        <v>5.8723559999999999</v>
      </c>
      <c r="E1658" s="10">
        <f>VLOOKUP(A1658,'CON.DE'!$A$1:$B$6391,2,FALSE)</f>
        <v>30.832726000000001</v>
      </c>
      <c r="G1658" s="5">
        <f t="shared" si="108"/>
        <v>1.6076055970836289E-3</v>
      </c>
      <c r="H1658" s="5">
        <f t="shared" si="109"/>
        <v>8.739739754289929E-3</v>
      </c>
      <c r="I1658" s="5">
        <f t="shared" si="110"/>
        <v>9.4609367069060524E-3</v>
      </c>
      <c r="J1658" s="10">
        <f t="shared" si="111"/>
        <v>1.2946925910084237E-2</v>
      </c>
    </row>
    <row r="1659" spans="1:10" x14ac:dyDescent="0.3">
      <c r="A1659" s="18">
        <v>38317</v>
      </c>
      <c r="B1659" s="9">
        <f>VLOOKUP(A1659,'VOW3.DE'!$A$1:$B$5974,2,FALSE)</f>
        <v>15.932850999999999</v>
      </c>
      <c r="C1659" s="5">
        <f>VLOOKUP(A1659,MRK.DE!$A$1:$B$5993,2,FALSE)</f>
        <v>16.427002000000002</v>
      </c>
      <c r="D1659" s="10">
        <f>VLOOKUP(A1659,DTE.DE!$A$1:$B$6411,2,FALSE)</f>
        <v>5.8612960000000003</v>
      </c>
      <c r="E1659" s="10">
        <f>VLOOKUP(A1659,'CON.DE'!$A$1:$B$6391,2,FALSE)</f>
        <v>30.942125000000001</v>
      </c>
      <c r="G1659" s="5">
        <f t="shared" si="108"/>
        <v>-3.6208478753829783E-3</v>
      </c>
      <c r="H1659" s="5">
        <f t="shared" si="109"/>
        <v>-1.1454445197302144E-3</v>
      </c>
      <c r="I1659" s="5">
        <f t="shared" si="110"/>
        <v>-1.8851766313679908E-3</v>
      </c>
      <c r="J1659" s="10">
        <f t="shared" si="111"/>
        <v>3.5418657461693021E-3</v>
      </c>
    </row>
    <row r="1660" spans="1:10" x14ac:dyDescent="0.3">
      <c r="A1660" s="18">
        <v>38320</v>
      </c>
      <c r="B1660" s="9">
        <f>VLOOKUP(A1660,'VOW3.DE'!$A$1:$B$5974,2,FALSE)</f>
        <v>15.920007999999999</v>
      </c>
      <c r="C1660" s="5">
        <f>VLOOKUP(A1660,MRK.DE!$A$1:$B$5993,2,FALSE)</f>
        <v>16.325319</v>
      </c>
      <c r="D1660" s="10">
        <f>VLOOKUP(A1660,DTE.DE!$A$1:$B$6411,2,FALSE)</f>
        <v>5.8612960000000003</v>
      </c>
      <c r="E1660" s="10">
        <f>VLOOKUP(A1660,'CON.DE'!$A$1:$B$6391,2,FALSE)</f>
        <v>31.489166000000001</v>
      </c>
      <c r="G1660" s="5">
        <f t="shared" si="108"/>
        <v>-8.0639547589463859E-4</v>
      </c>
      <c r="H1660" s="5">
        <f t="shared" si="109"/>
        <v>-6.2092287563219814E-3</v>
      </c>
      <c r="I1660" s="5">
        <f t="shared" si="110"/>
        <v>0</v>
      </c>
      <c r="J1660" s="10">
        <f t="shared" si="111"/>
        <v>1.7525026058777302E-2</v>
      </c>
    </row>
    <row r="1661" spans="1:10" x14ac:dyDescent="0.3">
      <c r="A1661" s="18">
        <v>38321</v>
      </c>
      <c r="B1661" s="9">
        <f>VLOOKUP(A1661,'VOW3.DE'!$A$1:$B$5974,2,FALSE)</f>
        <v>15.823675</v>
      </c>
      <c r="C1661" s="5">
        <f>VLOOKUP(A1661,MRK.DE!$A$1:$B$5993,2,FALSE)</f>
        <v>16.415703000000001</v>
      </c>
      <c r="D1661" s="10">
        <f>VLOOKUP(A1661,DTE.DE!$A$1:$B$6411,2,FALSE)</f>
        <v>5.8907860000000003</v>
      </c>
      <c r="E1661" s="10">
        <f>VLOOKUP(A1661,'CON.DE'!$A$1:$B$6391,2,FALSE)</f>
        <v>31.352415000000001</v>
      </c>
      <c r="G1661" s="5">
        <f t="shared" si="108"/>
        <v>-6.0694466818825895E-3</v>
      </c>
      <c r="H1661" s="5">
        <f t="shared" si="109"/>
        <v>5.5211611659221442E-3</v>
      </c>
      <c r="I1661" s="5">
        <f t="shared" si="110"/>
        <v>5.0186957337059294E-3</v>
      </c>
      <c r="J1661" s="10">
        <f t="shared" si="111"/>
        <v>-4.3522525590994109E-3</v>
      </c>
    </row>
    <row r="1662" spans="1:10" x14ac:dyDescent="0.3">
      <c r="A1662" s="18">
        <v>38322</v>
      </c>
      <c r="B1662" s="9">
        <f>VLOOKUP(A1662,'VOW3.DE'!$A$1:$B$5974,2,FALSE)</f>
        <v>16.022758</v>
      </c>
      <c r="C1662" s="5">
        <f>VLOOKUP(A1662,MRK.DE!$A$1:$B$5993,2,FALSE)</f>
        <v>16.374279000000001</v>
      </c>
      <c r="D1662" s="10">
        <f>VLOOKUP(A1662,DTE.DE!$A$1:$B$6411,2,FALSE)</f>
        <v>6.005064</v>
      </c>
      <c r="E1662" s="10">
        <f>VLOOKUP(A1662,'CON.DE'!$A$1:$B$6391,2,FALSE)</f>
        <v>31.940479</v>
      </c>
      <c r="G1662" s="5">
        <f t="shared" si="108"/>
        <v>1.2502850375874168E-2</v>
      </c>
      <c r="H1662" s="5">
        <f t="shared" si="109"/>
        <v>-2.5266267018397154E-3</v>
      </c>
      <c r="I1662" s="5">
        <f t="shared" si="110"/>
        <v>1.9213677980506823E-2</v>
      </c>
      <c r="J1662" s="10">
        <f t="shared" si="111"/>
        <v>1.8582841938718522E-2</v>
      </c>
    </row>
    <row r="1663" spans="1:10" x14ac:dyDescent="0.3">
      <c r="A1663" s="18">
        <v>38323</v>
      </c>
      <c r="B1663" s="9">
        <f>VLOOKUP(A1663,'VOW3.DE'!$A$1:$B$5974,2,FALSE)</f>
        <v>16.086978999999999</v>
      </c>
      <c r="C1663" s="5">
        <f>VLOOKUP(A1663,MRK.DE!$A$1:$B$5993,2,FALSE)</f>
        <v>16.566338999999999</v>
      </c>
      <c r="D1663" s="10">
        <f>VLOOKUP(A1663,DTE.DE!$A$1:$B$6411,2,FALSE)</f>
        <v>6.056673</v>
      </c>
      <c r="E1663" s="10">
        <f>VLOOKUP(A1663,'CON.DE'!$A$1:$B$6391,2,FALSE)</f>
        <v>32.002026000000001</v>
      </c>
      <c r="G1663" s="5">
        <f t="shared" si="108"/>
        <v>4.0001003827764368E-3</v>
      </c>
      <c r="H1663" s="5">
        <f t="shared" si="109"/>
        <v>1.1661115549248435E-2</v>
      </c>
      <c r="I1663" s="5">
        <f t="shared" si="110"/>
        <v>8.5575261587831283E-3</v>
      </c>
      <c r="J1663" s="10">
        <f t="shared" si="111"/>
        <v>1.9250737520308666E-3</v>
      </c>
    </row>
    <row r="1664" spans="1:10" x14ac:dyDescent="0.3">
      <c r="A1664" s="18">
        <v>38324</v>
      </c>
      <c r="B1664" s="9">
        <f>VLOOKUP(A1664,'VOW3.DE'!$A$1:$B$5974,2,FALSE)</f>
        <v>16.048446999999999</v>
      </c>
      <c r="C1664" s="5">
        <f>VLOOKUP(A1664,MRK.DE!$A$1:$B$5993,2,FALSE)</f>
        <v>17.018255</v>
      </c>
      <c r="D1664" s="10">
        <f>VLOOKUP(A1664,DTE.DE!$A$1:$B$6411,2,FALSE)</f>
        <v>6.0198090000000004</v>
      </c>
      <c r="E1664" s="10">
        <f>VLOOKUP(A1664,'CON.DE'!$A$1:$B$6391,2,FALSE)</f>
        <v>31.728501999999999</v>
      </c>
      <c r="G1664" s="5">
        <f t="shared" si="108"/>
        <v>-2.3981022355900996E-3</v>
      </c>
      <c r="H1664" s="5">
        <f t="shared" si="109"/>
        <v>2.6913725882709846E-2</v>
      </c>
      <c r="I1664" s="5">
        <f t="shared" si="110"/>
        <v>-6.105108176466389E-3</v>
      </c>
      <c r="J1664" s="10">
        <f t="shared" si="111"/>
        <v>-8.5838196564125176E-3</v>
      </c>
    </row>
    <row r="1665" spans="1:10" x14ac:dyDescent="0.3">
      <c r="A1665" s="18">
        <v>38327</v>
      </c>
      <c r="B1665" s="9">
        <f>VLOOKUP(A1665,'VOW3.DE'!$A$1:$B$5974,2,FALSE)</f>
        <v>15.881475999999999</v>
      </c>
      <c r="C1665" s="5">
        <f>VLOOKUP(A1665,MRK.DE!$A$1:$B$5993,2,FALSE)</f>
        <v>17.048386000000001</v>
      </c>
      <c r="D1665" s="10">
        <f>VLOOKUP(A1665,DTE.DE!$A$1:$B$6411,2,FALSE)</f>
        <v>6.0013779999999999</v>
      </c>
      <c r="E1665" s="10">
        <f>VLOOKUP(A1665,'CON.DE'!$A$1:$B$6391,2,FALSE)</f>
        <v>31.537034999999999</v>
      </c>
      <c r="G1665" s="5">
        <f t="shared" si="108"/>
        <v>-1.0458686166901586E-2</v>
      </c>
      <c r="H1665" s="5">
        <f t="shared" si="109"/>
        <v>1.7689450425755885E-3</v>
      </c>
      <c r="I1665" s="5">
        <f t="shared" si="110"/>
        <v>-3.0664217172786936E-3</v>
      </c>
      <c r="J1665" s="10">
        <f t="shared" si="111"/>
        <v>-6.0528241326472084E-3</v>
      </c>
    </row>
    <row r="1666" spans="1:10" x14ac:dyDescent="0.3">
      <c r="A1666" s="18">
        <v>38328</v>
      </c>
      <c r="B1666" s="9">
        <f>VLOOKUP(A1666,'VOW3.DE'!$A$1:$B$5974,2,FALSE)</f>
        <v>15.740190999999999</v>
      </c>
      <c r="C1666" s="5">
        <f>VLOOKUP(A1666,MRK.DE!$A$1:$B$5993,2,FALSE)</f>
        <v>17.116164999999999</v>
      </c>
      <c r="D1666" s="10">
        <f>VLOOKUP(A1666,DTE.DE!$A$1:$B$6411,2,FALSE)</f>
        <v>6.0640450000000001</v>
      </c>
      <c r="E1666" s="10">
        <f>VLOOKUP(A1666,'CON.DE'!$A$1:$B$6391,2,FALSE)</f>
        <v>31.441310999999999</v>
      </c>
      <c r="G1666" s="5">
        <f t="shared" si="108"/>
        <v>-8.9360209986261863E-3</v>
      </c>
      <c r="H1666" s="5">
        <f t="shared" si="109"/>
        <v>3.9678021188065708E-3</v>
      </c>
      <c r="I1666" s="5">
        <f t="shared" si="110"/>
        <v>1.0387959631493344E-2</v>
      </c>
      <c r="J1666" s="10">
        <f t="shared" si="111"/>
        <v>-3.0399043415840605E-3</v>
      </c>
    </row>
    <row r="1667" spans="1:10" x14ac:dyDescent="0.3">
      <c r="A1667" s="18">
        <v>38329</v>
      </c>
      <c r="B1667" s="9">
        <f>VLOOKUP(A1667,'VOW3.DE'!$A$1:$B$5974,2,FALSE)</f>
        <v>15.920007999999999</v>
      </c>
      <c r="C1667" s="5">
        <f>VLOOKUP(A1667,MRK.DE!$A$1:$B$5993,2,FALSE)</f>
        <v>17.104866000000001</v>
      </c>
      <c r="D1667" s="10">
        <f>VLOOKUP(A1667,DTE.DE!$A$1:$B$6411,2,FALSE)</f>
        <v>6.0640450000000001</v>
      </c>
      <c r="E1667" s="10">
        <f>VLOOKUP(A1667,'CON.DE'!$A$1:$B$6391,2,FALSE)</f>
        <v>31.208811000000001</v>
      </c>
      <c r="G1667" s="5">
        <f t="shared" si="108"/>
        <v>1.1359305324349861E-2</v>
      </c>
      <c r="H1667" s="5">
        <f t="shared" si="109"/>
        <v>-6.6035417872660224E-4</v>
      </c>
      <c r="I1667" s="5">
        <f t="shared" si="110"/>
        <v>0</v>
      </c>
      <c r="J1667" s="10">
        <f t="shared" si="111"/>
        <v>-7.4222063718008798E-3</v>
      </c>
    </row>
    <row r="1668" spans="1:10" x14ac:dyDescent="0.3">
      <c r="A1668" s="18">
        <v>38330</v>
      </c>
      <c r="B1668" s="9">
        <f>VLOOKUP(A1668,'VOW3.DE'!$A$1:$B$5974,2,FALSE)</f>
        <v>15.900741999999999</v>
      </c>
      <c r="C1668" s="5">
        <f>VLOOKUP(A1668,MRK.DE!$A$1:$B$5993,2,FALSE)</f>
        <v>17.029551999999999</v>
      </c>
      <c r="D1668" s="10">
        <f>VLOOKUP(A1668,DTE.DE!$A$1:$B$6411,2,FALSE)</f>
        <v>5.9903190000000004</v>
      </c>
      <c r="E1668" s="10">
        <f>VLOOKUP(A1668,'CON.DE'!$A$1:$B$6391,2,FALSE)</f>
        <v>31.037856999999999</v>
      </c>
      <c r="G1668" s="5">
        <f t="shared" ref="G1668:G1731" si="112">LN(B1668/B1667)</f>
        <v>-1.210908124675962E-3</v>
      </c>
      <c r="H1668" s="5">
        <f t="shared" ref="H1668:H1731" si="113">LN(C1668/C1667)</f>
        <v>-4.4127966215412153E-3</v>
      </c>
      <c r="I1668" s="5">
        <f t="shared" ref="I1668:I1731" si="114">LN(D1668/D1667)</f>
        <v>-1.2232403021815644E-2</v>
      </c>
      <c r="J1668" s="10">
        <f t="shared" ref="J1668:J1731" si="115">LN(E1668/E1667)</f>
        <v>-5.4928058099327813E-3</v>
      </c>
    </row>
    <row r="1669" spans="1:10" x14ac:dyDescent="0.3">
      <c r="A1669" s="18">
        <v>38331</v>
      </c>
      <c r="B1669" s="9">
        <f>VLOOKUP(A1669,'VOW3.DE'!$A$1:$B$5974,2,FALSE)</f>
        <v>15.900741999999999</v>
      </c>
      <c r="C1669" s="5">
        <f>VLOOKUP(A1669,MRK.DE!$A$1:$B$5993,2,FALSE)</f>
        <v>17.511590999999999</v>
      </c>
      <c r="D1669" s="10">
        <f>VLOOKUP(A1669,DTE.DE!$A$1:$B$6411,2,FALSE)</f>
        <v>5.9903190000000004</v>
      </c>
      <c r="E1669" s="10">
        <f>VLOOKUP(A1669,'CON.DE'!$A$1:$B$6391,2,FALSE)</f>
        <v>31.031019000000001</v>
      </c>
      <c r="G1669" s="5">
        <f t="shared" si="112"/>
        <v>0</v>
      </c>
      <c r="H1669" s="5">
        <f t="shared" si="113"/>
        <v>2.79128167237244E-2</v>
      </c>
      <c r="I1669" s="5">
        <f t="shared" si="114"/>
        <v>0</v>
      </c>
      <c r="J1669" s="10">
        <f t="shared" si="115"/>
        <v>-2.2033587422018249E-4</v>
      </c>
    </row>
    <row r="1670" spans="1:10" x14ac:dyDescent="0.3">
      <c r="A1670" s="18">
        <v>38334</v>
      </c>
      <c r="B1670" s="9">
        <f>VLOOKUP(A1670,'VOW3.DE'!$A$1:$B$5974,2,FALSE)</f>
        <v>15.971382</v>
      </c>
      <c r="C1670" s="5">
        <f>VLOOKUP(A1670,MRK.DE!$A$1:$B$5993,2,FALSE)</f>
        <v>17.605741999999999</v>
      </c>
      <c r="D1670" s="10">
        <f>VLOOKUP(A1670,DTE.DE!$A$1:$B$6411,2,FALSE)</f>
        <v>6.0456139999999996</v>
      </c>
      <c r="E1670" s="10">
        <f>VLOOKUP(A1670,'CON.DE'!$A$1:$B$6391,2,FALSE)</f>
        <v>31.755856000000001</v>
      </c>
      <c r="G1670" s="5">
        <f t="shared" si="112"/>
        <v>4.4327209361486979E-3</v>
      </c>
      <c r="H1670" s="5">
        <f t="shared" si="113"/>
        <v>5.3620943017580582E-3</v>
      </c>
      <c r="I1670" s="5">
        <f t="shared" si="114"/>
        <v>9.1883843204008352E-3</v>
      </c>
      <c r="J1670" s="10">
        <f t="shared" si="115"/>
        <v>2.3089832167465393E-2</v>
      </c>
    </row>
    <row r="1671" spans="1:10" x14ac:dyDescent="0.3">
      <c r="A1671" s="18">
        <v>38335</v>
      </c>
      <c r="B1671" s="9">
        <f>VLOOKUP(A1671,'VOW3.DE'!$A$1:$B$5974,2,FALSE)</f>
        <v>16.029181999999999</v>
      </c>
      <c r="C1671" s="5">
        <f>VLOOKUP(A1671,MRK.DE!$A$1:$B$5993,2,FALSE)</f>
        <v>18.163094000000001</v>
      </c>
      <c r="D1671" s="10">
        <f>VLOOKUP(A1671,DTE.DE!$A$1:$B$6411,2,FALSE)</f>
        <v>6.027183</v>
      </c>
      <c r="E1671" s="10">
        <f>VLOOKUP(A1671,'CON.DE'!$A$1:$B$6391,2,FALSE)</f>
        <v>31.988346</v>
      </c>
      <c r="G1671" s="5">
        <f t="shared" si="112"/>
        <v>3.6124402592503826E-3</v>
      </c>
      <c r="H1671" s="5">
        <f t="shared" si="113"/>
        <v>3.1166634274261067E-2</v>
      </c>
      <c r="I1671" s="5">
        <f t="shared" si="114"/>
        <v>-3.053313050640927E-3</v>
      </c>
      <c r="J1671" s="10">
        <f t="shared" si="115"/>
        <v>7.2944996909108384E-3</v>
      </c>
    </row>
    <row r="1672" spans="1:10" x14ac:dyDescent="0.3">
      <c r="A1672" s="18">
        <v>38336</v>
      </c>
      <c r="B1672" s="9">
        <f>VLOOKUP(A1672,'VOW3.DE'!$A$1:$B$5974,2,FALSE)</f>
        <v>15.797988999999999</v>
      </c>
      <c r="C1672" s="5">
        <f>VLOOKUP(A1672,MRK.DE!$A$1:$B$5993,2,FALSE)</f>
        <v>18.076477000000001</v>
      </c>
      <c r="D1672" s="10">
        <f>VLOOKUP(A1672,DTE.DE!$A$1:$B$6411,2,FALSE)</f>
        <v>6.00875</v>
      </c>
      <c r="E1672" s="10">
        <f>VLOOKUP(A1672,'CON.DE'!$A$1:$B$6391,2,FALSE)</f>
        <v>31.851585</v>
      </c>
      <c r="G1672" s="5">
        <f t="shared" si="112"/>
        <v>-1.4528282548081304E-2</v>
      </c>
      <c r="H1672" s="5">
        <f t="shared" si="113"/>
        <v>-4.780253328002926E-3</v>
      </c>
      <c r="I1672" s="5">
        <f t="shared" si="114"/>
        <v>-3.0629971787741617E-3</v>
      </c>
      <c r="J1672" s="10">
        <f t="shared" si="115"/>
        <v>-4.2845036662007546E-3</v>
      </c>
    </row>
    <row r="1673" spans="1:10" x14ac:dyDescent="0.3">
      <c r="A1673" s="18">
        <v>38337</v>
      </c>
      <c r="B1673" s="9">
        <f>VLOOKUP(A1673,'VOW3.DE'!$A$1:$B$5974,2,FALSE)</f>
        <v>15.875050999999999</v>
      </c>
      <c r="C1673" s="5">
        <f>VLOOKUP(A1673,MRK.DE!$A$1:$B$5993,2,FALSE)</f>
        <v>18.656431000000001</v>
      </c>
      <c r="D1673" s="10">
        <f>VLOOKUP(A1673,DTE.DE!$A$1:$B$6411,2,FALSE)</f>
        <v>6.0603579999999999</v>
      </c>
      <c r="E1673" s="10">
        <f>VLOOKUP(A1673,'CON.DE'!$A$1:$B$6391,2,FALSE)</f>
        <v>31.967828999999998</v>
      </c>
      <c r="G1673" s="5">
        <f t="shared" si="112"/>
        <v>4.8661039207048588E-3</v>
      </c>
      <c r="H1673" s="5">
        <f t="shared" si="113"/>
        <v>3.157943260595375E-2</v>
      </c>
      <c r="I1673" s="5">
        <f t="shared" si="114"/>
        <v>8.5521340178676807E-3</v>
      </c>
      <c r="J1673" s="10">
        <f t="shared" si="115"/>
        <v>3.6429080515845702E-3</v>
      </c>
    </row>
    <row r="1674" spans="1:10" x14ac:dyDescent="0.3">
      <c r="A1674" s="18">
        <v>38338</v>
      </c>
      <c r="B1674" s="9">
        <f>VLOOKUP(A1674,'VOW3.DE'!$A$1:$B$5974,2,FALSE)</f>
        <v>15.73377</v>
      </c>
      <c r="C1674" s="5">
        <f>VLOOKUP(A1674,MRK.DE!$A$1:$B$5993,2,FALSE)</f>
        <v>18.377756000000002</v>
      </c>
      <c r="D1674" s="10">
        <f>VLOOKUP(A1674,DTE.DE!$A$1:$B$6411,2,FALSE)</f>
        <v>6.0456139999999996</v>
      </c>
      <c r="E1674" s="10">
        <f>VLOOKUP(A1674,'CON.DE'!$A$1:$B$6391,2,FALSE)</f>
        <v>31.933641000000001</v>
      </c>
      <c r="G1674" s="5">
        <f t="shared" si="112"/>
        <v>-8.9393995964737495E-3</v>
      </c>
      <c r="H1674" s="5">
        <f t="shared" si="113"/>
        <v>-1.5049892141735502E-2</v>
      </c>
      <c r="I1674" s="5">
        <f t="shared" si="114"/>
        <v>-2.4358237884526037E-3</v>
      </c>
      <c r="J1674" s="10">
        <f t="shared" si="115"/>
        <v>-1.070022434912773E-3</v>
      </c>
    </row>
    <row r="1675" spans="1:10" x14ac:dyDescent="0.3">
      <c r="A1675" s="18">
        <v>38341</v>
      </c>
      <c r="B1675" s="9">
        <f>VLOOKUP(A1675,'VOW3.DE'!$A$1:$B$5974,2,FALSE)</f>
        <v>15.663130000000001</v>
      </c>
      <c r="C1675" s="5">
        <f>VLOOKUP(A1675,MRK.DE!$A$1:$B$5993,2,FALSE)</f>
        <v>18.660195999999999</v>
      </c>
      <c r="D1675" s="10">
        <f>VLOOKUP(A1675,DTE.DE!$A$1:$B$6411,2,FALSE)</f>
        <v>6.0640450000000001</v>
      </c>
      <c r="E1675" s="10">
        <f>VLOOKUP(A1675,'CON.DE'!$A$1:$B$6391,2,FALSE)</f>
        <v>31.913124</v>
      </c>
      <c r="G1675" s="5">
        <f t="shared" si="112"/>
        <v>-4.4998148986143969E-3</v>
      </c>
      <c r="H1675" s="5">
        <f t="shared" si="113"/>
        <v>1.5251678868749983E-2</v>
      </c>
      <c r="I1675" s="5">
        <f t="shared" si="114"/>
        <v>3.0440187014148779E-3</v>
      </c>
      <c r="J1675" s="10">
        <f t="shared" si="115"/>
        <v>-6.4269507487889072E-4</v>
      </c>
    </row>
    <row r="1676" spans="1:10" x14ac:dyDescent="0.3">
      <c r="A1676" s="18">
        <v>38342</v>
      </c>
      <c r="B1676" s="9">
        <f>VLOOKUP(A1676,'VOW3.DE'!$A$1:$B$5974,2,FALSE)</f>
        <v>15.675972</v>
      </c>
      <c r="C1676" s="5">
        <f>VLOOKUP(A1676,MRK.DE!$A$1:$B$5993,2,FALSE)</f>
        <v>18.886151999999999</v>
      </c>
      <c r="D1676" s="10">
        <f>VLOOKUP(A1676,DTE.DE!$A$1:$B$6411,2,FALSE)</f>
        <v>6.0345550000000001</v>
      </c>
      <c r="E1676" s="10">
        <f>VLOOKUP(A1676,'CON.DE'!$A$1:$B$6391,2,FALSE)</f>
        <v>31.694306999999998</v>
      </c>
      <c r="G1676" s="5">
        <f t="shared" si="112"/>
        <v>8.1955128891638123E-4</v>
      </c>
      <c r="H1676" s="5">
        <f t="shared" si="113"/>
        <v>1.2036255982854944E-2</v>
      </c>
      <c r="I1676" s="5">
        <f t="shared" si="114"/>
        <v>-4.8749538629089453E-3</v>
      </c>
      <c r="J1676" s="10">
        <f t="shared" si="115"/>
        <v>-6.8802609932716273E-3</v>
      </c>
    </row>
    <row r="1677" spans="1:10" x14ac:dyDescent="0.3">
      <c r="A1677" s="18">
        <v>38343</v>
      </c>
      <c r="B1677" s="9">
        <f>VLOOKUP(A1677,'VOW3.DE'!$A$1:$B$5974,2,FALSE)</f>
        <v>15.900741999999999</v>
      </c>
      <c r="C1677" s="5">
        <f>VLOOKUP(A1677,MRK.DE!$A$1:$B$5993,2,FALSE)</f>
        <v>18.837198000000001</v>
      </c>
      <c r="D1677" s="10">
        <f>VLOOKUP(A1677,DTE.DE!$A$1:$B$6411,2,FALSE)</f>
        <v>6.0824769999999999</v>
      </c>
      <c r="E1677" s="10">
        <f>VLOOKUP(A1677,'CON.DE'!$A$1:$B$6391,2,FALSE)</f>
        <v>31.707992999999998</v>
      </c>
      <c r="G1677" s="5">
        <f t="shared" si="112"/>
        <v>1.4236680638148886E-2</v>
      </c>
      <c r="H1677" s="5">
        <f t="shared" si="113"/>
        <v>-2.5954231254864809E-3</v>
      </c>
      <c r="I1677" s="5">
        <f t="shared" si="114"/>
        <v>7.9098990345272836E-3</v>
      </c>
      <c r="J1677" s="10">
        <f t="shared" si="115"/>
        <v>4.3171936073508439E-4</v>
      </c>
    </row>
    <row r="1678" spans="1:10" x14ac:dyDescent="0.3">
      <c r="A1678" s="18">
        <v>38344</v>
      </c>
      <c r="B1678" s="9">
        <f>VLOOKUP(A1678,'VOW3.DE'!$A$1:$B$5974,2,FALSE)</f>
        <v>15.804411</v>
      </c>
      <c r="C1678" s="5">
        <f>VLOOKUP(A1678,MRK.DE!$A$1:$B$5993,2,FALSE)</f>
        <v>18.675262</v>
      </c>
      <c r="D1678" s="10">
        <f>VLOOKUP(A1678,DTE.DE!$A$1:$B$6411,2,FALSE)</f>
        <v>6.0972229999999996</v>
      </c>
      <c r="E1678" s="10">
        <f>VLOOKUP(A1678,'CON.DE'!$A$1:$B$6391,2,FALSE)</f>
        <v>32.316574000000003</v>
      </c>
      <c r="G1678" s="5">
        <f t="shared" si="112"/>
        <v>-6.076696518593677E-3</v>
      </c>
      <c r="H1678" s="5">
        <f t="shared" si="113"/>
        <v>-8.6337716011350499E-3</v>
      </c>
      <c r="I1678" s="5">
        <f t="shared" si="114"/>
        <v>2.4214072932683887E-3</v>
      </c>
      <c r="J1678" s="10">
        <f t="shared" si="115"/>
        <v>1.9011431348578637E-2</v>
      </c>
    </row>
    <row r="1679" spans="1:10" x14ac:dyDescent="0.3">
      <c r="A1679" s="18">
        <v>38345</v>
      </c>
      <c r="B1679" s="9">
        <f>VLOOKUP(A1679,'VOW3.DE'!$A$1:$B$5974,2,FALSE)</f>
        <v>15.804411</v>
      </c>
      <c r="C1679" s="5">
        <f>VLOOKUP(A1679,MRK.DE!$A$1:$B$5993,2,FALSE)</f>
        <v>18.675262</v>
      </c>
      <c r="D1679" s="10">
        <f>VLOOKUP(A1679,DTE.DE!$A$1:$B$6411,2,FALSE)</f>
        <v>6.0972229999999996</v>
      </c>
      <c r="E1679" s="10">
        <f>VLOOKUP(A1679,'CON.DE'!$A$1:$B$6391,2,FALSE)</f>
        <v>32.316574000000003</v>
      </c>
      <c r="G1679" s="5">
        <f t="shared" si="112"/>
        <v>0</v>
      </c>
      <c r="H1679" s="5">
        <f t="shared" si="113"/>
        <v>0</v>
      </c>
      <c r="I1679" s="5">
        <f t="shared" si="114"/>
        <v>0</v>
      </c>
      <c r="J1679" s="10">
        <f t="shared" si="115"/>
        <v>0</v>
      </c>
    </row>
    <row r="1680" spans="1:10" x14ac:dyDescent="0.3">
      <c r="A1680" s="18">
        <v>38348</v>
      </c>
      <c r="B1680" s="9">
        <f>VLOOKUP(A1680,'VOW3.DE'!$A$1:$B$5974,2,FALSE)</f>
        <v>15.656701999999999</v>
      </c>
      <c r="C1680" s="5">
        <f>VLOOKUP(A1680,MRK.DE!$A$1:$B$5993,2,FALSE)</f>
        <v>18.671496999999999</v>
      </c>
      <c r="D1680" s="10">
        <f>VLOOKUP(A1680,DTE.DE!$A$1:$B$6411,2,FALSE)</f>
        <v>6.0751049999999998</v>
      </c>
      <c r="E1680" s="10">
        <f>VLOOKUP(A1680,'CON.DE'!$A$1:$B$6391,2,FALSE)</f>
        <v>31.878934999999998</v>
      </c>
      <c r="G1680" s="5">
        <f t="shared" si="112"/>
        <v>-9.3900101575223813E-3</v>
      </c>
      <c r="H1680" s="5">
        <f t="shared" si="113"/>
        <v>-2.0162392205198989E-4</v>
      </c>
      <c r="I1680" s="5">
        <f t="shared" si="114"/>
        <v>-3.6341485938865686E-3</v>
      </c>
      <c r="J1680" s="10">
        <f t="shared" si="115"/>
        <v>-1.3634778719450567E-2</v>
      </c>
    </row>
    <row r="1681" spans="1:10" x14ac:dyDescent="0.3">
      <c r="A1681" s="18">
        <v>38349</v>
      </c>
      <c r="B1681" s="9">
        <f>VLOOKUP(A1681,'VOW3.DE'!$A$1:$B$5974,2,FALSE)</f>
        <v>15.688815</v>
      </c>
      <c r="C1681" s="5">
        <f>VLOOKUP(A1681,MRK.DE!$A$1:$B$5993,2,FALSE)</f>
        <v>18.754346999999999</v>
      </c>
      <c r="D1681" s="10">
        <f>VLOOKUP(A1681,DTE.DE!$A$1:$B$6411,2,FALSE)</f>
        <v>6.1303999999999998</v>
      </c>
      <c r="E1681" s="10">
        <f>VLOOKUP(A1681,'CON.DE'!$A$1:$B$6391,2,FALSE)</f>
        <v>32.104590999999999</v>
      </c>
      <c r="G1681" s="5">
        <f t="shared" si="112"/>
        <v>2.0489699522226136E-3</v>
      </c>
      <c r="H1681" s="5">
        <f t="shared" si="113"/>
        <v>4.4274290961250551E-3</v>
      </c>
      <c r="I1681" s="5">
        <f t="shared" si="114"/>
        <v>9.0607276461938235E-3</v>
      </c>
      <c r="J1681" s="10">
        <f t="shared" si="115"/>
        <v>7.0535948766430471E-3</v>
      </c>
    </row>
    <row r="1682" spans="1:10" x14ac:dyDescent="0.3">
      <c r="A1682" s="18">
        <v>38350</v>
      </c>
      <c r="B1682" s="9">
        <f>VLOOKUP(A1682,'VOW3.DE'!$A$1:$B$5974,2,FALSE)</f>
        <v>15.746613999999999</v>
      </c>
      <c r="C1682" s="5">
        <f>VLOOKUP(A1682,MRK.DE!$A$1:$B$5993,2,FALSE)</f>
        <v>18.690327</v>
      </c>
      <c r="D1682" s="10">
        <f>VLOOKUP(A1682,DTE.DE!$A$1:$B$6411,2,FALSE)</f>
        <v>6.1193419999999996</v>
      </c>
      <c r="E1682" s="10">
        <f>VLOOKUP(A1682,'CON.DE'!$A$1:$B$6391,2,FALSE)</f>
        <v>31.762688000000001</v>
      </c>
      <c r="G1682" s="5">
        <f t="shared" si="112"/>
        <v>3.6773199521540605E-3</v>
      </c>
      <c r="H1682" s="5">
        <f t="shared" si="113"/>
        <v>-3.4194482441026273E-3</v>
      </c>
      <c r="I1682" s="5">
        <f t="shared" si="114"/>
        <v>-1.8054262699880982E-3</v>
      </c>
      <c r="J1682" s="10">
        <f t="shared" si="115"/>
        <v>-1.0706774157859244E-2</v>
      </c>
    </row>
    <row r="1683" spans="1:10" x14ac:dyDescent="0.3">
      <c r="A1683" s="18">
        <v>38351</v>
      </c>
      <c r="B1683" s="9">
        <f>VLOOKUP(A1683,'VOW3.DE'!$A$1:$B$5974,2,FALSE)</f>
        <v>15.675972</v>
      </c>
      <c r="C1683" s="5">
        <f>VLOOKUP(A1683,MRK.DE!$A$1:$B$5993,2,FALSE)</f>
        <v>19.063154000000001</v>
      </c>
      <c r="D1683" s="10">
        <f>VLOOKUP(A1683,DTE.DE!$A$1:$B$6411,2,FALSE)</f>
        <v>6.1377730000000001</v>
      </c>
      <c r="E1683" s="10">
        <f>VLOOKUP(A1683,'CON.DE'!$A$1:$B$6391,2,FALSE)</f>
        <v>31.954155</v>
      </c>
      <c r="G1683" s="5">
        <f t="shared" si="112"/>
        <v>-4.4962638664093535E-3</v>
      </c>
      <c r="H1683" s="5">
        <f t="shared" si="113"/>
        <v>1.9751244674261675E-2</v>
      </c>
      <c r="I1683" s="5">
        <f t="shared" si="114"/>
        <v>3.007398379065915E-3</v>
      </c>
      <c r="J1683" s="10">
        <f t="shared" si="115"/>
        <v>6.0099517582082483E-3</v>
      </c>
    </row>
    <row r="1684" spans="1:10" x14ac:dyDescent="0.3">
      <c r="A1684" s="18">
        <v>38352</v>
      </c>
      <c r="B1684" s="9">
        <f>VLOOKUP(A1684,'VOW3.DE'!$A$1:$B$5974,2,FALSE)</f>
        <v>15.675972</v>
      </c>
      <c r="C1684" s="5">
        <f>VLOOKUP(A1684,MRK.DE!$A$1:$B$5993,2,FALSE)</f>
        <v>19.063154000000001</v>
      </c>
      <c r="D1684" s="10">
        <f>VLOOKUP(A1684,DTE.DE!$A$1:$B$6411,2,FALSE)</f>
        <v>6.1377730000000001</v>
      </c>
      <c r="E1684" s="10">
        <f>VLOOKUP(A1684,'CON.DE'!$A$1:$B$6391,2,FALSE)</f>
        <v>31.954155</v>
      </c>
      <c r="G1684" s="5">
        <f t="shared" si="112"/>
        <v>0</v>
      </c>
      <c r="H1684" s="5">
        <f t="shared" si="113"/>
        <v>0</v>
      </c>
      <c r="I1684" s="5">
        <f t="shared" si="114"/>
        <v>0</v>
      </c>
      <c r="J1684" s="10">
        <f t="shared" si="115"/>
        <v>0</v>
      </c>
    </row>
    <row r="1685" spans="1:10" x14ac:dyDescent="0.3">
      <c r="A1685" s="18">
        <v>38355</v>
      </c>
      <c r="B1685" s="9">
        <f>VLOOKUP(A1685,'VOW3.DE'!$A$1:$B$5974,2,FALSE)</f>
        <v>15.881475999999999</v>
      </c>
      <c r="C1685" s="5">
        <f>VLOOKUP(A1685,MRK.DE!$A$1:$B$5993,2,FALSE)</f>
        <v>19.228854999999999</v>
      </c>
      <c r="D1685" s="10">
        <f>VLOOKUP(A1685,DTE.DE!$A$1:$B$6411,2,FALSE)</f>
        <v>6.1598920000000001</v>
      </c>
      <c r="E1685" s="10">
        <f>VLOOKUP(A1685,'CON.DE'!$A$1:$B$6391,2,FALSE)</f>
        <v>32.617446999999999</v>
      </c>
      <c r="G1685" s="5">
        <f t="shared" si="112"/>
        <v>1.3024304437101324E-2</v>
      </c>
      <c r="H1685" s="5">
        <f t="shared" si="113"/>
        <v>8.6546534704360668E-3</v>
      </c>
      <c r="I1685" s="5">
        <f t="shared" si="114"/>
        <v>3.5972721410651876E-3</v>
      </c>
      <c r="J1685" s="10">
        <f t="shared" si="115"/>
        <v>2.054510994530493E-2</v>
      </c>
    </row>
    <row r="1686" spans="1:10" x14ac:dyDescent="0.3">
      <c r="A1686" s="18">
        <v>38356</v>
      </c>
      <c r="B1686" s="9">
        <f>VLOOKUP(A1686,'VOW3.DE'!$A$1:$B$5974,2,FALSE)</f>
        <v>16.363121</v>
      </c>
      <c r="C1686" s="5">
        <f>VLOOKUP(A1686,MRK.DE!$A$1:$B$5993,2,FALSE)</f>
        <v>18.923815000000001</v>
      </c>
      <c r="D1686" s="10">
        <f>VLOOKUP(A1686,DTE.DE!$A$1:$B$6411,2,FALSE)</f>
        <v>6.2078129999999998</v>
      </c>
      <c r="E1686" s="10">
        <f>VLOOKUP(A1686,'CON.DE'!$A$1:$B$6391,2,FALSE)</f>
        <v>33.096103999999997</v>
      </c>
      <c r="G1686" s="5">
        <f t="shared" si="112"/>
        <v>2.9876684548485178E-2</v>
      </c>
      <c r="H1686" s="5">
        <f t="shared" si="113"/>
        <v>-1.599083367104711E-2</v>
      </c>
      <c r="I1686" s="5">
        <f t="shared" si="114"/>
        <v>7.7494150803475064E-3</v>
      </c>
      <c r="J1686" s="10">
        <f t="shared" si="115"/>
        <v>1.4568242266039757E-2</v>
      </c>
    </row>
    <row r="1687" spans="1:10" x14ac:dyDescent="0.3">
      <c r="A1687" s="18">
        <v>38357</v>
      </c>
      <c r="B1687" s="9">
        <f>VLOOKUP(A1687,'VOW3.DE'!$A$1:$B$5974,2,FALSE)</f>
        <v>16.363121</v>
      </c>
      <c r="C1687" s="5">
        <f>VLOOKUP(A1687,MRK.DE!$A$1:$B$5993,2,FALSE)</f>
        <v>18.498263999999999</v>
      </c>
      <c r="D1687" s="10">
        <f>VLOOKUP(A1687,DTE.DE!$A$1:$B$6411,2,FALSE)</f>
        <v>6.1562060000000001</v>
      </c>
      <c r="E1687" s="10">
        <f>VLOOKUP(A1687,'CON.DE'!$A$1:$B$6391,2,FALSE)</f>
        <v>32.720016000000001</v>
      </c>
      <c r="G1687" s="5">
        <f t="shared" si="112"/>
        <v>0</v>
      </c>
      <c r="H1687" s="5">
        <f t="shared" si="113"/>
        <v>-2.274429193183217E-2</v>
      </c>
      <c r="I1687" s="5">
        <f t="shared" si="114"/>
        <v>-8.347981299949174E-3</v>
      </c>
      <c r="J1687" s="10">
        <f t="shared" si="115"/>
        <v>-1.1428570795892032E-2</v>
      </c>
    </row>
    <row r="1688" spans="1:10" x14ac:dyDescent="0.3">
      <c r="A1688" s="18">
        <v>38358</v>
      </c>
      <c r="B1688" s="9">
        <f>VLOOKUP(A1688,'VOW3.DE'!$A$1:$B$5974,2,FALSE)</f>
        <v>16.761282000000001</v>
      </c>
      <c r="C1688" s="5">
        <f>VLOOKUP(A1688,MRK.DE!$A$1:$B$5993,2,FALSE)</f>
        <v>18.547224</v>
      </c>
      <c r="D1688" s="10">
        <f>VLOOKUP(A1688,DTE.DE!$A$1:$B$6411,2,FALSE)</f>
        <v>6.1598920000000001</v>
      </c>
      <c r="E1688" s="10">
        <f>VLOOKUP(A1688,'CON.DE'!$A$1:$B$6391,2,FALSE)</f>
        <v>33.061915999999997</v>
      </c>
      <c r="G1688" s="5">
        <f t="shared" si="112"/>
        <v>2.4041500623943377E-2</v>
      </c>
      <c r="H1688" s="5">
        <f t="shared" si="113"/>
        <v>2.6432384157429579E-3</v>
      </c>
      <c r="I1688" s="5">
        <f t="shared" si="114"/>
        <v>5.9856621960164809E-4</v>
      </c>
      <c r="J1688" s="10">
        <f t="shared" si="115"/>
        <v>1.0395045214466537E-2</v>
      </c>
    </row>
    <row r="1689" spans="1:10" x14ac:dyDescent="0.3">
      <c r="A1689" s="18">
        <v>38359</v>
      </c>
      <c r="B1689" s="9">
        <f>VLOOKUP(A1689,'VOW3.DE'!$A$1:$B$5974,2,FALSE)</f>
        <v>17.082377999999999</v>
      </c>
      <c r="C1689" s="5">
        <f>VLOOKUP(A1689,MRK.DE!$A$1:$B$5993,2,FALSE)</f>
        <v>18.456837</v>
      </c>
      <c r="D1689" s="10">
        <f>VLOOKUP(A1689,DTE.DE!$A$1:$B$6411,2,FALSE)</f>
        <v>6.1856949999999999</v>
      </c>
      <c r="E1689" s="10">
        <f>VLOOKUP(A1689,'CON.DE'!$A$1:$B$6391,2,FALSE)</f>
        <v>32.993541999999998</v>
      </c>
      <c r="G1689" s="5">
        <f t="shared" si="112"/>
        <v>1.8975822060119323E-2</v>
      </c>
      <c r="H1689" s="5">
        <f t="shared" si="113"/>
        <v>-4.8852573106849036E-3</v>
      </c>
      <c r="I1689" s="5">
        <f t="shared" si="114"/>
        <v>4.1801232411602385E-3</v>
      </c>
      <c r="J1689" s="10">
        <f t="shared" si="115"/>
        <v>-2.0702006008156523E-3</v>
      </c>
    </row>
    <row r="1690" spans="1:10" x14ac:dyDescent="0.3">
      <c r="A1690" s="18">
        <v>38362</v>
      </c>
      <c r="B1690" s="9">
        <f>VLOOKUP(A1690,'VOW3.DE'!$A$1:$B$5974,2,FALSE)</f>
        <v>17.313566000000002</v>
      </c>
      <c r="C1690" s="5">
        <f>VLOOKUP(A1690,MRK.DE!$A$1:$B$5993,2,FALSE)</f>
        <v>18.486958999999999</v>
      </c>
      <c r="D1690" s="10">
        <f>VLOOKUP(A1690,DTE.DE!$A$1:$B$6411,2,FALSE)</f>
        <v>6.0824769999999999</v>
      </c>
      <c r="E1690" s="10">
        <f>VLOOKUP(A1690,'CON.DE'!$A$1:$B$6391,2,FALSE)</f>
        <v>33.102939999999997</v>
      </c>
      <c r="G1690" s="5">
        <f t="shared" si="112"/>
        <v>1.3442950223678612E-2</v>
      </c>
      <c r="H1690" s="5">
        <f t="shared" si="113"/>
        <v>1.6306936447427838E-3</v>
      </c>
      <c r="I1690" s="5">
        <f t="shared" si="114"/>
        <v>-1.6827353836878913E-2</v>
      </c>
      <c r="J1690" s="10">
        <f t="shared" si="115"/>
        <v>3.3102548452321021E-3</v>
      </c>
    </row>
    <row r="1691" spans="1:10" x14ac:dyDescent="0.3">
      <c r="A1691" s="18">
        <v>38363</v>
      </c>
      <c r="B1691" s="9">
        <f>VLOOKUP(A1691,'VOW3.DE'!$A$1:$B$5974,2,FALSE)</f>
        <v>16.966785000000002</v>
      </c>
      <c r="C1691" s="5">
        <f>VLOOKUP(A1691,MRK.DE!$A$1:$B$5993,2,FALSE)</f>
        <v>18.419181999999999</v>
      </c>
      <c r="D1691" s="10">
        <f>VLOOKUP(A1691,DTE.DE!$A$1:$B$6411,2,FALSE)</f>
        <v>5.9940040000000003</v>
      </c>
      <c r="E1691" s="10">
        <f>VLOOKUP(A1691,'CON.DE'!$A$1:$B$6391,2,FALSE)</f>
        <v>33.205523999999997</v>
      </c>
      <c r="G1691" s="5">
        <f t="shared" si="112"/>
        <v>-2.0232746735405177E-2</v>
      </c>
      <c r="H1691" s="5">
        <f t="shared" si="113"/>
        <v>-3.6729430040116241E-3</v>
      </c>
      <c r="I1691" s="5">
        <f t="shared" si="114"/>
        <v>-1.465237810023228E-2</v>
      </c>
      <c r="J1691" s="10">
        <f t="shared" si="115"/>
        <v>3.0941474332075495E-3</v>
      </c>
    </row>
    <row r="1692" spans="1:10" x14ac:dyDescent="0.3">
      <c r="A1692" s="18">
        <v>38364</v>
      </c>
      <c r="B1692" s="9">
        <f>VLOOKUP(A1692,'VOW3.DE'!$A$1:$B$5974,2,FALSE)</f>
        <v>16.709902</v>
      </c>
      <c r="C1692" s="5">
        <f>VLOOKUP(A1692,MRK.DE!$A$1:$B$5993,2,FALSE)</f>
        <v>18.377756000000002</v>
      </c>
      <c r="D1692" s="10">
        <f>VLOOKUP(A1692,DTE.DE!$A$1:$B$6411,2,FALSE)</f>
        <v>5.9165919999999996</v>
      </c>
      <c r="E1692" s="10">
        <f>VLOOKUP(A1692,'CON.DE'!$A$1:$B$6391,2,FALSE)</f>
        <v>33.554256000000002</v>
      </c>
      <c r="G1692" s="5">
        <f t="shared" si="112"/>
        <v>-1.5256131485312073E-2</v>
      </c>
      <c r="H1692" s="5">
        <f t="shared" si="113"/>
        <v>-2.2516013425614239E-3</v>
      </c>
      <c r="I1692" s="5">
        <f t="shared" si="114"/>
        <v>-1.2999028772873645E-2</v>
      </c>
      <c r="J1692" s="10">
        <f t="shared" si="115"/>
        <v>1.0447463187790077E-2</v>
      </c>
    </row>
    <row r="1693" spans="1:10" x14ac:dyDescent="0.3">
      <c r="A1693" s="18">
        <v>38365</v>
      </c>
      <c r="B1693" s="9">
        <f>VLOOKUP(A1693,'VOW3.DE'!$A$1:$B$5974,2,FALSE)</f>
        <v>16.722750000000001</v>
      </c>
      <c r="C1693" s="5">
        <f>VLOOKUP(A1693,MRK.DE!$A$1:$B$5993,2,FALSE)</f>
        <v>18.245944999999999</v>
      </c>
      <c r="D1693" s="10">
        <f>VLOOKUP(A1693,DTE.DE!$A$1:$B$6411,2,FALSE)</f>
        <v>5.9682009999999996</v>
      </c>
      <c r="E1693" s="10">
        <f>VLOOKUP(A1693,'CON.DE'!$A$1:$B$6391,2,FALSE)</f>
        <v>33.301242999999999</v>
      </c>
      <c r="G1693" s="5">
        <f t="shared" si="112"/>
        <v>7.6858997799386772E-4</v>
      </c>
      <c r="H1693" s="5">
        <f t="shared" si="113"/>
        <v>-7.1981566871958313E-3</v>
      </c>
      <c r="I1693" s="5">
        <f t="shared" si="114"/>
        <v>8.6849345036029528E-3</v>
      </c>
      <c r="J1693" s="10">
        <f t="shared" si="115"/>
        <v>-7.5689871947841655E-3</v>
      </c>
    </row>
    <row r="1694" spans="1:10" x14ac:dyDescent="0.3">
      <c r="A1694" s="18">
        <v>38366</v>
      </c>
      <c r="B1694" s="9">
        <f>VLOOKUP(A1694,'VOW3.DE'!$A$1:$B$5974,2,FALSE)</f>
        <v>16.870453000000001</v>
      </c>
      <c r="C1694" s="5">
        <f>VLOOKUP(A1694,MRK.DE!$A$1:$B$5993,2,FALSE)</f>
        <v>18.422944999999999</v>
      </c>
      <c r="D1694" s="10">
        <f>VLOOKUP(A1694,DTE.DE!$A$1:$B$6411,2,FALSE)</f>
        <v>5.9350230000000002</v>
      </c>
      <c r="E1694" s="10">
        <f>VLOOKUP(A1694,'CON.DE'!$A$1:$B$6391,2,FALSE)</f>
        <v>33.848289000000001</v>
      </c>
      <c r="G1694" s="5">
        <f t="shared" si="112"/>
        <v>8.7936807816164468E-3</v>
      </c>
      <c r="H1694" s="5">
        <f t="shared" si="113"/>
        <v>9.6540350528013449E-3</v>
      </c>
      <c r="I1694" s="5">
        <f t="shared" si="114"/>
        <v>-5.5746385889338806E-3</v>
      </c>
      <c r="J1694" s="10">
        <f t="shared" si="115"/>
        <v>1.6293727934883626E-2</v>
      </c>
    </row>
    <row r="1695" spans="1:10" x14ac:dyDescent="0.3">
      <c r="A1695" s="18">
        <v>38369</v>
      </c>
      <c r="B1695" s="9">
        <f>VLOOKUP(A1695,'VOW3.DE'!$A$1:$B$5974,2,FALSE)</f>
        <v>16.799810000000001</v>
      </c>
      <c r="C1695" s="5">
        <f>VLOOKUP(A1695,MRK.DE!$A$1:$B$5993,2,FALSE)</f>
        <v>19.255216999999998</v>
      </c>
      <c r="D1695" s="10">
        <f>VLOOKUP(A1695,DTE.DE!$A$1:$B$6411,2,FALSE)</f>
        <v>5.9202789999999998</v>
      </c>
      <c r="E1695" s="10">
        <f>VLOOKUP(A1695,'CON.DE'!$A$1:$B$6391,2,FALSE)</f>
        <v>33.875644999999999</v>
      </c>
      <c r="G1695" s="5">
        <f t="shared" si="112"/>
        <v>-4.1961717766184825E-3</v>
      </c>
      <c r="H1695" s="5">
        <f t="shared" si="113"/>
        <v>4.4185138391191314E-2</v>
      </c>
      <c r="I1695" s="5">
        <f t="shared" si="114"/>
        <v>-2.4873272062593513E-3</v>
      </c>
      <c r="J1695" s="10">
        <f t="shared" si="115"/>
        <v>8.0786805703948132E-4</v>
      </c>
    </row>
    <row r="1696" spans="1:10" x14ac:dyDescent="0.3">
      <c r="A1696" s="18">
        <v>38370</v>
      </c>
      <c r="B1696" s="9">
        <f>VLOOKUP(A1696,'VOW3.DE'!$A$1:$B$5974,2,FALSE)</f>
        <v>17.018158</v>
      </c>
      <c r="C1696" s="5">
        <f>VLOOKUP(A1696,MRK.DE!$A$1:$B$5993,2,FALSE)</f>
        <v>19.774920000000002</v>
      </c>
      <c r="D1696" s="10">
        <f>VLOOKUP(A1696,DTE.DE!$A$1:$B$6411,2,FALSE)</f>
        <v>5.9239649999999999</v>
      </c>
      <c r="E1696" s="10">
        <f>VLOOKUP(A1696,'CON.DE'!$A$1:$B$6391,2,FALSE)</f>
        <v>34.340632999999997</v>
      </c>
      <c r="G1696" s="5">
        <f t="shared" si="112"/>
        <v>1.2913314850041555E-2</v>
      </c>
      <c r="H1696" s="5">
        <f t="shared" si="113"/>
        <v>2.6632431130104123E-2</v>
      </c>
      <c r="I1696" s="5">
        <f t="shared" si="114"/>
        <v>6.2241205415830602E-4</v>
      </c>
      <c r="J1696" s="10">
        <f t="shared" si="115"/>
        <v>1.3632969004356404E-2</v>
      </c>
    </row>
    <row r="1697" spans="1:10" x14ac:dyDescent="0.3">
      <c r="A1697" s="18">
        <v>38371</v>
      </c>
      <c r="B1697" s="9">
        <f>VLOOKUP(A1697,'VOW3.DE'!$A$1:$B$5974,2,FALSE)</f>
        <v>17.165863000000002</v>
      </c>
      <c r="C1697" s="5">
        <f>VLOOKUP(A1697,MRK.DE!$A$1:$B$5993,2,FALSE)</f>
        <v>19.484938</v>
      </c>
      <c r="D1697" s="10">
        <f>VLOOKUP(A1697,DTE.DE!$A$1:$B$6411,2,FALSE)</f>
        <v>5.982945</v>
      </c>
      <c r="E1697" s="10">
        <f>VLOOKUP(A1697,'CON.DE'!$A$1:$B$6391,2,FALSE)</f>
        <v>34.874001</v>
      </c>
      <c r="G1697" s="5">
        <f t="shared" si="112"/>
        <v>8.6418107002268901E-3</v>
      </c>
      <c r="H1697" s="5">
        <f t="shared" si="113"/>
        <v>-1.4772711282735947E-2</v>
      </c>
      <c r="I1697" s="5">
        <f t="shared" si="114"/>
        <v>9.9069334350119012E-3</v>
      </c>
      <c r="J1697" s="10">
        <f t="shared" si="115"/>
        <v>1.5412305956601429E-2</v>
      </c>
    </row>
    <row r="1698" spans="1:10" x14ac:dyDescent="0.3">
      <c r="A1698" s="18">
        <v>38372</v>
      </c>
      <c r="B1698" s="9">
        <f>VLOOKUP(A1698,'VOW3.DE'!$A$1:$B$5974,2,FALSE)</f>
        <v>17.159441000000001</v>
      </c>
      <c r="C1698" s="5">
        <f>VLOOKUP(A1698,MRK.DE!$A$1:$B$5993,2,FALSE)</f>
        <v>19.277816999999999</v>
      </c>
      <c r="D1698" s="10">
        <f>VLOOKUP(A1698,DTE.DE!$A$1:$B$6411,2,FALSE)</f>
        <v>5.982945</v>
      </c>
      <c r="E1698" s="10">
        <f>VLOOKUP(A1698,'CON.DE'!$A$1:$B$6391,2,FALSE)</f>
        <v>35.038108999999999</v>
      </c>
      <c r="G1698" s="5">
        <f t="shared" si="112"/>
        <v>-3.7418460007994787E-4</v>
      </c>
      <c r="H1698" s="5">
        <f t="shared" si="113"/>
        <v>-1.0686700220031238E-2</v>
      </c>
      <c r="I1698" s="5">
        <f t="shared" si="114"/>
        <v>0</v>
      </c>
      <c r="J1698" s="10">
        <f t="shared" si="115"/>
        <v>4.6947031469892443E-3</v>
      </c>
    </row>
    <row r="1699" spans="1:10" x14ac:dyDescent="0.3">
      <c r="A1699" s="18">
        <v>38373</v>
      </c>
      <c r="B1699" s="9">
        <f>VLOOKUP(A1699,'VOW3.DE'!$A$1:$B$5974,2,FALSE)</f>
        <v>17.031003999999999</v>
      </c>
      <c r="C1699" s="5">
        <f>VLOOKUP(A1699,MRK.DE!$A$1:$B$5993,2,FALSE)</f>
        <v>19.567785000000001</v>
      </c>
      <c r="D1699" s="10">
        <f>VLOOKUP(A1699,DTE.DE!$A$1:$B$6411,2,FALSE)</f>
        <v>5.9866320000000002</v>
      </c>
      <c r="E1699" s="10">
        <f>VLOOKUP(A1699,'CON.DE'!$A$1:$B$6391,2,FALSE)</f>
        <v>35.250087999999998</v>
      </c>
      <c r="G1699" s="5">
        <f t="shared" si="112"/>
        <v>-7.5130700491348379E-3</v>
      </c>
      <c r="H1699" s="5">
        <f t="shared" si="113"/>
        <v>1.4929534927451178E-2</v>
      </c>
      <c r="I1699" s="5">
        <f t="shared" si="114"/>
        <v>6.1606189034284122E-4</v>
      </c>
      <c r="J1699" s="10">
        <f t="shared" si="115"/>
        <v>6.0317279921139489E-3</v>
      </c>
    </row>
    <row r="1700" spans="1:10" x14ac:dyDescent="0.3">
      <c r="A1700" s="18">
        <v>38376</v>
      </c>
      <c r="B1700" s="9">
        <f>VLOOKUP(A1700,'VOW3.DE'!$A$1:$B$5974,2,FALSE)</f>
        <v>16.947520999999998</v>
      </c>
      <c r="C1700" s="5">
        <f>VLOOKUP(A1700,MRK.DE!$A$1:$B$5993,2,FALSE)</f>
        <v>19.300408999999998</v>
      </c>
      <c r="D1700" s="10">
        <f>VLOOKUP(A1700,DTE.DE!$A$1:$B$6411,2,FALSE)</f>
        <v>5.9497689999999999</v>
      </c>
      <c r="E1700" s="10">
        <f>VLOOKUP(A1700,'CON.DE'!$A$1:$B$6391,2,FALSE)</f>
        <v>35.530453000000001</v>
      </c>
      <c r="G1700" s="5">
        <f t="shared" si="112"/>
        <v>-4.9138782794739917E-3</v>
      </c>
      <c r="H1700" s="5">
        <f t="shared" si="113"/>
        <v>-1.3758304162065299E-2</v>
      </c>
      <c r="I1700" s="5">
        <f t="shared" si="114"/>
        <v>-6.1765882688244603E-3</v>
      </c>
      <c r="J1700" s="10">
        <f t="shared" si="115"/>
        <v>7.9221340315065135E-3</v>
      </c>
    </row>
    <row r="1701" spans="1:10" x14ac:dyDescent="0.3">
      <c r="A1701" s="18">
        <v>38377</v>
      </c>
      <c r="B1701" s="9">
        <f>VLOOKUP(A1701,'VOW3.DE'!$A$1:$B$5974,2,FALSE)</f>
        <v>17.371368</v>
      </c>
      <c r="C1701" s="5">
        <f>VLOOKUP(A1701,MRK.DE!$A$1:$B$5993,2,FALSE)</f>
        <v>19.266514000000001</v>
      </c>
      <c r="D1701" s="10">
        <f>VLOOKUP(A1701,DTE.DE!$A$1:$B$6411,2,FALSE)</f>
        <v>5.9718869999999997</v>
      </c>
      <c r="E1701" s="10">
        <f>VLOOKUP(A1701,'CON.DE'!$A$1:$B$6391,2,FALSE)</f>
        <v>35.892871999999997</v>
      </c>
      <c r="G1701" s="5">
        <f t="shared" si="112"/>
        <v>2.4701764185538849E-2</v>
      </c>
      <c r="H1701" s="5">
        <f t="shared" si="113"/>
        <v>-1.7577242927476928E-3</v>
      </c>
      <c r="I1701" s="5">
        <f t="shared" si="114"/>
        <v>3.7105625891601822E-3</v>
      </c>
      <c r="J1701" s="10">
        <f t="shared" si="115"/>
        <v>1.0148564507665978E-2</v>
      </c>
    </row>
    <row r="1702" spans="1:10" x14ac:dyDescent="0.3">
      <c r="A1702" s="18">
        <v>38378</v>
      </c>
      <c r="B1702" s="9">
        <f>VLOOKUP(A1702,'VOW3.DE'!$A$1:$B$5974,2,FALSE)</f>
        <v>17.185130999999998</v>
      </c>
      <c r="C1702" s="5">
        <f>VLOOKUP(A1702,MRK.DE!$A$1:$B$5993,2,FALSE)</f>
        <v>19.198729</v>
      </c>
      <c r="D1702" s="10">
        <f>VLOOKUP(A1702,DTE.DE!$A$1:$B$6411,2,FALSE)</f>
        <v>6.0824769999999999</v>
      </c>
      <c r="E1702" s="10">
        <f>VLOOKUP(A1702,'CON.DE'!$A$1:$B$6391,2,FALSE)</f>
        <v>35.845005</v>
      </c>
      <c r="G1702" s="5">
        <f t="shared" si="112"/>
        <v>-1.0778800428855036E-2</v>
      </c>
      <c r="H1702" s="5">
        <f t="shared" si="113"/>
        <v>-3.5244841775051174E-3</v>
      </c>
      <c r="I1702" s="5">
        <f t="shared" si="114"/>
        <v>1.8349056464847652E-2</v>
      </c>
      <c r="J1702" s="10">
        <f t="shared" si="115"/>
        <v>-1.334497453940332E-3</v>
      </c>
    </row>
    <row r="1703" spans="1:10" x14ac:dyDescent="0.3">
      <c r="A1703" s="18">
        <v>38379</v>
      </c>
      <c r="B1703" s="9">
        <f>VLOOKUP(A1703,'VOW3.DE'!$A$1:$B$5974,2,FALSE)</f>
        <v>16.915409</v>
      </c>
      <c r="C1703" s="5">
        <f>VLOOKUP(A1703,MRK.DE!$A$1:$B$5993,2,FALSE)</f>
        <v>18.886151999999999</v>
      </c>
      <c r="D1703" s="10">
        <f>VLOOKUP(A1703,DTE.DE!$A$1:$B$6411,2,FALSE)</f>
        <v>6.027183</v>
      </c>
      <c r="E1703" s="10">
        <f>VLOOKUP(A1703,'CON.DE'!$A$1:$B$6391,2,FALSE)</f>
        <v>35.496262000000002</v>
      </c>
      <c r="G1703" s="5">
        <f t="shared" si="112"/>
        <v>-1.581955153722675E-2</v>
      </c>
      <c r="H1703" s="5">
        <f t="shared" si="113"/>
        <v>-1.6415123827661918E-2</v>
      </c>
      <c r="I1703" s="5">
        <f t="shared" si="114"/>
        <v>-9.1322769236741787E-3</v>
      </c>
      <c r="J1703" s="10">
        <f t="shared" si="115"/>
        <v>-9.7768316315613186E-3</v>
      </c>
    </row>
    <row r="1704" spans="1:10" x14ac:dyDescent="0.3">
      <c r="A1704" s="18">
        <v>38380</v>
      </c>
      <c r="B1704" s="9">
        <f>VLOOKUP(A1704,'VOW3.DE'!$A$1:$B$5974,2,FALSE)</f>
        <v>17.075958</v>
      </c>
      <c r="C1704" s="5">
        <f>VLOOKUP(A1704,MRK.DE!$A$1:$B$5993,2,FALSE)</f>
        <v>18.837198000000001</v>
      </c>
      <c r="D1704" s="10">
        <f>VLOOKUP(A1704,DTE.DE!$A$1:$B$6411,2,FALSE)</f>
        <v>6.0198090000000004</v>
      </c>
      <c r="E1704" s="10">
        <f>VLOOKUP(A1704,'CON.DE'!$A$1:$B$6391,2,FALSE)</f>
        <v>35.133839000000002</v>
      </c>
      <c r="G1704" s="5">
        <f t="shared" si="112"/>
        <v>9.4465276377933109E-3</v>
      </c>
      <c r="H1704" s="5">
        <f t="shared" si="113"/>
        <v>-2.5954231254864809E-3</v>
      </c>
      <c r="I1704" s="5">
        <f t="shared" si="114"/>
        <v>-1.2242061621587726E-3</v>
      </c>
      <c r="J1704" s="10">
        <f t="shared" si="115"/>
        <v>-1.0262655037782139E-2</v>
      </c>
    </row>
    <row r="1705" spans="1:10" x14ac:dyDescent="0.3">
      <c r="A1705" s="18">
        <v>38383</v>
      </c>
      <c r="B1705" s="9">
        <f>VLOOKUP(A1705,'VOW3.DE'!$A$1:$B$5974,2,FALSE)</f>
        <v>17.641086999999999</v>
      </c>
      <c r="C1705" s="5">
        <f>VLOOKUP(A1705,MRK.DE!$A$1:$B$5993,2,FALSE)</f>
        <v>19.161068</v>
      </c>
      <c r="D1705" s="10">
        <f>VLOOKUP(A1705,DTE.DE!$A$1:$B$6411,2,FALSE)</f>
        <v>6.1119680000000001</v>
      </c>
      <c r="E1705" s="10">
        <f>VLOOKUP(A1705,'CON.DE'!$A$1:$B$6391,2,FALSE)</f>
        <v>36.412559999999999</v>
      </c>
      <c r="G1705" s="5">
        <f t="shared" si="112"/>
        <v>3.2559160695042222E-2</v>
      </c>
      <c r="H1705" s="5">
        <f t="shared" si="113"/>
        <v>1.7046980143842209E-2</v>
      </c>
      <c r="I1705" s="5">
        <f t="shared" si="114"/>
        <v>1.5193285005770562E-2</v>
      </c>
      <c r="J1705" s="10">
        <f t="shared" si="115"/>
        <v>3.5749029945032262E-2</v>
      </c>
    </row>
    <row r="1706" spans="1:10" x14ac:dyDescent="0.3">
      <c r="A1706" s="18">
        <v>38384</v>
      </c>
      <c r="B1706" s="9">
        <f>VLOOKUP(A1706,'VOW3.DE'!$A$1:$B$5974,2,FALSE)</f>
        <v>18.097044</v>
      </c>
      <c r="C1706" s="5">
        <f>VLOOKUP(A1706,MRK.DE!$A$1:$B$5993,2,FALSE)</f>
        <v>19.194958</v>
      </c>
      <c r="D1706" s="10">
        <f>VLOOKUP(A1706,DTE.DE!$A$1:$B$6411,2,FALSE)</f>
        <v>6.0972229999999996</v>
      </c>
      <c r="E1706" s="10">
        <f>VLOOKUP(A1706,'CON.DE'!$A$1:$B$6391,2,FALSE)</f>
        <v>36.843361000000002</v>
      </c>
      <c r="G1706" s="5">
        <f t="shared" si="112"/>
        <v>2.5517940021997153E-2</v>
      </c>
      <c r="H1706" s="5">
        <f t="shared" si="113"/>
        <v>1.7671282639730474E-3</v>
      </c>
      <c r="I1706" s="5">
        <f t="shared" si="114"/>
        <v>-2.4153946266691415E-3</v>
      </c>
      <c r="J1706" s="10">
        <f t="shared" si="115"/>
        <v>1.1761669511839153E-2</v>
      </c>
    </row>
    <row r="1707" spans="1:10" x14ac:dyDescent="0.3">
      <c r="A1707" s="18">
        <v>38385</v>
      </c>
      <c r="B1707" s="9">
        <f>VLOOKUP(A1707,'VOW3.DE'!$A$1:$B$5974,2,FALSE)</f>
        <v>17.62182</v>
      </c>
      <c r="C1707" s="5">
        <f>VLOOKUP(A1707,MRK.DE!$A$1:$B$5993,2,FALSE)</f>
        <v>19.654411</v>
      </c>
      <c r="D1707" s="10">
        <f>VLOOKUP(A1707,DTE.DE!$A$1:$B$6411,2,FALSE)</f>
        <v>6.0677320000000003</v>
      </c>
      <c r="E1707" s="10">
        <f>VLOOKUP(A1707,'CON.DE'!$A$1:$B$6391,2,FALSE)</f>
        <v>36.870705000000001</v>
      </c>
      <c r="G1707" s="5">
        <f t="shared" si="112"/>
        <v>-2.6610703129546765E-2</v>
      </c>
      <c r="H1707" s="5">
        <f t="shared" si="113"/>
        <v>2.3654151114714386E-2</v>
      </c>
      <c r="I1707" s="5">
        <f t="shared" si="114"/>
        <v>-4.84852722815283E-3</v>
      </c>
      <c r="J1707" s="10">
        <f t="shared" si="115"/>
        <v>7.4189371820014376E-4</v>
      </c>
    </row>
    <row r="1708" spans="1:10" x14ac:dyDescent="0.3">
      <c r="A1708" s="18">
        <v>38386</v>
      </c>
      <c r="B1708" s="9">
        <f>VLOOKUP(A1708,'VOW3.DE'!$A$1:$B$5974,2,FALSE)</f>
        <v>17.519072999999999</v>
      </c>
      <c r="C1708" s="5">
        <f>VLOOKUP(A1708,MRK.DE!$A$1:$B$5993,2,FALSE)</f>
        <v>19.846468000000002</v>
      </c>
      <c r="D1708" s="10">
        <f>VLOOKUP(A1708,DTE.DE!$A$1:$B$6411,2,FALSE)</f>
        <v>6.0603579999999999</v>
      </c>
      <c r="E1708" s="10">
        <f>VLOOKUP(A1708,'CON.DE'!$A$1:$B$6391,2,FALSE)</f>
        <v>36.802326000000001</v>
      </c>
      <c r="G1708" s="5">
        <f t="shared" si="112"/>
        <v>-5.8477337382659856E-3</v>
      </c>
      <c r="H1708" s="5">
        <f t="shared" si="113"/>
        <v>9.7242652968888791E-3</v>
      </c>
      <c r="I1708" s="5">
        <f t="shared" si="114"/>
        <v>-1.2160201496961697E-3</v>
      </c>
      <c r="J1708" s="10">
        <f t="shared" si="115"/>
        <v>-1.8562836008460984E-3</v>
      </c>
    </row>
    <row r="1709" spans="1:10" x14ac:dyDescent="0.3">
      <c r="A1709" s="18">
        <v>38387</v>
      </c>
      <c r="B1709" s="9">
        <f>VLOOKUP(A1709,'VOW3.DE'!$A$1:$B$5974,2,FALSE)</f>
        <v>17.531914</v>
      </c>
      <c r="C1709" s="5">
        <f>VLOOKUP(A1709,MRK.DE!$A$1:$B$5993,2,FALSE)</f>
        <v>19.959441999999999</v>
      </c>
      <c r="D1709" s="10">
        <f>VLOOKUP(A1709,DTE.DE!$A$1:$B$6411,2,FALSE)</f>
        <v>6.0898500000000002</v>
      </c>
      <c r="E1709" s="10">
        <f>VLOOKUP(A1709,'CON.DE'!$A$1:$B$6391,2,FALSE)</f>
        <v>38.251995000000001</v>
      </c>
      <c r="G1709" s="5">
        <f t="shared" si="112"/>
        <v>7.3270407903096909E-4</v>
      </c>
      <c r="H1709" s="5">
        <f t="shared" si="113"/>
        <v>5.6762577885597718E-3</v>
      </c>
      <c r="I1709" s="5">
        <f t="shared" si="114"/>
        <v>4.8545766326957753E-3</v>
      </c>
      <c r="J1709" s="10">
        <f t="shared" si="115"/>
        <v>3.8634666075991773E-2</v>
      </c>
    </row>
    <row r="1710" spans="1:10" x14ac:dyDescent="0.3">
      <c r="A1710" s="18">
        <v>38390</v>
      </c>
      <c r="B1710" s="9">
        <f>VLOOKUP(A1710,'VOW3.DE'!$A$1:$B$5974,2,FALSE)</f>
        <v>17.859435999999999</v>
      </c>
      <c r="C1710" s="5">
        <f>VLOOKUP(A1710,MRK.DE!$A$1:$B$5993,2,FALSE)</f>
        <v>19.699596</v>
      </c>
      <c r="D1710" s="10">
        <f>VLOOKUP(A1710,DTE.DE!$A$1:$B$6411,2,FALSE)</f>
        <v>6.1193419999999996</v>
      </c>
      <c r="E1710" s="10">
        <f>VLOOKUP(A1710,'CON.DE'!$A$1:$B$6391,2,FALSE)</f>
        <v>38.976821999999999</v>
      </c>
      <c r="G1710" s="5">
        <f t="shared" si="112"/>
        <v>1.8509118773820932E-2</v>
      </c>
      <c r="H1710" s="5">
        <f t="shared" si="113"/>
        <v>-1.3104186661274858E-2</v>
      </c>
      <c r="I1710" s="5">
        <f t="shared" si="114"/>
        <v>4.8311235274723216E-3</v>
      </c>
      <c r="J1710" s="10">
        <f t="shared" si="115"/>
        <v>1.8771445991352675E-2</v>
      </c>
    </row>
    <row r="1711" spans="1:10" x14ac:dyDescent="0.3">
      <c r="A1711" s="18">
        <v>38391</v>
      </c>
      <c r="B1711" s="9">
        <f>VLOOKUP(A1711,'VOW3.DE'!$A$1:$B$5974,2,FALSE)</f>
        <v>17.846589999999999</v>
      </c>
      <c r="C1711" s="5">
        <f>VLOOKUP(A1711,MRK.DE!$A$1:$B$5993,2,FALSE)</f>
        <v>19.767385000000001</v>
      </c>
      <c r="D1711" s="10">
        <f>VLOOKUP(A1711,DTE.DE!$A$1:$B$6411,2,FALSE)</f>
        <v>6.1303999999999998</v>
      </c>
      <c r="E1711" s="10">
        <f>VLOOKUP(A1711,'CON.DE'!$A$1:$B$6391,2,FALSE)</f>
        <v>38.361393</v>
      </c>
      <c r="G1711" s="5">
        <f t="shared" si="112"/>
        <v>-7.1954244105702141E-4</v>
      </c>
      <c r="H1711" s="5">
        <f t="shared" si="113"/>
        <v>3.4352293966288167E-3</v>
      </c>
      <c r="I1711" s="5">
        <f t="shared" si="114"/>
        <v>1.8054262699881082E-3</v>
      </c>
      <c r="J1711" s="10">
        <f t="shared" si="115"/>
        <v>-1.5915598542002779E-2</v>
      </c>
    </row>
    <row r="1712" spans="1:10" x14ac:dyDescent="0.3">
      <c r="A1712" s="18">
        <v>38392</v>
      </c>
      <c r="B1712" s="9">
        <f>VLOOKUP(A1712,'VOW3.DE'!$A$1:$B$5974,2,FALSE)</f>
        <v>17.827324000000001</v>
      </c>
      <c r="C1712" s="5">
        <f>VLOOKUP(A1712,MRK.DE!$A$1:$B$5993,2,FALSE)</f>
        <v>19.756087999999998</v>
      </c>
      <c r="D1712" s="10">
        <f>VLOOKUP(A1712,DTE.DE!$A$1:$B$6411,2,FALSE)</f>
        <v>6.0824769999999999</v>
      </c>
      <c r="E1712" s="10">
        <f>VLOOKUP(A1712,'CON.DE'!$A$1:$B$6391,2,FALSE)</f>
        <v>38.053688000000001</v>
      </c>
      <c r="G1712" s="5">
        <f t="shared" si="112"/>
        <v>-1.0801170778770846E-3</v>
      </c>
      <c r="H1712" s="5">
        <f t="shared" si="113"/>
        <v>-5.716603046323431E-4</v>
      </c>
      <c r="I1712" s="5">
        <f t="shared" si="114"/>
        <v>-7.8479863455757116E-3</v>
      </c>
      <c r="J1712" s="10">
        <f t="shared" si="115"/>
        <v>-8.0535585152024542E-3</v>
      </c>
    </row>
    <row r="1713" spans="1:10" x14ac:dyDescent="0.3">
      <c r="A1713" s="18">
        <v>38393</v>
      </c>
      <c r="B1713" s="9">
        <f>VLOOKUP(A1713,'VOW3.DE'!$A$1:$B$5974,2,FALSE)</f>
        <v>17.782366</v>
      </c>
      <c r="C1713" s="5">
        <f>VLOOKUP(A1713,MRK.DE!$A$1:$B$5993,2,FALSE)</f>
        <v>19.417154</v>
      </c>
      <c r="D1713" s="10">
        <f>VLOOKUP(A1713,DTE.DE!$A$1:$B$6411,2,FALSE)</f>
        <v>6.0308679999999999</v>
      </c>
      <c r="E1713" s="10">
        <f>VLOOKUP(A1713,'CON.DE'!$A$1:$B$6391,2,FALSE)</f>
        <v>37.616047000000002</v>
      </c>
      <c r="G1713" s="5">
        <f t="shared" si="112"/>
        <v>-2.5250443846670544E-3</v>
      </c>
      <c r="H1713" s="5">
        <f t="shared" si="113"/>
        <v>-1.7304794836262922E-2</v>
      </c>
      <c r="I1713" s="5">
        <f t="shared" si="114"/>
        <v>-8.5210670167466009E-3</v>
      </c>
      <c r="J1713" s="10">
        <f t="shared" si="115"/>
        <v>-1.1567263444071076E-2</v>
      </c>
    </row>
    <row r="1714" spans="1:10" x14ac:dyDescent="0.3">
      <c r="A1714" s="18">
        <v>38394</v>
      </c>
      <c r="B1714" s="9">
        <f>VLOOKUP(A1714,'VOW3.DE'!$A$1:$B$5974,2,FALSE)</f>
        <v>17.910810000000001</v>
      </c>
      <c r="C1714" s="5">
        <f>VLOOKUP(A1714,MRK.DE!$A$1:$B$5993,2,FALSE)</f>
        <v>19.338069999999998</v>
      </c>
      <c r="D1714" s="10">
        <f>VLOOKUP(A1714,DTE.DE!$A$1:$B$6411,2,FALSE)</f>
        <v>6.0198090000000004</v>
      </c>
      <c r="E1714" s="10">
        <f>VLOOKUP(A1714,'CON.DE'!$A$1:$B$6391,2,FALSE)</f>
        <v>38.217799999999997</v>
      </c>
      <c r="G1714" s="5">
        <f t="shared" si="112"/>
        <v>7.1971490818452926E-3</v>
      </c>
      <c r="H1714" s="5">
        <f t="shared" si="113"/>
        <v>-4.0812103044685416E-3</v>
      </c>
      <c r="I1714" s="5">
        <f t="shared" si="114"/>
        <v>-1.8354160690864697E-3</v>
      </c>
      <c r="J1714" s="10">
        <f t="shared" si="115"/>
        <v>1.5870634404023563E-2</v>
      </c>
    </row>
    <row r="1715" spans="1:10" x14ac:dyDescent="0.3">
      <c r="A1715" s="18">
        <v>38397</v>
      </c>
      <c r="B1715" s="9">
        <f>VLOOKUP(A1715,'VOW3.DE'!$A$1:$B$5974,2,FALSE)</f>
        <v>18.398878</v>
      </c>
      <c r="C1715" s="5">
        <f>VLOOKUP(A1715,MRK.DE!$A$1:$B$5993,2,FALSE)</f>
        <v>19.432214999999999</v>
      </c>
      <c r="D1715" s="10">
        <f>VLOOKUP(A1715,DTE.DE!$A$1:$B$6411,2,FALSE)</f>
        <v>6.0198090000000004</v>
      </c>
      <c r="E1715" s="10">
        <f>VLOOKUP(A1715,'CON.DE'!$A$1:$B$6391,2,FALSE)</f>
        <v>38.511837</v>
      </c>
      <c r="G1715" s="5">
        <f t="shared" si="112"/>
        <v>2.6885243314217537E-2</v>
      </c>
      <c r="H1715" s="5">
        <f t="shared" si="113"/>
        <v>4.8565639919130347E-3</v>
      </c>
      <c r="I1715" s="5">
        <f t="shared" si="114"/>
        <v>0</v>
      </c>
      <c r="J1715" s="10">
        <f t="shared" si="115"/>
        <v>7.6642729154618268E-3</v>
      </c>
    </row>
    <row r="1716" spans="1:10" x14ac:dyDescent="0.3">
      <c r="A1716" s="18">
        <v>38398</v>
      </c>
      <c r="B1716" s="9">
        <f>VLOOKUP(A1716,'VOW3.DE'!$A$1:$B$5974,2,FALSE)</f>
        <v>18.315393</v>
      </c>
      <c r="C1716" s="5">
        <f>VLOOKUP(A1716,MRK.DE!$A$1:$B$5993,2,FALSE)</f>
        <v>19.315474999999999</v>
      </c>
      <c r="D1716" s="10">
        <f>VLOOKUP(A1716,DTE.DE!$A$1:$B$6411,2,FALSE)</f>
        <v>6.0161239999999996</v>
      </c>
      <c r="E1716" s="10">
        <f>VLOOKUP(A1716,'CON.DE'!$A$1:$B$6391,2,FALSE)</f>
        <v>38.190441</v>
      </c>
      <c r="G1716" s="5">
        <f t="shared" si="112"/>
        <v>-4.5478306728009106E-3</v>
      </c>
      <c r="H1716" s="5">
        <f t="shared" si="113"/>
        <v>-6.0256677609762154E-3</v>
      </c>
      <c r="I1716" s="5">
        <f t="shared" si="114"/>
        <v>-6.1233310540063988E-4</v>
      </c>
      <c r="J1716" s="10">
        <f t="shared" si="115"/>
        <v>-8.3803998884468787E-3</v>
      </c>
    </row>
    <row r="1717" spans="1:10" x14ac:dyDescent="0.3">
      <c r="A1717" s="18">
        <v>38399</v>
      </c>
      <c r="B1717" s="9">
        <f>VLOOKUP(A1717,'VOW3.DE'!$A$1:$B$5974,2,FALSE)</f>
        <v>18.445024</v>
      </c>
      <c r="C1717" s="5">
        <f>VLOOKUP(A1717,MRK.DE!$A$1:$B$5993,2,FALSE)</f>
        <v>19.206261000000001</v>
      </c>
      <c r="D1717" s="10">
        <f>VLOOKUP(A1717,DTE.DE!$A$1:$B$6411,2,FALSE)</f>
        <v>5.9976909999999997</v>
      </c>
      <c r="E1717" s="10">
        <f>VLOOKUP(A1717,'CON.DE'!$A$1:$B$6391,2,FALSE)</f>
        <v>38.156261000000001</v>
      </c>
      <c r="G1717" s="5">
        <f t="shared" si="112"/>
        <v>7.0527783914001562E-3</v>
      </c>
      <c r="H1717" s="5">
        <f t="shared" si="113"/>
        <v>-5.6702684749226984E-3</v>
      </c>
      <c r="I1717" s="5">
        <f t="shared" si="114"/>
        <v>-3.0686363098766556E-3</v>
      </c>
      <c r="J1717" s="10">
        <f t="shared" si="115"/>
        <v>-8.9538909705809259E-4</v>
      </c>
    </row>
    <row r="1718" spans="1:10" x14ac:dyDescent="0.3">
      <c r="A1718" s="18">
        <v>38400</v>
      </c>
      <c r="B1718" s="9">
        <f>VLOOKUP(A1718,'VOW3.DE'!$A$1:$B$5974,2,FALSE)</f>
        <v>18.530294000000001</v>
      </c>
      <c r="C1718" s="5">
        <f>VLOOKUP(A1718,MRK.DE!$A$1:$B$5993,2,FALSE)</f>
        <v>20.125145</v>
      </c>
      <c r="D1718" s="10">
        <f>VLOOKUP(A1718,DTE.DE!$A$1:$B$6411,2,FALSE)</f>
        <v>5.9423969999999997</v>
      </c>
      <c r="E1718" s="10">
        <f>VLOOKUP(A1718,'CON.DE'!$A$1:$B$6391,2,FALSE)</f>
        <v>38.525512999999997</v>
      </c>
      <c r="G1718" s="5">
        <f t="shared" si="112"/>
        <v>4.6122741209611825E-3</v>
      </c>
      <c r="H1718" s="5">
        <f t="shared" si="113"/>
        <v>4.6733708620890747E-2</v>
      </c>
      <c r="I1718" s="5">
        <f t="shared" si="114"/>
        <v>-9.2619744977759638E-3</v>
      </c>
      <c r="J1718" s="10">
        <f t="shared" si="115"/>
        <v>9.630837546849803E-3</v>
      </c>
    </row>
    <row r="1719" spans="1:10" x14ac:dyDescent="0.3">
      <c r="A1719" s="18">
        <v>38401</v>
      </c>
      <c r="B1719" s="9">
        <f>VLOOKUP(A1719,'VOW3.DE'!$A$1:$B$5974,2,FALSE)</f>
        <v>18.497499000000001</v>
      </c>
      <c r="C1719" s="5">
        <f>VLOOKUP(A1719,MRK.DE!$A$1:$B$5993,2,FALSE)</f>
        <v>20.995075</v>
      </c>
      <c r="D1719" s="10">
        <f>VLOOKUP(A1719,DTE.DE!$A$1:$B$6411,2,FALSE)</f>
        <v>5.8944739999999998</v>
      </c>
      <c r="E1719" s="10">
        <f>VLOOKUP(A1719,'CON.DE'!$A$1:$B$6391,2,FALSE)</f>
        <v>38.696468000000003</v>
      </c>
      <c r="G1719" s="5">
        <f t="shared" si="112"/>
        <v>-1.7713725781733161E-3</v>
      </c>
      <c r="H1719" s="5">
        <f t="shared" si="113"/>
        <v>4.2317858161274605E-2</v>
      </c>
      <c r="I1719" s="5">
        <f t="shared" si="114"/>
        <v>-8.0972854807874681E-3</v>
      </c>
      <c r="J1719" s="10">
        <f t="shared" si="115"/>
        <v>4.4276325747822434E-3</v>
      </c>
    </row>
    <row r="1720" spans="1:10" x14ac:dyDescent="0.3">
      <c r="A1720" s="18">
        <v>38404</v>
      </c>
      <c r="B1720" s="9">
        <f>VLOOKUP(A1720,'VOW3.DE'!$A$1:$B$5974,2,FALSE)</f>
        <v>18.720516</v>
      </c>
      <c r="C1720" s="5">
        <f>VLOOKUP(A1720,MRK.DE!$A$1:$B$5993,2,FALSE)</f>
        <v>21.465820000000001</v>
      </c>
      <c r="D1720" s="10">
        <f>VLOOKUP(A1720,DTE.DE!$A$1:$B$6411,2,FALSE)</f>
        <v>5.8760409999999998</v>
      </c>
      <c r="E1720" s="10">
        <f>VLOOKUP(A1720,'CON.DE'!$A$1:$B$6391,2,FALSE)</f>
        <v>38.969990000000003</v>
      </c>
      <c r="G1720" s="5">
        <f t="shared" si="112"/>
        <v>1.1984501015919186E-2</v>
      </c>
      <c r="H1720" s="5">
        <f t="shared" si="113"/>
        <v>2.2174016261703011E-2</v>
      </c>
      <c r="I1720" s="5">
        <f t="shared" si="114"/>
        <v>-3.1320660257814241E-3</v>
      </c>
      <c r="J1720" s="10">
        <f t="shared" si="115"/>
        <v>7.043533022081259E-3</v>
      </c>
    </row>
    <row r="1721" spans="1:10" x14ac:dyDescent="0.3">
      <c r="A1721" s="18">
        <v>38405</v>
      </c>
      <c r="B1721" s="9">
        <f>VLOOKUP(A1721,'VOW3.DE'!$A$1:$B$5974,2,FALSE)</f>
        <v>18.477817999999999</v>
      </c>
      <c r="C1721" s="5">
        <f>VLOOKUP(A1721,MRK.DE!$A$1:$B$5993,2,FALSE)</f>
        <v>21.360374</v>
      </c>
      <c r="D1721" s="10">
        <f>VLOOKUP(A1721,DTE.DE!$A$1:$B$6411,2,FALSE)</f>
        <v>5.824433</v>
      </c>
      <c r="E1721" s="10">
        <f>VLOOKUP(A1721,'CON.DE'!$A$1:$B$6391,2,FALSE)</f>
        <v>38.286178999999997</v>
      </c>
      <c r="G1721" s="5">
        <f t="shared" si="112"/>
        <v>-1.3049049122898131E-2</v>
      </c>
      <c r="H1721" s="5">
        <f t="shared" si="113"/>
        <v>-4.9243793685901085E-3</v>
      </c>
      <c r="I1721" s="5">
        <f t="shared" si="114"/>
        <v>-8.8215801648096441E-3</v>
      </c>
      <c r="J1721" s="10">
        <f t="shared" si="115"/>
        <v>-1.7702893301358987E-2</v>
      </c>
    </row>
    <row r="1722" spans="1:10" x14ac:dyDescent="0.3">
      <c r="A1722" s="18">
        <v>38406</v>
      </c>
      <c r="B1722" s="9">
        <f>VLOOKUP(A1722,'VOW3.DE'!$A$1:$B$5974,2,FALSE)</f>
        <v>18.097370000000002</v>
      </c>
      <c r="C1722" s="5">
        <f>VLOOKUP(A1722,MRK.DE!$A$1:$B$5993,2,FALSE)</f>
        <v>20.972483</v>
      </c>
      <c r="D1722" s="10">
        <f>VLOOKUP(A1722,DTE.DE!$A$1:$B$6411,2,FALSE)</f>
        <v>5.824433</v>
      </c>
      <c r="E1722" s="10">
        <f>VLOOKUP(A1722,'CON.DE'!$A$1:$B$6391,2,FALSE)</f>
        <v>37.622894000000002</v>
      </c>
      <c r="G1722" s="5">
        <f t="shared" si="112"/>
        <v>-2.0804361802481807E-2</v>
      </c>
      <c r="H1722" s="5">
        <f t="shared" si="113"/>
        <v>-1.8326278149309042E-2</v>
      </c>
      <c r="I1722" s="5">
        <f t="shared" si="114"/>
        <v>0</v>
      </c>
      <c r="J1722" s="10">
        <f t="shared" si="115"/>
        <v>-1.7476221361036624E-2</v>
      </c>
    </row>
    <row r="1723" spans="1:10" x14ac:dyDescent="0.3">
      <c r="A1723" s="18">
        <v>38407</v>
      </c>
      <c r="B1723" s="9">
        <f>VLOOKUP(A1723,'VOW3.DE'!$A$1:$B$5974,2,FALSE)</f>
        <v>18.064578999999998</v>
      </c>
      <c r="C1723" s="5">
        <f>VLOOKUP(A1723,MRK.DE!$A$1:$B$5993,2,FALSE)</f>
        <v>21.394268</v>
      </c>
      <c r="D1723" s="10">
        <f>VLOOKUP(A1723,DTE.DE!$A$1:$B$6411,2,FALSE)</f>
        <v>5.8023150000000001</v>
      </c>
      <c r="E1723" s="10">
        <f>VLOOKUP(A1723,'CON.DE'!$A$1:$B$6391,2,FALSE)</f>
        <v>37.998984999999998</v>
      </c>
      <c r="G1723" s="5">
        <f t="shared" si="112"/>
        <v>-1.8135642516121889E-3</v>
      </c>
      <c r="H1723" s="5">
        <f t="shared" si="113"/>
        <v>1.9911790529478925E-2</v>
      </c>
      <c r="I1723" s="5">
        <f t="shared" si="114"/>
        <v>-3.8046798091633583E-3</v>
      </c>
      <c r="J1723" s="10">
        <f t="shared" si="115"/>
        <v>9.94670076279504E-3</v>
      </c>
    </row>
    <row r="1724" spans="1:10" x14ac:dyDescent="0.3">
      <c r="A1724" s="18">
        <v>38408</v>
      </c>
      <c r="B1724" s="9">
        <f>VLOOKUP(A1724,'VOW3.DE'!$A$1:$B$5974,2,FALSE)</f>
        <v>18.13673</v>
      </c>
      <c r="C1724" s="5">
        <f>VLOOKUP(A1724,MRK.DE!$A$1:$B$5993,2,FALSE)</f>
        <v>21.804753999999999</v>
      </c>
      <c r="D1724" s="10">
        <f>VLOOKUP(A1724,DTE.DE!$A$1:$B$6411,2,FALSE)</f>
        <v>5.8760409999999998</v>
      </c>
      <c r="E1724" s="10">
        <f>VLOOKUP(A1724,'CON.DE'!$A$1:$B$6391,2,FALSE)</f>
        <v>38.730656000000003</v>
      </c>
      <c r="G1724" s="5">
        <f t="shared" si="112"/>
        <v>3.9861042336384314E-3</v>
      </c>
      <c r="H1724" s="5">
        <f t="shared" si="113"/>
        <v>1.9004983732819475E-2</v>
      </c>
      <c r="I1724" s="5">
        <f t="shared" si="114"/>
        <v>1.2626259973973002E-2</v>
      </c>
      <c r="J1724" s="10">
        <f t="shared" si="115"/>
        <v>1.9071982314216102E-2</v>
      </c>
    </row>
    <row r="1725" spans="1:10" x14ac:dyDescent="0.3">
      <c r="A1725" s="18">
        <v>38411</v>
      </c>
      <c r="B1725" s="9">
        <f>VLOOKUP(A1725,'VOW3.DE'!$A$1:$B$5974,2,FALSE)</f>
        <v>18.149853</v>
      </c>
      <c r="C1725" s="5">
        <f>VLOOKUP(A1725,MRK.DE!$A$1:$B$5993,2,FALSE)</f>
        <v>21.898900999999999</v>
      </c>
      <c r="D1725" s="10">
        <f>VLOOKUP(A1725,DTE.DE!$A$1:$B$6411,2,FALSE)</f>
        <v>5.8318060000000003</v>
      </c>
      <c r="E1725" s="10">
        <f>VLOOKUP(A1725,'CON.DE'!$A$1:$B$6391,2,FALSE)</f>
        <v>38.231476000000001</v>
      </c>
      <c r="G1725" s="5">
        <f t="shared" si="112"/>
        <v>7.2329767573420484E-4</v>
      </c>
      <c r="H1725" s="5">
        <f t="shared" si="113"/>
        <v>4.3084334998696548E-3</v>
      </c>
      <c r="I1725" s="5">
        <f t="shared" si="114"/>
        <v>-7.5565064161810924E-3</v>
      </c>
      <c r="J1725" s="10">
        <f t="shared" si="115"/>
        <v>-1.297227577181344E-2</v>
      </c>
    </row>
    <row r="1726" spans="1:10" x14ac:dyDescent="0.3">
      <c r="A1726" s="18">
        <v>38412</v>
      </c>
      <c r="B1726" s="9">
        <f>VLOOKUP(A1726,'VOW3.DE'!$A$1:$B$5974,2,FALSE)</f>
        <v>18.412226</v>
      </c>
      <c r="C1726" s="5">
        <f>VLOOKUP(A1726,MRK.DE!$A$1:$B$5993,2,FALSE)</f>
        <v>21.578793999999998</v>
      </c>
      <c r="D1726" s="10">
        <f>VLOOKUP(A1726,DTE.DE!$A$1:$B$6411,2,FALSE)</f>
        <v>5.8576110000000003</v>
      </c>
      <c r="E1726" s="10">
        <f>VLOOKUP(A1726,'CON.DE'!$A$1:$B$6391,2,FALSE)</f>
        <v>39.975178</v>
      </c>
      <c r="G1726" s="5">
        <f t="shared" si="112"/>
        <v>1.4352438978674539E-2</v>
      </c>
      <c r="H1726" s="5">
        <f t="shared" si="113"/>
        <v>-1.4725379725279292E-2</v>
      </c>
      <c r="I1726" s="5">
        <f t="shared" si="114"/>
        <v>4.4151118774386896E-3</v>
      </c>
      <c r="J1726" s="10">
        <f t="shared" si="115"/>
        <v>4.4599556107353604E-2</v>
      </c>
    </row>
    <row r="1727" spans="1:10" x14ac:dyDescent="0.3">
      <c r="A1727" s="18">
        <v>38413</v>
      </c>
      <c r="B1727" s="9">
        <f>VLOOKUP(A1727,'VOW3.DE'!$A$1:$B$5974,2,FALSE)</f>
        <v>18.523737000000001</v>
      </c>
      <c r="C1727" s="5">
        <f>VLOOKUP(A1727,MRK.DE!$A$1:$B$5993,2,FALSE)</f>
        <v>21.691776000000001</v>
      </c>
      <c r="D1727" s="10">
        <f>VLOOKUP(A1727,DTE.DE!$A$1:$B$6411,2,FALSE)</f>
        <v>5.8871010000000004</v>
      </c>
      <c r="E1727" s="10">
        <f>VLOOKUP(A1727,'CON.DE'!$A$1:$B$6391,2,FALSE)</f>
        <v>39.653785999999997</v>
      </c>
      <c r="G1727" s="5">
        <f t="shared" si="112"/>
        <v>6.0380902370817686E-3</v>
      </c>
      <c r="H1727" s="5">
        <f t="shared" si="113"/>
        <v>5.222129348305648E-3</v>
      </c>
      <c r="I1727" s="5">
        <f t="shared" si="114"/>
        <v>5.0218450610776001E-3</v>
      </c>
      <c r="J1727" s="10">
        <f t="shared" si="115"/>
        <v>-8.072282472578329E-3</v>
      </c>
    </row>
    <row r="1728" spans="1:10" x14ac:dyDescent="0.3">
      <c r="A1728" s="18">
        <v>38414</v>
      </c>
      <c r="B1728" s="9">
        <f>VLOOKUP(A1728,'VOW3.DE'!$A$1:$B$5974,2,FALSE)</f>
        <v>18.418783000000001</v>
      </c>
      <c r="C1728" s="5">
        <f>VLOOKUP(A1728,MRK.DE!$A$1:$B$5993,2,FALSE)</f>
        <v>21.842414999999999</v>
      </c>
      <c r="D1728" s="10">
        <f>VLOOKUP(A1728,DTE.DE!$A$1:$B$6411,2,FALSE)</f>
        <v>5.8133749999999997</v>
      </c>
      <c r="E1728" s="10">
        <f>VLOOKUP(A1728,'CON.DE'!$A$1:$B$6391,2,FALSE)</f>
        <v>39.674301</v>
      </c>
      <c r="G1728" s="5">
        <f t="shared" si="112"/>
        <v>-5.6820315654730882E-3</v>
      </c>
      <c r="H1728" s="5">
        <f t="shared" si="113"/>
        <v>6.920519148715421E-3</v>
      </c>
      <c r="I1728" s="5">
        <f t="shared" si="114"/>
        <v>-1.2602389127130945E-2</v>
      </c>
      <c r="J1728" s="10">
        <f t="shared" si="115"/>
        <v>5.172190893081174E-4</v>
      </c>
    </row>
    <row r="1729" spans="1:10" x14ac:dyDescent="0.3">
      <c r="A1729" s="18">
        <v>38415</v>
      </c>
      <c r="B1729" s="9">
        <f>VLOOKUP(A1729,'VOW3.DE'!$A$1:$B$5974,2,FALSE)</f>
        <v>18.366306000000002</v>
      </c>
      <c r="C1729" s="5">
        <f>VLOOKUP(A1729,MRK.DE!$A$1:$B$5993,2,FALSE)</f>
        <v>21.767092000000002</v>
      </c>
      <c r="D1729" s="10">
        <f>VLOOKUP(A1729,DTE.DE!$A$1:$B$6411,2,FALSE)</f>
        <v>5.8465499999999997</v>
      </c>
      <c r="E1729" s="10">
        <f>VLOOKUP(A1729,'CON.DE'!$A$1:$B$6391,2,FALSE)</f>
        <v>40.925666999999997</v>
      </c>
      <c r="G1729" s="5">
        <f t="shared" si="112"/>
        <v>-2.8531688804339919E-3</v>
      </c>
      <c r="H1729" s="5">
        <f t="shared" si="113"/>
        <v>-3.4544336813132808E-3</v>
      </c>
      <c r="I1729" s="5">
        <f t="shared" si="114"/>
        <v>5.6904464686393643E-3</v>
      </c>
      <c r="J1729" s="10">
        <f t="shared" si="115"/>
        <v>3.10537731208545E-2</v>
      </c>
    </row>
    <row r="1730" spans="1:10" x14ac:dyDescent="0.3">
      <c r="A1730" s="18">
        <v>38418</v>
      </c>
      <c r="B1730" s="9">
        <f>VLOOKUP(A1730,'VOW3.DE'!$A$1:$B$5974,2,FALSE)</f>
        <v>18.366306000000002</v>
      </c>
      <c r="C1730" s="5">
        <f>VLOOKUP(A1730,MRK.DE!$A$1:$B$5993,2,FALSE)</f>
        <v>21.898900999999999</v>
      </c>
      <c r="D1730" s="10">
        <f>VLOOKUP(A1730,DTE.DE!$A$1:$B$6411,2,FALSE)</f>
        <v>5.8318060000000003</v>
      </c>
      <c r="E1730" s="10">
        <f>VLOOKUP(A1730,'CON.DE'!$A$1:$B$6391,2,FALSE)</f>
        <v>41.575279000000002</v>
      </c>
      <c r="G1730" s="5">
        <f t="shared" si="112"/>
        <v>0</v>
      </c>
      <c r="H1730" s="5">
        <f t="shared" si="113"/>
        <v>6.0371649095713109E-3</v>
      </c>
      <c r="I1730" s="5">
        <f t="shared" si="114"/>
        <v>-2.5250142800245529E-3</v>
      </c>
      <c r="J1730" s="10">
        <f t="shared" si="115"/>
        <v>1.5748314589476665E-2</v>
      </c>
    </row>
    <row r="1731" spans="1:10" x14ac:dyDescent="0.3">
      <c r="A1731" s="18">
        <v>38419</v>
      </c>
      <c r="B1731" s="9">
        <f>VLOOKUP(A1731,'VOW3.DE'!$A$1:$B$5974,2,FALSE)</f>
        <v>18.077694000000001</v>
      </c>
      <c r="C1731" s="5">
        <f>VLOOKUP(A1731,MRK.DE!$A$1:$B$5993,2,FALSE)</f>
        <v>21.853712000000002</v>
      </c>
      <c r="D1731" s="10">
        <f>VLOOKUP(A1731,DTE.DE!$A$1:$B$6411,2,FALSE)</f>
        <v>5.824433</v>
      </c>
      <c r="E1731" s="10">
        <f>VLOOKUP(A1731,'CON.DE'!$A$1:$B$6391,2,FALSE)</f>
        <v>40.843609000000001</v>
      </c>
      <c r="G1731" s="5">
        <f t="shared" si="112"/>
        <v>-1.5838987692573199E-2</v>
      </c>
      <c r="H1731" s="5">
        <f t="shared" si="113"/>
        <v>-2.0656602186603372E-3</v>
      </c>
      <c r="I1731" s="5">
        <f t="shared" si="114"/>
        <v>-1.2650737486284583E-3</v>
      </c>
      <c r="J1731" s="10">
        <f t="shared" si="115"/>
        <v>-1.7755377182184028E-2</v>
      </c>
    </row>
    <row r="1732" spans="1:10" x14ac:dyDescent="0.3">
      <c r="A1732" s="18">
        <v>38420</v>
      </c>
      <c r="B1732" s="9">
        <f>VLOOKUP(A1732,'VOW3.DE'!$A$1:$B$5974,2,FALSE)</f>
        <v>18.084249</v>
      </c>
      <c r="C1732" s="5">
        <f>VLOOKUP(A1732,MRK.DE!$A$1:$B$5993,2,FALSE)</f>
        <v>21.861242000000001</v>
      </c>
      <c r="D1732" s="10">
        <f>VLOOKUP(A1732,DTE.DE!$A$1:$B$6411,2,FALSE)</f>
        <v>5.7986300000000002</v>
      </c>
      <c r="E1732" s="10">
        <f>VLOOKUP(A1732,'CON.DE'!$A$1:$B$6391,2,FALSE)</f>
        <v>41.431679000000003</v>
      </c>
      <c r="G1732" s="5">
        <f t="shared" ref="G1732:G1795" si="116">LN(B1732/B1731)</f>
        <v>3.6253583341990127E-4</v>
      </c>
      <c r="H1732" s="5">
        <f t="shared" ref="H1732:H1795" si="117">LN(C1732/C1731)</f>
        <v>3.445045406875488E-4</v>
      </c>
      <c r="I1732" s="5">
        <f t="shared" ref="I1732:I1795" si="118">LN(D1732/D1731)</f>
        <v>-4.4399729036376789E-3</v>
      </c>
      <c r="J1732" s="10">
        <f t="shared" ref="J1732:J1795" si="119">LN(E1732/E1731)</f>
        <v>1.4295422818928299E-2</v>
      </c>
    </row>
    <row r="1733" spans="1:10" x14ac:dyDescent="0.3">
      <c r="A1733" s="18">
        <v>38421</v>
      </c>
      <c r="B1733" s="9">
        <f>VLOOKUP(A1733,'VOW3.DE'!$A$1:$B$5974,2,FALSE)</f>
        <v>17.966187000000001</v>
      </c>
      <c r="C1733" s="5">
        <f>VLOOKUP(A1733,MRK.DE!$A$1:$B$5993,2,FALSE)</f>
        <v>21.541142000000001</v>
      </c>
      <c r="D1733" s="10">
        <f>VLOOKUP(A1733,DTE.DE!$A$1:$B$6411,2,FALSE)</f>
        <v>5.6732930000000001</v>
      </c>
      <c r="E1733" s="10">
        <f>VLOOKUP(A1733,'CON.DE'!$A$1:$B$6391,2,FALSE)</f>
        <v>40.946182</v>
      </c>
      <c r="G1733" s="5">
        <f t="shared" si="116"/>
        <v>-6.5498471128747999E-3</v>
      </c>
      <c r="H1733" s="5">
        <f t="shared" si="117"/>
        <v>-1.4750609272435137E-2</v>
      </c>
      <c r="I1733" s="5">
        <f t="shared" si="118"/>
        <v>-2.185195758592811E-2</v>
      </c>
      <c r="J1733" s="10">
        <f t="shared" si="119"/>
        <v>-1.1787211157769758E-2</v>
      </c>
    </row>
    <row r="1734" spans="1:10" x14ac:dyDescent="0.3">
      <c r="A1734" s="18">
        <v>38422</v>
      </c>
      <c r="B1734" s="9">
        <f>VLOOKUP(A1734,'VOW3.DE'!$A$1:$B$5974,2,FALSE)</f>
        <v>17.920273000000002</v>
      </c>
      <c r="C1734" s="5">
        <f>VLOOKUP(A1734,MRK.DE!$A$1:$B$5993,2,FALSE)</f>
        <v>21.567501</v>
      </c>
      <c r="D1734" s="10">
        <f>VLOOKUP(A1734,DTE.DE!$A$1:$B$6411,2,FALSE)</f>
        <v>5.6548600000000002</v>
      </c>
      <c r="E1734" s="10">
        <f>VLOOKUP(A1734,'CON.DE'!$A$1:$B$6391,2,FALSE)</f>
        <v>40.481186000000001</v>
      </c>
      <c r="G1734" s="5">
        <f t="shared" si="116"/>
        <v>-2.5588494965861886E-3</v>
      </c>
      <c r="H1734" s="5">
        <f t="shared" si="117"/>
        <v>1.2229103702016692E-3</v>
      </c>
      <c r="I1734" s="5">
        <f t="shared" si="118"/>
        <v>-3.2543727593662762E-3</v>
      </c>
      <c r="J1734" s="10">
        <f t="shared" si="119"/>
        <v>-1.1421247330136889E-2</v>
      </c>
    </row>
    <row r="1735" spans="1:10" x14ac:dyDescent="0.3">
      <c r="A1735" s="18">
        <v>38425</v>
      </c>
      <c r="B1735" s="9">
        <f>VLOOKUP(A1735,'VOW3.DE'!$A$1:$B$5974,2,FALSE)</f>
        <v>17.716927999999999</v>
      </c>
      <c r="C1735" s="5">
        <f>VLOOKUP(A1735,MRK.DE!$A$1:$B$5993,2,FALSE)</f>
        <v>21.239864000000001</v>
      </c>
      <c r="D1735" s="10">
        <f>VLOOKUP(A1735,DTE.DE!$A$1:$B$6411,2,FALSE)</f>
        <v>5.6696059999999999</v>
      </c>
      <c r="E1735" s="10">
        <f>VLOOKUP(A1735,'CON.DE'!$A$1:$B$6391,2,FALSE)</f>
        <v>40.570090999999998</v>
      </c>
      <c r="G1735" s="5">
        <f t="shared" si="116"/>
        <v>-1.141207508913563E-2</v>
      </c>
      <c r="H1735" s="5">
        <f t="shared" si="117"/>
        <v>-1.5307804994599643E-2</v>
      </c>
      <c r="I1735" s="5">
        <f t="shared" si="118"/>
        <v>2.6042743797804707E-3</v>
      </c>
      <c r="J1735" s="10">
        <f t="shared" si="119"/>
        <v>2.1937972835747066E-3</v>
      </c>
    </row>
    <row r="1736" spans="1:10" x14ac:dyDescent="0.3">
      <c r="A1736" s="18">
        <v>38426</v>
      </c>
      <c r="B1736" s="9">
        <f>VLOOKUP(A1736,'VOW3.DE'!$A$1:$B$5974,2,FALSE)</f>
        <v>17.900587000000002</v>
      </c>
      <c r="C1736" s="5">
        <f>VLOOKUP(A1736,MRK.DE!$A$1:$B$5993,2,FALSE)</f>
        <v>21.767092000000002</v>
      </c>
      <c r="D1736" s="10">
        <f>VLOOKUP(A1736,DTE.DE!$A$1:$B$6411,2,FALSE)</f>
        <v>5.7027840000000003</v>
      </c>
      <c r="E1736" s="10">
        <f>VLOOKUP(A1736,'CON.DE'!$A$1:$B$6391,2,FALSE)</f>
        <v>40.036712999999999</v>
      </c>
      <c r="G1736" s="5">
        <f t="shared" si="116"/>
        <v>1.0312938888503521E-2</v>
      </c>
      <c r="H1736" s="5">
        <f t="shared" si="117"/>
        <v>2.4519494665234499E-2</v>
      </c>
      <c r="I1736" s="5">
        <f t="shared" si="118"/>
        <v>5.8348498653326359E-3</v>
      </c>
      <c r="J1736" s="10">
        <f t="shared" si="119"/>
        <v>-1.3234262082447117E-2</v>
      </c>
    </row>
    <row r="1737" spans="1:10" x14ac:dyDescent="0.3">
      <c r="A1737" s="18">
        <v>38427</v>
      </c>
      <c r="B1737" s="9">
        <f>VLOOKUP(A1737,'VOW3.DE'!$A$1:$B$5974,2,FALSE)</f>
        <v>17.526709</v>
      </c>
      <c r="C1737" s="5">
        <f>VLOOKUP(A1737,MRK.DE!$A$1:$B$5993,2,FALSE)</f>
        <v>21.620221999999998</v>
      </c>
      <c r="D1737" s="10">
        <f>VLOOKUP(A1737,DTE.DE!$A$1:$B$6411,2,FALSE)</f>
        <v>5.6216840000000001</v>
      </c>
      <c r="E1737" s="10">
        <f>VLOOKUP(A1737,'CON.DE'!$A$1:$B$6391,2,FALSE)</f>
        <v>39.318717999999997</v>
      </c>
      <c r="G1737" s="5">
        <f t="shared" si="116"/>
        <v>-2.1107559607342154E-2</v>
      </c>
      <c r="H1737" s="5">
        <f t="shared" si="117"/>
        <v>-6.7702075768265695E-3</v>
      </c>
      <c r="I1737" s="5">
        <f t="shared" si="118"/>
        <v>-1.4323213505020183E-2</v>
      </c>
      <c r="J1737" s="10">
        <f t="shared" si="119"/>
        <v>-1.8096167695319722E-2</v>
      </c>
    </row>
    <row r="1738" spans="1:10" x14ac:dyDescent="0.3">
      <c r="A1738" s="18">
        <v>38428</v>
      </c>
      <c r="B1738" s="9">
        <f>VLOOKUP(A1738,'VOW3.DE'!$A$1:$B$5974,2,FALSE)</f>
        <v>17.421755000000001</v>
      </c>
      <c r="C1738" s="5">
        <f>VLOOKUP(A1738,MRK.DE!$A$1:$B$5993,2,FALSE)</f>
        <v>21.465820000000001</v>
      </c>
      <c r="D1738" s="10">
        <f>VLOOKUP(A1738,DTE.DE!$A$1:$B$6411,2,FALSE)</f>
        <v>5.6659199999999998</v>
      </c>
      <c r="E1738" s="10">
        <f>VLOOKUP(A1738,'CON.DE'!$A$1:$B$6391,2,FALSE)</f>
        <v>39.168284999999997</v>
      </c>
      <c r="G1738" s="5">
        <f t="shared" si="116"/>
        <v>-6.0062333793192129E-3</v>
      </c>
      <c r="H1738" s="5">
        <f t="shared" si="117"/>
        <v>-7.1671777578710284E-3</v>
      </c>
      <c r="I1738" s="5">
        <f t="shared" si="118"/>
        <v>7.8380188511145924E-3</v>
      </c>
      <c r="J1738" s="10">
        <f t="shared" si="119"/>
        <v>-3.8333272633725764E-3</v>
      </c>
    </row>
    <row r="1739" spans="1:10" x14ac:dyDescent="0.3">
      <c r="A1739" s="18">
        <v>38429</v>
      </c>
      <c r="B1739" s="9">
        <f>VLOOKUP(A1739,'VOW3.DE'!$A$1:$B$5974,2,FALSE)</f>
        <v>17.480791</v>
      </c>
      <c r="C1739" s="5">
        <f>VLOOKUP(A1739,MRK.DE!$A$1:$B$5993,2,FALSE)</f>
        <v>21.371673999999999</v>
      </c>
      <c r="D1739" s="10">
        <f>VLOOKUP(A1739,DTE.DE!$A$1:$B$6411,2,FALSE)</f>
        <v>5.6732930000000001</v>
      </c>
      <c r="E1739" s="10">
        <f>VLOOKUP(A1739,'CON.DE'!$A$1:$B$6391,2,FALSE)</f>
        <v>39.311886000000001</v>
      </c>
      <c r="G1739" s="5">
        <f t="shared" si="116"/>
        <v>3.3829083013595627E-3</v>
      </c>
      <c r="H1739" s="5">
        <f t="shared" si="117"/>
        <v>-4.395502294250439E-3</v>
      </c>
      <c r="I1739" s="5">
        <f t="shared" si="118"/>
        <v>1.3004431681585009E-3</v>
      </c>
      <c r="J1739" s="10">
        <f t="shared" si="119"/>
        <v>3.659552685291334E-3</v>
      </c>
    </row>
    <row r="1740" spans="1:10" x14ac:dyDescent="0.3">
      <c r="A1740" s="18">
        <v>38432</v>
      </c>
      <c r="B1740" s="9">
        <f>VLOOKUP(A1740,'VOW3.DE'!$A$1:$B$5974,2,FALSE)</f>
        <v>17.356161</v>
      </c>
      <c r="C1740" s="5">
        <f>VLOOKUP(A1740,MRK.DE!$A$1:$B$5993,2,FALSE)</f>
        <v>21.168316000000001</v>
      </c>
      <c r="D1740" s="10">
        <f>VLOOKUP(A1740,DTE.DE!$A$1:$B$6411,2,FALSE)</f>
        <v>5.6548600000000002</v>
      </c>
      <c r="E1740" s="10">
        <f>VLOOKUP(A1740,'CON.DE'!$A$1:$B$6391,2,FALSE)</f>
        <v>39.824745</v>
      </c>
      <c r="G1740" s="5">
        <f t="shared" si="116"/>
        <v>-7.1550766957772655E-3</v>
      </c>
      <c r="H1740" s="5">
        <f t="shared" si="117"/>
        <v>-9.5608649216674252E-3</v>
      </c>
      <c r="I1740" s="5">
        <f t="shared" si="118"/>
        <v>-3.2543727593662762E-3</v>
      </c>
      <c r="J1740" s="10">
        <f t="shared" si="119"/>
        <v>1.2961536865711391E-2</v>
      </c>
    </row>
    <row r="1741" spans="1:10" x14ac:dyDescent="0.3">
      <c r="A1741" s="18">
        <v>38433</v>
      </c>
      <c r="B1741" s="9">
        <f>VLOOKUP(A1741,'VOW3.DE'!$A$1:$B$5974,2,FALSE)</f>
        <v>17.461113000000001</v>
      </c>
      <c r="C1741" s="5">
        <f>VLOOKUP(A1741,MRK.DE!$A$1:$B$5993,2,FALSE)</f>
        <v>21.330245999999999</v>
      </c>
      <c r="D1741" s="10">
        <f>VLOOKUP(A1741,DTE.DE!$A$1:$B$6411,2,FALSE)</f>
        <v>5.6880389999999998</v>
      </c>
      <c r="E1741" s="10">
        <f>VLOOKUP(A1741,'CON.DE'!$A$1:$B$6391,2,FALSE)</f>
        <v>39.421290999999997</v>
      </c>
      <c r="G1741" s="5">
        <f t="shared" si="116"/>
        <v>6.0287498602213437E-3</v>
      </c>
      <c r="H1741" s="5">
        <f t="shared" si="117"/>
        <v>7.6205300141183327E-3</v>
      </c>
      <c r="I1741" s="5">
        <f t="shared" si="118"/>
        <v>5.8501966082332877E-3</v>
      </c>
      <c r="J1741" s="10">
        <f t="shared" si="119"/>
        <v>-1.018240170096067E-2</v>
      </c>
    </row>
    <row r="1742" spans="1:10" x14ac:dyDescent="0.3">
      <c r="A1742" s="18">
        <v>38434</v>
      </c>
      <c r="B1742" s="9">
        <f>VLOOKUP(A1742,'VOW3.DE'!$A$1:$B$5974,2,FALSE)</f>
        <v>17.710369</v>
      </c>
      <c r="C1742" s="5">
        <f>VLOOKUP(A1742,MRK.DE!$A$1:$B$5993,2,FALSE)</f>
        <v>21.315182</v>
      </c>
      <c r="D1742" s="10">
        <f>VLOOKUP(A1742,DTE.DE!$A$1:$B$6411,2,FALSE)</f>
        <v>5.6511750000000003</v>
      </c>
      <c r="E1742" s="10">
        <f>VLOOKUP(A1742,'CON.DE'!$A$1:$B$6391,2,FALSE)</f>
        <v>39.462322</v>
      </c>
      <c r="G1742" s="5">
        <f t="shared" si="116"/>
        <v>1.4173993179482793E-2</v>
      </c>
      <c r="H1742" s="5">
        <f t="shared" si="117"/>
        <v>-7.064767002242945E-4</v>
      </c>
      <c r="I1742" s="5">
        <f t="shared" si="118"/>
        <v>-6.5020608790387529E-3</v>
      </c>
      <c r="J1742" s="10">
        <f t="shared" si="119"/>
        <v>1.0402922011277917E-3</v>
      </c>
    </row>
    <row r="1743" spans="1:10" x14ac:dyDescent="0.3">
      <c r="A1743" s="18">
        <v>38435</v>
      </c>
      <c r="B1743" s="9">
        <f>VLOOKUP(A1743,'VOW3.DE'!$A$1:$B$5974,2,FALSE)</f>
        <v>17.992422000000001</v>
      </c>
      <c r="C1743" s="5">
        <f>VLOOKUP(A1743,MRK.DE!$A$1:$B$5993,2,FALSE)</f>
        <v>21.254926999999999</v>
      </c>
      <c r="D1743" s="10">
        <f>VLOOKUP(A1743,DTE.DE!$A$1:$B$6411,2,FALSE)</f>
        <v>5.7064680000000001</v>
      </c>
      <c r="E1743" s="10">
        <f>VLOOKUP(A1743,'CON.DE'!$A$1:$B$6391,2,FALSE)</f>
        <v>39.284526999999997</v>
      </c>
      <c r="G1743" s="5">
        <f t="shared" si="116"/>
        <v>1.5800381987048653E-2</v>
      </c>
      <c r="H1743" s="5">
        <f t="shared" si="117"/>
        <v>-2.8308614497168463E-3</v>
      </c>
      <c r="I1743" s="5">
        <f t="shared" si="118"/>
        <v>9.7367802169052841E-3</v>
      </c>
      <c r="J1743" s="10">
        <f t="shared" si="119"/>
        <v>-4.5156169262095735E-3</v>
      </c>
    </row>
    <row r="1744" spans="1:10" x14ac:dyDescent="0.3">
      <c r="A1744" s="18">
        <v>38436</v>
      </c>
      <c r="B1744" s="9">
        <f>VLOOKUP(A1744,'VOW3.DE'!$A$1:$B$5974,2,FALSE)</f>
        <v>17.992422000000001</v>
      </c>
      <c r="C1744" s="5">
        <f>VLOOKUP(A1744,MRK.DE!$A$1:$B$5993,2,FALSE)</f>
        <v>21.254926999999999</v>
      </c>
      <c r="D1744" s="10">
        <f>VLOOKUP(A1744,DTE.DE!$A$1:$B$6411,2,FALSE)</f>
        <v>5.7064680000000001</v>
      </c>
      <c r="E1744" s="10">
        <f>VLOOKUP(A1744,'CON.DE'!$A$1:$B$6391,2,FALSE)</f>
        <v>39.284526999999997</v>
      </c>
      <c r="G1744" s="5">
        <f t="shared" si="116"/>
        <v>0</v>
      </c>
      <c r="H1744" s="5">
        <f t="shared" si="117"/>
        <v>0</v>
      </c>
      <c r="I1744" s="5">
        <f t="shared" si="118"/>
        <v>0</v>
      </c>
      <c r="J1744" s="10">
        <f t="shared" si="119"/>
        <v>0</v>
      </c>
    </row>
    <row r="1745" spans="1:10" x14ac:dyDescent="0.3">
      <c r="A1745" s="18">
        <v>38439</v>
      </c>
      <c r="B1745" s="9">
        <f>VLOOKUP(A1745,'VOW3.DE'!$A$1:$B$5974,2,FALSE)</f>
        <v>17.992422000000001</v>
      </c>
      <c r="C1745" s="5">
        <f>VLOOKUP(A1745,MRK.DE!$A$1:$B$5993,2,FALSE)</f>
        <v>21.254926999999999</v>
      </c>
      <c r="D1745" s="10">
        <f>VLOOKUP(A1745,DTE.DE!$A$1:$B$6411,2,FALSE)</f>
        <v>5.7064680000000001</v>
      </c>
      <c r="E1745" s="10">
        <f>VLOOKUP(A1745,'CON.DE'!$A$1:$B$6391,2,FALSE)</f>
        <v>39.284526999999997</v>
      </c>
      <c r="G1745" s="5">
        <f t="shared" si="116"/>
        <v>0</v>
      </c>
      <c r="H1745" s="5">
        <f t="shared" si="117"/>
        <v>0</v>
      </c>
      <c r="I1745" s="5">
        <f t="shared" si="118"/>
        <v>0</v>
      </c>
      <c r="J1745" s="10">
        <f t="shared" si="119"/>
        <v>0</v>
      </c>
    </row>
    <row r="1746" spans="1:10" x14ac:dyDescent="0.3">
      <c r="A1746" s="18">
        <v>38440</v>
      </c>
      <c r="B1746" s="9">
        <f>VLOOKUP(A1746,'VOW3.DE'!$A$1:$B$5974,2,FALSE)</f>
        <v>18.235119000000001</v>
      </c>
      <c r="C1746" s="5">
        <f>VLOOKUP(A1746,MRK.DE!$A$1:$B$5993,2,FALSE)</f>
        <v>20.765356000000001</v>
      </c>
      <c r="D1746" s="10">
        <f>VLOOKUP(A1746,DTE.DE!$A$1:$B$6411,2,FALSE)</f>
        <v>5.7101569999999997</v>
      </c>
      <c r="E1746" s="10">
        <f>VLOOKUP(A1746,'CON.DE'!$A$1:$B$6391,2,FALSE)</f>
        <v>39.106749999999998</v>
      </c>
      <c r="G1746" s="5">
        <f t="shared" si="116"/>
        <v>1.3398680900274011E-2</v>
      </c>
      <c r="H1746" s="5">
        <f t="shared" si="117"/>
        <v>-2.3302706150011468E-2</v>
      </c>
      <c r="I1746" s="5">
        <f t="shared" si="118"/>
        <v>6.4625055625262872E-4</v>
      </c>
      <c r="J1746" s="10">
        <f t="shared" si="119"/>
        <v>-4.5356399735490367E-3</v>
      </c>
    </row>
    <row r="1747" spans="1:10" x14ac:dyDescent="0.3">
      <c r="A1747" s="18">
        <v>38441</v>
      </c>
      <c r="B1747" s="9">
        <f>VLOOKUP(A1747,'VOW3.DE'!$A$1:$B$5974,2,FALSE)</f>
        <v>18.26136</v>
      </c>
      <c r="C1747" s="5">
        <f>VLOOKUP(A1747,MRK.DE!$A$1:$B$5993,2,FALSE)</f>
        <v>20.298382</v>
      </c>
      <c r="D1747" s="10">
        <f>VLOOKUP(A1747,DTE.DE!$A$1:$B$6411,2,FALSE)</f>
        <v>5.7101569999999997</v>
      </c>
      <c r="E1747" s="10">
        <f>VLOOKUP(A1747,'CON.DE'!$A$1:$B$6391,2,FALSE)</f>
        <v>38.771687</v>
      </c>
      <c r="G1747" s="5">
        <f t="shared" si="116"/>
        <v>1.4380019794165623E-3</v>
      </c>
      <c r="H1747" s="5">
        <f t="shared" si="117"/>
        <v>-2.2744842731163797E-2</v>
      </c>
      <c r="I1747" s="5">
        <f t="shared" si="118"/>
        <v>0</v>
      </c>
      <c r="J1747" s="10">
        <f t="shared" si="119"/>
        <v>-8.604822601130031E-3</v>
      </c>
    </row>
    <row r="1748" spans="1:10" x14ac:dyDescent="0.3">
      <c r="A1748" s="18">
        <v>38442</v>
      </c>
      <c r="B1748" s="9">
        <f>VLOOKUP(A1748,'VOW3.DE'!$A$1:$B$5974,2,FALSE)</f>
        <v>18.248241</v>
      </c>
      <c r="C1748" s="5">
        <f>VLOOKUP(A1748,MRK.DE!$A$1:$B$5993,2,FALSE)</f>
        <v>20.712630999999998</v>
      </c>
      <c r="D1748" s="10">
        <f>VLOOKUP(A1748,DTE.DE!$A$1:$B$6411,2,FALSE)</f>
        <v>5.6769780000000001</v>
      </c>
      <c r="E1748" s="10">
        <f>VLOOKUP(A1748,'CON.DE'!$A$1:$B$6391,2,FALSE)</f>
        <v>40.911987000000003</v>
      </c>
      <c r="G1748" s="5">
        <f t="shared" si="116"/>
        <v>-7.1866030881215649E-4</v>
      </c>
      <c r="H1748" s="5">
        <f t="shared" si="117"/>
        <v>2.0202528978165952E-2</v>
      </c>
      <c r="I1748" s="5">
        <f t="shared" si="118"/>
        <v>-5.827470016799857E-3</v>
      </c>
      <c r="J1748" s="10">
        <f t="shared" si="119"/>
        <v>5.3732837031889753E-2</v>
      </c>
    </row>
    <row r="1749" spans="1:10" x14ac:dyDescent="0.3">
      <c r="A1749" s="18">
        <v>38443</v>
      </c>
      <c r="B1749" s="9">
        <f>VLOOKUP(A1749,'VOW3.DE'!$A$1:$B$5974,2,FALSE)</f>
        <v>18.202324000000001</v>
      </c>
      <c r="C1749" s="5">
        <f>VLOOKUP(A1749,MRK.DE!$A$1:$B$5993,2,FALSE)</f>
        <v>21.653773999999999</v>
      </c>
      <c r="D1749" s="10">
        <f>VLOOKUP(A1749,DTE.DE!$A$1:$B$6411,2,FALSE)</f>
        <v>5.6917239999999998</v>
      </c>
      <c r="E1749" s="10">
        <f>VLOOKUP(A1749,'CON.DE'!$A$1:$B$6391,2,FALSE)</f>
        <v>42.956561999999998</v>
      </c>
      <c r="G1749" s="5">
        <f t="shared" si="116"/>
        <v>-2.5194135831894449E-3</v>
      </c>
      <c r="H1749" s="5">
        <f t="shared" si="117"/>
        <v>4.4436050547613126E-2</v>
      </c>
      <c r="I1749" s="5">
        <f t="shared" si="118"/>
        <v>2.5941410496141846E-3</v>
      </c>
      <c r="J1749" s="10">
        <f t="shared" si="119"/>
        <v>4.8766318271643863E-2</v>
      </c>
    </row>
    <row r="1750" spans="1:10" x14ac:dyDescent="0.3">
      <c r="A1750" s="18">
        <v>38446</v>
      </c>
      <c r="B1750" s="9">
        <f>VLOOKUP(A1750,'VOW3.DE'!$A$1:$B$5974,2,FALSE)</f>
        <v>17.900587000000002</v>
      </c>
      <c r="C1750" s="5">
        <f>VLOOKUP(A1750,MRK.DE!$A$1:$B$5993,2,FALSE)</f>
        <v>21.355179</v>
      </c>
      <c r="D1750" s="10">
        <f>VLOOKUP(A1750,DTE.DE!$A$1:$B$6411,2,FALSE)</f>
        <v>5.6659199999999998</v>
      </c>
      <c r="E1750" s="10">
        <f>VLOOKUP(A1750,'CON.DE'!$A$1:$B$6391,2,FALSE)</f>
        <v>43.414703000000003</v>
      </c>
      <c r="G1750" s="5">
        <f t="shared" si="116"/>
        <v>-1.6715772633362842E-2</v>
      </c>
      <c r="H1750" s="5">
        <f t="shared" si="117"/>
        <v>-1.3885471593238215E-2</v>
      </c>
      <c r="I1750" s="5">
        <f t="shared" si="118"/>
        <v>-4.5439079439592543E-3</v>
      </c>
      <c r="J1750" s="10">
        <f t="shared" si="119"/>
        <v>1.0608743470379199E-2</v>
      </c>
    </row>
    <row r="1751" spans="1:10" x14ac:dyDescent="0.3">
      <c r="A1751" s="18">
        <v>38447</v>
      </c>
      <c r="B1751" s="9">
        <f>VLOOKUP(A1751,'VOW3.DE'!$A$1:$B$5974,2,FALSE)</f>
        <v>18.038338</v>
      </c>
      <c r="C1751" s="5">
        <f>VLOOKUP(A1751,MRK.DE!$A$1:$B$5993,2,FALSE)</f>
        <v>21.808741000000001</v>
      </c>
      <c r="D1751" s="10">
        <f>VLOOKUP(A1751,DTE.DE!$A$1:$B$6411,2,FALSE)</f>
        <v>5.6622320000000004</v>
      </c>
      <c r="E1751" s="10">
        <f>VLOOKUP(A1751,'CON.DE'!$A$1:$B$6391,2,FALSE)</f>
        <v>43.195895999999998</v>
      </c>
      <c r="G1751" s="5">
        <f t="shared" si="116"/>
        <v>7.6658761821624694E-3</v>
      </c>
      <c r="H1751" s="5">
        <f t="shared" si="117"/>
        <v>2.1016566363274362E-2</v>
      </c>
      <c r="I1751" s="5">
        <f t="shared" si="118"/>
        <v>-6.5112122971091799E-4</v>
      </c>
      <c r="J1751" s="10">
        <f t="shared" si="119"/>
        <v>-5.0526717983428596E-3</v>
      </c>
    </row>
    <row r="1752" spans="1:10" x14ac:dyDescent="0.3">
      <c r="A1752" s="18">
        <v>38448</v>
      </c>
      <c r="B1752" s="9">
        <f>VLOOKUP(A1752,'VOW3.DE'!$A$1:$B$5974,2,FALSE)</f>
        <v>18.012101999999999</v>
      </c>
      <c r="C1752" s="5">
        <f>VLOOKUP(A1752,MRK.DE!$A$1:$B$5993,2,FALSE)</f>
        <v>23.086271</v>
      </c>
      <c r="D1752" s="10">
        <f>VLOOKUP(A1752,DTE.DE!$A$1:$B$6411,2,FALSE)</f>
        <v>5.6696059999999999</v>
      </c>
      <c r="E1752" s="10">
        <f>VLOOKUP(A1752,'CON.DE'!$A$1:$B$6391,2,FALSE)</f>
        <v>43.599342</v>
      </c>
      <c r="G1752" s="5">
        <f t="shared" si="116"/>
        <v>-1.4555164725762269E-3</v>
      </c>
      <c r="H1752" s="5">
        <f t="shared" si="117"/>
        <v>5.6927259106435368E-2</v>
      </c>
      <c r="I1752" s="5">
        <f t="shared" si="118"/>
        <v>1.3014660182837827E-3</v>
      </c>
      <c r="J1752" s="10">
        <f t="shared" si="119"/>
        <v>9.2965677607091991E-3</v>
      </c>
    </row>
    <row r="1753" spans="1:10" x14ac:dyDescent="0.3">
      <c r="A1753" s="18">
        <v>38449</v>
      </c>
      <c r="B1753" s="9">
        <f>VLOOKUP(A1753,'VOW3.DE'!$A$1:$B$5974,2,FALSE)</f>
        <v>17.926825999999998</v>
      </c>
      <c r="C1753" s="5">
        <f>VLOOKUP(A1753,MRK.DE!$A$1:$B$5993,2,FALSE)</f>
        <v>23.237456999999999</v>
      </c>
      <c r="D1753" s="10">
        <f>VLOOKUP(A1753,DTE.DE!$A$1:$B$6411,2,FALSE)</f>
        <v>5.6511750000000003</v>
      </c>
      <c r="E1753" s="10">
        <f>VLOOKUP(A1753,'CON.DE'!$A$1:$B$6391,2,FALSE)</f>
        <v>43.715584</v>
      </c>
      <c r="G1753" s="5">
        <f t="shared" si="116"/>
        <v>-4.745615119109774E-3</v>
      </c>
      <c r="H1753" s="5">
        <f t="shared" si="117"/>
        <v>6.5273907486878228E-3</v>
      </c>
      <c r="I1753" s="5">
        <f t="shared" si="118"/>
        <v>-3.2561386505859614E-3</v>
      </c>
      <c r="J1753" s="10">
        <f t="shared" si="119"/>
        <v>2.6625933044680094E-3</v>
      </c>
    </row>
    <row r="1754" spans="1:10" x14ac:dyDescent="0.3">
      <c r="A1754" s="18">
        <v>38450</v>
      </c>
      <c r="B1754" s="9">
        <f>VLOOKUP(A1754,'VOW3.DE'!$A$1:$B$5974,2,FALSE)</f>
        <v>17.841557999999999</v>
      </c>
      <c r="C1754" s="5">
        <f>VLOOKUP(A1754,MRK.DE!$A$1:$B$5993,2,FALSE)</f>
        <v>23.24502</v>
      </c>
      <c r="D1754" s="10">
        <f>VLOOKUP(A1754,DTE.DE!$A$1:$B$6411,2,FALSE)</f>
        <v>5.6990970000000001</v>
      </c>
      <c r="E1754" s="10">
        <f>VLOOKUP(A1754,'CON.DE'!$A$1:$B$6391,2,FALSE)</f>
        <v>43.63353</v>
      </c>
      <c r="G1754" s="5">
        <f t="shared" si="116"/>
        <v>-4.7677950183616993E-3</v>
      </c>
      <c r="H1754" s="5">
        <f t="shared" si="117"/>
        <v>3.2541295364867925E-4</v>
      </c>
      <c r="I1754" s="5">
        <f t="shared" si="118"/>
        <v>8.4442530994530331E-3</v>
      </c>
      <c r="J1754" s="10">
        <f t="shared" si="119"/>
        <v>-1.8787603074205427E-3</v>
      </c>
    </row>
    <row r="1755" spans="1:10" x14ac:dyDescent="0.3">
      <c r="A1755" s="18">
        <v>38453</v>
      </c>
      <c r="B1755" s="9">
        <f>VLOOKUP(A1755,'VOW3.DE'!$A$1:$B$5974,2,FALSE)</f>
        <v>17.710369</v>
      </c>
      <c r="C1755" s="5">
        <f>VLOOKUP(A1755,MRK.DE!$A$1:$B$5993,2,FALSE)</f>
        <v>23.24502</v>
      </c>
      <c r="D1755" s="10">
        <f>VLOOKUP(A1755,DTE.DE!$A$1:$B$6411,2,FALSE)</f>
        <v>5.6880389999999998</v>
      </c>
      <c r="E1755" s="10">
        <f>VLOOKUP(A1755,'CON.DE'!$A$1:$B$6391,2,FALSE)</f>
        <v>43.56514</v>
      </c>
      <c r="G1755" s="5">
        <f t="shared" si="116"/>
        <v>-7.3801679134898957E-3</v>
      </c>
      <c r="H1755" s="5">
        <f t="shared" si="117"/>
        <v>0</v>
      </c>
      <c r="I1755" s="5">
        <f t="shared" si="118"/>
        <v>-1.9421922204143592E-3</v>
      </c>
      <c r="J1755" s="10">
        <f t="shared" si="119"/>
        <v>-1.5686022280585947E-3</v>
      </c>
    </row>
    <row r="1756" spans="1:10" x14ac:dyDescent="0.3">
      <c r="A1756" s="18">
        <v>38454</v>
      </c>
      <c r="B1756" s="9">
        <f>VLOOKUP(A1756,'VOW3.DE'!$A$1:$B$5974,2,FALSE)</f>
        <v>17.677572000000001</v>
      </c>
      <c r="C1756" s="5">
        <f>VLOOKUP(A1756,MRK.DE!$A$1:$B$5993,2,FALSE)</f>
        <v>23.074929999999998</v>
      </c>
      <c r="D1756" s="10">
        <f>VLOOKUP(A1756,DTE.DE!$A$1:$B$6411,2,FALSE)</f>
        <v>5.6659199999999998</v>
      </c>
      <c r="E1756" s="10">
        <f>VLOOKUP(A1756,'CON.DE'!$A$1:$B$6391,2,FALSE)</f>
        <v>42.806125999999999</v>
      </c>
      <c r="G1756" s="5">
        <f t="shared" si="116"/>
        <v>-1.8535698016513814E-3</v>
      </c>
      <c r="H1756" s="5">
        <f t="shared" si="117"/>
        <v>-7.3441687440817171E-3</v>
      </c>
      <c r="I1756" s="5">
        <f t="shared" si="118"/>
        <v>-3.8962670170256575E-3</v>
      </c>
      <c r="J1756" s="10">
        <f t="shared" si="119"/>
        <v>-1.7576066080345731E-2</v>
      </c>
    </row>
    <row r="1757" spans="1:10" x14ac:dyDescent="0.3">
      <c r="A1757" s="18">
        <v>38455</v>
      </c>
      <c r="B1757" s="9">
        <f>VLOOKUP(A1757,'VOW3.DE'!$A$1:$B$5974,2,FALSE)</f>
        <v>17.664453999999999</v>
      </c>
      <c r="C1757" s="5">
        <f>VLOOKUP(A1757,MRK.DE!$A$1:$B$5993,2,FALSE)</f>
        <v>22.885946000000001</v>
      </c>
      <c r="D1757" s="10">
        <f>VLOOKUP(A1757,DTE.DE!$A$1:$B$6411,2,FALSE)</f>
        <v>5.7138419999999996</v>
      </c>
      <c r="E1757" s="10">
        <f>VLOOKUP(A1757,'CON.DE'!$A$1:$B$6391,2,FALSE)</f>
        <v>42.874499999999998</v>
      </c>
      <c r="G1757" s="5">
        <f t="shared" si="116"/>
        <v>-7.4234570493616646E-4</v>
      </c>
      <c r="H1757" s="5">
        <f t="shared" si="117"/>
        <v>-8.223736426547482E-3</v>
      </c>
      <c r="I1757" s="5">
        <f t="shared" si="118"/>
        <v>8.4223700432131468E-3</v>
      </c>
      <c r="J1757" s="10">
        <f t="shared" si="119"/>
        <v>1.5960204238932769E-3</v>
      </c>
    </row>
    <row r="1758" spans="1:10" x14ac:dyDescent="0.3">
      <c r="A1758" s="18">
        <v>38456</v>
      </c>
      <c r="B1758" s="9">
        <f>VLOOKUP(A1758,'VOW3.DE'!$A$1:$B$5974,2,FALSE)</f>
        <v>17.697251999999999</v>
      </c>
      <c r="C1758" s="5">
        <f>VLOOKUP(A1758,MRK.DE!$A$1:$B$5993,2,FALSE)</f>
        <v>23.388645</v>
      </c>
      <c r="D1758" s="10">
        <f>VLOOKUP(A1758,DTE.DE!$A$1:$B$6411,2,FALSE)</f>
        <v>5.7691369999999997</v>
      </c>
      <c r="E1758" s="10">
        <f>VLOOKUP(A1758,'CON.DE'!$A$1:$B$6391,2,FALSE)</f>
        <v>42.703547999999998</v>
      </c>
      <c r="G1758" s="5">
        <f t="shared" si="116"/>
        <v>1.8550015321607976E-3</v>
      </c>
      <c r="H1758" s="5">
        <f t="shared" si="117"/>
        <v>2.172763780677045E-2</v>
      </c>
      <c r="I1758" s="5">
        <f t="shared" si="118"/>
        <v>9.6308505656477836E-3</v>
      </c>
      <c r="J1758" s="10">
        <f t="shared" si="119"/>
        <v>-3.9952354929446718E-3</v>
      </c>
    </row>
    <row r="1759" spans="1:10" x14ac:dyDescent="0.3">
      <c r="A1759" s="18">
        <v>38457</v>
      </c>
      <c r="B1759" s="9">
        <f>VLOOKUP(A1759,'VOW3.DE'!$A$1:$B$5974,2,FALSE)</f>
        <v>17.447994000000001</v>
      </c>
      <c r="C1759" s="5">
        <f>VLOOKUP(A1759,MRK.DE!$A$1:$B$5993,2,FALSE)</f>
        <v>23.176981000000001</v>
      </c>
      <c r="D1759" s="10">
        <f>VLOOKUP(A1759,DTE.DE!$A$1:$B$6411,2,FALSE)</f>
        <v>5.7138419999999996</v>
      </c>
      <c r="E1759" s="10">
        <f>VLOOKUP(A1759,'CON.DE'!$A$1:$B$6391,2,FALSE)</f>
        <v>41.780414999999998</v>
      </c>
      <c r="G1759" s="5">
        <f t="shared" si="116"/>
        <v>-1.4184688268994319E-2</v>
      </c>
      <c r="H1759" s="5">
        <f t="shared" si="117"/>
        <v>-9.0910603365470782E-3</v>
      </c>
      <c r="I1759" s="5">
        <f t="shared" si="118"/>
        <v>-9.6308505656479068E-3</v>
      </c>
      <c r="J1759" s="10">
        <f t="shared" si="119"/>
        <v>-2.1854319056203581E-2</v>
      </c>
    </row>
    <row r="1760" spans="1:10" x14ac:dyDescent="0.3">
      <c r="A1760" s="18">
        <v>38460</v>
      </c>
      <c r="B1760" s="9">
        <f>VLOOKUP(A1760,'VOW3.DE'!$A$1:$B$5974,2,FALSE)</f>
        <v>16.864205999999999</v>
      </c>
      <c r="C1760" s="5">
        <f>VLOOKUP(A1760,MRK.DE!$A$1:$B$5993,2,FALSE)</f>
        <v>22.772559999999999</v>
      </c>
      <c r="D1760" s="10">
        <f>VLOOKUP(A1760,DTE.DE!$A$1:$B$6411,2,FALSE)</f>
        <v>5.6290570000000004</v>
      </c>
      <c r="E1760" s="10">
        <f>VLOOKUP(A1760,'CON.DE'!$A$1:$B$6391,2,FALSE)</f>
        <v>41.130809999999997</v>
      </c>
      <c r="G1760" s="5">
        <f t="shared" si="116"/>
        <v>-3.4031297365950584E-2</v>
      </c>
      <c r="H1760" s="5">
        <f t="shared" si="117"/>
        <v>-1.7603285451667446E-2</v>
      </c>
      <c r="I1760" s="5">
        <f t="shared" si="118"/>
        <v>-1.4949719480556919E-2</v>
      </c>
      <c r="J1760" s="10">
        <f t="shared" si="119"/>
        <v>-1.5670213358694028E-2</v>
      </c>
    </row>
    <row r="1761" spans="1:10" x14ac:dyDescent="0.3">
      <c r="A1761" s="18">
        <v>38461</v>
      </c>
      <c r="B1761" s="9">
        <f>VLOOKUP(A1761,'VOW3.DE'!$A$1:$B$5974,2,FALSE)</f>
        <v>16.687099</v>
      </c>
      <c r="C1761" s="5">
        <f>VLOOKUP(A1761,MRK.DE!$A$1:$B$5993,2,FALSE)</f>
        <v>23.131626000000001</v>
      </c>
      <c r="D1761" s="10">
        <f>VLOOKUP(A1761,DTE.DE!$A$1:$B$6411,2,FALSE)</f>
        <v>5.6290570000000004</v>
      </c>
      <c r="E1761" s="10">
        <f>VLOOKUP(A1761,'CON.DE'!$A$1:$B$6391,2,FALSE)</f>
        <v>40.604275000000001</v>
      </c>
      <c r="G1761" s="5">
        <f t="shared" si="116"/>
        <v>-1.0557481745166415E-2</v>
      </c>
      <c r="H1761" s="5">
        <f t="shared" si="117"/>
        <v>1.5644469696224524E-2</v>
      </c>
      <c r="I1761" s="5">
        <f t="shared" si="118"/>
        <v>0</v>
      </c>
      <c r="J1761" s="10">
        <f t="shared" si="119"/>
        <v>-1.2884119071681747E-2</v>
      </c>
    </row>
    <row r="1762" spans="1:10" x14ac:dyDescent="0.3">
      <c r="A1762" s="18">
        <v>38462</v>
      </c>
      <c r="B1762" s="9">
        <f>VLOOKUP(A1762,'VOW3.DE'!$A$1:$B$5974,2,FALSE)</f>
        <v>16.713342999999998</v>
      </c>
      <c r="C1762" s="5">
        <f>VLOOKUP(A1762,MRK.DE!$A$1:$B$5993,2,FALSE)</f>
        <v>23.679680000000001</v>
      </c>
      <c r="D1762" s="10">
        <f>VLOOKUP(A1762,DTE.DE!$A$1:$B$6411,2,FALSE)</f>
        <v>5.5774460000000001</v>
      </c>
      <c r="E1762" s="10">
        <f>VLOOKUP(A1762,'CON.DE'!$A$1:$B$6391,2,FALSE)</f>
        <v>40.754714999999997</v>
      </c>
      <c r="G1762" s="5">
        <f t="shared" si="116"/>
        <v>1.5714765332075519E-3</v>
      </c>
      <c r="H1762" s="5">
        <f t="shared" si="117"/>
        <v>2.341652432456779E-2</v>
      </c>
      <c r="I1762" s="5">
        <f t="shared" si="118"/>
        <v>-9.2109670425262625E-3</v>
      </c>
      <c r="J1762" s="10">
        <f t="shared" si="119"/>
        <v>3.6981818839761731E-3</v>
      </c>
    </row>
    <row r="1763" spans="1:10" x14ac:dyDescent="0.3">
      <c r="A1763" s="18">
        <v>38463</v>
      </c>
      <c r="B1763" s="9">
        <f>VLOOKUP(A1763,'VOW3.DE'!$A$1:$B$5974,2,FALSE)</f>
        <v>16.654308</v>
      </c>
      <c r="C1763" s="5">
        <f>VLOOKUP(A1763,MRK.DE!$A$1:$B$5993,2,FALSE)</f>
        <v>23.377306000000001</v>
      </c>
      <c r="D1763" s="10">
        <f>VLOOKUP(A1763,DTE.DE!$A$1:$B$6411,2,FALSE)</f>
        <v>5.6253700000000002</v>
      </c>
      <c r="E1763" s="10">
        <f>VLOOKUP(A1763,'CON.DE'!$A$1:$B$6391,2,FALSE)</f>
        <v>40.460678000000001</v>
      </c>
      <c r="G1763" s="5">
        <f t="shared" si="116"/>
        <v>-3.5384607443080052E-3</v>
      </c>
      <c r="H1763" s="5">
        <f t="shared" si="117"/>
        <v>-1.2851573695643883E-2</v>
      </c>
      <c r="I1763" s="5">
        <f t="shared" si="118"/>
        <v>8.5557581843760788E-3</v>
      </c>
      <c r="J1763" s="10">
        <f t="shared" si="119"/>
        <v>-7.2409496246270784E-3</v>
      </c>
    </row>
    <row r="1764" spans="1:10" x14ac:dyDescent="0.3">
      <c r="A1764" s="18">
        <v>38464</v>
      </c>
      <c r="B1764" s="9">
        <f>VLOOKUP(A1764,'VOW3.DE'!$A$1:$B$5974,2,FALSE)</f>
        <v>16.942395999999999</v>
      </c>
      <c r="C1764" s="5">
        <f>VLOOKUP(A1764,MRK.DE!$A$1:$B$5993,2,FALSE)</f>
        <v>23.660782000000001</v>
      </c>
      <c r="D1764" s="10">
        <f>VLOOKUP(A1764,DTE.DE!$A$1:$B$6411,2,FALSE)</f>
        <v>5.6732930000000001</v>
      </c>
      <c r="E1764" s="10">
        <f>VLOOKUP(A1764,'CON.DE'!$A$1:$B$6391,2,FALSE)</f>
        <v>40.700007999999997</v>
      </c>
      <c r="G1764" s="5">
        <f t="shared" si="116"/>
        <v>1.7150197901868336E-2</v>
      </c>
      <c r="H1764" s="5">
        <f t="shared" si="117"/>
        <v>1.2053186852531506E-2</v>
      </c>
      <c r="I1764" s="5">
        <f t="shared" si="118"/>
        <v>8.4830014636526879E-3</v>
      </c>
      <c r="J1764" s="10">
        <f t="shared" si="119"/>
        <v>5.8977001183770968E-3</v>
      </c>
    </row>
    <row r="1765" spans="1:10" x14ac:dyDescent="0.3">
      <c r="A1765" s="18">
        <v>38467</v>
      </c>
      <c r="B1765" s="9">
        <f>VLOOKUP(A1765,'VOW3.DE'!$A$1:$B$5974,2,FALSE)</f>
        <v>17.065863</v>
      </c>
      <c r="C1765" s="5">
        <f>VLOOKUP(A1765,MRK.DE!$A$1:$B$5993,2,FALSE)</f>
        <v>23.622983999999999</v>
      </c>
      <c r="D1765" s="10">
        <f>VLOOKUP(A1765,DTE.DE!$A$1:$B$6411,2,FALSE)</f>
        <v>5.6769780000000001</v>
      </c>
      <c r="E1765" s="10">
        <f>VLOOKUP(A1765,'CON.DE'!$A$1:$B$6391,2,FALSE)</f>
        <v>40.515385000000002</v>
      </c>
      <c r="G1765" s="5">
        <f t="shared" si="116"/>
        <v>7.2610328248758123E-3</v>
      </c>
      <c r="H1765" s="5">
        <f t="shared" si="117"/>
        <v>-1.5987731624935676E-3</v>
      </c>
      <c r="I1765" s="5">
        <f t="shared" si="118"/>
        <v>6.4932372618641161E-4</v>
      </c>
      <c r="J1765" s="10">
        <f t="shared" si="119"/>
        <v>-4.5465104878495369E-3</v>
      </c>
    </row>
    <row r="1766" spans="1:10" x14ac:dyDescent="0.3">
      <c r="A1766" s="18">
        <v>38468</v>
      </c>
      <c r="B1766" s="9">
        <f>VLOOKUP(A1766,'VOW3.DE'!$A$1:$B$5974,2,FALSE)</f>
        <v>16.798349000000002</v>
      </c>
      <c r="C1766" s="5">
        <f>VLOOKUP(A1766,MRK.DE!$A$1:$B$5993,2,FALSE)</f>
        <v>21.850317</v>
      </c>
      <c r="D1766" s="10">
        <f>VLOOKUP(A1766,DTE.DE!$A$1:$B$6411,2,FALSE)</f>
        <v>5.6511750000000003</v>
      </c>
      <c r="E1766" s="10">
        <f>VLOOKUP(A1766,'CON.DE'!$A$1:$B$6391,2,FALSE)</f>
        <v>39.817901999999997</v>
      </c>
      <c r="G1766" s="5">
        <f t="shared" si="116"/>
        <v>-1.5799544654338627E-2</v>
      </c>
      <c r="H1766" s="5">
        <f t="shared" si="117"/>
        <v>-7.8004706959864667E-2</v>
      </c>
      <c r="I1766" s="5">
        <f t="shared" si="118"/>
        <v>-4.5555607563581438E-3</v>
      </c>
      <c r="J1766" s="10">
        <f t="shared" si="119"/>
        <v>-1.7365168364754009E-2</v>
      </c>
    </row>
    <row r="1767" spans="1:10" x14ac:dyDescent="0.3">
      <c r="A1767" s="18">
        <v>38469</v>
      </c>
      <c r="B1767" s="9">
        <f>VLOOKUP(A1767,'VOW3.DE'!$A$1:$B$5974,2,FALSE)</f>
        <v>16.668023999999999</v>
      </c>
      <c r="C1767" s="5">
        <f>VLOOKUP(A1767,MRK.DE!$A$1:$B$5993,2,FALSE)</f>
        <v>22.526879999999998</v>
      </c>
      <c r="D1767" s="10">
        <f>VLOOKUP(A1767,DTE.DE!$A$1:$B$6411,2,FALSE)</f>
        <v>5.6089159999999998</v>
      </c>
      <c r="E1767" s="10">
        <f>VLOOKUP(A1767,'CON.DE'!$A$1:$B$6391,2,FALSE)</f>
        <v>39.011021</v>
      </c>
      <c r="G1767" s="5">
        <f t="shared" si="116"/>
        <v>-7.7884543265228185E-3</v>
      </c>
      <c r="H1767" s="5">
        <f t="shared" si="117"/>
        <v>3.0493833385151888E-2</v>
      </c>
      <c r="I1767" s="5">
        <f t="shared" si="118"/>
        <v>-7.5060136559585849E-3</v>
      </c>
      <c r="J1767" s="10">
        <f t="shared" si="119"/>
        <v>-2.04724142038477E-2</v>
      </c>
    </row>
    <row r="1768" spans="1:10" x14ac:dyDescent="0.3">
      <c r="A1768" s="18">
        <v>38470</v>
      </c>
      <c r="B1768" s="9">
        <f>VLOOKUP(A1768,'VOW3.DE'!$A$1:$B$5974,2,FALSE)</f>
        <v>16.462250000000001</v>
      </c>
      <c r="C1768" s="5">
        <f>VLOOKUP(A1768,MRK.DE!$A$1:$B$5993,2,FALSE)</f>
        <v>22.262298999999999</v>
      </c>
      <c r="D1768" s="10">
        <f>VLOOKUP(A1768,DTE.DE!$A$1:$B$6411,2,FALSE)</f>
        <v>5.5628149999999996</v>
      </c>
      <c r="E1768" s="10">
        <f>VLOOKUP(A1768,'CON.DE'!$A$1:$B$6391,2,FALSE)</f>
        <v>39.017845000000001</v>
      </c>
      <c r="G1768" s="5">
        <f t="shared" si="116"/>
        <v>-1.2422272518742377E-2</v>
      </c>
      <c r="H1768" s="5">
        <f t="shared" si="117"/>
        <v>-1.18146428912405E-2</v>
      </c>
      <c r="I1768" s="5">
        <f t="shared" si="118"/>
        <v>-8.2531993800525616E-3</v>
      </c>
      <c r="J1768" s="10">
        <f t="shared" si="119"/>
        <v>1.749096294031183E-4</v>
      </c>
    </row>
    <row r="1769" spans="1:10" x14ac:dyDescent="0.3">
      <c r="A1769" s="18">
        <v>38471</v>
      </c>
      <c r="B1769" s="9">
        <f>VLOOKUP(A1769,'VOW3.DE'!$A$1:$B$5974,2,FALSE)</f>
        <v>16.702321999999999</v>
      </c>
      <c r="C1769" s="5">
        <f>VLOOKUP(A1769,MRK.DE!$A$1:$B$5993,2,FALSE)</f>
        <v>22.371915999999999</v>
      </c>
      <c r="D1769" s="10">
        <f>VLOOKUP(A1769,DTE.DE!$A$1:$B$6411,2,FALSE)</f>
        <v>5.5628149999999996</v>
      </c>
      <c r="E1769" s="10">
        <f>VLOOKUP(A1769,'CON.DE'!$A$1:$B$6391,2,FALSE)</f>
        <v>38.976821999999999</v>
      </c>
      <c r="G1769" s="5">
        <f t="shared" si="116"/>
        <v>1.447787074820862E-2</v>
      </c>
      <c r="H1769" s="5">
        <f t="shared" si="117"/>
        <v>4.9118023195023159E-3</v>
      </c>
      <c r="I1769" s="5">
        <f t="shared" si="118"/>
        <v>0</v>
      </c>
      <c r="J1769" s="10">
        <f t="shared" si="119"/>
        <v>-1.0519438151575227E-3</v>
      </c>
    </row>
    <row r="1770" spans="1:10" x14ac:dyDescent="0.3">
      <c r="A1770" s="18">
        <v>38474</v>
      </c>
      <c r="B1770" s="9">
        <f>VLOOKUP(A1770,'VOW3.DE'!$A$1:$B$5974,2,FALSE)</f>
        <v>16.743479000000001</v>
      </c>
      <c r="C1770" s="5">
        <f>VLOOKUP(A1770,MRK.DE!$A$1:$B$5993,2,FALSE)</f>
        <v>22.678066000000001</v>
      </c>
      <c r="D1770" s="10">
        <f>VLOOKUP(A1770,DTE.DE!$A$1:$B$6411,2,FALSE)</f>
        <v>5.5935490000000003</v>
      </c>
      <c r="E1770" s="10">
        <f>VLOOKUP(A1770,'CON.DE'!$A$1:$B$6391,2,FALSE)</f>
        <v>39.722163999999999</v>
      </c>
      <c r="G1770" s="5">
        <f t="shared" si="116"/>
        <v>2.461117362644958E-3</v>
      </c>
      <c r="H1770" s="5">
        <f t="shared" si="117"/>
        <v>1.3591779596038439E-2</v>
      </c>
      <c r="I1770" s="5">
        <f t="shared" si="118"/>
        <v>5.5096943320619802E-3</v>
      </c>
      <c r="J1770" s="10">
        <f t="shared" si="119"/>
        <v>1.8942157295982174E-2</v>
      </c>
    </row>
    <row r="1771" spans="1:10" x14ac:dyDescent="0.3">
      <c r="A1771" s="18">
        <v>38475</v>
      </c>
      <c r="B1771" s="9">
        <f>VLOOKUP(A1771,'VOW3.DE'!$A$1:$B$5974,2,FALSE)</f>
        <v>16.805209999999999</v>
      </c>
      <c r="C1771" s="5">
        <f>VLOOKUP(A1771,MRK.DE!$A$1:$B$5993,2,FALSE)</f>
        <v>22.300097000000001</v>
      </c>
      <c r="D1771" s="10">
        <f>VLOOKUP(A1771,DTE.DE!$A$1:$B$6411,2,FALSE)</f>
        <v>5.6089159999999998</v>
      </c>
      <c r="E1771" s="10">
        <f>VLOOKUP(A1771,'CON.DE'!$A$1:$B$6391,2,FALSE)</f>
        <v>40.187153000000002</v>
      </c>
      <c r="G1771" s="5">
        <f t="shared" si="116"/>
        <v>3.6800883437690655E-3</v>
      </c>
      <c r="H1771" s="5">
        <f t="shared" si="117"/>
        <v>-1.6807173622566628E-2</v>
      </c>
      <c r="I1771" s="5">
        <f t="shared" si="118"/>
        <v>2.7435050479904487E-3</v>
      </c>
      <c r="J1771" s="10">
        <f t="shared" si="119"/>
        <v>1.1638048372396452E-2</v>
      </c>
    </row>
    <row r="1772" spans="1:10" x14ac:dyDescent="0.3">
      <c r="A1772" s="18">
        <v>38476</v>
      </c>
      <c r="B1772" s="9">
        <f>VLOOKUP(A1772,'VOW3.DE'!$A$1:$B$5974,2,FALSE)</f>
        <v>17.079581999999998</v>
      </c>
      <c r="C1772" s="5">
        <f>VLOOKUP(A1772,MRK.DE!$A$1:$B$5993,2,FALSE)</f>
        <v>23.059813999999999</v>
      </c>
      <c r="D1772" s="10">
        <f>VLOOKUP(A1772,DTE.DE!$A$1:$B$6411,2,FALSE)</f>
        <v>5.6396499999999996</v>
      </c>
      <c r="E1772" s="10">
        <f>VLOOKUP(A1772,'CON.DE'!$A$1:$B$6391,2,FALSE)</f>
        <v>37.684432999999999</v>
      </c>
      <c r="G1772" s="5">
        <f t="shared" si="116"/>
        <v>1.6194757613177665E-2</v>
      </c>
      <c r="H1772" s="5">
        <f t="shared" si="117"/>
        <v>3.3500420660981287E-2</v>
      </c>
      <c r="I1772" s="5">
        <f t="shared" si="118"/>
        <v>5.4645323642589462E-3</v>
      </c>
      <c r="J1772" s="10">
        <f t="shared" si="119"/>
        <v>-6.4300276026835815E-2</v>
      </c>
    </row>
    <row r="1773" spans="1:10" x14ac:dyDescent="0.3">
      <c r="A1773" s="18">
        <v>38477</v>
      </c>
      <c r="B1773" s="9">
        <f>VLOOKUP(A1773,'VOW3.DE'!$A$1:$B$5974,2,FALSE)</f>
        <v>17.203047000000002</v>
      </c>
      <c r="C1773" s="5">
        <f>VLOOKUP(A1773,MRK.DE!$A$1:$B$5993,2,FALSE)</f>
        <v>23.377306000000001</v>
      </c>
      <c r="D1773" s="10">
        <f>VLOOKUP(A1773,DTE.DE!$A$1:$B$6411,2,FALSE)</f>
        <v>5.681908</v>
      </c>
      <c r="E1773" s="10">
        <f>VLOOKUP(A1773,'CON.DE'!$A$1:$B$6391,2,FALSE)</f>
        <v>38.429783</v>
      </c>
      <c r="G1773" s="5">
        <f t="shared" si="116"/>
        <v>7.2028042997462315E-3</v>
      </c>
      <c r="H1773" s="5">
        <f t="shared" si="117"/>
        <v>1.3674273821960226E-2</v>
      </c>
      <c r="I1773" s="5">
        <f t="shared" si="118"/>
        <v>7.4650849722604417E-3</v>
      </c>
      <c r="J1773" s="10">
        <f t="shared" si="119"/>
        <v>1.9585666522509898E-2</v>
      </c>
    </row>
    <row r="1774" spans="1:10" x14ac:dyDescent="0.3">
      <c r="A1774" s="18">
        <v>38478</v>
      </c>
      <c r="B1774" s="9">
        <f>VLOOKUP(A1774,'VOW3.DE'!$A$1:$B$5974,2,FALSE)</f>
        <v>17.216767999999998</v>
      </c>
      <c r="C1774" s="5">
        <f>VLOOKUP(A1774,MRK.DE!$A$1:$B$5993,2,FALSE)</f>
        <v>23.675903000000002</v>
      </c>
      <c r="D1774" s="10">
        <f>VLOOKUP(A1774,DTE.DE!$A$1:$B$6411,2,FALSE)</f>
        <v>5.7088000000000001</v>
      </c>
      <c r="E1774" s="10">
        <f>VLOOKUP(A1774,'CON.DE'!$A$1:$B$6391,2,FALSE)</f>
        <v>37.916927000000001</v>
      </c>
      <c r="G1774" s="5">
        <f t="shared" si="116"/>
        <v>7.9727335703600366E-4</v>
      </c>
      <c r="H1774" s="5">
        <f t="shared" si="117"/>
        <v>1.2692057128906271E-2</v>
      </c>
      <c r="I1774" s="5">
        <f t="shared" si="118"/>
        <v>4.7217521444583169E-3</v>
      </c>
      <c r="J1774" s="10">
        <f t="shared" si="119"/>
        <v>-1.3435122857127831E-2</v>
      </c>
    </row>
    <row r="1775" spans="1:10" x14ac:dyDescent="0.3">
      <c r="A1775" s="18">
        <v>38481</v>
      </c>
      <c r="B1775" s="9">
        <f>VLOOKUP(A1775,'VOW3.DE'!$A$1:$B$5974,2,FALSE)</f>
        <v>17.107019000000001</v>
      </c>
      <c r="C1775" s="5">
        <f>VLOOKUP(A1775,MRK.DE!$A$1:$B$5993,2,FALSE)</f>
        <v>23.864885000000001</v>
      </c>
      <c r="D1775" s="10">
        <f>VLOOKUP(A1775,DTE.DE!$A$1:$B$6411,2,FALSE)</f>
        <v>5.6857499999999996</v>
      </c>
      <c r="E1775" s="10">
        <f>VLOOKUP(A1775,'CON.DE'!$A$1:$B$6391,2,FALSE)</f>
        <v>37.616047000000002</v>
      </c>
      <c r="G1775" s="5">
        <f t="shared" si="116"/>
        <v>-6.3949455238252583E-3</v>
      </c>
      <c r="H1775" s="5">
        <f t="shared" si="117"/>
        <v>7.9503518297435287E-3</v>
      </c>
      <c r="I1775" s="5">
        <f t="shared" si="118"/>
        <v>-4.0457993411126044E-3</v>
      </c>
      <c r="J1775" s="10">
        <f t="shared" si="119"/>
        <v>-7.9668938082011701E-3</v>
      </c>
    </row>
    <row r="1776" spans="1:10" x14ac:dyDescent="0.3">
      <c r="A1776" s="18">
        <v>38482</v>
      </c>
      <c r="B1776" s="9">
        <f>VLOOKUP(A1776,'VOW3.DE'!$A$1:$B$5974,2,FALSE)</f>
        <v>17.004128999999999</v>
      </c>
      <c r="C1776" s="5">
        <f>VLOOKUP(A1776,MRK.DE!$A$1:$B$5993,2,FALSE)</f>
        <v>23.811972000000001</v>
      </c>
      <c r="D1776" s="10">
        <f>VLOOKUP(A1776,DTE.DE!$A$1:$B$6411,2,FALSE)</f>
        <v>5.6242830000000001</v>
      </c>
      <c r="E1776" s="10">
        <f>VLOOKUP(A1776,'CON.DE'!$A$1:$B$6391,2,FALSE)</f>
        <v>37.540835999999999</v>
      </c>
      <c r="G1776" s="5">
        <f t="shared" si="116"/>
        <v>-6.0326502079808665E-3</v>
      </c>
      <c r="H1776" s="5">
        <f t="shared" si="117"/>
        <v>-2.2196522612453434E-3</v>
      </c>
      <c r="I1776" s="5">
        <f t="shared" si="118"/>
        <v>-1.0869571323134678E-2</v>
      </c>
      <c r="J1776" s="10">
        <f t="shared" si="119"/>
        <v>-2.0014407757295749E-3</v>
      </c>
    </row>
    <row r="1777" spans="1:10" x14ac:dyDescent="0.3">
      <c r="A1777" s="18">
        <v>38483</v>
      </c>
      <c r="B1777" s="9">
        <f>VLOOKUP(A1777,'VOW3.DE'!$A$1:$B$5974,2,FALSE)</f>
        <v>16.942395999999999</v>
      </c>
      <c r="C1777" s="5">
        <f>VLOOKUP(A1777,MRK.DE!$A$1:$B$5993,2,FALSE)</f>
        <v>23.229894999999999</v>
      </c>
      <c r="D1777" s="10">
        <f>VLOOKUP(A1777,DTE.DE!$A$1:$B$6411,2,FALSE)</f>
        <v>5.5858660000000002</v>
      </c>
      <c r="E1777" s="10">
        <f>VLOOKUP(A1777,'CON.DE'!$A$1:$B$6391,2,FALSE)</f>
        <v>37.882736000000001</v>
      </c>
      <c r="G1777" s="5">
        <f t="shared" si="116"/>
        <v>-3.6370773180484915E-3</v>
      </c>
      <c r="H1777" s="5">
        <f t="shared" si="117"/>
        <v>-2.4748452657860381E-2</v>
      </c>
      <c r="I1777" s="5">
        <f t="shared" si="118"/>
        <v>-6.8539946067814337E-3</v>
      </c>
      <c r="J1777" s="10">
        <f t="shared" si="119"/>
        <v>9.0661933087409479E-3</v>
      </c>
    </row>
    <row r="1778" spans="1:10" x14ac:dyDescent="0.3">
      <c r="A1778" s="18">
        <v>38484</v>
      </c>
      <c r="B1778" s="9">
        <f>VLOOKUP(A1778,'VOW3.DE'!$A$1:$B$5974,2,FALSE)</f>
        <v>17.312798999999998</v>
      </c>
      <c r="C1778" s="5">
        <f>VLOOKUP(A1778,MRK.DE!$A$1:$B$5993,2,FALSE)</f>
        <v>23.517157000000001</v>
      </c>
      <c r="D1778" s="10">
        <f>VLOOKUP(A1778,DTE.DE!$A$1:$B$6411,2,FALSE)</f>
        <v>5.5781830000000001</v>
      </c>
      <c r="E1778" s="10">
        <f>VLOOKUP(A1778,'CON.DE'!$A$1:$B$6391,2,FALSE)</f>
        <v>38.484482</v>
      </c>
      <c r="G1778" s="5">
        <f t="shared" si="116"/>
        <v>2.162693495657695E-2</v>
      </c>
      <c r="H1778" s="5">
        <f t="shared" si="117"/>
        <v>1.2290213119128332E-2</v>
      </c>
      <c r="I1778" s="5">
        <f t="shared" si="118"/>
        <v>-1.3763825674552852E-3</v>
      </c>
      <c r="J1778" s="10">
        <f t="shared" si="119"/>
        <v>1.5759601307912662E-2</v>
      </c>
    </row>
    <row r="1779" spans="1:10" x14ac:dyDescent="0.3">
      <c r="A1779" s="18">
        <v>38485</v>
      </c>
      <c r="B1779" s="9">
        <f>VLOOKUP(A1779,'VOW3.DE'!$A$1:$B$5974,2,FALSE)</f>
        <v>17.532295000000001</v>
      </c>
      <c r="C1779" s="5">
        <f>VLOOKUP(A1779,MRK.DE!$A$1:$B$5993,2,FALSE)</f>
        <v>23.717476000000001</v>
      </c>
      <c r="D1779" s="10">
        <f>VLOOKUP(A1779,DTE.DE!$A$1:$B$6411,2,FALSE)</f>
        <v>5.655017</v>
      </c>
      <c r="E1779" s="10">
        <f>VLOOKUP(A1779,'CON.DE'!$A$1:$B$6391,2,FALSE)</f>
        <v>38.741135</v>
      </c>
      <c r="G1779" s="5">
        <f t="shared" si="116"/>
        <v>1.259855423308804E-2</v>
      </c>
      <c r="H1779" s="5">
        <f t="shared" si="117"/>
        <v>8.4819204993351466E-3</v>
      </c>
      <c r="I1779" s="5">
        <f t="shared" si="118"/>
        <v>1.3680019627763799E-2</v>
      </c>
      <c r="J1779" s="10">
        <f t="shared" si="119"/>
        <v>6.6468603268313433E-3</v>
      </c>
    </row>
    <row r="1780" spans="1:10" x14ac:dyDescent="0.3">
      <c r="A1780" s="18">
        <v>38488</v>
      </c>
      <c r="B1780" s="9">
        <f>VLOOKUP(A1780,'VOW3.DE'!$A$1:$B$5974,2,FALSE)</f>
        <v>17.408826999999999</v>
      </c>
      <c r="C1780" s="5">
        <f>VLOOKUP(A1780,MRK.DE!$A$1:$B$5993,2,FALSE)</f>
        <v>23.475577999999999</v>
      </c>
      <c r="D1780" s="10">
        <f>VLOOKUP(A1780,DTE.DE!$A$1:$B$6411,2,FALSE)</f>
        <v>5.6434899999999999</v>
      </c>
      <c r="E1780" s="10">
        <f>VLOOKUP(A1780,'CON.DE'!$A$1:$B$6391,2,FALSE)</f>
        <v>38.692585000000001</v>
      </c>
      <c r="G1780" s="5">
        <f t="shared" si="116"/>
        <v>-7.0672323511325619E-3</v>
      </c>
      <c r="H1780" s="5">
        <f t="shared" si="117"/>
        <v>-1.0251513643902976E-2</v>
      </c>
      <c r="I1780" s="5">
        <f t="shared" si="118"/>
        <v>-2.0404472908352356E-3</v>
      </c>
      <c r="J1780" s="10">
        <f t="shared" si="119"/>
        <v>-1.2539758224682962E-3</v>
      </c>
    </row>
    <row r="1781" spans="1:10" x14ac:dyDescent="0.3">
      <c r="A1781" s="18">
        <v>38489</v>
      </c>
      <c r="B1781" s="9">
        <f>VLOOKUP(A1781,'VOW3.DE'!$A$1:$B$5974,2,FALSE)</f>
        <v>17.463701</v>
      </c>
      <c r="C1781" s="5">
        <f>VLOOKUP(A1781,MRK.DE!$A$1:$B$5993,2,FALSE)</f>
        <v>23.358408000000001</v>
      </c>
      <c r="D1781" s="10">
        <f>VLOOKUP(A1781,DTE.DE!$A$1:$B$6411,2,FALSE)</f>
        <v>5.5820239999999997</v>
      </c>
      <c r="E1781" s="10">
        <f>VLOOKUP(A1781,'CON.DE'!$A$1:$B$6391,2,FALSE)</f>
        <v>38.761944</v>
      </c>
      <c r="G1781" s="5">
        <f t="shared" si="116"/>
        <v>3.1471217280865109E-3</v>
      </c>
      <c r="H1781" s="5">
        <f t="shared" si="117"/>
        <v>-5.003641776712359E-3</v>
      </c>
      <c r="I1781" s="5">
        <f t="shared" si="118"/>
        <v>-1.0951233822838479E-2</v>
      </c>
      <c r="J1781" s="10">
        <f t="shared" si="119"/>
        <v>1.7909609530855877E-3</v>
      </c>
    </row>
    <row r="1782" spans="1:10" x14ac:dyDescent="0.3">
      <c r="A1782" s="18">
        <v>38490</v>
      </c>
      <c r="B1782" s="9">
        <f>VLOOKUP(A1782,'VOW3.DE'!$A$1:$B$5974,2,FALSE)</f>
        <v>17.594027000000001</v>
      </c>
      <c r="C1782" s="5">
        <f>VLOOKUP(A1782,MRK.DE!$A$1:$B$5993,2,FALSE)</f>
        <v>23.547388000000002</v>
      </c>
      <c r="D1782" s="10">
        <f>VLOOKUP(A1782,DTE.DE!$A$1:$B$6411,2,FALSE)</f>
        <v>5.6358079999999999</v>
      </c>
      <c r="E1782" s="10">
        <f>VLOOKUP(A1782,'CON.DE'!$A$1:$B$6391,2,FALSE)</f>
        <v>39.393188000000002</v>
      </c>
      <c r="G1782" s="5">
        <f t="shared" si="116"/>
        <v>7.4349712767941408E-3</v>
      </c>
      <c r="H1782" s="5">
        <f t="shared" si="117"/>
        <v>8.0578964072315663E-3</v>
      </c>
      <c r="I1782" s="5">
        <f t="shared" si="118"/>
        <v>9.5890921030639866E-3</v>
      </c>
      <c r="J1782" s="10">
        <f t="shared" si="119"/>
        <v>1.6153967391468647E-2</v>
      </c>
    </row>
    <row r="1783" spans="1:10" x14ac:dyDescent="0.3">
      <c r="A1783" s="18">
        <v>38491</v>
      </c>
      <c r="B1783" s="9">
        <f>VLOOKUP(A1783,'VOW3.DE'!$A$1:$B$5974,2,FALSE)</f>
        <v>17.834102999999999</v>
      </c>
      <c r="C1783" s="5">
        <f>VLOOKUP(A1783,MRK.DE!$A$1:$B$5993,2,FALSE)</f>
        <v>23.811972000000001</v>
      </c>
      <c r="D1783" s="10">
        <f>VLOOKUP(A1783,DTE.DE!$A$1:$B$6411,2,FALSE)</f>
        <v>5.6358079999999999</v>
      </c>
      <c r="E1783" s="10">
        <f>VLOOKUP(A1783,'CON.DE'!$A$1:$B$6391,2,FALSE)</f>
        <v>39.892620000000001</v>
      </c>
      <c r="G1783" s="5">
        <f t="shared" si="116"/>
        <v>1.355305373765988E-2</v>
      </c>
      <c r="H1783" s="5">
        <f t="shared" si="117"/>
        <v>1.1173578052780686E-2</v>
      </c>
      <c r="I1783" s="5">
        <f t="shared" si="118"/>
        <v>0</v>
      </c>
      <c r="J1783" s="10">
        <f t="shared" si="119"/>
        <v>1.2598436427061332E-2</v>
      </c>
    </row>
    <row r="1784" spans="1:10" x14ac:dyDescent="0.3">
      <c r="A1784" s="18">
        <v>38492</v>
      </c>
      <c r="B1784" s="9">
        <f>VLOOKUP(A1784,'VOW3.DE'!$A$1:$B$5974,2,FALSE)</f>
        <v>17.73807</v>
      </c>
      <c r="C1784" s="5">
        <f>VLOOKUP(A1784,MRK.DE!$A$1:$B$5993,2,FALSE)</f>
        <v>23.641884000000001</v>
      </c>
      <c r="D1784" s="10">
        <f>VLOOKUP(A1784,DTE.DE!$A$1:$B$6411,2,FALSE)</f>
        <v>5.6665419999999997</v>
      </c>
      <c r="E1784" s="10">
        <f>VLOOKUP(A1784,'CON.DE'!$A$1:$B$6391,2,FALSE)</f>
        <v>39.615161999999998</v>
      </c>
      <c r="G1784" s="5">
        <f t="shared" si="116"/>
        <v>-5.3993459046511585E-3</v>
      </c>
      <c r="H1784" s="5">
        <f t="shared" si="117"/>
        <v>-7.1685946188863011E-3</v>
      </c>
      <c r="I1784" s="5">
        <f t="shared" si="118"/>
        <v>5.4385284039341827E-3</v>
      </c>
      <c r="J1784" s="10">
        <f t="shared" si="119"/>
        <v>-6.9794206132127948E-3</v>
      </c>
    </row>
    <row r="1785" spans="1:10" x14ac:dyDescent="0.3">
      <c r="A1785" s="18">
        <v>38495</v>
      </c>
      <c r="B1785" s="9">
        <f>VLOOKUP(A1785,'VOW3.DE'!$A$1:$B$5974,2,FALSE)</f>
        <v>17.731213</v>
      </c>
      <c r="C1785" s="5">
        <f>VLOOKUP(A1785,MRK.DE!$A$1:$B$5993,2,FALSE)</f>
        <v>23.781734</v>
      </c>
      <c r="D1785" s="10">
        <f>VLOOKUP(A1785,DTE.DE!$A$1:$B$6411,2,FALSE)</f>
        <v>5.8202100000000003</v>
      </c>
      <c r="E1785" s="10">
        <f>VLOOKUP(A1785,'CON.DE'!$A$1:$B$6391,2,FALSE)</f>
        <v>40.322693000000001</v>
      </c>
      <c r="G1785" s="5">
        <f t="shared" si="116"/>
        <v>-3.8664441485456748E-4</v>
      </c>
      <c r="H1785" s="5">
        <f t="shared" si="117"/>
        <v>5.8979222291991604E-3</v>
      </c>
      <c r="I1785" s="5">
        <f t="shared" si="118"/>
        <v>2.6757288420513812E-2</v>
      </c>
      <c r="J1785" s="10">
        <f t="shared" si="119"/>
        <v>1.7702488438383956E-2</v>
      </c>
    </row>
    <row r="1786" spans="1:10" x14ac:dyDescent="0.3">
      <c r="A1786" s="18">
        <v>38496</v>
      </c>
      <c r="B1786" s="9">
        <f>VLOOKUP(A1786,'VOW3.DE'!$A$1:$B$5974,2,FALSE)</f>
        <v>17.497997000000002</v>
      </c>
      <c r="C1786" s="5">
        <f>VLOOKUP(A1786,MRK.DE!$A$1:$B$5993,2,FALSE)</f>
        <v>23.747713000000001</v>
      </c>
      <c r="D1786" s="10">
        <f>VLOOKUP(A1786,DTE.DE!$A$1:$B$6411,2,FALSE)</f>
        <v>5.8317360000000003</v>
      </c>
      <c r="E1786" s="10">
        <f>VLOOKUP(A1786,'CON.DE'!$A$1:$B$6391,2,FALSE)</f>
        <v>39.753883000000002</v>
      </c>
      <c r="G1786" s="5">
        <f t="shared" si="116"/>
        <v>-1.3240115625639771E-2</v>
      </c>
      <c r="H1786" s="5">
        <f t="shared" si="117"/>
        <v>-1.4315759158841116E-3</v>
      </c>
      <c r="I1786" s="5">
        <f t="shared" si="118"/>
        <v>1.9783826254248329E-3</v>
      </c>
      <c r="J1786" s="10">
        <f t="shared" si="119"/>
        <v>-1.4206890343307526E-2</v>
      </c>
    </row>
    <row r="1787" spans="1:10" x14ac:dyDescent="0.3">
      <c r="A1787" s="18">
        <v>38497</v>
      </c>
      <c r="B1787" s="9">
        <f>VLOOKUP(A1787,'VOW3.DE'!$A$1:$B$5974,2,FALSE)</f>
        <v>17.497997000000002</v>
      </c>
      <c r="C1787" s="5">
        <f>VLOOKUP(A1787,MRK.DE!$A$1:$B$5993,2,FALSE)</f>
        <v>23.566289999999999</v>
      </c>
      <c r="D1787" s="10">
        <f>VLOOKUP(A1787,DTE.DE!$A$1:$B$6411,2,FALSE)</f>
        <v>5.8202100000000003</v>
      </c>
      <c r="E1787" s="10">
        <f>VLOOKUP(A1787,'CON.DE'!$A$1:$B$6391,2,FALSE)</f>
        <v>40.308822999999997</v>
      </c>
      <c r="G1787" s="5">
        <f t="shared" si="116"/>
        <v>0</v>
      </c>
      <c r="H1787" s="5">
        <f t="shared" si="117"/>
        <v>-7.668930027359043E-3</v>
      </c>
      <c r="I1787" s="5">
        <f t="shared" si="118"/>
        <v>-1.9783826254248641E-3</v>
      </c>
      <c r="J1787" s="10">
        <f t="shared" si="119"/>
        <v>1.3862856128775221E-2</v>
      </c>
    </row>
    <row r="1788" spans="1:10" x14ac:dyDescent="0.3">
      <c r="A1788" s="18">
        <v>38498</v>
      </c>
      <c r="B1788" s="9">
        <f>VLOOKUP(A1788,'VOW3.DE'!$A$1:$B$5974,2,FALSE)</f>
        <v>17.834102999999999</v>
      </c>
      <c r="C1788" s="5">
        <f>VLOOKUP(A1788,MRK.DE!$A$1:$B$5993,2,FALSE)</f>
        <v>23.717476000000001</v>
      </c>
      <c r="D1788" s="10">
        <f>VLOOKUP(A1788,DTE.DE!$A$1:$B$6411,2,FALSE)</f>
        <v>5.8355769999999998</v>
      </c>
      <c r="E1788" s="10">
        <f>VLOOKUP(A1788,'CON.DE'!$A$1:$B$6391,2,FALSE)</f>
        <v>40.440620000000003</v>
      </c>
      <c r="G1788" s="5">
        <f t="shared" si="116"/>
        <v>1.9026105945145404E-2</v>
      </c>
      <c r="H1788" s="5">
        <f t="shared" si="117"/>
        <v>6.3948592935334477E-3</v>
      </c>
      <c r="I1788" s="5">
        <f t="shared" si="118"/>
        <v>2.6368033155634938E-3</v>
      </c>
      <c r="J1788" s="10">
        <f t="shared" si="119"/>
        <v>3.264347397054509E-3</v>
      </c>
    </row>
    <row r="1789" spans="1:10" x14ac:dyDescent="0.3">
      <c r="A1789" s="18">
        <v>38499</v>
      </c>
      <c r="B1789" s="9">
        <f>VLOOKUP(A1789,'VOW3.DE'!$A$1:$B$5974,2,FALSE)</f>
        <v>17.765505000000001</v>
      </c>
      <c r="C1789" s="5">
        <f>VLOOKUP(A1789,MRK.DE!$A$1:$B$5993,2,FALSE)</f>
        <v>23.966936</v>
      </c>
      <c r="D1789" s="10">
        <f>VLOOKUP(A1789,DTE.DE!$A$1:$B$6411,2,FALSE)</f>
        <v>5.8086840000000004</v>
      </c>
      <c r="E1789" s="10">
        <f>VLOOKUP(A1789,'CON.DE'!$A$1:$B$6391,2,FALSE)</f>
        <v>40.183956000000002</v>
      </c>
      <c r="G1789" s="5">
        <f t="shared" si="116"/>
        <v>-3.8538674304007142E-3</v>
      </c>
      <c r="H1789" s="5">
        <f t="shared" si="117"/>
        <v>1.046305345272062E-2</v>
      </c>
      <c r="I1789" s="5">
        <f t="shared" si="118"/>
        <v>-4.6191076988201952E-3</v>
      </c>
      <c r="J1789" s="10">
        <f t="shared" si="119"/>
        <v>-6.3669139058659579E-3</v>
      </c>
    </row>
    <row r="1790" spans="1:10" x14ac:dyDescent="0.3">
      <c r="A1790" s="18">
        <v>38502</v>
      </c>
      <c r="B1790" s="9">
        <f>VLOOKUP(A1790,'VOW3.DE'!$A$1:$B$5974,2,FALSE)</f>
        <v>17.765505000000001</v>
      </c>
      <c r="C1790" s="5">
        <f>VLOOKUP(A1790,MRK.DE!$A$1:$B$5993,2,FALSE)</f>
        <v>23.823305000000001</v>
      </c>
      <c r="D1790" s="10">
        <f>VLOOKUP(A1790,DTE.DE!$A$1:$B$6411,2,FALSE)</f>
        <v>5.8394190000000004</v>
      </c>
      <c r="E1790" s="10">
        <f>VLOOKUP(A1790,'CON.DE'!$A$1:$B$6391,2,FALSE)</f>
        <v>40.260261999999997</v>
      </c>
      <c r="G1790" s="5">
        <f t="shared" si="116"/>
        <v>0</v>
      </c>
      <c r="H1790" s="5">
        <f t="shared" si="117"/>
        <v>-6.0109105731967517E-3</v>
      </c>
      <c r="I1790" s="5">
        <f t="shared" si="118"/>
        <v>5.2772664063158517E-3</v>
      </c>
      <c r="J1790" s="10">
        <f t="shared" si="119"/>
        <v>1.8971164064460449E-3</v>
      </c>
    </row>
    <row r="1791" spans="1:10" x14ac:dyDescent="0.3">
      <c r="A1791" s="18">
        <v>38503</v>
      </c>
      <c r="B1791" s="9">
        <f>VLOOKUP(A1791,'VOW3.DE'!$A$1:$B$5974,2,FALSE)</f>
        <v>17.950710000000001</v>
      </c>
      <c r="C1791" s="5">
        <f>VLOOKUP(A1791,MRK.DE!$A$1:$B$5993,2,FALSE)</f>
        <v>23.762829</v>
      </c>
      <c r="D1791" s="10">
        <f>VLOOKUP(A1791,DTE.DE!$A$1:$B$6411,2,FALSE)</f>
        <v>5.8010020000000004</v>
      </c>
      <c r="E1791" s="10">
        <f>VLOOKUP(A1791,'CON.DE'!$A$1:$B$6391,2,FALSE)</f>
        <v>39.934238000000001</v>
      </c>
      <c r="G1791" s="5">
        <f t="shared" si="116"/>
        <v>1.0371012718947716E-2</v>
      </c>
      <c r="H1791" s="5">
        <f t="shared" si="117"/>
        <v>-2.5417501896133608E-3</v>
      </c>
      <c r="I1791" s="5">
        <f t="shared" si="118"/>
        <v>-6.6006443376642283E-3</v>
      </c>
      <c r="J1791" s="10">
        <f t="shared" si="119"/>
        <v>-8.130876709748899E-3</v>
      </c>
    </row>
    <row r="1792" spans="1:10" x14ac:dyDescent="0.3">
      <c r="A1792" s="18">
        <v>38504</v>
      </c>
      <c r="B1792" s="9">
        <f>VLOOKUP(A1792,'VOW3.DE'!$A$1:$B$5974,2,FALSE)</f>
        <v>18.526888</v>
      </c>
      <c r="C1792" s="5">
        <f>VLOOKUP(A1792,MRK.DE!$A$1:$B$5993,2,FALSE)</f>
        <v>24.125682999999999</v>
      </c>
      <c r="D1792" s="10">
        <f>VLOOKUP(A1792,DTE.DE!$A$1:$B$6411,2,FALSE)</f>
        <v>5.8317360000000003</v>
      </c>
      <c r="E1792" s="10">
        <f>VLOOKUP(A1792,'CON.DE'!$A$1:$B$6391,2,FALSE)</f>
        <v>40.378188999999999</v>
      </c>
      <c r="G1792" s="5">
        <f t="shared" si="116"/>
        <v>3.1593413848733688E-2</v>
      </c>
      <c r="H1792" s="5">
        <f t="shared" si="117"/>
        <v>1.5154404641876031E-2</v>
      </c>
      <c r="I1792" s="5">
        <f t="shared" si="118"/>
        <v>5.2840649400299616E-3</v>
      </c>
      <c r="J1792" s="10">
        <f t="shared" si="119"/>
        <v>1.1055711763159786E-2</v>
      </c>
    </row>
    <row r="1793" spans="1:10" x14ac:dyDescent="0.3">
      <c r="A1793" s="18">
        <v>38505</v>
      </c>
      <c r="B1793" s="9">
        <f>VLOOKUP(A1793,'VOW3.DE'!$A$1:$B$5974,2,FALSE)</f>
        <v>18.581764</v>
      </c>
      <c r="C1793" s="5">
        <f>VLOOKUP(A1793,MRK.DE!$A$1:$B$5993,2,FALSE)</f>
        <v>24.004732000000001</v>
      </c>
      <c r="D1793" s="10">
        <f>VLOOKUP(A1793,DTE.DE!$A$1:$B$6411,2,FALSE)</f>
        <v>5.81637</v>
      </c>
      <c r="E1793" s="10">
        <f>VLOOKUP(A1793,'CON.DE'!$A$1:$B$6391,2,FALSE)</f>
        <v>40.378188999999999</v>
      </c>
      <c r="G1793" s="5">
        <f t="shared" si="116"/>
        <v>2.9575873573367E-3</v>
      </c>
      <c r="H1793" s="5">
        <f t="shared" si="117"/>
        <v>-5.0259801253135557E-3</v>
      </c>
      <c r="I1793" s="5">
        <f t="shared" si="118"/>
        <v>-2.6383703777347494E-3</v>
      </c>
      <c r="J1793" s="10">
        <f t="shared" si="119"/>
        <v>0</v>
      </c>
    </row>
    <row r="1794" spans="1:10" x14ac:dyDescent="0.3">
      <c r="A1794" s="18">
        <v>38506</v>
      </c>
      <c r="B1794" s="9">
        <f>VLOOKUP(A1794,'VOW3.DE'!$A$1:$B$5974,2,FALSE)</f>
        <v>18.705231000000001</v>
      </c>
      <c r="C1794" s="5">
        <f>VLOOKUP(A1794,MRK.DE!$A$1:$B$5993,2,FALSE)</f>
        <v>23.951820000000001</v>
      </c>
      <c r="D1794" s="10">
        <f>VLOOKUP(A1794,DTE.DE!$A$1:$B$6411,2,FALSE)</f>
        <v>5.797161</v>
      </c>
      <c r="E1794" s="10">
        <f>VLOOKUP(A1794,'CON.DE'!$A$1:$B$6391,2,FALSE)</f>
        <v>40.926181999999997</v>
      </c>
      <c r="G1794" s="5">
        <f t="shared" si="116"/>
        <v>6.6225476873315505E-3</v>
      </c>
      <c r="H1794" s="5">
        <f t="shared" si="117"/>
        <v>-2.2066649608451765E-3</v>
      </c>
      <c r="I1794" s="5">
        <f t="shared" si="118"/>
        <v>-3.3080408563458067E-3</v>
      </c>
      <c r="J1794" s="10">
        <f t="shared" si="119"/>
        <v>1.3480241997692259E-2</v>
      </c>
    </row>
    <row r="1795" spans="1:10" x14ac:dyDescent="0.3">
      <c r="A1795" s="18">
        <v>38509</v>
      </c>
      <c r="B1795" s="9">
        <f>VLOOKUP(A1795,'VOW3.DE'!$A$1:$B$5974,2,FALSE)</f>
        <v>18.664069999999999</v>
      </c>
      <c r="C1795" s="5">
        <f>VLOOKUP(A1795,MRK.DE!$A$1:$B$5993,2,FALSE)</f>
        <v>23.267693999999999</v>
      </c>
      <c r="D1795" s="10">
        <f>VLOOKUP(A1795,DTE.DE!$A$1:$B$6411,2,FALSE)</f>
        <v>5.7011159999999999</v>
      </c>
      <c r="E1795" s="10">
        <f>VLOOKUP(A1795,'CON.DE'!$A$1:$B$6391,2,FALSE)</f>
        <v>40.489178000000003</v>
      </c>
      <c r="G1795" s="5">
        <f t="shared" si="116"/>
        <v>-2.2029321151008983E-3</v>
      </c>
      <c r="H1795" s="5">
        <f t="shared" si="117"/>
        <v>-2.8978437765755014E-2</v>
      </c>
      <c r="I1795" s="5">
        <f t="shared" si="118"/>
        <v>-1.6706369808029836E-2</v>
      </c>
      <c r="J1795" s="10">
        <f t="shared" si="119"/>
        <v>-1.0735276412493371E-2</v>
      </c>
    </row>
    <row r="1796" spans="1:10" x14ac:dyDescent="0.3">
      <c r="A1796" s="18">
        <v>38510</v>
      </c>
      <c r="B1796" s="9">
        <f>VLOOKUP(A1796,'VOW3.DE'!$A$1:$B$5974,2,FALSE)</f>
        <v>18.725807</v>
      </c>
      <c r="C1796" s="5">
        <f>VLOOKUP(A1796,MRK.DE!$A$1:$B$5993,2,FALSE)</f>
        <v>23.528492</v>
      </c>
      <c r="D1796" s="10">
        <f>VLOOKUP(A1796,DTE.DE!$A$1:$B$6411,2,FALSE)</f>
        <v>5.7625840000000004</v>
      </c>
      <c r="E1796" s="10">
        <f>VLOOKUP(A1796,'CON.DE'!$A$1:$B$6391,2,FALSE)</f>
        <v>40.003605</v>
      </c>
      <c r="G1796" s="5">
        <f t="shared" ref="G1796:G1859" si="120">LN(B1796/B1795)</f>
        <v>3.3023406900122188E-3</v>
      </c>
      <c r="H1796" s="5">
        <f t="shared" ref="H1796:H1859" si="121">LN(C1796/C1795)</f>
        <v>1.1146237434512507E-2</v>
      </c>
      <c r="I1796" s="5">
        <f t="shared" ref="I1796:I1859" si="122">LN(D1796/D1795)</f>
        <v>1.0724040073100001E-2</v>
      </c>
      <c r="J1796" s="10">
        <f t="shared" ref="J1796:J1859" si="123">LN(E1796/E1795)</f>
        <v>-1.2065153476107754E-2</v>
      </c>
    </row>
    <row r="1797" spans="1:10" x14ac:dyDescent="0.3">
      <c r="A1797" s="18">
        <v>38511</v>
      </c>
      <c r="B1797" s="9">
        <f>VLOOKUP(A1797,'VOW3.DE'!$A$1:$B$5974,2,FALSE)</f>
        <v>18.691509</v>
      </c>
      <c r="C1797" s="5">
        <f>VLOOKUP(A1797,MRK.DE!$A$1:$B$5993,2,FALSE)</f>
        <v>23.800629000000001</v>
      </c>
      <c r="D1797" s="10">
        <f>VLOOKUP(A1797,DTE.DE!$A$1:$B$6411,2,FALSE)</f>
        <v>5.7280090000000001</v>
      </c>
      <c r="E1797" s="10">
        <f>VLOOKUP(A1797,'CON.DE'!$A$1:$B$6391,2,FALSE)</f>
        <v>40.232517000000001</v>
      </c>
      <c r="G1797" s="5">
        <f t="shared" si="120"/>
        <v>-1.8332693668324891E-3</v>
      </c>
      <c r="H1797" s="5">
        <f t="shared" si="121"/>
        <v>1.1499896611897034E-2</v>
      </c>
      <c r="I1797" s="5">
        <f t="shared" si="122"/>
        <v>-6.0179843368706396E-3</v>
      </c>
      <c r="J1797" s="10">
        <f t="shared" si="123"/>
        <v>5.7059742014643295E-3</v>
      </c>
    </row>
    <row r="1798" spans="1:10" x14ac:dyDescent="0.3">
      <c r="A1798" s="18">
        <v>38512</v>
      </c>
      <c r="B1798" s="9">
        <f>VLOOKUP(A1798,'VOW3.DE'!$A$1:$B$5974,2,FALSE)</f>
        <v>18.554323</v>
      </c>
      <c r="C1798" s="5">
        <f>VLOOKUP(A1798,MRK.DE!$A$1:$B$5993,2,FALSE)</f>
        <v>24.000952000000002</v>
      </c>
      <c r="D1798" s="10">
        <f>VLOOKUP(A1798,DTE.DE!$A$1:$B$6411,2,FALSE)</f>
        <v>5.7049570000000003</v>
      </c>
      <c r="E1798" s="10">
        <f>VLOOKUP(A1798,'CON.DE'!$A$1:$B$6391,2,FALSE)</f>
        <v>39.906497999999999</v>
      </c>
      <c r="G1798" s="5">
        <f t="shared" si="120"/>
        <v>-7.3665488464789101E-3</v>
      </c>
      <c r="H1798" s="5">
        <f t="shared" si="121"/>
        <v>8.3814873282819415E-3</v>
      </c>
      <c r="I1798" s="5">
        <f t="shared" si="122"/>
        <v>-4.0325548485546083E-3</v>
      </c>
      <c r="J1798" s="10">
        <f t="shared" si="123"/>
        <v>-8.1363814754967703E-3</v>
      </c>
    </row>
    <row r="1799" spans="1:10" x14ac:dyDescent="0.3">
      <c r="A1799" s="18">
        <v>38513</v>
      </c>
      <c r="B1799" s="9">
        <f>VLOOKUP(A1799,'VOW3.DE'!$A$1:$B$5974,2,FALSE)</f>
        <v>18.760104999999999</v>
      </c>
      <c r="C1799" s="5">
        <f>VLOOKUP(A1799,MRK.DE!$A$1:$B$5993,2,FALSE)</f>
        <v>23.887561999999999</v>
      </c>
      <c r="D1799" s="10">
        <f>VLOOKUP(A1799,DTE.DE!$A$1:$B$6411,2,FALSE)</f>
        <v>5.7395350000000001</v>
      </c>
      <c r="E1799" s="10">
        <f>VLOOKUP(A1799,'CON.DE'!$A$1:$B$6391,2,FALSE)</f>
        <v>40.059097000000001</v>
      </c>
      <c r="G1799" s="5">
        <f t="shared" si="120"/>
        <v>1.1029732852753472E-2</v>
      </c>
      <c r="H1799" s="5">
        <f t="shared" si="121"/>
        <v>-4.735591165149493E-3</v>
      </c>
      <c r="I1799" s="5">
        <f t="shared" si="122"/>
        <v>6.0427505593836995E-3</v>
      </c>
      <c r="J1799" s="10">
        <f t="shared" si="123"/>
        <v>3.8166210165080363E-3</v>
      </c>
    </row>
    <row r="1800" spans="1:10" x14ac:dyDescent="0.3">
      <c r="A1800" s="18">
        <v>38516</v>
      </c>
      <c r="B1800" s="9">
        <f>VLOOKUP(A1800,'VOW3.DE'!$A$1:$B$5974,2,FALSE)</f>
        <v>18.862988999999999</v>
      </c>
      <c r="C1800" s="5">
        <f>VLOOKUP(A1800,MRK.DE!$A$1:$B$5993,2,FALSE)</f>
        <v>24.155919999999998</v>
      </c>
      <c r="D1800" s="10">
        <f>VLOOKUP(A1800,DTE.DE!$A$1:$B$6411,2,FALSE)</f>
        <v>5.7241669999999996</v>
      </c>
      <c r="E1800" s="10">
        <f>VLOOKUP(A1800,'CON.DE'!$A$1:$B$6391,2,FALSE)</f>
        <v>40.232517000000001</v>
      </c>
      <c r="G1800" s="5">
        <f t="shared" si="120"/>
        <v>5.4692076338740073E-3</v>
      </c>
      <c r="H1800" s="5">
        <f t="shared" si="121"/>
        <v>1.1171579570818669E-2</v>
      </c>
      <c r="I1800" s="5">
        <f t="shared" si="122"/>
        <v>-2.6811599265618938E-3</v>
      </c>
      <c r="J1800" s="10">
        <f t="shared" si="123"/>
        <v>4.3197604589887105E-3</v>
      </c>
    </row>
    <row r="1801" spans="1:10" x14ac:dyDescent="0.3">
      <c r="A1801" s="18">
        <v>38517</v>
      </c>
      <c r="B1801" s="9">
        <f>VLOOKUP(A1801,'VOW3.DE'!$A$1:$B$5974,2,FALSE)</f>
        <v>19.041332000000001</v>
      </c>
      <c r="C1801" s="5">
        <f>VLOOKUP(A1801,MRK.DE!$A$1:$B$5993,2,FALSE)</f>
        <v>23.815750000000001</v>
      </c>
      <c r="D1801" s="10">
        <f>VLOOKUP(A1801,DTE.DE!$A$1:$B$6411,2,FALSE)</f>
        <v>5.7241669999999996</v>
      </c>
      <c r="E1801" s="10">
        <f>VLOOKUP(A1801,'CON.DE'!$A$1:$B$6391,2,FALSE)</f>
        <v>39.642901999999999</v>
      </c>
      <c r="G1801" s="5">
        <f t="shared" si="120"/>
        <v>9.4102366882523325E-3</v>
      </c>
      <c r="H1801" s="5">
        <f t="shared" si="121"/>
        <v>-1.4182358119976842E-2</v>
      </c>
      <c r="I1801" s="5">
        <f t="shared" si="122"/>
        <v>0</v>
      </c>
      <c r="J1801" s="10">
        <f t="shared" si="123"/>
        <v>-1.4763633592319641E-2</v>
      </c>
    </row>
    <row r="1802" spans="1:10" x14ac:dyDescent="0.3">
      <c r="A1802" s="18">
        <v>38518</v>
      </c>
      <c r="B1802" s="9">
        <f>VLOOKUP(A1802,'VOW3.DE'!$A$1:$B$5974,2,FALSE)</f>
        <v>18.862988999999999</v>
      </c>
      <c r="C1802" s="5">
        <f>VLOOKUP(A1802,MRK.DE!$A$1:$B$5993,2,FALSE)</f>
        <v>23.966936</v>
      </c>
      <c r="D1802" s="10">
        <f>VLOOKUP(A1802,DTE.DE!$A$1:$B$6411,2,FALSE)</f>
        <v>5.6934339999999999</v>
      </c>
      <c r="E1802" s="10">
        <f>VLOOKUP(A1802,'CON.DE'!$A$1:$B$6391,2,FALSE)</f>
        <v>39.712268999999999</v>
      </c>
      <c r="G1802" s="5">
        <f t="shared" si="120"/>
        <v>-9.4102366882522649E-3</v>
      </c>
      <c r="H1802" s="5">
        <f t="shared" si="121"/>
        <v>6.3280873124639979E-3</v>
      </c>
      <c r="I1802" s="5">
        <f t="shared" si="122"/>
        <v>-5.3834556356002665E-3</v>
      </c>
      <c r="J1802" s="10">
        <f t="shared" si="123"/>
        <v>1.748267108339934E-3</v>
      </c>
    </row>
    <row r="1803" spans="1:10" x14ac:dyDescent="0.3">
      <c r="A1803" s="18">
        <v>38519</v>
      </c>
      <c r="B1803" s="9">
        <f>VLOOKUP(A1803,'VOW3.DE'!$A$1:$B$5974,2,FALSE)</f>
        <v>19.205953999999998</v>
      </c>
      <c r="C1803" s="5">
        <f>VLOOKUP(A1803,MRK.DE!$A$1:$B$5993,2,FALSE)</f>
        <v>25.59976</v>
      </c>
      <c r="D1803" s="10">
        <f>VLOOKUP(A1803,DTE.DE!$A$1:$B$6411,2,FALSE)</f>
        <v>5.7164830000000002</v>
      </c>
      <c r="E1803" s="10">
        <f>VLOOKUP(A1803,'CON.DE'!$A$1:$B$6391,2,FALSE)</f>
        <v>39.726143</v>
      </c>
      <c r="G1803" s="5">
        <f t="shared" si="120"/>
        <v>1.8018586916828668E-2</v>
      </c>
      <c r="H1803" s="5">
        <f t="shared" si="121"/>
        <v>6.5907762615503934E-2</v>
      </c>
      <c r="I1803" s="5">
        <f t="shared" si="122"/>
        <v>4.0401751130044062E-3</v>
      </c>
      <c r="J1803" s="10">
        <f t="shared" si="123"/>
        <v>3.4930205153314804E-4</v>
      </c>
    </row>
    <row r="1804" spans="1:10" x14ac:dyDescent="0.3">
      <c r="A1804" s="18">
        <v>38520</v>
      </c>
      <c r="B1804" s="9">
        <f>VLOOKUP(A1804,'VOW3.DE'!$A$1:$B$5974,2,FALSE)</f>
        <v>19.212816</v>
      </c>
      <c r="C1804" s="5">
        <f>VLOOKUP(A1804,MRK.DE!$A$1:$B$5993,2,FALSE)</f>
        <v>25.887011999999999</v>
      </c>
      <c r="D1804" s="10">
        <f>VLOOKUP(A1804,DTE.DE!$A$1:$B$6411,2,FALSE)</f>
        <v>5.7472180000000002</v>
      </c>
      <c r="E1804" s="10">
        <f>VLOOKUP(A1804,'CON.DE'!$A$1:$B$6391,2,FALSE)</f>
        <v>39.816322</v>
      </c>
      <c r="G1804" s="5">
        <f t="shared" si="120"/>
        <v>3.5722122665406478E-4</v>
      </c>
      <c r="H1804" s="5">
        <f t="shared" si="121"/>
        <v>1.115839930573617E-2</v>
      </c>
      <c r="I1804" s="5">
        <f t="shared" si="122"/>
        <v>5.3621554928634518E-3</v>
      </c>
      <c r="J1804" s="10">
        <f t="shared" si="123"/>
        <v>2.2674439027368185E-3</v>
      </c>
    </row>
    <row r="1805" spans="1:10" x14ac:dyDescent="0.3">
      <c r="A1805" s="18">
        <v>38523</v>
      </c>
      <c r="B1805" s="9">
        <f>VLOOKUP(A1805,'VOW3.DE'!$A$1:$B$5974,2,FALSE)</f>
        <v>19.192236000000001</v>
      </c>
      <c r="C1805" s="5">
        <f>VLOOKUP(A1805,MRK.DE!$A$1:$B$5993,2,FALSE)</f>
        <v>25.890792999999999</v>
      </c>
      <c r="D1805" s="10">
        <f>VLOOKUP(A1805,DTE.DE!$A$1:$B$6411,2,FALSE)</f>
        <v>5.7203249999999999</v>
      </c>
      <c r="E1805" s="10">
        <f>VLOOKUP(A1805,'CON.DE'!$A$1:$B$6391,2,FALSE)</f>
        <v>40.399006</v>
      </c>
      <c r="G1805" s="5">
        <f t="shared" si="120"/>
        <v>-1.0717341025796572E-3</v>
      </c>
      <c r="H1805" s="5">
        <f t="shared" si="121"/>
        <v>1.4604713377557084E-4</v>
      </c>
      <c r="I1805" s="5">
        <f t="shared" si="122"/>
        <v>-4.6902896812621884E-3</v>
      </c>
      <c r="J1805" s="10">
        <f t="shared" si="123"/>
        <v>1.4528251979348952E-2</v>
      </c>
    </row>
    <row r="1806" spans="1:10" x14ac:dyDescent="0.3">
      <c r="A1806" s="18">
        <v>38524</v>
      </c>
      <c r="B1806" s="9">
        <f>VLOOKUP(A1806,'VOW3.DE'!$A$1:$B$5974,2,FALSE)</f>
        <v>19.473466999999999</v>
      </c>
      <c r="C1806" s="5">
        <f>VLOOKUP(A1806,MRK.DE!$A$1:$B$5993,2,FALSE)</f>
        <v>25.913471000000001</v>
      </c>
      <c r="D1806" s="10">
        <f>VLOOKUP(A1806,DTE.DE!$A$1:$B$6411,2,FALSE)</f>
        <v>5.7088000000000001</v>
      </c>
      <c r="E1806" s="10">
        <f>VLOOKUP(A1806,'CON.DE'!$A$1:$B$6391,2,FALSE)</f>
        <v>41.737769999999998</v>
      </c>
      <c r="G1806" s="5">
        <f t="shared" si="120"/>
        <v>1.4547050103450736E-2</v>
      </c>
      <c r="H1806" s="5">
        <f t="shared" si="121"/>
        <v>8.7552644116897544E-4</v>
      </c>
      <c r="I1806" s="5">
        <f t="shared" si="122"/>
        <v>-2.0167779959343714E-3</v>
      </c>
      <c r="J1806" s="10">
        <f t="shared" si="123"/>
        <v>3.2601293547518499E-2</v>
      </c>
    </row>
    <row r="1807" spans="1:10" x14ac:dyDescent="0.3">
      <c r="A1807" s="18">
        <v>38525</v>
      </c>
      <c r="B1807" s="9">
        <f>VLOOKUP(A1807,'VOW3.DE'!$A$1:$B$5974,2,FALSE)</f>
        <v>19.734117999999999</v>
      </c>
      <c r="C1807" s="5">
        <f>VLOOKUP(A1807,MRK.DE!$A$1:$B$5993,2,FALSE)</f>
        <v>25.629996999999999</v>
      </c>
      <c r="D1807" s="10">
        <f>VLOOKUP(A1807,DTE.DE!$A$1:$B$6411,2,FALSE)</f>
        <v>5.6588580000000004</v>
      </c>
      <c r="E1807" s="10">
        <f>VLOOKUP(A1807,'CON.DE'!$A$1:$B$6391,2,FALSE)</f>
        <v>42.431435</v>
      </c>
      <c r="G1807" s="5">
        <f t="shared" si="120"/>
        <v>1.3296143589247481E-2</v>
      </c>
      <c r="H1807" s="5">
        <f t="shared" si="121"/>
        <v>-1.099952599661075E-2</v>
      </c>
      <c r="I1807" s="5">
        <f t="shared" si="122"/>
        <v>-8.7867388905152211E-3</v>
      </c>
      <c r="J1807" s="10">
        <f t="shared" si="123"/>
        <v>1.6483004800879227E-2</v>
      </c>
    </row>
    <row r="1808" spans="1:10" x14ac:dyDescent="0.3">
      <c r="A1808" s="18">
        <v>38526</v>
      </c>
      <c r="B1808" s="9">
        <f>VLOOKUP(A1808,'VOW3.DE'!$A$1:$B$5974,2,FALSE)</f>
        <v>19.802710999999999</v>
      </c>
      <c r="C1808" s="5">
        <f>VLOOKUP(A1808,MRK.DE!$A$1:$B$5993,2,FALSE)</f>
        <v>25.664013000000001</v>
      </c>
      <c r="D1808" s="10">
        <f>VLOOKUP(A1808,DTE.DE!$A$1:$B$6411,2,FALSE)</f>
        <v>5.6473329999999997</v>
      </c>
      <c r="E1808" s="10">
        <f>VLOOKUP(A1808,'CON.DE'!$A$1:$B$6391,2,FALSE)</f>
        <v>41.550483999999997</v>
      </c>
      <c r="G1808" s="5">
        <f t="shared" si="120"/>
        <v>3.4698315750155205E-3</v>
      </c>
      <c r="H1808" s="5">
        <f t="shared" si="121"/>
        <v>1.3263149044691741E-3</v>
      </c>
      <c r="I1808" s="5">
        <f t="shared" si="122"/>
        <v>-2.0387067566441049E-3</v>
      </c>
      <c r="J1808" s="10">
        <f t="shared" si="123"/>
        <v>-2.0980309202685853E-2</v>
      </c>
    </row>
    <row r="1809" spans="1:10" x14ac:dyDescent="0.3">
      <c r="A1809" s="18">
        <v>38527</v>
      </c>
      <c r="B1809" s="9">
        <f>VLOOKUP(A1809,'VOW3.DE'!$A$1:$B$5974,2,FALSE)</f>
        <v>19.891884000000001</v>
      </c>
      <c r="C1809" s="5">
        <f>VLOOKUP(A1809,MRK.DE!$A$1:$B$5993,2,FALSE)</f>
        <v>25.248246999999999</v>
      </c>
      <c r="D1809" s="10">
        <f>VLOOKUP(A1809,DTE.DE!$A$1:$B$6411,2,FALSE)</f>
        <v>5.655017</v>
      </c>
      <c r="E1809" s="10">
        <f>VLOOKUP(A1809,'CON.DE'!$A$1:$B$6391,2,FALSE)</f>
        <v>41.064914999999999</v>
      </c>
      <c r="G1809" s="5">
        <f t="shared" si="120"/>
        <v>4.4929618256109938E-3</v>
      </c>
      <c r="H1809" s="5">
        <f t="shared" si="121"/>
        <v>-1.6333010661394285E-2</v>
      </c>
      <c r="I1809" s="5">
        <f t="shared" si="122"/>
        <v>1.3597174364390341E-3</v>
      </c>
      <c r="J1809" s="10">
        <f t="shared" si="123"/>
        <v>-1.175506254892438E-2</v>
      </c>
    </row>
    <row r="1810" spans="1:10" x14ac:dyDescent="0.3">
      <c r="A1810" s="18">
        <v>38530</v>
      </c>
      <c r="B1810" s="9">
        <f>VLOOKUP(A1810,'VOW3.DE'!$A$1:$B$5974,2,FALSE)</f>
        <v>19.706682000000001</v>
      </c>
      <c r="C1810" s="5">
        <f>VLOOKUP(A1810,MRK.DE!$A$1:$B$5993,2,FALSE)</f>
        <v>24.567902</v>
      </c>
      <c r="D1810" s="10">
        <f>VLOOKUP(A1810,DTE.DE!$A$1:$B$6411,2,FALSE)</f>
        <v>5.6396499999999996</v>
      </c>
      <c r="E1810" s="10">
        <f>VLOOKUP(A1810,'CON.DE'!$A$1:$B$6391,2,FALSE)</f>
        <v>40.634841999999999</v>
      </c>
      <c r="G1810" s="5">
        <f t="shared" si="120"/>
        <v>-9.354043295424299E-3</v>
      </c>
      <c r="H1810" s="5">
        <f t="shared" si="121"/>
        <v>-2.7315933366838414E-2</v>
      </c>
      <c r="I1810" s="5">
        <f t="shared" si="122"/>
        <v>-2.7211089059984489E-3</v>
      </c>
      <c r="J1810" s="10">
        <f t="shared" si="123"/>
        <v>-1.0528231376860332E-2</v>
      </c>
    </row>
    <row r="1811" spans="1:10" x14ac:dyDescent="0.3">
      <c r="A1811" s="18">
        <v>38531</v>
      </c>
      <c r="B1811" s="9">
        <f>VLOOKUP(A1811,'VOW3.DE'!$A$1:$B$5974,2,FALSE)</f>
        <v>20.056501000000001</v>
      </c>
      <c r="C1811" s="5">
        <f>VLOOKUP(A1811,MRK.DE!$A$1:$B$5993,2,FALSE)</f>
        <v>24.768227</v>
      </c>
      <c r="D1811" s="10">
        <f>VLOOKUP(A1811,DTE.DE!$A$1:$B$6411,2,FALSE)</f>
        <v>5.7088000000000001</v>
      </c>
      <c r="E1811" s="10">
        <f>VLOOKUP(A1811,'CON.DE'!$A$1:$B$6391,2,FALSE)</f>
        <v>41.307696999999997</v>
      </c>
      <c r="G1811" s="5">
        <f t="shared" si="120"/>
        <v>1.7595574549821167E-2</v>
      </c>
      <c r="H1811" s="5">
        <f t="shared" si="121"/>
        <v>8.1208682151195609E-3</v>
      </c>
      <c r="I1811" s="5">
        <f t="shared" si="122"/>
        <v>1.2186837116718753E-2</v>
      </c>
      <c r="J1811" s="10">
        <f t="shared" si="123"/>
        <v>1.6422974717409441E-2</v>
      </c>
    </row>
    <row r="1812" spans="1:10" x14ac:dyDescent="0.3">
      <c r="A1812" s="18">
        <v>38532</v>
      </c>
      <c r="B1812" s="9">
        <f>VLOOKUP(A1812,'VOW3.DE'!$A$1:$B$5974,2,FALSE)</f>
        <v>20.166252</v>
      </c>
      <c r="C1812" s="5">
        <f>VLOOKUP(A1812,MRK.DE!$A$1:$B$5993,2,FALSE)</f>
        <v>25.512827000000001</v>
      </c>
      <c r="D1812" s="10">
        <f>VLOOKUP(A1812,DTE.DE!$A$1:$B$6411,2,FALSE)</f>
        <v>5.797161</v>
      </c>
      <c r="E1812" s="10">
        <f>VLOOKUP(A1812,'CON.DE'!$A$1:$B$6391,2,FALSE)</f>
        <v>42.119278000000001</v>
      </c>
      <c r="G1812" s="5">
        <f t="shared" si="120"/>
        <v>5.4571735739749111E-3</v>
      </c>
      <c r="H1812" s="5">
        <f t="shared" si="121"/>
        <v>2.9619682883273598E-2</v>
      </c>
      <c r="I1812" s="5">
        <f t="shared" si="122"/>
        <v>1.5359470994462264E-2</v>
      </c>
      <c r="J1812" s="10">
        <f t="shared" si="123"/>
        <v>1.9456694977020295E-2</v>
      </c>
    </row>
    <row r="1813" spans="1:10" x14ac:dyDescent="0.3">
      <c r="A1813" s="18">
        <v>38533</v>
      </c>
      <c r="B1813" s="9">
        <f>VLOOKUP(A1813,'VOW3.DE'!$A$1:$B$5974,2,FALSE)</f>
        <v>20.111377999999998</v>
      </c>
      <c r="C1813" s="5">
        <f>VLOOKUP(A1813,MRK.DE!$A$1:$B$5993,2,FALSE)</f>
        <v>24.896737999999999</v>
      </c>
      <c r="D1813" s="10">
        <f>VLOOKUP(A1813,DTE.DE!$A$1:$B$6411,2,FALSE)</f>
        <v>5.8778370000000004</v>
      </c>
      <c r="E1813" s="10">
        <f>VLOOKUP(A1813,'CON.DE'!$A$1:$B$6391,2,FALSE)</f>
        <v>41.335445</v>
      </c>
      <c r="G1813" s="5">
        <f t="shared" si="120"/>
        <v>-2.724789614031462E-3</v>
      </c>
      <c r="H1813" s="5">
        <f t="shared" si="121"/>
        <v>-2.4444554427448792E-2</v>
      </c>
      <c r="I1813" s="5">
        <f t="shared" si="122"/>
        <v>1.3820522133681705E-2</v>
      </c>
      <c r="J1813" s="10">
        <f t="shared" si="123"/>
        <v>-1.8785181276761809E-2</v>
      </c>
    </row>
    <row r="1814" spans="1:10" x14ac:dyDescent="0.3">
      <c r="A1814" s="18">
        <v>38534</v>
      </c>
      <c r="B1814" s="9">
        <f>VLOOKUP(A1814,'VOW3.DE'!$A$1:$B$5974,2,FALSE)</f>
        <v>20.193687000000001</v>
      </c>
      <c r="C1814" s="5">
        <f>VLOOKUP(A1814,MRK.DE!$A$1:$B$5993,2,FALSE)</f>
        <v>25.323839</v>
      </c>
      <c r="D1814" s="10">
        <f>VLOOKUP(A1814,DTE.DE!$A$1:$B$6411,2,FALSE)</f>
        <v>5.9239369999999996</v>
      </c>
      <c r="E1814" s="10">
        <f>VLOOKUP(A1814,'CON.DE'!$A$1:$B$6391,2,FALSE)</f>
        <v>41.599032999999999</v>
      </c>
      <c r="G1814" s="5">
        <f t="shared" si="120"/>
        <v>4.0843062488629981E-3</v>
      </c>
      <c r="H1814" s="5">
        <f t="shared" si="121"/>
        <v>1.7009414183414742E-2</v>
      </c>
      <c r="I1814" s="5">
        <f t="shared" si="122"/>
        <v>7.8124245510813092E-3</v>
      </c>
      <c r="J1814" s="10">
        <f t="shared" si="123"/>
        <v>6.3565574631152498E-3</v>
      </c>
    </row>
    <row r="1815" spans="1:10" x14ac:dyDescent="0.3">
      <c r="A1815" s="18">
        <v>38537</v>
      </c>
      <c r="B1815" s="9">
        <f>VLOOKUP(A1815,'VOW3.DE'!$A$1:$B$5974,2,FALSE)</f>
        <v>20.097662</v>
      </c>
      <c r="C1815" s="5">
        <f>VLOOKUP(A1815,MRK.DE!$A$1:$B$5993,2,FALSE)</f>
        <v>25.172650999999998</v>
      </c>
      <c r="D1815" s="10">
        <f>VLOOKUP(A1815,DTE.DE!$A$1:$B$6411,2,FALSE)</f>
        <v>5.9585129999999999</v>
      </c>
      <c r="E1815" s="10">
        <f>VLOOKUP(A1815,'CON.DE'!$A$1:$B$6391,2,FALSE)</f>
        <v>41.488056</v>
      </c>
      <c r="G1815" s="5">
        <f t="shared" si="120"/>
        <v>-4.7665409170868454E-3</v>
      </c>
      <c r="H1815" s="5">
        <f t="shared" si="121"/>
        <v>-5.9880776570017556E-3</v>
      </c>
      <c r="I1815" s="5">
        <f t="shared" si="122"/>
        <v>5.8196916607736156E-3</v>
      </c>
      <c r="J1815" s="10">
        <f t="shared" si="123"/>
        <v>-2.6713432214480705E-3</v>
      </c>
    </row>
    <row r="1816" spans="1:10" x14ac:dyDescent="0.3">
      <c r="A1816" s="18">
        <v>38538</v>
      </c>
      <c r="B1816" s="9">
        <f>VLOOKUP(A1816,'VOW3.DE'!$A$1:$B$5974,2,FALSE)</f>
        <v>20.166252</v>
      </c>
      <c r="C1816" s="5">
        <f>VLOOKUP(A1816,MRK.DE!$A$1:$B$5993,2,FALSE)</f>
        <v>25.134855000000002</v>
      </c>
      <c r="D1816" s="10">
        <f>VLOOKUP(A1816,DTE.DE!$A$1:$B$6411,2,FALSE)</f>
        <v>5.9085700000000001</v>
      </c>
      <c r="E1816" s="10">
        <f>VLOOKUP(A1816,'CON.DE'!$A$1:$B$6391,2,FALSE)</f>
        <v>41.078789</v>
      </c>
      <c r="G1816" s="5">
        <f t="shared" si="120"/>
        <v>3.4070242822554324E-3</v>
      </c>
      <c r="H1816" s="5">
        <f t="shared" si="121"/>
        <v>-1.5025991195558694E-3</v>
      </c>
      <c r="I1816" s="5">
        <f t="shared" si="122"/>
        <v>-8.4171139381633252E-3</v>
      </c>
      <c r="J1816" s="10">
        <f t="shared" si="123"/>
        <v>-9.9136730226852838E-3</v>
      </c>
    </row>
    <row r="1817" spans="1:10" x14ac:dyDescent="0.3">
      <c r="A1817" s="18">
        <v>38539</v>
      </c>
      <c r="B1817" s="9">
        <f>VLOOKUP(A1817,'VOW3.DE'!$A$1:$B$5974,2,FALSE)</f>
        <v>20.488641999999999</v>
      </c>
      <c r="C1817" s="5">
        <f>VLOOKUP(A1817,MRK.DE!$A$1:$B$5993,2,FALSE)</f>
        <v>25.777401000000001</v>
      </c>
      <c r="D1817" s="10">
        <f>VLOOKUP(A1817,DTE.DE!$A$1:$B$6411,2,FALSE)</f>
        <v>5.9162540000000003</v>
      </c>
      <c r="E1817" s="10">
        <f>VLOOKUP(A1817,'CON.DE'!$A$1:$B$6391,2,FALSE)</f>
        <v>41.037170000000003</v>
      </c>
      <c r="G1817" s="5">
        <f t="shared" si="120"/>
        <v>1.5860169648318798E-2</v>
      </c>
      <c r="H1817" s="5">
        <f t="shared" si="121"/>
        <v>2.5242649564280718E-2</v>
      </c>
      <c r="I1817" s="5">
        <f t="shared" si="122"/>
        <v>1.299638976709038E-3</v>
      </c>
      <c r="J1817" s="10">
        <f t="shared" si="123"/>
        <v>-1.013664190749466E-3</v>
      </c>
    </row>
    <row r="1818" spans="1:10" x14ac:dyDescent="0.3">
      <c r="A1818" s="18">
        <v>38540</v>
      </c>
      <c r="B1818" s="9">
        <f>VLOOKUP(A1818,'VOW3.DE'!$A$1:$B$5974,2,FALSE)</f>
        <v>20.097662</v>
      </c>
      <c r="C1818" s="5">
        <f>VLOOKUP(A1818,MRK.DE!$A$1:$B$5993,2,FALSE)</f>
        <v>25.444790000000001</v>
      </c>
      <c r="D1818" s="10">
        <f>VLOOKUP(A1818,DTE.DE!$A$1:$B$6411,2,FALSE)</f>
        <v>5.8624689999999999</v>
      </c>
      <c r="E1818" s="10">
        <f>VLOOKUP(A1818,'CON.DE'!$A$1:$B$6391,2,FALSE)</f>
        <v>40.482235000000003</v>
      </c>
      <c r="G1818" s="5">
        <f t="shared" si="120"/>
        <v>-1.9267193930574172E-2</v>
      </c>
      <c r="H1818" s="5">
        <f t="shared" si="121"/>
        <v>-1.2987170932131526E-2</v>
      </c>
      <c r="I1818" s="5">
        <f t="shared" si="122"/>
        <v>-9.1326324301079682E-3</v>
      </c>
      <c r="J1818" s="10">
        <f t="shared" si="123"/>
        <v>-1.361500546420146E-2</v>
      </c>
    </row>
    <row r="1819" spans="1:10" x14ac:dyDescent="0.3">
      <c r="A1819" s="18">
        <v>38541</v>
      </c>
      <c r="B1819" s="9">
        <f>VLOOKUP(A1819,'VOW3.DE'!$A$1:$B$5974,2,FALSE)</f>
        <v>20.673838</v>
      </c>
      <c r="C1819" s="5">
        <f>VLOOKUP(A1819,MRK.DE!$A$1:$B$5993,2,FALSE)</f>
        <v>25.369199999999999</v>
      </c>
      <c r="D1819" s="10">
        <f>VLOOKUP(A1819,DTE.DE!$A$1:$B$6411,2,FALSE)</f>
        <v>5.9008859999999999</v>
      </c>
      <c r="E1819" s="10">
        <f>VLOOKUP(A1819,'CON.DE'!$A$1:$B$6391,2,FALSE)</f>
        <v>40.620967999999998</v>
      </c>
      <c r="G1819" s="5">
        <f t="shared" si="120"/>
        <v>2.8265546294846341E-2</v>
      </c>
      <c r="H1819" s="5">
        <f t="shared" si="121"/>
        <v>-2.9751671048787683E-3</v>
      </c>
      <c r="I1819" s="5">
        <f t="shared" si="122"/>
        <v>6.5316632169545091E-3</v>
      </c>
      <c r="J1819" s="10">
        <f t="shared" si="123"/>
        <v>3.4211505879496559E-3</v>
      </c>
    </row>
    <row r="1820" spans="1:10" x14ac:dyDescent="0.3">
      <c r="A1820" s="18">
        <v>38544</v>
      </c>
      <c r="B1820" s="9">
        <f>VLOOKUP(A1820,'VOW3.DE'!$A$1:$B$5974,2,FALSE)</f>
        <v>21.421499000000001</v>
      </c>
      <c r="C1820" s="5">
        <f>VLOOKUP(A1820,MRK.DE!$A$1:$B$5993,2,FALSE)</f>
        <v>25.561964</v>
      </c>
      <c r="D1820" s="10">
        <f>VLOOKUP(A1820,DTE.DE!$A$1:$B$6411,2,FALSE)</f>
        <v>5.9661960000000001</v>
      </c>
      <c r="E1820" s="10">
        <f>VLOOKUP(A1820,'CON.DE'!$A$1:$B$6391,2,FALSE)</f>
        <v>41.030228000000001</v>
      </c>
      <c r="G1820" s="5">
        <f t="shared" si="120"/>
        <v>3.5526007710482158E-2</v>
      </c>
      <c r="H1820" s="5">
        <f t="shared" si="121"/>
        <v>7.569625561075698E-3</v>
      </c>
      <c r="I1820" s="5">
        <f t="shared" si="122"/>
        <v>1.1007029256743284E-2</v>
      </c>
      <c r="J1820" s="10">
        <f t="shared" si="123"/>
        <v>1.0024676854631967E-2</v>
      </c>
    </row>
    <row r="1821" spans="1:10" x14ac:dyDescent="0.3">
      <c r="A1821" s="18">
        <v>38545</v>
      </c>
      <c r="B1821" s="9">
        <f>VLOOKUP(A1821,'VOW3.DE'!$A$1:$B$5974,2,FALSE)</f>
        <v>21.723305</v>
      </c>
      <c r="C1821" s="5">
        <f>VLOOKUP(A1821,MRK.DE!$A$1:$B$5993,2,FALSE)</f>
        <v>25.728262000000001</v>
      </c>
      <c r="D1821" s="10">
        <f>VLOOKUP(A1821,DTE.DE!$A$1:$B$6411,2,FALSE)</f>
        <v>6.0007720000000004</v>
      </c>
      <c r="E1821" s="10">
        <f>VLOOKUP(A1821,'CON.DE'!$A$1:$B$6391,2,FALSE)</f>
        <v>41.134281000000001</v>
      </c>
      <c r="G1821" s="5">
        <f t="shared" si="120"/>
        <v>1.399060349733003E-2</v>
      </c>
      <c r="H1821" s="5">
        <f t="shared" si="121"/>
        <v>6.4846110343908048E-3</v>
      </c>
      <c r="I1821" s="5">
        <f t="shared" si="122"/>
        <v>5.77858923224307E-3</v>
      </c>
      <c r="J1821" s="10">
        <f t="shared" si="123"/>
        <v>2.5327980874459062E-3</v>
      </c>
    </row>
    <row r="1822" spans="1:10" x14ac:dyDescent="0.3">
      <c r="A1822" s="18">
        <v>38546</v>
      </c>
      <c r="B1822" s="9">
        <f>VLOOKUP(A1822,'VOW3.DE'!$A$1:$B$5974,2,FALSE)</f>
        <v>21.208862</v>
      </c>
      <c r="C1822" s="5">
        <f>VLOOKUP(A1822,MRK.DE!$A$1:$B$5993,2,FALSE)</f>
        <v>25.138638</v>
      </c>
      <c r="D1822" s="10">
        <f>VLOOKUP(A1822,DTE.DE!$A$1:$B$6411,2,FALSE)</f>
        <v>6.023822</v>
      </c>
      <c r="E1822" s="10">
        <f>VLOOKUP(A1822,'CON.DE'!$A$1:$B$6391,2,FALSE)</f>
        <v>42.382874000000001</v>
      </c>
      <c r="G1822" s="5">
        <f t="shared" si="120"/>
        <v>-2.3966534193872919E-2</v>
      </c>
      <c r="H1822" s="5">
        <f t="shared" si="121"/>
        <v>-2.3184051318899057E-2</v>
      </c>
      <c r="I1822" s="5">
        <f t="shared" si="122"/>
        <v>3.8338139703760028E-3</v>
      </c>
      <c r="J1822" s="10">
        <f t="shared" si="123"/>
        <v>2.9902504112218793E-2</v>
      </c>
    </row>
    <row r="1823" spans="1:10" x14ac:dyDescent="0.3">
      <c r="A1823" s="18">
        <v>38547</v>
      </c>
      <c r="B1823" s="9">
        <f>VLOOKUP(A1823,'VOW3.DE'!$A$1:$B$5974,2,FALSE)</f>
        <v>21.59984</v>
      </c>
      <c r="C1823" s="5">
        <f>VLOOKUP(A1823,MRK.DE!$A$1:$B$5993,2,FALSE)</f>
        <v>25.399429000000001</v>
      </c>
      <c r="D1823" s="10">
        <f>VLOOKUP(A1823,DTE.DE!$A$1:$B$6411,2,FALSE)</f>
        <v>5.9815630000000004</v>
      </c>
      <c r="E1823" s="10">
        <f>VLOOKUP(A1823,'CON.DE'!$A$1:$B$6391,2,FALSE)</f>
        <v>42.486927000000001</v>
      </c>
      <c r="G1823" s="5">
        <f t="shared" si="120"/>
        <v>1.8266794054932117E-2</v>
      </c>
      <c r="H1823" s="5">
        <f t="shared" si="121"/>
        <v>1.0320668373326939E-2</v>
      </c>
      <c r="I1823" s="5">
        <f t="shared" si="122"/>
        <v>-7.0400365397646917E-3</v>
      </c>
      <c r="J1823" s="10">
        <f t="shared" si="123"/>
        <v>2.4520630638893504E-3</v>
      </c>
    </row>
    <row r="1824" spans="1:10" x14ac:dyDescent="0.3">
      <c r="A1824" s="18">
        <v>38548</v>
      </c>
      <c r="B1824" s="9">
        <f>VLOOKUP(A1824,'VOW3.DE'!$A$1:$B$5974,2,FALSE)</f>
        <v>21.778181</v>
      </c>
      <c r="C1824" s="5">
        <f>VLOOKUP(A1824,MRK.DE!$A$1:$B$5993,2,FALSE)</f>
        <v>25.928591000000001</v>
      </c>
      <c r="D1824" s="10">
        <f>VLOOKUP(A1824,DTE.DE!$A$1:$B$6411,2,FALSE)</f>
        <v>6.0084559999999998</v>
      </c>
      <c r="E1824" s="10">
        <f>VLOOKUP(A1824,'CON.DE'!$A$1:$B$6391,2,FALSE)</f>
        <v>42.403686999999998</v>
      </c>
      <c r="G1824" s="5">
        <f t="shared" si="120"/>
        <v>8.2226897737371265E-3</v>
      </c>
      <c r="H1824" s="5">
        <f t="shared" si="121"/>
        <v>2.06195660133997E-2</v>
      </c>
      <c r="I1824" s="5">
        <f t="shared" si="122"/>
        <v>4.4859053347758131E-3</v>
      </c>
      <c r="J1824" s="10">
        <f t="shared" si="123"/>
        <v>-1.9611126072939249E-3</v>
      </c>
    </row>
    <row r="1825" spans="1:10" x14ac:dyDescent="0.3">
      <c r="A1825" s="18">
        <v>38551</v>
      </c>
      <c r="B1825" s="9">
        <f>VLOOKUP(A1825,'VOW3.DE'!$A$1:$B$5974,2,FALSE)</f>
        <v>21.750741999999999</v>
      </c>
      <c r="C1825" s="5">
        <f>VLOOKUP(A1825,MRK.DE!$A$1:$B$5993,2,FALSE)</f>
        <v>25.369199999999999</v>
      </c>
      <c r="D1825" s="10">
        <f>VLOOKUP(A1825,DTE.DE!$A$1:$B$6411,2,FALSE)</f>
        <v>6.0122980000000004</v>
      </c>
      <c r="E1825" s="10">
        <f>VLOOKUP(A1825,'CON.DE'!$A$1:$B$6391,2,FALSE)</f>
        <v>42.764392999999998</v>
      </c>
      <c r="G1825" s="5">
        <f t="shared" si="120"/>
        <v>-1.2607251336937246E-3</v>
      </c>
      <c r="H1825" s="5">
        <f t="shared" si="121"/>
        <v>-2.1810419663294216E-2</v>
      </c>
      <c r="I1825" s="5">
        <f t="shared" si="122"/>
        <v>6.3922781063900354E-4</v>
      </c>
      <c r="J1825" s="10">
        <f t="shared" si="123"/>
        <v>8.4705010774067616E-3</v>
      </c>
    </row>
    <row r="1826" spans="1:10" x14ac:dyDescent="0.3">
      <c r="A1826" s="18">
        <v>38552</v>
      </c>
      <c r="B1826" s="9">
        <f>VLOOKUP(A1826,'VOW3.DE'!$A$1:$B$5974,2,FALSE)</f>
        <v>22.100569</v>
      </c>
      <c r="C1826" s="5">
        <f>VLOOKUP(A1826,MRK.DE!$A$1:$B$5993,2,FALSE)</f>
        <v>25.758500999999999</v>
      </c>
      <c r="D1826" s="10">
        <f>VLOOKUP(A1826,DTE.DE!$A$1:$B$6411,2,FALSE)</f>
        <v>6.0660809999999996</v>
      </c>
      <c r="E1826" s="10">
        <f>VLOOKUP(A1826,'CON.DE'!$A$1:$B$6391,2,FALSE)</f>
        <v>43.270771000000003</v>
      </c>
      <c r="G1826" s="5">
        <f t="shared" si="120"/>
        <v>1.5955482903283535E-2</v>
      </c>
      <c r="H1826" s="5">
        <f t="shared" si="121"/>
        <v>1.5228868742252818E-2</v>
      </c>
      <c r="I1826" s="5">
        <f t="shared" si="122"/>
        <v>8.9057240990622778E-3</v>
      </c>
      <c r="J1826" s="10">
        <f t="shared" si="123"/>
        <v>1.1771555346044342E-2</v>
      </c>
    </row>
    <row r="1827" spans="1:10" x14ac:dyDescent="0.3">
      <c r="A1827" s="18">
        <v>38553</v>
      </c>
      <c r="B1827" s="9">
        <f>VLOOKUP(A1827,'VOW3.DE'!$A$1:$B$5974,2,FALSE)</f>
        <v>22.320065</v>
      </c>
      <c r="C1827" s="5">
        <f>VLOOKUP(A1827,MRK.DE!$A$1:$B$5993,2,FALSE)</f>
        <v>26.185611999999999</v>
      </c>
      <c r="D1827" s="10">
        <f>VLOOKUP(A1827,DTE.DE!$A$1:$B$6411,2,FALSE)</f>
        <v>6.100657</v>
      </c>
      <c r="E1827" s="10">
        <f>VLOOKUP(A1827,'CON.DE'!$A$1:$B$6391,2,FALSE)</f>
        <v>43.63147</v>
      </c>
      <c r="G1827" s="5">
        <f t="shared" si="120"/>
        <v>9.8826948966458904E-3</v>
      </c>
      <c r="H1827" s="5">
        <f t="shared" si="121"/>
        <v>1.644539106875734E-2</v>
      </c>
      <c r="I1827" s="5">
        <f t="shared" si="122"/>
        <v>5.6837080045757651E-3</v>
      </c>
      <c r="J1827" s="10">
        <f t="shared" si="123"/>
        <v>8.3013065534740076E-3</v>
      </c>
    </row>
    <row r="1828" spans="1:10" x14ac:dyDescent="0.3">
      <c r="A1828" s="18">
        <v>38554</v>
      </c>
      <c r="B1828" s="9">
        <f>VLOOKUP(A1828,'VOW3.DE'!$A$1:$B$5974,2,FALSE)</f>
        <v>22.608152</v>
      </c>
      <c r="C1828" s="5">
        <f>VLOOKUP(A1828,MRK.DE!$A$1:$B$5993,2,FALSE)</f>
        <v>25.947482999999998</v>
      </c>
      <c r="D1828" s="10">
        <f>VLOOKUP(A1828,DTE.DE!$A$1:$B$6411,2,FALSE)</f>
        <v>6.0852890000000004</v>
      </c>
      <c r="E1828" s="10">
        <f>VLOOKUP(A1828,'CON.DE'!$A$1:$B$6391,2,FALSE)</f>
        <v>43.860382000000001</v>
      </c>
      <c r="G1828" s="5">
        <f t="shared" si="120"/>
        <v>1.2824499508114146E-2</v>
      </c>
      <c r="H1828" s="5">
        <f t="shared" si="121"/>
        <v>-9.1354889299587929E-3</v>
      </c>
      <c r="I1828" s="5">
        <f t="shared" si="122"/>
        <v>-2.5222511485412254E-3</v>
      </c>
      <c r="J1828" s="10">
        <f t="shared" si="123"/>
        <v>5.2327735007196676E-3</v>
      </c>
    </row>
    <row r="1829" spans="1:10" x14ac:dyDescent="0.3">
      <c r="A1829" s="18">
        <v>38555</v>
      </c>
      <c r="B1829" s="9">
        <f>VLOOKUP(A1829,'VOW3.DE'!$A$1:$B$5974,2,FALSE)</f>
        <v>22.470967999999999</v>
      </c>
      <c r="C1829" s="5">
        <f>VLOOKUP(A1829,MRK.DE!$A$1:$B$5993,2,FALSE)</f>
        <v>25.701806999999999</v>
      </c>
      <c r="D1829" s="10">
        <f>VLOOKUP(A1829,DTE.DE!$A$1:$B$6411,2,FALSE)</f>
        <v>6.1237060000000003</v>
      </c>
      <c r="E1829" s="10">
        <f>VLOOKUP(A1829,'CON.DE'!$A$1:$B$6391,2,FALSE)</f>
        <v>43.929744999999997</v>
      </c>
      <c r="G1829" s="5">
        <f t="shared" si="120"/>
        <v>-6.0863842722567391E-3</v>
      </c>
      <c r="H1829" s="5">
        <f t="shared" si="121"/>
        <v>-9.513309974502589E-3</v>
      </c>
      <c r="I1829" s="5">
        <f t="shared" si="122"/>
        <v>6.2932496560109642E-3</v>
      </c>
      <c r="J1829" s="10">
        <f t="shared" si="123"/>
        <v>1.5802007994242756E-3</v>
      </c>
    </row>
    <row r="1830" spans="1:10" x14ac:dyDescent="0.3">
      <c r="A1830" s="18">
        <v>38558</v>
      </c>
      <c r="B1830" s="9">
        <f>VLOOKUP(A1830,'VOW3.DE'!$A$1:$B$5974,2,FALSE)</f>
        <v>22.930537999999999</v>
      </c>
      <c r="C1830" s="5">
        <f>VLOOKUP(A1830,MRK.DE!$A$1:$B$5993,2,FALSE)</f>
        <v>26.722321000000001</v>
      </c>
      <c r="D1830" s="10">
        <f>VLOOKUP(A1830,DTE.DE!$A$1:$B$6411,2,FALSE)</f>
        <v>6.1352310000000001</v>
      </c>
      <c r="E1830" s="10">
        <f>VLOOKUP(A1830,'CON.DE'!$A$1:$B$6391,2,FALSE)</f>
        <v>43.839568999999997</v>
      </c>
      <c r="G1830" s="5">
        <f t="shared" si="120"/>
        <v>2.0245394376064312E-2</v>
      </c>
      <c r="H1830" s="5">
        <f t="shared" si="121"/>
        <v>3.8937907954962839E-2</v>
      </c>
      <c r="I1830" s="5">
        <f t="shared" si="122"/>
        <v>1.8802614607514518E-3</v>
      </c>
      <c r="J1830" s="10">
        <f t="shared" si="123"/>
        <v>-2.0548418945085917E-3</v>
      </c>
    </row>
    <row r="1831" spans="1:10" x14ac:dyDescent="0.3">
      <c r="A1831" s="18">
        <v>38559</v>
      </c>
      <c r="B1831" s="9">
        <f>VLOOKUP(A1831,'VOW3.DE'!$A$1:$B$5974,2,FALSE)</f>
        <v>22.841367999999999</v>
      </c>
      <c r="C1831" s="5">
        <f>VLOOKUP(A1831,MRK.DE!$A$1:$B$5993,2,FALSE)</f>
        <v>26.268758999999999</v>
      </c>
      <c r="D1831" s="10">
        <f>VLOOKUP(A1831,DTE.DE!$A$1:$B$6411,2,FALSE)</f>
        <v>6.2197500000000003</v>
      </c>
      <c r="E1831" s="10">
        <f>VLOOKUP(A1831,'CON.DE'!$A$1:$B$6391,2,FALSE)</f>
        <v>43.215279000000002</v>
      </c>
      <c r="G1831" s="5">
        <f t="shared" si="120"/>
        <v>-3.8962813918002807E-3</v>
      </c>
      <c r="H1831" s="5">
        <f t="shared" si="121"/>
        <v>-1.7118846284810342E-2</v>
      </c>
      <c r="I1831" s="5">
        <f t="shared" si="122"/>
        <v>1.3681982751524454E-2</v>
      </c>
      <c r="J1831" s="10">
        <f t="shared" si="123"/>
        <v>-1.4342698111657982E-2</v>
      </c>
    </row>
    <row r="1832" spans="1:10" x14ac:dyDescent="0.3">
      <c r="A1832" s="18">
        <v>38560</v>
      </c>
      <c r="B1832" s="9">
        <f>VLOOKUP(A1832,'VOW3.DE'!$A$1:$B$5974,2,FALSE)</f>
        <v>23.005989</v>
      </c>
      <c r="C1832" s="5">
        <f>VLOOKUP(A1832,MRK.DE!$A$1:$B$5993,2,FALSE)</f>
        <v>26.763897</v>
      </c>
      <c r="D1832" s="10">
        <f>VLOOKUP(A1832,DTE.DE!$A$1:$B$6411,2,FALSE)</f>
        <v>6.2773760000000003</v>
      </c>
      <c r="E1832" s="10">
        <f>VLOOKUP(A1832,'CON.DE'!$A$1:$B$6391,2,FALSE)</f>
        <v>43.354004000000003</v>
      </c>
      <c r="G1832" s="5">
        <f t="shared" si="120"/>
        <v>7.1812954221945864E-3</v>
      </c>
      <c r="H1832" s="5">
        <f t="shared" si="121"/>
        <v>1.8673490076368423E-2</v>
      </c>
      <c r="I1832" s="5">
        <f t="shared" si="122"/>
        <v>9.2223457508028139E-3</v>
      </c>
      <c r="J1832" s="10">
        <f t="shared" si="123"/>
        <v>3.2049501610214603E-3</v>
      </c>
    </row>
    <row r="1833" spans="1:10" x14ac:dyDescent="0.3">
      <c r="A1833" s="18">
        <v>38561</v>
      </c>
      <c r="B1833" s="9">
        <f>VLOOKUP(A1833,'VOW3.DE'!$A$1:$B$5974,2,FALSE)</f>
        <v>23.287220000000001</v>
      </c>
      <c r="C1833" s="5">
        <f>VLOOKUP(A1833,MRK.DE!$A$1:$B$5993,2,FALSE)</f>
        <v>27.497161999999999</v>
      </c>
      <c r="D1833" s="10">
        <f>VLOOKUP(A1833,DTE.DE!$A$1:$B$6411,2,FALSE)</f>
        <v>6.2888999999999999</v>
      </c>
      <c r="E1833" s="10">
        <f>VLOOKUP(A1833,'CON.DE'!$A$1:$B$6391,2,FALSE)</f>
        <v>44.318199</v>
      </c>
      <c r="G1833" s="5">
        <f t="shared" si="120"/>
        <v>1.2150138900036155E-2</v>
      </c>
      <c r="H1833" s="5">
        <f t="shared" si="121"/>
        <v>2.7028946887019921E-2</v>
      </c>
      <c r="I1833" s="5">
        <f t="shared" si="122"/>
        <v>1.8341158877208613E-3</v>
      </c>
      <c r="J1833" s="10">
        <f t="shared" si="123"/>
        <v>2.1996341895346629E-2</v>
      </c>
    </row>
    <row r="1834" spans="1:10" x14ac:dyDescent="0.3">
      <c r="A1834" s="18">
        <v>38562</v>
      </c>
      <c r="B1834" s="9">
        <f>VLOOKUP(A1834,'VOW3.DE'!$A$1:$B$5974,2,FALSE)</f>
        <v>23.362669</v>
      </c>
      <c r="C1834" s="5">
        <f>VLOOKUP(A1834,MRK.DE!$A$1:$B$5993,2,FALSE)</f>
        <v>27.757950000000001</v>
      </c>
      <c r="D1834" s="10">
        <f>VLOOKUP(A1834,DTE.DE!$A$1:$B$6411,2,FALSE)</f>
        <v>6.2888999999999999</v>
      </c>
      <c r="E1834" s="10">
        <f>VLOOKUP(A1834,'CON.DE'!$A$1:$B$6391,2,FALSE)</f>
        <v>44.394500999999998</v>
      </c>
      <c r="G1834" s="5">
        <f t="shared" si="120"/>
        <v>3.2346943327895878E-3</v>
      </c>
      <c r="H1834" s="5">
        <f t="shared" si="121"/>
        <v>9.4394863024734321E-3</v>
      </c>
      <c r="I1834" s="5">
        <f t="shared" si="122"/>
        <v>0</v>
      </c>
      <c r="J1834" s="10">
        <f t="shared" si="123"/>
        <v>1.7202050848519677E-3</v>
      </c>
    </row>
    <row r="1835" spans="1:10" x14ac:dyDescent="0.3">
      <c r="A1835" s="18">
        <v>38565</v>
      </c>
      <c r="B1835" s="9">
        <f>VLOOKUP(A1835,'VOW3.DE'!$A$1:$B$5974,2,FALSE)</f>
        <v>23.321515999999999</v>
      </c>
      <c r="C1835" s="5">
        <f>VLOOKUP(A1835,MRK.DE!$A$1:$B$5993,2,FALSE)</f>
        <v>27.969612000000001</v>
      </c>
      <c r="D1835" s="10">
        <f>VLOOKUP(A1835,DTE.DE!$A$1:$B$6411,2,FALSE)</f>
        <v>6.2850590000000004</v>
      </c>
      <c r="E1835" s="10">
        <f>VLOOKUP(A1835,'CON.DE'!$A$1:$B$6391,2,FALSE)</f>
        <v>45.275455000000001</v>
      </c>
      <c r="G1835" s="5">
        <f t="shared" si="120"/>
        <v>-1.7630386247365903E-3</v>
      </c>
      <c r="H1835" s="5">
        <f t="shared" si="121"/>
        <v>7.596349462418283E-3</v>
      </c>
      <c r="I1835" s="5">
        <f t="shared" si="122"/>
        <v>-6.1094522727043218E-4</v>
      </c>
      <c r="J1835" s="10">
        <f t="shared" si="123"/>
        <v>1.964944299866386E-2</v>
      </c>
    </row>
    <row r="1836" spans="1:10" x14ac:dyDescent="0.3">
      <c r="A1836" s="18">
        <v>38566</v>
      </c>
      <c r="B1836" s="9">
        <f>VLOOKUP(A1836,'VOW3.DE'!$A$1:$B$5974,2,FALSE)</f>
        <v>23.321515999999999</v>
      </c>
      <c r="C1836" s="5">
        <f>VLOOKUP(A1836,MRK.DE!$A$1:$B$5993,2,FALSE)</f>
        <v>28.309784000000001</v>
      </c>
      <c r="D1836" s="10">
        <f>VLOOKUP(A1836,DTE.DE!$A$1:$B$6411,2,FALSE)</f>
        <v>6.3273169999999999</v>
      </c>
      <c r="E1836" s="10">
        <f>VLOOKUP(A1836,'CON.DE'!$A$1:$B$6391,2,FALSE)</f>
        <v>46.628101000000001</v>
      </c>
      <c r="G1836" s="5">
        <f t="shared" si="120"/>
        <v>0</v>
      </c>
      <c r="H1836" s="5">
        <f t="shared" si="121"/>
        <v>1.2088834169983288E-2</v>
      </c>
      <c r="I1836" s="5">
        <f t="shared" si="122"/>
        <v>6.701062215421408E-3</v>
      </c>
      <c r="J1836" s="10">
        <f t="shared" si="123"/>
        <v>2.9438331720427036E-2</v>
      </c>
    </row>
    <row r="1837" spans="1:10" x14ac:dyDescent="0.3">
      <c r="A1837" s="18">
        <v>38567</v>
      </c>
      <c r="B1837" s="9">
        <f>VLOOKUP(A1837,'VOW3.DE'!$A$1:$B$5974,2,FALSE)</f>
        <v>23.184332000000001</v>
      </c>
      <c r="C1837" s="5">
        <f>VLOOKUP(A1837,MRK.DE!$A$1:$B$5993,2,FALSE)</f>
        <v>28.237967999999999</v>
      </c>
      <c r="D1837" s="10">
        <f>VLOOKUP(A1837,DTE.DE!$A$1:$B$6411,2,FALSE)</f>
        <v>6.2735329999999996</v>
      </c>
      <c r="E1837" s="10">
        <f>VLOOKUP(A1837,'CON.DE'!$A$1:$B$6391,2,FALSE)</f>
        <v>46.093978999999997</v>
      </c>
      <c r="G1837" s="5">
        <f t="shared" si="120"/>
        <v>-5.8996622490198047E-3</v>
      </c>
      <c r="H1837" s="5">
        <f t="shared" si="121"/>
        <v>-2.540013919955533E-3</v>
      </c>
      <c r="I1837" s="5">
        <f t="shared" si="122"/>
        <v>-8.5366188186111087E-3</v>
      </c>
      <c r="J1837" s="10">
        <f t="shared" si="123"/>
        <v>-1.1521051038260998E-2</v>
      </c>
    </row>
    <row r="1838" spans="1:10" x14ac:dyDescent="0.3">
      <c r="A1838" s="18">
        <v>38568</v>
      </c>
      <c r="B1838" s="9">
        <f>VLOOKUP(A1838,'VOW3.DE'!$A$1:$B$5974,2,FALSE)</f>
        <v>23.225489</v>
      </c>
      <c r="C1838" s="5">
        <f>VLOOKUP(A1838,MRK.DE!$A$1:$B$5993,2,FALSE)</f>
        <v>28.260653000000001</v>
      </c>
      <c r="D1838" s="10">
        <f>VLOOKUP(A1838,DTE.DE!$A$1:$B$6411,2,FALSE)</f>
        <v>6.1813320000000003</v>
      </c>
      <c r="E1838" s="10">
        <f>VLOOKUP(A1838,'CON.DE'!$A$1:$B$6391,2,FALSE)</f>
        <v>45.566794999999999</v>
      </c>
      <c r="G1838" s="5">
        <f t="shared" si="120"/>
        <v>1.7736336793552558E-3</v>
      </c>
      <c r="H1838" s="5">
        <f t="shared" si="121"/>
        <v>8.0302849229010073E-4</v>
      </c>
      <c r="I1838" s="5">
        <f t="shared" si="122"/>
        <v>-1.4805890599278696E-2</v>
      </c>
      <c r="J1838" s="10">
        <f t="shared" si="123"/>
        <v>-1.1503062653370236E-2</v>
      </c>
    </row>
    <row r="1839" spans="1:10" x14ac:dyDescent="0.3">
      <c r="A1839" s="18">
        <v>38569</v>
      </c>
      <c r="B1839" s="9">
        <f>VLOOKUP(A1839,'VOW3.DE'!$A$1:$B$5974,2,FALSE)</f>
        <v>23.012846</v>
      </c>
      <c r="C1839" s="5">
        <f>VLOOKUP(A1839,MRK.DE!$A$1:$B$5993,2,FALSE)</f>
        <v>27.497161999999999</v>
      </c>
      <c r="D1839" s="10">
        <f>VLOOKUP(A1839,DTE.DE!$A$1:$B$6411,2,FALSE)</f>
        <v>6.1505999999999998</v>
      </c>
      <c r="E1839" s="10">
        <f>VLOOKUP(A1839,'CON.DE'!$A$1:$B$6391,2,FALSE)</f>
        <v>45.115917000000003</v>
      </c>
      <c r="G1839" s="5">
        <f t="shared" si="120"/>
        <v>-9.197757622924933E-3</v>
      </c>
      <c r="H1839" s="5">
        <f t="shared" si="121"/>
        <v>-2.7387684507209364E-2</v>
      </c>
      <c r="I1839" s="5">
        <f t="shared" si="122"/>
        <v>-4.9841441907967857E-3</v>
      </c>
      <c r="J1839" s="10">
        <f t="shared" si="123"/>
        <v>-9.9441603701985043E-3</v>
      </c>
    </row>
    <row r="1840" spans="1:10" x14ac:dyDescent="0.3">
      <c r="A1840" s="18">
        <v>38572</v>
      </c>
      <c r="B1840" s="9">
        <f>VLOOKUP(A1840,'VOW3.DE'!$A$1:$B$5974,2,FALSE)</f>
        <v>23.376389</v>
      </c>
      <c r="C1840" s="5">
        <f>VLOOKUP(A1840,MRK.DE!$A$1:$B$5993,2,FALSE)</f>
        <v>27.51605</v>
      </c>
      <c r="D1840" s="10">
        <f>VLOOKUP(A1840,DTE.DE!$A$1:$B$6411,2,FALSE)</f>
        <v>6.1505999999999998</v>
      </c>
      <c r="E1840" s="10">
        <f>VLOOKUP(A1840,'CON.DE'!$A$1:$B$6391,2,FALSE)</f>
        <v>44.963313999999997</v>
      </c>
      <c r="G1840" s="5">
        <f t="shared" si="120"/>
        <v>1.5673914116133631E-2</v>
      </c>
      <c r="H1840" s="5">
        <f t="shared" si="121"/>
        <v>6.8667143965965712E-4</v>
      </c>
      <c r="I1840" s="5">
        <f t="shared" si="122"/>
        <v>0</v>
      </c>
      <c r="J1840" s="10">
        <f t="shared" si="123"/>
        <v>-3.3881982404745286E-3</v>
      </c>
    </row>
    <row r="1841" spans="1:10" x14ac:dyDescent="0.3">
      <c r="A1841" s="18">
        <v>38573</v>
      </c>
      <c r="B1841" s="9">
        <f>VLOOKUP(A1841,'VOW3.DE'!$A$1:$B$5974,2,FALSE)</f>
        <v>23.4587</v>
      </c>
      <c r="C1841" s="5">
        <f>VLOOKUP(A1841,MRK.DE!$A$1:$B$5993,2,FALSE)</f>
        <v>27.51605</v>
      </c>
      <c r="D1841" s="10">
        <f>VLOOKUP(A1841,DTE.DE!$A$1:$B$6411,2,FALSE)</f>
        <v>6.2620100000000001</v>
      </c>
      <c r="E1841" s="10">
        <f>VLOOKUP(A1841,'CON.DE'!$A$1:$B$6391,2,FALSE)</f>
        <v>44.699714999999998</v>
      </c>
      <c r="G1841" s="5">
        <f t="shared" si="120"/>
        <v>3.5149323510113343E-3</v>
      </c>
      <c r="H1841" s="5">
        <f t="shared" si="121"/>
        <v>0</v>
      </c>
      <c r="I1841" s="5">
        <f t="shared" si="122"/>
        <v>1.7951581801552138E-2</v>
      </c>
      <c r="J1841" s="10">
        <f t="shared" si="123"/>
        <v>-5.8797870731312624E-3</v>
      </c>
    </row>
    <row r="1842" spans="1:10" x14ac:dyDescent="0.3">
      <c r="A1842" s="18">
        <v>38574</v>
      </c>
      <c r="B1842" s="9">
        <f>VLOOKUP(A1842,'VOW3.DE'!$A$1:$B$5974,2,FALSE)</f>
        <v>23.568449000000001</v>
      </c>
      <c r="C1842" s="5">
        <f>VLOOKUP(A1842,MRK.DE!$A$1:$B$5993,2,FALSE)</f>
        <v>27.440458</v>
      </c>
      <c r="D1842" s="10">
        <f>VLOOKUP(A1842,DTE.DE!$A$1:$B$6411,2,FALSE)</f>
        <v>6.3234760000000003</v>
      </c>
      <c r="E1842" s="10">
        <f>VLOOKUP(A1842,'CON.DE'!$A$1:$B$6391,2,FALSE)</f>
        <v>45.344822000000001</v>
      </c>
      <c r="G1842" s="5">
        <f t="shared" si="120"/>
        <v>4.6674825745311637E-3</v>
      </c>
      <c r="H1842" s="5">
        <f t="shared" si="121"/>
        <v>-2.7509771062077504E-3</v>
      </c>
      <c r="I1842" s="5">
        <f t="shared" si="122"/>
        <v>9.7678371273756739E-3</v>
      </c>
      <c r="J1842" s="10">
        <f t="shared" si="123"/>
        <v>1.4328865671195809E-2</v>
      </c>
    </row>
    <row r="1843" spans="1:10" x14ac:dyDescent="0.3">
      <c r="A1843" s="18">
        <v>38575</v>
      </c>
      <c r="B1843" s="9">
        <f>VLOOKUP(A1843,'VOW3.DE'!$A$1:$B$5974,2,FALSE)</f>
        <v>23.184332000000001</v>
      </c>
      <c r="C1843" s="5">
        <f>VLOOKUP(A1843,MRK.DE!$A$1:$B$5993,2,FALSE)</f>
        <v>27.281713</v>
      </c>
      <c r="D1843" s="10">
        <f>VLOOKUP(A1843,DTE.DE!$A$1:$B$6411,2,FALSE)</f>
        <v>6.1890159999999996</v>
      </c>
      <c r="E1843" s="10">
        <f>VLOOKUP(A1843,'CON.DE'!$A$1:$B$6391,2,FALSE)</f>
        <v>45.330952000000003</v>
      </c>
      <c r="G1843" s="5">
        <f t="shared" si="120"/>
        <v>-1.6432205098106653E-2</v>
      </c>
      <c r="H1843" s="5">
        <f t="shared" si="121"/>
        <v>-5.80186942151168E-3</v>
      </c>
      <c r="I1843" s="5">
        <f t="shared" si="122"/>
        <v>-2.149294897845588E-2</v>
      </c>
      <c r="J1843" s="10">
        <f t="shared" si="123"/>
        <v>-3.0592515500710098E-4</v>
      </c>
    </row>
    <row r="1844" spans="1:10" x14ac:dyDescent="0.3">
      <c r="A1844" s="18">
        <v>38576</v>
      </c>
      <c r="B1844" s="9">
        <f>VLOOKUP(A1844,'VOW3.DE'!$A$1:$B$5974,2,FALSE)</f>
        <v>23.218626</v>
      </c>
      <c r="C1844" s="5">
        <f>VLOOKUP(A1844,MRK.DE!$A$1:$B$5993,2,FALSE)</f>
        <v>27.138083000000002</v>
      </c>
      <c r="D1844" s="10">
        <f>VLOOKUP(A1844,DTE.DE!$A$1:$B$6411,2,FALSE)</f>
        <v>6.1467559999999999</v>
      </c>
      <c r="E1844" s="10">
        <f>VLOOKUP(A1844,'CON.DE'!$A$1:$B$6391,2,FALSE)</f>
        <v>45.268517000000003</v>
      </c>
      <c r="G1844" s="5">
        <f t="shared" si="120"/>
        <v>1.4780956956967342E-3</v>
      </c>
      <c r="H1844" s="5">
        <f t="shared" si="121"/>
        <v>-5.2786060978582778E-3</v>
      </c>
      <c r="I1844" s="5">
        <f t="shared" si="122"/>
        <v>-6.8516450084600885E-3</v>
      </c>
      <c r="J1844" s="10">
        <f t="shared" si="123"/>
        <v>-1.3782643667266282E-3</v>
      </c>
    </row>
    <row r="1845" spans="1:10" x14ac:dyDescent="0.3">
      <c r="A1845" s="18">
        <v>38579</v>
      </c>
      <c r="B1845" s="9">
        <f>VLOOKUP(A1845,'VOW3.DE'!$A$1:$B$5974,2,FALSE)</f>
        <v>23.246062999999999</v>
      </c>
      <c r="C1845" s="5">
        <f>VLOOKUP(A1845,MRK.DE!$A$1:$B$5993,2,FALSE)</f>
        <v>26.956658999999998</v>
      </c>
      <c r="D1845" s="10">
        <f>VLOOKUP(A1845,DTE.DE!$A$1:$B$6411,2,FALSE)</f>
        <v>6.1467559999999999</v>
      </c>
      <c r="E1845" s="10">
        <f>VLOOKUP(A1845,'CON.DE'!$A$1:$B$6391,2,FALSE)</f>
        <v>45.469684999999998</v>
      </c>
      <c r="G1845" s="5">
        <f t="shared" si="120"/>
        <v>1.1809829691923645E-3</v>
      </c>
      <c r="H1845" s="5">
        <f t="shared" si="121"/>
        <v>-6.707664128613614E-3</v>
      </c>
      <c r="I1845" s="5">
        <f t="shared" si="122"/>
        <v>0</v>
      </c>
      <c r="J1845" s="10">
        <f t="shared" si="123"/>
        <v>4.4340382585889831E-3</v>
      </c>
    </row>
    <row r="1846" spans="1:10" x14ac:dyDescent="0.3">
      <c r="A1846" s="18">
        <v>38580</v>
      </c>
      <c r="B1846" s="9">
        <f>VLOOKUP(A1846,'VOW3.DE'!$A$1:$B$5974,2,FALSE)</f>
        <v>22.861944000000001</v>
      </c>
      <c r="C1846" s="5">
        <f>VLOOKUP(A1846,MRK.DE!$A$1:$B$5993,2,FALSE)</f>
        <v>27.138083000000002</v>
      </c>
      <c r="D1846" s="10">
        <f>VLOOKUP(A1846,DTE.DE!$A$1:$B$6411,2,FALSE)</f>
        <v>6.0583970000000003</v>
      </c>
      <c r="E1846" s="10">
        <f>VLOOKUP(A1846,'CON.DE'!$A$1:$B$6391,2,FALSE)</f>
        <v>44.769081</v>
      </c>
      <c r="G1846" s="5">
        <f t="shared" si="120"/>
        <v>-1.6662090240423248E-2</v>
      </c>
      <c r="H1846" s="5">
        <f t="shared" si="121"/>
        <v>6.7076641286136843E-3</v>
      </c>
      <c r="I1846" s="5">
        <f t="shared" si="122"/>
        <v>-1.4479219340177934E-2</v>
      </c>
      <c r="J1846" s="10">
        <f t="shared" si="123"/>
        <v>-1.5528095264841425E-2</v>
      </c>
    </row>
    <row r="1847" spans="1:10" x14ac:dyDescent="0.3">
      <c r="A1847" s="18">
        <v>38581</v>
      </c>
      <c r="B1847" s="9">
        <f>VLOOKUP(A1847,'VOW3.DE'!$A$1:$B$5974,2,FALSE)</f>
        <v>22.669884</v>
      </c>
      <c r="C1847" s="5">
        <f>VLOOKUP(A1847,MRK.DE!$A$1:$B$5993,2,FALSE)</f>
        <v>27.085175</v>
      </c>
      <c r="D1847" s="10">
        <f>VLOOKUP(A1847,DTE.DE!$A$1:$B$6411,2,FALSE)</f>
        <v>6.0353469999999998</v>
      </c>
      <c r="E1847" s="10">
        <f>VLOOKUP(A1847,'CON.DE'!$A$1:$B$6391,2,FALSE)</f>
        <v>44.456927999999998</v>
      </c>
      <c r="G1847" s="5">
        <f t="shared" si="120"/>
        <v>-8.4363465093292393E-3</v>
      </c>
      <c r="H1847" s="5">
        <f t="shared" si="121"/>
        <v>-1.9514879312791311E-3</v>
      </c>
      <c r="I1847" s="5">
        <f t="shared" si="122"/>
        <v>-3.8118928118065472E-3</v>
      </c>
      <c r="J1847" s="10">
        <f t="shared" si="123"/>
        <v>-6.9969345711203253E-3</v>
      </c>
    </row>
    <row r="1848" spans="1:10" x14ac:dyDescent="0.3">
      <c r="A1848" s="18">
        <v>38582</v>
      </c>
      <c r="B1848" s="9">
        <f>VLOOKUP(A1848,'VOW3.DE'!$A$1:$B$5974,2,FALSE)</f>
        <v>22.42981</v>
      </c>
      <c r="C1848" s="5">
        <f>VLOOKUP(A1848,MRK.DE!$A$1:$B$5993,2,FALSE)</f>
        <v>27.024698000000001</v>
      </c>
      <c r="D1848" s="10">
        <f>VLOOKUP(A1848,DTE.DE!$A$1:$B$6411,2,FALSE)</f>
        <v>6.0122980000000004</v>
      </c>
      <c r="E1848" s="10">
        <f>VLOOKUP(A1848,'CON.DE'!$A$1:$B$6391,2,FALSE)</f>
        <v>44.089283000000002</v>
      </c>
      <c r="G1848" s="5">
        <f t="shared" si="120"/>
        <v>-1.0646469913570761E-2</v>
      </c>
      <c r="H1848" s="5">
        <f t="shared" si="121"/>
        <v>-2.2353416051217496E-3</v>
      </c>
      <c r="I1848" s="5">
        <f t="shared" si="122"/>
        <v>-3.8263126313991549E-3</v>
      </c>
      <c r="J1848" s="10">
        <f t="shared" si="123"/>
        <v>-8.3040732857179497E-3</v>
      </c>
    </row>
    <row r="1849" spans="1:10" x14ac:dyDescent="0.3">
      <c r="A1849" s="18">
        <v>38583</v>
      </c>
      <c r="B1849" s="9">
        <f>VLOOKUP(A1849,'VOW3.DE'!$A$1:$B$5974,2,FALSE)</f>
        <v>22.800207</v>
      </c>
      <c r="C1849" s="5">
        <f>VLOOKUP(A1849,MRK.DE!$A$1:$B$5993,2,FALSE)</f>
        <v>26.941535999999999</v>
      </c>
      <c r="D1849" s="10">
        <f>VLOOKUP(A1849,DTE.DE!$A$1:$B$6411,2,FALSE)</f>
        <v>6.043031</v>
      </c>
      <c r="E1849" s="10">
        <f>VLOOKUP(A1849,'CON.DE'!$A$1:$B$6391,2,FALSE)</f>
        <v>44.810707000000001</v>
      </c>
      <c r="G1849" s="5">
        <f t="shared" si="120"/>
        <v>1.6378737168349009E-2</v>
      </c>
      <c r="H1849" s="5">
        <f t="shared" si="121"/>
        <v>-3.0820036776287672E-3</v>
      </c>
      <c r="I1849" s="5">
        <f t="shared" si="122"/>
        <v>5.0986690747279514E-3</v>
      </c>
      <c r="J1849" s="10">
        <f t="shared" si="123"/>
        <v>1.6230369355127838E-2</v>
      </c>
    </row>
    <row r="1850" spans="1:10" x14ac:dyDescent="0.3">
      <c r="A1850" s="18">
        <v>38586</v>
      </c>
      <c r="B1850" s="9">
        <f>VLOOKUP(A1850,'VOW3.DE'!$A$1:$B$5974,2,FALSE)</f>
        <v>23.252924</v>
      </c>
      <c r="C1850" s="5">
        <f>VLOOKUP(A1850,MRK.DE!$A$1:$B$5993,2,FALSE)</f>
        <v>26.964220000000001</v>
      </c>
      <c r="D1850" s="10">
        <f>VLOOKUP(A1850,DTE.DE!$A$1:$B$6411,2,FALSE)</f>
        <v>6.023822</v>
      </c>
      <c r="E1850" s="10">
        <f>VLOOKUP(A1850,'CON.DE'!$A$1:$B$6391,2,FALSE)</f>
        <v>45.441935999999998</v>
      </c>
      <c r="G1850" s="5">
        <f t="shared" si="120"/>
        <v>1.9661272700116895E-2</v>
      </c>
      <c r="H1850" s="5">
        <f t="shared" si="121"/>
        <v>8.4161703766698099E-4</v>
      </c>
      <c r="I1850" s="5">
        <f t="shared" si="122"/>
        <v>-3.1837656803777549E-3</v>
      </c>
      <c r="J1850" s="10">
        <f t="shared" si="123"/>
        <v>1.3988272737334162E-2</v>
      </c>
    </row>
    <row r="1851" spans="1:10" x14ac:dyDescent="0.3">
      <c r="A1851" s="18">
        <v>38587</v>
      </c>
      <c r="B1851" s="9">
        <f>VLOOKUP(A1851,'VOW3.DE'!$A$1:$B$5974,2,FALSE)</f>
        <v>23.067722</v>
      </c>
      <c r="C1851" s="5">
        <f>VLOOKUP(A1851,MRK.DE!$A$1:$B$5993,2,FALSE)</f>
        <v>27.130528999999999</v>
      </c>
      <c r="D1851" s="10">
        <f>VLOOKUP(A1851,DTE.DE!$A$1:$B$6411,2,FALSE)</f>
        <v>6.01614</v>
      </c>
      <c r="E1851" s="10">
        <f>VLOOKUP(A1851,'CON.DE'!$A$1:$B$6391,2,FALSE)</f>
        <v>45.324013000000001</v>
      </c>
      <c r="G1851" s="5">
        <f t="shared" si="120"/>
        <v>-7.9965632126315841E-3</v>
      </c>
      <c r="H1851" s="5">
        <f t="shared" si="121"/>
        <v>6.1488232058999042E-3</v>
      </c>
      <c r="I1851" s="5">
        <f t="shared" si="122"/>
        <v>-1.2760839348897246E-3</v>
      </c>
      <c r="J1851" s="10">
        <f t="shared" si="123"/>
        <v>-2.598398797067612E-3</v>
      </c>
    </row>
    <row r="1852" spans="1:10" x14ac:dyDescent="0.3">
      <c r="A1852" s="18">
        <v>38588</v>
      </c>
      <c r="B1852" s="9">
        <f>VLOOKUP(A1852,'VOW3.DE'!$A$1:$B$5974,2,FALSE)</f>
        <v>22.738474</v>
      </c>
      <c r="C1852" s="5">
        <f>VLOOKUP(A1852,MRK.DE!$A$1:$B$5993,2,FALSE)</f>
        <v>26.873507</v>
      </c>
      <c r="D1852" s="10">
        <f>VLOOKUP(A1852,DTE.DE!$A$1:$B$6411,2,FALSE)</f>
        <v>6.01614</v>
      </c>
      <c r="E1852" s="10">
        <f>VLOOKUP(A1852,'CON.DE'!$A$1:$B$6391,2,FALSE)</f>
        <v>45.434998</v>
      </c>
      <c r="G1852" s="5">
        <f t="shared" si="120"/>
        <v>-1.4375944703786626E-2</v>
      </c>
      <c r="H1852" s="5">
        <f t="shared" si="121"/>
        <v>-9.5186937743555917E-3</v>
      </c>
      <c r="I1852" s="5">
        <f t="shared" si="122"/>
        <v>0</v>
      </c>
      <c r="J1852" s="10">
        <f t="shared" si="123"/>
        <v>2.4457087863444162E-3</v>
      </c>
    </row>
    <row r="1853" spans="1:10" x14ac:dyDescent="0.3">
      <c r="A1853" s="18">
        <v>38589</v>
      </c>
      <c r="B1853" s="9">
        <f>VLOOKUP(A1853,'VOW3.DE'!$A$1:$B$5974,2,FALSE)</f>
        <v>22.230892000000001</v>
      </c>
      <c r="C1853" s="5">
        <f>VLOOKUP(A1853,MRK.DE!$A$1:$B$5993,2,FALSE)</f>
        <v>26.249859000000001</v>
      </c>
      <c r="D1853" s="10">
        <f>VLOOKUP(A1853,DTE.DE!$A$1:$B$6411,2,FALSE)</f>
        <v>5.9316209999999998</v>
      </c>
      <c r="E1853" s="10">
        <f>VLOOKUP(A1853,'CON.DE'!$A$1:$B$6391,2,FALSE)</f>
        <v>45.455807</v>
      </c>
      <c r="G1853" s="5">
        <f t="shared" si="120"/>
        <v>-2.2575526523252842E-2</v>
      </c>
      <c r="H1853" s="5">
        <f t="shared" si="121"/>
        <v>-2.3480313821667365E-2</v>
      </c>
      <c r="I1853" s="5">
        <f t="shared" si="122"/>
        <v>-1.4148326180747515E-2</v>
      </c>
      <c r="J1853" s="10">
        <f t="shared" si="123"/>
        <v>4.5789011030485756E-4</v>
      </c>
    </row>
    <row r="1854" spans="1:10" x14ac:dyDescent="0.3">
      <c r="A1854" s="18">
        <v>38590</v>
      </c>
      <c r="B1854" s="9">
        <f>VLOOKUP(A1854,'VOW3.DE'!$A$1:$B$5974,2,FALSE)</f>
        <v>22.182877000000001</v>
      </c>
      <c r="C1854" s="5">
        <f>VLOOKUP(A1854,MRK.DE!$A$1:$B$5993,2,FALSE)</f>
        <v>26.344356999999999</v>
      </c>
      <c r="D1854" s="10">
        <f>VLOOKUP(A1854,DTE.DE!$A$1:$B$6411,2,FALSE)</f>
        <v>5.8547859999999998</v>
      </c>
      <c r="E1854" s="10">
        <f>VLOOKUP(A1854,'CON.DE'!$A$1:$B$6391,2,FALSE)</f>
        <v>44.436118999999998</v>
      </c>
      <c r="G1854" s="5">
        <f t="shared" si="120"/>
        <v>-2.1621681648196314E-3</v>
      </c>
      <c r="H1854" s="5">
        <f t="shared" si="121"/>
        <v>3.5934788604286257E-3</v>
      </c>
      <c r="I1854" s="5">
        <f t="shared" si="122"/>
        <v>-1.3038085048201739E-2</v>
      </c>
      <c r="J1854" s="10">
        <f t="shared" si="123"/>
        <v>-2.2687949513974313E-2</v>
      </c>
    </row>
    <row r="1855" spans="1:10" x14ac:dyDescent="0.3">
      <c r="A1855" s="18">
        <v>38593</v>
      </c>
      <c r="B1855" s="9">
        <f>VLOOKUP(A1855,'VOW3.DE'!$A$1:$B$5974,2,FALSE)</f>
        <v>21.997676999999999</v>
      </c>
      <c r="C1855" s="5">
        <f>VLOOKUP(A1855,MRK.DE!$A$1:$B$5993,2,FALSE)</f>
        <v>26.091111999999999</v>
      </c>
      <c r="D1855" s="10">
        <f>VLOOKUP(A1855,DTE.DE!$A$1:$B$6411,2,FALSE)</f>
        <v>5.8739939999999997</v>
      </c>
      <c r="E1855" s="10">
        <f>VLOOKUP(A1855,'CON.DE'!$A$1:$B$6391,2,FALSE)</f>
        <v>44.567917000000001</v>
      </c>
      <c r="G1855" s="5">
        <f t="shared" si="120"/>
        <v>-8.3838280880640017E-3</v>
      </c>
      <c r="H1855" s="5">
        <f t="shared" si="121"/>
        <v>-9.6593765205698068E-3</v>
      </c>
      <c r="I1855" s="5">
        <f t="shared" si="122"/>
        <v>3.2753649010337062E-3</v>
      </c>
      <c r="J1855" s="10">
        <f t="shared" si="123"/>
        <v>2.9616206693256907E-3</v>
      </c>
    </row>
    <row r="1856" spans="1:10" x14ac:dyDescent="0.3">
      <c r="A1856" s="18">
        <v>38594</v>
      </c>
      <c r="B1856" s="9">
        <f>VLOOKUP(A1856,'VOW3.DE'!$A$1:$B$5974,2,FALSE)</f>
        <v>21.771319999999999</v>
      </c>
      <c r="C1856" s="5">
        <f>VLOOKUP(A1856,MRK.DE!$A$1:$B$5993,2,FALSE)</f>
        <v>26.321669</v>
      </c>
      <c r="D1856" s="10">
        <f>VLOOKUP(A1856,DTE.DE!$A$1:$B$6411,2,FALSE)</f>
        <v>5.8893620000000002</v>
      </c>
      <c r="E1856" s="10">
        <f>VLOOKUP(A1856,'CON.DE'!$A$1:$B$6391,2,FALSE)</f>
        <v>44.671970000000002</v>
      </c>
      <c r="G1856" s="5">
        <f t="shared" si="120"/>
        <v>-1.0343349565954771E-2</v>
      </c>
      <c r="H1856" s="5">
        <f t="shared" si="121"/>
        <v>8.7977963662789552E-3</v>
      </c>
      <c r="I1856" s="5">
        <f t="shared" si="122"/>
        <v>2.6128612860424403E-3</v>
      </c>
      <c r="J1856" s="10">
        <f t="shared" si="123"/>
        <v>2.3319851840397205E-3</v>
      </c>
    </row>
    <row r="1857" spans="1:10" x14ac:dyDescent="0.3">
      <c r="A1857" s="18">
        <v>38595</v>
      </c>
      <c r="B1857" s="9">
        <f>VLOOKUP(A1857,'VOW3.DE'!$A$1:$B$5974,2,FALSE)</f>
        <v>22.079989999999999</v>
      </c>
      <c r="C1857" s="5">
        <f>VLOOKUP(A1857,MRK.DE!$A$1:$B$5993,2,FALSE)</f>
        <v>26.363249</v>
      </c>
      <c r="D1857" s="10">
        <f>VLOOKUP(A1857,DTE.DE!$A$1:$B$6411,2,FALSE)</f>
        <v>5.9162540000000003</v>
      </c>
      <c r="E1857" s="10">
        <f>VLOOKUP(A1857,'CON.DE'!$A$1:$B$6391,2,FALSE)</f>
        <v>44.498547000000002</v>
      </c>
      <c r="G1857" s="5">
        <f t="shared" si="120"/>
        <v>1.4078261202083608E-2</v>
      </c>
      <c r="H1857" s="5">
        <f t="shared" si="121"/>
        <v>1.57844066998308E-3</v>
      </c>
      <c r="I1857" s="5">
        <f t="shared" si="122"/>
        <v>4.5558057305538323E-3</v>
      </c>
      <c r="J1857" s="10">
        <f t="shared" si="123"/>
        <v>-3.8896986243538317E-3</v>
      </c>
    </row>
    <row r="1858" spans="1:10" x14ac:dyDescent="0.3">
      <c r="A1858" s="18">
        <v>38596</v>
      </c>
      <c r="B1858" s="9">
        <f>VLOOKUP(A1858,'VOW3.DE'!$A$1:$B$5974,2,FALSE)</f>
        <v>22.134865000000001</v>
      </c>
      <c r="C1858" s="5">
        <f>VLOOKUP(A1858,MRK.DE!$A$1:$B$5993,2,FALSE)</f>
        <v>26.363249</v>
      </c>
      <c r="D1858" s="10">
        <f>VLOOKUP(A1858,DTE.DE!$A$1:$B$6411,2,FALSE)</f>
        <v>5.8778370000000004</v>
      </c>
      <c r="E1858" s="10">
        <f>VLOOKUP(A1858,'CON.DE'!$A$1:$B$6391,2,FALSE)</f>
        <v>45.095103999999999</v>
      </c>
      <c r="G1858" s="5">
        <f t="shared" si="120"/>
        <v>2.4821987169316414E-3</v>
      </c>
      <c r="H1858" s="5">
        <f t="shared" si="121"/>
        <v>0</v>
      </c>
      <c r="I1858" s="5">
        <f t="shared" si="122"/>
        <v>-6.5146412504007312E-3</v>
      </c>
      <c r="J1858" s="10">
        <f t="shared" si="123"/>
        <v>1.3317144903665916E-2</v>
      </c>
    </row>
    <row r="1859" spans="1:10" x14ac:dyDescent="0.3">
      <c r="A1859" s="18">
        <v>38597</v>
      </c>
      <c r="B1859" s="9">
        <f>VLOOKUP(A1859,'VOW3.DE'!$A$1:$B$5974,2,FALSE)</f>
        <v>21.949659</v>
      </c>
      <c r="C1859" s="5">
        <f>VLOOKUP(A1859,MRK.DE!$A$1:$B$5993,2,FALSE)</f>
        <v>26.419944999999998</v>
      </c>
      <c r="D1859" s="10">
        <f>VLOOKUP(A1859,DTE.DE!$A$1:$B$6411,2,FALSE)</f>
        <v>5.8547859999999998</v>
      </c>
      <c r="E1859" s="10">
        <f>VLOOKUP(A1859,'CON.DE'!$A$1:$B$6391,2,FALSE)</f>
        <v>44.734397999999999</v>
      </c>
      <c r="G1859" s="5">
        <f t="shared" si="120"/>
        <v>-8.4023631341836828E-3</v>
      </c>
      <c r="H1859" s="5">
        <f t="shared" si="121"/>
        <v>2.1482603650108218E-3</v>
      </c>
      <c r="I1859" s="5">
        <f t="shared" si="122"/>
        <v>-3.9293906672292047E-3</v>
      </c>
      <c r="J1859" s="10">
        <f t="shared" si="123"/>
        <v>-8.0309459730775884E-3</v>
      </c>
    </row>
    <row r="1860" spans="1:10" x14ac:dyDescent="0.3">
      <c r="A1860" s="18">
        <v>38600</v>
      </c>
      <c r="B1860" s="9">
        <f>VLOOKUP(A1860,'VOW3.DE'!$A$1:$B$5974,2,FALSE)</f>
        <v>22.3475</v>
      </c>
      <c r="C1860" s="5">
        <f>VLOOKUP(A1860,MRK.DE!$A$1:$B$5993,2,FALSE)</f>
        <v>26.582471999999999</v>
      </c>
      <c r="D1860" s="10">
        <f>VLOOKUP(A1860,DTE.DE!$A$1:$B$6411,2,FALSE)</f>
        <v>5.9162540000000003</v>
      </c>
      <c r="E1860" s="10">
        <f>VLOOKUP(A1860,'CON.DE'!$A$1:$B$6391,2,FALSE)</f>
        <v>45.011859999999999</v>
      </c>
      <c r="G1860" s="5">
        <f t="shared" ref="G1860:G1923" si="124">LN(B1860/B1859)</f>
        <v>1.7962853886881455E-2</v>
      </c>
      <c r="H1860" s="5">
        <f t="shared" ref="H1860:H1923" si="125">LN(C1860/C1859)</f>
        <v>6.1328338822266163E-3</v>
      </c>
      <c r="I1860" s="5">
        <f t="shared" ref="I1860:I1923" si="126">LN(D1860/D1859)</f>
        <v>1.0444031917629928E-2</v>
      </c>
      <c r="J1860" s="10">
        <f t="shared" ref="J1860:J1923" si="127">LN(E1860/E1859)</f>
        <v>6.1832747168992898E-3</v>
      </c>
    </row>
    <row r="1861" spans="1:10" x14ac:dyDescent="0.3">
      <c r="A1861" s="18">
        <v>38601</v>
      </c>
      <c r="B1861" s="9">
        <f>VLOOKUP(A1861,'VOW3.DE'!$A$1:$B$5974,2,FALSE)</f>
        <v>22.882522999999999</v>
      </c>
      <c r="C1861" s="5">
        <f>VLOOKUP(A1861,MRK.DE!$A$1:$B$5993,2,FALSE)</f>
        <v>26.571135000000002</v>
      </c>
      <c r="D1861" s="10">
        <f>VLOOKUP(A1861,DTE.DE!$A$1:$B$6411,2,FALSE)</f>
        <v>5.9546700000000001</v>
      </c>
      <c r="E1861" s="10">
        <f>VLOOKUP(A1861,'CON.DE'!$A$1:$B$6391,2,FALSE)</f>
        <v>45.441935999999998</v>
      </c>
      <c r="G1861" s="5">
        <f t="shared" si="124"/>
        <v>2.3658973431349949E-2</v>
      </c>
      <c r="H1861" s="5">
        <f t="shared" si="125"/>
        <v>-4.2657500823639589E-4</v>
      </c>
      <c r="I1861" s="5">
        <f t="shared" si="126"/>
        <v>6.4723073125897614E-3</v>
      </c>
      <c r="J1861" s="10">
        <f t="shared" si="127"/>
        <v>9.509368537893418E-3</v>
      </c>
    </row>
    <row r="1862" spans="1:10" x14ac:dyDescent="0.3">
      <c r="A1862" s="18">
        <v>38602</v>
      </c>
      <c r="B1862" s="9">
        <f>VLOOKUP(A1862,'VOW3.DE'!$A$1:$B$5974,2,FALSE)</f>
        <v>23.383247000000001</v>
      </c>
      <c r="C1862" s="5">
        <f>VLOOKUP(A1862,MRK.DE!$A$1:$B$5993,2,FALSE)</f>
        <v>26.665628000000002</v>
      </c>
      <c r="D1862" s="10">
        <f>VLOOKUP(A1862,DTE.DE!$A$1:$B$6411,2,FALSE)</f>
        <v>5.920096</v>
      </c>
      <c r="E1862" s="10">
        <f>VLOOKUP(A1862,'CON.DE'!$A$1:$B$6391,2,FALSE)</f>
        <v>46.135596999999997</v>
      </c>
      <c r="G1862" s="5">
        <f t="shared" si="124"/>
        <v>2.164639437394197E-2</v>
      </c>
      <c r="H1862" s="5">
        <f t="shared" si="125"/>
        <v>3.5499190374436934E-3</v>
      </c>
      <c r="I1862" s="5">
        <f t="shared" si="126"/>
        <v>-5.8231206739837926E-3</v>
      </c>
      <c r="J1862" s="10">
        <f t="shared" si="127"/>
        <v>1.5149442091639259E-2</v>
      </c>
    </row>
    <row r="1863" spans="1:10" x14ac:dyDescent="0.3">
      <c r="A1863" s="18">
        <v>38603</v>
      </c>
      <c r="B1863" s="9">
        <f>VLOOKUP(A1863,'VOW3.DE'!$A$1:$B$5974,2,FALSE)</f>
        <v>23.335234</v>
      </c>
      <c r="C1863" s="5">
        <f>VLOOKUP(A1863,MRK.DE!$A$1:$B$5993,2,FALSE)</f>
        <v>26.642949999999999</v>
      </c>
      <c r="D1863" s="10">
        <f>VLOOKUP(A1863,DTE.DE!$A$1:$B$6411,2,FALSE)</f>
        <v>5.9162540000000003</v>
      </c>
      <c r="E1863" s="10">
        <f>VLOOKUP(A1863,'CON.DE'!$A$1:$B$6391,2,FALSE)</f>
        <v>46.385319000000003</v>
      </c>
      <c r="G1863" s="5">
        <f t="shared" si="124"/>
        <v>-2.0554185785089316E-3</v>
      </c>
      <c r="H1863" s="5">
        <f t="shared" si="125"/>
        <v>-8.5081997002598375E-4</v>
      </c>
      <c r="I1863" s="5">
        <f t="shared" si="126"/>
        <v>-6.4918663860591386E-4</v>
      </c>
      <c r="J1863" s="10">
        <f t="shared" si="127"/>
        <v>5.3981870740835991E-3</v>
      </c>
    </row>
    <row r="1864" spans="1:10" x14ac:dyDescent="0.3">
      <c r="A1864" s="18">
        <v>38604</v>
      </c>
      <c r="B1864" s="9">
        <f>VLOOKUP(A1864,'VOW3.DE'!$A$1:$B$5974,2,FALSE)</f>
        <v>23.554728999999998</v>
      </c>
      <c r="C1864" s="5">
        <f>VLOOKUP(A1864,MRK.DE!$A$1:$B$5993,2,FALSE)</f>
        <v>26.665628000000002</v>
      </c>
      <c r="D1864" s="10">
        <f>VLOOKUP(A1864,DTE.DE!$A$1:$B$6411,2,FALSE)</f>
        <v>5.9008859999999999</v>
      </c>
      <c r="E1864" s="10">
        <f>VLOOKUP(A1864,'CON.DE'!$A$1:$B$6391,2,FALSE)</f>
        <v>46.683593999999999</v>
      </c>
      <c r="G1864" s="5">
        <f t="shared" si="124"/>
        <v>9.3621998908428525E-3</v>
      </c>
      <c r="H1864" s="5">
        <f t="shared" si="125"/>
        <v>8.5081997002602017E-4</v>
      </c>
      <c r="I1864" s="5">
        <f t="shared" si="126"/>
        <v>-2.6009692131534557E-3</v>
      </c>
      <c r="J1864" s="10">
        <f t="shared" si="127"/>
        <v>6.4097884376916386E-3</v>
      </c>
    </row>
    <row r="1865" spans="1:10" x14ac:dyDescent="0.3">
      <c r="A1865" s="18">
        <v>38607</v>
      </c>
      <c r="B1865" s="9">
        <f>VLOOKUP(A1865,'VOW3.DE'!$A$1:$B$5974,2,FALSE)</f>
        <v>23.733067999999999</v>
      </c>
      <c r="C1865" s="5">
        <f>VLOOKUP(A1865,MRK.DE!$A$1:$B$5993,2,FALSE)</f>
        <v>26.748777</v>
      </c>
      <c r="D1865" s="10">
        <f>VLOOKUP(A1865,DTE.DE!$A$1:$B$6411,2,FALSE)</f>
        <v>5.8893620000000002</v>
      </c>
      <c r="E1865" s="10">
        <f>VLOOKUP(A1865,'CON.DE'!$A$1:$B$6391,2,FALSE)</f>
        <v>46.926375999999998</v>
      </c>
      <c r="G1865" s="5">
        <f t="shared" si="124"/>
        <v>7.5427428145490782E-3</v>
      </c>
      <c r="H1865" s="5">
        <f t="shared" si="125"/>
        <v>3.1133574234723789E-3</v>
      </c>
      <c r="I1865" s="5">
        <f t="shared" si="126"/>
        <v>-1.9548365174003775E-3</v>
      </c>
      <c r="J1865" s="10">
        <f t="shared" si="127"/>
        <v>5.1871086885171246E-3</v>
      </c>
    </row>
    <row r="1866" spans="1:10" x14ac:dyDescent="0.3">
      <c r="A1866" s="18">
        <v>38608</v>
      </c>
      <c r="B1866" s="9">
        <f>VLOOKUP(A1866,'VOW3.DE'!$A$1:$B$5974,2,FALSE)</f>
        <v>23.252924</v>
      </c>
      <c r="C1866" s="5">
        <f>VLOOKUP(A1866,MRK.DE!$A$1:$B$5993,2,FALSE)</f>
        <v>26.438842999999999</v>
      </c>
      <c r="D1866" s="10">
        <f>VLOOKUP(A1866,DTE.DE!$A$1:$B$6411,2,FALSE)</f>
        <v>5.8355769999999998</v>
      </c>
      <c r="E1866" s="10">
        <f>VLOOKUP(A1866,'CON.DE'!$A$1:$B$6391,2,FALSE)</f>
        <v>45.670836999999999</v>
      </c>
      <c r="G1866" s="5">
        <f t="shared" si="124"/>
        <v>-2.0438462345378366E-2</v>
      </c>
      <c r="H1866" s="5">
        <f t="shared" si="125"/>
        <v>-1.1654498100031422E-2</v>
      </c>
      <c r="I1866" s="5">
        <f t="shared" si="126"/>
        <v>-9.1745257293093605E-3</v>
      </c>
      <c r="J1866" s="10">
        <f t="shared" si="127"/>
        <v>-2.7119951272661615E-2</v>
      </c>
    </row>
    <row r="1867" spans="1:10" x14ac:dyDescent="0.3">
      <c r="A1867" s="18">
        <v>38609</v>
      </c>
      <c r="B1867" s="9">
        <f>VLOOKUP(A1867,'VOW3.DE'!$A$1:$B$5974,2,FALSE)</f>
        <v>23.719355</v>
      </c>
      <c r="C1867" s="5">
        <f>VLOOKUP(A1867,MRK.DE!$A$1:$B$5993,2,FALSE)</f>
        <v>25.569524999999999</v>
      </c>
      <c r="D1867" s="10">
        <f>VLOOKUP(A1867,DTE.DE!$A$1:$B$6411,2,FALSE)</f>
        <v>5.8701540000000003</v>
      </c>
      <c r="E1867" s="10">
        <f>VLOOKUP(A1867,'CON.DE'!$A$1:$B$6391,2,FALSE)</f>
        <v>45.969119999999997</v>
      </c>
      <c r="G1867" s="5">
        <f t="shared" si="124"/>
        <v>1.9860493950308922E-2</v>
      </c>
      <c r="H1867" s="5">
        <f t="shared" si="125"/>
        <v>-3.3433041896876563E-2</v>
      </c>
      <c r="I1867" s="5">
        <f t="shared" si="126"/>
        <v>5.9077217073878925E-3</v>
      </c>
      <c r="J1867" s="10">
        <f t="shared" si="127"/>
        <v>6.509912557239048E-3</v>
      </c>
    </row>
    <row r="1868" spans="1:10" x14ac:dyDescent="0.3">
      <c r="A1868" s="18">
        <v>38610</v>
      </c>
      <c r="B1868" s="9">
        <f>VLOOKUP(A1868,'VOW3.DE'!$A$1:$B$5974,2,FALSE)</f>
        <v>23.787949000000001</v>
      </c>
      <c r="C1868" s="5">
        <f>VLOOKUP(A1868,MRK.DE!$A$1:$B$5993,2,FALSE)</f>
        <v>25.739605000000001</v>
      </c>
      <c r="D1868" s="10">
        <f>VLOOKUP(A1868,DTE.DE!$A$1:$B$6411,2,FALSE)</f>
        <v>5.8278939999999997</v>
      </c>
      <c r="E1868" s="10">
        <f>VLOOKUP(A1868,'CON.DE'!$A$1:$B$6391,2,FALSE)</f>
        <v>46.024616000000002</v>
      </c>
      <c r="G1868" s="5">
        <f t="shared" si="124"/>
        <v>2.8877263869529711E-3</v>
      </c>
      <c r="H1868" s="5">
        <f t="shared" si="125"/>
        <v>6.6296436111221053E-3</v>
      </c>
      <c r="I1868" s="5">
        <f t="shared" si="126"/>
        <v>-7.2251684796669508E-3</v>
      </c>
      <c r="J1868" s="10">
        <f t="shared" si="127"/>
        <v>1.2065170770333947E-3</v>
      </c>
    </row>
    <row r="1869" spans="1:10" x14ac:dyDescent="0.3">
      <c r="A1869" s="18">
        <v>38611</v>
      </c>
      <c r="B1869" s="9">
        <f>VLOOKUP(A1869,'VOW3.DE'!$A$1:$B$5974,2,FALSE)</f>
        <v>24.659075000000001</v>
      </c>
      <c r="C1869" s="5">
        <f>VLOOKUP(A1869,MRK.DE!$A$1:$B$5993,2,FALSE)</f>
        <v>26.011742000000002</v>
      </c>
      <c r="D1869" s="10">
        <f>VLOOKUP(A1869,DTE.DE!$A$1:$B$6411,2,FALSE)</f>
        <v>5.9008859999999999</v>
      </c>
      <c r="E1869" s="10">
        <f>VLOOKUP(A1869,'CON.DE'!$A$1:$B$6391,2,FALSE)</f>
        <v>46.829265999999997</v>
      </c>
      <c r="G1869" s="5">
        <f t="shared" si="124"/>
        <v>3.5965878990871364E-2</v>
      </c>
      <c r="H1869" s="5">
        <f t="shared" si="125"/>
        <v>1.0517195173675251E-2</v>
      </c>
      <c r="I1869" s="5">
        <f t="shared" si="126"/>
        <v>1.2446809018988782E-2</v>
      </c>
      <c r="J1869" s="10">
        <f t="shared" si="127"/>
        <v>1.7331965566537995E-2</v>
      </c>
    </row>
    <row r="1870" spans="1:10" x14ac:dyDescent="0.3">
      <c r="A1870" s="18">
        <v>38614</v>
      </c>
      <c r="B1870" s="9">
        <f>VLOOKUP(A1870,'VOW3.DE'!$A$1:$B$5974,2,FALSE)</f>
        <v>24.281813</v>
      </c>
      <c r="C1870" s="5">
        <f>VLOOKUP(A1870,MRK.DE!$A$1:$B$5993,2,FALSE)</f>
        <v>25.588418999999998</v>
      </c>
      <c r="D1870" s="10">
        <f>VLOOKUP(A1870,DTE.DE!$A$1:$B$6411,2,FALSE)</f>
        <v>5.8317360000000003</v>
      </c>
      <c r="E1870" s="10">
        <f>VLOOKUP(A1870,'CON.DE'!$A$1:$B$6391,2,FALSE)</f>
        <v>46.149467000000001</v>
      </c>
      <c r="G1870" s="5">
        <f t="shared" si="124"/>
        <v>-1.5417352980498303E-2</v>
      </c>
      <c r="H1870" s="5">
        <f t="shared" si="125"/>
        <v>-1.6408185141520971E-2</v>
      </c>
      <c r="I1870" s="5">
        <f t="shared" si="126"/>
        <v>-1.1787782936848382E-2</v>
      </c>
      <c r="J1870" s="10">
        <f t="shared" si="127"/>
        <v>-1.4622937772791925E-2</v>
      </c>
    </row>
    <row r="1871" spans="1:10" x14ac:dyDescent="0.3">
      <c r="A1871" s="18">
        <v>38615</v>
      </c>
      <c r="B1871" s="9">
        <f>VLOOKUP(A1871,'VOW3.DE'!$A$1:$B$5974,2,FALSE)</f>
        <v>24.885432999999999</v>
      </c>
      <c r="C1871" s="5">
        <f>VLOOKUP(A1871,MRK.DE!$A$1:$B$5993,2,FALSE)</f>
        <v>25.652670000000001</v>
      </c>
      <c r="D1871" s="10">
        <f>VLOOKUP(A1871,DTE.DE!$A$1:$B$6411,2,FALSE)</f>
        <v>5.8394190000000004</v>
      </c>
      <c r="E1871" s="10">
        <f>VLOOKUP(A1871,'CON.DE'!$A$1:$B$6391,2,FALSE)</f>
        <v>46.628101000000001</v>
      </c>
      <c r="G1871" s="5">
        <f t="shared" si="124"/>
        <v>2.45549782850213E-2</v>
      </c>
      <c r="H1871" s="5">
        <f t="shared" si="125"/>
        <v>2.5077934496288961E-3</v>
      </c>
      <c r="I1871" s="5">
        <f t="shared" si="126"/>
        <v>1.3165793976341398E-3</v>
      </c>
      <c r="J1871" s="10">
        <f t="shared" si="127"/>
        <v>1.0317973549313799E-2</v>
      </c>
    </row>
    <row r="1872" spans="1:10" x14ac:dyDescent="0.3">
      <c r="A1872" s="18">
        <v>38616</v>
      </c>
      <c r="B1872" s="9">
        <f>VLOOKUP(A1872,'VOW3.DE'!$A$1:$B$5974,2,FALSE)</f>
        <v>25.091208999999999</v>
      </c>
      <c r="C1872" s="5">
        <f>VLOOKUP(A1872,MRK.DE!$A$1:$B$5993,2,FALSE)</f>
        <v>25.165095999999998</v>
      </c>
      <c r="D1872" s="10">
        <f>VLOOKUP(A1872,DTE.DE!$A$1:$B$6411,2,FALSE)</f>
        <v>5.7356930000000004</v>
      </c>
      <c r="E1872" s="10">
        <f>VLOOKUP(A1872,'CON.DE'!$A$1:$B$6391,2,FALSE)</f>
        <v>45.809573999999998</v>
      </c>
      <c r="G1872" s="5">
        <f t="shared" si="124"/>
        <v>8.2349335465714737E-3</v>
      </c>
      <c r="H1872" s="5">
        <f t="shared" si="125"/>
        <v>-1.9189704723450149E-2</v>
      </c>
      <c r="I1872" s="5">
        <f t="shared" si="126"/>
        <v>-1.792272534254127E-2</v>
      </c>
      <c r="J1872" s="10">
        <f t="shared" si="127"/>
        <v>-1.7710276559927813E-2</v>
      </c>
    </row>
    <row r="1873" spans="1:10" x14ac:dyDescent="0.3">
      <c r="A1873" s="18">
        <v>38617</v>
      </c>
      <c r="B1873" s="9">
        <f>VLOOKUP(A1873,'VOW3.DE'!$A$1:$B$5974,2,FALSE)</f>
        <v>25.825147999999999</v>
      </c>
      <c r="C1873" s="5">
        <f>VLOOKUP(A1873,MRK.DE!$A$1:$B$5993,2,FALSE)</f>
        <v>25.429672</v>
      </c>
      <c r="D1873" s="10">
        <f>VLOOKUP(A1873,DTE.DE!$A$1:$B$6411,2,FALSE)</f>
        <v>5.7164830000000002</v>
      </c>
      <c r="E1873" s="10">
        <f>VLOOKUP(A1873,'CON.DE'!$A$1:$B$6391,2,FALSE)</f>
        <v>45.677779999999998</v>
      </c>
      <c r="G1873" s="5">
        <f t="shared" si="124"/>
        <v>2.8831200124315247E-2</v>
      </c>
      <c r="H1873" s="5">
        <f t="shared" si="125"/>
        <v>1.0458726155836592E-2</v>
      </c>
      <c r="I1873" s="5">
        <f t="shared" si="126"/>
        <v>-3.3548240993025789E-3</v>
      </c>
      <c r="J1873" s="10">
        <f t="shared" si="127"/>
        <v>-2.8811433582032202E-3</v>
      </c>
    </row>
    <row r="1874" spans="1:10" x14ac:dyDescent="0.3">
      <c r="A1874" s="18">
        <v>38618</v>
      </c>
      <c r="B1874" s="9">
        <f>VLOOKUP(A1874,'VOW3.DE'!$A$1:$B$5974,2,FALSE)</f>
        <v>26.312159000000001</v>
      </c>
      <c r="C1874" s="5">
        <f>VLOOKUP(A1874,MRK.DE!$A$1:$B$5993,2,FALSE)</f>
        <v>25.516597999999998</v>
      </c>
      <c r="D1874" s="10">
        <f>VLOOKUP(A1874,DTE.DE!$A$1:$B$6411,2,FALSE)</f>
        <v>5.7549010000000003</v>
      </c>
      <c r="E1874" s="10">
        <f>VLOOKUP(A1874,'CON.DE'!$A$1:$B$6391,2,FALSE)</f>
        <v>46.003807000000002</v>
      </c>
      <c r="G1874" s="5">
        <f t="shared" si="124"/>
        <v>1.8682405868461011E-2</v>
      </c>
      <c r="H1874" s="5">
        <f t="shared" si="125"/>
        <v>3.412461181304611E-3</v>
      </c>
      <c r="I1874" s="5">
        <f t="shared" si="126"/>
        <v>6.698083445383563E-3</v>
      </c>
      <c r="J1874" s="10">
        <f t="shared" si="127"/>
        <v>7.1121887165928165E-3</v>
      </c>
    </row>
    <row r="1875" spans="1:10" x14ac:dyDescent="0.3">
      <c r="A1875" s="18">
        <v>38621</v>
      </c>
      <c r="B1875" s="9">
        <f>VLOOKUP(A1875,'VOW3.DE'!$A$1:$B$5974,2,FALSE)</f>
        <v>25.619375000000002</v>
      </c>
      <c r="C1875" s="5">
        <f>VLOOKUP(A1875,MRK.DE!$A$1:$B$5993,2,FALSE)</f>
        <v>25.705587000000001</v>
      </c>
      <c r="D1875" s="10">
        <f>VLOOKUP(A1875,DTE.DE!$A$1:$B$6411,2,FALSE)</f>
        <v>5.8278939999999997</v>
      </c>
      <c r="E1875" s="10">
        <f>VLOOKUP(A1875,'CON.DE'!$A$1:$B$6391,2,FALSE)</f>
        <v>47.515987000000003</v>
      </c>
      <c r="G1875" s="5">
        <f t="shared" si="124"/>
        <v>-2.668225057154899E-2</v>
      </c>
      <c r="H1875" s="5">
        <f t="shared" si="125"/>
        <v>7.379218890487961E-3</v>
      </c>
      <c r="I1875" s="5">
        <f t="shared" si="126"/>
        <v>1.2603860516685602E-2</v>
      </c>
      <c r="J1875" s="10">
        <f t="shared" si="127"/>
        <v>3.2342068901034082E-2</v>
      </c>
    </row>
    <row r="1876" spans="1:10" x14ac:dyDescent="0.3">
      <c r="A1876" s="18">
        <v>38622</v>
      </c>
      <c r="B1876" s="9">
        <f>VLOOKUP(A1876,'VOW3.DE'!$A$1:$B$5974,2,FALSE)</f>
        <v>25.770273</v>
      </c>
      <c r="C1876" s="5">
        <f>VLOOKUP(A1876,MRK.DE!$A$1:$B$5993,2,FALSE)</f>
        <v>25.354075999999999</v>
      </c>
      <c r="D1876" s="10">
        <f>VLOOKUP(A1876,DTE.DE!$A$1:$B$6411,2,FALSE)</f>
        <v>5.7510599999999998</v>
      </c>
      <c r="E1876" s="10">
        <f>VLOOKUP(A1876,'CON.DE'!$A$1:$B$6391,2,FALSE)</f>
        <v>47.377251000000001</v>
      </c>
      <c r="G1876" s="5">
        <f t="shared" si="124"/>
        <v>5.8727171546591158E-3</v>
      </c>
      <c r="H1876" s="5">
        <f t="shared" si="125"/>
        <v>-1.3768855204181108E-2</v>
      </c>
      <c r="I1876" s="5">
        <f t="shared" si="126"/>
        <v>-1.3271514464527418E-2</v>
      </c>
      <c r="J1876" s="10">
        <f t="shared" si="127"/>
        <v>-2.924046049517493E-3</v>
      </c>
    </row>
    <row r="1877" spans="1:10" x14ac:dyDescent="0.3">
      <c r="A1877" s="18">
        <v>38623</v>
      </c>
      <c r="B1877" s="9">
        <f>VLOOKUP(A1877,'VOW3.DE'!$A$1:$B$5974,2,FALSE)</f>
        <v>26.271000000000001</v>
      </c>
      <c r="C1877" s="5">
        <f>VLOOKUP(A1877,MRK.DE!$A$1:$B$5993,2,FALSE)</f>
        <v>25.690467999999999</v>
      </c>
      <c r="D1877" s="10">
        <f>VLOOKUP(A1877,DTE.DE!$A$1:$B$6411,2,FALSE)</f>
        <v>5.8125280000000004</v>
      </c>
      <c r="E1877" s="10">
        <f>VLOOKUP(A1877,'CON.DE'!$A$1:$B$6391,2,FALSE)</f>
        <v>47.606171000000003</v>
      </c>
      <c r="G1877" s="5">
        <f t="shared" si="124"/>
        <v>1.9244050886416036E-2</v>
      </c>
      <c r="H1877" s="5">
        <f t="shared" si="125"/>
        <v>1.3180522094330393E-2</v>
      </c>
      <c r="I1877" s="5">
        <f t="shared" si="126"/>
        <v>1.0631402460799541E-2</v>
      </c>
      <c r="J1877" s="10">
        <f t="shared" si="127"/>
        <v>4.8202189059230495E-3</v>
      </c>
    </row>
    <row r="1878" spans="1:10" x14ac:dyDescent="0.3">
      <c r="A1878" s="18">
        <v>38624</v>
      </c>
      <c r="B1878" s="9">
        <f>VLOOKUP(A1878,'VOW3.DE'!$A$1:$B$5974,2,FALSE)</f>
        <v>25.646802999999998</v>
      </c>
      <c r="C1878" s="5">
        <f>VLOOKUP(A1878,MRK.DE!$A$1:$B$5993,2,FALSE)</f>
        <v>26.079777</v>
      </c>
      <c r="D1878" s="10">
        <f>VLOOKUP(A1878,DTE.DE!$A$1:$B$6411,2,FALSE)</f>
        <v>5.7856350000000001</v>
      </c>
      <c r="E1878" s="10">
        <f>VLOOKUP(A1878,'CON.DE'!$A$1:$B$6391,2,FALSE)</f>
        <v>47.432746999999999</v>
      </c>
      <c r="G1878" s="5">
        <f t="shared" si="124"/>
        <v>-2.4046744735769451E-2</v>
      </c>
      <c r="H1878" s="5">
        <f t="shared" si="125"/>
        <v>1.5040158247399392E-2</v>
      </c>
      <c r="I1878" s="5">
        <f t="shared" si="126"/>
        <v>-4.6374668465932927E-3</v>
      </c>
      <c r="J1878" s="10">
        <f t="shared" si="127"/>
        <v>-3.6495405490257135E-3</v>
      </c>
    </row>
    <row r="1879" spans="1:10" x14ac:dyDescent="0.3">
      <c r="A1879" s="18">
        <v>38625</v>
      </c>
      <c r="B1879" s="9">
        <f>VLOOKUP(A1879,'VOW3.DE'!$A$1:$B$5974,2,FALSE)</f>
        <v>26.051500000000001</v>
      </c>
      <c r="C1879" s="5">
        <f>VLOOKUP(A1879,MRK.DE!$A$1:$B$5993,2,FALSE)</f>
        <v>26.469086000000001</v>
      </c>
      <c r="D1879" s="10">
        <f>VLOOKUP(A1879,DTE.DE!$A$1:$B$6411,2,FALSE)</f>
        <v>5.81637</v>
      </c>
      <c r="E1879" s="10">
        <f>VLOOKUP(A1879,'CON.DE'!$A$1:$B$6391,2,FALSE)</f>
        <v>47.377251000000001</v>
      </c>
      <c r="G1879" s="5">
        <f t="shared" si="124"/>
        <v>1.5656423643089411E-2</v>
      </c>
      <c r="H1879" s="5">
        <f t="shared" si="125"/>
        <v>1.4817299578234383E-2</v>
      </c>
      <c r="I1879" s="5">
        <f t="shared" si="126"/>
        <v>5.2982345547268458E-3</v>
      </c>
      <c r="J1879" s="10">
        <f t="shared" si="127"/>
        <v>-1.1706783568974763E-3</v>
      </c>
    </row>
    <row r="1880" spans="1:10" x14ac:dyDescent="0.3">
      <c r="A1880" s="18">
        <v>38628</v>
      </c>
      <c r="B1880" s="9">
        <f>VLOOKUP(A1880,'VOW3.DE'!$A$1:$B$5974,2,FALSE)</f>
        <v>26.236706000000002</v>
      </c>
      <c r="C1880" s="5">
        <f>VLOOKUP(A1880,MRK.DE!$A$1:$B$5993,2,FALSE)</f>
        <v>26.544674000000001</v>
      </c>
      <c r="D1880" s="10">
        <f>VLOOKUP(A1880,DTE.DE!$A$1:$B$6411,2,FALSE)</f>
        <v>5.8355769999999998</v>
      </c>
      <c r="E1880" s="10">
        <f>VLOOKUP(A1880,'CON.DE'!$A$1:$B$6391,2,FALSE)</f>
        <v>47.620037000000004</v>
      </c>
      <c r="G1880" s="5">
        <f t="shared" si="124"/>
        <v>7.0840745437921009E-3</v>
      </c>
      <c r="H1880" s="5">
        <f t="shared" si="125"/>
        <v>2.8516389413798002E-3</v>
      </c>
      <c r="I1880" s="5">
        <f t="shared" si="126"/>
        <v>3.2967910678734337E-3</v>
      </c>
      <c r="J1880" s="10">
        <f t="shared" si="127"/>
        <v>5.111441257190083E-3</v>
      </c>
    </row>
    <row r="1881" spans="1:10" x14ac:dyDescent="0.3">
      <c r="A1881" s="18">
        <v>38629</v>
      </c>
      <c r="B1881" s="9">
        <f>VLOOKUP(A1881,'VOW3.DE'!$A$1:$B$5974,2,FALSE)</f>
        <v>27.437076999999999</v>
      </c>
      <c r="C1881" s="5">
        <f>VLOOKUP(A1881,MRK.DE!$A$1:$B$5993,2,FALSE)</f>
        <v>26.355694</v>
      </c>
      <c r="D1881" s="10">
        <f>VLOOKUP(A1881,DTE.DE!$A$1:$B$6411,2,FALSE)</f>
        <v>5.8663109999999996</v>
      </c>
      <c r="E1881" s="10">
        <f>VLOOKUP(A1881,'CON.DE'!$A$1:$B$6391,2,FALSE)</f>
        <v>48.903315999999997</v>
      </c>
      <c r="G1881" s="5">
        <f t="shared" si="124"/>
        <v>4.4735851200747877E-2</v>
      </c>
      <c r="H1881" s="5">
        <f t="shared" si="125"/>
        <v>-7.1447822033624707E-3</v>
      </c>
      <c r="I1881" s="5">
        <f t="shared" si="126"/>
        <v>5.2528396560468718E-3</v>
      </c>
      <c r="J1881" s="10">
        <f t="shared" si="127"/>
        <v>2.6591587999771335E-2</v>
      </c>
    </row>
    <row r="1882" spans="1:10" x14ac:dyDescent="0.3">
      <c r="A1882" s="18">
        <v>38630</v>
      </c>
      <c r="B1882" s="9">
        <f>VLOOKUP(A1882,'VOW3.DE'!$A$1:$B$5974,2,FALSE)</f>
        <v>26.312159000000001</v>
      </c>
      <c r="C1882" s="5">
        <f>VLOOKUP(A1882,MRK.DE!$A$1:$B$5993,2,FALSE)</f>
        <v>26.333012</v>
      </c>
      <c r="D1882" s="10">
        <f>VLOOKUP(A1882,DTE.DE!$A$1:$B$6411,2,FALSE)</f>
        <v>5.8125280000000004</v>
      </c>
      <c r="E1882" s="10">
        <f>VLOOKUP(A1882,'CON.DE'!$A$1:$B$6391,2,FALSE)</f>
        <v>48.605044999999997</v>
      </c>
      <c r="G1882" s="5">
        <f t="shared" si="124"/>
        <v>-4.1864122121385974E-2</v>
      </c>
      <c r="H1882" s="5">
        <f t="shared" si="125"/>
        <v>-8.6098153183572989E-4</v>
      </c>
      <c r="I1882" s="5">
        <f t="shared" si="126"/>
        <v>-9.2103984320535785E-3</v>
      </c>
      <c r="J1882" s="10">
        <f t="shared" si="127"/>
        <v>-6.1178739393671841E-3</v>
      </c>
    </row>
    <row r="1883" spans="1:10" x14ac:dyDescent="0.3">
      <c r="A1883" s="18">
        <v>38631</v>
      </c>
      <c r="B1883" s="9">
        <f>VLOOKUP(A1883,'VOW3.DE'!$A$1:$B$5974,2,FALSE)</f>
        <v>25.646802999999998</v>
      </c>
      <c r="C1883" s="5">
        <f>VLOOKUP(A1883,MRK.DE!$A$1:$B$5993,2,FALSE)</f>
        <v>26.155366999999998</v>
      </c>
      <c r="D1883" s="10">
        <f>VLOOKUP(A1883,DTE.DE!$A$1:$B$6411,2,FALSE)</f>
        <v>5.881678</v>
      </c>
      <c r="E1883" s="10">
        <f>VLOOKUP(A1883,'CON.DE'!$A$1:$B$6391,2,FALSE)</f>
        <v>47.696339000000002</v>
      </c>
      <c r="G1883" s="5">
        <f t="shared" si="124"/>
        <v>-2.5612227266243501E-2</v>
      </c>
      <c r="H1883" s="5">
        <f t="shared" si="125"/>
        <v>-6.7689527347901315E-3</v>
      </c>
      <c r="I1883" s="5">
        <f t="shared" si="126"/>
        <v>1.1826507242564866E-2</v>
      </c>
      <c r="J1883" s="10">
        <f t="shared" si="127"/>
        <v>-1.8872687678565137E-2</v>
      </c>
    </row>
    <row r="1884" spans="1:10" x14ac:dyDescent="0.3">
      <c r="A1884" s="18">
        <v>38632</v>
      </c>
      <c r="B1884" s="9">
        <f>VLOOKUP(A1884,'VOW3.DE'!$A$1:$B$5974,2,FALSE)</f>
        <v>25.461614999999998</v>
      </c>
      <c r="C1884" s="5">
        <f>VLOOKUP(A1884,MRK.DE!$A$1:$B$5993,2,FALSE)</f>
        <v>26.310334999999998</v>
      </c>
      <c r="D1884" s="10">
        <f>VLOOKUP(A1884,DTE.DE!$A$1:$B$6411,2,FALSE)</f>
        <v>5.8624689999999999</v>
      </c>
      <c r="E1884" s="10">
        <f>VLOOKUP(A1884,'CON.DE'!$A$1:$B$6391,2,FALSE)</f>
        <v>47.238522000000003</v>
      </c>
      <c r="G1884" s="5">
        <f t="shared" si="124"/>
        <v>-7.2469005191235615E-3</v>
      </c>
      <c r="H1884" s="5">
        <f t="shared" si="125"/>
        <v>5.9074193143316576E-3</v>
      </c>
      <c r="I1884" s="5">
        <f t="shared" si="126"/>
        <v>-3.2712494368027714E-3</v>
      </c>
      <c r="J1884" s="10">
        <f t="shared" si="127"/>
        <v>-9.6449406298797693E-3</v>
      </c>
    </row>
    <row r="1885" spans="1:10" x14ac:dyDescent="0.3">
      <c r="A1885" s="18">
        <v>38635</v>
      </c>
      <c r="B1885" s="9">
        <f>VLOOKUP(A1885,'VOW3.DE'!$A$1:$B$5974,2,FALSE)</f>
        <v>25.022608000000002</v>
      </c>
      <c r="C1885" s="5">
        <f>VLOOKUP(A1885,MRK.DE!$A$1:$B$5993,2,FALSE)</f>
        <v>26.805478999999998</v>
      </c>
      <c r="D1885" s="10">
        <f>VLOOKUP(A1885,DTE.DE!$A$1:$B$6411,2,FALSE)</f>
        <v>5.8624689999999999</v>
      </c>
      <c r="E1885" s="10">
        <f>VLOOKUP(A1885,'CON.DE'!$A$1:$B$6391,2,FALSE)</f>
        <v>47.772644</v>
      </c>
      <c r="G1885" s="5">
        <f t="shared" si="124"/>
        <v>-1.7392287736085435E-2</v>
      </c>
      <c r="H1885" s="5">
        <f t="shared" si="125"/>
        <v>1.8644479147892176E-2</v>
      </c>
      <c r="I1885" s="5">
        <f t="shared" si="126"/>
        <v>0</v>
      </c>
      <c r="J1885" s="10">
        <f t="shared" si="127"/>
        <v>1.1243470620473633E-2</v>
      </c>
    </row>
    <row r="1886" spans="1:10" x14ac:dyDescent="0.3">
      <c r="A1886" s="18">
        <v>38636</v>
      </c>
      <c r="B1886" s="9">
        <f>VLOOKUP(A1886,'VOW3.DE'!$A$1:$B$5974,2,FALSE)</f>
        <v>25.022608000000002</v>
      </c>
      <c r="C1886" s="5">
        <f>VLOOKUP(A1886,MRK.DE!$A$1:$B$5993,2,FALSE)</f>
        <v>27.088953</v>
      </c>
      <c r="D1886" s="10">
        <f>VLOOKUP(A1886,DTE.DE!$A$1:$B$6411,2,FALSE)</f>
        <v>5.8778370000000004</v>
      </c>
      <c r="E1886" s="10">
        <f>VLOOKUP(A1886,'CON.DE'!$A$1:$B$6391,2,FALSE)</f>
        <v>47.453560000000003</v>
      </c>
      <c r="G1886" s="5">
        <f t="shared" si="124"/>
        <v>0</v>
      </c>
      <c r="H1886" s="5">
        <f t="shared" si="125"/>
        <v>1.0519699481914167E-2</v>
      </c>
      <c r="I1886" s="5">
        <f t="shared" si="126"/>
        <v>2.6179911797073641E-3</v>
      </c>
      <c r="J1886" s="10">
        <f t="shared" si="127"/>
        <v>-6.7016258301872021E-3</v>
      </c>
    </row>
    <row r="1887" spans="1:10" x14ac:dyDescent="0.3">
      <c r="A1887" s="18">
        <v>38637</v>
      </c>
      <c r="B1887" s="9">
        <f>VLOOKUP(A1887,'VOW3.DE'!$A$1:$B$5974,2,FALSE)</f>
        <v>24.720811999999999</v>
      </c>
      <c r="C1887" s="5">
        <f>VLOOKUP(A1887,MRK.DE!$A$1:$B$5993,2,FALSE)</f>
        <v>26.242304000000001</v>
      </c>
      <c r="D1887" s="10">
        <f>VLOOKUP(A1887,DTE.DE!$A$1:$B$6411,2,FALSE)</f>
        <v>5.8394190000000004</v>
      </c>
      <c r="E1887" s="10">
        <f>VLOOKUP(A1887,'CON.DE'!$A$1:$B$6391,2,FALSE)</f>
        <v>47.169150999999999</v>
      </c>
      <c r="G1887" s="5">
        <f t="shared" si="124"/>
        <v>-1.2134256270768858E-2</v>
      </c>
      <c r="H1887" s="5">
        <f t="shared" si="125"/>
        <v>-3.1753241302848179E-2</v>
      </c>
      <c r="I1887" s="5">
        <f t="shared" si="126"/>
        <v>-6.557531501966864E-3</v>
      </c>
      <c r="J1887" s="10">
        <f t="shared" si="127"/>
        <v>-6.0114501789349664E-3</v>
      </c>
    </row>
    <row r="1888" spans="1:10" x14ac:dyDescent="0.3">
      <c r="A1888" s="18">
        <v>38638</v>
      </c>
      <c r="B1888" s="9">
        <f>VLOOKUP(A1888,'VOW3.DE'!$A$1:$B$5974,2,FALSE)</f>
        <v>24.329823999999999</v>
      </c>
      <c r="C1888" s="5">
        <f>VLOOKUP(A1888,MRK.DE!$A$1:$B$5993,2,FALSE)</f>
        <v>25.728262000000001</v>
      </c>
      <c r="D1888" s="10">
        <f>VLOOKUP(A1888,DTE.DE!$A$1:$B$6411,2,FALSE)</f>
        <v>5.8125280000000004</v>
      </c>
      <c r="E1888" s="10">
        <f>VLOOKUP(A1888,'CON.DE'!$A$1:$B$6391,2,FALSE)</f>
        <v>47.072043999999998</v>
      </c>
      <c r="G1888" s="5">
        <f t="shared" si="124"/>
        <v>-1.5942557044836173E-2</v>
      </c>
      <c r="H1888" s="5">
        <f t="shared" si="125"/>
        <v>-1.9782688696898157E-2</v>
      </c>
      <c r="I1888" s="5">
        <f t="shared" si="126"/>
        <v>-4.6157174835024135E-3</v>
      </c>
      <c r="J1888" s="10">
        <f t="shared" si="127"/>
        <v>-2.0608192493227449E-3</v>
      </c>
    </row>
    <row r="1889" spans="1:10" x14ac:dyDescent="0.3">
      <c r="A1889" s="18">
        <v>38639</v>
      </c>
      <c r="B1889" s="9">
        <f>VLOOKUP(A1889,'VOW3.DE'!$A$1:$B$5974,2,FALSE)</f>
        <v>24.322970999999999</v>
      </c>
      <c r="C1889" s="5">
        <f>VLOOKUP(A1889,MRK.DE!$A$1:$B$5993,2,FALSE)</f>
        <v>26.155366999999998</v>
      </c>
      <c r="D1889" s="10">
        <f>VLOOKUP(A1889,DTE.DE!$A$1:$B$6411,2,FALSE)</f>
        <v>5.8932019999999996</v>
      </c>
      <c r="E1889" s="10">
        <f>VLOOKUP(A1889,'CON.DE'!$A$1:$B$6391,2,FALSE)</f>
        <v>46.954124</v>
      </c>
      <c r="G1889" s="5">
        <f t="shared" si="124"/>
        <v>-2.8171043597073988E-4</v>
      </c>
      <c r="H1889" s="5">
        <f t="shared" si="125"/>
        <v>1.6464332055608301E-2</v>
      </c>
      <c r="I1889" s="5">
        <f t="shared" si="126"/>
        <v>1.3783895119025311E-2</v>
      </c>
      <c r="J1889" s="10">
        <f t="shared" si="127"/>
        <v>-2.5082392344680945E-3</v>
      </c>
    </row>
    <row r="1890" spans="1:10" x14ac:dyDescent="0.3">
      <c r="A1890" s="18">
        <v>38642</v>
      </c>
      <c r="B1890" s="9">
        <f>VLOOKUP(A1890,'VOW3.DE'!$A$1:$B$5974,2,FALSE)</f>
        <v>24.137771999999998</v>
      </c>
      <c r="C1890" s="5">
        <f>VLOOKUP(A1890,MRK.DE!$A$1:$B$5993,2,FALSE)</f>
        <v>26.571135000000002</v>
      </c>
      <c r="D1890" s="10">
        <f>VLOOKUP(A1890,DTE.DE!$A$1:$B$6411,2,FALSE)</f>
        <v>5.8624689999999999</v>
      </c>
      <c r="E1890" s="10">
        <f>VLOOKUP(A1890,'CON.DE'!$A$1:$B$6391,2,FALSE)</f>
        <v>47.113663000000003</v>
      </c>
      <c r="G1890" s="5">
        <f t="shared" si="124"/>
        <v>-7.6432960018455679E-3</v>
      </c>
      <c r="H1890" s="5">
        <f t="shared" si="125"/>
        <v>1.5771067751732874E-2</v>
      </c>
      <c r="I1890" s="5">
        <f t="shared" si="126"/>
        <v>-5.2286373132633627E-3</v>
      </c>
      <c r="J1890" s="10">
        <f t="shared" si="127"/>
        <v>3.3920039591698301E-3</v>
      </c>
    </row>
    <row r="1891" spans="1:10" x14ac:dyDescent="0.3">
      <c r="A1891" s="18">
        <v>38643</v>
      </c>
      <c r="B1891" s="9">
        <f>VLOOKUP(A1891,'VOW3.DE'!$A$1:$B$5974,2,FALSE)</f>
        <v>24.130911000000001</v>
      </c>
      <c r="C1891" s="5">
        <f>VLOOKUP(A1891,MRK.DE!$A$1:$B$5993,2,FALSE)</f>
        <v>26.68075</v>
      </c>
      <c r="D1891" s="10">
        <f>VLOOKUP(A1891,DTE.DE!$A$1:$B$6411,2,FALSE)</f>
        <v>5.8317360000000003</v>
      </c>
      <c r="E1891" s="10">
        <f>VLOOKUP(A1891,'CON.DE'!$A$1:$B$6391,2,FALSE)</f>
        <v>46.114792000000001</v>
      </c>
      <c r="G1891" s="5">
        <f t="shared" si="124"/>
        <v>-2.8428370611247315E-4</v>
      </c>
      <c r="H1891" s="5">
        <f t="shared" si="125"/>
        <v>4.1168553870880673E-3</v>
      </c>
      <c r="I1891" s="5">
        <f t="shared" si="126"/>
        <v>-5.2561197198937324E-3</v>
      </c>
      <c r="J1891" s="10">
        <f t="shared" si="127"/>
        <v>-2.1429277667028047E-2</v>
      </c>
    </row>
    <row r="1892" spans="1:10" x14ac:dyDescent="0.3">
      <c r="A1892" s="18">
        <v>38644</v>
      </c>
      <c r="B1892" s="9">
        <f>VLOOKUP(A1892,'VOW3.DE'!$A$1:$B$5974,2,FALSE)</f>
        <v>23.8291</v>
      </c>
      <c r="C1892" s="5">
        <f>VLOOKUP(A1892,MRK.DE!$A$1:$B$5993,2,FALSE)</f>
        <v>26.079777</v>
      </c>
      <c r="D1892" s="10">
        <f>VLOOKUP(A1892,DTE.DE!$A$1:$B$6411,2,FALSE)</f>
        <v>5.7126409999999996</v>
      </c>
      <c r="E1892" s="10">
        <f>VLOOKUP(A1892,'CON.DE'!$A$1:$B$6391,2,FALSE)</f>
        <v>44.408371000000002</v>
      </c>
      <c r="G1892" s="5">
        <f t="shared" si="124"/>
        <v>-1.2586109880177653E-2</v>
      </c>
      <c r="H1892" s="5">
        <f t="shared" si="125"/>
        <v>-2.2782145188446932E-2</v>
      </c>
      <c r="I1892" s="5">
        <f t="shared" si="126"/>
        <v>-2.063328756298359E-2</v>
      </c>
      <c r="J1892" s="10">
        <f t="shared" si="127"/>
        <v>-3.7705778511006816E-2</v>
      </c>
    </row>
    <row r="1893" spans="1:10" x14ac:dyDescent="0.3">
      <c r="A1893" s="18">
        <v>38645</v>
      </c>
      <c r="B1893" s="9">
        <f>VLOOKUP(A1893,'VOW3.DE'!$A$1:$B$5974,2,FALSE)</f>
        <v>23.842818999999999</v>
      </c>
      <c r="C1893" s="5">
        <f>VLOOKUP(A1893,MRK.DE!$A$1:$B$5993,2,FALSE)</f>
        <v>26.038195000000002</v>
      </c>
      <c r="D1893" s="10">
        <f>VLOOKUP(A1893,DTE.DE!$A$1:$B$6411,2,FALSE)</f>
        <v>5.7241669999999996</v>
      </c>
      <c r="E1893" s="10">
        <f>VLOOKUP(A1893,'CON.DE'!$A$1:$B$6391,2,FALSE)</f>
        <v>43.895068999999999</v>
      </c>
      <c r="G1893" s="5">
        <f t="shared" si="124"/>
        <v>5.7555897335365678E-4</v>
      </c>
      <c r="H1893" s="5">
        <f t="shared" si="125"/>
        <v>-1.5956879067771058E-3</v>
      </c>
      <c r="I1893" s="5">
        <f t="shared" si="126"/>
        <v>2.0155980413696598E-3</v>
      </c>
      <c r="J1893" s="10">
        <f t="shared" si="127"/>
        <v>-1.1625997393571749E-2</v>
      </c>
    </row>
    <row r="1894" spans="1:10" x14ac:dyDescent="0.3">
      <c r="A1894" s="18">
        <v>38646</v>
      </c>
      <c r="B1894" s="9">
        <f>VLOOKUP(A1894,'VOW3.DE'!$A$1:$B$5974,2,FALSE)</f>
        <v>23.465558999999999</v>
      </c>
      <c r="C1894" s="5">
        <f>VLOOKUP(A1894,MRK.DE!$A$1:$B$5993,2,FALSE)</f>
        <v>26.397269999999999</v>
      </c>
      <c r="D1894" s="10">
        <f>VLOOKUP(A1894,DTE.DE!$A$1:$B$6411,2,FALSE)</f>
        <v>5.7395350000000001</v>
      </c>
      <c r="E1894" s="10">
        <f>VLOOKUP(A1894,'CON.DE'!$A$1:$B$6391,2,FALSE)</f>
        <v>43.354004000000003</v>
      </c>
      <c r="G1894" s="5">
        <f t="shared" si="124"/>
        <v>-1.594931017355488E-2</v>
      </c>
      <c r="H1894" s="5">
        <f t="shared" si="125"/>
        <v>1.36960972126512E-2</v>
      </c>
      <c r="I1894" s="5">
        <f t="shared" si="126"/>
        <v>2.6811599265619394E-3</v>
      </c>
      <c r="J1894" s="10">
        <f t="shared" si="127"/>
        <v>-1.2402926873541302E-2</v>
      </c>
    </row>
    <row r="1895" spans="1:10" x14ac:dyDescent="0.3">
      <c r="A1895" s="18">
        <v>38649</v>
      </c>
      <c r="B1895" s="9">
        <f>VLOOKUP(A1895,'VOW3.DE'!$A$1:$B$5974,2,FALSE)</f>
        <v>23.678197999999998</v>
      </c>
      <c r="C1895" s="5">
        <f>VLOOKUP(A1895,MRK.DE!$A$1:$B$5993,2,FALSE)</f>
        <v>26.401046999999998</v>
      </c>
      <c r="D1895" s="10">
        <f>VLOOKUP(A1895,DTE.DE!$A$1:$B$6411,2,FALSE)</f>
        <v>5.7433769999999997</v>
      </c>
      <c r="E1895" s="10">
        <f>VLOOKUP(A1895,'CON.DE'!$A$1:$B$6391,2,FALSE)</f>
        <v>44.318199</v>
      </c>
      <c r="G1895" s="5">
        <f t="shared" si="124"/>
        <v>9.0209374699281759E-3</v>
      </c>
      <c r="H1895" s="5">
        <f t="shared" si="125"/>
        <v>1.4307274250582506E-4</v>
      </c>
      <c r="I1895" s="5">
        <f t="shared" si="126"/>
        <v>6.6916826382818059E-4</v>
      </c>
      <c r="J1895" s="10">
        <f t="shared" si="127"/>
        <v>2.1996341895346629E-2</v>
      </c>
    </row>
    <row r="1896" spans="1:10" x14ac:dyDescent="0.3">
      <c r="A1896" s="18">
        <v>38650</v>
      </c>
      <c r="B1896" s="9">
        <f>VLOOKUP(A1896,'VOW3.DE'!$A$1:$B$5974,2,FALSE)</f>
        <v>23.465558999999999</v>
      </c>
      <c r="C1896" s="5">
        <f>VLOOKUP(A1896,MRK.DE!$A$1:$B$5993,2,FALSE)</f>
        <v>25.720708999999999</v>
      </c>
      <c r="D1896" s="10">
        <f>VLOOKUP(A1896,DTE.DE!$A$1:$B$6411,2,FALSE)</f>
        <v>5.6972759999999996</v>
      </c>
      <c r="E1896" s="10">
        <f>VLOOKUP(A1896,'CON.DE'!$A$1:$B$6391,2,FALSE)</f>
        <v>43.506610999999999</v>
      </c>
      <c r="G1896" s="5">
        <f t="shared" si="124"/>
        <v>-9.0209374699281916E-3</v>
      </c>
      <c r="H1896" s="5">
        <f t="shared" si="125"/>
        <v>-2.6107203370874778E-2</v>
      </c>
      <c r="I1896" s="5">
        <f t="shared" si="126"/>
        <v>-8.0591989852391559E-3</v>
      </c>
      <c r="J1896" s="10">
        <f t="shared" si="127"/>
        <v>-1.8482501772967317E-2</v>
      </c>
    </row>
    <row r="1897" spans="1:10" x14ac:dyDescent="0.3">
      <c r="A1897" s="18">
        <v>38651</v>
      </c>
      <c r="B1897" s="9">
        <f>VLOOKUP(A1897,'VOW3.DE'!$A$1:$B$5974,2,FALSE)</f>
        <v>23.890830999999999</v>
      </c>
      <c r="C1897" s="5">
        <f>VLOOKUP(A1897,MRK.DE!$A$1:$B$5993,2,FALSE)</f>
        <v>26.230967</v>
      </c>
      <c r="D1897" s="10">
        <f>VLOOKUP(A1897,DTE.DE!$A$1:$B$6411,2,FALSE)</f>
        <v>5.7318509999999998</v>
      </c>
      <c r="E1897" s="10">
        <f>VLOOKUP(A1897,'CON.DE'!$A$1:$B$6391,2,FALSE)</f>
        <v>44.394500999999998</v>
      </c>
      <c r="G1897" s="5">
        <f t="shared" si="124"/>
        <v>1.7960973484079157E-2</v>
      </c>
      <c r="H1897" s="5">
        <f t="shared" si="125"/>
        <v>1.9644194297096528E-2</v>
      </c>
      <c r="I1897" s="5">
        <f t="shared" si="126"/>
        <v>6.0503493351799827E-3</v>
      </c>
      <c r="J1897" s="10">
        <f t="shared" si="127"/>
        <v>2.0202706857819223E-2</v>
      </c>
    </row>
    <row r="1898" spans="1:10" x14ac:dyDescent="0.3">
      <c r="A1898" s="18">
        <v>38652</v>
      </c>
      <c r="B1898" s="9">
        <f>VLOOKUP(A1898,'VOW3.DE'!$A$1:$B$5974,2,FALSE)</f>
        <v>23.067722</v>
      </c>
      <c r="C1898" s="5">
        <f>VLOOKUP(A1898,MRK.DE!$A$1:$B$5993,2,FALSE)</f>
        <v>25.361639</v>
      </c>
      <c r="D1898" s="10">
        <f>VLOOKUP(A1898,DTE.DE!$A$1:$B$6411,2,FALSE)</f>
        <v>5.6242830000000001</v>
      </c>
      <c r="E1898" s="10">
        <f>VLOOKUP(A1898,'CON.DE'!$A$1:$B$6391,2,FALSE)</f>
        <v>43.076537999999999</v>
      </c>
      <c r="G1898" s="5">
        <f t="shared" si="124"/>
        <v>-3.5060420807349703E-2</v>
      </c>
      <c r="H1898" s="5">
        <f t="shared" si="125"/>
        <v>-3.370290256482128E-2</v>
      </c>
      <c r="I1898" s="5">
        <f t="shared" si="126"/>
        <v>-1.8945041911507109E-2</v>
      </c>
      <c r="J1898" s="10">
        <f t="shared" si="127"/>
        <v>-3.0137123474627527E-2</v>
      </c>
    </row>
    <row r="1899" spans="1:10" x14ac:dyDescent="0.3">
      <c r="A1899" s="18">
        <v>38653</v>
      </c>
      <c r="B1899" s="9">
        <f>VLOOKUP(A1899,'VOW3.DE'!$A$1:$B$5974,2,FALSE)</f>
        <v>22.765915</v>
      </c>
      <c r="C1899" s="5">
        <f>VLOOKUP(A1899,MRK.DE!$A$1:$B$5993,2,FALSE)</f>
        <v>25.183992</v>
      </c>
      <c r="D1899" s="10">
        <f>VLOOKUP(A1899,DTE.DE!$A$1:$B$6411,2,FALSE)</f>
        <v>5.6588580000000004</v>
      </c>
      <c r="E1899" s="10">
        <f>VLOOKUP(A1899,'CON.DE'!$A$1:$B$6391,2,FALSE)</f>
        <v>43.159785999999997</v>
      </c>
      <c r="G1899" s="5">
        <f t="shared" si="124"/>
        <v>-1.3169863095861668E-2</v>
      </c>
      <c r="H1899" s="5">
        <f t="shared" si="125"/>
        <v>-7.0292022452443162E-3</v>
      </c>
      <c r="I1899" s="5">
        <f t="shared" si="126"/>
        <v>6.128631773732106E-3</v>
      </c>
      <c r="J1899" s="10">
        <f t="shared" si="127"/>
        <v>1.9306951409358334E-3</v>
      </c>
    </row>
    <row r="1900" spans="1:10" x14ac:dyDescent="0.3">
      <c r="A1900" s="18">
        <v>38656</v>
      </c>
      <c r="B1900" s="9">
        <f>VLOOKUP(A1900,'VOW3.DE'!$A$1:$B$5974,2,FALSE)</f>
        <v>23.252924</v>
      </c>
      <c r="C1900" s="5">
        <f>VLOOKUP(A1900,MRK.DE!$A$1:$B$5993,2,FALSE)</f>
        <v>26.079777</v>
      </c>
      <c r="D1900" s="10">
        <f>VLOOKUP(A1900,DTE.DE!$A$1:$B$6411,2,FALSE)</f>
        <v>5.6665419999999997</v>
      </c>
      <c r="E1900" s="10">
        <f>VLOOKUP(A1900,'CON.DE'!$A$1:$B$6391,2,FALSE)</f>
        <v>44.255768000000003</v>
      </c>
      <c r="G1900" s="5">
        <f t="shared" si="124"/>
        <v>2.1166426308493254E-2</v>
      </c>
      <c r="H1900" s="5">
        <f t="shared" si="125"/>
        <v>3.4951631835463862E-2</v>
      </c>
      <c r="I1900" s="5">
        <f t="shared" si="126"/>
        <v>1.3569500731195133E-3</v>
      </c>
      <c r="J1900" s="10">
        <f t="shared" si="127"/>
        <v>2.5076531158640562E-2</v>
      </c>
    </row>
    <row r="1901" spans="1:10" x14ac:dyDescent="0.3">
      <c r="A1901" s="18">
        <v>38657</v>
      </c>
      <c r="B1901" s="9">
        <f>VLOOKUP(A1901,'VOW3.DE'!$A$1:$B$5974,2,FALSE)</f>
        <v>23.150031999999999</v>
      </c>
      <c r="C1901" s="5">
        <f>VLOOKUP(A1901,MRK.DE!$A$1:$B$5993,2,FALSE)</f>
        <v>25.977723999999998</v>
      </c>
      <c r="D1901" s="10">
        <f>VLOOKUP(A1901,DTE.DE!$A$1:$B$6411,2,FALSE)</f>
        <v>5.5704979999999997</v>
      </c>
      <c r="E1901" s="10">
        <f>VLOOKUP(A1901,'CON.DE'!$A$1:$B$6391,2,FALSE)</f>
        <v>44.762149999999998</v>
      </c>
      <c r="G1901" s="5">
        <f t="shared" si="124"/>
        <v>-4.4347247459624334E-3</v>
      </c>
      <c r="H1901" s="5">
        <f t="shared" si="125"/>
        <v>-3.9207848542162074E-3</v>
      </c>
      <c r="I1901" s="5">
        <f t="shared" si="126"/>
        <v>-1.7094597663131091E-2</v>
      </c>
      <c r="J1901" s="10">
        <f t="shared" si="127"/>
        <v>1.1377203007457998E-2</v>
      </c>
    </row>
    <row r="1902" spans="1:10" x14ac:dyDescent="0.3">
      <c r="A1902" s="18">
        <v>38658</v>
      </c>
      <c r="B1902" s="9">
        <f>VLOOKUP(A1902,'VOW3.DE'!$A$1:$B$5974,2,FALSE)</f>
        <v>23.184332000000001</v>
      </c>
      <c r="C1902" s="5">
        <f>VLOOKUP(A1902,MRK.DE!$A$1:$B$5993,2,FALSE)</f>
        <v>26.809252000000001</v>
      </c>
      <c r="D1902" s="10">
        <f>VLOOKUP(A1902,DTE.DE!$A$1:$B$6411,2,FALSE)</f>
        <v>5.7126409999999996</v>
      </c>
      <c r="E1902" s="10">
        <f>VLOOKUP(A1902,'CON.DE'!$A$1:$B$6391,2,FALSE)</f>
        <v>45.927498</v>
      </c>
      <c r="G1902" s="5">
        <f t="shared" si="124"/>
        <v>1.4805428759306267E-3</v>
      </c>
      <c r="H1902" s="5">
        <f t="shared" si="125"/>
        <v>3.1507650267172838E-2</v>
      </c>
      <c r="I1902" s="5">
        <f t="shared" si="126"/>
        <v>2.5196981146086171E-2</v>
      </c>
      <c r="J1902" s="10">
        <f t="shared" si="127"/>
        <v>2.5701106405036887E-2</v>
      </c>
    </row>
    <row r="1903" spans="1:10" x14ac:dyDescent="0.3">
      <c r="A1903" s="18">
        <v>38659</v>
      </c>
      <c r="B1903" s="9">
        <f>VLOOKUP(A1903,'VOW3.DE'!$A$1:$B$5974,2,FALSE)</f>
        <v>23.314657</v>
      </c>
      <c r="C1903" s="5">
        <f>VLOOKUP(A1903,MRK.DE!$A$1:$B$5993,2,FALSE)</f>
        <v>26.775238000000002</v>
      </c>
      <c r="D1903" s="10">
        <f>VLOOKUP(A1903,DTE.DE!$A$1:$B$6411,2,FALSE)</f>
        <v>5.7625840000000004</v>
      </c>
      <c r="E1903" s="10">
        <f>VLOOKUP(A1903,'CON.DE'!$A$1:$B$6391,2,FALSE)</f>
        <v>46.482425999999997</v>
      </c>
      <c r="G1903" s="5">
        <f t="shared" si="124"/>
        <v>5.6055128963508893E-3</v>
      </c>
      <c r="H1903" s="5">
        <f t="shared" si="125"/>
        <v>-1.2695466381597079E-3</v>
      </c>
      <c r="I1903" s="5">
        <f t="shared" si="126"/>
        <v>8.7045465939733033E-3</v>
      </c>
      <c r="J1903" s="10">
        <f t="shared" si="127"/>
        <v>1.2010283019765826E-2</v>
      </c>
    </row>
    <row r="1904" spans="1:10" x14ac:dyDescent="0.3">
      <c r="A1904" s="18">
        <v>38660</v>
      </c>
      <c r="B1904" s="9">
        <f>VLOOKUP(A1904,'VOW3.DE'!$A$1:$B$5974,2,FALSE)</f>
        <v>23.081441999999999</v>
      </c>
      <c r="C1904" s="5">
        <f>VLOOKUP(A1904,MRK.DE!$A$1:$B$5993,2,FALSE)</f>
        <v>27.156981999999999</v>
      </c>
      <c r="D1904" s="10">
        <f>VLOOKUP(A1904,DTE.DE!$A$1:$B$6411,2,FALSE)</f>
        <v>5.7356930000000004</v>
      </c>
      <c r="E1904" s="10">
        <f>VLOOKUP(A1904,'CON.DE'!$A$1:$B$6391,2,FALSE)</f>
        <v>46.995742999999997</v>
      </c>
      <c r="G1904" s="5">
        <f t="shared" si="124"/>
        <v>-1.0053300568555339E-2</v>
      </c>
      <c r="H1904" s="5">
        <f t="shared" si="125"/>
        <v>1.4156672040015684E-2</v>
      </c>
      <c r="I1904" s="5">
        <f t="shared" si="126"/>
        <v>-4.6774049758968247E-3</v>
      </c>
      <c r="J1904" s="10">
        <f t="shared" si="127"/>
        <v>1.0982717466033251E-2</v>
      </c>
    </row>
    <row r="1905" spans="1:10" x14ac:dyDescent="0.3">
      <c r="A1905" s="18">
        <v>38663</v>
      </c>
      <c r="B1905" s="9">
        <f>VLOOKUP(A1905,'VOW3.DE'!$A$1:$B$5974,2,FALSE)</f>
        <v>23.643896000000002</v>
      </c>
      <c r="C1905" s="5">
        <f>VLOOKUP(A1905,MRK.DE!$A$1:$B$5993,2,FALSE)</f>
        <v>27.327072000000001</v>
      </c>
      <c r="D1905" s="10">
        <f>VLOOKUP(A1905,DTE.DE!$A$1:$B$6411,2,FALSE)</f>
        <v>5.7549010000000003</v>
      </c>
      <c r="E1905" s="10">
        <f>VLOOKUP(A1905,'CON.DE'!$A$1:$B$6391,2,FALSE)</f>
        <v>46.961060000000003</v>
      </c>
      <c r="G1905" s="5">
        <f t="shared" si="124"/>
        <v>2.4076066349097959E-2</v>
      </c>
      <c r="H1905" s="5">
        <f t="shared" si="125"/>
        <v>6.2436819609341145E-3</v>
      </c>
      <c r="I1905" s="5">
        <f t="shared" si="126"/>
        <v>3.3432593460810604E-3</v>
      </c>
      <c r="J1905" s="10">
        <f t="shared" si="127"/>
        <v>-7.3827547272608965E-4</v>
      </c>
    </row>
    <row r="1906" spans="1:10" x14ac:dyDescent="0.3">
      <c r="A1906" s="18">
        <v>38664</v>
      </c>
      <c r="B1906" s="9">
        <f>VLOOKUP(A1906,'VOW3.DE'!$A$1:$B$5974,2,FALSE)</f>
        <v>23.835961999999999</v>
      </c>
      <c r="C1906" s="5">
        <f>VLOOKUP(A1906,MRK.DE!$A$1:$B$5993,2,FALSE)</f>
        <v>27.448017</v>
      </c>
      <c r="D1906" s="10">
        <f>VLOOKUP(A1906,DTE.DE!$A$1:$B$6411,2,FALSE)</f>
        <v>5.7702669999999996</v>
      </c>
      <c r="E1906" s="10">
        <f>VLOOKUP(A1906,'CON.DE'!$A$1:$B$6391,2,FALSE)</f>
        <v>46.954124</v>
      </c>
      <c r="G1906" s="5">
        <f t="shared" si="124"/>
        <v>8.0904642827137052E-3</v>
      </c>
      <c r="H1906" s="5">
        <f t="shared" si="125"/>
        <v>4.4160657247696387E-3</v>
      </c>
      <c r="I1906" s="5">
        <f t="shared" si="126"/>
        <v>2.6665136863482301E-3</v>
      </c>
      <c r="J1906" s="10">
        <f t="shared" si="127"/>
        <v>-1.4770774473725474E-4</v>
      </c>
    </row>
    <row r="1907" spans="1:10" x14ac:dyDescent="0.3">
      <c r="A1907" s="18">
        <v>38665</v>
      </c>
      <c r="B1907" s="9">
        <f>VLOOKUP(A1907,'VOW3.DE'!$A$1:$B$5974,2,FALSE)</f>
        <v>23.486135000000001</v>
      </c>
      <c r="C1907" s="5">
        <f>VLOOKUP(A1907,MRK.DE!$A$1:$B$5993,2,FALSE)</f>
        <v>27.232579999999999</v>
      </c>
      <c r="D1907" s="10">
        <f>VLOOKUP(A1907,DTE.DE!$A$1:$B$6411,2,FALSE)</f>
        <v>5.6242830000000001</v>
      </c>
      <c r="E1907" s="10">
        <f>VLOOKUP(A1907,'CON.DE'!$A$1:$B$6391,2,FALSE)</f>
        <v>47.099784999999997</v>
      </c>
      <c r="G1907" s="5">
        <f t="shared" si="124"/>
        <v>-1.4785201624618901E-2</v>
      </c>
      <c r="H1907" s="5">
        <f t="shared" si="125"/>
        <v>-7.879874272375376E-3</v>
      </c>
      <c r="I1907" s="5">
        <f t="shared" si="126"/>
        <v>-2.5624879980312223E-2</v>
      </c>
      <c r="J1907" s="10">
        <f t="shared" si="127"/>
        <v>3.0973963337195707E-3</v>
      </c>
    </row>
    <row r="1908" spans="1:10" x14ac:dyDescent="0.3">
      <c r="A1908" s="18">
        <v>38666</v>
      </c>
      <c r="B1908" s="9">
        <f>VLOOKUP(A1908,'VOW3.DE'!$A$1:$B$5974,2,FALSE)</f>
        <v>22.731618999999998</v>
      </c>
      <c r="C1908" s="5">
        <f>VLOOKUP(A1908,MRK.DE!$A$1:$B$5993,2,FALSE)</f>
        <v>27.213681999999999</v>
      </c>
      <c r="D1908" s="10">
        <f>VLOOKUP(A1908,DTE.DE!$A$1:$B$6411,2,FALSE)</f>
        <v>5.6050740000000001</v>
      </c>
      <c r="E1908" s="10">
        <f>VLOOKUP(A1908,'CON.DE'!$A$1:$B$6391,2,FALSE)</f>
        <v>47.016548</v>
      </c>
      <c r="G1908" s="5">
        <f t="shared" si="124"/>
        <v>-3.2653384251020483E-2</v>
      </c>
      <c r="H1908" s="5">
        <f t="shared" si="125"/>
        <v>-6.9418909819407505E-4</v>
      </c>
      <c r="I1908" s="5">
        <f t="shared" si="126"/>
        <v>-3.421214364510314E-3</v>
      </c>
      <c r="J1908" s="10">
        <f t="shared" si="127"/>
        <v>-1.7688114070895595E-3</v>
      </c>
    </row>
    <row r="1909" spans="1:10" x14ac:dyDescent="0.3">
      <c r="A1909" s="18">
        <v>38667</v>
      </c>
      <c r="B1909" s="9">
        <f>VLOOKUP(A1909,'VOW3.DE'!$A$1:$B$5974,2,FALSE)</f>
        <v>23.184332000000001</v>
      </c>
      <c r="C1909" s="5">
        <f>VLOOKUP(A1909,MRK.DE!$A$1:$B$5993,2,FALSE)</f>
        <v>27.327072000000001</v>
      </c>
      <c r="D1909" s="10">
        <f>VLOOKUP(A1909,DTE.DE!$A$1:$B$6411,2,FALSE)</f>
        <v>5.6281249999999998</v>
      </c>
      <c r="E1909" s="10">
        <f>VLOOKUP(A1909,'CON.DE'!$A$1:$B$6391,2,FALSE)</f>
        <v>47.793453</v>
      </c>
      <c r="G1909" s="5">
        <f t="shared" si="124"/>
        <v>1.9719842916032262E-2</v>
      </c>
      <c r="H1909" s="5">
        <f t="shared" si="125"/>
        <v>4.1579976457997922E-3</v>
      </c>
      <c r="I1909" s="5">
        <f t="shared" si="126"/>
        <v>4.1040904474429086E-3</v>
      </c>
      <c r="J1909" s="10">
        <f t="shared" si="127"/>
        <v>1.638903874041699E-2</v>
      </c>
    </row>
    <row r="1910" spans="1:10" x14ac:dyDescent="0.3">
      <c r="A1910" s="18">
        <v>38670</v>
      </c>
      <c r="B1910" s="9">
        <f>VLOOKUP(A1910,'VOW3.DE'!$A$1:$B$5974,2,FALSE)</f>
        <v>22.827649999999998</v>
      </c>
      <c r="C1910" s="5">
        <f>VLOOKUP(A1910,MRK.DE!$A$1:$B$5993,2,FALSE)</f>
        <v>27.51605</v>
      </c>
      <c r="D1910" s="10">
        <f>VLOOKUP(A1910,DTE.DE!$A$1:$B$6411,2,FALSE)</f>
        <v>5.597391</v>
      </c>
      <c r="E1910" s="10">
        <f>VLOOKUP(A1910,'CON.DE'!$A$1:$B$6391,2,FALSE)</f>
        <v>48.008499</v>
      </c>
      <c r="G1910" s="5">
        <f t="shared" si="124"/>
        <v>-1.5504185188072334E-2</v>
      </c>
      <c r="H1910" s="5">
        <f t="shared" si="125"/>
        <v>6.8916116025532761E-3</v>
      </c>
      <c r="I1910" s="5">
        <f t="shared" si="126"/>
        <v>-5.4757530600203982E-3</v>
      </c>
      <c r="J1910" s="10">
        <f t="shared" si="127"/>
        <v>4.4893941447343632E-3</v>
      </c>
    </row>
    <row r="1911" spans="1:10" x14ac:dyDescent="0.3">
      <c r="A1911" s="18">
        <v>38671</v>
      </c>
      <c r="B1911" s="9">
        <f>VLOOKUP(A1911,'VOW3.DE'!$A$1:$B$5974,2,FALSE)</f>
        <v>22.608152</v>
      </c>
      <c r="C1911" s="5">
        <f>VLOOKUP(A1911,MRK.DE!$A$1:$B$5993,2,FALSE)</f>
        <v>27.519831</v>
      </c>
      <c r="D1911" s="10">
        <f>VLOOKUP(A1911,DTE.DE!$A$1:$B$6411,2,FALSE)</f>
        <v>5.5320819999999999</v>
      </c>
      <c r="E1911" s="10">
        <f>VLOOKUP(A1911,'CON.DE'!$A$1:$B$6391,2,FALSE)</f>
        <v>47.897506999999997</v>
      </c>
      <c r="G1911" s="5">
        <f t="shared" si="124"/>
        <v>-9.6619713051990033E-3</v>
      </c>
      <c r="H1911" s="5">
        <f t="shared" si="125"/>
        <v>1.3740127121608452E-4</v>
      </c>
      <c r="I1911" s="5">
        <f t="shared" si="126"/>
        <v>-1.1736359780629721E-2</v>
      </c>
      <c r="J1911" s="10">
        <f t="shared" si="127"/>
        <v>-2.3146006007622099E-3</v>
      </c>
    </row>
    <row r="1912" spans="1:10" x14ac:dyDescent="0.3">
      <c r="A1912" s="18">
        <v>38672</v>
      </c>
      <c r="B1912" s="9">
        <f>VLOOKUP(A1912,'VOW3.DE'!$A$1:$B$5974,2,FALSE)</f>
        <v>22.484687999999998</v>
      </c>
      <c r="C1912" s="5">
        <f>VLOOKUP(A1912,MRK.DE!$A$1:$B$5993,2,FALSE)</f>
        <v>27.59543</v>
      </c>
      <c r="D1912" s="10">
        <f>VLOOKUP(A1912,DTE.DE!$A$1:$B$6411,2,FALSE)</f>
        <v>5.482138</v>
      </c>
      <c r="E1912" s="10">
        <f>VLOOKUP(A1912,'CON.DE'!$A$1:$B$6391,2,FALSE)</f>
        <v>48.327579</v>
      </c>
      <c r="G1912" s="5">
        <f t="shared" si="124"/>
        <v>-5.4760049942427884E-3</v>
      </c>
      <c r="H1912" s="5">
        <f t="shared" si="125"/>
        <v>2.743307245210924E-3</v>
      </c>
      <c r="I1912" s="5">
        <f t="shared" si="126"/>
        <v>-9.0690656833636012E-3</v>
      </c>
      <c r="J1912" s="10">
        <f t="shared" si="127"/>
        <v>8.9389343590069326E-3</v>
      </c>
    </row>
    <row r="1913" spans="1:10" x14ac:dyDescent="0.3">
      <c r="A1913" s="18">
        <v>38673</v>
      </c>
      <c r="B1913" s="9">
        <f>VLOOKUP(A1913,'VOW3.DE'!$A$1:$B$5974,2,FALSE)</f>
        <v>22.258330999999998</v>
      </c>
      <c r="C1913" s="5">
        <f>VLOOKUP(A1913,MRK.DE!$A$1:$B$5993,2,FALSE)</f>
        <v>27.678577000000001</v>
      </c>
      <c r="D1913" s="10">
        <f>VLOOKUP(A1913,DTE.DE!$A$1:$B$6411,2,FALSE)</f>
        <v>5.4898210000000001</v>
      </c>
      <c r="E1913" s="10">
        <f>VLOOKUP(A1913,'CON.DE'!$A$1:$B$6391,2,FALSE)</f>
        <v>48.577305000000003</v>
      </c>
      <c r="G1913" s="5">
        <f t="shared" si="124"/>
        <v>-1.0118178710863531E-2</v>
      </c>
      <c r="H1913" s="5">
        <f t="shared" si="125"/>
        <v>3.0085411653196772E-3</v>
      </c>
      <c r="I1913" s="5">
        <f t="shared" si="126"/>
        <v>1.4004793958397876E-3</v>
      </c>
      <c r="J1913" s="10">
        <f t="shared" si="127"/>
        <v>5.1540550384596758E-3</v>
      </c>
    </row>
    <row r="1914" spans="1:10" x14ac:dyDescent="0.3">
      <c r="A1914" s="18">
        <v>38674</v>
      </c>
      <c r="B1914" s="9">
        <f>VLOOKUP(A1914,'VOW3.DE'!$A$1:$B$5974,2,FALSE)</f>
        <v>22.224035000000001</v>
      </c>
      <c r="C1914" s="5">
        <f>VLOOKUP(A1914,MRK.DE!$A$1:$B$5993,2,FALSE)</f>
        <v>27.946937999999999</v>
      </c>
      <c r="D1914" s="10">
        <f>VLOOKUP(A1914,DTE.DE!$A$1:$B$6411,2,FALSE)</f>
        <v>5.4898210000000001</v>
      </c>
      <c r="E1914" s="10">
        <f>VLOOKUP(A1914,'CON.DE'!$A$1:$B$6391,2,FALSE)</f>
        <v>48.847819999999999</v>
      </c>
      <c r="G1914" s="5">
        <f t="shared" si="124"/>
        <v>-1.5420046134995331E-3</v>
      </c>
      <c r="H1914" s="5">
        <f t="shared" si="125"/>
        <v>9.6489203585108131E-3</v>
      </c>
      <c r="I1914" s="5">
        <f t="shared" si="126"/>
        <v>0</v>
      </c>
      <c r="J1914" s="10">
        <f t="shared" si="127"/>
        <v>5.5533045547533581E-3</v>
      </c>
    </row>
    <row r="1915" spans="1:10" x14ac:dyDescent="0.3">
      <c r="A1915" s="18">
        <v>38677</v>
      </c>
      <c r="B1915" s="9">
        <f>VLOOKUP(A1915,'VOW3.DE'!$A$1:$B$5974,2,FALSE)</f>
        <v>22.477824999999999</v>
      </c>
      <c r="C1915" s="5">
        <f>VLOOKUP(A1915,MRK.DE!$A$1:$B$5993,2,FALSE)</f>
        <v>27.848665</v>
      </c>
      <c r="D1915" s="10">
        <f>VLOOKUP(A1915,DTE.DE!$A$1:$B$6411,2,FALSE)</f>
        <v>5.5128740000000001</v>
      </c>
      <c r="E1915" s="10">
        <f>VLOOKUP(A1915,'CON.DE'!$A$1:$B$6391,2,FALSE)</f>
        <v>49.291778999999998</v>
      </c>
      <c r="G1915" s="5">
        <f t="shared" si="124"/>
        <v>1.1354906790851832E-2</v>
      </c>
      <c r="H1915" s="5">
        <f t="shared" si="125"/>
        <v>-3.522610970642773E-3</v>
      </c>
      <c r="I1915" s="5">
        <f t="shared" si="126"/>
        <v>4.19043402252052E-3</v>
      </c>
      <c r="J1915" s="10">
        <f t="shared" si="127"/>
        <v>9.0475614940272661E-3</v>
      </c>
    </row>
    <row r="1916" spans="1:10" x14ac:dyDescent="0.3">
      <c r="A1916" s="18">
        <v>38678</v>
      </c>
      <c r="B1916" s="9">
        <f>VLOOKUP(A1916,'VOW3.DE'!$A$1:$B$5974,2,FALSE)</f>
        <v>22.189734999999999</v>
      </c>
      <c r="C1916" s="5">
        <f>VLOOKUP(A1916,MRK.DE!$A$1:$B$5993,2,FALSE)</f>
        <v>27.818428000000001</v>
      </c>
      <c r="D1916" s="10">
        <f>VLOOKUP(A1916,DTE.DE!$A$1:$B$6411,2,FALSE)</f>
        <v>5.4859809999999998</v>
      </c>
      <c r="E1916" s="10">
        <f>VLOOKUP(A1916,'CON.DE'!$A$1:$B$6391,2,FALSE)</f>
        <v>49.236279000000003</v>
      </c>
      <c r="G1916" s="5">
        <f t="shared" si="124"/>
        <v>-1.2899473118775947E-2</v>
      </c>
      <c r="H1916" s="5">
        <f t="shared" si="125"/>
        <v>-1.0863510682587736E-3</v>
      </c>
      <c r="I1916" s="5">
        <f t="shared" si="126"/>
        <v>-4.8901551283997693E-3</v>
      </c>
      <c r="J1916" s="10">
        <f t="shared" si="127"/>
        <v>-1.1265827622420725E-3</v>
      </c>
    </row>
    <row r="1917" spans="1:10" x14ac:dyDescent="0.3">
      <c r="A1917" s="18">
        <v>38679</v>
      </c>
      <c r="B1917" s="9">
        <f>VLOOKUP(A1917,'VOW3.DE'!$A$1:$B$5974,2,FALSE)</f>
        <v>21.949659</v>
      </c>
      <c r="C1917" s="5">
        <f>VLOOKUP(A1917,MRK.DE!$A$1:$B$5993,2,FALSE)</f>
        <v>26.457743000000001</v>
      </c>
      <c r="D1917" s="10">
        <f>VLOOKUP(A1917,DTE.DE!$A$1:$B$6411,2,FALSE)</f>
        <v>5.5397650000000001</v>
      </c>
      <c r="E1917" s="10">
        <f>VLOOKUP(A1917,'CON.DE'!$A$1:$B$6391,2,FALSE)</f>
        <v>49.201588000000001</v>
      </c>
      <c r="G1917" s="5">
        <f t="shared" si="124"/>
        <v>-1.0878190463844601E-2</v>
      </c>
      <c r="H1917" s="5">
        <f t="shared" si="125"/>
        <v>-5.0149822303244475E-2</v>
      </c>
      <c r="I1917" s="5">
        <f t="shared" si="126"/>
        <v>9.7561519387969683E-3</v>
      </c>
      <c r="J1917" s="10">
        <f t="shared" si="127"/>
        <v>-7.0483041726553195E-4</v>
      </c>
    </row>
    <row r="1918" spans="1:10" x14ac:dyDescent="0.3">
      <c r="A1918" s="18">
        <v>38680</v>
      </c>
      <c r="B1918" s="9">
        <f>VLOOKUP(A1918,'VOW3.DE'!$A$1:$B$5974,2,FALSE)</f>
        <v>21.977097000000001</v>
      </c>
      <c r="C1918" s="5">
        <f>VLOOKUP(A1918,MRK.DE!$A$1:$B$5993,2,FALSE)</f>
        <v>26.435064000000001</v>
      </c>
      <c r="D1918" s="10">
        <f>VLOOKUP(A1918,DTE.DE!$A$1:$B$6411,2,FALSE)</f>
        <v>5.5436079999999999</v>
      </c>
      <c r="E1918" s="10">
        <f>VLOOKUP(A1918,'CON.DE'!$A$1:$B$6391,2,FALSE)</f>
        <v>48.847819999999999</v>
      </c>
      <c r="G1918" s="5">
        <f t="shared" si="124"/>
        <v>1.2492615465816384E-3</v>
      </c>
      <c r="H1918" s="5">
        <f t="shared" si="125"/>
        <v>-8.5754576760567339E-4</v>
      </c>
      <c r="I1918" s="5">
        <f t="shared" si="126"/>
        <v>6.9347123010459844E-4</v>
      </c>
      <c r="J1918" s="10">
        <f t="shared" si="127"/>
        <v>-7.2161483145196451E-3</v>
      </c>
    </row>
    <row r="1919" spans="1:10" x14ac:dyDescent="0.3">
      <c r="A1919" s="18">
        <v>38681</v>
      </c>
      <c r="B1919" s="9">
        <f>VLOOKUP(A1919,'VOW3.DE'!$A$1:$B$5974,2,FALSE)</f>
        <v>21.949659</v>
      </c>
      <c r="C1919" s="5">
        <f>VLOOKUP(A1919,MRK.DE!$A$1:$B$5993,2,FALSE)</f>
        <v>26.298991999999998</v>
      </c>
      <c r="D1919" s="10">
        <f>VLOOKUP(A1919,DTE.DE!$A$1:$B$6411,2,FALSE)</f>
        <v>5.5320819999999999</v>
      </c>
      <c r="E1919" s="10">
        <f>VLOOKUP(A1919,'CON.DE'!$A$1:$B$6391,2,FALSE)</f>
        <v>48.771523000000002</v>
      </c>
      <c r="G1919" s="5">
        <f t="shared" si="124"/>
        <v>-1.2492615465816133E-3</v>
      </c>
      <c r="H1919" s="5">
        <f t="shared" si="125"/>
        <v>-5.1606992641816622E-3</v>
      </c>
      <c r="I1919" s="5">
        <f t="shared" si="126"/>
        <v>-2.0813157754986265E-3</v>
      </c>
      <c r="J1919" s="10">
        <f t="shared" si="127"/>
        <v>-1.5631536371976959E-3</v>
      </c>
    </row>
    <row r="1920" spans="1:10" x14ac:dyDescent="0.3">
      <c r="A1920" s="18">
        <v>38684</v>
      </c>
      <c r="B1920" s="9">
        <f>VLOOKUP(A1920,'VOW3.DE'!$A$1:$B$5974,2,FALSE)</f>
        <v>21.990815999999999</v>
      </c>
      <c r="C1920" s="5">
        <f>VLOOKUP(A1920,MRK.DE!$A$1:$B$5993,2,FALSE)</f>
        <v>26.336794000000001</v>
      </c>
      <c r="D1920" s="10">
        <f>VLOOKUP(A1920,DTE.DE!$A$1:$B$6411,2,FALSE)</f>
        <v>5.474456</v>
      </c>
      <c r="E1920" s="10">
        <f>VLOOKUP(A1920,'CON.DE'!$A$1:$B$6391,2,FALSE)</f>
        <v>48.611980000000003</v>
      </c>
      <c r="G1920" s="5">
        <f t="shared" si="124"/>
        <v>1.873307561466074E-3</v>
      </c>
      <c r="H1920" s="5">
        <f t="shared" si="125"/>
        <v>1.4363614328554754E-3</v>
      </c>
      <c r="I1920" s="5">
        <f t="shared" si="126"/>
        <v>-1.0471326506167153E-2</v>
      </c>
      <c r="J1920" s="10">
        <f t="shared" si="127"/>
        <v>-3.27659486101586E-3</v>
      </c>
    </row>
    <row r="1921" spans="1:10" x14ac:dyDescent="0.3">
      <c r="A1921" s="18">
        <v>38685</v>
      </c>
      <c r="B1921" s="9">
        <f>VLOOKUP(A1921,'VOW3.DE'!$A$1:$B$5974,2,FALSE)</f>
        <v>22.272044999999999</v>
      </c>
      <c r="C1921" s="5">
        <f>VLOOKUP(A1921,MRK.DE!$A$1:$B$5993,2,FALSE)</f>
        <v>26.457743000000001</v>
      </c>
      <c r="D1921" s="10">
        <f>VLOOKUP(A1921,DTE.DE!$A$1:$B$6411,2,FALSE)</f>
        <v>5.4706130000000002</v>
      </c>
      <c r="E1921" s="10">
        <f>VLOOKUP(A1921,'CON.DE'!$A$1:$B$6391,2,FALSE)</f>
        <v>49.936870999999996</v>
      </c>
      <c r="G1921" s="5">
        <f t="shared" si="124"/>
        <v>1.2707392969650545E-2</v>
      </c>
      <c r="H1921" s="5">
        <f t="shared" si="125"/>
        <v>4.5818835989317411E-3</v>
      </c>
      <c r="I1921" s="5">
        <f t="shared" si="126"/>
        <v>-7.0223406685251532E-4</v>
      </c>
      <c r="J1921" s="10">
        <f t="shared" si="127"/>
        <v>2.6889625115064448E-2</v>
      </c>
    </row>
    <row r="1922" spans="1:10" x14ac:dyDescent="0.3">
      <c r="A1922" s="18">
        <v>38686</v>
      </c>
      <c r="B1922" s="9">
        <f>VLOOKUP(A1922,'VOW3.DE'!$A$1:$B$5974,2,FALSE)</f>
        <v>22.326923000000001</v>
      </c>
      <c r="C1922" s="5">
        <f>VLOOKUP(A1922,MRK.DE!$A$1:$B$5993,2,FALSE)</f>
        <v>26.234741</v>
      </c>
      <c r="D1922" s="10">
        <f>VLOOKUP(A1922,DTE.DE!$A$1:$B$6411,2,FALSE)</f>
        <v>5.4168310000000002</v>
      </c>
      <c r="E1922" s="10">
        <f>VLOOKUP(A1922,'CON.DE'!$A$1:$B$6391,2,FALSE)</f>
        <v>49.881382000000002</v>
      </c>
      <c r="G1922" s="5">
        <f t="shared" si="124"/>
        <v>2.4609550470526464E-3</v>
      </c>
      <c r="H1922" s="5">
        <f t="shared" si="125"/>
        <v>-8.464331702852294E-3</v>
      </c>
      <c r="I1922" s="5">
        <f t="shared" si="126"/>
        <v>-9.8797178595405911E-3</v>
      </c>
      <c r="J1922" s="10">
        <f t="shared" si="127"/>
        <v>-1.1118007788781573E-3</v>
      </c>
    </row>
    <row r="1923" spans="1:10" x14ac:dyDescent="0.3">
      <c r="A1923" s="18">
        <v>38687</v>
      </c>
      <c r="B1923" s="9">
        <f>VLOOKUP(A1923,'VOW3.DE'!$A$1:$B$5974,2,FALSE)</f>
        <v>22.868803</v>
      </c>
      <c r="C1923" s="5">
        <f>VLOOKUP(A1923,MRK.DE!$A$1:$B$5993,2,FALSE)</f>
        <v>26.495543999999999</v>
      </c>
      <c r="D1923" s="10">
        <f>VLOOKUP(A1923,DTE.DE!$A$1:$B$6411,2,FALSE)</f>
        <v>5.4321960000000002</v>
      </c>
      <c r="E1923" s="10">
        <f>VLOOKUP(A1923,'CON.DE'!$A$1:$B$6391,2,FALSE)</f>
        <v>50.568119000000003</v>
      </c>
      <c r="G1923" s="5">
        <f t="shared" si="124"/>
        <v>2.3980407684643282E-2</v>
      </c>
      <c r="H1923" s="5">
        <f t="shared" si="125"/>
        <v>9.8920431278673344E-3</v>
      </c>
      <c r="I1923" s="5">
        <f t="shared" si="126"/>
        <v>2.8325139706914973E-3</v>
      </c>
      <c r="J1923" s="10">
        <f t="shared" si="127"/>
        <v>1.3673491510509681E-2</v>
      </c>
    </row>
    <row r="1924" spans="1:10" x14ac:dyDescent="0.3">
      <c r="A1924" s="18">
        <v>38688</v>
      </c>
      <c r="B1924" s="9">
        <f>VLOOKUP(A1924,'VOW3.DE'!$A$1:$B$5974,2,FALSE)</f>
        <v>23.115734</v>
      </c>
      <c r="C1924" s="5">
        <f>VLOOKUP(A1924,MRK.DE!$A$1:$B$5993,2,FALSE)</f>
        <v>26.499317000000001</v>
      </c>
      <c r="D1924" s="10">
        <f>VLOOKUP(A1924,DTE.DE!$A$1:$B$6411,2,FALSE)</f>
        <v>5.443721</v>
      </c>
      <c r="E1924" s="10">
        <f>VLOOKUP(A1924,'CON.DE'!$A$1:$B$6391,2,FALSE)</f>
        <v>50.817829000000003</v>
      </c>
      <c r="G1924" s="5">
        <f t="shared" ref="G1924:G1987" si="128">LN(B1924/B1923)</f>
        <v>1.0739843852348493E-2</v>
      </c>
      <c r="H1924" s="5">
        <f t="shared" ref="H1924:H1987" si="129">LN(C1924/C1923)</f>
        <v>1.4239116530098507E-4</v>
      </c>
      <c r="I1924" s="5">
        <f t="shared" ref="I1924:I1987" si="130">LN(D1924/D1923)</f>
        <v>2.1193623147178877E-3</v>
      </c>
      <c r="J1924" s="10">
        <f t="shared" ref="J1924:J1987" si="131">LN(E1924/E1923)</f>
        <v>4.9259391435912308E-3</v>
      </c>
    </row>
    <row r="1925" spans="1:10" x14ac:dyDescent="0.3">
      <c r="A1925" s="18">
        <v>38691</v>
      </c>
      <c r="B1925" s="9">
        <f>VLOOKUP(A1925,'VOW3.DE'!$A$1:$B$5974,2,FALSE)</f>
        <v>23.287220000000001</v>
      </c>
      <c r="C1925" s="5">
        <f>VLOOKUP(A1925,MRK.DE!$A$1:$B$5993,2,FALSE)</f>
        <v>26.684522999999999</v>
      </c>
      <c r="D1925" s="10">
        <f>VLOOKUP(A1925,DTE.DE!$A$1:$B$6411,2,FALSE)</f>
        <v>5.3476780000000002</v>
      </c>
      <c r="E1925" s="10">
        <f>VLOOKUP(A1925,'CON.DE'!$A$1:$B$6391,2,FALSE)</f>
        <v>50.928818</v>
      </c>
      <c r="G1925" s="5">
        <f t="shared" si="128"/>
        <v>7.3912010294516191E-3</v>
      </c>
      <c r="H1925" s="5">
        <f t="shared" si="129"/>
        <v>6.9647753402257437E-3</v>
      </c>
      <c r="I1925" s="5">
        <f t="shared" si="130"/>
        <v>-1.7800386391430067E-2</v>
      </c>
      <c r="J1925" s="10">
        <f t="shared" si="131"/>
        <v>2.1816747243354872E-3</v>
      </c>
    </row>
    <row r="1926" spans="1:10" x14ac:dyDescent="0.3">
      <c r="A1926" s="18">
        <v>38692</v>
      </c>
      <c r="B1926" s="9">
        <f>VLOOKUP(A1926,'VOW3.DE'!$A$1:$B$5974,2,FALSE)</f>
        <v>23.280356999999999</v>
      </c>
      <c r="C1926" s="5">
        <f>VLOOKUP(A1926,MRK.DE!$A$1:$B$5993,2,FALSE)</f>
        <v>26.835706999999999</v>
      </c>
      <c r="D1926" s="10">
        <f>VLOOKUP(A1926,DTE.DE!$A$1:$B$6411,2,FALSE)</f>
        <v>5.3860960000000002</v>
      </c>
      <c r="E1926" s="10">
        <f>VLOOKUP(A1926,'CON.DE'!$A$1:$B$6391,2,FALSE)</f>
        <v>51.261772000000001</v>
      </c>
      <c r="G1926" s="5">
        <f t="shared" si="128"/>
        <v>-2.9475444039922635E-4</v>
      </c>
      <c r="H1926" s="5">
        <f t="shared" si="129"/>
        <v>5.6496170560630258E-3</v>
      </c>
      <c r="I1926" s="5">
        <f t="shared" si="130"/>
        <v>7.1583702157262353E-3</v>
      </c>
      <c r="J1926" s="10">
        <f t="shared" si="131"/>
        <v>6.5163569010037716E-3</v>
      </c>
    </row>
    <row r="1927" spans="1:10" x14ac:dyDescent="0.3">
      <c r="A1927" s="18">
        <v>38693</v>
      </c>
      <c r="B1927" s="9">
        <f>VLOOKUP(A1927,'VOW3.DE'!$A$1:$B$5974,2,FALSE)</f>
        <v>23.259782999999999</v>
      </c>
      <c r="C1927" s="5">
        <f>VLOOKUP(A1927,MRK.DE!$A$1:$B$5993,2,FALSE)</f>
        <v>27.107849000000002</v>
      </c>
      <c r="D1927" s="10">
        <f>VLOOKUP(A1927,DTE.DE!$A$1:$B$6411,2,FALSE)</f>
        <v>5.3976199999999999</v>
      </c>
      <c r="E1927" s="10">
        <f>VLOOKUP(A1927,'CON.DE'!$A$1:$B$6391,2,FALSE)</f>
        <v>50.984313999999998</v>
      </c>
      <c r="G1927" s="5">
        <f t="shared" si="128"/>
        <v>-8.8414007092509799E-4</v>
      </c>
      <c r="H1927" s="5">
        <f t="shared" si="129"/>
        <v>1.0089965475590115E-2</v>
      </c>
      <c r="I1927" s="5">
        <f t="shared" si="130"/>
        <v>2.1372974560608317E-3</v>
      </c>
      <c r="J1927" s="10">
        <f t="shared" si="131"/>
        <v>-5.4272724151036931E-3</v>
      </c>
    </row>
    <row r="1928" spans="1:10" x14ac:dyDescent="0.3">
      <c r="A1928" s="18">
        <v>38694</v>
      </c>
      <c r="B1928" s="9">
        <f>VLOOKUP(A1928,'VOW3.DE'!$A$1:$B$5974,2,FALSE)</f>
        <v>23.314657</v>
      </c>
      <c r="C1928" s="5">
        <f>VLOOKUP(A1928,MRK.DE!$A$1:$B$5993,2,FALSE)</f>
        <v>26.760117000000001</v>
      </c>
      <c r="D1928" s="10">
        <f>VLOOKUP(A1928,DTE.DE!$A$1:$B$6411,2,FALSE)</f>
        <v>5.3976199999999999</v>
      </c>
      <c r="E1928" s="10">
        <f>VLOOKUP(A1928,'CON.DE'!$A$1:$B$6391,2,FALSE)</f>
        <v>50.651352000000003</v>
      </c>
      <c r="G1928" s="5">
        <f t="shared" si="128"/>
        <v>2.3564008667083421E-3</v>
      </c>
      <c r="H1928" s="5">
        <f t="shared" si="129"/>
        <v>-1.2910709499226E-2</v>
      </c>
      <c r="I1928" s="5">
        <f t="shared" si="130"/>
        <v>0</v>
      </c>
      <c r="J1928" s="10">
        <f t="shared" si="131"/>
        <v>-6.5520934583873387E-3</v>
      </c>
    </row>
    <row r="1929" spans="1:10" x14ac:dyDescent="0.3">
      <c r="A1929" s="18">
        <v>38695</v>
      </c>
      <c r="B1929" s="9">
        <f>VLOOKUP(A1929,'VOW3.DE'!$A$1:$B$5974,2,FALSE)</f>
        <v>23.218626</v>
      </c>
      <c r="C1929" s="5">
        <f>VLOOKUP(A1929,MRK.DE!$A$1:$B$5993,2,FALSE)</f>
        <v>26.763897</v>
      </c>
      <c r="D1929" s="10">
        <f>VLOOKUP(A1929,DTE.DE!$A$1:$B$6411,2,FALSE)</f>
        <v>5.3860960000000002</v>
      </c>
      <c r="E1929" s="10">
        <f>VLOOKUP(A1929,'CON.DE'!$A$1:$B$6391,2,FALSE)</f>
        <v>50.908005000000003</v>
      </c>
      <c r="G1929" s="5">
        <f t="shared" si="128"/>
        <v>-4.1274172006540797E-3</v>
      </c>
      <c r="H1929" s="5">
        <f t="shared" si="129"/>
        <v>1.4124501223998658E-4</v>
      </c>
      <c r="I1929" s="5">
        <f t="shared" si="130"/>
        <v>-2.137297456060781E-3</v>
      </c>
      <c r="J1929" s="10">
        <f t="shared" si="131"/>
        <v>5.0542570166298914E-3</v>
      </c>
    </row>
    <row r="1930" spans="1:10" x14ac:dyDescent="0.3">
      <c r="A1930" s="18">
        <v>38698</v>
      </c>
      <c r="B1930" s="9">
        <f>VLOOKUP(A1930,'VOW3.DE'!$A$1:$B$5974,2,FALSE)</f>
        <v>23.012846</v>
      </c>
      <c r="C1930" s="5">
        <f>VLOOKUP(A1930,MRK.DE!$A$1:$B$5993,2,FALSE)</f>
        <v>27.134305999999999</v>
      </c>
      <c r="D1930" s="10">
        <f>VLOOKUP(A1930,DTE.DE!$A$1:$B$6411,2,FALSE)</f>
        <v>5.4014620000000004</v>
      </c>
      <c r="E1930" s="10">
        <f>VLOOKUP(A1930,'CON.DE'!$A$1:$B$6391,2,FALSE)</f>
        <v>50.873325000000001</v>
      </c>
      <c r="G1930" s="5">
        <f t="shared" si="128"/>
        <v>-8.9022196392664118E-3</v>
      </c>
      <c r="H1930" s="5">
        <f t="shared" si="129"/>
        <v>1.3744978903701176E-2</v>
      </c>
      <c r="I1930" s="5">
        <f t="shared" si="130"/>
        <v>2.8488394486299077E-3</v>
      </c>
      <c r="J1930" s="10">
        <f t="shared" si="131"/>
        <v>-6.8146095835232171E-4</v>
      </c>
    </row>
    <row r="1931" spans="1:10" x14ac:dyDescent="0.3">
      <c r="A1931" s="18">
        <v>38699</v>
      </c>
      <c r="B1931" s="9">
        <f>VLOOKUP(A1931,'VOW3.DE'!$A$1:$B$5974,2,FALSE)</f>
        <v>22.772776</v>
      </c>
      <c r="C1931" s="5">
        <f>VLOOKUP(A1931,MRK.DE!$A$1:$B$5993,2,FALSE)</f>
        <v>26.760117000000001</v>
      </c>
      <c r="D1931" s="10">
        <f>VLOOKUP(A1931,DTE.DE!$A$1:$B$6411,2,FALSE)</f>
        <v>5.4091449999999996</v>
      </c>
      <c r="E1931" s="10">
        <f>VLOOKUP(A1931,'CON.DE'!$A$1:$B$6391,2,FALSE)</f>
        <v>51.261772000000001</v>
      </c>
      <c r="G1931" s="5">
        <f t="shared" si="128"/>
        <v>-1.0486794308246943E-2</v>
      </c>
      <c r="H1931" s="5">
        <f t="shared" si="129"/>
        <v>-1.388622391594123E-2</v>
      </c>
      <c r="I1931" s="5">
        <f t="shared" si="130"/>
        <v>1.4213820359047604E-3</v>
      </c>
      <c r="J1931" s="10">
        <f t="shared" si="131"/>
        <v>7.6065698152133366E-3</v>
      </c>
    </row>
    <row r="1932" spans="1:10" x14ac:dyDescent="0.3">
      <c r="A1932" s="18">
        <v>38700</v>
      </c>
      <c r="B1932" s="9">
        <f>VLOOKUP(A1932,'VOW3.DE'!$A$1:$B$5974,2,FALSE)</f>
        <v>22.704181999999999</v>
      </c>
      <c r="C1932" s="5">
        <f>VLOOKUP(A1932,MRK.DE!$A$1:$B$5993,2,FALSE)</f>
        <v>26.272535000000001</v>
      </c>
      <c r="D1932" s="10">
        <f>VLOOKUP(A1932,DTE.DE!$A$1:$B$6411,2,FALSE)</f>
        <v>5.3860960000000002</v>
      </c>
      <c r="E1932" s="10">
        <f>VLOOKUP(A1932,'CON.DE'!$A$1:$B$6391,2,FALSE)</f>
        <v>51.365822000000001</v>
      </c>
      <c r="G1932" s="5">
        <f t="shared" si="128"/>
        <v>-3.0166508506638138E-3</v>
      </c>
      <c r="H1932" s="5">
        <f t="shared" si="129"/>
        <v>-1.8388510499597003E-2</v>
      </c>
      <c r="I1932" s="5">
        <f t="shared" si="130"/>
        <v>-4.270221484534667E-3</v>
      </c>
      <c r="J1932" s="10">
        <f t="shared" si="131"/>
        <v>2.0277204520927805E-3</v>
      </c>
    </row>
    <row r="1933" spans="1:10" x14ac:dyDescent="0.3">
      <c r="A1933" s="18">
        <v>38701</v>
      </c>
      <c r="B1933" s="9">
        <f>VLOOKUP(A1933,'VOW3.DE'!$A$1:$B$5974,2,FALSE)</f>
        <v>22.690463999999999</v>
      </c>
      <c r="C1933" s="5">
        <f>VLOOKUP(A1933,MRK.DE!$A$1:$B$5993,2,FALSE)</f>
        <v>26.317896000000001</v>
      </c>
      <c r="D1933" s="10">
        <f>VLOOKUP(A1933,DTE.DE!$A$1:$B$6411,2,FALSE)</f>
        <v>5.3822539999999996</v>
      </c>
      <c r="E1933" s="10">
        <f>VLOOKUP(A1933,'CON.DE'!$A$1:$B$6391,2,FALSE)</f>
        <v>51.560054999999998</v>
      </c>
      <c r="G1933" s="5">
        <f t="shared" si="128"/>
        <v>-6.0438847425240208E-4</v>
      </c>
      <c r="H1933" s="5">
        <f t="shared" si="129"/>
        <v>1.725067103898921E-3</v>
      </c>
      <c r="I1933" s="5">
        <f t="shared" si="130"/>
        <v>-7.1357267604135635E-4</v>
      </c>
      <c r="J1933" s="10">
        <f t="shared" si="131"/>
        <v>3.7742351336638356E-3</v>
      </c>
    </row>
    <row r="1934" spans="1:10" x14ac:dyDescent="0.3">
      <c r="A1934" s="18">
        <v>38702</v>
      </c>
      <c r="B1934" s="9">
        <f>VLOOKUP(A1934,'VOW3.DE'!$A$1:$B$5974,2,FALSE)</f>
        <v>22.518982000000001</v>
      </c>
      <c r="C1934" s="5">
        <f>VLOOKUP(A1934,MRK.DE!$A$1:$B$5993,2,FALSE)</f>
        <v>26.495543999999999</v>
      </c>
      <c r="D1934" s="10">
        <f>VLOOKUP(A1934,DTE.DE!$A$1:$B$6411,2,FALSE)</f>
        <v>5.3745700000000003</v>
      </c>
      <c r="E1934" s="10">
        <f>VLOOKUP(A1934,'CON.DE'!$A$1:$B$6391,2,FALSE)</f>
        <v>51.386639000000002</v>
      </c>
      <c r="G1934" s="5">
        <f t="shared" si="128"/>
        <v>-7.5861501330336534E-3</v>
      </c>
      <c r="H1934" s="5">
        <f t="shared" si="129"/>
        <v>6.7274038577442834E-3</v>
      </c>
      <c r="I1934" s="5">
        <f t="shared" si="130"/>
        <v>-1.4286747290819422E-3</v>
      </c>
      <c r="J1934" s="10">
        <f t="shared" si="131"/>
        <v>-3.3690477526082518E-3</v>
      </c>
    </row>
    <row r="1935" spans="1:10" x14ac:dyDescent="0.3">
      <c r="A1935" s="18">
        <v>38705</v>
      </c>
      <c r="B1935" s="9">
        <f>VLOOKUP(A1935,'VOW3.DE'!$A$1:$B$5974,2,FALSE)</f>
        <v>22.525836999999999</v>
      </c>
      <c r="C1935" s="5">
        <f>VLOOKUP(A1935,MRK.DE!$A$1:$B$5993,2,FALSE)</f>
        <v>26.737439999999999</v>
      </c>
      <c r="D1935" s="10">
        <f>VLOOKUP(A1935,DTE.DE!$A$1:$B$6411,2,FALSE)</f>
        <v>5.3054189999999997</v>
      </c>
      <c r="E1935" s="10">
        <f>VLOOKUP(A1935,'CON.DE'!$A$1:$B$6391,2,FALSE)</f>
        <v>51.268726000000001</v>
      </c>
      <c r="G1935" s="5">
        <f t="shared" si="128"/>
        <v>3.0436352970649393E-4</v>
      </c>
      <c r="H1935" s="5">
        <f t="shared" si="129"/>
        <v>9.0882624569101796E-3</v>
      </c>
      <c r="I1935" s="5">
        <f t="shared" si="130"/>
        <v>-1.2949819774164975E-2</v>
      </c>
      <c r="J1935" s="10">
        <f t="shared" si="131"/>
        <v>-2.2972603888012956E-3</v>
      </c>
    </row>
    <row r="1936" spans="1:10" x14ac:dyDescent="0.3">
      <c r="A1936" s="18">
        <v>38706</v>
      </c>
      <c r="B1936" s="9">
        <f>VLOOKUP(A1936,'VOW3.DE'!$A$1:$B$5974,2,FALSE)</f>
        <v>22.326923000000001</v>
      </c>
      <c r="C1936" s="5">
        <f>VLOOKUP(A1936,MRK.DE!$A$1:$B$5993,2,FALSE)</f>
        <v>26.495543999999999</v>
      </c>
      <c r="D1936" s="10">
        <f>VLOOKUP(A1936,DTE.DE!$A$1:$B$6411,2,FALSE)</f>
        <v>5.3015780000000001</v>
      </c>
      <c r="E1936" s="10">
        <f>VLOOKUP(A1936,'CON.DE'!$A$1:$B$6391,2,FALSE)</f>
        <v>51.400500999999998</v>
      </c>
      <c r="G1936" s="5">
        <f t="shared" si="128"/>
        <v>-8.8697018454169541E-3</v>
      </c>
      <c r="H1936" s="5">
        <f t="shared" si="129"/>
        <v>-9.0882624569100443E-3</v>
      </c>
      <c r="I1936" s="5">
        <f t="shared" si="130"/>
        <v>-7.2423894678014993E-4</v>
      </c>
      <c r="J1936" s="10">
        <f t="shared" si="131"/>
        <v>2.5669828479344785E-3</v>
      </c>
    </row>
    <row r="1937" spans="1:10" x14ac:dyDescent="0.3">
      <c r="A1937" s="18">
        <v>38707</v>
      </c>
      <c r="B1937" s="9">
        <f>VLOOKUP(A1937,'VOW3.DE'!$A$1:$B$5974,2,FALSE)</f>
        <v>22.189734999999999</v>
      </c>
      <c r="C1937" s="5">
        <f>VLOOKUP(A1937,MRK.DE!$A$1:$B$5993,2,FALSE)</f>
        <v>26.212064999999999</v>
      </c>
      <c r="D1937" s="10">
        <f>VLOOKUP(A1937,DTE.DE!$A$1:$B$6411,2,FALSE)</f>
        <v>5.3246279999999997</v>
      </c>
      <c r="E1937" s="10">
        <f>VLOOKUP(A1937,'CON.DE'!$A$1:$B$6391,2,FALSE)</f>
        <v>51.261772000000001</v>
      </c>
      <c r="G1937" s="5">
        <f t="shared" si="128"/>
        <v>-6.163465114324659E-3</v>
      </c>
      <c r="H1937" s="5">
        <f t="shared" si="129"/>
        <v>-1.0756766955396265E-2</v>
      </c>
      <c r="I1937" s="5">
        <f t="shared" si="130"/>
        <v>4.3383379076840879E-3</v>
      </c>
      <c r="J1937" s="10">
        <f t="shared" si="131"/>
        <v>-2.7026302922815004E-3</v>
      </c>
    </row>
    <row r="1938" spans="1:10" x14ac:dyDescent="0.3">
      <c r="A1938" s="18">
        <v>38708</v>
      </c>
      <c r="B1938" s="9">
        <f>VLOOKUP(A1938,'VOW3.DE'!$A$1:$B$5974,2,FALSE)</f>
        <v>22.079989999999999</v>
      </c>
      <c r="C1938" s="5">
        <f>VLOOKUP(A1938,MRK.DE!$A$1:$B$5993,2,FALSE)</f>
        <v>26.193166999999999</v>
      </c>
      <c r="D1938" s="10">
        <f>VLOOKUP(A1938,DTE.DE!$A$1:$B$6411,2,FALSE)</f>
        <v>5.3361530000000004</v>
      </c>
      <c r="E1938" s="10">
        <f>VLOOKUP(A1938,'CON.DE'!$A$1:$B$6391,2,FALSE)</f>
        <v>51.261772000000001</v>
      </c>
      <c r="G1938" s="5">
        <f t="shared" si="128"/>
        <v>-4.9580260465924997E-3</v>
      </c>
      <c r="H1938" s="5">
        <f t="shared" si="129"/>
        <v>-7.2122572872789241E-4</v>
      </c>
      <c r="I1938" s="5">
        <f t="shared" si="130"/>
        <v>2.1621313653789826E-3</v>
      </c>
      <c r="J1938" s="10">
        <f t="shared" si="131"/>
        <v>0</v>
      </c>
    </row>
    <row r="1939" spans="1:10" x14ac:dyDescent="0.3">
      <c r="A1939" s="18">
        <v>38709</v>
      </c>
      <c r="B1939" s="9">
        <f>VLOOKUP(A1939,'VOW3.DE'!$A$1:$B$5974,2,FALSE)</f>
        <v>22.038834000000001</v>
      </c>
      <c r="C1939" s="5">
        <f>VLOOKUP(A1939,MRK.DE!$A$1:$B$5993,2,FALSE)</f>
        <v>26.359470000000002</v>
      </c>
      <c r="D1939" s="10">
        <f>VLOOKUP(A1939,DTE.DE!$A$1:$B$6411,2,FALSE)</f>
        <v>5.3707289999999999</v>
      </c>
      <c r="E1939" s="10">
        <f>VLOOKUP(A1939,'CON.DE'!$A$1:$B$6391,2,FALSE)</f>
        <v>51.164661000000002</v>
      </c>
      <c r="G1939" s="5">
        <f t="shared" si="128"/>
        <v>-1.8656894362357079E-3</v>
      </c>
      <c r="H1939" s="5">
        <f t="shared" si="129"/>
        <v>6.3290279849247599E-3</v>
      </c>
      <c r="I1939" s="5">
        <f t="shared" si="130"/>
        <v>6.4586721312776081E-3</v>
      </c>
      <c r="J1939" s="10">
        <f t="shared" si="131"/>
        <v>-1.8962103092626148E-3</v>
      </c>
    </row>
    <row r="1940" spans="1:10" x14ac:dyDescent="0.3">
      <c r="A1940" s="18">
        <v>38712</v>
      </c>
      <c r="B1940" s="9">
        <f>VLOOKUP(A1940,'VOW3.DE'!$A$1:$B$5974,2,FALSE)</f>
        <v>22.038834000000001</v>
      </c>
      <c r="C1940" s="5">
        <f>VLOOKUP(A1940,MRK.DE!$A$1:$B$5993,2,FALSE)</f>
        <v>26.359470000000002</v>
      </c>
      <c r="D1940" s="10">
        <f>VLOOKUP(A1940,DTE.DE!$A$1:$B$6411,2,FALSE)</f>
        <v>5.3707289999999999</v>
      </c>
      <c r="E1940" s="10">
        <f>VLOOKUP(A1940,'CON.DE'!$A$1:$B$6391,2,FALSE)</f>
        <v>51.164661000000002</v>
      </c>
      <c r="G1940" s="5">
        <f t="shared" si="128"/>
        <v>0</v>
      </c>
      <c r="H1940" s="5">
        <f t="shared" si="129"/>
        <v>0</v>
      </c>
      <c r="I1940" s="5">
        <f t="shared" si="130"/>
        <v>0</v>
      </c>
      <c r="J1940" s="10">
        <f t="shared" si="131"/>
        <v>0</v>
      </c>
    </row>
    <row r="1941" spans="1:10" x14ac:dyDescent="0.3">
      <c r="A1941" s="18">
        <v>38713</v>
      </c>
      <c r="B1941" s="9">
        <f>VLOOKUP(A1941,'VOW3.DE'!$A$1:$B$5974,2,FALSE)</f>
        <v>22.258330999999998</v>
      </c>
      <c r="C1941" s="5">
        <f>VLOOKUP(A1941,MRK.DE!$A$1:$B$5993,2,FALSE)</f>
        <v>26.374587999999999</v>
      </c>
      <c r="D1941" s="10">
        <f>VLOOKUP(A1941,DTE.DE!$A$1:$B$6411,2,FALSE)</f>
        <v>5.3899369999999998</v>
      </c>
      <c r="E1941" s="10">
        <f>VLOOKUP(A1941,'CON.DE'!$A$1:$B$6391,2,FALSE)</f>
        <v>51.469887</v>
      </c>
      <c r="G1941" s="5">
        <f t="shared" si="128"/>
        <v>9.910286424251841E-3</v>
      </c>
      <c r="H1941" s="5">
        <f t="shared" si="129"/>
        <v>5.733676105171224E-4</v>
      </c>
      <c r="I1941" s="5">
        <f t="shared" si="130"/>
        <v>3.570043043957259E-3</v>
      </c>
      <c r="J1941" s="10">
        <f t="shared" si="131"/>
        <v>5.9478393148061116E-3</v>
      </c>
    </row>
    <row r="1942" spans="1:10" x14ac:dyDescent="0.3">
      <c r="A1942" s="18">
        <v>38714</v>
      </c>
      <c r="B1942" s="9">
        <f>VLOOKUP(A1942,'VOW3.DE'!$A$1:$B$5974,2,FALSE)</f>
        <v>22.299488</v>
      </c>
      <c r="C1942" s="5">
        <f>VLOOKUP(A1942,MRK.DE!$A$1:$B$5993,2,FALSE)</f>
        <v>26.302772999999998</v>
      </c>
      <c r="D1942" s="10">
        <f>VLOOKUP(A1942,DTE.DE!$A$1:$B$6411,2,FALSE)</f>
        <v>5.405303</v>
      </c>
      <c r="E1942" s="10">
        <f>VLOOKUP(A1942,'CON.DE'!$A$1:$B$6391,2,FALSE)</f>
        <v>51.629416999999997</v>
      </c>
      <c r="G1942" s="5">
        <f t="shared" si="128"/>
        <v>1.8473530629834359E-3</v>
      </c>
      <c r="H1942" s="5">
        <f t="shared" si="129"/>
        <v>-2.7265999331844096E-3</v>
      </c>
      <c r="I1942" s="5">
        <f t="shared" si="130"/>
        <v>2.8468121834448737E-3</v>
      </c>
      <c r="J1942" s="10">
        <f t="shared" si="131"/>
        <v>3.094688734649808E-3</v>
      </c>
    </row>
    <row r="1943" spans="1:10" x14ac:dyDescent="0.3">
      <c r="A1943" s="18">
        <v>38715</v>
      </c>
      <c r="B1943" s="9">
        <f>VLOOKUP(A1943,'VOW3.DE'!$A$1:$B$5974,2,FALSE)</f>
        <v>22.326923000000001</v>
      </c>
      <c r="C1943" s="5">
        <f>VLOOKUP(A1943,MRK.DE!$A$1:$B$5993,2,FALSE)</f>
        <v>26.404831000000001</v>
      </c>
      <c r="D1943" s="10">
        <f>VLOOKUP(A1943,DTE.DE!$A$1:$B$6411,2,FALSE)</f>
        <v>5.4206709999999996</v>
      </c>
      <c r="E1943" s="10">
        <f>VLOOKUP(A1943,'CON.DE'!$A$1:$B$6391,2,FALSE)</f>
        <v>52.441001999999997</v>
      </c>
      <c r="G1943" s="5">
        <f t="shared" si="128"/>
        <v>1.2295411099175018E-3</v>
      </c>
      <c r="H1943" s="5">
        <f t="shared" si="129"/>
        <v>3.8726149474828261E-3</v>
      </c>
      <c r="I1943" s="5">
        <f t="shared" si="130"/>
        <v>2.8390998025297097E-3</v>
      </c>
      <c r="J1943" s="10">
        <f t="shared" si="131"/>
        <v>1.5597159321198808E-2</v>
      </c>
    </row>
    <row r="1944" spans="1:10" x14ac:dyDescent="0.3">
      <c r="A1944" s="18">
        <v>38716</v>
      </c>
      <c r="B1944" s="9">
        <f>VLOOKUP(A1944,'VOW3.DE'!$A$1:$B$5974,2,FALSE)</f>
        <v>22.292624</v>
      </c>
      <c r="C1944" s="5">
        <f>VLOOKUP(A1944,MRK.DE!$A$1:$B$5993,2,FALSE)</f>
        <v>26.438842999999999</v>
      </c>
      <c r="D1944" s="10">
        <f>VLOOKUP(A1944,DTE.DE!$A$1:$B$6411,2,FALSE)</f>
        <v>5.4091449999999996</v>
      </c>
      <c r="E1944" s="10">
        <f>VLOOKUP(A1944,'CON.DE'!$A$1:$B$6391,2,FALSE)</f>
        <v>52.010925</v>
      </c>
      <c r="G1944" s="5">
        <f t="shared" si="128"/>
        <v>-1.5373982508491482E-3</v>
      </c>
      <c r="H1944" s="5">
        <f t="shared" si="129"/>
        <v>1.2872687352003245E-3</v>
      </c>
      <c r="I1944" s="5">
        <f t="shared" si="130"/>
        <v>-2.1285688236693536E-3</v>
      </c>
      <c r="J1944" s="10">
        <f t="shared" si="131"/>
        <v>-8.2349735962722308E-3</v>
      </c>
    </row>
    <row r="1945" spans="1:10" x14ac:dyDescent="0.3">
      <c r="A1945" s="18">
        <v>38719</v>
      </c>
      <c r="B1945" s="9">
        <f>VLOOKUP(A1945,'VOW3.DE'!$A$1:$B$5974,2,FALSE)</f>
        <v>22.539558</v>
      </c>
      <c r="C1945" s="5">
        <f>VLOOKUP(A1945,MRK.DE!$A$1:$B$5993,2,FALSE)</f>
        <v>26.544674000000001</v>
      </c>
      <c r="D1945" s="10">
        <f>VLOOKUP(A1945,DTE.DE!$A$1:$B$6411,2,FALSE)</f>
        <v>5.4129870000000002</v>
      </c>
      <c r="E1945" s="10">
        <f>VLOOKUP(A1945,'CON.DE'!$A$1:$B$6391,2,FALSE)</f>
        <v>52.323090000000001</v>
      </c>
      <c r="G1945" s="5">
        <f t="shared" si="128"/>
        <v>1.1016037416087081E-2</v>
      </c>
      <c r="H1945" s="5">
        <f t="shared" si="129"/>
        <v>3.9948703573710479E-3</v>
      </c>
      <c r="I1945" s="5">
        <f t="shared" si="130"/>
        <v>7.1002648302723745E-4</v>
      </c>
      <c r="J1945" s="10">
        <f t="shared" si="131"/>
        <v>5.9839723698519786E-3</v>
      </c>
    </row>
    <row r="1946" spans="1:10" x14ac:dyDescent="0.3">
      <c r="A1946" s="18">
        <v>38720</v>
      </c>
      <c r="B1946" s="9">
        <f>VLOOKUP(A1946,'VOW3.DE'!$A$1:$B$5974,2,FALSE)</f>
        <v>22.882522999999999</v>
      </c>
      <c r="C1946" s="5">
        <f>VLOOKUP(A1946,MRK.DE!$A$1:$B$5993,2,FALSE)</f>
        <v>26.461523</v>
      </c>
      <c r="D1946" s="10">
        <f>VLOOKUP(A1946,DTE.DE!$A$1:$B$6411,2,FALSE)</f>
        <v>5.4283549999999998</v>
      </c>
      <c r="E1946" s="10">
        <f>VLOOKUP(A1946,'CON.DE'!$A$1:$B$6391,2,FALSE)</f>
        <v>52.156604999999999</v>
      </c>
      <c r="G1946" s="5">
        <f t="shared" si="128"/>
        <v>1.5101532574824307E-2</v>
      </c>
      <c r="H1946" s="5">
        <f t="shared" si="129"/>
        <v>-3.1374093186475579E-3</v>
      </c>
      <c r="I1946" s="5">
        <f t="shared" si="130"/>
        <v>2.8350752690121744E-3</v>
      </c>
      <c r="J1946" s="10">
        <f t="shared" si="131"/>
        <v>-3.1869377281340525E-3</v>
      </c>
    </row>
    <row r="1947" spans="1:10" x14ac:dyDescent="0.3">
      <c r="A1947" s="18">
        <v>38721</v>
      </c>
      <c r="B1947" s="9">
        <f>VLOOKUP(A1947,'VOW3.DE'!$A$1:$B$5974,2,FALSE)</f>
        <v>22.759056000000001</v>
      </c>
      <c r="C1947" s="5">
        <f>VLOOKUP(A1947,MRK.DE!$A$1:$B$5993,2,FALSE)</f>
        <v>26.457743000000001</v>
      </c>
      <c r="D1947" s="10">
        <f>VLOOKUP(A1947,DTE.DE!$A$1:$B$6411,2,FALSE)</f>
        <v>5.4629289999999999</v>
      </c>
      <c r="E1947" s="10">
        <f>VLOOKUP(A1947,'CON.DE'!$A$1:$B$6391,2,FALSE)</f>
        <v>51.920752999999998</v>
      </c>
      <c r="G1947" s="5">
        <f t="shared" si="128"/>
        <v>-5.4102992874200759E-3</v>
      </c>
      <c r="H1947" s="5">
        <f t="shared" si="129"/>
        <v>-1.4285912455499794E-4</v>
      </c>
      <c r="I1947" s="5">
        <f t="shared" si="130"/>
        <v>6.3489513518143704E-3</v>
      </c>
      <c r="J1947" s="10">
        <f t="shared" si="131"/>
        <v>-4.5322519375553538E-3</v>
      </c>
    </row>
    <row r="1948" spans="1:10" x14ac:dyDescent="0.3">
      <c r="A1948" s="18">
        <v>38722</v>
      </c>
      <c r="B1948" s="9">
        <f>VLOOKUP(A1948,'VOW3.DE'!$A$1:$B$5974,2,FALSE)</f>
        <v>22.532698</v>
      </c>
      <c r="C1948" s="5">
        <f>VLOOKUP(A1948,MRK.DE!$A$1:$B$5993,2,FALSE)</f>
        <v>26.302772999999998</v>
      </c>
      <c r="D1948" s="10">
        <f>VLOOKUP(A1948,DTE.DE!$A$1:$B$6411,2,FALSE)</f>
        <v>5.4667709999999996</v>
      </c>
      <c r="E1948" s="10">
        <f>VLOOKUP(A1948,'CON.DE'!$A$1:$B$6391,2,FALSE)</f>
        <v>53.030616999999999</v>
      </c>
      <c r="G1948" s="5">
        <f t="shared" si="128"/>
        <v>-9.995633406758013E-3</v>
      </c>
      <c r="H1948" s="5">
        <f t="shared" si="129"/>
        <v>-5.8744855968515418E-3</v>
      </c>
      <c r="I1948" s="5">
        <f t="shared" si="130"/>
        <v>7.0303853870566809E-4</v>
      </c>
      <c r="J1948" s="10">
        <f t="shared" si="131"/>
        <v>2.115085063265152E-2</v>
      </c>
    </row>
    <row r="1949" spans="1:10" x14ac:dyDescent="0.3">
      <c r="A1949" s="18">
        <v>38723</v>
      </c>
      <c r="B1949" s="9">
        <f>VLOOKUP(A1949,'VOW3.DE'!$A$1:$B$5974,2,FALSE)</f>
        <v>22.635586</v>
      </c>
      <c r="C1949" s="5">
        <f>VLOOKUP(A1949,MRK.DE!$A$1:$B$5993,2,FALSE)</f>
        <v>26.363249</v>
      </c>
      <c r="D1949" s="10">
        <f>VLOOKUP(A1949,DTE.DE!$A$1:$B$6411,2,FALSE)</f>
        <v>5.5090310000000002</v>
      </c>
      <c r="E1949" s="10">
        <f>VLOOKUP(A1949,'CON.DE'!$A$1:$B$6391,2,FALSE)</f>
        <v>53.925449</v>
      </c>
      <c r="G1949" s="5">
        <f t="shared" si="128"/>
        <v>4.5557709455480025E-3</v>
      </c>
      <c r="H1949" s="5">
        <f t="shared" si="129"/>
        <v>2.296586082797477E-3</v>
      </c>
      <c r="I1949" s="5">
        <f t="shared" si="130"/>
        <v>7.7006142845374949E-3</v>
      </c>
      <c r="J1949" s="10">
        <f t="shared" si="131"/>
        <v>1.6733092614804948E-2</v>
      </c>
    </row>
    <row r="1950" spans="1:10" x14ac:dyDescent="0.3">
      <c r="A1950" s="18">
        <v>38726</v>
      </c>
      <c r="B1950" s="9">
        <f>VLOOKUP(A1950,'VOW3.DE'!$A$1:$B$5974,2,FALSE)</f>
        <v>22.731618999999998</v>
      </c>
      <c r="C1950" s="5">
        <f>VLOOKUP(A1950,MRK.DE!$A$1:$B$5993,2,FALSE)</f>
        <v>26.344356999999999</v>
      </c>
      <c r="D1950" s="10">
        <f>VLOOKUP(A1950,DTE.DE!$A$1:$B$6411,2,FALSE)</f>
        <v>5.5013480000000001</v>
      </c>
      <c r="E1950" s="10">
        <f>VLOOKUP(A1950,'CON.DE'!$A$1:$B$6391,2,FALSE)</f>
        <v>54.209845999999999</v>
      </c>
      <c r="G1950" s="5">
        <f t="shared" si="128"/>
        <v>4.233593118012538E-3</v>
      </c>
      <c r="H1950" s="5">
        <f t="shared" si="129"/>
        <v>-7.1686051569233003E-4</v>
      </c>
      <c r="I1950" s="5">
        <f t="shared" si="130"/>
        <v>-1.3955925126648153E-3</v>
      </c>
      <c r="J1950" s="10">
        <f t="shared" si="131"/>
        <v>5.260033844145709E-3</v>
      </c>
    </row>
    <row r="1951" spans="1:10" x14ac:dyDescent="0.3">
      <c r="A1951" s="18">
        <v>38727</v>
      </c>
      <c r="B1951" s="9">
        <f>VLOOKUP(A1951,'VOW3.DE'!$A$1:$B$5974,2,FALSE)</f>
        <v>22.765915</v>
      </c>
      <c r="C1951" s="5">
        <f>VLOOKUP(A1951,MRK.DE!$A$1:$B$5993,2,FALSE)</f>
        <v>26.703426</v>
      </c>
      <c r="D1951" s="10">
        <f>VLOOKUP(A1951,DTE.DE!$A$1:$B$6411,2,FALSE)</f>
        <v>5.4590889999999996</v>
      </c>
      <c r="E1951" s="10">
        <f>VLOOKUP(A1951,'CON.DE'!$A$1:$B$6391,2,FALSE)</f>
        <v>54.050300999999997</v>
      </c>
      <c r="G1951" s="5">
        <f t="shared" si="128"/>
        <v>1.5075984775708379E-3</v>
      </c>
      <c r="H1951" s="5">
        <f t="shared" si="129"/>
        <v>1.3537775326266486E-2</v>
      </c>
      <c r="I1951" s="5">
        <f t="shared" si="130"/>
        <v>-7.7112270986612521E-3</v>
      </c>
      <c r="J1951" s="10">
        <f t="shared" si="131"/>
        <v>-2.9474394765523428E-3</v>
      </c>
    </row>
    <row r="1952" spans="1:10" x14ac:dyDescent="0.3">
      <c r="A1952" s="18">
        <v>38728</v>
      </c>
      <c r="B1952" s="9">
        <f>VLOOKUP(A1952,'VOW3.DE'!$A$1:$B$5974,2,FALSE)</f>
        <v>23.472418000000001</v>
      </c>
      <c r="C1952" s="5">
        <f>VLOOKUP(A1952,MRK.DE!$A$1:$B$5993,2,FALSE)</f>
        <v>27.553846</v>
      </c>
      <c r="D1952" s="10">
        <f>VLOOKUP(A1952,DTE.DE!$A$1:$B$6411,2,FALSE)</f>
        <v>5.443721</v>
      </c>
      <c r="E1952" s="10">
        <f>VLOOKUP(A1952,'CON.DE'!$A$1:$B$6391,2,FALSE)</f>
        <v>54.542797</v>
      </c>
      <c r="G1952" s="5">
        <f t="shared" si="128"/>
        <v>3.0561568436508001E-2</v>
      </c>
      <c r="H1952" s="5">
        <f t="shared" si="129"/>
        <v>3.135025480027126E-2</v>
      </c>
      <c r="I1952" s="5">
        <f t="shared" si="130"/>
        <v>-2.8190916246017103E-3</v>
      </c>
      <c r="J1952" s="10">
        <f t="shared" si="131"/>
        <v>9.0705465767904579E-3</v>
      </c>
    </row>
    <row r="1953" spans="1:10" x14ac:dyDescent="0.3">
      <c r="A1953" s="18">
        <v>38729</v>
      </c>
      <c r="B1953" s="9">
        <f>VLOOKUP(A1953,'VOW3.DE'!$A$1:$B$5974,2,FALSE)</f>
        <v>23.609608000000001</v>
      </c>
      <c r="C1953" s="5">
        <f>VLOOKUP(A1953,MRK.DE!$A$1:$B$5993,2,FALSE)</f>
        <v>27.534952000000001</v>
      </c>
      <c r="D1953" s="10">
        <f>VLOOKUP(A1953,DTE.DE!$A$1:$B$6411,2,FALSE)</f>
        <v>5.3054189999999997</v>
      </c>
      <c r="E1953" s="10">
        <f>VLOOKUP(A1953,'CON.DE'!$A$1:$B$6391,2,FALSE)</f>
        <v>54.730094999999999</v>
      </c>
      <c r="G1953" s="5">
        <f t="shared" si="128"/>
        <v>5.8277181306412617E-3</v>
      </c>
      <c r="H1953" s="5">
        <f t="shared" si="129"/>
        <v>-6.8594710455790293E-4</v>
      </c>
      <c r="I1953" s="5">
        <f t="shared" si="130"/>
        <v>-2.5734083354992107E-2</v>
      </c>
      <c r="J1953" s="10">
        <f t="shared" si="131"/>
        <v>3.4280813840474622E-3</v>
      </c>
    </row>
    <row r="1954" spans="1:10" x14ac:dyDescent="0.3">
      <c r="A1954" s="18">
        <v>38730</v>
      </c>
      <c r="B1954" s="9">
        <f>VLOOKUP(A1954,'VOW3.DE'!$A$1:$B$5974,2,FALSE)</f>
        <v>23.678197999999998</v>
      </c>
      <c r="C1954" s="5">
        <f>VLOOKUP(A1954,MRK.DE!$A$1:$B$5993,2,FALSE)</f>
        <v>29.613780999999999</v>
      </c>
      <c r="D1954" s="10">
        <f>VLOOKUP(A1954,DTE.DE!$A$1:$B$6411,2,FALSE)</f>
        <v>5.2362690000000001</v>
      </c>
      <c r="E1954" s="10">
        <f>VLOOKUP(A1954,'CON.DE'!$A$1:$B$6391,2,FALSE)</f>
        <v>53.419071000000002</v>
      </c>
      <c r="G1954" s="5">
        <f t="shared" si="128"/>
        <v>2.9009613219113748E-3</v>
      </c>
      <c r="H1954" s="5">
        <f t="shared" si="129"/>
        <v>7.2783647831196882E-2</v>
      </c>
      <c r="I1954" s="5">
        <f t="shared" si="130"/>
        <v>-1.3119529215899581E-2</v>
      </c>
      <c r="J1954" s="10">
        <f t="shared" si="131"/>
        <v>-2.424592390807211E-2</v>
      </c>
    </row>
    <row r="1955" spans="1:10" x14ac:dyDescent="0.3">
      <c r="A1955" s="18">
        <v>38733</v>
      </c>
      <c r="B1955" s="9">
        <f>VLOOKUP(A1955,'VOW3.DE'!$A$1:$B$5974,2,FALSE)</f>
        <v>23.582166999999998</v>
      </c>
      <c r="C1955" s="5">
        <f>VLOOKUP(A1955,MRK.DE!$A$1:$B$5993,2,FALSE)</f>
        <v>29.712053000000001</v>
      </c>
      <c r="D1955" s="10">
        <f>VLOOKUP(A1955,DTE.DE!$A$1:$B$6411,2,FALSE)</f>
        <v>5.2477929999999997</v>
      </c>
      <c r="E1955" s="10">
        <f>VLOOKUP(A1955,'CON.DE'!$A$1:$B$6391,2,FALSE)</f>
        <v>53.987864999999999</v>
      </c>
      <c r="G1955" s="5">
        <f t="shared" si="128"/>
        <v>-4.063918345365649E-3</v>
      </c>
      <c r="H1955" s="5">
        <f t="shared" si="129"/>
        <v>3.3129610915791897E-3</v>
      </c>
      <c r="I1955" s="5">
        <f t="shared" si="130"/>
        <v>2.1983854428165995E-3</v>
      </c>
      <c r="J1955" s="10">
        <f t="shared" si="131"/>
        <v>1.0591482048084666E-2</v>
      </c>
    </row>
    <row r="1956" spans="1:10" x14ac:dyDescent="0.3">
      <c r="A1956" s="18">
        <v>38734</v>
      </c>
      <c r="B1956" s="9">
        <f>VLOOKUP(A1956,'VOW3.DE'!$A$1:$B$5974,2,FALSE)</f>
        <v>23.294080999999998</v>
      </c>
      <c r="C1956" s="5">
        <f>VLOOKUP(A1956,MRK.DE!$A$1:$B$5993,2,FALSE)</f>
        <v>29.383215</v>
      </c>
      <c r="D1956" s="10">
        <f>VLOOKUP(A1956,DTE.DE!$A$1:$B$6411,2,FALSE)</f>
        <v>5.1940099999999996</v>
      </c>
      <c r="E1956" s="10">
        <f>VLOOKUP(A1956,'CON.DE'!$A$1:$B$6391,2,FALSE)</f>
        <v>53.446815000000001</v>
      </c>
      <c r="G1956" s="5">
        <f t="shared" si="128"/>
        <v>-1.2291496837165029E-2</v>
      </c>
      <c r="H1956" s="5">
        <f t="shared" si="129"/>
        <v>-1.1129195458478494E-2</v>
      </c>
      <c r="I1956" s="5">
        <f t="shared" si="130"/>
        <v>-1.0301568729183284E-2</v>
      </c>
      <c r="J1956" s="10">
        <f t="shared" si="131"/>
        <v>-1.0072251793009289E-2</v>
      </c>
    </row>
    <row r="1957" spans="1:10" x14ac:dyDescent="0.3">
      <c r="A1957" s="18">
        <v>38735</v>
      </c>
      <c r="B1957" s="9">
        <f>VLOOKUP(A1957,'VOW3.DE'!$A$1:$B$5974,2,FALSE)</f>
        <v>23.019708999999999</v>
      </c>
      <c r="C1957" s="5">
        <f>VLOOKUP(A1957,MRK.DE!$A$1:$B$5993,2,FALSE)</f>
        <v>29.572196999999999</v>
      </c>
      <c r="D1957" s="10">
        <f>VLOOKUP(A1957,DTE.DE!$A$1:$B$6411,2,FALSE)</f>
        <v>5.1517499999999998</v>
      </c>
      <c r="E1957" s="10">
        <f>VLOOKUP(A1957,'CON.DE'!$A$1:$B$6391,2,FALSE)</f>
        <v>52.891894999999998</v>
      </c>
      <c r="G1957" s="5">
        <f t="shared" si="128"/>
        <v>-1.1848531932448747E-2</v>
      </c>
      <c r="H1957" s="5">
        <f t="shared" si="129"/>
        <v>6.4110364383432291E-3</v>
      </c>
      <c r="I1957" s="5">
        <f t="shared" si="130"/>
        <v>-8.1695757571608567E-3</v>
      </c>
      <c r="J1957" s="10">
        <f t="shared" si="131"/>
        <v>-1.0436933779957355E-2</v>
      </c>
    </row>
    <row r="1958" spans="1:10" x14ac:dyDescent="0.3">
      <c r="A1958" s="18">
        <v>38736</v>
      </c>
      <c r="B1958" s="9">
        <f>VLOOKUP(A1958,'VOW3.DE'!$A$1:$B$5974,2,FALSE)</f>
        <v>23.232347000000001</v>
      </c>
      <c r="C1958" s="5">
        <f>VLOOKUP(A1958,MRK.DE!$A$1:$B$5993,2,FALSE)</f>
        <v>30.237423</v>
      </c>
      <c r="D1958" s="10">
        <f>VLOOKUP(A1958,DTE.DE!$A$1:$B$6411,2,FALSE)</f>
        <v>5.1287000000000003</v>
      </c>
      <c r="E1958" s="10">
        <f>VLOOKUP(A1958,'CON.DE'!$A$1:$B$6391,2,FALSE)</f>
        <v>53.099986999999999</v>
      </c>
      <c r="G1958" s="5">
        <f t="shared" si="128"/>
        <v>9.194812793351154E-3</v>
      </c>
      <c r="H1958" s="5">
        <f t="shared" si="129"/>
        <v>2.2245700046397685E-2</v>
      </c>
      <c r="I1958" s="5">
        <f t="shared" si="130"/>
        <v>-4.4842470173988049E-3</v>
      </c>
      <c r="J1958" s="10">
        <f t="shared" si="131"/>
        <v>3.9265699115074749E-3</v>
      </c>
    </row>
    <row r="1959" spans="1:10" x14ac:dyDescent="0.3">
      <c r="A1959" s="18">
        <v>38737</v>
      </c>
      <c r="B1959" s="9">
        <f>VLOOKUP(A1959,'VOW3.DE'!$A$1:$B$5974,2,FALSE)</f>
        <v>22.711041999999999</v>
      </c>
      <c r="C1959" s="5">
        <f>VLOOKUP(A1959,MRK.DE!$A$1:$B$5993,2,FALSE)</f>
        <v>30.233643000000001</v>
      </c>
      <c r="D1959" s="10">
        <f>VLOOKUP(A1959,DTE.DE!$A$1:$B$6411,2,FALSE)</f>
        <v>5.0403409999999997</v>
      </c>
      <c r="E1959" s="10">
        <f>VLOOKUP(A1959,'CON.DE'!$A$1:$B$6391,2,FALSE)</f>
        <v>52.010925</v>
      </c>
      <c r="G1959" s="5">
        <f t="shared" si="128"/>
        <v>-2.269433688974384E-2</v>
      </c>
      <c r="H1959" s="5">
        <f t="shared" si="129"/>
        <v>-1.2501846767256912E-4</v>
      </c>
      <c r="I1959" s="5">
        <f t="shared" si="130"/>
        <v>-1.7378477237877506E-2</v>
      </c>
      <c r="J1959" s="10">
        <f t="shared" si="131"/>
        <v>-2.0722890758603556E-2</v>
      </c>
    </row>
    <row r="1960" spans="1:10" x14ac:dyDescent="0.3">
      <c r="A1960" s="18">
        <v>38740</v>
      </c>
      <c r="B1960" s="9">
        <f>VLOOKUP(A1960,'VOW3.DE'!$A$1:$B$5974,2,FALSE)</f>
        <v>22.560137000000001</v>
      </c>
      <c r="C1960" s="5">
        <f>VLOOKUP(A1960,MRK.DE!$A$1:$B$5993,2,FALSE)</f>
        <v>30.331914999999999</v>
      </c>
      <c r="D1960" s="10">
        <f>VLOOKUP(A1960,DTE.DE!$A$1:$B$6411,2,FALSE)</f>
        <v>5.0787589999999998</v>
      </c>
      <c r="E1960" s="10">
        <f>VLOOKUP(A1960,'CON.DE'!$A$1:$B$6391,2,FALSE)</f>
        <v>52.385508999999999</v>
      </c>
      <c r="G1960" s="5">
        <f t="shared" si="128"/>
        <v>-6.6667386294073398E-3</v>
      </c>
      <c r="H1960" s="5">
        <f t="shared" si="129"/>
        <v>3.2451475553715741E-3</v>
      </c>
      <c r="I1960" s="5">
        <f t="shared" si="130"/>
        <v>7.5932018831309147E-3</v>
      </c>
      <c r="J1960" s="10">
        <f t="shared" si="131"/>
        <v>7.176214611460824E-3</v>
      </c>
    </row>
    <row r="1961" spans="1:10" x14ac:dyDescent="0.3">
      <c r="A1961" s="18">
        <v>38741</v>
      </c>
      <c r="B1961" s="9">
        <f>VLOOKUP(A1961,'VOW3.DE'!$A$1:$B$5974,2,FALSE)</f>
        <v>22.916820999999999</v>
      </c>
      <c r="C1961" s="5">
        <f>VLOOKUP(A1961,MRK.DE!$A$1:$B$5993,2,FALSE)</f>
        <v>30.683426000000001</v>
      </c>
      <c r="D1961" s="10">
        <f>VLOOKUP(A1961,DTE.DE!$A$1:$B$6411,2,FALSE)</f>
        <v>4.9788740000000002</v>
      </c>
      <c r="E1961" s="10">
        <f>VLOOKUP(A1961,'CON.DE'!$A$1:$B$6391,2,FALSE)</f>
        <v>51.782021</v>
      </c>
      <c r="G1961" s="5">
        <f t="shared" si="128"/>
        <v>1.5686683094893614E-2</v>
      </c>
      <c r="H1961" s="5">
        <f t="shared" si="129"/>
        <v>1.1522180590408243E-2</v>
      </c>
      <c r="I1961" s="5">
        <f t="shared" si="130"/>
        <v>-1.9863179354384926E-2</v>
      </c>
      <c r="J1961" s="10">
        <f t="shared" si="131"/>
        <v>-1.1587003204195544E-2</v>
      </c>
    </row>
    <row r="1962" spans="1:10" x14ac:dyDescent="0.3">
      <c r="A1962" s="18">
        <v>38742</v>
      </c>
      <c r="B1962" s="9">
        <f>VLOOKUP(A1962,'VOW3.DE'!$A$1:$B$5974,2,FALSE)</f>
        <v>23.204906000000001</v>
      </c>
      <c r="C1962" s="5">
        <f>VLOOKUP(A1962,MRK.DE!$A$1:$B$5993,2,FALSE)</f>
        <v>31.673697000000001</v>
      </c>
      <c r="D1962" s="10">
        <f>VLOOKUP(A1962,DTE.DE!$A$1:$B$6411,2,FALSE)</f>
        <v>4.9596650000000002</v>
      </c>
      <c r="E1962" s="10">
        <f>VLOOKUP(A1962,'CON.DE'!$A$1:$B$6391,2,FALSE)</f>
        <v>52.739277000000001</v>
      </c>
      <c r="G1962" s="5">
        <f t="shared" si="128"/>
        <v>1.2492539432476246E-2</v>
      </c>
      <c r="H1962" s="5">
        <f t="shared" si="129"/>
        <v>3.1763949713867354E-2</v>
      </c>
      <c r="I1962" s="5">
        <f t="shared" si="130"/>
        <v>-3.8655629201281793E-3</v>
      </c>
      <c r="J1962" s="10">
        <f t="shared" si="131"/>
        <v>1.8317467995787585E-2</v>
      </c>
    </row>
    <row r="1963" spans="1:10" x14ac:dyDescent="0.3">
      <c r="A1963" s="18">
        <v>38743</v>
      </c>
      <c r="B1963" s="9">
        <f>VLOOKUP(A1963,'VOW3.DE'!$A$1:$B$5974,2,FALSE)</f>
        <v>24.220081</v>
      </c>
      <c r="C1963" s="5">
        <f>VLOOKUP(A1963,MRK.DE!$A$1:$B$5993,2,FALSE)</f>
        <v>31.82489</v>
      </c>
      <c r="D1963" s="10">
        <f>VLOOKUP(A1963,DTE.DE!$A$1:$B$6411,2,FALSE)</f>
        <v>5.0211319999999997</v>
      </c>
      <c r="E1963" s="10">
        <f>VLOOKUP(A1963,'CON.DE'!$A$1:$B$6391,2,FALSE)</f>
        <v>53.689605999999998</v>
      </c>
      <c r="G1963" s="5">
        <f t="shared" si="128"/>
        <v>4.2818360629046856E-2</v>
      </c>
      <c r="H1963" s="5">
        <f t="shared" si="129"/>
        <v>4.76209921724032E-3</v>
      </c>
      <c r="I1963" s="5">
        <f t="shared" si="130"/>
        <v>1.2317208157446271E-2</v>
      </c>
      <c r="J1963" s="10">
        <f t="shared" si="131"/>
        <v>1.7858953912043878E-2</v>
      </c>
    </row>
    <row r="1964" spans="1:10" x14ac:dyDescent="0.3">
      <c r="A1964" s="18">
        <v>38744</v>
      </c>
      <c r="B1964" s="9">
        <f>VLOOKUP(A1964,'VOW3.DE'!$A$1:$B$5974,2,FALSE)</f>
        <v>24.350407000000001</v>
      </c>
      <c r="C1964" s="5">
        <f>VLOOKUP(A1964,MRK.DE!$A$1:$B$5993,2,FALSE)</f>
        <v>32.595939999999999</v>
      </c>
      <c r="D1964" s="10">
        <f>VLOOKUP(A1964,DTE.DE!$A$1:$B$6411,2,FALSE)</f>
        <v>5.0633910000000002</v>
      </c>
      <c r="E1964" s="10">
        <f>VLOOKUP(A1964,'CON.DE'!$A$1:$B$6391,2,FALSE)</f>
        <v>54.001750999999999</v>
      </c>
      <c r="G1964" s="5">
        <f t="shared" si="128"/>
        <v>5.3664815050956773E-3</v>
      </c>
      <c r="H1964" s="5">
        <f t="shared" si="129"/>
        <v>2.39390527043295E-2</v>
      </c>
      <c r="I1964" s="5">
        <f t="shared" si="130"/>
        <v>8.3810106557228835E-3</v>
      </c>
      <c r="J1964" s="10">
        <f t="shared" si="131"/>
        <v>5.7970459812271514E-3</v>
      </c>
    </row>
    <row r="1965" spans="1:10" x14ac:dyDescent="0.3">
      <c r="A1965" s="18">
        <v>38747</v>
      </c>
      <c r="B1965" s="9">
        <f>VLOOKUP(A1965,'VOW3.DE'!$A$1:$B$5974,2,FALSE)</f>
        <v>24.473875</v>
      </c>
      <c r="C1965" s="5">
        <f>VLOOKUP(A1965,MRK.DE!$A$1:$B$5993,2,FALSE)</f>
        <v>32.440967999999998</v>
      </c>
      <c r="D1965" s="10">
        <f>VLOOKUP(A1965,DTE.DE!$A$1:$B$6411,2,FALSE)</f>
        <v>5.074916</v>
      </c>
      <c r="E1965" s="10">
        <f>VLOOKUP(A1965,'CON.DE'!$A$1:$B$6391,2,FALSE)</f>
        <v>55.756709999999998</v>
      </c>
      <c r="G1965" s="5">
        <f t="shared" si="128"/>
        <v>5.0576581214869659E-3</v>
      </c>
      <c r="H1965" s="5">
        <f t="shared" si="129"/>
        <v>-4.7656722335408406E-3</v>
      </c>
      <c r="I1965" s="5">
        <f t="shared" si="130"/>
        <v>2.2735561202572542E-3</v>
      </c>
      <c r="J1965" s="10">
        <f t="shared" si="131"/>
        <v>3.1981289877598969E-2</v>
      </c>
    </row>
    <row r="1966" spans="1:10" x14ac:dyDescent="0.3">
      <c r="A1966" s="18">
        <v>38748</v>
      </c>
      <c r="B1966" s="9">
        <f>VLOOKUP(A1966,'VOW3.DE'!$A$1:$B$5974,2,FALSE)</f>
        <v>24.322970999999999</v>
      </c>
      <c r="C1966" s="5">
        <f>VLOOKUP(A1966,MRK.DE!$A$1:$B$5993,2,FALSE)</f>
        <v>32.433413999999999</v>
      </c>
      <c r="D1966" s="10">
        <f>VLOOKUP(A1966,DTE.DE!$A$1:$B$6411,2,FALSE)</f>
        <v>5.0057640000000001</v>
      </c>
      <c r="E1966" s="10">
        <f>VLOOKUP(A1966,'CON.DE'!$A$1:$B$6391,2,FALSE)</f>
        <v>55.562491999999999</v>
      </c>
      <c r="G1966" s="5">
        <f t="shared" si="128"/>
        <v>-6.1850096238114322E-3</v>
      </c>
      <c r="H1966" s="5">
        <f t="shared" si="129"/>
        <v>-2.3288083219468009E-4</v>
      </c>
      <c r="I1966" s="5">
        <f t="shared" si="130"/>
        <v>-1.3719924596322155E-2</v>
      </c>
      <c r="J1966" s="10">
        <f t="shared" si="131"/>
        <v>-3.4893925499794357E-3</v>
      </c>
    </row>
    <row r="1967" spans="1:10" x14ac:dyDescent="0.3">
      <c r="A1967" s="18">
        <v>38749</v>
      </c>
      <c r="B1967" s="9">
        <f>VLOOKUP(A1967,'VOW3.DE'!$A$1:$B$5974,2,FALSE)</f>
        <v>24.967741</v>
      </c>
      <c r="C1967" s="5">
        <f>VLOOKUP(A1967,MRK.DE!$A$1:$B$5993,2,FALSE)</f>
        <v>32.864296000000003</v>
      </c>
      <c r="D1967" s="10">
        <f>VLOOKUP(A1967,DTE.DE!$A$1:$B$6411,2,FALSE)</f>
        <v>4.9980820000000001</v>
      </c>
      <c r="E1967" s="10">
        <f>VLOOKUP(A1967,'CON.DE'!$A$1:$B$6391,2,FALSE)</f>
        <v>56.186793999999999</v>
      </c>
      <c r="G1967" s="5">
        <f t="shared" si="128"/>
        <v>2.6163419171236994E-2</v>
      </c>
      <c r="H1967" s="5">
        <f t="shared" si="129"/>
        <v>1.3197652847664231E-2</v>
      </c>
      <c r="I1967" s="5">
        <f t="shared" si="130"/>
        <v>-1.5358096296100776E-3</v>
      </c>
      <c r="J1967" s="10">
        <f t="shared" si="131"/>
        <v>1.1173377788484496E-2</v>
      </c>
    </row>
    <row r="1968" spans="1:10" x14ac:dyDescent="0.3">
      <c r="A1968" s="18">
        <v>38750</v>
      </c>
      <c r="B1968" s="9">
        <f>VLOOKUP(A1968,'VOW3.DE'!$A$1:$B$5974,2,FALSE)</f>
        <v>24.796257000000001</v>
      </c>
      <c r="C1968" s="5">
        <f>VLOOKUP(A1968,MRK.DE!$A$1:$B$5993,2,FALSE)</f>
        <v>32.920990000000003</v>
      </c>
      <c r="D1968" s="10">
        <f>VLOOKUP(A1968,DTE.DE!$A$1:$B$6411,2,FALSE)</f>
        <v>4.9635069999999999</v>
      </c>
      <c r="E1968" s="10">
        <f>VLOOKUP(A1968,'CON.DE'!$A$1:$B$6391,2,FALSE)</f>
        <v>56.942886000000001</v>
      </c>
      <c r="G1968" s="5">
        <f t="shared" si="128"/>
        <v>-6.8919172759872669E-3</v>
      </c>
      <c r="H1968" s="5">
        <f t="shared" si="129"/>
        <v>1.723607739142661E-3</v>
      </c>
      <c r="I1968" s="5">
        <f t="shared" si="130"/>
        <v>-6.9416914989998569E-3</v>
      </c>
      <c r="J1968" s="10">
        <f t="shared" si="131"/>
        <v>1.3367018416365365E-2</v>
      </c>
    </row>
    <row r="1969" spans="1:10" x14ac:dyDescent="0.3">
      <c r="A1969" s="18">
        <v>38751</v>
      </c>
      <c r="B1969" s="9">
        <f>VLOOKUP(A1969,'VOW3.DE'!$A$1:$B$5974,2,FALSE)</f>
        <v>24.659075000000001</v>
      </c>
      <c r="C1969" s="5">
        <f>VLOOKUP(A1969,MRK.DE!$A$1:$B$5993,2,FALSE)</f>
        <v>32.165061999999999</v>
      </c>
      <c r="D1969" s="10">
        <f>VLOOKUP(A1969,DTE.DE!$A$1:$B$6411,2,FALSE)</f>
        <v>5.0134489999999996</v>
      </c>
      <c r="E1969" s="10">
        <f>VLOOKUP(A1969,'CON.DE'!$A$1:$B$6391,2,FALSE)</f>
        <v>57.088551000000002</v>
      </c>
      <c r="G1969" s="5">
        <f t="shared" si="128"/>
        <v>-5.5477274660922175E-3</v>
      </c>
      <c r="H1969" s="5">
        <f t="shared" si="129"/>
        <v>-2.3229615838578788E-2</v>
      </c>
      <c r="I1969" s="5">
        <f t="shared" si="130"/>
        <v>1.0011554054144823E-2</v>
      </c>
      <c r="J1969" s="10">
        <f t="shared" si="131"/>
        <v>2.5548231797007034E-3</v>
      </c>
    </row>
    <row r="1970" spans="1:10" x14ac:dyDescent="0.3">
      <c r="A1970" s="18">
        <v>38754</v>
      </c>
      <c r="B1970" s="9">
        <f>VLOOKUP(A1970,'VOW3.DE'!$A$1:$B$5974,2,FALSE)</f>
        <v>24.926586</v>
      </c>
      <c r="C1970" s="5">
        <f>VLOOKUP(A1970,MRK.DE!$A$1:$B$5993,2,FALSE)</f>
        <v>32.433413999999999</v>
      </c>
      <c r="D1970" s="10">
        <f>VLOOKUP(A1970,DTE.DE!$A$1:$B$6411,2,FALSE)</f>
        <v>4.9558229999999996</v>
      </c>
      <c r="E1970" s="10">
        <f>VLOOKUP(A1970,'CON.DE'!$A$1:$B$6391,2,FALSE)</f>
        <v>57.414569999999998</v>
      </c>
      <c r="G1970" s="5">
        <f t="shared" si="128"/>
        <v>1.0789957821420228E-2</v>
      </c>
      <c r="H1970" s="5">
        <f t="shared" si="129"/>
        <v>8.3083552517718776E-3</v>
      </c>
      <c r="I1970" s="5">
        <f t="shared" si="130"/>
        <v>-1.1560852552533231E-2</v>
      </c>
      <c r="J1970" s="10">
        <f t="shared" si="131"/>
        <v>5.6945151913899367E-3</v>
      </c>
    </row>
    <row r="1971" spans="1:10" x14ac:dyDescent="0.3">
      <c r="A1971" s="18">
        <v>38755</v>
      </c>
      <c r="B1971" s="9">
        <f>VLOOKUP(A1971,'VOW3.DE'!$A$1:$B$5974,2,FALSE)</f>
        <v>25.036332999999999</v>
      </c>
      <c r="C1971" s="5">
        <f>VLOOKUP(A1971,MRK.DE!$A$1:$B$5993,2,FALSE)</f>
        <v>32.395614999999999</v>
      </c>
      <c r="D1971" s="10">
        <f>VLOOKUP(A1971,DTE.DE!$A$1:$B$6411,2,FALSE)</f>
        <v>5.0249740000000003</v>
      </c>
      <c r="E1971" s="10">
        <f>VLOOKUP(A1971,'CON.DE'!$A$1:$B$6391,2,FALSE)</f>
        <v>56.977558000000002</v>
      </c>
      <c r="G1971" s="5">
        <f t="shared" si="128"/>
        <v>4.3931451045594351E-3</v>
      </c>
      <c r="H1971" s="5">
        <f t="shared" si="129"/>
        <v>-1.166113540997869E-3</v>
      </c>
      <c r="I1971" s="5">
        <f t="shared" si="130"/>
        <v>1.3857030958989155E-2</v>
      </c>
      <c r="J1971" s="10">
        <f t="shared" si="131"/>
        <v>-7.6406328595397394E-3</v>
      </c>
    </row>
    <row r="1972" spans="1:10" x14ac:dyDescent="0.3">
      <c r="A1972" s="18">
        <v>38756</v>
      </c>
      <c r="B1972" s="9">
        <f>VLOOKUP(A1972,'VOW3.DE'!$A$1:$B$5974,2,FALSE)</f>
        <v>24.720811999999999</v>
      </c>
      <c r="C1972" s="5">
        <f>VLOOKUP(A1972,MRK.DE!$A$1:$B$5993,2,FALSE)</f>
        <v>32.652630000000002</v>
      </c>
      <c r="D1972" s="10">
        <f>VLOOKUP(A1972,DTE.DE!$A$1:$B$6411,2,FALSE)</f>
        <v>5.1248579999999997</v>
      </c>
      <c r="E1972" s="10">
        <f>VLOOKUP(A1972,'CON.DE'!$A$1:$B$6391,2,FALSE)</f>
        <v>56.949821</v>
      </c>
      <c r="G1972" s="5">
        <f t="shared" si="128"/>
        <v>-1.2682609874330335E-2</v>
      </c>
      <c r="H1972" s="5">
        <f t="shared" si="129"/>
        <v>7.9023296471493563E-3</v>
      </c>
      <c r="I1972" s="5">
        <f t="shared" si="130"/>
        <v>1.9682537521143358E-2</v>
      </c>
      <c r="J1972" s="10">
        <f t="shared" si="131"/>
        <v>-4.8692422824937607E-4</v>
      </c>
    </row>
    <row r="1973" spans="1:10" x14ac:dyDescent="0.3">
      <c r="A1973" s="18">
        <v>38757</v>
      </c>
      <c r="B1973" s="9">
        <f>VLOOKUP(A1973,'VOW3.DE'!$A$1:$B$5974,2,FALSE)</f>
        <v>25.139219000000001</v>
      </c>
      <c r="C1973" s="5">
        <f>VLOOKUP(A1973,MRK.DE!$A$1:$B$5993,2,FALSE)</f>
        <v>32.682868999999997</v>
      </c>
      <c r="D1973" s="10">
        <f>VLOOKUP(A1973,DTE.DE!$A$1:$B$6411,2,FALSE)</f>
        <v>5.2093769999999999</v>
      </c>
      <c r="E1973" s="10">
        <f>VLOOKUP(A1973,'CON.DE'!$A$1:$B$6391,2,FALSE)</f>
        <v>58.073551000000002</v>
      </c>
      <c r="G1973" s="5">
        <f t="shared" si="128"/>
        <v>1.6783656702861704E-2</v>
      </c>
      <c r="H1973" s="5">
        <f t="shared" si="129"/>
        <v>9.2565305605600643E-4</v>
      </c>
      <c r="I1973" s="5">
        <f t="shared" si="130"/>
        <v>1.6357453556619637E-2</v>
      </c>
      <c r="J1973" s="10">
        <f t="shared" si="131"/>
        <v>1.9539781069892386E-2</v>
      </c>
    </row>
    <row r="1974" spans="1:10" x14ac:dyDescent="0.3">
      <c r="A1974" s="18">
        <v>38758</v>
      </c>
      <c r="B1974" s="9">
        <f>VLOOKUP(A1974,'VOW3.DE'!$A$1:$B$5974,2,FALSE)</f>
        <v>27.437076999999999</v>
      </c>
      <c r="C1974" s="5">
        <f>VLOOKUP(A1974,MRK.DE!$A$1:$B$5993,2,FALSE)</f>
        <v>32.429634</v>
      </c>
      <c r="D1974" s="10">
        <f>VLOOKUP(A1974,DTE.DE!$A$1:$B$6411,2,FALSE)</f>
        <v>5.1671180000000003</v>
      </c>
      <c r="E1974" s="10">
        <f>VLOOKUP(A1974,'CON.DE'!$A$1:$B$6391,2,FALSE)</f>
        <v>58.198417999999997</v>
      </c>
      <c r="G1974" s="5">
        <f t="shared" si="128"/>
        <v>8.7466137210745476E-2</v>
      </c>
      <c r="H1974" s="5">
        <f t="shared" si="129"/>
        <v>-7.7784224269961894E-3</v>
      </c>
      <c r="I1974" s="5">
        <f t="shared" si="130"/>
        <v>-8.1451845995741869E-3</v>
      </c>
      <c r="J1974" s="10">
        <f t="shared" si="131"/>
        <v>2.147844387212394E-3</v>
      </c>
    </row>
    <row r="1975" spans="1:10" x14ac:dyDescent="0.3">
      <c r="A1975" s="18">
        <v>38761</v>
      </c>
      <c r="B1975" s="9">
        <f>VLOOKUP(A1975,'VOW3.DE'!$A$1:$B$5974,2,FALSE)</f>
        <v>28.671752999999999</v>
      </c>
      <c r="C1975" s="5">
        <f>VLOOKUP(A1975,MRK.DE!$A$1:$B$5993,2,FALSE)</f>
        <v>31.802204</v>
      </c>
      <c r="D1975" s="10">
        <f>VLOOKUP(A1975,DTE.DE!$A$1:$B$6411,2,FALSE)</f>
        <v>5.178642</v>
      </c>
      <c r="E1975" s="10">
        <f>VLOOKUP(A1975,'CON.DE'!$A$1:$B$6391,2,FALSE)</f>
        <v>59.932568000000003</v>
      </c>
      <c r="G1975" s="5">
        <f t="shared" si="128"/>
        <v>4.401714821901706E-2</v>
      </c>
      <c r="H1975" s="5">
        <f t="shared" si="129"/>
        <v>-1.9537038848571414E-2</v>
      </c>
      <c r="I1975" s="5">
        <f t="shared" si="130"/>
        <v>2.2277734581333413E-3</v>
      </c>
      <c r="J1975" s="10">
        <f t="shared" si="131"/>
        <v>2.9361891306349058E-2</v>
      </c>
    </row>
    <row r="1976" spans="1:10" x14ac:dyDescent="0.3">
      <c r="A1976" s="18">
        <v>38762</v>
      </c>
      <c r="B1976" s="9">
        <f>VLOOKUP(A1976,'VOW3.DE'!$A$1:$B$5974,2,FALSE)</f>
        <v>28.73348</v>
      </c>
      <c r="C1976" s="5">
        <f>VLOOKUP(A1976,MRK.DE!$A$1:$B$5993,2,FALSE)</f>
        <v>31.560310000000001</v>
      </c>
      <c r="D1976" s="10">
        <f>VLOOKUP(A1976,DTE.DE!$A$1:$B$6411,2,FALSE)</f>
        <v>5.2477929999999997</v>
      </c>
      <c r="E1976" s="10">
        <f>VLOOKUP(A1976,'CON.DE'!$A$1:$B$6391,2,FALSE)</f>
        <v>59.39846</v>
      </c>
      <c r="G1976" s="5">
        <f t="shared" si="128"/>
        <v>2.1505713177888269E-3</v>
      </c>
      <c r="H1976" s="5">
        <f t="shared" si="129"/>
        <v>-7.6352770708957738E-3</v>
      </c>
      <c r="I1976" s="5">
        <f t="shared" si="130"/>
        <v>1.326474752758504E-2</v>
      </c>
      <c r="J1976" s="10">
        <f t="shared" si="131"/>
        <v>-8.9517634371255456E-3</v>
      </c>
    </row>
    <row r="1977" spans="1:10" x14ac:dyDescent="0.3">
      <c r="A1977" s="18">
        <v>38763</v>
      </c>
      <c r="B1977" s="9">
        <f>VLOOKUP(A1977,'VOW3.DE'!$A$1:$B$5974,2,FALSE)</f>
        <v>28.711935</v>
      </c>
      <c r="C1977" s="5">
        <f>VLOOKUP(A1977,MRK.DE!$A$1:$B$5993,2,FALSE)</f>
        <v>31.371324999999999</v>
      </c>
      <c r="D1977" s="10">
        <f>VLOOKUP(A1977,DTE.DE!$A$1:$B$6411,2,FALSE)</f>
        <v>5.2362690000000001</v>
      </c>
      <c r="E1977" s="10">
        <f>VLOOKUP(A1977,'CON.DE'!$A$1:$B$6391,2,FALSE)</f>
        <v>58.337142999999998</v>
      </c>
      <c r="G1977" s="5">
        <f t="shared" si="128"/>
        <v>-7.5010341591924372E-4</v>
      </c>
      <c r="H1977" s="5">
        <f t="shared" si="129"/>
        <v>-6.0060593722178071E-3</v>
      </c>
      <c r="I1977" s="5">
        <f t="shared" si="130"/>
        <v>-2.1983854428165132E-3</v>
      </c>
      <c r="J1977" s="10">
        <f t="shared" si="131"/>
        <v>-1.8029308412269688E-2</v>
      </c>
    </row>
    <row r="1978" spans="1:10" x14ac:dyDescent="0.3">
      <c r="A1978" s="18">
        <v>38764</v>
      </c>
      <c r="B1978" s="9">
        <f>VLOOKUP(A1978,'VOW3.DE'!$A$1:$B$5974,2,FALSE)</f>
        <v>29.078087</v>
      </c>
      <c r="C1978" s="5">
        <f>VLOOKUP(A1978,MRK.DE!$A$1:$B$5993,2,FALSE)</f>
        <v>31.560310000000001</v>
      </c>
      <c r="D1978" s="10">
        <f>VLOOKUP(A1978,DTE.DE!$A$1:$B$6411,2,FALSE)</f>
        <v>5.2362690000000001</v>
      </c>
      <c r="E1978" s="10">
        <f>VLOOKUP(A1978,'CON.DE'!$A$1:$B$6391,2,FALSE)</f>
        <v>57.844642999999998</v>
      </c>
      <c r="G1978" s="5">
        <f t="shared" si="128"/>
        <v>1.267197647649332E-2</v>
      </c>
      <c r="H1978" s="5">
        <f t="shared" si="129"/>
        <v>6.0060593722177751E-3</v>
      </c>
      <c r="I1978" s="5">
        <f t="shared" si="130"/>
        <v>0</v>
      </c>
      <c r="J1978" s="10">
        <f t="shared" si="131"/>
        <v>-8.478143898171869E-3</v>
      </c>
    </row>
    <row r="1979" spans="1:10" x14ac:dyDescent="0.3">
      <c r="A1979" s="18">
        <v>38765</v>
      </c>
      <c r="B1979" s="9">
        <f>VLOOKUP(A1979,'VOW3.DE'!$A$1:$B$5974,2,FALSE)</f>
        <v>29.858754999999999</v>
      </c>
      <c r="C1979" s="5">
        <f>VLOOKUP(A1979,MRK.DE!$A$1:$B$5993,2,FALSE)</f>
        <v>31.900482</v>
      </c>
      <c r="D1979" s="10">
        <f>VLOOKUP(A1979,DTE.DE!$A$1:$B$6411,2,FALSE)</f>
        <v>5.2324270000000004</v>
      </c>
      <c r="E1979" s="10">
        <f>VLOOKUP(A1979,'CON.DE'!$A$1:$B$6391,2,FALSE)</f>
        <v>57.678173000000001</v>
      </c>
      <c r="G1979" s="5">
        <f t="shared" si="128"/>
        <v>2.6493230209682427E-2</v>
      </c>
      <c r="H1979" s="5">
        <f t="shared" si="129"/>
        <v>1.0720800904881391E-2</v>
      </c>
      <c r="I1979" s="5">
        <f t="shared" si="130"/>
        <v>-7.33997848918449E-4</v>
      </c>
      <c r="J1979" s="10">
        <f t="shared" si="131"/>
        <v>-2.8820300783927765E-3</v>
      </c>
    </row>
    <row r="1980" spans="1:10" x14ac:dyDescent="0.3">
      <c r="A1980" s="18">
        <v>38768</v>
      </c>
      <c r="B1980" s="9">
        <f>VLOOKUP(A1980,'VOW3.DE'!$A$1:$B$5974,2,FALSE)</f>
        <v>29.762035000000001</v>
      </c>
      <c r="C1980" s="5">
        <f>VLOOKUP(A1980,MRK.DE!$A$1:$B$5993,2,FALSE)</f>
        <v>32.191513</v>
      </c>
      <c r="D1980" s="10">
        <f>VLOOKUP(A1980,DTE.DE!$A$1:$B$6411,2,FALSE)</f>
        <v>5.2285849999999998</v>
      </c>
      <c r="E1980" s="10">
        <f>VLOOKUP(A1980,'CON.DE'!$A$1:$B$6391,2,FALSE)</f>
        <v>57.64349</v>
      </c>
      <c r="G1980" s="5">
        <f t="shared" si="128"/>
        <v>-3.2445086637156429E-3</v>
      </c>
      <c r="H1980" s="5">
        <f t="shared" si="129"/>
        <v>9.0817269862209903E-3</v>
      </c>
      <c r="I1980" s="5">
        <f t="shared" si="130"/>
        <v>-7.3453699751893891E-4</v>
      </c>
      <c r="J1980" s="10">
        <f t="shared" si="131"/>
        <v>-6.0150018900960889E-4</v>
      </c>
    </row>
    <row r="1981" spans="1:10" x14ac:dyDescent="0.3">
      <c r="A1981" s="18">
        <v>38769</v>
      </c>
      <c r="B1981" s="9">
        <f>VLOOKUP(A1981,'VOW3.DE'!$A$1:$B$5974,2,FALSE)</f>
        <v>29.464970000000001</v>
      </c>
      <c r="C1981" s="5">
        <f>VLOOKUP(A1981,MRK.DE!$A$1:$B$5993,2,FALSE)</f>
        <v>32.131034999999997</v>
      </c>
      <c r="D1981" s="10">
        <f>VLOOKUP(A1981,DTE.DE!$A$1:$B$6411,2,FALSE)</f>
        <v>5.1863270000000004</v>
      </c>
      <c r="E1981" s="10">
        <f>VLOOKUP(A1981,'CON.DE'!$A$1:$B$6391,2,FALSE)</f>
        <v>58.760288000000003</v>
      </c>
      <c r="G1981" s="5">
        <f t="shared" si="128"/>
        <v>-1.0031487871181093E-2</v>
      </c>
      <c r="H1981" s="5">
        <f t="shared" si="129"/>
        <v>-1.8804608866403794E-3</v>
      </c>
      <c r="I1981" s="5">
        <f t="shared" si="130"/>
        <v>-8.1149474712555771E-3</v>
      </c>
      <c r="J1981" s="10">
        <f t="shared" si="131"/>
        <v>1.918893505831544E-2</v>
      </c>
    </row>
    <row r="1982" spans="1:10" x14ac:dyDescent="0.3">
      <c r="A1982" s="18">
        <v>38770</v>
      </c>
      <c r="B1982" s="9">
        <f>VLOOKUP(A1982,'VOW3.DE'!$A$1:$B$5974,2,FALSE)</f>
        <v>29.817295000000001</v>
      </c>
      <c r="C1982" s="5">
        <f>VLOOKUP(A1982,MRK.DE!$A$1:$B$5993,2,FALSE)</f>
        <v>32.637515999999998</v>
      </c>
      <c r="D1982" s="10">
        <f>VLOOKUP(A1982,DTE.DE!$A$1:$B$6411,2,FALSE)</f>
        <v>5.1210180000000003</v>
      </c>
      <c r="E1982" s="10">
        <f>VLOOKUP(A1982,'CON.DE'!$A$1:$B$6391,2,FALSE)</f>
        <v>59.294403000000003</v>
      </c>
      <c r="G1982" s="5">
        <f t="shared" si="128"/>
        <v>1.1886494157624029E-2</v>
      </c>
      <c r="H1982" s="5">
        <f t="shared" si="129"/>
        <v>1.5640038764656857E-2</v>
      </c>
      <c r="I1982" s="5">
        <f t="shared" si="130"/>
        <v>-1.2672492093073872E-2</v>
      </c>
      <c r="J1982" s="10">
        <f t="shared" si="131"/>
        <v>9.0486644764557617E-3</v>
      </c>
    </row>
    <row r="1983" spans="1:10" x14ac:dyDescent="0.3">
      <c r="A1983" s="18">
        <v>38771</v>
      </c>
      <c r="B1983" s="9">
        <f>VLOOKUP(A1983,'VOW3.DE'!$A$1:$B$5974,2,FALSE)</f>
        <v>29.914021999999999</v>
      </c>
      <c r="C1983" s="5">
        <f>VLOOKUP(A1983,MRK.DE!$A$1:$B$5993,2,FALSE)</f>
        <v>32.327579</v>
      </c>
      <c r="D1983" s="10">
        <f>VLOOKUP(A1983,DTE.DE!$A$1:$B$6411,2,FALSE)</f>
        <v>5.1325419999999999</v>
      </c>
      <c r="E1983" s="10">
        <f>VLOOKUP(A1983,'CON.DE'!$A$1:$B$6391,2,FALSE)</f>
        <v>60.383460999999997</v>
      </c>
      <c r="G1983" s="5">
        <f t="shared" si="128"/>
        <v>3.2387393886169871E-3</v>
      </c>
      <c r="H1983" s="5">
        <f t="shared" si="129"/>
        <v>-9.5417193340203103E-3</v>
      </c>
      <c r="I1983" s="5">
        <f t="shared" si="130"/>
        <v>2.2478056113601056E-3</v>
      </c>
      <c r="J1983" s="10">
        <f t="shared" si="131"/>
        <v>1.8200325877165684E-2</v>
      </c>
    </row>
    <row r="1984" spans="1:10" x14ac:dyDescent="0.3">
      <c r="A1984" s="18">
        <v>38772</v>
      </c>
      <c r="B1984" s="9">
        <f>VLOOKUP(A1984,'VOW3.DE'!$A$1:$B$5974,2,FALSE)</f>
        <v>30.017645000000002</v>
      </c>
      <c r="C1984" s="5">
        <f>VLOOKUP(A1984,MRK.DE!$A$1:$B$5993,2,FALSE)</f>
        <v>32.637515999999998</v>
      </c>
      <c r="D1984" s="10">
        <f>VLOOKUP(A1984,DTE.DE!$A$1:$B$6411,2,FALSE)</f>
        <v>5.1440669999999997</v>
      </c>
      <c r="E1984" s="10">
        <f>VLOOKUP(A1984,'CON.DE'!$A$1:$B$6391,2,FALSE)</f>
        <v>60.834332000000003</v>
      </c>
      <c r="G1984" s="5">
        <f t="shared" si="128"/>
        <v>3.4580417481380817E-3</v>
      </c>
      <c r="H1984" s="5">
        <f t="shared" si="129"/>
        <v>9.5417193340202253E-3</v>
      </c>
      <c r="I1984" s="5">
        <f t="shared" si="130"/>
        <v>2.2429587097697952E-3</v>
      </c>
      <c r="J1984" s="10">
        <f t="shared" si="131"/>
        <v>7.4390577173610835E-3</v>
      </c>
    </row>
    <row r="1985" spans="1:10" x14ac:dyDescent="0.3">
      <c r="A1985" s="18">
        <v>38775</v>
      </c>
      <c r="B1985" s="9">
        <f>VLOOKUP(A1985,'VOW3.DE'!$A$1:$B$5974,2,FALSE)</f>
        <v>30.293997000000001</v>
      </c>
      <c r="C1985" s="5">
        <f>VLOOKUP(A1985,MRK.DE!$A$1:$B$5993,2,FALSE)</f>
        <v>32.240650000000002</v>
      </c>
      <c r="D1985" s="10">
        <f>VLOOKUP(A1985,DTE.DE!$A$1:$B$6411,2,FALSE)</f>
        <v>5.1133329999999999</v>
      </c>
      <c r="E1985" s="10">
        <f>VLOOKUP(A1985,'CON.DE'!$A$1:$B$6391,2,FALSE)</f>
        <v>61.38232</v>
      </c>
      <c r="G1985" s="5">
        <f t="shared" si="128"/>
        <v>9.1641986487163082E-3</v>
      </c>
      <c r="H1985" s="5">
        <f t="shared" si="129"/>
        <v>-1.2234345533239864E-2</v>
      </c>
      <c r="I1985" s="5">
        <f t="shared" si="130"/>
        <v>-5.9925696519043852E-3</v>
      </c>
      <c r="J1985" s="10">
        <f t="shared" si="131"/>
        <v>8.9675451473645047E-3</v>
      </c>
    </row>
    <row r="1986" spans="1:10" x14ac:dyDescent="0.3">
      <c r="A1986" s="18">
        <v>38776</v>
      </c>
      <c r="B1986" s="9">
        <f>VLOOKUP(A1986,'VOW3.DE'!$A$1:$B$5974,2,FALSE)</f>
        <v>29.872561999999999</v>
      </c>
      <c r="C1986" s="5">
        <f>VLOOKUP(A1986,MRK.DE!$A$1:$B$5993,2,FALSE)</f>
        <v>31.749289000000001</v>
      </c>
      <c r="D1986" s="10">
        <f>VLOOKUP(A1986,DTE.DE!$A$1:$B$6411,2,FALSE)</f>
        <v>5.0864409999999998</v>
      </c>
      <c r="E1986" s="10">
        <f>VLOOKUP(A1986,'CON.DE'!$A$1:$B$6391,2,FALSE)</f>
        <v>59.557986999999997</v>
      </c>
      <c r="G1986" s="5">
        <f t="shared" si="128"/>
        <v>-1.4009173848211471E-2</v>
      </c>
      <c r="H1986" s="5">
        <f t="shared" si="129"/>
        <v>-1.5357747338343499E-2</v>
      </c>
      <c r="I1986" s="5">
        <f t="shared" si="130"/>
        <v>-5.2730702291208459E-3</v>
      </c>
      <c r="J1986" s="10">
        <f t="shared" si="131"/>
        <v>-3.0171436411667679E-2</v>
      </c>
    </row>
    <row r="1987" spans="1:10" x14ac:dyDescent="0.3">
      <c r="A1987" s="18">
        <v>38777</v>
      </c>
      <c r="B1987" s="9">
        <f>VLOOKUP(A1987,'VOW3.DE'!$A$1:$B$5974,2,FALSE)</f>
        <v>29.312971000000001</v>
      </c>
      <c r="C1987" s="5">
        <f>VLOOKUP(A1987,MRK.DE!$A$1:$B$5993,2,FALSE)</f>
        <v>31.794644999999999</v>
      </c>
      <c r="D1987" s="10">
        <f>VLOOKUP(A1987,DTE.DE!$A$1:$B$6411,2,FALSE)</f>
        <v>5.1632759999999998</v>
      </c>
      <c r="E1987" s="10">
        <f>VLOOKUP(A1987,'CON.DE'!$A$1:$B$6391,2,FALSE)</f>
        <v>61.250546</v>
      </c>
      <c r="G1987" s="5">
        <f t="shared" si="128"/>
        <v>-1.8910285919423835E-2</v>
      </c>
      <c r="H1987" s="5">
        <f t="shared" si="129"/>
        <v>1.4275479923088915E-3</v>
      </c>
      <c r="I1987" s="5">
        <f t="shared" si="130"/>
        <v>1.4992889908164582E-2</v>
      </c>
      <c r="J1987" s="10">
        <f t="shared" si="131"/>
        <v>2.8022354277077235E-2</v>
      </c>
    </row>
    <row r="1988" spans="1:10" x14ac:dyDescent="0.3">
      <c r="A1988" s="18">
        <v>38778</v>
      </c>
      <c r="B1988" s="9">
        <f>VLOOKUP(A1988,'VOW3.DE'!$A$1:$B$5974,2,FALSE)</f>
        <v>28.235244999999999</v>
      </c>
      <c r="C1988" s="5">
        <f>VLOOKUP(A1988,MRK.DE!$A$1:$B$5993,2,FALSE)</f>
        <v>31.450700999999999</v>
      </c>
      <c r="D1988" s="10">
        <f>VLOOKUP(A1988,DTE.DE!$A$1:$B$6411,2,FALSE)</f>
        <v>5.2247440000000003</v>
      </c>
      <c r="E1988" s="10">
        <f>VLOOKUP(A1988,'CON.DE'!$A$1:$B$6391,2,FALSE)</f>
        <v>60.341842999999997</v>
      </c>
      <c r="G1988" s="5">
        <f t="shared" ref="G1988:G2051" si="132">LN(B1988/B1987)</f>
        <v>-3.7459094046808618E-2</v>
      </c>
      <c r="H1988" s="5">
        <f t="shared" ref="H1988:H2051" si="133">LN(C1988/C1987)</f>
        <v>-1.0876607133262137E-2</v>
      </c>
      <c r="I1988" s="5">
        <f t="shared" ref="I1988:I2051" si="134">LN(D1988/D1987)</f>
        <v>1.1834539674265104E-2</v>
      </c>
      <c r="J1988" s="10">
        <f t="shared" ref="J1988:J2051" si="135">LN(E1988/E1987)</f>
        <v>-1.4946986820005484E-2</v>
      </c>
    </row>
    <row r="1989" spans="1:10" x14ac:dyDescent="0.3">
      <c r="A1989" s="18">
        <v>38779</v>
      </c>
      <c r="B1989" s="9">
        <f>VLOOKUP(A1989,'VOW3.DE'!$A$1:$B$5974,2,FALSE)</f>
        <v>28.297422000000001</v>
      </c>
      <c r="C1989" s="5">
        <f>VLOOKUP(A1989,MRK.DE!$A$1:$B$5993,2,FALSE)</f>
        <v>31.454471999999999</v>
      </c>
      <c r="D1989" s="10">
        <f>VLOOKUP(A1989,DTE.DE!$A$1:$B$6411,2,FALSE)</f>
        <v>5.2401099999999996</v>
      </c>
      <c r="E1989" s="10">
        <f>VLOOKUP(A1989,'CON.DE'!$A$1:$B$6391,2,FALSE)</f>
        <v>60.008884000000002</v>
      </c>
      <c r="G1989" s="5">
        <f t="shared" si="132"/>
        <v>2.1996848325189955E-3</v>
      </c>
      <c r="H1989" s="5">
        <f t="shared" si="133"/>
        <v>1.1989475029392015E-4</v>
      </c>
      <c r="I1989" s="5">
        <f t="shared" si="134"/>
        <v>2.9366890437674113E-3</v>
      </c>
      <c r="J1989" s="10">
        <f t="shared" si="135"/>
        <v>-5.5331589228327267E-3</v>
      </c>
    </row>
    <row r="1990" spans="1:10" x14ac:dyDescent="0.3">
      <c r="A1990" s="18">
        <v>38782</v>
      </c>
      <c r="B1990" s="9">
        <f>VLOOKUP(A1990,'VOW3.DE'!$A$1:$B$5974,2,FALSE)</f>
        <v>28.891556000000001</v>
      </c>
      <c r="C1990" s="5">
        <f>VLOOKUP(A1990,MRK.DE!$A$1:$B$5993,2,FALSE)</f>
        <v>31.654796999999999</v>
      </c>
      <c r="D1990" s="10">
        <f>VLOOKUP(A1990,DTE.DE!$A$1:$B$6411,2,FALSE)</f>
        <v>5.3630449999999996</v>
      </c>
      <c r="E1990" s="10">
        <f>VLOOKUP(A1990,'CON.DE'!$A$1:$B$6391,2,FALSE)</f>
        <v>59.828525999999997</v>
      </c>
      <c r="G1990" s="5">
        <f t="shared" si="132"/>
        <v>2.0778667401325474E-2</v>
      </c>
      <c r="H1990" s="5">
        <f t="shared" si="133"/>
        <v>6.3485340900566855E-3</v>
      </c>
      <c r="I1990" s="5">
        <f t="shared" si="134"/>
        <v>2.3189420312589231E-2</v>
      </c>
      <c r="J1990" s="10">
        <f t="shared" si="135"/>
        <v>-3.0100472995212429E-3</v>
      </c>
    </row>
    <row r="1991" spans="1:10" x14ac:dyDescent="0.3">
      <c r="A1991" s="18">
        <v>38783</v>
      </c>
      <c r="B1991" s="9">
        <f>VLOOKUP(A1991,'VOW3.DE'!$A$1:$B$5974,2,FALSE)</f>
        <v>28.774114999999998</v>
      </c>
      <c r="C1991" s="5">
        <f>VLOOKUP(A1991,MRK.DE!$A$1:$B$5993,2,FALSE)</f>
        <v>31.465810999999999</v>
      </c>
      <c r="D1991" s="10">
        <f>VLOOKUP(A1991,DTE.DE!$A$1:$B$6411,2,FALSE)</f>
        <v>5.3784130000000001</v>
      </c>
      <c r="E1991" s="10">
        <f>VLOOKUP(A1991,'CON.DE'!$A$1:$B$6391,2,FALSE)</f>
        <v>59.932568000000003</v>
      </c>
      <c r="G1991" s="5">
        <f t="shared" si="132"/>
        <v>-4.073174224209164E-3</v>
      </c>
      <c r="H1991" s="5">
        <f t="shared" si="133"/>
        <v>-5.9881097695637228E-3</v>
      </c>
      <c r="I1991" s="5">
        <f t="shared" si="134"/>
        <v>2.8614384538635739E-3</v>
      </c>
      <c r="J1991" s="10">
        <f t="shared" si="135"/>
        <v>1.737492915256944E-3</v>
      </c>
    </row>
    <row r="1992" spans="1:10" x14ac:dyDescent="0.3">
      <c r="A1992" s="18">
        <v>38784</v>
      </c>
      <c r="B1992" s="9">
        <f>VLOOKUP(A1992,'VOW3.DE'!$A$1:$B$5974,2,FALSE)</f>
        <v>28.048708000000001</v>
      </c>
      <c r="C1992" s="5">
        <f>VLOOKUP(A1992,MRK.DE!$A$1:$B$5993,2,FALSE)</f>
        <v>31.371324999999999</v>
      </c>
      <c r="D1992" s="10">
        <f>VLOOKUP(A1992,DTE.DE!$A$1:$B$6411,2,FALSE)</f>
        <v>5.3476780000000002</v>
      </c>
      <c r="E1992" s="10">
        <f>VLOOKUP(A1992,'CON.DE'!$A$1:$B$6391,2,FALSE)</f>
        <v>58.302478999999998</v>
      </c>
      <c r="G1992" s="5">
        <f t="shared" si="132"/>
        <v>-2.5533627968686808E-2</v>
      </c>
      <c r="H1992" s="5">
        <f t="shared" si="133"/>
        <v>-3.0073321995868103E-3</v>
      </c>
      <c r="I1992" s="5">
        <f t="shared" si="134"/>
        <v>-5.7309012425261832E-3</v>
      </c>
      <c r="J1992" s="10">
        <f t="shared" si="135"/>
        <v>-2.7575449650457003E-2</v>
      </c>
    </row>
    <row r="1993" spans="1:10" x14ac:dyDescent="0.3">
      <c r="A1993" s="18">
        <v>38785</v>
      </c>
      <c r="B1993" s="9">
        <f>VLOOKUP(A1993,'VOW3.DE'!$A$1:$B$5974,2,FALSE)</f>
        <v>28.179978999999999</v>
      </c>
      <c r="C1993" s="5">
        <f>VLOOKUP(A1993,MRK.DE!$A$1:$B$5993,2,FALSE)</f>
        <v>31.560310000000001</v>
      </c>
      <c r="D1993" s="10">
        <f>VLOOKUP(A1993,DTE.DE!$A$1:$B$6411,2,FALSE)</f>
        <v>5.3553610000000003</v>
      </c>
      <c r="E1993" s="10">
        <f>VLOOKUP(A1993,'CON.DE'!$A$1:$B$6391,2,FALSE)</f>
        <v>58.996136</v>
      </c>
      <c r="G1993" s="5">
        <f t="shared" si="132"/>
        <v>4.6691909590656552E-3</v>
      </c>
      <c r="H1993" s="5">
        <f t="shared" si="133"/>
        <v>6.0060593722177751E-3</v>
      </c>
      <c r="I1993" s="5">
        <f t="shared" si="134"/>
        <v>1.4356672566819286E-3</v>
      </c>
      <c r="J1993" s="10">
        <f t="shared" si="135"/>
        <v>1.1827336342372992E-2</v>
      </c>
    </row>
    <row r="1994" spans="1:10" x14ac:dyDescent="0.3">
      <c r="A1994" s="18">
        <v>38786</v>
      </c>
      <c r="B1994" s="9">
        <f>VLOOKUP(A1994,'VOW3.DE'!$A$1:$B$5974,2,FALSE)</f>
        <v>28.338873</v>
      </c>
      <c r="C1994" s="5">
        <f>VLOOKUP(A1994,MRK.DE!$A$1:$B$5993,2,FALSE)</f>
        <v>31.639683000000002</v>
      </c>
      <c r="D1994" s="10">
        <f>VLOOKUP(A1994,DTE.DE!$A$1:$B$6411,2,FALSE)</f>
        <v>5.4129870000000002</v>
      </c>
      <c r="E1994" s="10">
        <f>VLOOKUP(A1994,'CON.DE'!$A$1:$B$6391,2,FALSE)</f>
        <v>59.599628000000003</v>
      </c>
      <c r="G1994" s="5">
        <f t="shared" si="132"/>
        <v>5.6227050972933543E-3</v>
      </c>
      <c r="H1994" s="5">
        <f t="shared" si="133"/>
        <v>2.5118053962902348E-3</v>
      </c>
      <c r="I1994" s="5">
        <f t="shared" si="134"/>
        <v>1.0702950926606192E-2</v>
      </c>
      <c r="J1994" s="10">
        <f t="shared" si="135"/>
        <v>1.0177382205454824E-2</v>
      </c>
    </row>
    <row r="1995" spans="1:10" x14ac:dyDescent="0.3">
      <c r="A1995" s="18">
        <v>38789</v>
      </c>
      <c r="B1995" s="9">
        <f>VLOOKUP(A1995,'VOW3.DE'!$A$1:$B$5974,2,FALSE)</f>
        <v>28.470134999999999</v>
      </c>
      <c r="C1995" s="5">
        <f>VLOOKUP(A1995,MRK.DE!$A$1:$B$5993,2,FALSE)</f>
        <v>30.218516999999999</v>
      </c>
      <c r="D1995" s="10">
        <f>VLOOKUP(A1995,DTE.DE!$A$1:$B$6411,2,FALSE)</f>
        <v>5.4283549999999998</v>
      </c>
      <c r="E1995" s="10">
        <f>VLOOKUP(A1995,'CON.DE'!$A$1:$B$6391,2,FALSE)</f>
        <v>59.557986999999997</v>
      </c>
      <c r="G1995" s="5">
        <f t="shared" si="132"/>
        <v>4.6211767540312578E-3</v>
      </c>
      <c r="H1995" s="5">
        <f t="shared" si="133"/>
        <v>-4.5957241706757621E-2</v>
      </c>
      <c r="I1995" s="5">
        <f t="shared" si="134"/>
        <v>2.8350752690121744E-3</v>
      </c>
      <c r="J1995" s="10">
        <f t="shared" si="135"/>
        <v>-6.9892304734561403E-4</v>
      </c>
    </row>
    <row r="1996" spans="1:10" x14ac:dyDescent="0.3">
      <c r="A1996" s="18">
        <v>38790</v>
      </c>
      <c r="B1996" s="9">
        <f>VLOOKUP(A1996,'VOW3.DE'!$A$1:$B$5974,2,FALSE)</f>
        <v>29.243888999999999</v>
      </c>
      <c r="C1996" s="5">
        <f>VLOOKUP(A1996,MRK.DE!$A$1:$B$5993,2,FALSE)</f>
        <v>28.937206</v>
      </c>
      <c r="D1996" s="10">
        <f>VLOOKUP(A1996,DTE.DE!$A$1:$B$6411,2,FALSE)</f>
        <v>5.4283549999999998</v>
      </c>
      <c r="E1996" s="10">
        <f>VLOOKUP(A1996,'CON.DE'!$A$1:$B$6391,2,FALSE)</f>
        <v>59.766101999999997</v>
      </c>
      <c r="G1996" s="5">
        <f t="shared" si="132"/>
        <v>2.6814985661263488E-2</v>
      </c>
      <c r="H1996" s="5">
        <f t="shared" si="133"/>
        <v>-4.332671021154022E-2</v>
      </c>
      <c r="I1996" s="5">
        <f t="shared" si="134"/>
        <v>0</v>
      </c>
      <c r="J1996" s="10">
        <f t="shared" si="135"/>
        <v>3.488234651844085E-3</v>
      </c>
    </row>
    <row r="1997" spans="1:10" x14ac:dyDescent="0.3">
      <c r="A1997" s="18">
        <v>38791</v>
      </c>
      <c r="B1997" s="9">
        <f>VLOOKUP(A1997,'VOW3.DE'!$A$1:$B$5974,2,FALSE)</f>
        <v>29.603131999999999</v>
      </c>
      <c r="C1997" s="5">
        <f>VLOOKUP(A1997,MRK.DE!$A$1:$B$5993,2,FALSE)</f>
        <v>29.160212999999999</v>
      </c>
      <c r="D1997" s="10">
        <f>VLOOKUP(A1997,DTE.DE!$A$1:$B$6411,2,FALSE)</f>
        <v>5.3860960000000002</v>
      </c>
      <c r="E1997" s="10">
        <f>VLOOKUP(A1997,'CON.DE'!$A$1:$B$6391,2,FALSE)</f>
        <v>60.820469000000003</v>
      </c>
      <c r="G1997" s="5">
        <f t="shared" si="132"/>
        <v>1.2209537769780256E-2</v>
      </c>
      <c r="H1997" s="5">
        <f t="shared" si="133"/>
        <v>7.6770396729008645E-3</v>
      </c>
      <c r="I1997" s="5">
        <f t="shared" si="134"/>
        <v>-7.8153232365739851E-3</v>
      </c>
      <c r="J1997" s="10">
        <f t="shared" si="135"/>
        <v>1.7487749453085812E-2</v>
      </c>
    </row>
    <row r="1998" spans="1:10" x14ac:dyDescent="0.3">
      <c r="A1998" s="18">
        <v>38792</v>
      </c>
      <c r="B1998" s="9">
        <f>VLOOKUP(A1998,'VOW3.DE'!$A$1:$B$5974,2,FALSE)</f>
        <v>29.478784999999998</v>
      </c>
      <c r="C1998" s="5">
        <f>VLOOKUP(A1998,MRK.DE!$A$1:$B$5993,2,FALSE)</f>
        <v>29.541965000000001</v>
      </c>
      <c r="D1998" s="10">
        <f>VLOOKUP(A1998,DTE.DE!$A$1:$B$6411,2,FALSE)</f>
        <v>5.3707289999999999</v>
      </c>
      <c r="E1998" s="10">
        <f>VLOOKUP(A1998,'CON.DE'!$A$1:$B$6391,2,FALSE)</f>
        <v>60.903702000000003</v>
      </c>
      <c r="G1998" s="5">
        <f t="shared" si="132"/>
        <v>-4.2093144540889102E-3</v>
      </c>
      <c r="H1998" s="5">
        <f t="shared" si="133"/>
        <v>1.3006583223268253E-2</v>
      </c>
      <c r="I1998" s="5">
        <f t="shared" si="134"/>
        <v>-2.8571647217279115E-3</v>
      </c>
      <c r="J1998" s="10">
        <f t="shared" si="135"/>
        <v>1.3675675469935033E-3</v>
      </c>
    </row>
    <row r="1999" spans="1:10" x14ac:dyDescent="0.3">
      <c r="A1999" s="18">
        <v>38793</v>
      </c>
      <c r="B1999" s="9">
        <f>VLOOKUP(A1999,'VOW3.DE'!$A$1:$B$5974,2,FALSE)</f>
        <v>29.243888999999999</v>
      </c>
      <c r="C1999" s="5">
        <f>VLOOKUP(A1999,MRK.DE!$A$1:$B$5993,2,FALSE)</f>
        <v>30.199615000000001</v>
      </c>
      <c r="D1999" s="10">
        <f>VLOOKUP(A1999,DTE.DE!$A$1:$B$6411,2,FALSE)</f>
        <v>5.3592029999999999</v>
      </c>
      <c r="E1999" s="10">
        <f>VLOOKUP(A1999,'CON.DE'!$A$1:$B$6391,2,FALSE)</f>
        <v>60.092129</v>
      </c>
      <c r="G1999" s="5">
        <f t="shared" si="132"/>
        <v>-8.0002233156913748E-3</v>
      </c>
      <c r="H1999" s="5">
        <f t="shared" si="133"/>
        <v>2.2017381091395821E-2</v>
      </c>
      <c r="I1999" s="5">
        <f t="shared" si="134"/>
        <v>-2.1483835001446711E-3</v>
      </c>
      <c r="J1999" s="10">
        <f t="shared" si="135"/>
        <v>-1.3415093139411308E-2</v>
      </c>
    </row>
    <row r="2000" spans="1:10" x14ac:dyDescent="0.3">
      <c r="A2000" s="18">
        <v>38796</v>
      </c>
      <c r="B2000" s="9">
        <f>VLOOKUP(A2000,'VOW3.DE'!$A$1:$B$5974,2,FALSE)</f>
        <v>29.810389000000001</v>
      </c>
      <c r="C2000" s="5">
        <f>VLOOKUP(A2000,MRK.DE!$A$1:$B$5993,2,FALSE)</f>
        <v>30.233643000000001</v>
      </c>
      <c r="D2000" s="10">
        <f>VLOOKUP(A2000,DTE.DE!$A$1:$B$6411,2,FALSE)</f>
        <v>5.3592029999999999</v>
      </c>
      <c r="E2000" s="10">
        <f>VLOOKUP(A2000,'CON.DE'!$A$1:$B$6391,2,FALSE)</f>
        <v>61.736094999999999</v>
      </c>
      <c r="G2000" s="5">
        <f t="shared" si="132"/>
        <v>1.9186328143673815E-2</v>
      </c>
      <c r="H2000" s="5">
        <f t="shared" si="133"/>
        <v>1.1261350032174045E-3</v>
      </c>
      <c r="I2000" s="5">
        <f t="shared" si="134"/>
        <v>0</v>
      </c>
      <c r="J2000" s="10">
        <f t="shared" si="135"/>
        <v>2.6989900058282845E-2</v>
      </c>
    </row>
    <row r="2001" spans="1:10" x14ac:dyDescent="0.3">
      <c r="A2001" s="18">
        <v>38797</v>
      </c>
      <c r="B2001" s="9">
        <f>VLOOKUP(A2001,'VOW3.DE'!$A$1:$B$5974,2,FALSE)</f>
        <v>29.547861000000001</v>
      </c>
      <c r="C2001" s="5">
        <f>VLOOKUP(A2001,MRK.DE!$A$1:$B$5993,2,FALSE)</f>
        <v>30.929103999999999</v>
      </c>
      <c r="D2001" s="10">
        <f>VLOOKUP(A2001,DTE.DE!$A$1:$B$6411,2,FALSE)</f>
        <v>5.3899369999999998</v>
      </c>
      <c r="E2001" s="10">
        <f>VLOOKUP(A2001,'CON.DE'!$A$1:$B$6391,2,FALSE)</f>
        <v>61.666739999999997</v>
      </c>
      <c r="G2001" s="5">
        <f t="shared" si="132"/>
        <v>-8.8456014718221176E-3</v>
      </c>
      <c r="H2001" s="5">
        <f t="shared" si="133"/>
        <v>2.2742306680107408E-2</v>
      </c>
      <c r="I2001" s="5">
        <f t="shared" si="134"/>
        <v>5.718426544101967E-3</v>
      </c>
      <c r="J2001" s="10">
        <f t="shared" si="135"/>
        <v>-1.1240423658392599E-3</v>
      </c>
    </row>
    <row r="2002" spans="1:10" x14ac:dyDescent="0.3">
      <c r="A2002" s="18">
        <v>38798</v>
      </c>
      <c r="B2002" s="9">
        <f>VLOOKUP(A2002,'VOW3.DE'!$A$1:$B$5974,2,FALSE)</f>
        <v>30.74305</v>
      </c>
      <c r="C2002" s="5">
        <f>VLOOKUP(A2002,MRK.DE!$A$1:$B$5993,2,FALSE)</f>
        <v>31.314624999999999</v>
      </c>
      <c r="D2002" s="10">
        <f>VLOOKUP(A2002,DTE.DE!$A$1:$B$6411,2,FALSE)</f>
        <v>5.405303</v>
      </c>
      <c r="E2002" s="10">
        <f>VLOOKUP(A2002,'CON.DE'!$A$1:$B$6391,2,FALSE)</f>
        <v>62.852901000000003</v>
      </c>
      <c r="G2002" s="5">
        <f t="shared" si="132"/>
        <v>3.9652597001512378E-2</v>
      </c>
      <c r="H2002" s="5">
        <f t="shared" si="133"/>
        <v>1.2387623175348039E-2</v>
      </c>
      <c r="I2002" s="5">
        <f t="shared" si="134"/>
        <v>2.8468121834448737E-3</v>
      </c>
      <c r="J2002" s="10">
        <f t="shared" si="135"/>
        <v>1.9052365890233673E-2</v>
      </c>
    </row>
    <row r="2003" spans="1:10" x14ac:dyDescent="0.3">
      <c r="A2003" s="18">
        <v>38799</v>
      </c>
      <c r="B2003" s="9">
        <f>VLOOKUP(A2003,'VOW3.DE'!$A$1:$B$5974,2,FALSE)</f>
        <v>30.722321999999998</v>
      </c>
      <c r="C2003" s="5">
        <f>VLOOKUP(A2003,MRK.DE!$A$1:$B$5993,2,FALSE)</f>
        <v>30.422616999999999</v>
      </c>
      <c r="D2003" s="10">
        <f>VLOOKUP(A2003,DTE.DE!$A$1:$B$6411,2,FALSE)</f>
        <v>5.4283549999999998</v>
      </c>
      <c r="E2003" s="10">
        <f>VLOOKUP(A2003,'CON.DE'!$A$1:$B$6391,2,FALSE)</f>
        <v>61.736094999999999</v>
      </c>
      <c r="G2003" s="5">
        <f t="shared" si="132"/>
        <v>-6.744610863418524E-4</v>
      </c>
      <c r="H2003" s="5">
        <f t="shared" si="133"/>
        <v>-2.889892875465775E-2</v>
      </c>
      <c r="I2003" s="5">
        <f t="shared" si="134"/>
        <v>4.2556327308996928E-3</v>
      </c>
      <c r="J2003" s="10">
        <f t="shared" si="135"/>
        <v>-1.7928323524394277E-2</v>
      </c>
    </row>
    <row r="2004" spans="1:10" x14ac:dyDescent="0.3">
      <c r="A2004" s="18">
        <v>38800</v>
      </c>
      <c r="B2004" s="9">
        <f>VLOOKUP(A2004,'VOW3.DE'!$A$1:$B$5974,2,FALSE)</f>
        <v>31.116104</v>
      </c>
      <c r="C2004" s="5">
        <f>VLOOKUP(A2004,MRK.DE!$A$1:$B$5993,2,FALSE)</f>
        <v>30.611606999999999</v>
      </c>
      <c r="D2004" s="10">
        <f>VLOOKUP(A2004,DTE.DE!$A$1:$B$6411,2,FALSE)</f>
        <v>5.4283549999999998</v>
      </c>
      <c r="E2004" s="10">
        <f>VLOOKUP(A2004,'CON.DE'!$A$1:$B$6391,2,FALSE)</f>
        <v>62.013556999999999</v>
      </c>
      <c r="G2004" s="5">
        <f t="shared" si="132"/>
        <v>1.2736007310362915E-2</v>
      </c>
      <c r="H2004" s="5">
        <f t="shared" si="133"/>
        <v>6.1929387033533055E-3</v>
      </c>
      <c r="I2004" s="5">
        <f t="shared" si="134"/>
        <v>0</v>
      </c>
      <c r="J2004" s="10">
        <f t="shared" si="135"/>
        <v>4.484254467982016E-3</v>
      </c>
    </row>
    <row r="2005" spans="1:10" x14ac:dyDescent="0.3">
      <c r="A2005" s="18">
        <v>38803</v>
      </c>
      <c r="B2005" s="9">
        <f>VLOOKUP(A2005,'VOW3.DE'!$A$1:$B$5974,2,FALSE)</f>
        <v>30.881214</v>
      </c>
      <c r="C2005" s="5">
        <f>VLOOKUP(A2005,MRK.DE!$A$1:$B$5993,2,FALSE)</f>
        <v>30.010645</v>
      </c>
      <c r="D2005" s="10">
        <f>VLOOKUP(A2005,DTE.DE!$A$1:$B$6411,2,FALSE)</f>
        <v>5.3860960000000002</v>
      </c>
      <c r="E2005" s="10">
        <f>VLOOKUP(A2005,'CON.DE'!$A$1:$B$6391,2,FALSE)</f>
        <v>62.624012</v>
      </c>
      <c r="G2005" s="5">
        <f t="shared" si="132"/>
        <v>-7.5774608155376299E-3</v>
      </c>
      <c r="H2005" s="5">
        <f t="shared" si="133"/>
        <v>-1.9827098705531149E-2</v>
      </c>
      <c r="I2005" s="5">
        <f t="shared" si="134"/>
        <v>-7.8153232365739851E-3</v>
      </c>
      <c r="J2005" s="10">
        <f t="shared" si="135"/>
        <v>9.7957604009551117E-3</v>
      </c>
    </row>
    <row r="2006" spans="1:10" x14ac:dyDescent="0.3">
      <c r="A2006" s="18">
        <v>38804</v>
      </c>
      <c r="B2006" s="9">
        <f>VLOOKUP(A2006,'VOW3.DE'!$A$1:$B$5974,2,FALSE)</f>
        <v>30.881214</v>
      </c>
      <c r="C2006" s="5">
        <f>VLOOKUP(A2006,MRK.DE!$A$1:$B$5993,2,FALSE)</f>
        <v>29.662908999999999</v>
      </c>
      <c r="D2006" s="10">
        <f>VLOOKUP(A2006,DTE.DE!$A$1:$B$6411,2,FALSE)</f>
        <v>5.3476780000000002</v>
      </c>
      <c r="E2006" s="10">
        <f>VLOOKUP(A2006,'CON.DE'!$A$1:$B$6391,2,FALSE)</f>
        <v>62.686432000000003</v>
      </c>
      <c r="G2006" s="5">
        <f t="shared" si="132"/>
        <v>0</v>
      </c>
      <c r="H2006" s="5">
        <f t="shared" si="133"/>
        <v>-1.1654741936772994E-2</v>
      </c>
      <c r="I2006" s="5">
        <f t="shared" si="134"/>
        <v>-7.158370215726296E-3</v>
      </c>
      <c r="J2006" s="10">
        <f t="shared" si="135"/>
        <v>9.9624585421918669E-4</v>
      </c>
    </row>
    <row r="2007" spans="1:10" x14ac:dyDescent="0.3">
      <c r="A2007" s="18">
        <v>38805</v>
      </c>
      <c r="B2007" s="9">
        <f>VLOOKUP(A2007,'VOW3.DE'!$A$1:$B$5974,2,FALSE)</f>
        <v>30.708504000000001</v>
      </c>
      <c r="C2007" s="5">
        <f>VLOOKUP(A2007,MRK.DE!$A$1:$B$5993,2,FALSE)</f>
        <v>29.746062999999999</v>
      </c>
      <c r="D2007" s="10">
        <f>VLOOKUP(A2007,DTE.DE!$A$1:$B$6411,2,FALSE)</f>
        <v>5.351521</v>
      </c>
      <c r="E2007" s="10">
        <f>VLOOKUP(A2007,'CON.DE'!$A$1:$B$6391,2,FALSE)</f>
        <v>62.499133999999998</v>
      </c>
      <c r="G2007" s="5">
        <f t="shared" si="132"/>
        <v>-5.6084183631621059E-3</v>
      </c>
      <c r="H2007" s="5">
        <f t="shared" si="133"/>
        <v>2.7993769797296144E-3</v>
      </c>
      <c r="I2007" s="5">
        <f t="shared" si="134"/>
        <v>7.1837156506152674E-4</v>
      </c>
      <c r="J2007" s="10">
        <f t="shared" si="135"/>
        <v>-2.9923280413323701E-3</v>
      </c>
    </row>
    <row r="2008" spans="1:10" x14ac:dyDescent="0.3">
      <c r="A2008" s="18">
        <v>38806</v>
      </c>
      <c r="B2008" s="9">
        <f>VLOOKUP(A2008,'VOW3.DE'!$A$1:$B$5974,2,FALSE)</f>
        <v>31.212827999999998</v>
      </c>
      <c r="C2008" s="5">
        <f>VLOOKUP(A2008,MRK.DE!$A$1:$B$5993,2,FALSE)</f>
        <v>29.953945000000001</v>
      </c>
      <c r="D2008" s="10">
        <f>VLOOKUP(A2008,DTE.DE!$A$1:$B$6411,2,FALSE)</f>
        <v>5.3630449999999996</v>
      </c>
      <c r="E2008" s="10">
        <f>VLOOKUP(A2008,'CON.DE'!$A$1:$B$6391,2,FALSE)</f>
        <v>63.289909000000002</v>
      </c>
      <c r="G2008" s="5">
        <f t="shared" si="132"/>
        <v>1.6289544668847144E-2</v>
      </c>
      <c r="H2008" s="5">
        <f t="shared" si="133"/>
        <v>6.9642483197705383E-3</v>
      </c>
      <c r="I2008" s="5">
        <f t="shared" si="134"/>
        <v>2.1510912236011163E-3</v>
      </c>
      <c r="J2008" s="10">
        <f t="shared" si="135"/>
        <v>1.257320031393893E-2</v>
      </c>
    </row>
    <row r="2009" spans="1:10" x14ac:dyDescent="0.3">
      <c r="A2009" s="18">
        <v>38807</v>
      </c>
      <c r="B2009" s="9">
        <f>VLOOKUP(A2009,'VOW3.DE'!$A$1:$B$5974,2,FALSE)</f>
        <v>31.288826</v>
      </c>
      <c r="C2009" s="5">
        <f>VLOOKUP(A2009,MRK.DE!$A$1:$B$5993,2,FALSE)</f>
        <v>29.644012</v>
      </c>
      <c r="D2009" s="10">
        <f>VLOOKUP(A2009,DTE.DE!$A$1:$B$6411,2,FALSE)</f>
        <v>5.3476780000000002</v>
      </c>
      <c r="E2009" s="10">
        <f>VLOOKUP(A2009,'CON.DE'!$A$1:$B$6391,2,FALSE)</f>
        <v>63.019398000000002</v>
      </c>
      <c r="G2009" s="5">
        <f t="shared" si="132"/>
        <v>2.4318728414573798E-3</v>
      </c>
      <c r="H2009" s="5">
        <f t="shared" si="133"/>
        <v>-1.0400886527056051E-2</v>
      </c>
      <c r="I2009" s="5">
        <f t="shared" si="134"/>
        <v>-2.8694627886626219E-3</v>
      </c>
      <c r="J2009" s="10">
        <f t="shared" si="135"/>
        <v>-4.2833171998051065E-3</v>
      </c>
    </row>
    <row r="2010" spans="1:10" x14ac:dyDescent="0.3">
      <c r="A2010" s="18">
        <v>38810</v>
      </c>
      <c r="B2010" s="9">
        <f>VLOOKUP(A2010,'VOW3.DE'!$A$1:$B$5974,2,FALSE)</f>
        <v>32.138573000000001</v>
      </c>
      <c r="C2010" s="5">
        <f>VLOOKUP(A2010,MRK.DE!$A$1:$B$5993,2,FALSE)</f>
        <v>29.572196999999999</v>
      </c>
      <c r="D2010" s="10">
        <f>VLOOKUP(A2010,DTE.DE!$A$1:$B$6411,2,FALSE)</f>
        <v>5.3592029999999999</v>
      </c>
      <c r="E2010" s="10">
        <f>VLOOKUP(A2010,'CON.DE'!$A$1:$B$6391,2,FALSE)</f>
        <v>64.489952000000002</v>
      </c>
      <c r="G2010" s="5">
        <f t="shared" si="132"/>
        <v>2.6795922819035329E-2</v>
      </c>
      <c r="H2010" s="5">
        <f t="shared" si="133"/>
        <v>-2.4255195130160482E-3</v>
      </c>
      <c r="I2010" s="5">
        <f t="shared" si="134"/>
        <v>2.1528219938537021E-3</v>
      </c>
      <c r="J2010" s="10">
        <f t="shared" si="135"/>
        <v>2.3066844960072552E-2</v>
      </c>
    </row>
    <row r="2011" spans="1:10" x14ac:dyDescent="0.3">
      <c r="A2011" s="18">
        <v>38811</v>
      </c>
      <c r="B2011" s="9">
        <f>VLOOKUP(A2011,'VOW3.DE'!$A$1:$B$5974,2,FALSE)</f>
        <v>32.718884000000003</v>
      </c>
      <c r="C2011" s="5">
        <f>VLOOKUP(A2011,MRK.DE!$A$1:$B$5993,2,FALSE)</f>
        <v>29.534400999999999</v>
      </c>
      <c r="D2011" s="10">
        <f>VLOOKUP(A2011,DTE.DE!$A$1:$B$6411,2,FALSE)</f>
        <v>5.3399939999999999</v>
      </c>
      <c r="E2011" s="10">
        <f>VLOOKUP(A2011,'CON.DE'!$A$1:$B$6391,2,FALSE)</f>
        <v>66.584816000000004</v>
      </c>
      <c r="G2011" s="5">
        <f t="shared" si="132"/>
        <v>1.7895443751906031E-2</v>
      </c>
      <c r="H2011" s="5">
        <f t="shared" si="133"/>
        <v>-1.2789098486645219E-3</v>
      </c>
      <c r="I2011" s="5">
        <f t="shared" si="134"/>
        <v>-3.590740620840042E-3</v>
      </c>
      <c r="J2011" s="10">
        <f t="shared" si="135"/>
        <v>3.1967134844576341E-2</v>
      </c>
    </row>
    <row r="2012" spans="1:10" x14ac:dyDescent="0.3">
      <c r="A2012" s="18">
        <v>38812</v>
      </c>
      <c r="B2012" s="9">
        <f>VLOOKUP(A2012,'VOW3.DE'!$A$1:$B$5974,2,FALSE)</f>
        <v>32.193840000000002</v>
      </c>
      <c r="C2012" s="5">
        <f>VLOOKUP(A2012,MRK.DE!$A$1:$B$5993,2,FALSE)</f>
        <v>29.681812000000001</v>
      </c>
      <c r="D2012" s="10">
        <f>VLOOKUP(A2012,DTE.DE!$A$1:$B$6411,2,FALSE)</f>
        <v>5.3323119999999999</v>
      </c>
      <c r="E2012" s="10">
        <f>VLOOKUP(A2012,'CON.DE'!$A$1:$B$6391,2,FALSE)</f>
        <v>66.841469000000004</v>
      </c>
      <c r="G2012" s="5">
        <f t="shared" si="132"/>
        <v>-1.6177273671881782E-2</v>
      </c>
      <c r="H2012" s="5">
        <f t="shared" si="133"/>
        <v>4.978748117548169E-3</v>
      </c>
      <c r="I2012" s="5">
        <f t="shared" si="134"/>
        <v>-1.4396141427612823E-3</v>
      </c>
      <c r="J2012" s="10">
        <f t="shared" si="135"/>
        <v>3.8471177781104317E-3</v>
      </c>
    </row>
    <row r="2013" spans="1:10" x14ac:dyDescent="0.3">
      <c r="A2013" s="18">
        <v>38813</v>
      </c>
      <c r="B2013" s="9">
        <f>VLOOKUP(A2013,'VOW3.DE'!$A$1:$B$5974,2,FALSE)</f>
        <v>32.021121999999998</v>
      </c>
      <c r="C2013" s="5">
        <f>VLOOKUP(A2013,MRK.DE!$A$1:$B$5993,2,FALSE)</f>
        <v>29.625112999999999</v>
      </c>
      <c r="D2013" s="10">
        <f>VLOOKUP(A2013,DTE.DE!$A$1:$B$6411,2,FALSE)</f>
        <v>5.3092620000000004</v>
      </c>
      <c r="E2013" s="10">
        <f>VLOOKUP(A2013,'CON.DE'!$A$1:$B$6391,2,FALSE)</f>
        <v>66.189430000000002</v>
      </c>
      <c r="G2013" s="5">
        <f t="shared" si="132"/>
        <v>-5.3793823472393937E-3</v>
      </c>
      <c r="H2013" s="5">
        <f t="shared" si="133"/>
        <v>-1.9120538545561408E-3</v>
      </c>
      <c r="I2013" s="5">
        <f t="shared" si="134"/>
        <v>-4.3320726892443562E-3</v>
      </c>
      <c r="J2013" s="10">
        <f t="shared" si="135"/>
        <v>-9.8028988222472538E-3</v>
      </c>
    </row>
    <row r="2014" spans="1:10" x14ac:dyDescent="0.3">
      <c r="A2014" s="18">
        <v>38814</v>
      </c>
      <c r="B2014" s="9">
        <f>VLOOKUP(A2014,'VOW3.DE'!$A$1:$B$5974,2,FALSE)</f>
        <v>31.205914</v>
      </c>
      <c r="C2014" s="5">
        <f>VLOOKUP(A2014,MRK.DE!$A$1:$B$5993,2,FALSE)</f>
        <v>29.092179999999999</v>
      </c>
      <c r="D2014" s="10">
        <f>VLOOKUP(A2014,DTE.DE!$A$1:$B$6411,2,FALSE)</f>
        <v>5.2785270000000004</v>
      </c>
      <c r="E2014" s="10">
        <f>VLOOKUP(A2014,'CON.DE'!$A$1:$B$6391,2,FALSE)</f>
        <v>65.169739000000007</v>
      </c>
      <c r="G2014" s="5">
        <f t="shared" si="132"/>
        <v>-2.5788119419372771E-2</v>
      </c>
      <c r="H2014" s="5">
        <f t="shared" si="133"/>
        <v>-1.8153004252881601E-2</v>
      </c>
      <c r="I2014" s="5">
        <f t="shared" si="134"/>
        <v>-5.8057610199162973E-3</v>
      </c>
      <c r="J2014" s="10">
        <f t="shared" si="135"/>
        <v>-1.5525547094971842E-2</v>
      </c>
    </row>
    <row r="2015" spans="1:10" x14ac:dyDescent="0.3">
      <c r="A2015" s="18">
        <v>38817</v>
      </c>
      <c r="B2015" s="9">
        <f>VLOOKUP(A2015,'VOW3.DE'!$A$1:$B$5974,2,FALSE)</f>
        <v>31.599709000000001</v>
      </c>
      <c r="C2015" s="5">
        <f>VLOOKUP(A2015,MRK.DE!$A$1:$B$5993,2,FALSE)</f>
        <v>28.699089000000001</v>
      </c>
      <c r="D2015" s="10">
        <f>VLOOKUP(A2015,DTE.DE!$A$1:$B$6411,2,FALSE)</f>
        <v>5.2862109999999998</v>
      </c>
      <c r="E2015" s="10">
        <f>VLOOKUP(A2015,'CON.DE'!$A$1:$B$6391,2,FALSE)</f>
        <v>65.953575000000001</v>
      </c>
      <c r="G2015" s="5">
        <f t="shared" si="132"/>
        <v>1.254028355479171E-2</v>
      </c>
      <c r="H2015" s="5">
        <f t="shared" si="133"/>
        <v>-1.3604029439626906E-2</v>
      </c>
      <c r="I2015" s="5">
        <f t="shared" si="134"/>
        <v>1.4546506226562061E-3</v>
      </c>
      <c r="J2015" s="10">
        <f t="shared" si="135"/>
        <v>1.1955850001233984E-2</v>
      </c>
    </row>
    <row r="2016" spans="1:10" x14ac:dyDescent="0.3">
      <c r="A2016" s="18">
        <v>38818</v>
      </c>
      <c r="B2016" s="9">
        <f>VLOOKUP(A2016,'VOW3.DE'!$A$1:$B$5974,2,FALSE)</f>
        <v>30.915763999999999</v>
      </c>
      <c r="C2016" s="5">
        <f>VLOOKUP(A2016,MRK.DE!$A$1:$B$5993,2,FALSE)</f>
        <v>29.787647</v>
      </c>
      <c r="D2016" s="10">
        <f>VLOOKUP(A2016,DTE.DE!$A$1:$B$6411,2,FALSE)</f>
        <v>5.2093769999999999</v>
      </c>
      <c r="E2016" s="10">
        <f>VLOOKUP(A2016,'CON.DE'!$A$1:$B$6391,2,FALSE)</f>
        <v>64.483017000000004</v>
      </c>
      <c r="G2016" s="5">
        <f t="shared" si="132"/>
        <v>-2.1881696062002833E-2</v>
      </c>
      <c r="H2016" s="5">
        <f t="shared" si="133"/>
        <v>3.7228397267117783E-2</v>
      </c>
      <c r="I2016" s="5">
        <f t="shared" si="134"/>
        <v>-1.4641461266537457E-2</v>
      </c>
      <c r="J2016" s="10">
        <f t="shared" si="135"/>
        <v>-2.2549198621266548E-2</v>
      </c>
    </row>
    <row r="2017" spans="1:10" x14ac:dyDescent="0.3">
      <c r="A2017" s="18">
        <v>38819</v>
      </c>
      <c r="B2017" s="9">
        <f>VLOOKUP(A2017,'VOW3.DE'!$A$1:$B$5974,2,FALSE)</f>
        <v>31.212827999999998</v>
      </c>
      <c r="C2017" s="5">
        <f>VLOOKUP(A2017,MRK.DE!$A$1:$B$5993,2,FALSE)</f>
        <v>29.334076</v>
      </c>
      <c r="D2017" s="10">
        <f>VLOOKUP(A2017,DTE.DE!$A$1:$B$6411,2,FALSE)</f>
        <v>5.1824839999999996</v>
      </c>
      <c r="E2017" s="10">
        <f>VLOOKUP(A2017,'CON.DE'!$A$1:$B$6391,2,FALSE)</f>
        <v>64.843718999999993</v>
      </c>
      <c r="G2017" s="5">
        <f t="shared" si="132"/>
        <v>9.5629485333066939E-3</v>
      </c>
      <c r="H2017" s="5">
        <f t="shared" si="133"/>
        <v>-1.5343933697206375E-2</v>
      </c>
      <c r="I2017" s="5">
        <f t="shared" si="134"/>
        <v>-5.1757928702044331E-3</v>
      </c>
      <c r="J2017" s="10">
        <f t="shared" si="135"/>
        <v>5.5781649866663546E-3</v>
      </c>
    </row>
    <row r="2018" spans="1:10" x14ac:dyDescent="0.3">
      <c r="A2018" s="18">
        <v>38820</v>
      </c>
      <c r="B2018" s="9">
        <f>VLOOKUP(A2018,'VOW3.DE'!$A$1:$B$5974,2,FALSE)</f>
        <v>31.150658</v>
      </c>
      <c r="C2018" s="5">
        <f>VLOOKUP(A2018,MRK.DE!$A$1:$B$5993,2,FALSE)</f>
        <v>29.840554999999998</v>
      </c>
      <c r="D2018" s="10">
        <f>VLOOKUP(A2018,DTE.DE!$A$1:$B$6411,2,FALSE)</f>
        <v>5.197851</v>
      </c>
      <c r="E2018" s="10">
        <f>VLOOKUP(A2018,'CON.DE'!$A$1:$B$6391,2,FALSE)</f>
        <v>64.989395000000002</v>
      </c>
      <c r="G2018" s="5">
        <f t="shared" si="132"/>
        <v>-1.9937955551411397E-3</v>
      </c>
      <c r="H2018" s="5">
        <f t="shared" si="133"/>
        <v>1.7118530686892369E-2</v>
      </c>
      <c r="I2018" s="5">
        <f t="shared" si="134"/>
        <v>2.9607929273900531E-3</v>
      </c>
      <c r="J2018" s="10">
        <f t="shared" si="135"/>
        <v>2.2440509457781546E-3</v>
      </c>
    </row>
    <row r="2019" spans="1:10" x14ac:dyDescent="0.3">
      <c r="A2019" s="18">
        <v>38825</v>
      </c>
      <c r="B2019" s="9">
        <f>VLOOKUP(A2019,'VOW3.DE'!$A$1:$B$5974,2,FALSE)</f>
        <v>30.74305</v>
      </c>
      <c r="C2019" s="5">
        <f>VLOOKUP(A2019,MRK.DE!$A$1:$B$5993,2,FALSE)</f>
        <v>29.594874999999998</v>
      </c>
      <c r="D2019" s="10">
        <f>VLOOKUP(A2019,DTE.DE!$A$1:$B$6411,2,FALSE)</f>
        <v>5.1940099999999996</v>
      </c>
      <c r="E2019" s="10">
        <f>VLOOKUP(A2019,'CON.DE'!$A$1:$B$6391,2,FALSE)</f>
        <v>64.441383000000002</v>
      </c>
      <c r="G2019" s="5">
        <f t="shared" si="132"/>
        <v>-1.3171416159027595E-2</v>
      </c>
      <c r="H2019" s="5">
        <f t="shared" si="133"/>
        <v>-8.2671699109726285E-3</v>
      </c>
      <c r="I2019" s="5">
        <f t="shared" si="134"/>
        <v>-7.3923240022450614E-4</v>
      </c>
      <c r="J2019" s="10">
        <f t="shared" si="135"/>
        <v>-8.4680828350212969E-3</v>
      </c>
    </row>
    <row r="2020" spans="1:10" x14ac:dyDescent="0.3">
      <c r="A2020" s="18">
        <v>38826</v>
      </c>
      <c r="B2020" s="9">
        <f>VLOOKUP(A2020,'VOW3.DE'!$A$1:$B$5974,2,FALSE)</f>
        <v>31.171379000000002</v>
      </c>
      <c r="C2020" s="5">
        <f>VLOOKUP(A2020,MRK.DE!$A$1:$B$5993,2,FALSE)</f>
        <v>29.481477999999999</v>
      </c>
      <c r="D2020" s="10">
        <f>VLOOKUP(A2020,DTE.DE!$A$1:$B$6411,2,FALSE)</f>
        <v>5.2324270000000004</v>
      </c>
      <c r="E2020" s="10">
        <f>VLOOKUP(A2020,'CON.DE'!$A$1:$B$6391,2,FALSE)</f>
        <v>66.425278000000006</v>
      </c>
      <c r="G2020" s="5">
        <f t="shared" si="132"/>
        <v>1.3836381611409505E-2</v>
      </c>
      <c r="H2020" s="5">
        <f t="shared" si="133"/>
        <v>-3.8390026977403427E-3</v>
      </c>
      <c r="I2020" s="5">
        <f t="shared" si="134"/>
        <v>7.3691854374484259E-3</v>
      </c>
      <c r="J2020" s="10">
        <f t="shared" si="135"/>
        <v>3.0321656904939785E-2</v>
      </c>
    </row>
    <row r="2021" spans="1:10" x14ac:dyDescent="0.3">
      <c r="A2021" s="18">
        <v>38827</v>
      </c>
      <c r="B2021" s="9">
        <f>VLOOKUP(A2021,'VOW3.DE'!$A$1:$B$5974,2,FALSE)</f>
        <v>31.986592999999999</v>
      </c>
      <c r="C2021" s="5">
        <f>VLOOKUP(A2021,MRK.DE!$A$1:$B$5993,2,FALSE)</f>
        <v>29.466366000000001</v>
      </c>
      <c r="D2021" s="10">
        <f>VLOOKUP(A2021,DTE.DE!$A$1:$B$6411,2,FALSE)</f>
        <v>5.2439530000000003</v>
      </c>
      <c r="E2021" s="10">
        <f>VLOOKUP(A2021,'CON.DE'!$A$1:$B$6391,2,FALSE)</f>
        <v>66.681922999999998</v>
      </c>
      <c r="G2021" s="5">
        <f t="shared" si="132"/>
        <v>2.5816512199547777E-2</v>
      </c>
      <c r="H2021" s="5">
        <f t="shared" si="133"/>
        <v>-5.1272444607341431E-4</v>
      </c>
      <c r="I2021" s="5">
        <f t="shared" si="134"/>
        <v>2.2003792627649358E-3</v>
      </c>
      <c r="J2021" s="10">
        <f t="shared" si="135"/>
        <v>3.856219890538947E-3</v>
      </c>
    </row>
    <row r="2022" spans="1:10" x14ac:dyDescent="0.3">
      <c r="A2022" s="18">
        <v>38828</v>
      </c>
      <c r="B2022" s="9">
        <f>VLOOKUP(A2022,'VOW3.DE'!$A$1:$B$5974,2,FALSE)</f>
        <v>32.021121999999998</v>
      </c>
      <c r="C2022" s="5">
        <f>VLOOKUP(A2022,MRK.DE!$A$1:$B$5993,2,FALSE)</f>
        <v>29.700706</v>
      </c>
      <c r="D2022" s="10">
        <f>VLOOKUP(A2022,DTE.DE!$A$1:$B$6411,2,FALSE)</f>
        <v>5.2439530000000003</v>
      </c>
      <c r="E2022" s="10">
        <f>VLOOKUP(A2022,'CON.DE'!$A$1:$B$6391,2,FALSE)</f>
        <v>67.007949999999994</v>
      </c>
      <c r="G2022" s="5">
        <f t="shared" si="132"/>
        <v>1.0789012964887296E-3</v>
      </c>
      <c r="H2022" s="5">
        <f t="shared" si="133"/>
        <v>7.9213392663768107E-3</v>
      </c>
      <c r="I2022" s="5">
        <f t="shared" si="134"/>
        <v>0</v>
      </c>
      <c r="J2022" s="10">
        <f t="shared" si="135"/>
        <v>4.877372369328491E-3</v>
      </c>
    </row>
    <row r="2023" spans="1:10" x14ac:dyDescent="0.3">
      <c r="A2023" s="18">
        <v>38831</v>
      </c>
      <c r="B2023" s="9">
        <f>VLOOKUP(A2023,'VOW3.DE'!$A$1:$B$5974,2,FALSE)</f>
        <v>31.772423</v>
      </c>
      <c r="C2023" s="5">
        <f>VLOOKUP(A2023,MRK.DE!$A$1:$B$5993,2,FALSE)</f>
        <v>30.709886999999998</v>
      </c>
      <c r="D2023" s="10">
        <f>VLOOKUP(A2023,DTE.DE!$A$1:$B$6411,2,FALSE)</f>
        <v>5.4398799999999996</v>
      </c>
      <c r="E2023" s="10">
        <f>VLOOKUP(A2023,'CON.DE'!$A$1:$B$6391,2,FALSE)</f>
        <v>67.007949999999994</v>
      </c>
      <c r="G2023" s="5">
        <f t="shared" si="132"/>
        <v>-7.7970352625585217E-3</v>
      </c>
      <c r="H2023" s="5">
        <f t="shared" si="133"/>
        <v>3.3413838292865379E-2</v>
      </c>
      <c r="I2023" s="5">
        <f t="shared" si="134"/>
        <v>3.6681398563684534E-2</v>
      </c>
      <c r="J2023" s="10">
        <f t="shared" si="135"/>
        <v>0</v>
      </c>
    </row>
    <row r="2024" spans="1:10" x14ac:dyDescent="0.3">
      <c r="A2024" s="18">
        <v>38832</v>
      </c>
      <c r="B2024" s="9">
        <f>VLOOKUP(A2024,'VOW3.DE'!$A$1:$B$5974,2,FALSE)</f>
        <v>32.221477999999998</v>
      </c>
      <c r="C2024" s="5">
        <f>VLOOKUP(A2024,MRK.DE!$A$1:$B$5993,2,FALSE)</f>
        <v>30.879971000000001</v>
      </c>
      <c r="D2024" s="10">
        <f>VLOOKUP(A2024,DTE.DE!$A$1:$B$6411,2,FALSE)</f>
        <v>5.4475629999999997</v>
      </c>
      <c r="E2024" s="10">
        <f>VLOOKUP(A2024,'CON.DE'!$A$1:$B$6391,2,FALSE)</f>
        <v>66.820662999999996</v>
      </c>
      <c r="G2024" s="5">
        <f t="shared" si="132"/>
        <v>1.403453653411881E-2</v>
      </c>
      <c r="H2024" s="5">
        <f t="shared" si="133"/>
        <v>5.5231311741998088E-3</v>
      </c>
      <c r="I2024" s="5">
        <f t="shared" si="134"/>
        <v>1.4113509067870424E-3</v>
      </c>
      <c r="J2024" s="10">
        <f t="shared" si="135"/>
        <v>-2.7989100098583164E-3</v>
      </c>
    </row>
    <row r="2025" spans="1:10" x14ac:dyDescent="0.3">
      <c r="A2025" s="18">
        <v>38833</v>
      </c>
      <c r="B2025" s="9">
        <f>VLOOKUP(A2025,'VOW3.DE'!$A$1:$B$5974,2,FALSE)</f>
        <v>32.325104000000003</v>
      </c>
      <c r="C2025" s="5">
        <f>VLOOKUP(A2025,MRK.DE!$A$1:$B$5993,2,FALSE)</f>
        <v>30.955555</v>
      </c>
      <c r="D2025" s="10">
        <f>VLOOKUP(A2025,DTE.DE!$A$1:$B$6411,2,FALSE)</f>
        <v>5.4552480000000001</v>
      </c>
      <c r="E2025" s="10">
        <f>VLOOKUP(A2025,'CON.DE'!$A$1:$B$6391,2,FALSE)</f>
        <v>67.382523000000006</v>
      </c>
      <c r="G2025" s="5">
        <f t="shared" si="132"/>
        <v>3.2108931509516768E-3</v>
      </c>
      <c r="H2025" s="5">
        <f t="shared" si="133"/>
        <v>2.4446800256450072E-3</v>
      </c>
      <c r="I2025" s="5">
        <f t="shared" si="134"/>
        <v>1.4097284219128723E-3</v>
      </c>
      <c r="J2025" s="10">
        <f t="shared" si="135"/>
        <v>8.3733225645138479E-3</v>
      </c>
    </row>
    <row r="2026" spans="1:10" x14ac:dyDescent="0.3">
      <c r="A2026" s="18">
        <v>38834</v>
      </c>
      <c r="B2026" s="9">
        <f>VLOOKUP(A2026,'VOW3.DE'!$A$1:$B$5974,2,FALSE)</f>
        <v>32.256019999999999</v>
      </c>
      <c r="C2026" s="5">
        <f>VLOOKUP(A2026,MRK.DE!$A$1:$B$5993,2,FALSE)</f>
        <v>32.127254000000001</v>
      </c>
      <c r="D2026" s="10">
        <f>VLOOKUP(A2026,DTE.DE!$A$1:$B$6411,2,FALSE)</f>
        <v>5.4706130000000002</v>
      </c>
      <c r="E2026" s="10">
        <f>VLOOKUP(A2026,'CON.DE'!$A$1:$B$6391,2,FALSE)</f>
        <v>66.543175000000005</v>
      </c>
      <c r="G2026" s="5">
        <f t="shared" si="132"/>
        <v>-2.1394494884045285E-3</v>
      </c>
      <c r="H2026" s="5">
        <f t="shared" si="133"/>
        <v>3.7152238115561904E-2</v>
      </c>
      <c r="I2026" s="5">
        <f t="shared" si="134"/>
        <v>2.8125948387916896E-3</v>
      </c>
      <c r="J2026" s="10">
        <f t="shared" si="135"/>
        <v>-1.2534696511159642E-2</v>
      </c>
    </row>
    <row r="2027" spans="1:10" x14ac:dyDescent="0.3">
      <c r="A2027" s="18">
        <v>38835</v>
      </c>
      <c r="B2027" s="9">
        <f>VLOOKUP(A2027,'VOW3.DE'!$A$1:$B$5974,2,FALSE)</f>
        <v>30.397618999999999</v>
      </c>
      <c r="C2027" s="5">
        <f>VLOOKUP(A2027,MRK.DE!$A$1:$B$5993,2,FALSE)</f>
        <v>31.749289000000001</v>
      </c>
      <c r="D2027" s="10">
        <f>VLOOKUP(A2027,DTE.DE!$A$1:$B$6411,2,FALSE)</f>
        <v>5.5013480000000001</v>
      </c>
      <c r="E2027" s="10">
        <f>VLOOKUP(A2027,'CON.DE'!$A$1:$B$6391,2,FALSE)</f>
        <v>65.461074999999994</v>
      </c>
      <c r="G2027" s="5">
        <f t="shared" si="132"/>
        <v>-5.9340409511995686E-2</v>
      </c>
      <c r="H2027" s="5">
        <f t="shared" si="133"/>
        <v>-1.1834372790999878E-2</v>
      </c>
      <c r="I2027" s="5">
        <f t="shared" si="134"/>
        <v>5.602477149131862E-3</v>
      </c>
      <c r="J2027" s="10">
        <f t="shared" si="135"/>
        <v>-1.6395293930946714E-2</v>
      </c>
    </row>
    <row r="2028" spans="1:10" x14ac:dyDescent="0.3">
      <c r="A2028" s="18">
        <v>38839</v>
      </c>
      <c r="B2028" s="9">
        <f>VLOOKUP(A2028,'VOW3.DE'!$A$1:$B$5974,2,FALSE)</f>
        <v>30.404526000000001</v>
      </c>
      <c r="C2028" s="5">
        <f>VLOOKUP(A2028,MRK.DE!$A$1:$B$5993,2,FALSE)</f>
        <v>32.002524999999999</v>
      </c>
      <c r="D2028" s="10">
        <f>VLOOKUP(A2028,DTE.DE!$A$1:$B$6411,2,FALSE)</f>
        <v>5.5666570000000002</v>
      </c>
      <c r="E2028" s="10">
        <f>VLOOKUP(A2028,'CON.DE'!$A$1:$B$6391,2,FALSE)</f>
        <v>65.828720000000004</v>
      </c>
      <c r="G2028" s="5">
        <f t="shared" si="132"/>
        <v>2.2719593296299779E-4</v>
      </c>
      <c r="H2028" s="5">
        <f t="shared" si="133"/>
        <v>7.9444745496214213E-3</v>
      </c>
      <c r="I2028" s="5">
        <f t="shared" si="134"/>
        <v>1.1801541108500083E-2</v>
      </c>
      <c r="J2028" s="10">
        <f t="shared" si="135"/>
        <v>5.6005260874840545E-3</v>
      </c>
    </row>
    <row r="2029" spans="1:10" x14ac:dyDescent="0.3">
      <c r="A2029" s="18">
        <v>38840</v>
      </c>
      <c r="B2029" s="9">
        <f>VLOOKUP(A2029,'VOW3.DE'!$A$1:$B$5974,2,FALSE)</f>
        <v>29.914021999999999</v>
      </c>
      <c r="C2029" s="5">
        <f>VLOOKUP(A2029,MRK.DE!$A$1:$B$5993,2,FALSE)</f>
        <v>32.127254000000001</v>
      </c>
      <c r="D2029" s="10">
        <f>VLOOKUP(A2029,DTE.DE!$A$1:$B$6411,2,FALSE)</f>
        <v>5.5320819999999999</v>
      </c>
      <c r="E2029" s="10">
        <f>VLOOKUP(A2029,'CON.DE'!$A$1:$B$6391,2,FALSE)</f>
        <v>65.391716000000002</v>
      </c>
      <c r="G2029" s="5">
        <f t="shared" si="132"/>
        <v>-1.6264145230897423E-2</v>
      </c>
      <c r="H2029" s="5">
        <f t="shared" si="133"/>
        <v>3.8898982413784868E-3</v>
      </c>
      <c r="I2029" s="5">
        <f t="shared" si="134"/>
        <v>-6.2304576846121933E-3</v>
      </c>
      <c r="J2029" s="10">
        <f t="shared" si="135"/>
        <v>-6.6606334946791336E-3</v>
      </c>
    </row>
    <row r="2030" spans="1:10" x14ac:dyDescent="0.3">
      <c r="A2030" s="18">
        <v>38841</v>
      </c>
      <c r="B2030" s="9">
        <f>VLOOKUP(A2030,'VOW3.DE'!$A$1:$B$5974,2,FALSE)</f>
        <v>29.992203</v>
      </c>
      <c r="C2030" s="5">
        <f>VLOOKUP(A2030,MRK.DE!$A$1:$B$5993,2,FALSE)</f>
        <v>32.316242000000003</v>
      </c>
      <c r="D2030" s="10">
        <f>VLOOKUP(A2030,DTE.DE!$A$1:$B$6411,2,FALSE)</f>
        <v>5.5806079999999998</v>
      </c>
      <c r="E2030" s="10">
        <f>VLOOKUP(A2030,'CON.DE'!$A$1:$B$6391,2,FALSE)</f>
        <v>65.551261999999994</v>
      </c>
      <c r="G2030" s="5">
        <f t="shared" si="132"/>
        <v>2.6101142038336437E-3</v>
      </c>
      <c r="H2030" s="5">
        <f t="shared" si="133"/>
        <v>5.8652479618159677E-3</v>
      </c>
      <c r="I2030" s="5">
        <f t="shared" si="134"/>
        <v>8.7334944893903959E-3</v>
      </c>
      <c r="J2030" s="10">
        <f t="shared" si="135"/>
        <v>2.4368787298192224E-3</v>
      </c>
    </row>
    <row r="2031" spans="1:10" x14ac:dyDescent="0.3">
      <c r="A2031" s="18">
        <v>38842</v>
      </c>
      <c r="B2031" s="9">
        <f>VLOOKUP(A2031,'VOW3.DE'!$A$1:$B$5974,2,FALSE)</f>
        <v>29.864274999999999</v>
      </c>
      <c r="C2031" s="5">
        <f>VLOOKUP(A2031,MRK.DE!$A$1:$B$5993,2,FALSE)</f>
        <v>32.259551999999999</v>
      </c>
      <c r="D2031" s="10">
        <f>VLOOKUP(A2031,DTE.DE!$A$1:$B$6411,2,FALSE)</f>
        <v>5.5886959999999997</v>
      </c>
      <c r="E2031" s="10">
        <f>VLOOKUP(A2031,'CON.DE'!$A$1:$B$6391,2,FALSE)</f>
        <v>64.087631000000002</v>
      </c>
      <c r="G2031" s="5">
        <f t="shared" si="132"/>
        <v>-4.2744979009465105E-3</v>
      </c>
      <c r="H2031" s="5">
        <f t="shared" si="133"/>
        <v>-1.7557667061211849E-3</v>
      </c>
      <c r="I2031" s="5">
        <f t="shared" si="134"/>
        <v>1.4482552205001347E-3</v>
      </c>
      <c r="J2031" s="10">
        <f t="shared" si="135"/>
        <v>-2.2581081315317067E-2</v>
      </c>
    </row>
    <row r="2032" spans="1:10" x14ac:dyDescent="0.3">
      <c r="A2032" s="18">
        <v>38845</v>
      </c>
      <c r="B2032" s="9">
        <f>VLOOKUP(A2032,'VOW3.DE'!$A$1:$B$5974,2,FALSE)</f>
        <v>29.98509</v>
      </c>
      <c r="C2032" s="5">
        <f>VLOOKUP(A2032,MRK.DE!$A$1:$B$5993,2,FALSE)</f>
        <v>32.905872000000002</v>
      </c>
      <c r="D2032" s="10">
        <f>VLOOKUP(A2032,DTE.DE!$A$1:$B$6411,2,FALSE)</f>
        <v>5.5603879999999997</v>
      </c>
      <c r="E2032" s="10">
        <f>VLOOKUP(A2032,'CON.DE'!$A$1:$B$6391,2,FALSE)</f>
        <v>66.233458999999996</v>
      </c>
      <c r="G2032" s="5">
        <f t="shared" si="132"/>
        <v>4.0373081353681948E-3</v>
      </c>
      <c r="H2032" s="5">
        <f t="shared" si="133"/>
        <v>1.9836936654918511E-2</v>
      </c>
      <c r="I2032" s="5">
        <f t="shared" si="134"/>
        <v>-5.0780962510734908E-3</v>
      </c>
      <c r="J2032" s="10">
        <f t="shared" si="135"/>
        <v>3.2934377032434944E-2</v>
      </c>
    </row>
    <row r="2033" spans="1:10" x14ac:dyDescent="0.3">
      <c r="A2033" s="18">
        <v>38846</v>
      </c>
      <c r="B2033" s="9">
        <f>VLOOKUP(A2033,'VOW3.DE'!$A$1:$B$5974,2,FALSE)</f>
        <v>31.108025000000001</v>
      </c>
      <c r="C2033" s="5">
        <f>VLOOKUP(A2033,MRK.DE!$A$1:$B$5993,2,FALSE)</f>
        <v>33.540858999999998</v>
      </c>
      <c r="D2033" s="10">
        <f>VLOOKUP(A2033,DTE.DE!$A$1:$B$6411,2,FALSE)</f>
        <v>5.5603879999999997</v>
      </c>
      <c r="E2033" s="10">
        <f>VLOOKUP(A2033,'CON.DE'!$A$1:$B$6391,2,FALSE)</f>
        <v>66.268539000000004</v>
      </c>
      <c r="G2033" s="5">
        <f t="shared" si="132"/>
        <v>3.6765566367448814E-2</v>
      </c>
      <c r="H2033" s="5">
        <f t="shared" si="133"/>
        <v>1.9113245188812557E-2</v>
      </c>
      <c r="I2033" s="5">
        <f t="shared" si="134"/>
        <v>0</v>
      </c>
      <c r="J2033" s="10">
        <f t="shared" si="135"/>
        <v>5.2950146185148797E-4</v>
      </c>
    </row>
    <row r="2034" spans="1:10" x14ac:dyDescent="0.3">
      <c r="A2034" s="18">
        <v>38847</v>
      </c>
      <c r="B2034" s="9">
        <f>VLOOKUP(A2034,'VOW3.DE'!$A$1:$B$5974,2,FALSE)</f>
        <v>31.129346999999999</v>
      </c>
      <c r="C2034" s="5">
        <f>VLOOKUP(A2034,MRK.DE!$A$1:$B$5993,2,FALSE)</f>
        <v>33.166676000000002</v>
      </c>
      <c r="D2034" s="10">
        <f>VLOOKUP(A2034,DTE.DE!$A$1:$B$6411,2,FALSE)</f>
        <v>5.4956870000000002</v>
      </c>
      <c r="E2034" s="10">
        <f>VLOOKUP(A2034,'CON.DE'!$A$1:$B$6391,2,FALSE)</f>
        <v>66.058143999999999</v>
      </c>
      <c r="G2034" s="5">
        <f t="shared" si="132"/>
        <v>6.8518319938634252E-4</v>
      </c>
      <c r="H2034" s="5">
        <f t="shared" si="133"/>
        <v>-1.1218730374163169E-2</v>
      </c>
      <c r="I2034" s="5">
        <f t="shared" si="134"/>
        <v>-1.1704287211505758E-2</v>
      </c>
      <c r="J2034" s="10">
        <f t="shared" si="135"/>
        <v>-3.1799357850250815E-3</v>
      </c>
    </row>
    <row r="2035" spans="1:10" x14ac:dyDescent="0.3">
      <c r="A2035" s="18">
        <v>38848</v>
      </c>
      <c r="B2035" s="9">
        <f>VLOOKUP(A2035,'VOW3.DE'!$A$1:$B$5974,2,FALSE)</f>
        <v>30.773989</v>
      </c>
      <c r="C2035" s="5">
        <f>VLOOKUP(A2035,MRK.DE!$A$1:$B$5993,2,FALSE)</f>
        <v>33.676929000000001</v>
      </c>
      <c r="D2035" s="10">
        <f>VLOOKUP(A2035,DTE.DE!$A$1:$B$6411,2,FALSE)</f>
        <v>5.3541480000000004</v>
      </c>
      <c r="E2035" s="10">
        <f>VLOOKUP(A2035,'CON.DE'!$A$1:$B$6391,2,FALSE)</f>
        <v>65.314826999999994</v>
      </c>
      <c r="G2035" s="5">
        <f t="shared" si="132"/>
        <v>-1.1481187493027623E-2</v>
      </c>
      <c r="H2035" s="5">
        <f t="shared" si="133"/>
        <v>1.5267366603174275E-2</v>
      </c>
      <c r="I2035" s="5">
        <f t="shared" si="134"/>
        <v>-2.6092015188916406E-2</v>
      </c>
      <c r="J2035" s="10">
        <f t="shared" si="135"/>
        <v>-1.1316253664773618E-2</v>
      </c>
    </row>
    <row r="2036" spans="1:10" x14ac:dyDescent="0.3">
      <c r="A2036" s="18">
        <v>38849</v>
      </c>
      <c r="B2036" s="9">
        <f>VLOOKUP(A2036,'VOW3.DE'!$A$1:$B$5974,2,FALSE)</f>
        <v>29.885593</v>
      </c>
      <c r="C2036" s="5">
        <f>VLOOKUP(A2036,MRK.DE!$A$1:$B$5993,2,FALSE)</f>
        <v>32.841617999999997</v>
      </c>
      <c r="D2036" s="10">
        <f>VLOOKUP(A2036,DTE.DE!$A$1:$B$6411,2,FALSE)</f>
        <v>5.232831</v>
      </c>
      <c r="E2036" s="10">
        <f>VLOOKUP(A2036,'CON.DE'!$A$1:$B$6391,2,FALSE)</f>
        <v>62.558875999999998</v>
      </c>
      <c r="G2036" s="5">
        <f t="shared" si="132"/>
        <v>-2.9293295380706567E-2</v>
      </c>
      <c r="H2036" s="5">
        <f t="shared" si="133"/>
        <v>-2.5116450952144393E-2</v>
      </c>
      <c r="I2036" s="5">
        <f t="shared" si="134"/>
        <v>-2.2919155781994265E-2</v>
      </c>
      <c r="J2036" s="10">
        <f t="shared" si="135"/>
        <v>-4.3110940908843237E-2</v>
      </c>
    </row>
    <row r="2037" spans="1:10" x14ac:dyDescent="0.3">
      <c r="A2037" s="18">
        <v>38852</v>
      </c>
      <c r="B2037" s="9">
        <f>VLOOKUP(A2037,'VOW3.DE'!$A$1:$B$5974,2,FALSE)</f>
        <v>28.961663999999999</v>
      </c>
      <c r="C2037" s="5">
        <f>VLOOKUP(A2037,MRK.DE!$A$1:$B$5993,2,FALSE)</f>
        <v>31.874018</v>
      </c>
      <c r="D2037" s="10">
        <f>VLOOKUP(A2037,DTE.DE!$A$1:$B$6411,2,FALSE)</f>
        <v>5.2530510000000001</v>
      </c>
      <c r="E2037" s="10">
        <f>VLOOKUP(A2037,'CON.DE'!$A$1:$B$6391,2,FALSE)</f>
        <v>61.535057000000002</v>
      </c>
      <c r="G2037" s="5">
        <f t="shared" si="132"/>
        <v>-3.1403500379448474E-2</v>
      </c>
      <c r="H2037" s="5">
        <f t="shared" si="133"/>
        <v>-2.9905357393581449E-2</v>
      </c>
      <c r="I2037" s="5">
        <f t="shared" si="134"/>
        <v>3.8566188446249403E-3</v>
      </c>
      <c r="J2037" s="10">
        <f t="shared" si="135"/>
        <v>-1.6501084397757899E-2</v>
      </c>
    </row>
    <row r="2038" spans="1:10" x14ac:dyDescent="0.3">
      <c r="A2038" s="18">
        <v>38853</v>
      </c>
      <c r="B2038" s="9">
        <f>VLOOKUP(A2038,'VOW3.DE'!$A$1:$B$5974,2,FALSE)</f>
        <v>28.485475999999998</v>
      </c>
      <c r="C2038" s="5">
        <f>VLOOKUP(A2038,MRK.DE!$A$1:$B$5993,2,FALSE)</f>
        <v>31.787081000000001</v>
      </c>
      <c r="D2038" s="10">
        <f>VLOOKUP(A2038,DTE.DE!$A$1:$B$6411,2,FALSE)</f>
        <v>5.2773149999999998</v>
      </c>
      <c r="E2038" s="10">
        <f>VLOOKUP(A2038,'CON.DE'!$A$1:$B$6391,2,FALSE)</f>
        <v>61.359741</v>
      </c>
      <c r="G2038" s="5">
        <f t="shared" si="132"/>
        <v>-1.6578681088220332E-2</v>
      </c>
      <c r="H2038" s="5">
        <f t="shared" si="133"/>
        <v>-2.7312457814679084E-3</v>
      </c>
      <c r="I2038" s="5">
        <f t="shared" si="134"/>
        <v>4.608394986805645E-3</v>
      </c>
      <c r="J2038" s="10">
        <f t="shared" si="135"/>
        <v>-2.8531088667566491E-3</v>
      </c>
    </row>
    <row r="2039" spans="1:10" x14ac:dyDescent="0.3">
      <c r="A2039" s="18">
        <v>38854</v>
      </c>
      <c r="B2039" s="9">
        <f>VLOOKUP(A2039,'VOW3.DE'!$A$1:$B$5974,2,FALSE)</f>
        <v>27.717907</v>
      </c>
      <c r="C2039" s="5">
        <f>VLOOKUP(A2039,MRK.DE!$A$1:$B$5993,2,FALSE)</f>
        <v>31.084064000000001</v>
      </c>
      <c r="D2039" s="10">
        <f>VLOOKUP(A2039,DTE.DE!$A$1:$B$6411,2,FALSE)</f>
        <v>5.0953390000000001</v>
      </c>
      <c r="E2039" s="10">
        <f>VLOOKUP(A2039,'CON.DE'!$A$1:$B$6391,2,FALSE)</f>
        <v>59.361172000000003</v>
      </c>
      <c r="G2039" s="5">
        <f t="shared" si="132"/>
        <v>-2.7315676921603547E-2</v>
      </c>
      <c r="H2039" s="5">
        <f t="shared" si="133"/>
        <v>-2.2364673097463778E-2</v>
      </c>
      <c r="I2039" s="5">
        <f t="shared" si="134"/>
        <v>-3.509124536865512E-2</v>
      </c>
      <c r="J2039" s="10">
        <f t="shared" si="135"/>
        <v>-3.3113593459692635E-2</v>
      </c>
    </row>
    <row r="2040" spans="1:10" x14ac:dyDescent="0.3">
      <c r="A2040" s="18">
        <v>38855</v>
      </c>
      <c r="B2040" s="9">
        <f>VLOOKUP(A2040,'VOW3.DE'!$A$1:$B$5974,2,FALSE)</f>
        <v>27.362546999999999</v>
      </c>
      <c r="C2040" s="5">
        <f>VLOOKUP(A2040,MRK.DE!$A$1:$B$5993,2,FALSE)</f>
        <v>30.127811000000001</v>
      </c>
      <c r="D2040" s="10">
        <f>VLOOKUP(A2040,DTE.DE!$A$1:$B$6411,2,FALSE)</f>
        <v>5.1236459999999999</v>
      </c>
      <c r="E2040" s="10">
        <f>VLOOKUP(A2040,'CON.DE'!$A$1:$B$6391,2,FALSE)</f>
        <v>59.690758000000002</v>
      </c>
      <c r="G2040" s="5">
        <f t="shared" si="132"/>
        <v>-1.2903485893735959E-2</v>
      </c>
      <c r="H2040" s="5">
        <f t="shared" si="133"/>
        <v>-3.1246577621030901E-2</v>
      </c>
      <c r="I2040" s="5">
        <f t="shared" si="134"/>
        <v>5.5400947161317309E-3</v>
      </c>
      <c r="J2040" s="10">
        <f t="shared" si="135"/>
        <v>5.5368584449484231E-3</v>
      </c>
    </row>
    <row r="2041" spans="1:10" x14ac:dyDescent="0.3">
      <c r="A2041" s="18">
        <v>38856</v>
      </c>
      <c r="B2041" s="9">
        <f>VLOOKUP(A2041,'VOW3.DE'!$A$1:$B$5974,2,FALSE)</f>
        <v>27.135121999999999</v>
      </c>
      <c r="C2041" s="5">
        <f>VLOOKUP(A2041,MRK.DE!$A$1:$B$5993,2,FALSE)</f>
        <v>30.751456999999998</v>
      </c>
      <c r="D2041" s="10">
        <f>VLOOKUP(A2041,DTE.DE!$A$1:$B$6411,2,FALSE)</f>
        <v>5.0993810000000002</v>
      </c>
      <c r="E2041" s="10">
        <f>VLOOKUP(A2041,'CON.DE'!$A$1:$B$6391,2,FALSE)</f>
        <v>59.319099000000001</v>
      </c>
      <c r="G2041" s="5">
        <f t="shared" si="132"/>
        <v>-8.3462769832238146E-3</v>
      </c>
      <c r="H2041" s="5">
        <f t="shared" si="133"/>
        <v>2.0488676582932033E-2</v>
      </c>
      <c r="I2041" s="5">
        <f t="shared" si="134"/>
        <v>-4.7471351818247189E-3</v>
      </c>
      <c r="J2041" s="10">
        <f t="shared" si="135"/>
        <v>-6.2458726965674916E-3</v>
      </c>
    </row>
    <row r="2042" spans="1:10" x14ac:dyDescent="0.3">
      <c r="A2042" s="18">
        <v>38859</v>
      </c>
      <c r="B2042" s="9">
        <f>VLOOKUP(A2042,'VOW3.DE'!$A$1:$B$5974,2,FALSE)</f>
        <v>26.964554</v>
      </c>
      <c r="C2042" s="5">
        <f>VLOOKUP(A2042,MRK.DE!$A$1:$B$5993,2,FALSE)</f>
        <v>29.485265999999999</v>
      </c>
      <c r="D2042" s="10">
        <f>VLOOKUP(A2042,DTE.DE!$A$1:$B$6411,2,FALSE)</f>
        <v>5.0508540000000002</v>
      </c>
      <c r="E2042" s="10">
        <f>VLOOKUP(A2042,'CON.DE'!$A$1:$B$6391,2,FALSE)</f>
        <v>56.514071999999999</v>
      </c>
      <c r="G2042" s="5">
        <f t="shared" si="132"/>
        <v>-6.305714850390577E-3</v>
      </c>
      <c r="H2042" s="5">
        <f t="shared" si="133"/>
        <v>-4.2046694295702972E-2</v>
      </c>
      <c r="I2042" s="5">
        <f t="shared" si="134"/>
        <v>-9.5618219141570659E-3</v>
      </c>
      <c r="J2042" s="10">
        <f t="shared" si="135"/>
        <v>-4.8441659259386746E-2</v>
      </c>
    </row>
    <row r="2043" spans="1:10" x14ac:dyDescent="0.3">
      <c r="A2043" s="18">
        <v>38860</v>
      </c>
      <c r="B2043" s="9">
        <f>VLOOKUP(A2043,'VOW3.DE'!$A$1:$B$5974,2,FALSE)</f>
        <v>27.817405999999998</v>
      </c>
      <c r="C2043" s="5">
        <f>VLOOKUP(A2043,MRK.DE!$A$1:$B$5993,2,FALSE)</f>
        <v>29.757401999999999</v>
      </c>
      <c r="D2043" s="10">
        <f>VLOOKUP(A2043,DTE.DE!$A$1:$B$6411,2,FALSE)</f>
        <v>5.0589430000000002</v>
      </c>
      <c r="E2043" s="10">
        <f>VLOOKUP(A2043,'CON.DE'!$A$1:$B$6391,2,FALSE)</f>
        <v>59.312092</v>
      </c>
      <c r="G2043" s="5">
        <f t="shared" si="132"/>
        <v>3.113875118302158E-2</v>
      </c>
      <c r="H2043" s="5">
        <f t="shared" si="133"/>
        <v>9.1872268189201762E-3</v>
      </c>
      <c r="I2043" s="5">
        <f t="shared" si="134"/>
        <v>1.600230296641881E-3</v>
      </c>
      <c r="J2043" s="10">
        <f t="shared" si="135"/>
        <v>4.8323528438156994E-2</v>
      </c>
    </row>
    <row r="2044" spans="1:10" x14ac:dyDescent="0.3">
      <c r="A2044" s="18">
        <v>38861</v>
      </c>
      <c r="B2044" s="9">
        <f>VLOOKUP(A2044,'VOW3.DE'!$A$1:$B$5974,2,FALSE)</f>
        <v>27.646834999999999</v>
      </c>
      <c r="C2044" s="5">
        <f>VLOOKUP(A2044,MRK.DE!$A$1:$B$5993,2,FALSE)</f>
        <v>30.180728999999999</v>
      </c>
      <c r="D2044" s="10">
        <f>VLOOKUP(A2044,DTE.DE!$A$1:$B$6411,2,FALSE)</f>
        <v>4.9821080000000002</v>
      </c>
      <c r="E2044" s="10">
        <f>VLOOKUP(A2044,'CON.DE'!$A$1:$B$6391,2,FALSE)</f>
        <v>58.905349999999999</v>
      </c>
      <c r="G2044" s="5">
        <f t="shared" si="132"/>
        <v>-6.1506850057824235E-3</v>
      </c>
      <c r="H2044" s="5">
        <f t="shared" si="133"/>
        <v>1.4125700350487932E-2</v>
      </c>
      <c r="I2044" s="5">
        <f t="shared" si="134"/>
        <v>-1.5304473551530742E-2</v>
      </c>
      <c r="J2044" s="10">
        <f t="shared" si="135"/>
        <v>-6.8812790755990744E-3</v>
      </c>
    </row>
    <row r="2045" spans="1:10" x14ac:dyDescent="0.3">
      <c r="A2045" s="18">
        <v>38862</v>
      </c>
      <c r="B2045" s="9">
        <f>VLOOKUP(A2045,'VOW3.DE'!$A$1:$B$5974,2,FALSE)</f>
        <v>27.852947</v>
      </c>
      <c r="C2045" s="5">
        <f>VLOOKUP(A2045,MRK.DE!$A$1:$B$5993,2,FALSE)</f>
        <v>30.214746000000002</v>
      </c>
      <c r="D2045" s="10">
        <f>VLOOKUP(A2045,DTE.DE!$A$1:$B$6411,2,FALSE)</f>
        <v>4.9861529999999998</v>
      </c>
      <c r="E2045" s="10">
        <f>VLOOKUP(A2045,'CON.DE'!$A$1:$B$6391,2,FALSE)</f>
        <v>60.167610000000003</v>
      </c>
      <c r="G2045" s="5">
        <f t="shared" si="132"/>
        <v>7.4275227807677272E-3</v>
      </c>
      <c r="H2045" s="5">
        <f t="shared" si="133"/>
        <v>1.1264752399793871E-3</v>
      </c>
      <c r="I2045" s="5">
        <f t="shared" si="134"/>
        <v>8.1157590516966007E-4</v>
      </c>
      <c r="J2045" s="10">
        <f t="shared" si="135"/>
        <v>2.1202249201199071E-2</v>
      </c>
    </row>
    <row r="2046" spans="1:10" x14ac:dyDescent="0.3">
      <c r="A2046" s="18">
        <v>38863</v>
      </c>
      <c r="B2046" s="9">
        <f>VLOOKUP(A2046,'VOW3.DE'!$A$1:$B$5974,2,FALSE)</f>
        <v>28.073270999999998</v>
      </c>
      <c r="C2046" s="5">
        <f>VLOOKUP(A2046,MRK.DE!$A$1:$B$5993,2,FALSE)</f>
        <v>30.747681</v>
      </c>
      <c r="D2046" s="10">
        <f>VLOOKUP(A2046,DTE.DE!$A$1:$B$6411,2,FALSE)</f>
        <v>5.0832069999999998</v>
      </c>
      <c r="E2046" s="10">
        <f>VLOOKUP(A2046,'CON.DE'!$A$1:$B$6391,2,FALSE)</f>
        <v>61.443897</v>
      </c>
      <c r="G2046" s="5">
        <f t="shared" si="132"/>
        <v>7.8791360367946889E-3</v>
      </c>
      <c r="H2046" s="5">
        <f t="shared" si="133"/>
        <v>1.7484493417018181E-2</v>
      </c>
      <c r="I2046" s="5">
        <f t="shared" si="134"/>
        <v>1.9277691066326631E-2</v>
      </c>
      <c r="J2046" s="10">
        <f t="shared" si="135"/>
        <v>2.0990346910060988E-2</v>
      </c>
    </row>
    <row r="2047" spans="1:10" x14ac:dyDescent="0.3">
      <c r="A2047" s="18">
        <v>38866</v>
      </c>
      <c r="B2047" s="9">
        <f>VLOOKUP(A2047,'VOW3.DE'!$A$1:$B$5974,2,FALSE)</f>
        <v>28.279373</v>
      </c>
      <c r="C2047" s="5">
        <f>VLOOKUP(A2047,MRK.DE!$A$1:$B$5993,2,FALSE)</f>
        <v>30.759014000000001</v>
      </c>
      <c r="D2047" s="10">
        <f>VLOOKUP(A2047,DTE.DE!$A$1:$B$6411,2,FALSE)</f>
        <v>5.0468109999999999</v>
      </c>
      <c r="E2047" s="10">
        <f>VLOOKUP(A2047,'CON.DE'!$A$1:$B$6391,2,FALSE)</f>
        <v>61.338703000000002</v>
      </c>
      <c r="G2047" s="5">
        <f t="shared" si="132"/>
        <v>7.3147559489032746E-3</v>
      </c>
      <c r="H2047" s="5">
        <f t="shared" si="133"/>
        <v>3.6851273274406728E-4</v>
      </c>
      <c r="I2047" s="5">
        <f t="shared" si="134"/>
        <v>-7.185802949439473E-3</v>
      </c>
      <c r="J2047" s="10">
        <f t="shared" si="135"/>
        <v>-1.7135005406010071E-3</v>
      </c>
    </row>
    <row r="2048" spans="1:10" x14ac:dyDescent="0.3">
      <c r="A2048" s="18">
        <v>38867</v>
      </c>
      <c r="B2048" s="9">
        <f>VLOOKUP(A2048,'VOW3.DE'!$A$1:$B$5974,2,FALSE)</f>
        <v>27.604196999999999</v>
      </c>
      <c r="C2048" s="5">
        <f>VLOOKUP(A2048,MRK.DE!$A$1:$B$5993,2,FALSE)</f>
        <v>30.169385999999999</v>
      </c>
      <c r="D2048" s="10">
        <f>VLOOKUP(A2048,DTE.DE!$A$1:$B$6411,2,FALSE)</f>
        <v>4.9942399999999996</v>
      </c>
      <c r="E2048" s="10">
        <f>VLOOKUP(A2048,'CON.DE'!$A$1:$B$6391,2,FALSE)</f>
        <v>59.543488000000004</v>
      </c>
      <c r="G2048" s="5">
        <f t="shared" si="132"/>
        <v>-2.4164843257150126E-2</v>
      </c>
      <c r="H2048" s="5">
        <f t="shared" si="133"/>
        <v>-1.9355387885812932E-2</v>
      </c>
      <c r="I2048" s="5">
        <f t="shared" si="134"/>
        <v>-1.047131029597588E-2</v>
      </c>
      <c r="J2048" s="10">
        <f t="shared" si="135"/>
        <v>-2.9704077684422844E-2</v>
      </c>
    </row>
    <row r="2049" spans="1:10" x14ac:dyDescent="0.3">
      <c r="A2049" s="18">
        <v>38868</v>
      </c>
      <c r="B2049" s="9">
        <f>VLOOKUP(A2049,'VOW3.DE'!$A$1:$B$5974,2,FALSE)</f>
        <v>27.916907999999999</v>
      </c>
      <c r="C2049" s="5">
        <f>VLOOKUP(A2049,MRK.DE!$A$1:$B$5993,2,FALSE)</f>
        <v>30.275220999999998</v>
      </c>
      <c r="D2049" s="10">
        <f>VLOOKUP(A2049,DTE.DE!$A$1:$B$6411,2,FALSE)</f>
        <v>5.1236459999999999</v>
      </c>
      <c r="E2049" s="10">
        <f>VLOOKUP(A2049,'CON.DE'!$A$1:$B$6391,2,FALSE)</f>
        <v>59.767890999999999</v>
      </c>
      <c r="G2049" s="5">
        <f t="shared" si="132"/>
        <v>1.1264700396067275E-2</v>
      </c>
      <c r="H2049" s="5">
        <f t="shared" si="133"/>
        <v>3.5018875432985689E-3</v>
      </c>
      <c r="I2049" s="5">
        <f t="shared" si="134"/>
        <v>2.5581046624789681E-2</v>
      </c>
      <c r="J2049" s="10">
        <f t="shared" si="135"/>
        <v>3.7616406161451615E-3</v>
      </c>
    </row>
    <row r="2050" spans="1:10" x14ac:dyDescent="0.3">
      <c r="A2050" s="18">
        <v>38869</v>
      </c>
      <c r="B2050" s="9">
        <f>VLOOKUP(A2050,'VOW3.DE'!$A$1:$B$5974,2,FALSE)</f>
        <v>27.788982000000001</v>
      </c>
      <c r="C2050" s="5">
        <f>VLOOKUP(A2050,MRK.DE!$A$1:$B$5993,2,FALSE)</f>
        <v>30.452864000000002</v>
      </c>
      <c r="D2050" s="10">
        <f>VLOOKUP(A2050,DTE.DE!$A$1:$B$6411,2,FALSE)</f>
        <v>5.2287869999999996</v>
      </c>
      <c r="E2050" s="10">
        <f>VLOOKUP(A2050,'CON.DE'!$A$1:$B$6391,2,FALSE)</f>
        <v>59.746861000000003</v>
      </c>
      <c r="G2050" s="5">
        <f t="shared" si="132"/>
        <v>-4.5929155743430197E-3</v>
      </c>
      <c r="H2050" s="5">
        <f t="shared" si="133"/>
        <v>5.8504563973785697E-3</v>
      </c>
      <c r="I2050" s="5">
        <f t="shared" si="134"/>
        <v>2.0313025013449813E-2</v>
      </c>
      <c r="J2050" s="10">
        <f t="shared" si="135"/>
        <v>-3.5192308673401371E-4</v>
      </c>
    </row>
    <row r="2051" spans="1:10" x14ac:dyDescent="0.3">
      <c r="A2051" s="18">
        <v>38870</v>
      </c>
      <c r="B2051" s="9">
        <f>VLOOKUP(A2051,'VOW3.DE'!$A$1:$B$5974,2,FALSE)</f>
        <v>27.767665999999998</v>
      </c>
      <c r="C2051" s="5">
        <f>VLOOKUP(A2051,MRK.DE!$A$1:$B$5993,2,FALSE)</f>
        <v>30.656969</v>
      </c>
      <c r="D2051" s="10">
        <f>VLOOKUP(A2051,DTE.DE!$A$1:$B$6411,2,FALSE)</f>
        <v>5.2570949999999996</v>
      </c>
      <c r="E2051" s="10">
        <f>VLOOKUP(A2051,'CON.DE'!$A$1:$B$6391,2,FALSE)</f>
        <v>60.160595000000001</v>
      </c>
      <c r="G2051" s="5">
        <f t="shared" si="132"/>
        <v>-7.6736094826972297E-4</v>
      </c>
      <c r="H2051" s="5">
        <f t="shared" si="133"/>
        <v>6.6799645471989303E-3</v>
      </c>
      <c r="I2051" s="5">
        <f t="shared" si="134"/>
        <v>5.399272806976229E-3</v>
      </c>
      <c r="J2051" s="10">
        <f t="shared" si="135"/>
        <v>6.9009160185035624E-3</v>
      </c>
    </row>
    <row r="2052" spans="1:10" x14ac:dyDescent="0.3">
      <c r="A2052" s="18">
        <v>38873</v>
      </c>
      <c r="B2052" s="9">
        <f>VLOOKUP(A2052,'VOW3.DE'!$A$1:$B$5974,2,FALSE)</f>
        <v>27.149336000000002</v>
      </c>
      <c r="C2052" s="5">
        <f>VLOOKUP(A2052,MRK.DE!$A$1:$B$5993,2,FALSE)</f>
        <v>30.456645999999999</v>
      </c>
      <c r="D2052" s="10">
        <f>VLOOKUP(A2052,DTE.DE!$A$1:$B$6411,2,FALSE)</f>
        <v>5.164085</v>
      </c>
      <c r="E2052" s="10">
        <f>VLOOKUP(A2052,'CON.DE'!$A$1:$B$6391,2,FALSE)</f>
        <v>58.905349999999999</v>
      </c>
      <c r="G2052" s="5">
        <f t="shared" ref="G2052:G2115" si="136">LN(B2052/B2051)</f>
        <v>-2.2519660894248218E-2</v>
      </c>
      <c r="H2052" s="5">
        <f t="shared" ref="H2052:H2115" si="137">LN(C2052/C2051)</f>
        <v>-6.5557803268741707E-3</v>
      </c>
      <c r="I2052" s="5">
        <f t="shared" ref="I2052:I2115" si="138">LN(D2052/D2051)</f>
        <v>-1.7850659859894275E-2</v>
      </c>
      <c r="J2052" s="10">
        <f t="shared" ref="J2052:J2115" si="139">LN(E2052/E2051)</f>
        <v>-2.1085651434150924E-2</v>
      </c>
    </row>
    <row r="2053" spans="1:10" x14ac:dyDescent="0.3">
      <c r="A2053" s="18">
        <v>38874</v>
      </c>
      <c r="B2053" s="9">
        <f>VLOOKUP(A2053,'VOW3.DE'!$A$1:$B$5974,2,FALSE)</f>
        <v>26.388866</v>
      </c>
      <c r="C2053" s="5">
        <f>VLOOKUP(A2053,MRK.DE!$A$1:$B$5993,2,FALSE)</f>
        <v>29.462584</v>
      </c>
      <c r="D2053" s="10">
        <f>VLOOKUP(A2053,DTE.DE!$A$1:$B$6411,2,FALSE)</f>
        <v>5.0993810000000002</v>
      </c>
      <c r="E2053" s="10">
        <f>VLOOKUP(A2053,'CON.DE'!$A$1:$B$6391,2,FALSE)</f>
        <v>56.619267000000001</v>
      </c>
      <c r="G2053" s="5">
        <f t="shared" si="136"/>
        <v>-2.841041058927939E-2</v>
      </c>
      <c r="H2053" s="5">
        <f t="shared" si="137"/>
        <v>-3.3183110442418E-2</v>
      </c>
      <c r="I2053" s="5">
        <f t="shared" si="138"/>
        <v>-1.2608773142356448E-2</v>
      </c>
      <c r="J2053" s="10">
        <f t="shared" si="139"/>
        <v>-3.9582584806616847E-2</v>
      </c>
    </row>
    <row r="2054" spans="1:10" x14ac:dyDescent="0.3">
      <c r="A2054" s="18">
        <v>38875</v>
      </c>
      <c r="B2054" s="9">
        <f>VLOOKUP(A2054,'VOW3.DE'!$A$1:$B$5974,2,FALSE)</f>
        <v>26.239619999999999</v>
      </c>
      <c r="C2054" s="5">
        <f>VLOOKUP(A2054,MRK.DE!$A$1:$B$5993,2,FALSE)</f>
        <v>28.003633000000001</v>
      </c>
      <c r="D2054" s="10">
        <f>VLOOKUP(A2054,DTE.DE!$A$1:$B$6411,2,FALSE)</f>
        <v>5.2166560000000004</v>
      </c>
      <c r="E2054" s="10">
        <f>VLOOKUP(A2054,'CON.DE'!$A$1:$B$6391,2,FALSE)</f>
        <v>56.450958</v>
      </c>
      <c r="G2054" s="5">
        <f t="shared" si="136"/>
        <v>-5.6716965059690812E-3</v>
      </c>
      <c r="H2054" s="5">
        <f t="shared" si="137"/>
        <v>-5.078686758166813E-2</v>
      </c>
      <c r="I2054" s="5">
        <f t="shared" si="138"/>
        <v>2.2737423772511055E-2</v>
      </c>
      <c r="J2054" s="10">
        <f t="shared" si="139"/>
        <v>-2.9770724221986466E-3</v>
      </c>
    </row>
    <row r="2055" spans="1:10" x14ac:dyDescent="0.3">
      <c r="A2055" s="18">
        <v>38876</v>
      </c>
      <c r="B2055" s="9">
        <f>VLOOKUP(A2055,'VOW3.DE'!$A$1:$B$5974,2,FALSE)</f>
        <v>25.656834</v>
      </c>
      <c r="C2055" s="5">
        <f>VLOOKUP(A2055,MRK.DE!$A$1:$B$5993,2,FALSE)</f>
        <v>27.402666</v>
      </c>
      <c r="D2055" s="10">
        <f>VLOOKUP(A2055,DTE.DE!$A$1:$B$6411,2,FALSE)</f>
        <v>5.1762180000000004</v>
      </c>
      <c r="E2055" s="10">
        <f>VLOOKUP(A2055,'CON.DE'!$A$1:$B$6391,2,FALSE)</f>
        <v>53.961502000000003</v>
      </c>
      <c r="G2055" s="5">
        <f t="shared" si="136"/>
        <v>-2.246051338529528E-2</v>
      </c>
      <c r="H2055" s="5">
        <f t="shared" si="137"/>
        <v>-2.1693943827570204E-2</v>
      </c>
      <c r="I2055" s="5">
        <f t="shared" si="138"/>
        <v>-7.7819098106194917E-3</v>
      </c>
      <c r="J2055" s="10">
        <f t="shared" si="139"/>
        <v>-4.5101394836451265E-2</v>
      </c>
    </row>
    <row r="2056" spans="1:10" x14ac:dyDescent="0.3">
      <c r="A2056" s="18">
        <v>38877</v>
      </c>
      <c r="B2056" s="9">
        <f>VLOOKUP(A2056,'VOW3.DE'!$A$1:$B$5974,2,FALSE)</f>
        <v>26.22541</v>
      </c>
      <c r="C2056" s="5">
        <f>VLOOKUP(A2056,MRK.DE!$A$1:$B$5993,2,FALSE)</f>
        <v>27.950711999999999</v>
      </c>
      <c r="D2056" s="10">
        <f>VLOOKUP(A2056,DTE.DE!$A$1:$B$6411,2,FALSE)</f>
        <v>5.2611379999999999</v>
      </c>
      <c r="E2056" s="10">
        <f>VLOOKUP(A2056,'CON.DE'!$A$1:$B$6391,2,FALSE)</f>
        <v>55.932034000000002</v>
      </c>
      <c r="G2056" s="5">
        <f t="shared" si="136"/>
        <v>2.191881921882019E-2</v>
      </c>
      <c r="H2056" s="5">
        <f t="shared" si="137"/>
        <v>1.9802365406642108E-2</v>
      </c>
      <c r="I2056" s="5">
        <f t="shared" si="138"/>
        <v>1.6272679382351291E-2</v>
      </c>
      <c r="J2056" s="10">
        <f t="shared" si="139"/>
        <v>3.5866408673606638E-2</v>
      </c>
    </row>
    <row r="2057" spans="1:10" x14ac:dyDescent="0.3">
      <c r="A2057" s="18">
        <v>38880</v>
      </c>
      <c r="B2057" s="9">
        <f>VLOOKUP(A2057,'VOW3.DE'!$A$1:$B$5974,2,FALSE)</f>
        <v>25.891369000000001</v>
      </c>
      <c r="C2057" s="5">
        <f>VLOOKUP(A2057,MRK.DE!$A$1:$B$5993,2,FALSE)</f>
        <v>27.206123000000002</v>
      </c>
      <c r="D2057" s="10">
        <f>VLOOKUP(A2057,DTE.DE!$A$1:$B$6411,2,FALSE)</f>
        <v>5.2045240000000002</v>
      </c>
      <c r="E2057" s="10">
        <f>VLOOKUP(A2057,'CON.DE'!$A$1:$B$6391,2,FALSE)</f>
        <v>55.770744000000001</v>
      </c>
      <c r="G2057" s="5">
        <f t="shared" si="136"/>
        <v>-1.2819118172854534E-2</v>
      </c>
      <c r="H2057" s="5">
        <f t="shared" si="137"/>
        <v>-2.7000615074923781E-2</v>
      </c>
      <c r="I2057" s="5">
        <f t="shared" si="138"/>
        <v>-1.0819105802519709E-2</v>
      </c>
      <c r="J2057" s="10">
        <f t="shared" si="139"/>
        <v>-2.8878442412910263E-3</v>
      </c>
    </row>
    <row r="2058" spans="1:10" x14ac:dyDescent="0.3">
      <c r="A2058" s="18">
        <v>38881</v>
      </c>
      <c r="B2058" s="9">
        <f>VLOOKUP(A2058,'VOW3.DE'!$A$1:$B$5974,2,FALSE)</f>
        <v>26.026402999999998</v>
      </c>
      <c r="C2058" s="5">
        <f>VLOOKUP(A2058,MRK.DE!$A$1:$B$5993,2,FALSE)</f>
        <v>25.871891000000002</v>
      </c>
      <c r="D2058" s="10">
        <f>VLOOKUP(A2058,DTE.DE!$A$1:$B$6411,2,FALSE)</f>
        <v>5.143866</v>
      </c>
      <c r="E2058" s="10">
        <f>VLOOKUP(A2058,'CON.DE'!$A$1:$B$6391,2,FALSE)</f>
        <v>53.821261999999997</v>
      </c>
      <c r="G2058" s="5">
        <f t="shared" si="136"/>
        <v>5.2018528257856394E-3</v>
      </c>
      <c r="H2058" s="5">
        <f t="shared" si="137"/>
        <v>-5.0284968485528596E-2</v>
      </c>
      <c r="I2058" s="5">
        <f t="shared" si="138"/>
        <v>-1.1723310527440821E-2</v>
      </c>
      <c r="J2058" s="10">
        <f t="shared" si="139"/>
        <v>-3.558083726213547E-2</v>
      </c>
    </row>
    <row r="2059" spans="1:10" x14ac:dyDescent="0.3">
      <c r="A2059" s="18">
        <v>38882</v>
      </c>
      <c r="B2059" s="9">
        <f>VLOOKUP(A2059,'VOW3.DE'!$A$1:$B$5974,2,FALSE)</f>
        <v>25.514690000000002</v>
      </c>
      <c r="C2059" s="5">
        <f>VLOOKUP(A2059,MRK.DE!$A$1:$B$5993,2,FALSE)</f>
        <v>27.432898000000002</v>
      </c>
      <c r="D2059" s="10">
        <f>VLOOKUP(A2059,DTE.DE!$A$1:$B$6411,2,FALSE)</f>
        <v>5.1236459999999999</v>
      </c>
      <c r="E2059" s="10">
        <f>VLOOKUP(A2059,'CON.DE'!$A$1:$B$6391,2,FALSE)</f>
        <v>53.610881999999997</v>
      </c>
      <c r="G2059" s="5">
        <f t="shared" si="136"/>
        <v>-1.9857158023893123E-2</v>
      </c>
      <c r="H2059" s="5">
        <f t="shared" si="137"/>
        <v>5.8585860339201469E-2</v>
      </c>
      <c r="I2059" s="5">
        <f t="shared" si="138"/>
        <v>-3.9386418324573753E-3</v>
      </c>
      <c r="J2059" s="10">
        <f t="shared" si="139"/>
        <v>-3.9165236974314692E-3</v>
      </c>
    </row>
    <row r="2060" spans="1:10" x14ac:dyDescent="0.3">
      <c r="A2060" s="18">
        <v>38883</v>
      </c>
      <c r="B2060" s="9">
        <f>VLOOKUP(A2060,'VOW3.DE'!$A$1:$B$5974,2,FALSE)</f>
        <v>26.786868999999999</v>
      </c>
      <c r="C2060" s="5">
        <f>VLOOKUP(A2060,MRK.DE!$A$1:$B$5993,2,FALSE)</f>
        <v>27.432898000000002</v>
      </c>
      <c r="D2060" s="10">
        <f>VLOOKUP(A2060,DTE.DE!$A$1:$B$6411,2,FALSE)</f>
        <v>5.1236459999999999</v>
      </c>
      <c r="E2060" s="10">
        <f>VLOOKUP(A2060,'CON.DE'!$A$1:$B$6391,2,FALSE)</f>
        <v>53.610881999999997</v>
      </c>
      <c r="G2060" s="5">
        <f t="shared" si="136"/>
        <v>4.8657440033031941E-2</v>
      </c>
      <c r="H2060" s="5">
        <f t="shared" si="137"/>
        <v>0</v>
      </c>
      <c r="I2060" s="5">
        <f t="shared" si="138"/>
        <v>0</v>
      </c>
      <c r="J2060" s="10">
        <f t="shared" si="139"/>
        <v>0</v>
      </c>
    </row>
    <row r="2061" spans="1:10" x14ac:dyDescent="0.3">
      <c r="A2061" s="18">
        <v>38884</v>
      </c>
      <c r="B2061" s="9">
        <f>VLOOKUP(A2061,'VOW3.DE'!$A$1:$B$5974,2,FALSE)</f>
        <v>26.488372999999999</v>
      </c>
      <c r="C2061" s="5">
        <f>VLOOKUP(A2061,MRK.DE!$A$1:$B$5993,2,FALSE)</f>
        <v>27.432898000000002</v>
      </c>
      <c r="D2061" s="10">
        <f>VLOOKUP(A2061,DTE.DE!$A$1:$B$6411,2,FALSE)</f>
        <v>5.1236459999999999</v>
      </c>
      <c r="E2061" s="10">
        <f>VLOOKUP(A2061,'CON.DE'!$A$1:$B$6391,2,FALSE)</f>
        <v>53.610881999999997</v>
      </c>
      <c r="G2061" s="5">
        <f t="shared" si="136"/>
        <v>-1.1205922765123858E-2</v>
      </c>
      <c r="H2061" s="5">
        <f t="shared" si="137"/>
        <v>0</v>
      </c>
      <c r="I2061" s="5">
        <f t="shared" si="138"/>
        <v>0</v>
      </c>
      <c r="J2061" s="10">
        <f t="shared" si="139"/>
        <v>0</v>
      </c>
    </row>
    <row r="2062" spans="1:10" x14ac:dyDescent="0.3">
      <c r="A2062" s="18">
        <v>38887</v>
      </c>
      <c r="B2062" s="9">
        <f>VLOOKUP(A2062,'VOW3.DE'!$A$1:$B$5974,2,FALSE)</f>
        <v>26.865053</v>
      </c>
      <c r="C2062" s="5">
        <f>VLOOKUP(A2062,MRK.DE!$A$1:$B$5993,2,FALSE)</f>
        <v>27.553846</v>
      </c>
      <c r="D2062" s="10">
        <f>VLOOKUP(A2062,DTE.DE!$A$1:$B$6411,2,FALSE)</f>
        <v>5.0548979999999997</v>
      </c>
      <c r="E2062" s="10">
        <f>VLOOKUP(A2062,'CON.DE'!$A$1:$B$6391,2,FALSE)</f>
        <v>55.371032999999997</v>
      </c>
      <c r="G2062" s="5">
        <f t="shared" si="136"/>
        <v>1.4120415011756135E-2</v>
      </c>
      <c r="H2062" s="5">
        <f t="shared" si="137"/>
        <v>4.3991764653800291E-3</v>
      </c>
      <c r="I2062" s="5">
        <f t="shared" si="138"/>
        <v>-1.3508620769529051E-2</v>
      </c>
      <c r="J2062" s="10">
        <f t="shared" si="139"/>
        <v>3.2304517114371385E-2</v>
      </c>
    </row>
    <row r="2063" spans="1:10" x14ac:dyDescent="0.3">
      <c r="A2063" s="18">
        <v>38888</v>
      </c>
      <c r="B2063" s="9">
        <f>VLOOKUP(A2063,'VOW3.DE'!$A$1:$B$5974,2,FALSE)</f>
        <v>27.035620000000002</v>
      </c>
      <c r="C2063" s="5">
        <f>VLOOKUP(A2063,MRK.DE!$A$1:$B$5993,2,FALSE)</f>
        <v>27.742832</v>
      </c>
      <c r="D2063" s="10">
        <f>VLOOKUP(A2063,DTE.DE!$A$1:$B$6411,2,FALSE)</f>
        <v>5.0508540000000002</v>
      </c>
      <c r="E2063" s="10">
        <f>VLOOKUP(A2063,'CON.DE'!$A$1:$B$6391,2,FALSE)</f>
        <v>55.925021999999998</v>
      </c>
      <c r="G2063" s="5">
        <f t="shared" si="136"/>
        <v>6.3289587997641958E-3</v>
      </c>
      <c r="H2063" s="5">
        <f t="shared" si="137"/>
        <v>6.8353739377155697E-3</v>
      </c>
      <c r="I2063" s="5">
        <f t="shared" si="138"/>
        <v>-8.0033632645262873E-4</v>
      </c>
      <c r="J2063" s="10">
        <f t="shared" si="139"/>
        <v>9.9553137871810117E-3</v>
      </c>
    </row>
    <row r="2064" spans="1:10" x14ac:dyDescent="0.3">
      <c r="A2064" s="18">
        <v>38889</v>
      </c>
      <c r="B2064" s="9">
        <f>VLOOKUP(A2064,'VOW3.DE'!$A$1:$B$5974,2,FALSE)</f>
        <v>26.566548999999998</v>
      </c>
      <c r="C2064" s="5">
        <f>VLOOKUP(A2064,MRK.DE!$A$1:$B$5993,2,FALSE)</f>
        <v>27.686140000000002</v>
      </c>
      <c r="D2064" s="10">
        <f>VLOOKUP(A2064,DTE.DE!$A$1:$B$6411,2,FALSE)</f>
        <v>5.0427679999999997</v>
      </c>
      <c r="E2064" s="10">
        <f>VLOOKUP(A2064,'CON.DE'!$A$1:$B$6391,2,FALSE)</f>
        <v>56.142417999999999</v>
      </c>
      <c r="G2064" s="5">
        <f t="shared" si="136"/>
        <v>-1.7502387796609634E-2</v>
      </c>
      <c r="H2064" s="5">
        <f t="shared" si="137"/>
        <v>-2.04557355919788E-3</v>
      </c>
      <c r="I2064" s="5">
        <f t="shared" si="138"/>
        <v>-1.6022002269871433E-3</v>
      </c>
      <c r="J2064" s="10">
        <f t="shared" si="139"/>
        <v>3.8797401402929023E-3</v>
      </c>
    </row>
    <row r="2065" spans="1:10" x14ac:dyDescent="0.3">
      <c r="A2065" s="18">
        <v>38890</v>
      </c>
      <c r="B2065" s="9">
        <f>VLOOKUP(A2065,'VOW3.DE'!$A$1:$B$5974,2,FALSE)</f>
        <v>26.687372</v>
      </c>
      <c r="C2065" s="5">
        <f>VLOOKUP(A2065,MRK.DE!$A$1:$B$5993,2,FALSE)</f>
        <v>28.018751000000002</v>
      </c>
      <c r="D2065" s="10">
        <f>VLOOKUP(A2065,DTE.DE!$A$1:$B$6411,2,FALSE)</f>
        <v>5.0548979999999997</v>
      </c>
      <c r="E2065" s="10">
        <f>VLOOKUP(A2065,'CON.DE'!$A$1:$B$6391,2,FALSE)</f>
        <v>56.240582000000003</v>
      </c>
      <c r="G2065" s="5">
        <f t="shared" si="136"/>
        <v>4.5376267153221794E-3</v>
      </c>
      <c r="H2065" s="5">
        <f t="shared" si="137"/>
        <v>1.1942037651878637E-2</v>
      </c>
      <c r="I2065" s="5">
        <f t="shared" si="138"/>
        <v>2.4025365534398398E-3</v>
      </c>
      <c r="J2065" s="10">
        <f t="shared" si="139"/>
        <v>1.7469550548600441E-3</v>
      </c>
    </row>
    <row r="2066" spans="1:10" x14ac:dyDescent="0.3">
      <c r="A2066" s="18">
        <v>38891</v>
      </c>
      <c r="B2066" s="9">
        <f>VLOOKUP(A2066,'VOW3.DE'!$A$1:$B$5974,2,FALSE)</f>
        <v>27.000086</v>
      </c>
      <c r="C2066" s="5">
        <f>VLOOKUP(A2066,MRK.DE!$A$1:$B$5993,2,FALSE)</f>
        <v>26.302772999999998</v>
      </c>
      <c r="D2066" s="10">
        <f>VLOOKUP(A2066,DTE.DE!$A$1:$B$6411,2,FALSE)</f>
        <v>5.0629860000000004</v>
      </c>
      <c r="E2066" s="10">
        <f>VLOOKUP(A2066,'CON.DE'!$A$1:$B$6391,2,FALSE)</f>
        <v>56.941845000000001</v>
      </c>
      <c r="G2066" s="5">
        <f t="shared" si="136"/>
        <v>1.1649556460027749E-2</v>
      </c>
      <c r="H2066" s="5">
        <f t="shared" si="137"/>
        <v>-6.3199593724039105E-2</v>
      </c>
      <c r="I2066" s="5">
        <f t="shared" si="138"/>
        <v>1.5987535976402809E-3</v>
      </c>
      <c r="J2066" s="10">
        <f t="shared" si="139"/>
        <v>1.2391887898653479E-2</v>
      </c>
    </row>
    <row r="2067" spans="1:10" x14ac:dyDescent="0.3">
      <c r="A2067" s="18">
        <v>38894</v>
      </c>
      <c r="B2067" s="9">
        <f>VLOOKUP(A2067,'VOW3.DE'!$A$1:$B$5974,2,FALSE)</f>
        <v>26.829519000000001</v>
      </c>
      <c r="C2067" s="5">
        <f>VLOOKUP(A2067,MRK.DE!$A$1:$B$5993,2,FALSE)</f>
        <v>26.374587999999999</v>
      </c>
      <c r="D2067" s="10">
        <f>VLOOKUP(A2067,DTE.DE!$A$1:$B$6411,2,FALSE)</f>
        <v>5.0468109999999999</v>
      </c>
      <c r="E2067" s="10">
        <f>VLOOKUP(A2067,'CON.DE'!$A$1:$B$6391,2,FALSE)</f>
        <v>55.953074999999998</v>
      </c>
      <c r="G2067" s="5">
        <f t="shared" si="136"/>
        <v>-6.3373146004928526E-3</v>
      </c>
      <c r="H2067" s="5">
        <f t="shared" si="137"/>
        <v>2.726599933184479E-3</v>
      </c>
      <c r="I2067" s="5">
        <f t="shared" si="138"/>
        <v>-3.1998691569249667E-3</v>
      </c>
      <c r="J2067" s="10">
        <f t="shared" si="139"/>
        <v>-1.7517090820695493E-2</v>
      </c>
    </row>
    <row r="2068" spans="1:10" x14ac:dyDescent="0.3">
      <c r="A2068" s="18">
        <v>38895</v>
      </c>
      <c r="B2068" s="9">
        <f>VLOOKUP(A2068,'VOW3.DE'!$A$1:$B$5974,2,FALSE)</f>
        <v>26.332014000000001</v>
      </c>
      <c r="C2068" s="5">
        <f>VLOOKUP(A2068,MRK.DE!$A$1:$B$5993,2,FALSE)</f>
        <v>26.004183000000001</v>
      </c>
      <c r="D2068" s="10">
        <f>VLOOKUP(A2068,DTE.DE!$A$1:$B$6411,2,FALSE)</f>
        <v>5.0063709999999997</v>
      </c>
      <c r="E2068" s="10">
        <f>VLOOKUP(A2068,'CON.DE'!$A$1:$B$6391,2,FALSE)</f>
        <v>54.354218000000003</v>
      </c>
      <c r="G2068" s="5">
        <f t="shared" si="136"/>
        <v>-1.8717275305969963E-2</v>
      </c>
      <c r="H2068" s="5">
        <f t="shared" si="137"/>
        <v>-1.4143561124818285E-2</v>
      </c>
      <c r="I2068" s="5">
        <f t="shared" si="138"/>
        <v>-8.0452573378146409E-3</v>
      </c>
      <c r="J2068" s="10">
        <f t="shared" si="139"/>
        <v>-2.8991174381681084E-2</v>
      </c>
    </row>
    <row r="2069" spans="1:10" x14ac:dyDescent="0.3">
      <c r="A2069" s="18">
        <v>38896</v>
      </c>
      <c r="B2069" s="9">
        <f>VLOOKUP(A2069,'VOW3.DE'!$A$1:$B$5974,2,FALSE)</f>
        <v>26.445727999999999</v>
      </c>
      <c r="C2069" s="5">
        <f>VLOOKUP(A2069,MRK.DE!$A$1:$B$5993,2,FALSE)</f>
        <v>25.887011999999999</v>
      </c>
      <c r="D2069" s="10">
        <f>VLOOKUP(A2069,DTE.DE!$A$1:$B$6411,2,FALSE)</f>
        <v>4.9538010000000003</v>
      </c>
      <c r="E2069" s="10">
        <f>VLOOKUP(A2069,'CON.DE'!$A$1:$B$6391,2,FALSE)</f>
        <v>53.996574000000003</v>
      </c>
      <c r="G2069" s="5">
        <f t="shared" si="136"/>
        <v>4.3091716944808778E-3</v>
      </c>
      <c r="H2069" s="5">
        <f t="shared" si="137"/>
        <v>-4.5160339490174714E-3</v>
      </c>
      <c r="I2069" s="5">
        <f t="shared" si="138"/>
        <v>-1.0556140629814938E-2</v>
      </c>
      <c r="J2069" s="10">
        <f t="shared" si="139"/>
        <v>-6.6016185443961055E-3</v>
      </c>
    </row>
    <row r="2070" spans="1:10" x14ac:dyDescent="0.3">
      <c r="A2070" s="18">
        <v>38897</v>
      </c>
      <c r="B2070" s="9">
        <f>VLOOKUP(A2070,'VOW3.DE'!$A$1:$B$5974,2,FALSE)</f>
        <v>27.149336000000002</v>
      </c>
      <c r="C2070" s="5">
        <f>VLOOKUP(A2070,MRK.DE!$A$1:$B$5993,2,FALSE)</f>
        <v>26.453959999999999</v>
      </c>
      <c r="D2070" s="10">
        <f>VLOOKUP(A2070,DTE.DE!$A$1:$B$6411,2,FALSE)</f>
        <v>5.0104160000000002</v>
      </c>
      <c r="E2070" s="10">
        <f>VLOOKUP(A2070,'CON.DE'!$A$1:$B$6391,2,FALSE)</f>
        <v>54.690815000000001</v>
      </c>
      <c r="G2070" s="5">
        <f t="shared" si="136"/>
        <v>2.6257956386499109E-2</v>
      </c>
      <c r="H2070" s="5">
        <f t="shared" si="137"/>
        <v>2.1664487796737027E-2</v>
      </c>
      <c r="I2070" s="5">
        <f t="shared" si="138"/>
        <v>1.1363784881385177E-2</v>
      </c>
      <c r="J2070" s="10">
        <f t="shared" si="139"/>
        <v>1.2775179316399467E-2</v>
      </c>
    </row>
    <row r="2071" spans="1:10" x14ac:dyDescent="0.3">
      <c r="A2071" s="18">
        <v>38898</v>
      </c>
      <c r="B2071" s="9">
        <f>VLOOKUP(A2071,'VOW3.DE'!$A$1:$B$5974,2,FALSE)</f>
        <v>28.073270999999998</v>
      </c>
      <c r="C2071" s="5">
        <f>VLOOKUP(A2071,MRK.DE!$A$1:$B$5993,2,FALSE)</f>
        <v>26.873507</v>
      </c>
      <c r="D2071" s="10">
        <f>VLOOKUP(A2071,DTE.DE!$A$1:$B$6411,2,FALSE)</f>
        <v>5.08725</v>
      </c>
      <c r="E2071" s="10">
        <f>VLOOKUP(A2071,'CON.DE'!$A$1:$B$6391,2,FALSE)</f>
        <v>56.044231000000003</v>
      </c>
      <c r="G2071" s="5">
        <f t="shared" si="136"/>
        <v>3.346532432904032E-2</v>
      </c>
      <c r="H2071" s="5">
        <f t="shared" si="137"/>
        <v>1.5735067872258118E-2</v>
      </c>
      <c r="I2071" s="5">
        <f t="shared" si="138"/>
        <v>1.5218463930378524E-2</v>
      </c>
      <c r="J2071" s="10">
        <f t="shared" si="139"/>
        <v>2.4445438838418179E-2</v>
      </c>
    </row>
    <row r="2072" spans="1:10" x14ac:dyDescent="0.3">
      <c r="A2072" s="18">
        <v>38901</v>
      </c>
      <c r="B2072" s="9">
        <f>VLOOKUP(A2072,'VOW3.DE'!$A$1:$B$5974,2,FALSE)</f>
        <v>28.108803000000002</v>
      </c>
      <c r="C2072" s="5">
        <f>VLOOKUP(A2072,MRK.DE!$A$1:$B$5993,2,FALSE)</f>
        <v>27.290479999999999</v>
      </c>
      <c r="D2072" s="10">
        <f>VLOOKUP(A2072,DTE.DE!$A$1:$B$6411,2,FALSE)</f>
        <v>5.107469</v>
      </c>
      <c r="E2072" s="10">
        <f>VLOOKUP(A2072,'CON.DE'!$A$1:$B$6391,2,FALSE)</f>
        <v>56.675369000000003</v>
      </c>
      <c r="G2072" s="5">
        <f t="shared" si="136"/>
        <v>1.264887612993049E-3</v>
      </c>
      <c r="H2072" s="5">
        <f t="shared" si="137"/>
        <v>1.5396992009650768E-2</v>
      </c>
      <c r="I2072" s="5">
        <f t="shared" si="138"/>
        <v>3.9665686734299656E-3</v>
      </c>
      <c r="J2072" s="10">
        <f t="shared" si="139"/>
        <v>1.1198488917667943E-2</v>
      </c>
    </row>
    <row r="2073" spans="1:10" x14ac:dyDescent="0.3">
      <c r="A2073" s="18">
        <v>38902</v>
      </c>
      <c r="B2073" s="9">
        <f>VLOOKUP(A2073,'VOW3.DE'!$A$1:$B$5974,2,FALSE)</f>
        <v>28.002195</v>
      </c>
      <c r="C2073" s="5">
        <f>VLOOKUP(A2073,MRK.DE!$A$1:$B$5993,2,FALSE)</f>
        <v>27.806909999999998</v>
      </c>
      <c r="D2073" s="10">
        <f>VLOOKUP(A2073,DTE.DE!$A$1:$B$6411,2,FALSE)</f>
        <v>5.1196020000000004</v>
      </c>
      <c r="E2073" s="10">
        <f>VLOOKUP(A2073,'CON.DE'!$A$1:$B$6391,2,FALSE)</f>
        <v>57.011974000000002</v>
      </c>
      <c r="G2073" s="5">
        <f t="shared" si="136"/>
        <v>-3.799901341204788E-3</v>
      </c>
      <c r="H2073" s="5">
        <f t="shared" si="137"/>
        <v>1.8746627535512251E-2</v>
      </c>
      <c r="I2073" s="5">
        <f t="shared" si="138"/>
        <v>2.3727234693519065E-3</v>
      </c>
      <c r="J2073" s="10">
        <f t="shared" si="139"/>
        <v>5.9216087687073123E-3</v>
      </c>
    </row>
    <row r="2074" spans="1:10" x14ac:dyDescent="0.3">
      <c r="A2074" s="18">
        <v>38903</v>
      </c>
      <c r="B2074" s="9">
        <f>VLOOKUP(A2074,'VOW3.DE'!$A$1:$B$5974,2,FALSE)</f>
        <v>27.327014999999999</v>
      </c>
      <c r="C2074" s="5">
        <f>VLOOKUP(A2074,MRK.DE!$A$1:$B$5993,2,FALSE)</f>
        <v>27.122157999999999</v>
      </c>
      <c r="D2074" s="10">
        <f>VLOOKUP(A2074,DTE.DE!$A$1:$B$6411,2,FALSE)</f>
        <v>5.0710750000000004</v>
      </c>
      <c r="E2074" s="10">
        <f>VLOOKUP(A2074,'CON.DE'!$A$1:$B$6391,2,FALSE)</f>
        <v>54.978335999999999</v>
      </c>
      <c r="G2074" s="5">
        <f t="shared" si="136"/>
        <v>-2.440712662148185E-2</v>
      </c>
      <c r="H2074" s="5">
        <f t="shared" si="137"/>
        <v>-2.4933518783589514E-2</v>
      </c>
      <c r="I2074" s="5">
        <f t="shared" si="138"/>
        <v>-9.5238749691799324E-3</v>
      </c>
      <c r="J2074" s="10">
        <f t="shared" si="139"/>
        <v>-3.6322099220359998E-2</v>
      </c>
    </row>
    <row r="2075" spans="1:10" x14ac:dyDescent="0.3">
      <c r="A2075" s="18">
        <v>38904</v>
      </c>
      <c r="B2075" s="9">
        <f>VLOOKUP(A2075,'VOW3.DE'!$A$1:$B$5974,2,FALSE)</f>
        <v>27.504698000000001</v>
      </c>
      <c r="C2075" s="5">
        <f>VLOOKUP(A2075,MRK.DE!$A$1:$B$5993,2,FALSE)</f>
        <v>26.712842999999999</v>
      </c>
      <c r="D2075" s="10">
        <f>VLOOKUP(A2075,DTE.DE!$A$1:$B$6411,2,FALSE)</f>
        <v>5.1276890000000002</v>
      </c>
      <c r="E2075" s="10">
        <f>VLOOKUP(A2075,'CON.DE'!$A$1:$B$6391,2,FALSE)</f>
        <v>55.546345000000002</v>
      </c>
      <c r="G2075" s="5">
        <f t="shared" si="136"/>
        <v>6.4810531069866813E-3</v>
      </c>
      <c r="H2075" s="5">
        <f t="shared" si="137"/>
        <v>-1.5206571184537549E-2</v>
      </c>
      <c r="I2075" s="5">
        <f t="shared" si="138"/>
        <v>1.1102243667578905E-2</v>
      </c>
      <c r="J2075" s="10">
        <f t="shared" si="139"/>
        <v>1.0278500613312024E-2</v>
      </c>
    </row>
    <row r="2076" spans="1:10" x14ac:dyDescent="0.3">
      <c r="A2076" s="18">
        <v>38905</v>
      </c>
      <c r="B2076" s="9">
        <f>VLOOKUP(A2076,'VOW3.DE'!$A$1:$B$5974,2,FALSE)</f>
        <v>27.469158</v>
      </c>
      <c r="C2076" s="5">
        <f>VLOOKUP(A2076,MRK.DE!$A$1:$B$5993,2,FALSE)</f>
        <v>25.733532</v>
      </c>
      <c r="D2076" s="10">
        <f>VLOOKUP(A2076,DTE.DE!$A$1:$B$6411,2,FALSE)</f>
        <v>5.0832069999999998</v>
      </c>
      <c r="E2076" s="10">
        <f>VLOOKUP(A2076,'CON.DE'!$A$1:$B$6391,2,FALSE)</f>
        <v>54.585636000000001</v>
      </c>
      <c r="G2076" s="5">
        <f t="shared" si="136"/>
        <v>-1.2929784278292191E-3</v>
      </c>
      <c r="H2076" s="5">
        <f t="shared" si="137"/>
        <v>-3.7349572453264403E-2</v>
      </c>
      <c r="I2076" s="5">
        <f t="shared" si="138"/>
        <v>-8.7127087358754018E-3</v>
      </c>
      <c r="J2076" s="10">
        <f t="shared" si="139"/>
        <v>-1.7446946124312766E-2</v>
      </c>
    </row>
    <row r="2077" spans="1:10" x14ac:dyDescent="0.3">
      <c r="A2077" s="18">
        <v>38908</v>
      </c>
      <c r="B2077" s="9">
        <f>VLOOKUP(A2077,'VOW3.DE'!$A$1:$B$5974,2,FALSE)</f>
        <v>27.241731999999999</v>
      </c>
      <c r="C2077" s="5">
        <f>VLOOKUP(A2077,MRK.DE!$A$1:$B$5993,2,FALSE)</f>
        <v>25.863598</v>
      </c>
      <c r="D2077" s="10">
        <f>VLOOKUP(A2077,DTE.DE!$A$1:$B$6411,2,FALSE)</f>
        <v>5.1357780000000002</v>
      </c>
      <c r="E2077" s="10">
        <f>VLOOKUP(A2077,'CON.DE'!$A$1:$B$6391,2,FALSE)</f>
        <v>53.912436999999997</v>
      </c>
      <c r="G2077" s="5">
        <f t="shared" si="136"/>
        <v>-8.3137857912363149E-3</v>
      </c>
      <c r="H2077" s="5">
        <f t="shared" si="137"/>
        <v>5.0416089227988256E-3</v>
      </c>
      <c r="I2077" s="5">
        <f t="shared" si="138"/>
        <v>1.0288979536930754E-2</v>
      </c>
      <c r="J2077" s="10">
        <f t="shared" si="139"/>
        <v>-1.2409577803866645E-2</v>
      </c>
    </row>
    <row r="2078" spans="1:10" x14ac:dyDescent="0.3">
      <c r="A2078" s="18">
        <v>38909</v>
      </c>
      <c r="B2078" s="9">
        <f>VLOOKUP(A2078,'VOW3.DE'!$A$1:$B$5974,2,FALSE)</f>
        <v>26.786868999999999</v>
      </c>
      <c r="C2078" s="5">
        <f>VLOOKUP(A2078,MRK.DE!$A$1:$B$5993,2,FALSE)</f>
        <v>25.898031</v>
      </c>
      <c r="D2078" s="10">
        <f>VLOOKUP(A2078,DTE.DE!$A$1:$B$6411,2,FALSE)</f>
        <v>5.0508540000000002</v>
      </c>
      <c r="E2078" s="10">
        <f>VLOOKUP(A2078,'CON.DE'!$A$1:$B$6391,2,FALSE)</f>
        <v>53.793213000000002</v>
      </c>
      <c r="G2078" s="5">
        <f t="shared" si="136"/>
        <v>-1.683825746692167E-2</v>
      </c>
      <c r="H2078" s="5">
        <f t="shared" si="137"/>
        <v>1.3304451866887818E-3</v>
      </c>
      <c r="I2078" s="5">
        <f t="shared" si="138"/>
        <v>-1.6674003253538176E-2</v>
      </c>
      <c r="J2078" s="10">
        <f t="shared" si="139"/>
        <v>-2.2138866196152458E-3</v>
      </c>
    </row>
    <row r="2079" spans="1:10" x14ac:dyDescent="0.3">
      <c r="A2079" s="18">
        <v>38910</v>
      </c>
      <c r="B2079" s="9">
        <f>VLOOKUP(A2079,'VOW3.DE'!$A$1:$B$5974,2,FALSE)</f>
        <v>27.064046999999999</v>
      </c>
      <c r="C2079" s="5">
        <f>VLOOKUP(A2079,MRK.DE!$A$1:$B$5993,2,FALSE)</f>
        <v>25.775615999999999</v>
      </c>
      <c r="D2079" s="10">
        <f>VLOOKUP(A2079,DTE.DE!$A$1:$B$6411,2,FALSE)</f>
        <v>5.0548979999999997</v>
      </c>
      <c r="E2079" s="10">
        <f>VLOOKUP(A2079,'CON.DE'!$A$1:$B$6391,2,FALSE)</f>
        <v>54.473427000000001</v>
      </c>
      <c r="G2079" s="5">
        <f t="shared" si="136"/>
        <v>1.0294363341892508E-2</v>
      </c>
      <c r="H2079" s="5">
        <f t="shared" si="137"/>
        <v>-4.7380139050564448E-3</v>
      </c>
      <c r="I2079" s="5">
        <f t="shared" si="138"/>
        <v>8.0033632645275644E-4</v>
      </c>
      <c r="J2079" s="10">
        <f t="shared" si="139"/>
        <v>1.2565697989254531E-2</v>
      </c>
    </row>
    <row r="2080" spans="1:10" x14ac:dyDescent="0.3">
      <c r="A2080" s="18">
        <v>38911</v>
      </c>
      <c r="B2080" s="9">
        <f>VLOOKUP(A2080,'VOW3.DE'!$A$1:$B$5974,2,FALSE)</f>
        <v>26.900585</v>
      </c>
      <c r="C2080" s="5">
        <f>VLOOKUP(A2080,MRK.DE!$A$1:$B$5993,2,FALSE)</f>
        <v>25.660854</v>
      </c>
      <c r="D2080" s="10">
        <f>VLOOKUP(A2080,DTE.DE!$A$1:$B$6411,2,FALSE)</f>
        <v>4.9740209999999996</v>
      </c>
      <c r="E2080" s="10">
        <f>VLOOKUP(A2080,'CON.DE'!$A$1:$B$6391,2,FALSE)</f>
        <v>53.730094999999999</v>
      </c>
      <c r="G2080" s="5">
        <f t="shared" si="136"/>
        <v>-6.058134517975146E-3</v>
      </c>
      <c r="H2080" s="5">
        <f t="shared" si="137"/>
        <v>-4.4622887390424323E-3</v>
      </c>
      <c r="I2080" s="5">
        <f t="shared" si="138"/>
        <v>-1.6129106900850131E-2</v>
      </c>
      <c r="J2080" s="10">
        <f t="shared" si="139"/>
        <v>-1.373973194382608E-2</v>
      </c>
    </row>
    <row r="2081" spans="1:10" x14ac:dyDescent="0.3">
      <c r="A2081" s="18">
        <v>38912</v>
      </c>
      <c r="B2081" s="9">
        <f>VLOOKUP(A2081,'VOW3.DE'!$A$1:$B$5974,2,FALSE)</f>
        <v>26.644729999999999</v>
      </c>
      <c r="C2081" s="5">
        <f>VLOOKUP(A2081,MRK.DE!$A$1:$B$5993,2,FALSE)</f>
        <v>24.796312</v>
      </c>
      <c r="D2081" s="10">
        <f>VLOOKUP(A2081,DTE.DE!$A$1:$B$6411,2,FALSE)</f>
        <v>4.9295359999999997</v>
      </c>
      <c r="E2081" s="10">
        <f>VLOOKUP(A2081,'CON.DE'!$A$1:$B$6391,2,FALSE)</f>
        <v>51.822685</v>
      </c>
      <c r="G2081" s="5">
        <f t="shared" si="136"/>
        <v>-9.556651119070194E-3</v>
      </c>
      <c r="H2081" s="5">
        <f t="shared" si="137"/>
        <v>-3.4271707570325931E-2</v>
      </c>
      <c r="I2081" s="5">
        <f t="shared" si="138"/>
        <v>-8.9837013482658937E-3</v>
      </c>
      <c r="J2081" s="10">
        <f t="shared" si="139"/>
        <v>-3.6145285075818982E-2</v>
      </c>
    </row>
    <row r="2082" spans="1:10" x14ac:dyDescent="0.3">
      <c r="A2082" s="18">
        <v>38915</v>
      </c>
      <c r="B2082" s="9">
        <f>VLOOKUP(A2082,'VOW3.DE'!$A$1:$B$5974,2,FALSE)</f>
        <v>26.431507</v>
      </c>
      <c r="C2082" s="5">
        <f>VLOOKUP(A2082,MRK.DE!$A$1:$B$5993,2,FALSE)</f>
        <v>24.589741</v>
      </c>
      <c r="D2082" s="10">
        <f>VLOOKUP(A2082,DTE.DE!$A$1:$B$6411,2,FALSE)</f>
        <v>4.8890979999999997</v>
      </c>
      <c r="E2082" s="10">
        <f>VLOOKUP(A2082,'CON.DE'!$A$1:$B$6391,2,FALSE)</f>
        <v>50.953136000000001</v>
      </c>
      <c r="G2082" s="5">
        <f t="shared" si="136"/>
        <v>-8.0346369339109359E-3</v>
      </c>
      <c r="H2082" s="5">
        <f t="shared" si="137"/>
        <v>-8.3656089993900621E-3</v>
      </c>
      <c r="I2082" s="5">
        <f t="shared" si="138"/>
        <v>-8.2370375836087247E-3</v>
      </c>
      <c r="J2082" s="10">
        <f t="shared" si="139"/>
        <v>-1.6921679448784085E-2</v>
      </c>
    </row>
    <row r="2083" spans="1:10" x14ac:dyDescent="0.3">
      <c r="A2083" s="18">
        <v>38916</v>
      </c>
      <c r="B2083" s="9">
        <f>VLOOKUP(A2083,'VOW3.DE'!$A$1:$B$5974,2,FALSE)</f>
        <v>26.083262999999999</v>
      </c>
      <c r="C2083" s="5">
        <f>VLOOKUP(A2083,MRK.DE!$A$1:$B$5993,2,FALSE)</f>
        <v>24.467327000000001</v>
      </c>
      <c r="D2083" s="10">
        <f>VLOOKUP(A2083,DTE.DE!$A$1:$B$6411,2,FALSE)</f>
        <v>4.8648340000000001</v>
      </c>
      <c r="E2083" s="10">
        <f>VLOOKUP(A2083,'CON.DE'!$A$1:$B$6391,2,FALSE)</f>
        <v>50.188763000000002</v>
      </c>
      <c r="G2083" s="5">
        <f t="shared" si="136"/>
        <v>-1.3262901267346774E-2</v>
      </c>
      <c r="H2083" s="5">
        <f t="shared" si="137"/>
        <v>-4.9906877467681496E-3</v>
      </c>
      <c r="I2083" s="5">
        <f t="shared" si="138"/>
        <v>-4.975234613171957E-3</v>
      </c>
      <c r="J2083" s="10">
        <f t="shared" si="139"/>
        <v>-1.5115151295098991E-2</v>
      </c>
    </row>
    <row r="2084" spans="1:10" x14ac:dyDescent="0.3">
      <c r="A2084" s="18">
        <v>38917</v>
      </c>
      <c r="B2084" s="9">
        <f>VLOOKUP(A2084,'VOW3.DE'!$A$1:$B$5974,2,FALSE)</f>
        <v>27.078261999999999</v>
      </c>
      <c r="C2084" s="5">
        <f>VLOOKUP(A2084,MRK.DE!$A$1:$B$5993,2,FALSE)</f>
        <v>25.821525999999999</v>
      </c>
      <c r="D2084" s="10">
        <f>VLOOKUP(A2084,DTE.DE!$A$1:$B$6411,2,FALSE)</f>
        <v>4.9659329999999997</v>
      </c>
      <c r="E2084" s="10">
        <f>VLOOKUP(A2084,'CON.DE'!$A$1:$B$6391,2,FALSE)</f>
        <v>51.436996000000001</v>
      </c>
      <c r="G2084" s="5">
        <f t="shared" si="136"/>
        <v>3.7437421514747611E-2</v>
      </c>
      <c r="H2084" s="5">
        <f t="shared" si="137"/>
        <v>5.3869849454822115E-2</v>
      </c>
      <c r="I2084" s="5">
        <f t="shared" si="138"/>
        <v>2.0568601469686847E-2</v>
      </c>
      <c r="J2084" s="10">
        <f t="shared" si="139"/>
        <v>2.4566523071155422E-2</v>
      </c>
    </row>
    <row r="2085" spans="1:10" x14ac:dyDescent="0.3">
      <c r="A2085" s="18">
        <v>38918</v>
      </c>
      <c r="B2085" s="9">
        <f>VLOOKUP(A2085,'VOW3.DE'!$A$1:$B$5974,2,FALSE)</f>
        <v>26.971648999999999</v>
      </c>
      <c r="C2085" s="5">
        <f>VLOOKUP(A2085,MRK.DE!$A$1:$B$5993,2,FALSE)</f>
        <v>26.494795</v>
      </c>
      <c r="D2085" s="10">
        <f>VLOOKUP(A2085,DTE.DE!$A$1:$B$6411,2,FALSE)</f>
        <v>4.9497580000000001</v>
      </c>
      <c r="E2085" s="10">
        <f>VLOOKUP(A2085,'CON.DE'!$A$1:$B$6391,2,FALSE)</f>
        <v>52.243434999999998</v>
      </c>
      <c r="G2085" s="5">
        <f t="shared" si="136"/>
        <v>-3.9449884854594634E-3</v>
      </c>
      <c r="H2085" s="5">
        <f t="shared" si="137"/>
        <v>2.5739813462065404E-2</v>
      </c>
      <c r="I2085" s="5">
        <f t="shared" si="138"/>
        <v>-3.2625087544927512E-3</v>
      </c>
      <c r="J2085" s="10">
        <f t="shared" si="139"/>
        <v>1.5556556927415989E-2</v>
      </c>
    </row>
    <row r="2086" spans="1:10" x14ac:dyDescent="0.3">
      <c r="A2086" s="18">
        <v>38919</v>
      </c>
      <c r="B2086" s="9">
        <f>VLOOKUP(A2086,'VOW3.DE'!$A$1:$B$5974,2,FALSE)</f>
        <v>26.474155</v>
      </c>
      <c r="C2086" s="5">
        <f>VLOOKUP(A2086,MRK.DE!$A$1:$B$5993,2,FALSE)</f>
        <v>25.745011999999999</v>
      </c>
      <c r="D2086" s="10">
        <f>VLOOKUP(A2086,DTE.DE!$A$1:$B$6411,2,FALSE)</f>
        <v>4.8729230000000001</v>
      </c>
      <c r="E2086" s="10">
        <f>VLOOKUP(A2086,'CON.DE'!$A$1:$B$6391,2,FALSE)</f>
        <v>50.826912</v>
      </c>
      <c r="G2086" s="5">
        <f t="shared" si="136"/>
        <v>-1.8617303216805901E-2</v>
      </c>
      <c r="H2086" s="5">
        <f t="shared" si="137"/>
        <v>-2.8707398997945815E-2</v>
      </c>
      <c r="I2086" s="5">
        <f t="shared" si="138"/>
        <v>-1.5644724114484733E-2</v>
      </c>
      <c r="J2086" s="10">
        <f t="shared" si="139"/>
        <v>-2.748825892912218E-2</v>
      </c>
    </row>
    <row r="2087" spans="1:10" x14ac:dyDescent="0.3">
      <c r="A2087" s="18">
        <v>38922</v>
      </c>
      <c r="B2087" s="9">
        <f>VLOOKUP(A2087,'VOW3.DE'!$A$1:$B$5974,2,FALSE)</f>
        <v>27.469158</v>
      </c>
      <c r="C2087" s="5">
        <f>VLOOKUP(A2087,MRK.DE!$A$1:$B$5993,2,FALSE)</f>
        <v>26.471838000000002</v>
      </c>
      <c r="D2087" s="10">
        <f>VLOOKUP(A2087,DTE.DE!$A$1:$B$6411,2,FALSE)</f>
        <v>4.9740209999999996</v>
      </c>
      <c r="E2087" s="10">
        <f>VLOOKUP(A2087,'CON.DE'!$A$1:$B$6391,2,FALSE)</f>
        <v>51.668407000000002</v>
      </c>
      <c r="G2087" s="5">
        <f t="shared" si="136"/>
        <v>3.689487394208648E-2</v>
      </c>
      <c r="H2087" s="5">
        <f t="shared" si="137"/>
        <v>2.7840551319048168E-2</v>
      </c>
      <c r="I2087" s="5">
        <f t="shared" si="138"/>
        <v>2.0534604944337415E-2</v>
      </c>
      <c r="J2087" s="10">
        <f t="shared" si="139"/>
        <v>1.6420533466143469E-2</v>
      </c>
    </row>
    <row r="2088" spans="1:10" x14ac:dyDescent="0.3">
      <c r="A2088" s="18">
        <v>38923</v>
      </c>
      <c r="B2088" s="9">
        <f>VLOOKUP(A2088,'VOW3.DE'!$A$1:$B$5974,2,FALSE)</f>
        <v>27.895586000000002</v>
      </c>
      <c r="C2088" s="5">
        <f>VLOOKUP(A2088,MRK.DE!$A$1:$B$5993,2,FALSE)</f>
        <v>26.930889000000001</v>
      </c>
      <c r="D2088" s="10">
        <f>VLOOKUP(A2088,DTE.DE!$A$1:$B$6411,2,FALSE)</f>
        <v>4.90123</v>
      </c>
      <c r="E2088" s="10">
        <f>VLOOKUP(A2088,'CON.DE'!$A$1:$B$6391,2,FALSE)</f>
        <v>53.098972000000003</v>
      </c>
      <c r="G2088" s="5">
        <f t="shared" si="136"/>
        <v>1.5404620408364784E-2</v>
      </c>
      <c r="H2088" s="5">
        <f t="shared" si="137"/>
        <v>1.7192466862996851E-2</v>
      </c>
      <c r="I2088" s="5">
        <f t="shared" si="138"/>
        <v>-1.47423733020691E-2</v>
      </c>
      <c r="J2088" s="10">
        <f t="shared" si="139"/>
        <v>2.7311056806994308E-2</v>
      </c>
    </row>
    <row r="2089" spans="1:10" x14ac:dyDescent="0.3">
      <c r="A2089" s="18">
        <v>38924</v>
      </c>
      <c r="B2089" s="9">
        <f>VLOOKUP(A2089,'VOW3.DE'!$A$1:$B$5974,2,FALSE)</f>
        <v>27.668158999999999</v>
      </c>
      <c r="C2089" s="5">
        <f>VLOOKUP(A2089,MRK.DE!$A$1:$B$5993,2,FALSE)</f>
        <v>27.447319</v>
      </c>
      <c r="D2089" s="10">
        <f>VLOOKUP(A2089,DTE.DE!$A$1:$B$6411,2,FALSE)</f>
        <v>4.8931430000000002</v>
      </c>
      <c r="E2089" s="10">
        <f>VLOOKUP(A2089,'CON.DE'!$A$1:$B$6391,2,FALSE)</f>
        <v>53.000801000000003</v>
      </c>
      <c r="G2089" s="5">
        <f t="shared" si="136"/>
        <v>-8.1862109929998345E-3</v>
      </c>
      <c r="H2089" s="5">
        <f t="shared" si="137"/>
        <v>1.899457690753676E-2</v>
      </c>
      <c r="I2089" s="5">
        <f t="shared" si="138"/>
        <v>-1.6513567203855347E-3</v>
      </c>
      <c r="J2089" s="10">
        <f t="shared" si="139"/>
        <v>-1.850541716344361E-3</v>
      </c>
    </row>
    <row r="2090" spans="1:10" x14ac:dyDescent="0.3">
      <c r="A2090" s="18">
        <v>38925</v>
      </c>
      <c r="B2090" s="9">
        <f>VLOOKUP(A2090,'VOW3.DE'!$A$1:$B$5974,2,FALSE)</f>
        <v>30.098804000000001</v>
      </c>
      <c r="C2090" s="5">
        <f>VLOOKUP(A2090,MRK.DE!$A$1:$B$5993,2,FALSE)</f>
        <v>26.632512999999999</v>
      </c>
      <c r="D2090" s="10">
        <f>VLOOKUP(A2090,DTE.DE!$A$1:$B$6411,2,FALSE)</f>
        <v>4.9133620000000002</v>
      </c>
      <c r="E2090" s="10">
        <f>VLOOKUP(A2090,'CON.DE'!$A$1:$B$6391,2,FALSE)</f>
        <v>54.178908999999997</v>
      </c>
      <c r="G2090" s="5">
        <f t="shared" si="136"/>
        <v>8.4203179313308202E-2</v>
      </c>
      <c r="H2090" s="5">
        <f t="shared" si="137"/>
        <v>-3.0135732068994839E-2</v>
      </c>
      <c r="I2090" s="5">
        <f t="shared" si="138"/>
        <v>4.123595236096499E-3</v>
      </c>
      <c r="J2090" s="10">
        <f t="shared" si="139"/>
        <v>2.1984673226975168E-2</v>
      </c>
    </row>
    <row r="2091" spans="1:10" x14ac:dyDescent="0.3">
      <c r="A2091" s="18">
        <v>38926</v>
      </c>
      <c r="B2091" s="9">
        <f>VLOOKUP(A2091,'VOW3.DE'!$A$1:$B$5974,2,FALSE)</f>
        <v>29.850054</v>
      </c>
      <c r="C2091" s="5">
        <f>VLOOKUP(A2091,MRK.DE!$A$1:$B$5993,2,FALSE)</f>
        <v>26.950016000000002</v>
      </c>
      <c r="D2091" s="10">
        <f>VLOOKUP(A2091,DTE.DE!$A$1:$B$6411,2,FALSE)</f>
        <v>4.9618890000000002</v>
      </c>
      <c r="E2091" s="10">
        <f>VLOOKUP(A2091,'CON.DE'!$A$1:$B$6391,2,FALSE)</f>
        <v>55.118586999999998</v>
      </c>
      <c r="G2091" s="5">
        <f t="shared" si="136"/>
        <v>-8.2987878639350417E-3</v>
      </c>
      <c r="H2091" s="5">
        <f t="shared" si="137"/>
        <v>1.1851128418345156E-2</v>
      </c>
      <c r="I2091" s="5">
        <f t="shared" si="138"/>
        <v>9.8280824672011269E-3</v>
      </c>
      <c r="J2091" s="10">
        <f t="shared" si="139"/>
        <v>1.719529152615118E-2</v>
      </c>
    </row>
    <row r="2092" spans="1:10" x14ac:dyDescent="0.3">
      <c r="A2092" s="18">
        <v>38929</v>
      </c>
      <c r="B2092" s="9">
        <f>VLOOKUP(A2092,'VOW3.DE'!$A$1:$B$5974,2,FALSE)</f>
        <v>29.807414999999999</v>
      </c>
      <c r="C2092" s="5">
        <f>VLOOKUP(A2092,MRK.DE!$A$1:$B$5993,2,FALSE)</f>
        <v>27.321081</v>
      </c>
      <c r="D2092" s="10">
        <f>VLOOKUP(A2092,DTE.DE!$A$1:$B$6411,2,FALSE)</f>
        <v>4.8931430000000002</v>
      </c>
      <c r="E2092" s="10">
        <f>VLOOKUP(A2092,'CON.DE'!$A$1:$B$6391,2,FALSE)</f>
        <v>56.100338000000001</v>
      </c>
      <c r="G2092" s="5">
        <f t="shared" si="136"/>
        <v>-1.4294608194176804E-3</v>
      </c>
      <c r="H2092" s="5">
        <f t="shared" si="137"/>
        <v>1.3674710954932414E-2</v>
      </c>
      <c r="I2092" s="5">
        <f t="shared" si="138"/>
        <v>-1.3951677703297622E-2</v>
      </c>
      <c r="J2092" s="10">
        <f t="shared" si="139"/>
        <v>1.7654846067345353E-2</v>
      </c>
    </row>
    <row r="2093" spans="1:10" x14ac:dyDescent="0.3">
      <c r="A2093" s="18">
        <v>38930</v>
      </c>
      <c r="B2093" s="9">
        <f>VLOOKUP(A2093,'VOW3.DE'!$A$1:$B$5974,2,FALSE)</f>
        <v>29.324128999999999</v>
      </c>
      <c r="C2093" s="5">
        <f>VLOOKUP(A2093,MRK.DE!$A$1:$B$5993,2,FALSE)</f>
        <v>26.915586000000001</v>
      </c>
      <c r="D2093" s="10">
        <f>VLOOKUP(A2093,DTE.DE!$A$1:$B$6411,2,FALSE)</f>
        <v>4.8567460000000002</v>
      </c>
      <c r="E2093" s="10">
        <f>VLOOKUP(A2093,'CON.DE'!$A$1:$B$6391,2,FALSE)</f>
        <v>55.342982999999997</v>
      </c>
      <c r="G2093" s="5">
        <f t="shared" si="136"/>
        <v>-1.6346495584124189E-2</v>
      </c>
      <c r="H2093" s="5">
        <f t="shared" si="137"/>
        <v>-1.4953077979916315E-2</v>
      </c>
      <c r="I2093" s="5">
        <f t="shared" si="138"/>
        <v>-7.4661709636196687E-3</v>
      </c>
      <c r="J2093" s="10">
        <f t="shared" si="139"/>
        <v>-1.3591961415680393E-2</v>
      </c>
    </row>
    <row r="2094" spans="1:10" x14ac:dyDescent="0.3">
      <c r="A2094" s="18">
        <v>38931</v>
      </c>
      <c r="B2094" s="9">
        <f>VLOOKUP(A2094,'VOW3.DE'!$A$1:$B$5974,2,FALSE)</f>
        <v>29.679489</v>
      </c>
      <c r="C2094" s="5">
        <f>VLOOKUP(A2094,MRK.DE!$A$1:$B$5993,2,FALSE)</f>
        <v>27.202499</v>
      </c>
      <c r="D2094" s="10">
        <f>VLOOKUP(A2094,DTE.DE!$A$1:$B$6411,2,FALSE)</f>
        <v>4.9335810000000002</v>
      </c>
      <c r="E2094" s="10">
        <f>VLOOKUP(A2094,'CON.DE'!$A$1:$B$6391,2,FALSE)</f>
        <v>55.925021999999998</v>
      </c>
      <c r="G2094" s="5">
        <f t="shared" si="136"/>
        <v>1.2045508691174829E-2</v>
      </c>
      <c r="H2094" s="5">
        <f t="shared" si="137"/>
        <v>1.0603320059834073E-2</v>
      </c>
      <c r="I2094" s="5">
        <f t="shared" si="138"/>
        <v>1.5696427204161079E-2</v>
      </c>
      <c r="J2094" s="10">
        <f t="shared" si="139"/>
        <v>1.046202470985526E-2</v>
      </c>
    </row>
    <row r="2095" spans="1:10" x14ac:dyDescent="0.3">
      <c r="A2095" s="18">
        <v>38932</v>
      </c>
      <c r="B2095" s="9">
        <f>VLOOKUP(A2095,'VOW3.DE'!$A$1:$B$5974,2,FALSE)</f>
        <v>29.565773</v>
      </c>
      <c r="C2095" s="5">
        <f>VLOOKUP(A2095,MRK.DE!$A$1:$B$5993,2,FALSE)</f>
        <v>27.129814</v>
      </c>
      <c r="D2095" s="10">
        <f>VLOOKUP(A2095,DTE.DE!$A$1:$B$6411,2,FALSE)</f>
        <v>4.8971850000000003</v>
      </c>
      <c r="E2095" s="10">
        <f>VLOOKUP(A2095,'CON.DE'!$A$1:$B$6391,2,FALSE)</f>
        <v>55.350002000000003</v>
      </c>
      <c r="G2095" s="5">
        <f t="shared" si="136"/>
        <v>-3.838826458351791E-3</v>
      </c>
      <c r="H2095" s="5">
        <f t="shared" si="137"/>
        <v>-2.6755733134642395E-3</v>
      </c>
      <c r="I2095" s="5">
        <f t="shared" si="138"/>
        <v>-7.4045433063775947E-3</v>
      </c>
      <c r="J2095" s="10">
        <f t="shared" si="139"/>
        <v>-1.0335205471772307E-2</v>
      </c>
    </row>
    <row r="2096" spans="1:10" x14ac:dyDescent="0.3">
      <c r="A2096" s="18">
        <v>38933</v>
      </c>
      <c r="B2096" s="9">
        <f>VLOOKUP(A2096,'VOW3.DE'!$A$1:$B$5974,2,FALSE)</f>
        <v>29.921123999999999</v>
      </c>
      <c r="C2096" s="5">
        <f>VLOOKUP(A2096,MRK.DE!$A$1:$B$5993,2,FALSE)</f>
        <v>27.240749000000001</v>
      </c>
      <c r="D2096" s="10">
        <f>VLOOKUP(A2096,DTE.DE!$A$1:$B$6411,2,FALSE)</f>
        <v>4.9538010000000003</v>
      </c>
      <c r="E2096" s="10">
        <f>VLOOKUP(A2096,'CON.DE'!$A$1:$B$6391,2,FALSE)</f>
        <v>54.831059000000003</v>
      </c>
      <c r="G2096" s="5">
        <f t="shared" si="136"/>
        <v>1.1947344534097971E-2</v>
      </c>
      <c r="H2096" s="5">
        <f t="shared" si="137"/>
        <v>4.0807064639843882E-3</v>
      </c>
      <c r="I2096" s="5">
        <f t="shared" si="138"/>
        <v>1.1494610462226612E-2</v>
      </c>
      <c r="J2096" s="10">
        <f t="shared" si="139"/>
        <v>-9.4198918148734653E-3</v>
      </c>
    </row>
    <row r="2097" spans="1:10" x14ac:dyDescent="0.3">
      <c r="A2097" s="18">
        <v>38936</v>
      </c>
      <c r="B2097" s="9">
        <f>VLOOKUP(A2097,'VOW3.DE'!$A$1:$B$5974,2,FALSE)</f>
        <v>29.516024000000002</v>
      </c>
      <c r="C2097" s="5">
        <f>VLOOKUP(A2097,MRK.DE!$A$1:$B$5993,2,FALSE)</f>
        <v>26.911757999999999</v>
      </c>
      <c r="D2097" s="10">
        <f>VLOOKUP(A2097,DTE.DE!$A$1:$B$6411,2,FALSE)</f>
        <v>4.8850540000000002</v>
      </c>
      <c r="E2097" s="10">
        <f>VLOOKUP(A2097,'CON.DE'!$A$1:$B$6391,2,FALSE)</f>
        <v>52.769374999999997</v>
      </c>
      <c r="G2097" s="5">
        <f t="shared" si="136"/>
        <v>-1.3631416931481625E-2</v>
      </c>
      <c r="H2097" s="5">
        <f t="shared" si="137"/>
        <v>-1.2150685753221641E-2</v>
      </c>
      <c r="I2097" s="5">
        <f t="shared" si="138"/>
        <v>-1.3974821019052503E-2</v>
      </c>
      <c r="J2097" s="10">
        <f t="shared" si="139"/>
        <v>-3.8325799976701803E-2</v>
      </c>
    </row>
    <row r="2098" spans="1:10" x14ac:dyDescent="0.3">
      <c r="A2098" s="18">
        <v>38937</v>
      </c>
      <c r="B2098" s="9">
        <f>VLOOKUP(A2098,'VOW3.DE'!$A$1:$B$5974,2,FALSE)</f>
        <v>29.963766</v>
      </c>
      <c r="C2098" s="5">
        <f>VLOOKUP(A2098,MRK.DE!$A$1:$B$5993,2,FALSE)</f>
        <v>26.533047</v>
      </c>
      <c r="D2098" s="10">
        <f>VLOOKUP(A2098,DTE.DE!$A$1:$B$6411,2,FALSE)</f>
        <v>4.8850540000000002</v>
      </c>
      <c r="E2098" s="10">
        <f>VLOOKUP(A2098,'CON.DE'!$A$1:$B$6391,2,FALSE)</f>
        <v>53.695025999999999</v>
      </c>
      <c r="G2098" s="5">
        <f t="shared" si="136"/>
        <v>1.5055549369799184E-2</v>
      </c>
      <c r="H2098" s="5">
        <f t="shared" si="137"/>
        <v>-1.4172278812287973E-2</v>
      </c>
      <c r="I2098" s="5">
        <f t="shared" si="138"/>
        <v>0</v>
      </c>
      <c r="J2098" s="10">
        <f t="shared" si="139"/>
        <v>1.7389368029705254E-2</v>
      </c>
    </row>
    <row r="2099" spans="1:10" x14ac:dyDescent="0.3">
      <c r="A2099" s="18">
        <v>38938</v>
      </c>
      <c r="B2099" s="9">
        <f>VLOOKUP(A2099,'VOW3.DE'!$A$1:$B$5974,2,FALSE)</f>
        <v>30.873487000000001</v>
      </c>
      <c r="C2099" s="5">
        <f>VLOOKUP(A2099,MRK.DE!$A$1:$B$5993,2,FALSE)</f>
        <v>26.521574000000001</v>
      </c>
      <c r="D2099" s="10">
        <f>VLOOKUP(A2099,DTE.DE!$A$1:$B$6411,2,FALSE)</f>
        <v>4.8850540000000002</v>
      </c>
      <c r="E2099" s="10">
        <f>VLOOKUP(A2099,'CON.DE'!$A$1:$B$6391,2,FALSE)</f>
        <v>55.286884000000001</v>
      </c>
      <c r="G2099" s="5">
        <f t="shared" si="136"/>
        <v>2.9908938014922989E-2</v>
      </c>
      <c r="H2099" s="5">
        <f t="shared" si="137"/>
        <v>-4.3249767739696242E-4</v>
      </c>
      <c r="I2099" s="5">
        <f t="shared" si="138"/>
        <v>0</v>
      </c>
      <c r="J2099" s="10">
        <f t="shared" si="139"/>
        <v>2.921532984691818E-2</v>
      </c>
    </row>
    <row r="2100" spans="1:10" x14ac:dyDescent="0.3">
      <c r="A2100" s="18">
        <v>38939</v>
      </c>
      <c r="B2100" s="9">
        <f>VLOOKUP(A2100,'VOW3.DE'!$A$1:$B$5974,2,FALSE)</f>
        <v>31.022741</v>
      </c>
      <c r="C2100" s="5">
        <f>VLOOKUP(A2100,MRK.DE!$A$1:$B$5993,2,FALSE)</f>
        <v>26.475663999999998</v>
      </c>
      <c r="D2100" s="10">
        <f>VLOOKUP(A2100,DTE.DE!$A$1:$B$6411,2,FALSE)</f>
        <v>4.5170570000000003</v>
      </c>
      <c r="E2100" s="10">
        <f>VLOOKUP(A2100,'CON.DE'!$A$1:$B$6391,2,FALSE)</f>
        <v>54.333179000000001</v>
      </c>
      <c r="G2100" s="5">
        <f t="shared" si="136"/>
        <v>4.822726492722953E-3</v>
      </c>
      <c r="H2100" s="5">
        <f t="shared" si="137"/>
        <v>-1.7325435519501059E-3</v>
      </c>
      <c r="I2100" s="5">
        <f t="shared" si="138"/>
        <v>-7.8319664093588939E-2</v>
      </c>
      <c r="J2100" s="10">
        <f t="shared" si="139"/>
        <v>-1.7400629729567296E-2</v>
      </c>
    </row>
    <row r="2101" spans="1:10" x14ac:dyDescent="0.3">
      <c r="A2101" s="18">
        <v>38940</v>
      </c>
      <c r="B2101" s="9">
        <f>VLOOKUP(A2101,'VOW3.DE'!$A$1:$B$5974,2,FALSE)</f>
        <v>31.164881000000001</v>
      </c>
      <c r="C2101" s="5">
        <f>VLOOKUP(A2101,MRK.DE!$A$1:$B$5993,2,FALSE)</f>
        <v>26.322651</v>
      </c>
      <c r="D2101" s="10">
        <f>VLOOKUP(A2101,DTE.DE!$A$1:$B$6411,2,FALSE)</f>
        <v>4.3836079999999997</v>
      </c>
      <c r="E2101" s="10">
        <f>VLOOKUP(A2101,'CON.DE'!$A$1:$B$6391,2,FALSE)</f>
        <v>54.291103</v>
      </c>
      <c r="G2101" s="5">
        <f t="shared" si="136"/>
        <v>4.5713356759704603E-3</v>
      </c>
      <c r="H2101" s="5">
        <f t="shared" si="137"/>
        <v>-5.7961481678593229E-3</v>
      </c>
      <c r="I2101" s="5">
        <f t="shared" si="138"/>
        <v>-2.9988545998290386E-2</v>
      </c>
      <c r="J2101" s="10">
        <f t="shared" si="139"/>
        <v>-7.7470711575153598E-4</v>
      </c>
    </row>
    <row r="2102" spans="1:10" x14ac:dyDescent="0.3">
      <c r="A2102" s="18">
        <v>38943</v>
      </c>
      <c r="B2102" s="9">
        <f>VLOOKUP(A2102,'VOW3.DE'!$A$1:$B$5974,2,FALSE)</f>
        <v>31.498915</v>
      </c>
      <c r="C2102" s="5">
        <f>VLOOKUP(A2102,MRK.DE!$A$1:$B$5993,2,FALSE)</f>
        <v>26.659285000000001</v>
      </c>
      <c r="D2102" s="10">
        <f>VLOOKUP(A2102,DTE.DE!$A$1:$B$6411,2,FALSE)</f>
        <v>4.444267</v>
      </c>
      <c r="E2102" s="10">
        <f>VLOOKUP(A2102,'CON.DE'!$A$1:$B$6391,2,FALSE)</f>
        <v>55.139622000000003</v>
      </c>
      <c r="G2102" s="5">
        <f t="shared" si="136"/>
        <v>1.0661248926405482E-2</v>
      </c>
      <c r="H2102" s="5">
        <f t="shared" si="137"/>
        <v>1.2707671916613502E-2</v>
      </c>
      <c r="I2102" s="5">
        <f t="shared" si="138"/>
        <v>1.3742821391226772E-2</v>
      </c>
      <c r="J2102" s="10">
        <f t="shared" si="139"/>
        <v>1.5508185766608401E-2</v>
      </c>
    </row>
    <row r="2103" spans="1:10" x14ac:dyDescent="0.3">
      <c r="A2103" s="18">
        <v>38944</v>
      </c>
      <c r="B2103" s="9">
        <f>VLOOKUP(A2103,'VOW3.DE'!$A$1:$B$5974,2,FALSE)</f>
        <v>31.555762999999999</v>
      </c>
      <c r="C2103" s="5">
        <f>VLOOKUP(A2103,MRK.DE!$A$1:$B$5993,2,FALSE)</f>
        <v>27.091557999999999</v>
      </c>
      <c r="D2103" s="10">
        <f>VLOOKUP(A2103,DTE.DE!$A$1:$B$6411,2,FALSE)</f>
        <v>4.4725739999999998</v>
      </c>
      <c r="E2103" s="10">
        <f>VLOOKUP(A2103,'CON.DE'!$A$1:$B$6391,2,FALSE)</f>
        <v>56.037230999999998</v>
      </c>
      <c r="G2103" s="5">
        <f t="shared" si="136"/>
        <v>1.8031339531208702E-3</v>
      </c>
      <c r="H2103" s="5">
        <f t="shared" si="137"/>
        <v>1.6084671254178975E-2</v>
      </c>
      <c r="I2103" s="5">
        <f t="shared" si="138"/>
        <v>6.3491308393446586E-3</v>
      </c>
      <c r="J2103" s="10">
        <f t="shared" si="139"/>
        <v>1.6147758818454486E-2</v>
      </c>
    </row>
    <row r="2104" spans="1:10" x14ac:dyDescent="0.3">
      <c r="A2104" s="18">
        <v>38945</v>
      </c>
      <c r="B2104" s="9">
        <f>VLOOKUP(A2104,'VOW3.DE'!$A$1:$B$5974,2,FALSE)</f>
        <v>31.697918000000001</v>
      </c>
      <c r="C2104" s="5">
        <f>VLOOKUP(A2104,MRK.DE!$A$1:$B$5993,2,FALSE)</f>
        <v>27.432013999999999</v>
      </c>
      <c r="D2104" s="10">
        <f>VLOOKUP(A2104,DTE.DE!$A$1:$B$6411,2,FALSE)</f>
        <v>4.5332340000000002</v>
      </c>
      <c r="E2104" s="10">
        <f>VLOOKUP(A2104,'CON.DE'!$A$1:$B$6391,2,FALSE)</f>
        <v>56.135395000000003</v>
      </c>
      <c r="G2104" s="5">
        <f t="shared" si="136"/>
        <v>4.4947657458465099E-3</v>
      </c>
      <c r="H2104" s="5">
        <f t="shared" si="137"/>
        <v>1.2488559073062391E-2</v>
      </c>
      <c r="I2104" s="5">
        <f t="shared" si="138"/>
        <v>1.3471510249087014E-2</v>
      </c>
      <c r="J2104" s="10">
        <f t="shared" si="139"/>
        <v>1.7502313810304718E-3</v>
      </c>
    </row>
    <row r="2105" spans="1:10" x14ac:dyDescent="0.3">
      <c r="A2105" s="18">
        <v>38946</v>
      </c>
      <c r="B2105" s="9">
        <f>VLOOKUP(A2105,'VOW3.DE'!$A$1:$B$5974,2,FALSE)</f>
        <v>32.444164000000001</v>
      </c>
      <c r="C2105" s="5">
        <f>VLOOKUP(A2105,MRK.DE!$A$1:$B$5993,2,FALSE)</f>
        <v>28.786221000000001</v>
      </c>
      <c r="D2105" s="10">
        <f>VLOOKUP(A2105,DTE.DE!$A$1:$B$6411,2,FALSE)</f>
        <v>4.5817610000000002</v>
      </c>
      <c r="E2105" s="10">
        <f>VLOOKUP(A2105,'CON.DE'!$A$1:$B$6391,2,FALSE)</f>
        <v>56.577187000000002</v>
      </c>
      <c r="G2105" s="5">
        <f t="shared" si="136"/>
        <v>2.3269580566200918E-2</v>
      </c>
      <c r="H2105" s="5">
        <f t="shared" si="137"/>
        <v>4.8186109640799869E-2</v>
      </c>
      <c r="I2105" s="5">
        <f t="shared" si="138"/>
        <v>1.0647829973219808E-2</v>
      </c>
      <c r="J2105" s="10">
        <f t="shared" si="139"/>
        <v>7.8393069287531897E-3</v>
      </c>
    </row>
    <row r="2106" spans="1:10" x14ac:dyDescent="0.3">
      <c r="A2106" s="18">
        <v>38947</v>
      </c>
      <c r="B2106" s="9">
        <f>VLOOKUP(A2106,'VOW3.DE'!$A$1:$B$5974,2,FALSE)</f>
        <v>32.444164000000001</v>
      </c>
      <c r="C2106" s="5">
        <f>VLOOKUP(A2106,MRK.DE!$A$1:$B$5993,2,FALSE)</f>
        <v>28.855067999999999</v>
      </c>
      <c r="D2106" s="10">
        <f>VLOOKUP(A2106,DTE.DE!$A$1:$B$6411,2,FALSE)</f>
        <v>4.5696289999999999</v>
      </c>
      <c r="E2106" s="10">
        <f>VLOOKUP(A2106,'CON.DE'!$A$1:$B$6391,2,FALSE)</f>
        <v>56.731468</v>
      </c>
      <c r="G2106" s="5">
        <f t="shared" si="136"/>
        <v>0</v>
      </c>
      <c r="H2106" s="5">
        <f t="shared" si="137"/>
        <v>2.3888096166309702E-3</v>
      </c>
      <c r="I2106" s="5">
        <f t="shared" si="138"/>
        <v>-2.6514020508931571E-3</v>
      </c>
      <c r="J2106" s="10">
        <f t="shared" si="139"/>
        <v>2.7232005418005188E-3</v>
      </c>
    </row>
    <row r="2107" spans="1:10" x14ac:dyDescent="0.3">
      <c r="A2107" s="18">
        <v>38950</v>
      </c>
      <c r="B2107" s="9">
        <f>VLOOKUP(A2107,'VOW3.DE'!$A$1:$B$5974,2,FALSE)</f>
        <v>31.982202999999998</v>
      </c>
      <c r="C2107" s="5">
        <f>VLOOKUP(A2107,MRK.DE!$A$1:$B$5993,2,FALSE)</f>
        <v>28.985132</v>
      </c>
      <c r="D2107" s="10">
        <f>VLOOKUP(A2107,DTE.DE!$A$1:$B$6411,2,FALSE)</f>
        <v>4.6262439999999998</v>
      </c>
      <c r="E2107" s="10">
        <f>VLOOKUP(A2107,'CON.DE'!$A$1:$B$6391,2,FALSE)</f>
        <v>56.303711</v>
      </c>
      <c r="G2107" s="5">
        <f t="shared" si="136"/>
        <v>-1.4340989221613892E-2</v>
      </c>
      <c r="H2107" s="5">
        <f t="shared" si="137"/>
        <v>4.4973640902304405E-3</v>
      </c>
      <c r="I2107" s="5">
        <f t="shared" si="138"/>
        <v>1.2313287779165199E-2</v>
      </c>
      <c r="J2107" s="10">
        <f t="shared" si="139"/>
        <v>-7.5686002489018843E-3</v>
      </c>
    </row>
    <row r="2108" spans="1:10" x14ac:dyDescent="0.3">
      <c r="A2108" s="18">
        <v>38951</v>
      </c>
      <c r="B2108" s="9">
        <f>VLOOKUP(A2108,'VOW3.DE'!$A$1:$B$5974,2,FALSE)</f>
        <v>31.555762999999999</v>
      </c>
      <c r="C2108" s="5">
        <f>VLOOKUP(A2108,MRK.DE!$A$1:$B$5993,2,FALSE)</f>
        <v>29.233784</v>
      </c>
      <c r="D2108" s="10">
        <f>VLOOKUP(A2108,DTE.DE!$A$1:$B$6411,2,FALSE)</f>
        <v>4.678814</v>
      </c>
      <c r="E2108" s="10">
        <f>VLOOKUP(A2108,'CON.DE'!$A$1:$B$6391,2,FALSE)</f>
        <v>56.226554999999998</v>
      </c>
      <c r="G2108" s="5">
        <f t="shared" si="136"/>
        <v>-1.3423357090433526E-2</v>
      </c>
      <c r="H2108" s="5">
        <f t="shared" si="137"/>
        <v>8.5420179217388405E-3</v>
      </c>
      <c r="I2108" s="5">
        <f t="shared" si="138"/>
        <v>1.129935123954922E-2</v>
      </c>
      <c r="J2108" s="10">
        <f t="shared" si="139"/>
        <v>-1.3712935165485982E-3</v>
      </c>
    </row>
    <row r="2109" spans="1:10" x14ac:dyDescent="0.3">
      <c r="A2109" s="18">
        <v>38952</v>
      </c>
      <c r="B2109" s="9">
        <f>VLOOKUP(A2109,'VOW3.DE'!$A$1:$B$5974,2,FALSE)</f>
        <v>31.513126</v>
      </c>
      <c r="C2109" s="5">
        <f>VLOOKUP(A2109,MRK.DE!$A$1:$B$5993,2,FALSE)</f>
        <v>29.245263999999999</v>
      </c>
      <c r="D2109" s="10">
        <f>VLOOKUP(A2109,DTE.DE!$A$1:$B$6411,2,FALSE)</f>
        <v>4.6505070000000002</v>
      </c>
      <c r="E2109" s="10">
        <f>VLOOKUP(A2109,'CON.DE'!$A$1:$B$6391,2,FALSE)</f>
        <v>55.665565000000001</v>
      </c>
      <c r="G2109" s="5">
        <f t="shared" si="136"/>
        <v>-1.3520772974274337E-3</v>
      </c>
      <c r="H2109" s="5">
        <f t="shared" si="137"/>
        <v>3.9261925561668345E-4</v>
      </c>
      <c r="I2109" s="5">
        <f t="shared" si="138"/>
        <v>-6.0684130964207481E-3</v>
      </c>
      <c r="J2109" s="10">
        <f t="shared" si="139"/>
        <v>-1.0027421065615289E-2</v>
      </c>
    </row>
    <row r="2110" spans="1:10" x14ac:dyDescent="0.3">
      <c r="A2110" s="18">
        <v>38953</v>
      </c>
      <c r="B2110" s="9">
        <f>VLOOKUP(A2110,'VOW3.DE'!$A$1:$B$5974,2,FALSE)</f>
        <v>31.832954000000001</v>
      </c>
      <c r="C2110" s="5">
        <f>VLOOKUP(A2110,MRK.DE!$A$1:$B$5993,2,FALSE)</f>
        <v>29.180229000000001</v>
      </c>
      <c r="D2110" s="10">
        <f>VLOOKUP(A2110,DTE.DE!$A$1:$B$6411,2,FALSE)</f>
        <v>4.6990340000000002</v>
      </c>
      <c r="E2110" s="10">
        <f>VLOOKUP(A2110,'CON.DE'!$A$1:$B$6391,2,FALSE)</f>
        <v>56.191509000000003</v>
      </c>
      <c r="G2110" s="5">
        <f t="shared" si="136"/>
        <v>1.0097885067596766E-2</v>
      </c>
      <c r="H2110" s="5">
        <f t="shared" si="137"/>
        <v>-2.2262551335458748E-3</v>
      </c>
      <c r="I2110" s="5">
        <f t="shared" si="138"/>
        <v>1.0380709762795849E-2</v>
      </c>
      <c r="J2110" s="10">
        <f t="shared" si="139"/>
        <v>9.4039269421918835E-3</v>
      </c>
    </row>
    <row r="2111" spans="1:10" x14ac:dyDescent="0.3">
      <c r="A2111" s="18">
        <v>38954</v>
      </c>
      <c r="B2111" s="9">
        <f>VLOOKUP(A2111,'VOW3.DE'!$A$1:$B$5974,2,FALSE)</f>
        <v>31.733456</v>
      </c>
      <c r="C2111" s="5">
        <f>VLOOKUP(A2111,MRK.DE!$A$1:$B$5993,2,FALSE)</f>
        <v>29.249082999999999</v>
      </c>
      <c r="D2111" s="10">
        <f>VLOOKUP(A2111,DTE.DE!$A$1:$B$6411,2,FALSE)</f>
        <v>4.6909470000000004</v>
      </c>
      <c r="E2111" s="10">
        <f>VLOOKUP(A2111,'CON.DE'!$A$1:$B$6391,2,FALSE)</f>
        <v>56.885745999999997</v>
      </c>
      <c r="G2111" s="5">
        <f t="shared" si="136"/>
        <v>-3.1305238492523734E-3</v>
      </c>
      <c r="H2111" s="5">
        <f t="shared" si="137"/>
        <v>2.3568318542476962E-3</v>
      </c>
      <c r="I2111" s="5">
        <f t="shared" si="138"/>
        <v>-1.7224746246996014E-3</v>
      </c>
      <c r="J2111" s="10">
        <f t="shared" si="139"/>
        <v>1.2279140007574203E-2</v>
      </c>
    </row>
    <row r="2112" spans="1:10" x14ac:dyDescent="0.3">
      <c r="A2112" s="18">
        <v>38957</v>
      </c>
      <c r="B2112" s="9">
        <f>VLOOKUP(A2112,'VOW3.DE'!$A$1:$B$5974,2,FALSE)</f>
        <v>31.584204</v>
      </c>
      <c r="C2112" s="5">
        <f>VLOOKUP(A2112,MRK.DE!$A$1:$B$5993,2,FALSE)</f>
        <v>29.344721</v>
      </c>
      <c r="D2112" s="10">
        <f>VLOOKUP(A2112,DTE.DE!$A$1:$B$6411,2,FALSE)</f>
        <v>4.6828580000000004</v>
      </c>
      <c r="E2112" s="10">
        <f>VLOOKUP(A2112,'CON.DE'!$A$1:$B$6391,2,FALSE)</f>
        <v>57.110149</v>
      </c>
      <c r="G2112" s="5">
        <f t="shared" si="136"/>
        <v>-4.7143964711797923E-3</v>
      </c>
      <c r="H2112" s="5">
        <f t="shared" si="137"/>
        <v>3.2644436238088276E-3</v>
      </c>
      <c r="I2112" s="5">
        <f t="shared" si="138"/>
        <v>-1.7258737530493713E-3</v>
      </c>
      <c r="J2112" s="10">
        <f t="shared" si="139"/>
        <v>3.9370415901264031E-3</v>
      </c>
    </row>
    <row r="2113" spans="1:10" x14ac:dyDescent="0.3">
      <c r="A2113" s="18">
        <v>38958</v>
      </c>
      <c r="B2113" s="9">
        <f>VLOOKUP(A2113,'VOW3.DE'!$A$1:$B$5974,2,FALSE)</f>
        <v>31.633955</v>
      </c>
      <c r="C2113" s="5">
        <f>VLOOKUP(A2113,MRK.DE!$A$1:$B$5993,2,FALSE)</f>
        <v>29.509214</v>
      </c>
      <c r="D2113" s="10">
        <f>VLOOKUP(A2113,DTE.DE!$A$1:$B$6411,2,FALSE)</f>
        <v>4.6505070000000002</v>
      </c>
      <c r="E2113" s="10">
        <f>VLOOKUP(A2113,'CON.DE'!$A$1:$B$6391,2,FALSE)</f>
        <v>57.986713000000002</v>
      </c>
      <c r="G2113" s="5">
        <f t="shared" si="136"/>
        <v>1.5739468234346108E-3</v>
      </c>
      <c r="H2113" s="5">
        <f t="shared" si="137"/>
        <v>5.5898871782705094E-3</v>
      </c>
      <c r="I2113" s="5">
        <f t="shared" si="138"/>
        <v>-6.9323613850468587E-3</v>
      </c>
      <c r="J2113" s="10">
        <f t="shared" si="139"/>
        <v>1.5232056421726344E-2</v>
      </c>
    </row>
    <row r="2114" spans="1:10" x14ac:dyDescent="0.3">
      <c r="A2114" s="18">
        <v>38959</v>
      </c>
      <c r="B2114" s="9">
        <f>VLOOKUP(A2114,'VOW3.DE'!$A$1:$B$5974,2,FALSE)</f>
        <v>31.804521999999999</v>
      </c>
      <c r="C2114" s="5">
        <f>VLOOKUP(A2114,MRK.DE!$A$1:$B$5993,2,FALSE)</f>
        <v>29.742559</v>
      </c>
      <c r="D2114" s="10">
        <f>VLOOKUP(A2114,DTE.DE!$A$1:$B$6411,2,FALSE)</f>
        <v>4.6383749999999999</v>
      </c>
      <c r="E2114" s="10">
        <f>VLOOKUP(A2114,'CON.DE'!$A$1:$B$6391,2,FALSE)</f>
        <v>59.024569999999997</v>
      </c>
      <c r="G2114" s="5">
        <f t="shared" si="136"/>
        <v>5.3774119141403809E-3</v>
      </c>
      <c r="H2114" s="5">
        <f t="shared" si="137"/>
        <v>7.8764294987852777E-3</v>
      </c>
      <c r="I2114" s="5">
        <f t="shared" si="138"/>
        <v>-2.6121565325984779E-3</v>
      </c>
      <c r="J2114" s="10">
        <f t="shared" si="139"/>
        <v>1.7739899801062806E-2</v>
      </c>
    </row>
    <row r="2115" spans="1:10" x14ac:dyDescent="0.3">
      <c r="A2115" s="18">
        <v>38960</v>
      </c>
      <c r="B2115" s="9">
        <f>VLOOKUP(A2115,'VOW3.DE'!$A$1:$B$5974,2,FALSE)</f>
        <v>31.513126</v>
      </c>
      <c r="C2115" s="5">
        <f>VLOOKUP(A2115,MRK.DE!$A$1:$B$5993,2,FALSE)</f>
        <v>29.643108000000002</v>
      </c>
      <c r="D2115" s="10">
        <f>VLOOKUP(A2115,DTE.DE!$A$1:$B$6411,2,FALSE)</f>
        <v>4.6060239999999997</v>
      </c>
      <c r="E2115" s="10">
        <f>VLOOKUP(A2115,'CON.DE'!$A$1:$B$6391,2,FALSE)</f>
        <v>58.554732999999999</v>
      </c>
      <c r="G2115" s="5">
        <f t="shared" si="136"/>
        <v>-9.2043234847394399E-3</v>
      </c>
      <c r="H2115" s="5">
        <f t="shared" si="137"/>
        <v>-3.3493298297104556E-3</v>
      </c>
      <c r="I2115" s="5">
        <f t="shared" si="138"/>
        <v>-6.999077401351873E-3</v>
      </c>
      <c r="J2115" s="10">
        <f t="shared" si="139"/>
        <v>-7.9918742281857042E-3</v>
      </c>
    </row>
    <row r="2116" spans="1:10" x14ac:dyDescent="0.3">
      <c r="A2116" s="18">
        <v>38961</v>
      </c>
      <c r="B2116" s="9">
        <f>VLOOKUP(A2116,'VOW3.DE'!$A$1:$B$5974,2,FALSE)</f>
        <v>31.982202999999998</v>
      </c>
      <c r="C2116" s="5">
        <f>VLOOKUP(A2116,MRK.DE!$A$1:$B$5993,2,FALSE)</f>
        <v>29.696664999999999</v>
      </c>
      <c r="D2116" s="10">
        <f>VLOOKUP(A2116,DTE.DE!$A$1:$B$6411,2,FALSE)</f>
        <v>4.5979359999999998</v>
      </c>
      <c r="E2116" s="10">
        <f>VLOOKUP(A2116,'CON.DE'!$A$1:$B$6391,2,FALSE)</f>
        <v>58.498626999999999</v>
      </c>
      <c r="G2116" s="5">
        <f t="shared" ref="G2116:G2179" si="140">LN(B2116/B2115)</f>
        <v>1.4775434387861034E-2</v>
      </c>
      <c r="H2116" s="5">
        <f t="shared" ref="H2116:H2179" si="141">LN(C2116/C2115)</f>
        <v>1.805096711185343E-3</v>
      </c>
      <c r="I2116" s="5">
        <f t="shared" ref="I2116:I2179" si="142">LN(D2116/D2115)</f>
        <v>-1.757504830935084E-3</v>
      </c>
      <c r="J2116" s="10">
        <f t="shared" ref="J2116:J2179" si="143">LN(E2116/E2115)</f>
        <v>-9.586397912326025E-4</v>
      </c>
    </row>
    <row r="2117" spans="1:10" x14ac:dyDescent="0.3">
      <c r="A2117" s="18">
        <v>38964</v>
      </c>
      <c r="B2117" s="9">
        <f>VLOOKUP(A2117,'VOW3.DE'!$A$1:$B$5974,2,FALSE)</f>
        <v>32.053272</v>
      </c>
      <c r="C2117" s="5">
        <f>VLOOKUP(A2117,MRK.DE!$A$1:$B$5993,2,FALSE)</f>
        <v>29.497745999999999</v>
      </c>
      <c r="D2117" s="10">
        <f>VLOOKUP(A2117,DTE.DE!$A$1:$B$6411,2,FALSE)</f>
        <v>4.6181559999999999</v>
      </c>
      <c r="E2117" s="10">
        <f>VLOOKUP(A2117,'CON.DE'!$A$1:$B$6391,2,FALSE)</f>
        <v>58.687961999999999</v>
      </c>
      <c r="G2117" s="5">
        <f t="shared" si="140"/>
        <v>2.2196768019458785E-3</v>
      </c>
      <c r="H2117" s="5">
        <f t="shared" si="141"/>
        <v>-6.7208962944530657E-3</v>
      </c>
      <c r="I2117" s="5">
        <f t="shared" si="142"/>
        <v>4.3879840703978535E-3</v>
      </c>
      <c r="J2117" s="10">
        <f t="shared" si="143"/>
        <v>3.2313452650548627E-3</v>
      </c>
    </row>
    <row r="2118" spans="1:10" x14ac:dyDescent="0.3">
      <c r="A2118" s="18">
        <v>38965</v>
      </c>
      <c r="B2118" s="9">
        <f>VLOOKUP(A2118,'VOW3.DE'!$A$1:$B$5974,2,FALSE)</f>
        <v>32.131447000000001</v>
      </c>
      <c r="C2118" s="5">
        <f>VLOOKUP(A2118,MRK.DE!$A$1:$B$5993,2,FALSE)</f>
        <v>29.325602</v>
      </c>
      <c r="D2118" s="10">
        <f>VLOOKUP(A2118,DTE.DE!$A$1:$B$6411,2,FALSE)</f>
        <v>4.5817610000000002</v>
      </c>
      <c r="E2118" s="10">
        <f>VLOOKUP(A2118,'CON.DE'!$A$1:$B$6391,2,FALSE)</f>
        <v>58.582774999999998</v>
      </c>
      <c r="G2118" s="5">
        <f t="shared" si="140"/>
        <v>2.4359392663612293E-3</v>
      </c>
      <c r="H2118" s="5">
        <f t="shared" si="141"/>
        <v>-5.8529307588854164E-3</v>
      </c>
      <c r="I2118" s="5">
        <f t="shared" si="142"/>
        <v>-7.9120691769128896E-3</v>
      </c>
      <c r="J2118" s="10">
        <f t="shared" si="143"/>
        <v>-1.7939177479353522E-3</v>
      </c>
    </row>
    <row r="2119" spans="1:10" x14ac:dyDescent="0.3">
      <c r="A2119" s="18">
        <v>38966</v>
      </c>
      <c r="B2119" s="9">
        <f>VLOOKUP(A2119,'VOW3.DE'!$A$1:$B$5974,2,FALSE)</f>
        <v>31.797419000000001</v>
      </c>
      <c r="C2119" s="5">
        <f>VLOOKUP(A2119,MRK.DE!$A$1:$B$5993,2,FALSE)</f>
        <v>29.138148999999999</v>
      </c>
      <c r="D2119" s="10">
        <f>VLOOKUP(A2119,DTE.DE!$A$1:$B$6411,2,FALSE)</f>
        <v>4.5534520000000001</v>
      </c>
      <c r="E2119" s="10">
        <f>VLOOKUP(A2119,'CON.DE'!$A$1:$B$6391,2,FALSE)</f>
        <v>57.369602</v>
      </c>
      <c r="G2119" s="5">
        <f t="shared" si="140"/>
        <v>-1.0450084935599154E-2</v>
      </c>
      <c r="H2119" s="5">
        <f t="shared" si="141"/>
        <v>-6.4126450719869917E-3</v>
      </c>
      <c r="I2119" s="5">
        <f t="shared" si="142"/>
        <v>-6.1977954139934852E-3</v>
      </c>
      <c r="J2119" s="10">
        <f t="shared" si="143"/>
        <v>-2.0926130228058393E-2</v>
      </c>
    </row>
    <row r="2120" spans="1:10" x14ac:dyDescent="0.3">
      <c r="A2120" s="18">
        <v>38967</v>
      </c>
      <c r="B2120" s="9">
        <f>VLOOKUP(A2120,'VOW3.DE'!$A$1:$B$5974,2,FALSE)</f>
        <v>31.108025000000001</v>
      </c>
      <c r="C2120" s="5">
        <f>VLOOKUP(A2120,MRK.DE!$A$1:$B$5993,2,FALSE)</f>
        <v>28.629377000000002</v>
      </c>
      <c r="D2120" s="10">
        <f>VLOOKUP(A2120,DTE.DE!$A$1:$B$6411,2,FALSE)</f>
        <v>4.5251460000000003</v>
      </c>
      <c r="E2120" s="10">
        <f>VLOOKUP(A2120,'CON.DE'!$A$1:$B$6391,2,FALSE)</f>
        <v>55.286884000000001</v>
      </c>
      <c r="G2120" s="5">
        <f t="shared" si="140"/>
        <v>-2.1919298486014045E-2</v>
      </c>
      <c r="H2120" s="5">
        <f t="shared" si="141"/>
        <v>-1.7614919334029016E-2</v>
      </c>
      <c r="I2120" s="5">
        <f t="shared" si="142"/>
        <v>-6.2357848036014461E-3</v>
      </c>
      <c r="J2120" s="10">
        <f t="shared" si="143"/>
        <v>-3.6978879792586877E-2</v>
      </c>
    </row>
    <row r="2121" spans="1:10" x14ac:dyDescent="0.3">
      <c r="A2121" s="18">
        <v>38968</v>
      </c>
      <c r="B2121" s="9">
        <f>VLOOKUP(A2121,'VOW3.DE'!$A$1:$B$5974,2,FALSE)</f>
        <v>31.157772000000001</v>
      </c>
      <c r="C2121" s="5">
        <f>VLOOKUP(A2121,MRK.DE!$A$1:$B$5993,2,FALSE)</f>
        <v>29.023389999999999</v>
      </c>
      <c r="D2121" s="10">
        <f>VLOOKUP(A2121,DTE.DE!$A$1:$B$6411,2,FALSE)</f>
        <v>4.5413209999999999</v>
      </c>
      <c r="E2121" s="10">
        <f>VLOOKUP(A2121,'CON.DE'!$A$1:$B$6391,2,FALSE)</f>
        <v>56.170467000000002</v>
      </c>
      <c r="G2121" s="5">
        <f t="shared" si="140"/>
        <v>1.5978920364496162E-3</v>
      </c>
      <c r="H2121" s="5">
        <f t="shared" si="141"/>
        <v>1.366869814049371E-2</v>
      </c>
      <c r="I2121" s="5">
        <f t="shared" si="142"/>
        <v>3.5680970681853589E-3</v>
      </c>
      <c r="J2121" s="10">
        <f t="shared" si="143"/>
        <v>1.5855419183035849E-2</v>
      </c>
    </row>
    <row r="2122" spans="1:10" x14ac:dyDescent="0.3">
      <c r="A2122" s="18">
        <v>38971</v>
      </c>
      <c r="B2122" s="9">
        <f>VLOOKUP(A2122,'VOW3.DE'!$A$1:$B$5974,2,FALSE)</f>
        <v>30.809525000000001</v>
      </c>
      <c r="C2122" s="5">
        <f>VLOOKUP(A2122,MRK.DE!$A$1:$B$5993,2,FALSE)</f>
        <v>28.269787000000001</v>
      </c>
      <c r="D2122" s="10">
        <f>VLOOKUP(A2122,DTE.DE!$A$1:$B$6411,2,FALSE)</f>
        <v>4.678814</v>
      </c>
      <c r="E2122" s="10">
        <f>VLOOKUP(A2122,'CON.DE'!$A$1:$B$6391,2,FALSE)</f>
        <v>55.875937999999998</v>
      </c>
      <c r="G2122" s="5">
        <f t="shared" si="140"/>
        <v>-1.1239821103264205E-2</v>
      </c>
      <c r="H2122" s="5">
        <f t="shared" si="141"/>
        <v>-2.6308419434301407E-2</v>
      </c>
      <c r="I2122" s="5">
        <f t="shared" si="142"/>
        <v>2.9826720117230594E-2</v>
      </c>
      <c r="J2122" s="10">
        <f t="shared" si="143"/>
        <v>-5.2572802915633295E-3</v>
      </c>
    </row>
    <row r="2123" spans="1:10" x14ac:dyDescent="0.3">
      <c r="A2123" s="18">
        <v>38972</v>
      </c>
      <c r="B2123" s="9">
        <f>VLOOKUP(A2123,'VOW3.DE'!$A$1:$B$5974,2,FALSE)</f>
        <v>31.513126</v>
      </c>
      <c r="C2123" s="5">
        <f>VLOOKUP(A2123,MRK.DE!$A$1:$B$5993,2,FALSE)</f>
        <v>28.614075</v>
      </c>
      <c r="D2123" s="10">
        <f>VLOOKUP(A2123,DTE.DE!$A$1:$B$6411,2,FALSE)</f>
        <v>4.7152089999999998</v>
      </c>
      <c r="E2123" s="10">
        <f>VLOOKUP(A2123,'CON.DE'!$A$1:$B$6391,2,FALSE)</f>
        <v>58.414473999999998</v>
      </c>
      <c r="G2123" s="5">
        <f t="shared" si="140"/>
        <v>2.2580262032259615E-2</v>
      </c>
      <c r="H2123" s="5">
        <f t="shared" si="141"/>
        <v>1.2105092447019156E-2</v>
      </c>
      <c r="I2123" s="5">
        <f t="shared" si="142"/>
        <v>7.7485827100389724E-3</v>
      </c>
      <c r="J2123" s="10">
        <f t="shared" si="143"/>
        <v>4.4429861327203876E-2</v>
      </c>
    </row>
    <row r="2124" spans="1:10" x14ac:dyDescent="0.3">
      <c r="A2124" s="18">
        <v>38973</v>
      </c>
      <c r="B2124" s="9">
        <f>VLOOKUP(A2124,'VOW3.DE'!$A$1:$B$5974,2,FALSE)</f>
        <v>32.053272</v>
      </c>
      <c r="C2124" s="5">
        <f>VLOOKUP(A2124,MRK.DE!$A$1:$B$5993,2,FALSE)</f>
        <v>29.356203000000001</v>
      </c>
      <c r="D2124" s="10">
        <f>VLOOKUP(A2124,DTE.DE!$A$1:$B$6411,2,FALSE)</f>
        <v>4.7677800000000001</v>
      </c>
      <c r="E2124" s="10">
        <f>VLOOKUP(A2124,'CON.DE'!$A$1:$B$6391,2,FALSE)</f>
        <v>58.526676000000002</v>
      </c>
      <c r="G2124" s="5">
        <f t="shared" si="140"/>
        <v>1.6995111189806678E-2</v>
      </c>
      <c r="H2124" s="5">
        <f t="shared" si="141"/>
        <v>2.5605140134681421E-2</v>
      </c>
      <c r="I2124" s="5">
        <f t="shared" si="142"/>
        <v>1.1087546038720907E-2</v>
      </c>
      <c r="J2124" s="10">
        <f t="shared" si="143"/>
        <v>1.9189487093417116E-3</v>
      </c>
    </row>
    <row r="2125" spans="1:10" x14ac:dyDescent="0.3">
      <c r="A2125" s="18">
        <v>38974</v>
      </c>
      <c r="B2125" s="9">
        <f>VLOOKUP(A2125,'VOW3.DE'!$A$1:$B$5974,2,FALSE)</f>
        <v>32.095917</v>
      </c>
      <c r="C2125" s="5">
        <f>VLOOKUP(A2125,MRK.DE!$A$1:$B$5993,2,FALSE)</f>
        <v>29.038691</v>
      </c>
      <c r="D2125" s="10">
        <f>VLOOKUP(A2125,DTE.DE!$A$1:$B$6411,2,FALSE)</f>
        <v>4.7192540000000003</v>
      </c>
      <c r="E2125" s="10">
        <f>VLOOKUP(A2125,'CON.DE'!$A$1:$B$6391,2,FALSE)</f>
        <v>59.950218</v>
      </c>
      <c r="G2125" s="5">
        <f t="shared" si="140"/>
        <v>1.3295571447377126E-3</v>
      </c>
      <c r="H2125" s="5">
        <f t="shared" si="141"/>
        <v>-1.0874756586880596E-2</v>
      </c>
      <c r="I2125" s="5">
        <f t="shared" si="142"/>
        <v>-1.0230051500270338E-2</v>
      </c>
      <c r="J2125" s="10">
        <f t="shared" si="143"/>
        <v>2.4031867529141729E-2</v>
      </c>
    </row>
    <row r="2126" spans="1:10" x14ac:dyDescent="0.3">
      <c r="A2126" s="18">
        <v>38975</v>
      </c>
      <c r="B2126" s="9">
        <f>VLOOKUP(A2126,'VOW3.DE'!$A$1:$B$5974,2,FALSE)</f>
        <v>32.046168999999999</v>
      </c>
      <c r="C2126" s="5">
        <f>VLOOKUP(A2126,MRK.DE!$A$1:$B$5993,2,FALSE)</f>
        <v>29.065463999999999</v>
      </c>
      <c r="D2126" s="10">
        <f>VLOOKUP(A2126,DTE.DE!$A$1:$B$6411,2,FALSE)</f>
        <v>4.7758690000000001</v>
      </c>
      <c r="E2126" s="10">
        <f>VLOOKUP(A2126,'CON.DE'!$A$1:$B$6391,2,FALSE)</f>
        <v>60.307853999999999</v>
      </c>
      <c r="G2126" s="5">
        <f t="shared" si="140"/>
        <v>-1.5511815432742578E-3</v>
      </c>
      <c r="H2126" s="5">
        <f t="shared" si="141"/>
        <v>9.2155206094169425E-4</v>
      </c>
      <c r="I2126" s="5">
        <f t="shared" si="142"/>
        <v>1.1925210644748985E-2</v>
      </c>
      <c r="J2126" s="10">
        <f t="shared" si="143"/>
        <v>5.9478261771777462E-3</v>
      </c>
    </row>
    <row r="2127" spans="1:10" x14ac:dyDescent="0.3">
      <c r="A2127" s="18">
        <v>38978</v>
      </c>
      <c r="B2127" s="9">
        <f>VLOOKUP(A2127,'VOW3.DE'!$A$1:$B$5974,2,FALSE)</f>
        <v>31.975096000000001</v>
      </c>
      <c r="C2127" s="5">
        <f>VLOOKUP(A2127,MRK.DE!$A$1:$B$5993,2,FALSE)</f>
        <v>29.459479999999999</v>
      </c>
      <c r="D2127" s="10">
        <f>VLOOKUP(A2127,DTE.DE!$A$1:$B$6411,2,FALSE)</f>
        <v>4.7273399999999999</v>
      </c>
      <c r="E2127" s="10">
        <f>VLOOKUP(A2127,'CON.DE'!$A$1:$B$6391,2,FALSE)</f>
        <v>62.748238000000001</v>
      </c>
      <c r="G2127" s="5">
        <f t="shared" si="140"/>
        <v>-2.2202944349013084E-3</v>
      </c>
      <c r="H2127" s="5">
        <f t="shared" si="141"/>
        <v>1.346509458240944E-2</v>
      </c>
      <c r="I2127" s="5">
        <f t="shared" si="142"/>
        <v>-1.0213270452372867E-2</v>
      </c>
      <c r="J2127" s="10">
        <f t="shared" si="143"/>
        <v>3.9668153928650918E-2</v>
      </c>
    </row>
    <row r="2128" spans="1:10" x14ac:dyDescent="0.3">
      <c r="A2128" s="18">
        <v>38979</v>
      </c>
      <c r="B2128" s="9">
        <f>VLOOKUP(A2128,'VOW3.DE'!$A$1:$B$5974,2,FALSE)</f>
        <v>31.932451</v>
      </c>
      <c r="C2128" s="5">
        <f>VLOOKUP(A2128,MRK.DE!$A$1:$B$5993,2,FALSE)</f>
        <v>29.145802</v>
      </c>
      <c r="D2128" s="10">
        <f>VLOOKUP(A2128,DTE.DE!$A$1:$B$6411,2,FALSE)</f>
        <v>4.73543</v>
      </c>
      <c r="E2128" s="10">
        <f>VLOOKUP(A2128,'CON.DE'!$A$1:$B$6391,2,FALSE)</f>
        <v>61.969830000000002</v>
      </c>
      <c r="G2128" s="5">
        <f t="shared" si="140"/>
        <v>-1.3345843591723978E-3</v>
      </c>
      <c r="H2128" s="5">
        <f t="shared" si="141"/>
        <v>-1.070487112302557E-2</v>
      </c>
      <c r="I2128" s="5">
        <f t="shared" si="142"/>
        <v>1.7098591577320429E-3</v>
      </c>
      <c r="J2128" s="10">
        <f t="shared" si="143"/>
        <v>-1.2482844228992479E-2</v>
      </c>
    </row>
    <row r="2129" spans="1:10" x14ac:dyDescent="0.3">
      <c r="A2129" s="18">
        <v>38980</v>
      </c>
      <c r="B2129" s="9">
        <f>VLOOKUP(A2129,'VOW3.DE'!$A$1:$B$5974,2,FALSE)</f>
        <v>32.259383999999997</v>
      </c>
      <c r="C2129" s="5">
        <f>VLOOKUP(A2129,MRK.DE!$A$1:$B$5993,2,FALSE)</f>
        <v>29.975914</v>
      </c>
      <c r="D2129" s="10">
        <f>VLOOKUP(A2129,DTE.DE!$A$1:$B$6411,2,FALSE)</f>
        <v>4.8850540000000002</v>
      </c>
      <c r="E2129" s="10">
        <f>VLOOKUP(A2129,'CON.DE'!$A$1:$B$6391,2,FALSE)</f>
        <v>63.393391000000001</v>
      </c>
      <c r="G2129" s="5">
        <f t="shared" si="140"/>
        <v>1.0186212213635512E-2</v>
      </c>
      <c r="H2129" s="5">
        <f t="shared" si="141"/>
        <v>2.808330382203196E-2</v>
      </c>
      <c r="I2129" s="5">
        <f t="shared" si="142"/>
        <v>3.11078040725822E-2</v>
      </c>
      <c r="J2129" s="10">
        <f t="shared" si="143"/>
        <v>2.2711959399918824E-2</v>
      </c>
    </row>
    <row r="2130" spans="1:10" x14ac:dyDescent="0.3">
      <c r="A2130" s="18">
        <v>38981</v>
      </c>
      <c r="B2130" s="9">
        <f>VLOOKUP(A2130,'VOW3.DE'!$A$1:$B$5974,2,FALSE)</f>
        <v>32.785316000000002</v>
      </c>
      <c r="C2130" s="5">
        <f>VLOOKUP(A2130,MRK.DE!$A$1:$B$5993,2,FALSE)</f>
        <v>28.575813</v>
      </c>
      <c r="D2130" s="10">
        <f>VLOOKUP(A2130,DTE.DE!$A$1:$B$6411,2,FALSE)</f>
        <v>4.9982839999999999</v>
      </c>
      <c r="E2130" s="10">
        <f>VLOOKUP(A2130,'CON.DE'!$A$1:$B$6391,2,FALSE)</f>
        <v>63.463504999999998</v>
      </c>
      <c r="G2130" s="5">
        <f t="shared" si="140"/>
        <v>1.6171754562904272E-2</v>
      </c>
      <c r="H2130" s="5">
        <f t="shared" si="141"/>
        <v>-4.7833531805725346E-2</v>
      </c>
      <c r="I2130" s="5">
        <f t="shared" si="142"/>
        <v>2.2914313846156751E-2</v>
      </c>
      <c r="J2130" s="10">
        <f t="shared" si="143"/>
        <v>1.1054031645146274E-3</v>
      </c>
    </row>
    <row r="2131" spans="1:10" x14ac:dyDescent="0.3">
      <c r="A2131" s="18">
        <v>38982</v>
      </c>
      <c r="B2131" s="9">
        <f>VLOOKUP(A2131,'VOW3.DE'!$A$1:$B$5974,2,FALSE)</f>
        <v>32.088810000000002</v>
      </c>
      <c r="C2131" s="5">
        <f>VLOOKUP(A2131,MRK.DE!$A$1:$B$5993,2,FALSE)</f>
        <v>29.41741</v>
      </c>
      <c r="D2131" s="10">
        <f>VLOOKUP(A2131,DTE.DE!$A$1:$B$6411,2,FALSE)</f>
        <v>4.9295359999999997</v>
      </c>
      <c r="E2131" s="10">
        <f>VLOOKUP(A2131,'CON.DE'!$A$1:$B$6391,2,FALSE)</f>
        <v>61.962822000000003</v>
      </c>
      <c r="G2131" s="5">
        <f t="shared" si="140"/>
        <v>-2.1473360992672653E-2</v>
      </c>
      <c r="H2131" s="5">
        <f t="shared" si="141"/>
        <v>2.9026015228141258E-2</v>
      </c>
      <c r="I2131" s="5">
        <f t="shared" si="142"/>
        <v>-1.3849787549306013E-2</v>
      </c>
      <c r="J2131" s="10">
        <f t="shared" si="143"/>
        <v>-2.3930456247080865E-2</v>
      </c>
    </row>
    <row r="2132" spans="1:10" x14ac:dyDescent="0.3">
      <c r="A2132" s="18">
        <v>38985</v>
      </c>
      <c r="B2132" s="9">
        <f>VLOOKUP(A2132,'VOW3.DE'!$A$1:$B$5974,2,FALSE)</f>
        <v>32.408627000000003</v>
      </c>
      <c r="C2132" s="5">
        <f>VLOOKUP(A2132,MRK.DE!$A$1:$B$5993,2,FALSE)</f>
        <v>29.853504000000001</v>
      </c>
      <c r="D2132" s="10">
        <f>VLOOKUP(A2132,DTE.DE!$A$1:$B$6411,2,FALSE)</f>
        <v>5.0144590000000004</v>
      </c>
      <c r="E2132" s="10">
        <f>VLOOKUP(A2132,'CON.DE'!$A$1:$B$6391,2,FALSE)</f>
        <v>62.397598000000002</v>
      </c>
      <c r="G2132" s="5">
        <f t="shared" si="140"/>
        <v>9.9172815573571934E-3</v>
      </c>
      <c r="H2132" s="5">
        <f t="shared" si="141"/>
        <v>1.4715543936126873E-2</v>
      </c>
      <c r="I2132" s="5">
        <f t="shared" si="142"/>
        <v>1.7080673245741168E-2</v>
      </c>
      <c r="J2132" s="10">
        <f t="shared" si="143"/>
        <v>6.9922210200042707E-3</v>
      </c>
    </row>
    <row r="2133" spans="1:10" x14ac:dyDescent="0.3">
      <c r="A2133" s="18">
        <v>38986</v>
      </c>
      <c r="B2133" s="9">
        <f>VLOOKUP(A2133,'VOW3.DE'!$A$1:$B$5974,2,FALSE)</f>
        <v>32.621845</v>
      </c>
      <c r="C2133" s="5">
        <f>VLOOKUP(A2133,MRK.DE!$A$1:$B$5993,2,FALSE)</f>
        <v>30.496179999999999</v>
      </c>
      <c r="D2133" s="10">
        <f>VLOOKUP(A2133,DTE.DE!$A$1:$B$6411,2,FALSE)</f>
        <v>5.0265919999999999</v>
      </c>
      <c r="E2133" s="10">
        <f>VLOOKUP(A2133,'CON.DE'!$A$1:$B$6391,2,FALSE)</f>
        <v>61.647266000000002</v>
      </c>
      <c r="G2133" s="5">
        <f t="shared" si="140"/>
        <v>6.5575031977528645E-3</v>
      </c>
      <c r="H2133" s="5">
        <f t="shared" si="141"/>
        <v>2.1299209983826312E-2</v>
      </c>
      <c r="I2133" s="5">
        <f t="shared" si="142"/>
        <v>2.4166804660335612E-3</v>
      </c>
      <c r="J2133" s="10">
        <f t="shared" si="143"/>
        <v>-1.2097899538594012E-2</v>
      </c>
    </row>
    <row r="2134" spans="1:10" x14ac:dyDescent="0.3">
      <c r="A2134" s="18">
        <v>38987</v>
      </c>
      <c r="B2134" s="9">
        <f>VLOOKUP(A2134,'VOW3.DE'!$A$1:$B$5974,2,FALSE)</f>
        <v>33.211742000000001</v>
      </c>
      <c r="C2134" s="5">
        <f>VLOOKUP(A2134,MRK.DE!$A$1:$B$5993,2,FALSE)</f>
        <v>31.016425999999999</v>
      </c>
      <c r="D2134" s="10">
        <f>VLOOKUP(A2134,DTE.DE!$A$1:$B$6411,2,FALSE)</f>
        <v>5.0306350000000002</v>
      </c>
      <c r="E2134" s="10">
        <f>VLOOKUP(A2134,'CON.DE'!$A$1:$B$6391,2,FALSE)</f>
        <v>64.571479999999994</v>
      </c>
      <c r="G2134" s="5">
        <f t="shared" si="140"/>
        <v>1.7921332107298064E-2</v>
      </c>
      <c r="H2134" s="5">
        <f t="shared" si="141"/>
        <v>1.6915505253032911E-2</v>
      </c>
      <c r="I2134" s="5">
        <f t="shared" si="142"/>
        <v>8.0399899848901683E-4</v>
      </c>
      <c r="J2134" s="10">
        <f t="shared" si="143"/>
        <v>4.6343945730630449E-2</v>
      </c>
    </row>
    <row r="2135" spans="1:10" x14ac:dyDescent="0.3">
      <c r="A2135" s="18">
        <v>38988</v>
      </c>
      <c r="B2135" s="9">
        <f>VLOOKUP(A2135,'VOW3.DE'!$A$1:$B$5974,2,FALSE)</f>
        <v>33.268604000000003</v>
      </c>
      <c r="C2135" s="5">
        <f>VLOOKUP(A2135,MRK.DE!$A$1:$B$5993,2,FALSE)</f>
        <v>31.272732000000001</v>
      </c>
      <c r="D2135" s="10">
        <f>VLOOKUP(A2135,DTE.DE!$A$1:$B$6411,2,FALSE)</f>
        <v>5.0306350000000002</v>
      </c>
      <c r="E2135" s="10">
        <f>VLOOKUP(A2135,'CON.DE'!$A$1:$B$6391,2,FALSE)</f>
        <v>63.603774999999999</v>
      </c>
      <c r="G2135" s="5">
        <f t="shared" si="140"/>
        <v>1.7106413334925944E-3</v>
      </c>
      <c r="H2135" s="5">
        <f t="shared" si="141"/>
        <v>8.2296006169704956E-3</v>
      </c>
      <c r="I2135" s="5">
        <f t="shared" si="142"/>
        <v>0</v>
      </c>
      <c r="J2135" s="10">
        <f t="shared" si="143"/>
        <v>-1.5100003306248005E-2</v>
      </c>
    </row>
    <row r="2136" spans="1:10" x14ac:dyDescent="0.3">
      <c r="A2136" s="18">
        <v>38989</v>
      </c>
      <c r="B2136" s="9">
        <f>VLOOKUP(A2136,'VOW3.DE'!$A$1:$B$5974,2,FALSE)</f>
        <v>33.154881000000003</v>
      </c>
      <c r="C2136" s="5">
        <f>VLOOKUP(A2136,MRK.DE!$A$1:$B$5993,2,FALSE)</f>
        <v>31.988083</v>
      </c>
      <c r="D2136" s="10">
        <f>VLOOKUP(A2136,DTE.DE!$A$1:$B$6411,2,FALSE)</f>
        <v>5.0710750000000004</v>
      </c>
      <c r="E2136" s="10">
        <f>VLOOKUP(A2136,'CON.DE'!$A$1:$B$6391,2,FALSE)</f>
        <v>64.122687999999997</v>
      </c>
      <c r="G2136" s="5">
        <f t="shared" si="140"/>
        <v>-3.4241838144191093E-3</v>
      </c>
      <c r="H2136" s="5">
        <f t="shared" si="141"/>
        <v>2.2616891451491088E-2</v>
      </c>
      <c r="I2136" s="5">
        <f t="shared" si="142"/>
        <v>8.0066079973033586E-3</v>
      </c>
      <c r="J2136" s="10">
        <f t="shared" si="143"/>
        <v>8.1254243295252396E-3</v>
      </c>
    </row>
    <row r="2137" spans="1:10" x14ac:dyDescent="0.3">
      <c r="A2137" s="18">
        <v>38992</v>
      </c>
      <c r="B2137" s="9">
        <f>VLOOKUP(A2137,'VOW3.DE'!$A$1:$B$5974,2,FALSE)</f>
        <v>33.183315</v>
      </c>
      <c r="C2137" s="5">
        <f>VLOOKUP(A2137,MRK.DE!$A$1:$B$5993,2,FALSE)</f>
        <v>31.926874000000002</v>
      </c>
      <c r="D2137" s="10">
        <f>VLOOKUP(A2137,DTE.DE!$A$1:$B$6411,2,FALSE)</f>
        <v>5.0306350000000002</v>
      </c>
      <c r="E2137" s="10">
        <f>VLOOKUP(A2137,'CON.DE'!$A$1:$B$6391,2,FALSE)</f>
        <v>63.267158999999999</v>
      </c>
      <c r="G2137" s="5">
        <f t="shared" si="140"/>
        <v>8.5724374359729468E-4</v>
      </c>
      <c r="H2137" s="5">
        <f t="shared" si="141"/>
        <v>-1.9153269151689514E-3</v>
      </c>
      <c r="I2137" s="5">
        <f t="shared" si="142"/>
        <v>-8.0066079973033742E-3</v>
      </c>
      <c r="J2137" s="10">
        <f t="shared" si="143"/>
        <v>-1.3431868906957104E-2</v>
      </c>
    </row>
    <row r="2138" spans="1:10" x14ac:dyDescent="0.3">
      <c r="A2138" s="18">
        <v>38993</v>
      </c>
      <c r="B2138" s="9">
        <f>VLOOKUP(A2138,'VOW3.DE'!$A$1:$B$5974,2,FALSE)</f>
        <v>33.282814000000002</v>
      </c>
      <c r="C2138" s="5">
        <f>VLOOKUP(A2138,MRK.DE!$A$1:$B$5993,2,FALSE)</f>
        <v>31.712655999999999</v>
      </c>
      <c r="D2138" s="10">
        <f>VLOOKUP(A2138,DTE.DE!$A$1:$B$6411,2,FALSE)</f>
        <v>5.0387230000000001</v>
      </c>
      <c r="E2138" s="10">
        <f>VLOOKUP(A2138,'CON.DE'!$A$1:$B$6391,2,FALSE)</f>
        <v>63.351311000000003</v>
      </c>
      <c r="G2138" s="5">
        <f t="shared" si="140"/>
        <v>2.9939783111174621E-3</v>
      </c>
      <c r="H2138" s="5">
        <f t="shared" si="141"/>
        <v>-6.7322561649276521E-3</v>
      </c>
      <c r="I2138" s="5">
        <f t="shared" si="142"/>
        <v>1.606458274578675E-3</v>
      </c>
      <c r="J2138" s="10">
        <f t="shared" si="143"/>
        <v>1.3292217539857452E-3</v>
      </c>
    </row>
    <row r="2139" spans="1:10" x14ac:dyDescent="0.3">
      <c r="A2139" s="18">
        <v>38994</v>
      </c>
      <c r="B2139" s="9">
        <f>VLOOKUP(A2139,'VOW3.DE'!$A$1:$B$5974,2,FALSE)</f>
        <v>33.830058999999999</v>
      </c>
      <c r="C2139" s="5">
        <f>VLOOKUP(A2139,MRK.DE!$A$1:$B$5993,2,FALSE)</f>
        <v>31.750910000000001</v>
      </c>
      <c r="D2139" s="10">
        <f>VLOOKUP(A2139,DTE.DE!$A$1:$B$6411,2,FALSE)</f>
        <v>5.0953390000000001</v>
      </c>
      <c r="E2139" s="10">
        <f>VLOOKUP(A2139,'CON.DE'!$A$1:$B$6391,2,FALSE)</f>
        <v>64.234879000000006</v>
      </c>
      <c r="G2139" s="5">
        <f t="shared" si="140"/>
        <v>1.6308559138412299E-2</v>
      </c>
      <c r="H2139" s="5">
        <f t="shared" si="141"/>
        <v>1.205542236091218E-3</v>
      </c>
      <c r="I2139" s="5">
        <f t="shared" si="142"/>
        <v>1.1173523317670835E-2</v>
      </c>
      <c r="J2139" s="10">
        <f t="shared" si="143"/>
        <v>1.3850748666456685E-2</v>
      </c>
    </row>
    <row r="2140" spans="1:10" x14ac:dyDescent="0.3">
      <c r="A2140" s="18">
        <v>38995</v>
      </c>
      <c r="B2140" s="9">
        <f>VLOOKUP(A2140,'VOW3.DE'!$A$1:$B$5974,2,FALSE)</f>
        <v>34.078819000000003</v>
      </c>
      <c r="C2140" s="5">
        <f>VLOOKUP(A2140,MRK.DE!$A$1:$B$5993,2,FALSE)</f>
        <v>31.532851999999998</v>
      </c>
      <c r="D2140" s="10">
        <f>VLOOKUP(A2140,DTE.DE!$A$1:$B$6411,2,FALSE)</f>
        <v>5.1034259999999998</v>
      </c>
      <c r="E2140" s="10">
        <f>VLOOKUP(A2140,'CON.DE'!$A$1:$B$6391,2,FALSE)</f>
        <v>64.213852000000003</v>
      </c>
      <c r="G2140" s="5">
        <f t="shared" si="140"/>
        <v>7.3263207995063855E-3</v>
      </c>
      <c r="H2140" s="5">
        <f t="shared" si="141"/>
        <v>-6.8914633426833309E-3</v>
      </c>
      <c r="I2140" s="5">
        <f t="shared" si="142"/>
        <v>1.5858786225406137E-3</v>
      </c>
      <c r="J2140" s="10">
        <f t="shared" si="143"/>
        <v>-3.2739911128945896E-4</v>
      </c>
    </row>
    <row r="2141" spans="1:10" x14ac:dyDescent="0.3">
      <c r="A2141" s="18">
        <v>38996</v>
      </c>
      <c r="B2141" s="9">
        <f>VLOOKUP(A2141,'VOW3.DE'!$A$1:$B$5974,2,FALSE)</f>
        <v>34.078819000000003</v>
      </c>
      <c r="C2141" s="5">
        <f>VLOOKUP(A2141,MRK.DE!$A$1:$B$5993,2,FALSE)</f>
        <v>31.307162999999999</v>
      </c>
      <c r="D2141" s="10">
        <f>VLOOKUP(A2141,DTE.DE!$A$1:$B$6411,2,FALSE)</f>
        <v>5.107469</v>
      </c>
      <c r="E2141" s="10">
        <f>VLOOKUP(A2141,'CON.DE'!$A$1:$B$6391,2,FALSE)</f>
        <v>64.564475999999999</v>
      </c>
      <c r="G2141" s="5">
        <f t="shared" si="140"/>
        <v>0</v>
      </c>
      <c r="H2141" s="5">
        <f t="shared" si="141"/>
        <v>-7.1830017983767116E-3</v>
      </c>
      <c r="I2141" s="5">
        <f t="shared" si="142"/>
        <v>7.9189928234152883E-4</v>
      </c>
      <c r="J2141" s="10">
        <f t="shared" si="143"/>
        <v>5.445401751188482E-3</v>
      </c>
    </row>
    <row r="2142" spans="1:10" x14ac:dyDescent="0.3">
      <c r="A2142" s="18">
        <v>38999</v>
      </c>
      <c r="B2142" s="9">
        <f>VLOOKUP(A2142,'VOW3.DE'!$A$1:$B$5974,2,FALSE)</f>
        <v>34.029063999999998</v>
      </c>
      <c r="C2142" s="5">
        <f>VLOOKUP(A2142,MRK.DE!$A$1:$B$5993,2,FALSE)</f>
        <v>31.253605</v>
      </c>
      <c r="D2142" s="10">
        <f>VLOOKUP(A2142,DTE.DE!$A$1:$B$6411,2,FALSE)</f>
        <v>5.0468109999999999</v>
      </c>
      <c r="E2142" s="10">
        <f>VLOOKUP(A2142,'CON.DE'!$A$1:$B$6391,2,FALSE)</f>
        <v>64.606560000000002</v>
      </c>
      <c r="G2142" s="5">
        <f t="shared" si="140"/>
        <v>-1.4610646127716136E-3</v>
      </c>
      <c r="H2142" s="5">
        <f t="shared" si="141"/>
        <v>-1.7121916752754584E-3</v>
      </c>
      <c r="I2142" s="5">
        <f t="shared" si="142"/>
        <v>-1.1947419517564018E-2</v>
      </c>
      <c r="J2142" s="10">
        <f t="shared" si="143"/>
        <v>6.5160120708513672E-4</v>
      </c>
    </row>
    <row r="2143" spans="1:10" x14ac:dyDescent="0.3">
      <c r="A2143" s="18">
        <v>39000</v>
      </c>
      <c r="B2143" s="9">
        <f>VLOOKUP(A2143,'VOW3.DE'!$A$1:$B$5974,2,FALSE)</f>
        <v>34.213852000000003</v>
      </c>
      <c r="C2143" s="5">
        <f>VLOOKUP(A2143,MRK.DE!$A$1:$B$5993,2,FALSE)</f>
        <v>31.089109000000001</v>
      </c>
      <c r="D2143" s="10">
        <f>VLOOKUP(A2143,DTE.DE!$A$1:$B$6411,2,FALSE)</f>
        <v>5.0346789999999997</v>
      </c>
      <c r="E2143" s="10">
        <f>VLOOKUP(A2143,'CON.DE'!$A$1:$B$6391,2,FALSE)</f>
        <v>65.497123999999999</v>
      </c>
      <c r="G2143" s="5">
        <f t="shared" si="140"/>
        <v>5.4156083141049475E-3</v>
      </c>
      <c r="H2143" s="5">
        <f t="shared" si="141"/>
        <v>-5.2771646016757665E-3</v>
      </c>
      <c r="I2143" s="5">
        <f t="shared" si="142"/>
        <v>-2.4067882537894911E-3</v>
      </c>
      <c r="J2143" s="10">
        <f t="shared" si="143"/>
        <v>1.3690279659733342E-2</v>
      </c>
    </row>
    <row r="2144" spans="1:10" x14ac:dyDescent="0.3">
      <c r="A2144" s="18">
        <v>39001</v>
      </c>
      <c r="B2144" s="9">
        <f>VLOOKUP(A2144,'VOW3.DE'!$A$1:$B$5974,2,FALSE)</f>
        <v>34.078819000000003</v>
      </c>
      <c r="C2144" s="5">
        <f>VLOOKUP(A2144,MRK.DE!$A$1:$B$5993,2,FALSE)</f>
        <v>31.234476000000001</v>
      </c>
      <c r="D2144" s="10">
        <f>VLOOKUP(A2144,DTE.DE!$A$1:$B$6411,2,FALSE)</f>
        <v>5.164085</v>
      </c>
      <c r="E2144" s="10">
        <f>VLOOKUP(A2144,'CON.DE'!$A$1:$B$6391,2,FALSE)</f>
        <v>64.823943999999997</v>
      </c>
      <c r="G2144" s="5">
        <f t="shared" si="140"/>
        <v>-3.9545437013333408E-3</v>
      </c>
      <c r="H2144" s="5">
        <f t="shared" si="141"/>
        <v>4.6649198250267475E-3</v>
      </c>
      <c r="I2144" s="5">
        <f t="shared" si="142"/>
        <v>2.5378162543134936E-2</v>
      </c>
      <c r="J2144" s="10">
        <f t="shared" si="143"/>
        <v>-1.033119199978306E-2</v>
      </c>
    </row>
    <row r="2145" spans="1:10" x14ac:dyDescent="0.3">
      <c r="A2145" s="18">
        <v>39002</v>
      </c>
      <c r="B2145" s="9">
        <f>VLOOKUP(A2145,'VOW3.DE'!$A$1:$B$5974,2,FALSE)</f>
        <v>34.114348999999997</v>
      </c>
      <c r="C2145" s="5">
        <f>VLOOKUP(A2145,MRK.DE!$A$1:$B$5993,2,FALSE)</f>
        <v>31.368361</v>
      </c>
      <c r="D2145" s="10">
        <f>VLOOKUP(A2145,DTE.DE!$A$1:$B$6411,2,FALSE)</f>
        <v>5.1802599999999996</v>
      </c>
      <c r="E2145" s="10">
        <f>VLOOKUP(A2145,'CON.DE'!$A$1:$B$6391,2,FALSE)</f>
        <v>65.342856999999995</v>
      </c>
      <c r="G2145" s="5">
        <f t="shared" si="140"/>
        <v>1.0420399654993502E-3</v>
      </c>
      <c r="H2145" s="5">
        <f t="shared" si="141"/>
        <v>4.2772887152379814E-3</v>
      </c>
      <c r="I2145" s="5">
        <f t="shared" si="142"/>
        <v>3.1273151045826146E-3</v>
      </c>
      <c r="J2145" s="10">
        <f t="shared" si="143"/>
        <v>7.9730890666223492E-3</v>
      </c>
    </row>
    <row r="2146" spans="1:10" x14ac:dyDescent="0.3">
      <c r="A2146" s="18">
        <v>39003</v>
      </c>
      <c r="B2146" s="9">
        <f>VLOOKUP(A2146,'VOW3.DE'!$A$1:$B$5974,2,FALSE)</f>
        <v>34.149887</v>
      </c>
      <c r="C2146" s="5">
        <f>VLOOKUP(A2146,MRK.DE!$A$1:$B$5993,2,FALSE)</f>
        <v>30.775431000000001</v>
      </c>
      <c r="D2146" s="10">
        <f>VLOOKUP(A2146,DTE.DE!$A$1:$B$6411,2,FALSE)</f>
        <v>5.1721719999999998</v>
      </c>
      <c r="E2146" s="10">
        <f>VLOOKUP(A2146,'CON.DE'!$A$1:$B$6391,2,FALSE)</f>
        <v>64.459282000000002</v>
      </c>
      <c r="G2146" s="5">
        <f t="shared" si="140"/>
        <v>1.0411895098479667E-3</v>
      </c>
      <c r="H2146" s="5">
        <f t="shared" si="141"/>
        <v>-1.9083096621010563E-2</v>
      </c>
      <c r="I2146" s="5">
        <f t="shared" si="142"/>
        <v>-1.5625317115001904E-3</v>
      </c>
      <c r="J2146" s="10">
        <f t="shared" si="143"/>
        <v>-1.361439271250192E-2</v>
      </c>
    </row>
    <row r="2147" spans="1:10" x14ac:dyDescent="0.3">
      <c r="A2147" s="18">
        <v>39006</v>
      </c>
      <c r="B2147" s="9">
        <f>VLOOKUP(A2147,'VOW3.DE'!$A$1:$B$5974,2,FALSE)</f>
        <v>34.149887</v>
      </c>
      <c r="C2147" s="5">
        <f>VLOOKUP(A2147,MRK.DE!$A$1:$B$5993,2,FALSE)</f>
        <v>30.561202999999999</v>
      </c>
      <c r="D2147" s="10">
        <f>VLOOKUP(A2147,DTE.DE!$A$1:$B$6411,2,FALSE)</f>
        <v>5.2085679999999996</v>
      </c>
      <c r="E2147" s="10">
        <f>VLOOKUP(A2147,'CON.DE'!$A$1:$B$6391,2,FALSE)</f>
        <v>64.529410999999996</v>
      </c>
      <c r="G2147" s="5">
        <f t="shared" si="140"/>
        <v>0</v>
      </c>
      <c r="H2147" s="5">
        <f t="shared" si="141"/>
        <v>-6.9853481397587694E-3</v>
      </c>
      <c r="I2147" s="5">
        <f t="shared" si="142"/>
        <v>7.0122455889087797E-3</v>
      </c>
      <c r="J2147" s="10">
        <f t="shared" si="143"/>
        <v>1.0873667339173034E-3</v>
      </c>
    </row>
    <row r="2148" spans="1:10" x14ac:dyDescent="0.3">
      <c r="A2148" s="18">
        <v>39007</v>
      </c>
      <c r="B2148" s="9">
        <f>VLOOKUP(A2148,'VOW3.DE'!$A$1:$B$5974,2,FALSE)</f>
        <v>33.794525</v>
      </c>
      <c r="C2148" s="5">
        <f>VLOOKUP(A2148,MRK.DE!$A$1:$B$5993,2,FALSE)</f>
        <v>30.392883000000001</v>
      </c>
      <c r="D2148" s="10">
        <f>VLOOKUP(A2148,DTE.DE!$A$1:$B$6411,2,FALSE)</f>
        <v>5.1519529999999998</v>
      </c>
      <c r="E2148" s="10">
        <f>VLOOKUP(A2148,'CON.DE'!$A$1:$B$6391,2,FALSE)</f>
        <v>63.729984000000002</v>
      </c>
      <c r="G2148" s="5">
        <f t="shared" si="140"/>
        <v>-1.0460469960227486E-2</v>
      </c>
      <c r="H2148" s="5">
        <f t="shared" si="141"/>
        <v>-5.5228595451616803E-3</v>
      </c>
      <c r="I2148" s="5">
        <f t="shared" si="142"/>
        <v>-1.0929095849731157E-2</v>
      </c>
      <c r="J2148" s="10">
        <f t="shared" si="143"/>
        <v>-1.2465946101497174E-2</v>
      </c>
    </row>
    <row r="2149" spans="1:10" x14ac:dyDescent="0.3">
      <c r="A2149" s="18">
        <v>39008</v>
      </c>
      <c r="B2149" s="9">
        <f>VLOOKUP(A2149,'VOW3.DE'!$A$1:$B$5974,2,FALSE)</f>
        <v>34.306247999999997</v>
      </c>
      <c r="C2149" s="5">
        <f>VLOOKUP(A2149,MRK.DE!$A$1:$B$5993,2,FALSE)</f>
        <v>30.335502999999999</v>
      </c>
      <c r="D2149" s="10">
        <f>VLOOKUP(A2149,DTE.DE!$A$1:$B$6411,2,FALSE)</f>
        <v>5.1923919999999999</v>
      </c>
      <c r="E2149" s="10">
        <f>VLOOKUP(A2149,'CON.DE'!$A$1:$B$6391,2,FALSE)</f>
        <v>64.697731000000005</v>
      </c>
      <c r="G2149" s="5">
        <f t="shared" si="140"/>
        <v>1.5028687897734332E-2</v>
      </c>
      <c r="H2149" s="5">
        <f t="shared" si="141"/>
        <v>-1.8897263983154746E-3</v>
      </c>
      <c r="I2149" s="5">
        <f t="shared" si="142"/>
        <v>7.8186112325320037E-3</v>
      </c>
      <c r="J2149" s="10">
        <f t="shared" si="143"/>
        <v>1.5070973073110894E-2</v>
      </c>
    </row>
    <row r="2150" spans="1:10" x14ac:dyDescent="0.3">
      <c r="A2150" s="18">
        <v>39009</v>
      </c>
      <c r="B2150" s="9">
        <f>VLOOKUP(A2150,'VOW3.DE'!$A$1:$B$5974,2,FALSE)</f>
        <v>35.564216999999999</v>
      </c>
      <c r="C2150" s="5">
        <f>VLOOKUP(A2150,MRK.DE!$A$1:$B$5993,2,FALSE)</f>
        <v>30.408187999999999</v>
      </c>
      <c r="D2150" s="10">
        <f>VLOOKUP(A2150,DTE.DE!$A$1:$B$6411,2,FALSE)</f>
        <v>5.1883480000000004</v>
      </c>
      <c r="E2150" s="10">
        <f>VLOOKUP(A2150,'CON.DE'!$A$1:$B$6391,2,FALSE)</f>
        <v>64.739791999999994</v>
      </c>
      <c r="G2150" s="5">
        <f t="shared" si="140"/>
        <v>3.6012496898483889E-2</v>
      </c>
      <c r="H2150" s="5">
        <f t="shared" si="141"/>
        <v>2.3931714880660406E-3</v>
      </c>
      <c r="I2150" s="5">
        <f t="shared" si="142"/>
        <v>-7.7913524557512819E-4</v>
      </c>
      <c r="J2150" s="10">
        <f t="shared" si="143"/>
        <v>6.4990430140486697E-4</v>
      </c>
    </row>
    <row r="2151" spans="1:10" x14ac:dyDescent="0.3">
      <c r="A2151" s="18">
        <v>39010</v>
      </c>
      <c r="B2151" s="9">
        <f>VLOOKUP(A2151,'VOW3.DE'!$A$1:$B$5974,2,FALSE)</f>
        <v>35.372314000000003</v>
      </c>
      <c r="C2151" s="5">
        <f>VLOOKUP(A2151,MRK.DE!$A$1:$B$5993,2,FALSE)</f>
        <v>31.073812</v>
      </c>
      <c r="D2151" s="10">
        <f>VLOOKUP(A2151,DTE.DE!$A$1:$B$6411,2,FALSE)</f>
        <v>5.1600419999999998</v>
      </c>
      <c r="E2151" s="10">
        <f>VLOOKUP(A2151,'CON.DE'!$A$1:$B$6391,2,FALSE)</f>
        <v>64.655640000000005</v>
      </c>
      <c r="G2151" s="5">
        <f t="shared" si="140"/>
        <v>-5.4105681641269197E-3</v>
      </c>
      <c r="H2151" s="5">
        <f t="shared" si="141"/>
        <v>2.1653492326124641E-2</v>
      </c>
      <c r="I2151" s="5">
        <f t="shared" si="142"/>
        <v>-5.4706230813608477E-3</v>
      </c>
      <c r="J2151" s="10">
        <f t="shared" si="143"/>
        <v>-1.3006952496448483E-3</v>
      </c>
    </row>
    <row r="2152" spans="1:10" x14ac:dyDescent="0.3">
      <c r="A2152" s="18">
        <v>39013</v>
      </c>
      <c r="B2152" s="9">
        <f>VLOOKUP(A2152,'VOW3.DE'!$A$1:$B$5974,2,FALSE)</f>
        <v>35.692138999999997</v>
      </c>
      <c r="C2152" s="5">
        <f>VLOOKUP(A2152,MRK.DE!$A$1:$B$5993,2,FALSE)</f>
        <v>30.909320999999998</v>
      </c>
      <c r="D2152" s="10">
        <f>VLOOKUP(A2152,DTE.DE!$A$1:$B$6411,2,FALSE)</f>
        <v>5.2045240000000002</v>
      </c>
      <c r="E2152" s="10">
        <f>VLOOKUP(A2152,'CON.DE'!$A$1:$B$6391,2,FALSE)</f>
        <v>64.494361999999995</v>
      </c>
      <c r="G2152" s="5">
        <f t="shared" si="140"/>
        <v>9.0010447084435501E-3</v>
      </c>
      <c r="H2152" s="5">
        <f t="shared" si="141"/>
        <v>-5.3076176757145214E-3</v>
      </c>
      <c r="I2152" s="5">
        <f t="shared" si="142"/>
        <v>8.583528361510398E-3</v>
      </c>
      <c r="J2152" s="10">
        <f t="shared" si="143"/>
        <v>-2.4975312634241691E-3</v>
      </c>
    </row>
    <row r="2153" spans="1:10" x14ac:dyDescent="0.3">
      <c r="A2153" s="18">
        <v>39014</v>
      </c>
      <c r="B2153" s="9">
        <f>VLOOKUP(A2153,'VOW3.DE'!$A$1:$B$5974,2,FALSE)</f>
        <v>36.068821</v>
      </c>
      <c r="C2153" s="5">
        <f>VLOOKUP(A2153,MRK.DE!$A$1:$B$5993,2,FALSE)</f>
        <v>31.138845</v>
      </c>
      <c r="D2153" s="10">
        <f>VLOOKUP(A2153,DTE.DE!$A$1:$B$6411,2,FALSE)</f>
        <v>5.24092</v>
      </c>
      <c r="E2153" s="10">
        <f>VLOOKUP(A2153,'CON.DE'!$A$1:$B$6391,2,FALSE)</f>
        <v>64.866012999999995</v>
      </c>
      <c r="G2153" s="5">
        <f t="shared" si="140"/>
        <v>1.0498339477760802E-2</v>
      </c>
      <c r="H2153" s="5">
        <f t="shared" si="141"/>
        <v>7.3982862574373445E-3</v>
      </c>
      <c r="I2153" s="5">
        <f t="shared" si="142"/>
        <v>6.968808084244253E-3</v>
      </c>
      <c r="J2153" s="10">
        <f t="shared" si="143"/>
        <v>5.7459948233662631E-3</v>
      </c>
    </row>
    <row r="2154" spans="1:10" x14ac:dyDescent="0.3">
      <c r="A2154" s="18">
        <v>39015</v>
      </c>
      <c r="B2154" s="9">
        <f>VLOOKUP(A2154,'VOW3.DE'!$A$1:$B$5974,2,FALSE)</f>
        <v>36.743999000000002</v>
      </c>
      <c r="C2154" s="5">
        <f>VLOOKUP(A2154,MRK.DE!$A$1:$B$5993,2,FALSE)</f>
        <v>31.789162000000001</v>
      </c>
      <c r="D2154" s="10">
        <f>VLOOKUP(A2154,DTE.DE!$A$1:$B$6411,2,FALSE)</f>
        <v>5.2368759999999996</v>
      </c>
      <c r="E2154" s="10">
        <f>VLOOKUP(A2154,'CON.DE'!$A$1:$B$6391,2,FALSE)</f>
        <v>64.585517999999993</v>
      </c>
      <c r="G2154" s="5">
        <f t="shared" si="140"/>
        <v>1.8546111869957596E-2</v>
      </c>
      <c r="H2154" s="5">
        <f t="shared" si="141"/>
        <v>2.0669338925333534E-2</v>
      </c>
      <c r="I2154" s="5">
        <f t="shared" si="142"/>
        <v>-7.7191810201389485E-4</v>
      </c>
      <c r="J2154" s="10">
        <f t="shared" si="143"/>
        <v>-4.3335978618312225E-3</v>
      </c>
    </row>
    <row r="2155" spans="1:10" x14ac:dyDescent="0.3">
      <c r="A2155" s="18">
        <v>39016</v>
      </c>
      <c r="B2155" s="9">
        <f>VLOOKUP(A2155,'VOW3.DE'!$A$1:$B$5974,2,FALSE)</f>
        <v>37.241492999999998</v>
      </c>
      <c r="C2155" s="5">
        <f>VLOOKUP(A2155,MRK.DE!$A$1:$B$5993,2,FALSE)</f>
        <v>31.368361</v>
      </c>
      <c r="D2155" s="10">
        <f>VLOOKUP(A2155,DTE.DE!$A$1:$B$6411,2,FALSE)</f>
        <v>5.3379729999999999</v>
      </c>
      <c r="E2155" s="10">
        <f>VLOOKUP(A2155,'CON.DE'!$A$1:$B$6391,2,FALSE)</f>
        <v>62.061011999999998</v>
      </c>
      <c r="G2155" s="5">
        <f t="shared" si="140"/>
        <v>1.3448623096745086E-2</v>
      </c>
      <c r="H2155" s="5">
        <f t="shared" si="141"/>
        <v>-1.3325640617000544E-2</v>
      </c>
      <c r="I2155" s="5">
        <f t="shared" si="142"/>
        <v>1.9120855556385232E-2</v>
      </c>
      <c r="J2155" s="10">
        <f t="shared" si="143"/>
        <v>-3.9872240402846683E-2</v>
      </c>
    </row>
    <row r="2156" spans="1:10" x14ac:dyDescent="0.3">
      <c r="A2156" s="18">
        <v>39017</v>
      </c>
      <c r="B2156" s="9">
        <f>VLOOKUP(A2156,'VOW3.DE'!$A$1:$B$5974,2,FALSE)</f>
        <v>38.023288999999998</v>
      </c>
      <c r="C2156" s="5">
        <f>VLOOKUP(A2156,MRK.DE!$A$1:$B$5993,2,FALSE)</f>
        <v>31.571114000000001</v>
      </c>
      <c r="D2156" s="10">
        <f>VLOOKUP(A2156,DTE.DE!$A$1:$B$6411,2,FALSE)</f>
        <v>5.4673790000000002</v>
      </c>
      <c r="E2156" s="10">
        <f>VLOOKUP(A2156,'CON.DE'!$A$1:$B$6391,2,FALSE)</f>
        <v>61.359741</v>
      </c>
      <c r="G2156" s="5">
        <f t="shared" si="140"/>
        <v>2.0775297515375685E-2</v>
      </c>
      <c r="H2156" s="5">
        <f t="shared" si="141"/>
        <v>6.4428151443490624E-3</v>
      </c>
      <c r="I2156" s="5">
        <f t="shared" si="142"/>
        <v>2.3953349655793488E-2</v>
      </c>
      <c r="J2156" s="10">
        <f t="shared" si="143"/>
        <v>-1.1364029627932006E-2</v>
      </c>
    </row>
    <row r="2157" spans="1:10" x14ac:dyDescent="0.3">
      <c r="A2157" s="18">
        <v>39020</v>
      </c>
      <c r="B2157" s="9">
        <f>VLOOKUP(A2157,'VOW3.DE'!$A$1:$B$5974,2,FALSE)</f>
        <v>37.156216000000001</v>
      </c>
      <c r="C2157" s="5">
        <f>VLOOKUP(A2157,MRK.DE!$A$1:$B$5993,2,FALSE)</f>
        <v>31.601723</v>
      </c>
      <c r="D2157" s="10">
        <f>VLOOKUP(A2157,DTE.DE!$A$1:$B$6411,2,FALSE)</f>
        <v>5.4592910000000003</v>
      </c>
      <c r="E2157" s="10">
        <f>VLOOKUP(A2157,'CON.DE'!$A$1:$B$6391,2,FALSE)</f>
        <v>62.025925000000001</v>
      </c>
      <c r="G2157" s="5">
        <f t="shared" si="140"/>
        <v>-2.3067761584316209E-2</v>
      </c>
      <c r="H2157" s="5">
        <f t="shared" si="141"/>
        <v>9.6905581097548644E-4</v>
      </c>
      <c r="I2157" s="5">
        <f t="shared" si="142"/>
        <v>-1.4804147058814052E-3</v>
      </c>
      <c r="J2157" s="10">
        <f t="shared" si="143"/>
        <v>1.0798506748837798E-2</v>
      </c>
    </row>
    <row r="2158" spans="1:10" x14ac:dyDescent="0.3">
      <c r="A2158" s="18">
        <v>39021</v>
      </c>
      <c r="B2158" s="9">
        <f>VLOOKUP(A2158,'VOW3.DE'!$A$1:$B$5974,2,FALSE)</f>
        <v>36.779533000000001</v>
      </c>
      <c r="C2158" s="5">
        <f>VLOOKUP(A2158,MRK.DE!$A$1:$B$5993,2,FALSE)</f>
        <v>31.597887</v>
      </c>
      <c r="D2158" s="10">
        <f>VLOOKUP(A2158,DTE.DE!$A$1:$B$6411,2,FALSE)</f>
        <v>5.483555</v>
      </c>
      <c r="E2158" s="10">
        <f>VLOOKUP(A2158,'CON.DE'!$A$1:$B$6391,2,FALSE)</f>
        <v>61.443897</v>
      </c>
      <c r="G2158" s="5">
        <f t="shared" si="140"/>
        <v>-1.0189556858401781E-2</v>
      </c>
      <c r="H2158" s="5">
        <f t="shared" si="141"/>
        <v>-1.2139315431563035E-4</v>
      </c>
      <c r="I2158" s="5">
        <f t="shared" si="142"/>
        <v>4.4346854128290546E-3</v>
      </c>
      <c r="J2158" s="10">
        <f t="shared" si="143"/>
        <v>-9.42792824571855E-3</v>
      </c>
    </row>
    <row r="2159" spans="1:10" x14ac:dyDescent="0.3">
      <c r="A2159" s="18">
        <v>39022</v>
      </c>
      <c r="B2159" s="9">
        <f>VLOOKUP(A2159,'VOW3.DE'!$A$1:$B$5974,2,FALSE)</f>
        <v>36.779533000000001</v>
      </c>
      <c r="C2159" s="5">
        <f>VLOOKUP(A2159,MRK.DE!$A$1:$B$5993,2,FALSE)</f>
        <v>31.827418999999999</v>
      </c>
      <c r="D2159" s="10">
        <f>VLOOKUP(A2159,DTE.DE!$A$1:$B$6411,2,FALSE)</f>
        <v>5.4714229999999997</v>
      </c>
      <c r="E2159" s="10">
        <f>VLOOKUP(A2159,'CON.DE'!$A$1:$B$6391,2,FALSE)</f>
        <v>61.009117000000003</v>
      </c>
      <c r="G2159" s="5">
        <f t="shared" si="140"/>
        <v>0</v>
      </c>
      <c r="H2159" s="5">
        <f t="shared" si="141"/>
        <v>7.2378997128962298E-3</v>
      </c>
      <c r="I2159" s="5">
        <f t="shared" si="142"/>
        <v>-2.2148844040901488E-3</v>
      </c>
      <c r="J2159" s="10">
        <f t="shared" si="143"/>
        <v>-7.1012025405193142E-3</v>
      </c>
    </row>
    <row r="2160" spans="1:10" x14ac:dyDescent="0.3">
      <c r="A2160" s="18">
        <v>39023</v>
      </c>
      <c r="B2160" s="9">
        <f>VLOOKUP(A2160,'VOW3.DE'!$A$1:$B$5974,2,FALSE)</f>
        <v>36.957214</v>
      </c>
      <c r="C2160" s="5">
        <f>VLOOKUP(A2160,MRK.DE!$A$1:$B$5993,2,FALSE)</f>
        <v>32.485390000000002</v>
      </c>
      <c r="D2160" s="10">
        <f>VLOOKUP(A2160,DTE.DE!$A$1:$B$6411,2,FALSE)</f>
        <v>5.5159050000000001</v>
      </c>
      <c r="E2160" s="10">
        <f>VLOOKUP(A2160,'CON.DE'!$A$1:$B$6391,2,FALSE)</f>
        <v>61.359741</v>
      </c>
      <c r="G2160" s="5">
        <f t="shared" si="140"/>
        <v>4.8193431669140349E-3</v>
      </c>
      <c r="H2160" s="5">
        <f t="shared" si="141"/>
        <v>2.0462298819995818E-2</v>
      </c>
      <c r="I2160" s="5">
        <f t="shared" si="142"/>
        <v>8.0970083036475925E-3</v>
      </c>
      <c r="J2160" s="10">
        <f t="shared" si="143"/>
        <v>5.7306240374000311E-3</v>
      </c>
    </row>
    <row r="2161" spans="1:10" x14ac:dyDescent="0.3">
      <c r="A2161" s="18">
        <v>39024</v>
      </c>
      <c r="B2161" s="9">
        <f>VLOOKUP(A2161,'VOW3.DE'!$A$1:$B$5974,2,FALSE)</f>
        <v>37.170428999999999</v>
      </c>
      <c r="C2161" s="5">
        <f>VLOOKUP(A2161,MRK.DE!$A$1:$B$5993,2,FALSE)</f>
        <v>32.703437999999998</v>
      </c>
      <c r="D2161" s="10">
        <f>VLOOKUP(A2161,DTE.DE!$A$1:$B$6411,2,FALSE)</f>
        <v>5.4956870000000002</v>
      </c>
      <c r="E2161" s="10">
        <f>VLOOKUP(A2161,'CON.DE'!$A$1:$B$6391,2,FALSE)</f>
        <v>60.349936999999997</v>
      </c>
      <c r="G2161" s="5">
        <f t="shared" si="140"/>
        <v>5.7526606638552058E-3</v>
      </c>
      <c r="H2161" s="5">
        <f t="shared" si="141"/>
        <v>6.689760189867654E-3</v>
      </c>
      <c r="I2161" s="5">
        <f t="shared" si="142"/>
        <v>-3.6721343688085922E-3</v>
      </c>
      <c r="J2161" s="10">
        <f t="shared" si="143"/>
        <v>-1.6594032426745182E-2</v>
      </c>
    </row>
    <row r="2162" spans="1:10" x14ac:dyDescent="0.3">
      <c r="A2162" s="18">
        <v>39027</v>
      </c>
      <c r="B2162" s="9">
        <f>VLOOKUP(A2162,'VOW3.DE'!$A$1:$B$5974,2,FALSE)</f>
        <v>38.023288999999998</v>
      </c>
      <c r="C2162" s="5">
        <f>VLOOKUP(A2162,MRK.DE!$A$1:$B$5993,2,FALSE)</f>
        <v>32.493034000000002</v>
      </c>
      <c r="D2162" s="10">
        <f>VLOOKUP(A2162,DTE.DE!$A$1:$B$6411,2,FALSE)</f>
        <v>5.5320819999999999</v>
      </c>
      <c r="E2162" s="10">
        <f>VLOOKUP(A2162,'CON.DE'!$A$1:$B$6391,2,FALSE)</f>
        <v>61.191443999999997</v>
      </c>
      <c r="G2162" s="5">
        <f t="shared" si="140"/>
        <v>2.2685314611948785E-2</v>
      </c>
      <c r="H2162" s="5">
        <f t="shared" si="141"/>
        <v>-6.4544820909324526E-3</v>
      </c>
      <c r="I2162" s="5">
        <f t="shared" si="142"/>
        <v>6.6006337526887723E-3</v>
      </c>
      <c r="J2162" s="10">
        <f t="shared" si="143"/>
        <v>1.3847472190758849E-2</v>
      </c>
    </row>
    <row r="2163" spans="1:10" x14ac:dyDescent="0.3">
      <c r="A2163" s="18">
        <v>39028</v>
      </c>
      <c r="B2163" s="9">
        <f>VLOOKUP(A2163,'VOW3.DE'!$A$1:$B$5974,2,FALSE)</f>
        <v>38.485252000000003</v>
      </c>
      <c r="C2163" s="5">
        <f>VLOOKUP(A2163,MRK.DE!$A$1:$B$5993,2,FALSE)</f>
        <v>32.688133000000001</v>
      </c>
      <c r="D2163" s="10">
        <f>VLOOKUP(A2163,DTE.DE!$A$1:$B$6411,2,FALSE)</f>
        <v>5.4997309999999997</v>
      </c>
      <c r="E2163" s="10">
        <f>VLOOKUP(A2163,'CON.DE'!$A$1:$B$6391,2,FALSE)</f>
        <v>60.826796999999999</v>
      </c>
      <c r="G2163" s="5">
        <f t="shared" si="140"/>
        <v>1.2076262550274235E-2</v>
      </c>
      <c r="H2163" s="5">
        <f t="shared" si="141"/>
        <v>5.9863789380208273E-3</v>
      </c>
      <c r="I2163" s="5">
        <f t="shared" si="142"/>
        <v>-5.8650545901061781E-3</v>
      </c>
      <c r="J2163" s="10">
        <f t="shared" si="143"/>
        <v>-5.976943816935293E-3</v>
      </c>
    </row>
    <row r="2164" spans="1:10" x14ac:dyDescent="0.3">
      <c r="A2164" s="18">
        <v>39029</v>
      </c>
      <c r="B2164" s="9">
        <f>VLOOKUP(A2164,'VOW3.DE'!$A$1:$B$5974,2,FALSE)</f>
        <v>37.447600999999999</v>
      </c>
      <c r="C2164" s="5">
        <f>VLOOKUP(A2164,MRK.DE!$A$1:$B$5993,2,FALSE)</f>
        <v>32.263511999999999</v>
      </c>
      <c r="D2164" s="10">
        <f>VLOOKUP(A2164,DTE.DE!$A$1:$B$6411,2,FALSE)</f>
        <v>5.4390710000000002</v>
      </c>
      <c r="E2164" s="10">
        <f>VLOOKUP(A2164,'CON.DE'!$A$1:$B$6391,2,FALSE)</f>
        <v>60.020350999999998</v>
      </c>
      <c r="G2164" s="5">
        <f t="shared" si="140"/>
        <v>-2.7332453804173148E-2</v>
      </c>
      <c r="H2164" s="5">
        <f t="shared" si="141"/>
        <v>-1.3075174598683811E-2</v>
      </c>
      <c r="I2164" s="5">
        <f t="shared" si="142"/>
        <v>-1.1090907725608109E-2</v>
      </c>
      <c r="J2164" s="10">
        <f t="shared" si="143"/>
        <v>-1.3346743960526255E-2</v>
      </c>
    </row>
    <row r="2165" spans="1:10" x14ac:dyDescent="0.3">
      <c r="A2165" s="18">
        <v>39030</v>
      </c>
      <c r="B2165" s="9">
        <f>VLOOKUP(A2165,'VOW3.DE'!$A$1:$B$5974,2,FALSE)</f>
        <v>37.603966</v>
      </c>
      <c r="C2165" s="5">
        <f>VLOOKUP(A2165,MRK.DE!$A$1:$B$5993,2,FALSE)</f>
        <v>32.259686000000002</v>
      </c>
      <c r="D2165" s="10">
        <f>VLOOKUP(A2165,DTE.DE!$A$1:$B$6411,2,FALSE)</f>
        <v>5.4471579999999999</v>
      </c>
      <c r="E2165" s="10">
        <f>VLOOKUP(A2165,'CON.DE'!$A$1:$B$6391,2,FALSE)</f>
        <v>59.831012999999999</v>
      </c>
      <c r="G2165" s="5">
        <f t="shared" si="140"/>
        <v>4.1668743903775611E-3</v>
      </c>
      <c r="H2165" s="5">
        <f t="shared" si="141"/>
        <v>-1.1859300602182457E-4</v>
      </c>
      <c r="I2165" s="5">
        <f t="shared" si="142"/>
        <v>1.4857305477590193E-3</v>
      </c>
      <c r="J2165" s="10">
        <f t="shared" si="143"/>
        <v>-3.1595494817983462E-3</v>
      </c>
    </row>
    <row r="2166" spans="1:10" x14ac:dyDescent="0.3">
      <c r="A2166" s="18">
        <v>39031</v>
      </c>
      <c r="B2166" s="9">
        <f>VLOOKUP(A2166,'VOW3.DE'!$A$1:$B$5974,2,FALSE)</f>
        <v>37.490242000000002</v>
      </c>
      <c r="C2166" s="5">
        <f>VLOOKUP(A2166,MRK.DE!$A$1:$B$5993,2,FALSE)</f>
        <v>32.030163000000002</v>
      </c>
      <c r="D2166" s="10">
        <f>VLOOKUP(A2166,DTE.DE!$A$1:$B$6411,2,FALSE)</f>
        <v>5.3137090000000002</v>
      </c>
      <c r="E2166" s="10">
        <f>VLOOKUP(A2166,'CON.DE'!$A$1:$B$6391,2,FALSE)</f>
        <v>60.588371000000002</v>
      </c>
      <c r="G2166" s="5">
        <f t="shared" si="140"/>
        <v>-3.0288377750955519E-3</v>
      </c>
      <c r="H2166" s="5">
        <f t="shared" si="141"/>
        <v>-7.1402866464977078E-3</v>
      </c>
      <c r="I2166" s="5">
        <f t="shared" si="142"/>
        <v>-2.4803919944051823E-2</v>
      </c>
      <c r="J2166" s="10">
        <f t="shared" si="143"/>
        <v>1.2578838406809571E-2</v>
      </c>
    </row>
    <row r="2167" spans="1:10" x14ac:dyDescent="0.3">
      <c r="A2167" s="18">
        <v>39034</v>
      </c>
      <c r="B2167" s="9">
        <f>VLOOKUP(A2167,'VOW3.DE'!$A$1:$B$5974,2,FALSE)</f>
        <v>37.596859000000002</v>
      </c>
      <c r="C2167" s="5">
        <f>VLOOKUP(A2167,MRK.DE!$A$1:$B$5993,2,FALSE)</f>
        <v>32.611618</v>
      </c>
      <c r="D2167" s="10">
        <f>VLOOKUP(A2167,DTE.DE!$A$1:$B$6411,2,FALSE)</f>
        <v>5.4512020000000003</v>
      </c>
      <c r="E2167" s="10">
        <f>VLOOKUP(A2167,'CON.DE'!$A$1:$B$6391,2,FALSE)</f>
        <v>60.882904000000003</v>
      </c>
      <c r="G2167" s="5">
        <f t="shared" si="140"/>
        <v>2.839823890709177E-3</v>
      </c>
      <c r="H2167" s="5">
        <f t="shared" si="141"/>
        <v>1.7990552665160166E-2</v>
      </c>
      <c r="I2167" s="5">
        <f t="shared" si="142"/>
        <v>2.5546049986664734E-2</v>
      </c>
      <c r="J2167" s="10">
        <f t="shared" si="143"/>
        <v>4.8494358392387783E-3</v>
      </c>
    </row>
    <row r="2168" spans="1:10" x14ac:dyDescent="0.3">
      <c r="A2168" s="18">
        <v>39035</v>
      </c>
      <c r="B2168" s="9">
        <f>VLOOKUP(A2168,'VOW3.DE'!$A$1:$B$5974,2,FALSE)</f>
        <v>37.170428999999999</v>
      </c>
      <c r="C2168" s="5">
        <f>VLOOKUP(A2168,MRK.DE!$A$1:$B$5993,2,FALSE)</f>
        <v>32.799072000000002</v>
      </c>
      <c r="D2168" s="10">
        <f>VLOOKUP(A2168,DTE.DE!$A$1:$B$6411,2,FALSE)</f>
        <v>5.4875970000000001</v>
      </c>
      <c r="E2168" s="10">
        <f>VLOOKUP(A2168,'CON.DE'!$A$1:$B$6391,2,FALSE)</f>
        <v>60.518227000000003</v>
      </c>
      <c r="G2168" s="5">
        <f t="shared" si="140"/>
        <v>-1.1406983864041069E-2</v>
      </c>
      <c r="H2168" s="5">
        <f t="shared" si="141"/>
        <v>5.7316170545654646E-3</v>
      </c>
      <c r="I2168" s="5">
        <f t="shared" si="142"/>
        <v>6.6543199664557033E-3</v>
      </c>
      <c r="J2168" s="10">
        <f t="shared" si="143"/>
        <v>-6.0078204194675697E-3</v>
      </c>
    </row>
    <row r="2169" spans="1:10" x14ac:dyDescent="0.3">
      <c r="A2169" s="18">
        <v>39036</v>
      </c>
      <c r="B2169" s="9">
        <f>VLOOKUP(A2169,'VOW3.DE'!$A$1:$B$5974,2,FALSE)</f>
        <v>39.267035999999997</v>
      </c>
      <c r="C2169" s="5">
        <f>VLOOKUP(A2169,MRK.DE!$A$1:$B$5993,2,FALSE)</f>
        <v>33.047722</v>
      </c>
      <c r="D2169" s="10">
        <f>VLOOKUP(A2169,DTE.DE!$A$1:$B$6411,2,FALSE)</f>
        <v>5.5967840000000004</v>
      </c>
      <c r="E2169" s="10">
        <f>VLOOKUP(A2169,'CON.DE'!$A$1:$B$6391,2,FALSE)</f>
        <v>61.457923999999998</v>
      </c>
      <c r="G2169" s="5">
        <f t="shared" si="140"/>
        <v>5.4871862469302077E-2</v>
      </c>
      <c r="H2169" s="5">
        <f t="shared" si="141"/>
        <v>7.5524157453785044E-3</v>
      </c>
      <c r="I2169" s="5">
        <f t="shared" si="142"/>
        <v>1.9701692278968955E-2</v>
      </c>
      <c r="J2169" s="10">
        <f t="shared" si="143"/>
        <v>1.5408185674257819E-2</v>
      </c>
    </row>
    <row r="2170" spans="1:10" x14ac:dyDescent="0.3">
      <c r="A2170" s="18">
        <v>39037</v>
      </c>
      <c r="B2170" s="9">
        <f>VLOOKUP(A2170,'VOW3.DE'!$A$1:$B$5974,2,FALSE)</f>
        <v>39.729004000000003</v>
      </c>
      <c r="C2170" s="5">
        <f>VLOOKUP(A2170,MRK.DE!$A$1:$B$5993,2,FALSE)</f>
        <v>32.929130999999998</v>
      </c>
      <c r="D2170" s="10">
        <f>VLOOKUP(A2170,DTE.DE!$A$1:$B$6411,2,FALSE)</f>
        <v>5.6129600000000002</v>
      </c>
      <c r="E2170" s="10">
        <f>VLOOKUP(A2170,'CON.DE'!$A$1:$B$6391,2,FALSE)</f>
        <v>61.240535999999999</v>
      </c>
      <c r="G2170" s="5">
        <f t="shared" si="140"/>
        <v>1.1696112017415092E-2</v>
      </c>
      <c r="H2170" s="5">
        <f t="shared" si="141"/>
        <v>-3.5949313228943241E-3</v>
      </c>
      <c r="I2170" s="5">
        <f t="shared" si="142"/>
        <v>2.8860625591398672E-3</v>
      </c>
      <c r="J2170" s="10">
        <f t="shared" si="143"/>
        <v>-3.5434548642513269E-3</v>
      </c>
    </row>
    <row r="2171" spans="1:10" x14ac:dyDescent="0.3">
      <c r="A2171" s="18">
        <v>39038</v>
      </c>
      <c r="B2171" s="9">
        <f>VLOOKUP(A2171,'VOW3.DE'!$A$1:$B$5974,2,FALSE)</f>
        <v>37.17754</v>
      </c>
      <c r="C2171" s="5">
        <f>VLOOKUP(A2171,MRK.DE!$A$1:$B$5993,2,FALSE)</f>
        <v>32.844974999999998</v>
      </c>
      <c r="D2171" s="10">
        <f>VLOOKUP(A2171,DTE.DE!$A$1:$B$6411,2,FALSE)</f>
        <v>5.5684760000000004</v>
      </c>
      <c r="E2171" s="10">
        <f>VLOOKUP(A2171,'CON.DE'!$A$1:$B$6391,2,FALSE)</f>
        <v>60.854838999999998</v>
      </c>
      <c r="G2171" s="5">
        <f t="shared" si="140"/>
        <v>-6.6376684795355578E-2</v>
      </c>
      <c r="H2171" s="5">
        <f t="shared" si="141"/>
        <v>-2.5589415361234832E-3</v>
      </c>
      <c r="I2171" s="5">
        <f t="shared" si="142"/>
        <v>-7.9568017368242278E-3</v>
      </c>
      <c r="J2171" s="10">
        <f t="shared" si="143"/>
        <v>-6.31798351060166E-3</v>
      </c>
    </row>
    <row r="2172" spans="1:10" x14ac:dyDescent="0.3">
      <c r="A2172" s="18">
        <v>39041</v>
      </c>
      <c r="B2172" s="9">
        <f>VLOOKUP(A2172,'VOW3.DE'!$A$1:$B$5974,2,FALSE)</f>
        <v>37.134892000000001</v>
      </c>
      <c r="C2172" s="5">
        <f>VLOOKUP(A2172,MRK.DE!$A$1:$B$5993,2,FALSE)</f>
        <v>32.814373000000003</v>
      </c>
      <c r="D2172" s="10">
        <f>VLOOKUP(A2172,DTE.DE!$A$1:$B$6411,2,FALSE)</f>
        <v>5.6170030000000004</v>
      </c>
      <c r="E2172" s="10">
        <f>VLOOKUP(A2172,'CON.DE'!$A$1:$B$6391,2,FALSE)</f>
        <v>61.359741</v>
      </c>
      <c r="G2172" s="5">
        <f t="shared" si="140"/>
        <v>-1.1478026901937785E-3</v>
      </c>
      <c r="H2172" s="5">
        <f t="shared" si="141"/>
        <v>-9.3214456579189834E-4</v>
      </c>
      <c r="I2172" s="5">
        <f t="shared" si="142"/>
        <v>8.6768397591536692E-3</v>
      </c>
      <c r="J2172" s="10">
        <f t="shared" si="143"/>
        <v>8.262596369260404E-3</v>
      </c>
    </row>
    <row r="2173" spans="1:10" x14ac:dyDescent="0.3">
      <c r="A2173" s="18">
        <v>39042</v>
      </c>
      <c r="B2173" s="9">
        <f>VLOOKUP(A2173,'VOW3.DE'!$A$1:$B$5974,2,FALSE)</f>
        <v>37.376530000000002</v>
      </c>
      <c r="C2173" s="5">
        <f>VLOOKUP(A2173,MRK.DE!$A$1:$B$5993,2,FALSE)</f>
        <v>32.707259999999998</v>
      </c>
      <c r="D2173" s="10">
        <f>VLOOKUP(A2173,DTE.DE!$A$1:$B$6411,2,FALSE)</f>
        <v>5.5886959999999997</v>
      </c>
      <c r="E2173" s="10">
        <f>VLOOKUP(A2173,'CON.DE'!$A$1:$B$6391,2,FALSE)</f>
        <v>60.434078</v>
      </c>
      <c r="G2173" s="5">
        <f t="shared" si="140"/>
        <v>6.4859545183222509E-3</v>
      </c>
      <c r="H2173" s="5">
        <f t="shared" si="141"/>
        <v>-3.2695490180892962E-3</v>
      </c>
      <c r="I2173" s="5">
        <f t="shared" si="142"/>
        <v>-5.0522613916610627E-3</v>
      </c>
      <c r="J2173" s="10">
        <f t="shared" si="143"/>
        <v>-1.520078492440342E-2</v>
      </c>
    </row>
    <row r="2174" spans="1:10" x14ac:dyDescent="0.3">
      <c r="A2174" s="18">
        <v>39043</v>
      </c>
      <c r="B2174" s="9">
        <f>VLOOKUP(A2174,'VOW3.DE'!$A$1:$B$5974,2,FALSE)</f>
        <v>38.414180999999999</v>
      </c>
      <c r="C2174" s="5">
        <f>VLOOKUP(A2174,MRK.DE!$A$1:$B$5993,2,FALSE)</f>
        <v>32.649875999999999</v>
      </c>
      <c r="D2174" s="10">
        <f>VLOOKUP(A2174,DTE.DE!$A$1:$B$6411,2,FALSE)</f>
        <v>5.5967840000000004</v>
      </c>
      <c r="E2174" s="10">
        <f>VLOOKUP(A2174,'CON.DE'!$A$1:$B$6391,2,FALSE)</f>
        <v>61.219501000000001</v>
      </c>
      <c r="G2174" s="5">
        <f t="shared" si="140"/>
        <v>2.7383720967547605E-2</v>
      </c>
      <c r="H2174" s="5">
        <f t="shared" si="141"/>
        <v>-1.756013750226092E-3</v>
      </c>
      <c r="I2174" s="5">
        <f t="shared" si="142"/>
        <v>1.4461608101916821E-3</v>
      </c>
      <c r="J2174" s="10">
        <f t="shared" si="143"/>
        <v>1.291263141816386E-2</v>
      </c>
    </row>
    <row r="2175" spans="1:10" x14ac:dyDescent="0.3">
      <c r="A2175" s="18">
        <v>39044</v>
      </c>
      <c r="B2175" s="9">
        <f>VLOOKUP(A2175,'VOW3.DE'!$A$1:$B$5974,2,FALSE)</f>
        <v>38.456820999999998</v>
      </c>
      <c r="C2175" s="5">
        <f>VLOOKUP(A2175,MRK.DE!$A$1:$B$5993,2,FALSE)</f>
        <v>32.718738999999999</v>
      </c>
      <c r="D2175" s="10">
        <f>VLOOKUP(A2175,DTE.DE!$A$1:$B$6411,2,FALSE)</f>
        <v>5.5846520000000002</v>
      </c>
      <c r="E2175" s="10">
        <f>VLOOKUP(A2175,'CON.DE'!$A$1:$B$6391,2,FALSE)</f>
        <v>62.643028000000001</v>
      </c>
      <c r="G2175" s="5">
        <f t="shared" si="140"/>
        <v>1.1093911426641068E-3</v>
      </c>
      <c r="H2175" s="5">
        <f t="shared" si="141"/>
        <v>2.1069140129117946E-3</v>
      </c>
      <c r="I2175" s="5">
        <f t="shared" si="142"/>
        <v>-2.1700262400666547E-3</v>
      </c>
      <c r="J2175" s="10">
        <f t="shared" si="143"/>
        <v>2.2986607680271255E-2</v>
      </c>
    </row>
    <row r="2176" spans="1:10" x14ac:dyDescent="0.3">
      <c r="A2176" s="18">
        <v>39045</v>
      </c>
      <c r="B2176" s="9">
        <f>VLOOKUP(A2176,'VOW3.DE'!$A$1:$B$5974,2,FALSE)</f>
        <v>37.802962999999998</v>
      </c>
      <c r="C2176" s="5">
        <f>VLOOKUP(A2176,MRK.DE!$A$1:$B$5993,2,FALSE)</f>
        <v>32.160224999999997</v>
      </c>
      <c r="D2176" s="10">
        <f>VLOOKUP(A2176,DTE.DE!$A$1:$B$6411,2,FALSE)</f>
        <v>5.5361250000000002</v>
      </c>
      <c r="E2176" s="10">
        <f>VLOOKUP(A2176,'CON.DE'!$A$1:$B$6391,2,FALSE)</f>
        <v>62.551887999999998</v>
      </c>
      <c r="G2176" s="5">
        <f t="shared" si="140"/>
        <v>-1.7148593641150824E-2</v>
      </c>
      <c r="H2176" s="5">
        <f t="shared" si="141"/>
        <v>-1.721753131714248E-2</v>
      </c>
      <c r="I2176" s="5">
        <f t="shared" si="142"/>
        <v>-8.7273232813246237E-3</v>
      </c>
      <c r="J2176" s="10">
        <f t="shared" si="143"/>
        <v>-1.4559699229360601E-3</v>
      </c>
    </row>
    <row r="2177" spans="1:10" x14ac:dyDescent="0.3">
      <c r="A2177" s="18">
        <v>39048</v>
      </c>
      <c r="B2177" s="9">
        <f>VLOOKUP(A2177,'VOW3.DE'!$A$1:$B$5974,2,FALSE)</f>
        <v>37.06382</v>
      </c>
      <c r="C2177" s="5">
        <f>VLOOKUP(A2177,MRK.DE!$A$1:$B$5993,2,FALSE)</f>
        <v>31.551988999999999</v>
      </c>
      <c r="D2177" s="10">
        <f>VLOOKUP(A2177,DTE.DE!$A$1:$B$6411,2,FALSE)</f>
        <v>5.4148079999999998</v>
      </c>
      <c r="E2177" s="10">
        <f>VLOOKUP(A2177,'CON.DE'!$A$1:$B$6391,2,FALSE)</f>
        <v>60.377986999999997</v>
      </c>
      <c r="G2177" s="5">
        <f t="shared" si="140"/>
        <v>-1.9746194158826478E-2</v>
      </c>
      <c r="H2177" s="5">
        <f t="shared" si="141"/>
        <v>-1.9093810765616021E-2</v>
      </c>
      <c r="I2177" s="5">
        <f t="shared" si="142"/>
        <v>-2.2157374779599205E-2</v>
      </c>
      <c r="J2177" s="10">
        <f t="shared" si="143"/>
        <v>-3.537183544129887E-2</v>
      </c>
    </row>
    <row r="2178" spans="1:10" x14ac:dyDescent="0.3">
      <c r="A2178" s="18">
        <v>39049</v>
      </c>
      <c r="B2178" s="9">
        <f>VLOOKUP(A2178,'VOW3.DE'!$A$1:$B$5974,2,FALSE)</f>
        <v>37.234389999999998</v>
      </c>
      <c r="C2178" s="5">
        <f>VLOOKUP(A2178,MRK.DE!$A$1:$B$5993,2,FALSE)</f>
        <v>31.200050000000001</v>
      </c>
      <c r="D2178" s="10">
        <f>VLOOKUP(A2178,DTE.DE!$A$1:$B$6411,2,FALSE)</f>
        <v>5.4148079999999998</v>
      </c>
      <c r="E2178" s="10">
        <f>VLOOKUP(A2178,'CON.DE'!$A$1:$B$6391,2,FALSE)</f>
        <v>60.363964000000003</v>
      </c>
      <c r="G2178" s="5">
        <f t="shared" si="140"/>
        <v>4.5915049544742754E-3</v>
      </c>
      <c r="H2178" s="5">
        <f t="shared" si="141"/>
        <v>-1.121693241107732E-2</v>
      </c>
      <c r="I2178" s="5">
        <f t="shared" si="142"/>
        <v>0</v>
      </c>
      <c r="J2178" s="10">
        <f t="shared" si="143"/>
        <v>-2.3228049483888473E-4</v>
      </c>
    </row>
    <row r="2179" spans="1:10" x14ac:dyDescent="0.3">
      <c r="A2179" s="18">
        <v>39050</v>
      </c>
      <c r="B2179" s="9">
        <f>VLOOKUP(A2179,'VOW3.DE'!$A$1:$B$5974,2,FALSE)</f>
        <v>38.591858000000002</v>
      </c>
      <c r="C2179" s="5">
        <f>VLOOKUP(A2179,MRK.DE!$A$1:$B$5993,2,FALSE)</f>
        <v>32.160224999999997</v>
      </c>
      <c r="D2179" s="10">
        <f>VLOOKUP(A2179,DTE.DE!$A$1:$B$6411,2,FALSE)</f>
        <v>5.4875970000000001</v>
      </c>
      <c r="E2179" s="10">
        <f>VLOOKUP(A2179,'CON.DE'!$A$1:$B$6391,2,FALSE)</f>
        <v>61.114314999999998</v>
      </c>
      <c r="G2179" s="5">
        <f t="shared" si="140"/>
        <v>3.5808524986344618E-2</v>
      </c>
      <c r="H2179" s="5">
        <f t="shared" si="141"/>
        <v>3.0310743176693387E-2</v>
      </c>
      <c r="I2179" s="5">
        <f t="shared" si="142"/>
        <v>1.3353032022021531E-2</v>
      </c>
      <c r="J2179" s="10">
        <f t="shared" si="143"/>
        <v>1.2353822414586201E-2</v>
      </c>
    </row>
    <row r="2180" spans="1:10" x14ac:dyDescent="0.3">
      <c r="A2180" s="18">
        <v>39051</v>
      </c>
      <c r="B2180" s="9">
        <f>VLOOKUP(A2180,'VOW3.DE'!$A$1:$B$5974,2,FALSE)</f>
        <v>37.241492999999998</v>
      </c>
      <c r="C2180" s="5">
        <f>VLOOKUP(A2180,MRK.DE!$A$1:$B$5993,2,FALSE)</f>
        <v>31.693522999999999</v>
      </c>
      <c r="D2180" s="10">
        <f>VLOOKUP(A2180,DTE.DE!$A$1:$B$6411,2,FALSE)</f>
        <v>5.4148079999999998</v>
      </c>
      <c r="E2180" s="10">
        <f>VLOOKUP(A2180,'CON.DE'!$A$1:$B$6391,2,FALSE)</f>
        <v>60.139561</v>
      </c>
      <c r="G2180" s="5">
        <f t="shared" ref="G2180:G2243" si="144">LN(B2180/B2179)</f>
        <v>-3.5617778673970223E-2</v>
      </c>
      <c r="H2180" s="5">
        <f t="shared" ref="H2180:H2243" si="145">LN(C2180/C2179)</f>
        <v>-1.461810231481092E-2</v>
      </c>
      <c r="I2180" s="5">
        <f t="shared" ref="I2180:I2243" si="146">LN(D2180/D2179)</f>
        <v>-1.335303202202155E-2</v>
      </c>
      <c r="J2180" s="10">
        <f t="shared" ref="J2180:J2243" si="147">LN(E2180/E2179)</f>
        <v>-1.6078248889209338E-2</v>
      </c>
    </row>
    <row r="2181" spans="1:10" x14ac:dyDescent="0.3">
      <c r="A2181" s="18">
        <v>39052</v>
      </c>
      <c r="B2181" s="9">
        <f>VLOOKUP(A2181,'VOW3.DE'!$A$1:$B$5974,2,FALSE)</f>
        <v>36.886142999999997</v>
      </c>
      <c r="C2181" s="5">
        <f>VLOOKUP(A2181,MRK.DE!$A$1:$B$5993,2,FALSE)</f>
        <v>31.276554000000001</v>
      </c>
      <c r="D2181" s="10">
        <f>VLOOKUP(A2181,DTE.DE!$A$1:$B$6411,2,FALSE)</f>
        <v>5.3177529999999997</v>
      </c>
      <c r="E2181" s="10">
        <f>VLOOKUP(A2181,'CON.DE'!$A$1:$B$6391,2,FALSE)</f>
        <v>60.146583999999997</v>
      </c>
      <c r="G2181" s="5">
        <f t="shared" si="144"/>
        <v>-9.5875908421803879E-3</v>
      </c>
      <c r="H2181" s="5">
        <f t="shared" si="145"/>
        <v>-1.3243594872182385E-2</v>
      </c>
      <c r="I2181" s="5">
        <f t="shared" si="146"/>
        <v>-1.8086577050790774E-2</v>
      </c>
      <c r="J2181" s="10">
        <f t="shared" si="147"/>
        <v>1.1677155349819645E-4</v>
      </c>
    </row>
    <row r="2182" spans="1:10" x14ac:dyDescent="0.3">
      <c r="A2182" s="18">
        <v>39055</v>
      </c>
      <c r="B2182" s="9">
        <f>VLOOKUP(A2182,'VOW3.DE'!$A$1:$B$5974,2,FALSE)</f>
        <v>37.134892000000001</v>
      </c>
      <c r="C2182" s="5">
        <f>VLOOKUP(A2182,MRK.DE!$A$1:$B$5993,2,FALSE)</f>
        <v>31.448694</v>
      </c>
      <c r="D2182" s="10">
        <f>VLOOKUP(A2182,DTE.DE!$A$1:$B$6411,2,FALSE)</f>
        <v>5.3379729999999999</v>
      </c>
      <c r="E2182" s="10">
        <f>VLOOKUP(A2182,'CON.DE'!$A$1:$B$6391,2,FALSE)</f>
        <v>60.377986999999997</v>
      </c>
      <c r="G2182" s="5">
        <f t="shared" si="144"/>
        <v>6.7210607467751027E-3</v>
      </c>
      <c r="H2182" s="5">
        <f t="shared" si="145"/>
        <v>5.4887126841420171E-3</v>
      </c>
      <c r="I2182" s="5">
        <f t="shared" si="146"/>
        <v>3.79514718552051E-3</v>
      </c>
      <c r="J2182" s="10">
        <f t="shared" si="147"/>
        <v>3.8399354159637279E-3</v>
      </c>
    </row>
    <row r="2183" spans="1:10" x14ac:dyDescent="0.3">
      <c r="A2183" s="18">
        <v>39056</v>
      </c>
      <c r="B2183" s="9">
        <f>VLOOKUP(A2183,'VOW3.DE'!$A$1:$B$5974,2,FALSE)</f>
        <v>37.312576</v>
      </c>
      <c r="C2183" s="5">
        <f>VLOOKUP(A2183,MRK.DE!$A$1:$B$5993,2,FALSE)</f>
        <v>31.414269999999998</v>
      </c>
      <c r="D2183" s="10">
        <f>VLOOKUP(A2183,DTE.DE!$A$1:$B$6411,2,FALSE)</f>
        <v>5.3824560000000004</v>
      </c>
      <c r="E2183" s="10">
        <f>VLOOKUP(A2183,'CON.DE'!$A$1:$B$6391,2,FALSE)</f>
        <v>61.254559</v>
      </c>
      <c r="G2183" s="5">
        <f t="shared" si="144"/>
        <v>4.7734151921637845E-3</v>
      </c>
      <c r="H2183" s="5">
        <f t="shared" si="145"/>
        <v>-1.09520777419625E-3</v>
      </c>
      <c r="I2183" s="5">
        <f t="shared" si="146"/>
        <v>8.2987826875761568E-3</v>
      </c>
      <c r="J2183" s="10">
        <f t="shared" si="147"/>
        <v>1.4413694438909474E-2</v>
      </c>
    </row>
    <row r="2184" spans="1:10" x14ac:dyDescent="0.3">
      <c r="A2184" s="18">
        <v>39057</v>
      </c>
      <c r="B2184" s="9">
        <f>VLOOKUP(A2184,'VOW3.DE'!$A$1:$B$5974,2,FALSE)</f>
        <v>37.348114000000002</v>
      </c>
      <c r="C2184" s="5">
        <f>VLOOKUP(A2184,MRK.DE!$A$1:$B$5993,2,FALSE)</f>
        <v>31.643795000000001</v>
      </c>
      <c r="D2184" s="10">
        <f>VLOOKUP(A2184,DTE.DE!$A$1:$B$6411,2,FALSE)</f>
        <v>5.3945879999999997</v>
      </c>
      <c r="E2184" s="10">
        <f>VLOOKUP(A2184,'CON.DE'!$A$1:$B$6391,2,FALSE)</f>
        <v>61.345714999999998</v>
      </c>
      <c r="G2184" s="5">
        <f t="shared" si="144"/>
        <v>9.5198698763566784E-4</v>
      </c>
      <c r="H2184" s="5">
        <f t="shared" si="145"/>
        <v>7.2798305389398616E-3</v>
      </c>
      <c r="I2184" s="5">
        <f t="shared" si="146"/>
        <v>2.2514532045706972E-3</v>
      </c>
      <c r="J2184" s="10">
        <f t="shared" si="147"/>
        <v>1.4870442589349196E-3</v>
      </c>
    </row>
    <row r="2185" spans="1:10" x14ac:dyDescent="0.3">
      <c r="A2185" s="18">
        <v>39058</v>
      </c>
      <c r="B2185" s="9">
        <f>VLOOKUP(A2185,'VOW3.DE'!$A$1:$B$5974,2,FALSE)</f>
        <v>37.774540000000002</v>
      </c>
      <c r="C2185" s="5">
        <f>VLOOKUP(A2185,MRK.DE!$A$1:$B$5993,2,FALSE)</f>
        <v>31.69735</v>
      </c>
      <c r="D2185" s="10">
        <f>VLOOKUP(A2185,DTE.DE!$A$1:$B$6411,2,FALSE)</f>
        <v>5.4188520000000002</v>
      </c>
      <c r="E2185" s="10">
        <f>VLOOKUP(A2185,'CON.DE'!$A$1:$B$6391,2,FALSE)</f>
        <v>61.612189999999998</v>
      </c>
      <c r="G2185" s="5">
        <f t="shared" si="144"/>
        <v>1.1352915729372427E-2</v>
      </c>
      <c r="H2185" s="5">
        <f t="shared" si="145"/>
        <v>1.6910023575247859E-3</v>
      </c>
      <c r="I2185" s="5">
        <f t="shared" si="146"/>
        <v>4.4877561114641008E-3</v>
      </c>
      <c r="J2185" s="10">
        <f t="shared" si="147"/>
        <v>4.3344170054374553E-3</v>
      </c>
    </row>
    <row r="2186" spans="1:10" x14ac:dyDescent="0.3">
      <c r="A2186" s="18">
        <v>39059</v>
      </c>
      <c r="B2186" s="9">
        <f>VLOOKUP(A2186,'VOW3.DE'!$A$1:$B$5974,2,FALSE)</f>
        <v>37.454712000000001</v>
      </c>
      <c r="C2186" s="5">
        <f>VLOOKUP(A2186,MRK.DE!$A$1:$B$5993,2,FALSE)</f>
        <v>31.582585999999999</v>
      </c>
      <c r="D2186" s="10">
        <f>VLOOKUP(A2186,DTE.DE!$A$1:$B$6411,2,FALSE)</f>
        <v>5.40672</v>
      </c>
      <c r="E2186" s="10">
        <f>VLOOKUP(A2186,'CON.DE'!$A$1:$B$6391,2,FALSE)</f>
        <v>61.324683999999998</v>
      </c>
      <c r="G2186" s="5">
        <f t="shared" si="144"/>
        <v>-8.502807575464285E-3</v>
      </c>
      <c r="H2186" s="5">
        <f t="shared" si="145"/>
        <v>-3.627188429024774E-3</v>
      </c>
      <c r="I2186" s="5">
        <f t="shared" si="146"/>
        <v>-2.2413605634801787E-3</v>
      </c>
      <c r="J2186" s="10">
        <f t="shared" si="147"/>
        <v>-4.6773033150523747E-3</v>
      </c>
    </row>
    <row r="2187" spans="1:10" x14ac:dyDescent="0.3">
      <c r="A2187" s="18">
        <v>39062</v>
      </c>
      <c r="B2187" s="9">
        <f>VLOOKUP(A2187,'VOW3.DE'!$A$1:$B$5974,2,FALSE)</f>
        <v>38.144114999999999</v>
      </c>
      <c r="C2187" s="5">
        <f>VLOOKUP(A2187,MRK.DE!$A$1:$B$5993,2,FALSE)</f>
        <v>31.551988999999999</v>
      </c>
      <c r="D2187" s="10">
        <f>VLOOKUP(A2187,DTE.DE!$A$1:$B$6411,2,FALSE)</f>
        <v>5.4714229999999997</v>
      </c>
      <c r="E2187" s="10">
        <f>VLOOKUP(A2187,'CON.DE'!$A$1:$B$6391,2,FALSE)</f>
        <v>62.895488999999998</v>
      </c>
      <c r="G2187" s="5">
        <f t="shared" si="144"/>
        <v>1.8238963186067807E-2</v>
      </c>
      <c r="H2187" s="5">
        <f t="shared" si="145"/>
        <v>-9.6926295600832755E-4</v>
      </c>
      <c r="I2187" s="5">
        <f t="shared" si="146"/>
        <v>1.1896104518519867E-2</v>
      </c>
      <c r="J2187" s="10">
        <f t="shared" si="147"/>
        <v>2.5292006866233181E-2</v>
      </c>
    </row>
    <row r="2188" spans="1:10" x14ac:dyDescent="0.3">
      <c r="A2188" s="18">
        <v>39063</v>
      </c>
      <c r="B2188" s="9">
        <f>VLOOKUP(A2188,'VOW3.DE'!$A$1:$B$5974,2,FALSE)</f>
        <v>37.852718000000003</v>
      </c>
      <c r="C2188" s="5">
        <f>VLOOKUP(A2188,MRK.DE!$A$1:$B$5993,2,FALSE)</f>
        <v>31.437221999999998</v>
      </c>
      <c r="D2188" s="10">
        <f>VLOOKUP(A2188,DTE.DE!$A$1:$B$6411,2,FALSE)</f>
        <v>5.4875970000000001</v>
      </c>
      <c r="E2188" s="10">
        <f>VLOOKUP(A2188,'CON.DE'!$A$1:$B$6391,2,FALSE)</f>
        <v>62.131126000000002</v>
      </c>
      <c r="G2188" s="5">
        <f t="shared" si="144"/>
        <v>-7.6686992485906682E-3</v>
      </c>
      <c r="H2188" s="5">
        <f t="shared" si="145"/>
        <v>-3.6440249108195496E-3</v>
      </c>
      <c r="I2188" s="5">
        <f t="shared" si="146"/>
        <v>2.9517259286408457E-3</v>
      </c>
      <c r="J2188" s="10">
        <f t="shared" si="147"/>
        <v>-1.2227356922224427E-2</v>
      </c>
    </row>
    <row r="2189" spans="1:10" x14ac:dyDescent="0.3">
      <c r="A2189" s="18">
        <v>39064</v>
      </c>
      <c r="B2189" s="9">
        <f>VLOOKUP(A2189,'VOW3.DE'!$A$1:$B$5974,2,FALSE)</f>
        <v>38.591858000000002</v>
      </c>
      <c r="C2189" s="5">
        <f>VLOOKUP(A2189,MRK.DE!$A$1:$B$5993,2,FALSE)</f>
        <v>31.460169</v>
      </c>
      <c r="D2189" s="10">
        <f>VLOOKUP(A2189,DTE.DE!$A$1:$B$6411,2,FALSE)</f>
        <v>5.6008269999999998</v>
      </c>
      <c r="E2189" s="10">
        <f>VLOOKUP(A2189,'CON.DE'!$A$1:$B$6391,2,FALSE)</f>
        <v>62.320453999999998</v>
      </c>
      <c r="G2189" s="5">
        <f t="shared" si="144"/>
        <v>1.9338534498190757E-2</v>
      </c>
      <c r="H2189" s="5">
        <f t="shared" si="145"/>
        <v>7.2966463801666867E-4</v>
      </c>
      <c r="I2189" s="5">
        <f t="shared" si="146"/>
        <v>2.0423810626478234E-2</v>
      </c>
      <c r="J2189" s="10">
        <f t="shared" si="147"/>
        <v>3.0425993154482604E-3</v>
      </c>
    </row>
    <row r="2190" spans="1:10" x14ac:dyDescent="0.3">
      <c r="A2190" s="18">
        <v>39065</v>
      </c>
      <c r="B2190" s="9">
        <f>VLOOKUP(A2190,'VOW3.DE'!$A$1:$B$5974,2,FALSE)</f>
        <v>38.577643999999999</v>
      </c>
      <c r="C2190" s="5">
        <f>VLOOKUP(A2190,MRK.DE!$A$1:$B$5993,2,FALSE)</f>
        <v>31.326288000000002</v>
      </c>
      <c r="D2190" s="10">
        <f>VLOOKUP(A2190,DTE.DE!$A$1:$B$6411,2,FALSE)</f>
        <v>5.6331800000000003</v>
      </c>
      <c r="E2190" s="10">
        <f>VLOOKUP(A2190,'CON.DE'!$A$1:$B$6391,2,FALSE)</f>
        <v>62.306446000000001</v>
      </c>
      <c r="G2190" s="5">
        <f t="shared" si="144"/>
        <v>-3.6838387685194534E-4</v>
      </c>
      <c r="H2190" s="5">
        <f t="shared" si="145"/>
        <v>-4.2646522612555578E-3</v>
      </c>
      <c r="I2190" s="5">
        <f t="shared" si="146"/>
        <v>5.7598485464397083E-3</v>
      </c>
      <c r="J2190" s="10">
        <f t="shared" si="147"/>
        <v>-2.2479898094208189E-4</v>
      </c>
    </row>
    <row r="2191" spans="1:10" x14ac:dyDescent="0.3">
      <c r="A2191" s="18">
        <v>39066</v>
      </c>
      <c r="B2191" s="9">
        <f>VLOOKUP(A2191,'VOW3.DE'!$A$1:$B$5974,2,FALSE)</f>
        <v>38.414180999999999</v>
      </c>
      <c r="C2191" s="5">
        <f>VLOOKUP(A2191,MRK.DE!$A$1:$B$5993,2,FALSE)</f>
        <v>31.157969000000001</v>
      </c>
      <c r="D2191" s="10">
        <f>VLOOKUP(A2191,DTE.DE!$A$1:$B$6411,2,FALSE)</f>
        <v>5.6412659999999999</v>
      </c>
      <c r="E2191" s="10">
        <f>VLOOKUP(A2191,'CON.DE'!$A$1:$B$6391,2,FALSE)</f>
        <v>61.913730999999999</v>
      </c>
      <c r="G2191" s="5">
        <f t="shared" si="144"/>
        <v>-4.2462494066537798E-3</v>
      </c>
      <c r="H2191" s="5">
        <f t="shared" si="145"/>
        <v>-5.3875780946031921E-3</v>
      </c>
      <c r="I2191" s="5">
        <f t="shared" si="146"/>
        <v>1.4343944503177625E-3</v>
      </c>
      <c r="J2191" s="10">
        <f t="shared" si="147"/>
        <v>-6.3229069198131073E-3</v>
      </c>
    </row>
    <row r="2192" spans="1:10" x14ac:dyDescent="0.3">
      <c r="A2192" s="18">
        <v>39069</v>
      </c>
      <c r="B2192" s="9">
        <f>VLOOKUP(A2192,'VOW3.DE'!$A$1:$B$5974,2,FALSE)</f>
        <v>39.082248999999997</v>
      </c>
      <c r="C2192" s="5">
        <f>VLOOKUP(A2192,MRK.DE!$A$1:$B$5993,2,FALSE)</f>
        <v>31.628499999999999</v>
      </c>
      <c r="D2192" s="10">
        <f>VLOOKUP(A2192,DTE.DE!$A$1:$B$6411,2,FALSE)</f>
        <v>5.59274</v>
      </c>
      <c r="E2192" s="10">
        <f>VLOOKUP(A2192,'CON.DE'!$A$1:$B$6391,2,FALSE)</f>
        <v>61.878673999999997</v>
      </c>
      <c r="G2192" s="5">
        <f t="shared" si="144"/>
        <v>1.7241685841569022E-2</v>
      </c>
      <c r="H2192" s="5">
        <f t="shared" si="145"/>
        <v>1.4988573700085297E-2</v>
      </c>
      <c r="I2192" s="5">
        <f t="shared" si="146"/>
        <v>-8.6391803267492386E-3</v>
      </c>
      <c r="J2192" s="10">
        <f t="shared" si="147"/>
        <v>-5.6638371210517295E-4</v>
      </c>
    </row>
    <row r="2193" spans="1:10" x14ac:dyDescent="0.3">
      <c r="A2193" s="18">
        <v>39070</v>
      </c>
      <c r="B2193" s="9">
        <f>VLOOKUP(A2193,'VOW3.DE'!$A$1:$B$5974,2,FALSE)</f>
        <v>39.281253999999997</v>
      </c>
      <c r="C2193" s="5">
        <f>VLOOKUP(A2193,MRK.DE!$A$1:$B$5993,2,FALSE)</f>
        <v>31.047028000000001</v>
      </c>
      <c r="D2193" s="10">
        <f>VLOOKUP(A2193,DTE.DE!$A$1:$B$6411,2,FALSE)</f>
        <v>5.6048720000000003</v>
      </c>
      <c r="E2193" s="10">
        <f>VLOOKUP(A2193,'CON.DE'!$A$1:$B$6391,2,FALSE)</f>
        <v>61.885688999999999</v>
      </c>
      <c r="G2193" s="5">
        <f t="shared" si="144"/>
        <v>5.0790334833261761E-3</v>
      </c>
      <c r="H2193" s="5">
        <f t="shared" si="145"/>
        <v>-1.8555525648544489E-2</v>
      </c>
      <c r="I2193" s="5">
        <f t="shared" si="146"/>
        <v>2.1668914313279684E-3</v>
      </c>
      <c r="J2193" s="10">
        <f t="shared" si="147"/>
        <v>1.1336058033943048E-4</v>
      </c>
    </row>
    <row r="2194" spans="1:10" x14ac:dyDescent="0.3">
      <c r="A2194" s="18">
        <v>39071</v>
      </c>
      <c r="B2194" s="9">
        <f>VLOOKUP(A2194,'VOW3.DE'!$A$1:$B$5974,2,FALSE)</f>
        <v>39.657932000000002</v>
      </c>
      <c r="C2194" s="5">
        <f>VLOOKUP(A2194,MRK.DE!$A$1:$B$5993,2,FALSE)</f>
        <v>30.718043999999999</v>
      </c>
      <c r="D2194" s="10">
        <f>VLOOKUP(A2194,DTE.DE!$A$1:$B$6411,2,FALSE)</f>
        <v>5.6048720000000003</v>
      </c>
      <c r="E2194" s="10">
        <f>VLOOKUP(A2194,'CON.DE'!$A$1:$B$6391,2,FALSE)</f>
        <v>62.348517999999999</v>
      </c>
      <c r="G2194" s="5">
        <f t="shared" si="144"/>
        <v>9.5435708945288116E-3</v>
      </c>
      <c r="H2194" s="5">
        <f t="shared" si="145"/>
        <v>-1.0652852834880136E-2</v>
      </c>
      <c r="I2194" s="5">
        <f t="shared" si="146"/>
        <v>0</v>
      </c>
      <c r="J2194" s="10">
        <f t="shared" si="147"/>
        <v>7.4509453136664093E-3</v>
      </c>
    </row>
    <row r="2195" spans="1:10" x14ac:dyDescent="0.3">
      <c r="A2195" s="18">
        <v>39072</v>
      </c>
      <c r="B2195" s="9">
        <f>VLOOKUP(A2195,'VOW3.DE'!$A$1:$B$5974,2,FALSE)</f>
        <v>39.800072</v>
      </c>
      <c r="C2195" s="5">
        <f>VLOOKUP(A2195,MRK.DE!$A$1:$B$5993,2,FALSE)</f>
        <v>30.641542000000001</v>
      </c>
      <c r="D2195" s="10">
        <f>VLOOKUP(A2195,DTE.DE!$A$1:$B$6411,2,FALSE)</f>
        <v>5.6008269999999998</v>
      </c>
      <c r="E2195" s="10">
        <f>VLOOKUP(A2195,'CON.DE'!$A$1:$B$6391,2,FALSE)</f>
        <v>61.815562999999997</v>
      </c>
      <c r="G2195" s="5">
        <f t="shared" si="144"/>
        <v>3.5777428191841737E-3</v>
      </c>
      <c r="H2195" s="5">
        <f t="shared" si="145"/>
        <v>-2.4935644005130405E-3</v>
      </c>
      <c r="I2195" s="5">
        <f t="shared" si="146"/>
        <v>-7.2195410133613894E-4</v>
      </c>
      <c r="J2195" s="10">
        <f t="shared" si="147"/>
        <v>-8.5847415587070215E-3</v>
      </c>
    </row>
    <row r="2196" spans="1:10" x14ac:dyDescent="0.3">
      <c r="A2196" s="18">
        <v>39073</v>
      </c>
      <c r="B2196" s="9">
        <f>VLOOKUP(A2196,'VOW3.DE'!$A$1:$B$5974,2,FALSE)</f>
        <v>39.210182000000003</v>
      </c>
      <c r="C2196" s="5">
        <f>VLOOKUP(A2196,MRK.DE!$A$1:$B$5993,2,FALSE)</f>
        <v>30.243696</v>
      </c>
      <c r="D2196" s="10">
        <f>VLOOKUP(A2196,DTE.DE!$A$1:$B$6411,2,FALSE)</f>
        <v>5.5482560000000003</v>
      </c>
      <c r="E2196" s="10">
        <f>VLOOKUP(A2196,'CON.DE'!$A$1:$B$6391,2,FALSE)</f>
        <v>61.100281000000003</v>
      </c>
      <c r="G2196" s="5">
        <f t="shared" si="144"/>
        <v>-1.4932263367471367E-2</v>
      </c>
      <c r="H2196" s="5">
        <f t="shared" si="145"/>
        <v>-1.3068903911791255E-2</v>
      </c>
      <c r="I2196" s="5">
        <f t="shared" si="146"/>
        <v>-9.4306212669385478E-3</v>
      </c>
      <c r="J2196" s="10">
        <f t="shared" si="147"/>
        <v>-1.1638696054162932E-2</v>
      </c>
    </row>
    <row r="2197" spans="1:10" x14ac:dyDescent="0.3">
      <c r="A2197" s="18">
        <v>39078</v>
      </c>
      <c r="B2197" s="9">
        <f>VLOOKUP(A2197,'VOW3.DE'!$A$1:$B$5974,2,FALSE)</f>
        <v>39.693466000000001</v>
      </c>
      <c r="C2197" s="5">
        <f>VLOOKUP(A2197,MRK.DE!$A$1:$B$5993,2,FALSE)</f>
        <v>30.285775999999998</v>
      </c>
      <c r="D2197" s="10">
        <f>VLOOKUP(A2197,DTE.DE!$A$1:$B$6411,2,FALSE)</f>
        <v>5.6250910000000003</v>
      </c>
      <c r="E2197" s="10">
        <f>VLOOKUP(A2197,'CON.DE'!$A$1:$B$6391,2,FALSE)</f>
        <v>61.710365000000003</v>
      </c>
      <c r="G2197" s="5">
        <f t="shared" si="144"/>
        <v>1.2250131798267026E-2</v>
      </c>
      <c r="H2197" s="5">
        <f t="shared" si="145"/>
        <v>1.3903972854448512E-3</v>
      </c>
      <c r="I2197" s="5">
        <f t="shared" si="146"/>
        <v>1.3753481595216024E-2</v>
      </c>
      <c r="J2197" s="10">
        <f t="shared" si="147"/>
        <v>9.9354418931052527E-3</v>
      </c>
    </row>
    <row r="2198" spans="1:10" x14ac:dyDescent="0.3">
      <c r="A2198" s="18">
        <v>39079</v>
      </c>
      <c r="B2198" s="9">
        <f>VLOOKUP(A2198,'VOW3.DE'!$A$1:$B$5974,2,FALSE)</f>
        <v>40.048828</v>
      </c>
      <c r="C2198" s="5">
        <f>VLOOKUP(A2198,MRK.DE!$A$1:$B$5993,2,FALSE)</f>
        <v>30.255178000000001</v>
      </c>
      <c r="D2198" s="10">
        <f>VLOOKUP(A2198,DTE.DE!$A$1:$B$6411,2,FALSE)</f>
        <v>5.6129600000000002</v>
      </c>
      <c r="E2198" s="10">
        <f>VLOOKUP(A2198,'CON.DE'!$A$1:$B$6391,2,FALSE)</f>
        <v>61.710365000000003</v>
      </c>
      <c r="G2198" s="5">
        <f t="shared" si="144"/>
        <v>8.9128199006844495E-3</v>
      </c>
      <c r="H2198" s="5">
        <f t="shared" si="145"/>
        <v>-1.0108199684236634E-3</v>
      </c>
      <c r="I2198" s="5">
        <f t="shared" si="146"/>
        <v>-2.1589161166469598E-3</v>
      </c>
      <c r="J2198" s="10">
        <f t="shared" si="147"/>
        <v>0</v>
      </c>
    </row>
    <row r="2199" spans="1:10" x14ac:dyDescent="0.3">
      <c r="A2199" s="18">
        <v>39080</v>
      </c>
      <c r="B2199" s="9">
        <f>VLOOKUP(A2199,'VOW3.DE'!$A$1:$B$5974,2,FALSE)</f>
        <v>40.190967999999998</v>
      </c>
      <c r="C2199" s="5">
        <f>VLOOKUP(A2199,MRK.DE!$A$1:$B$5993,2,FALSE)</f>
        <v>30.044778999999998</v>
      </c>
      <c r="D2199" s="10">
        <f>VLOOKUP(A2199,DTE.DE!$A$1:$B$6411,2,FALSE)</f>
        <v>5.5967840000000004</v>
      </c>
      <c r="E2199" s="10">
        <f>VLOOKUP(A2199,'CON.DE'!$A$1:$B$6391,2,FALSE)</f>
        <v>61.780487000000001</v>
      </c>
      <c r="G2199" s="5">
        <f t="shared" si="144"/>
        <v>3.54288409902586E-3</v>
      </c>
      <c r="H2199" s="5">
        <f t="shared" si="145"/>
        <v>-6.9784412564267663E-3</v>
      </c>
      <c r="I2199" s="5">
        <f t="shared" si="146"/>
        <v>-2.8860625591398958E-3</v>
      </c>
      <c r="J2199" s="10">
        <f t="shared" si="147"/>
        <v>1.1356631912546686E-3</v>
      </c>
    </row>
    <row r="2200" spans="1:10" x14ac:dyDescent="0.3">
      <c r="A2200" s="18">
        <v>39084</v>
      </c>
      <c r="B2200" s="9">
        <f>VLOOKUP(A2200,'VOW3.DE'!$A$1:$B$5974,2,FALSE)</f>
        <v>39.764538000000002</v>
      </c>
      <c r="C2200" s="5">
        <f>VLOOKUP(A2200,MRK.DE!$A$1:$B$5993,2,FALSE)</f>
        <v>30.587983999999999</v>
      </c>
      <c r="D2200" s="10">
        <f>VLOOKUP(A2200,DTE.DE!$A$1:$B$6411,2,FALSE)</f>
        <v>5.6331800000000003</v>
      </c>
      <c r="E2200" s="10">
        <f>VLOOKUP(A2200,'CON.DE'!$A$1:$B$6391,2,FALSE)</f>
        <v>62.229312999999998</v>
      </c>
      <c r="G2200" s="5">
        <f t="shared" si="144"/>
        <v>-1.0666783680142906E-2</v>
      </c>
      <c r="H2200" s="5">
        <f t="shared" si="145"/>
        <v>1.7918349975273595E-2</v>
      </c>
      <c r="I2200" s="5">
        <f t="shared" si="146"/>
        <v>6.4819668939489761E-3</v>
      </c>
      <c r="J2200" s="10">
        <f t="shared" si="147"/>
        <v>7.2385885593841065E-3</v>
      </c>
    </row>
    <row r="2201" spans="1:10" x14ac:dyDescent="0.3">
      <c r="A2201" s="18">
        <v>39085</v>
      </c>
      <c r="B2201" s="9">
        <f>VLOOKUP(A2201,'VOW3.DE'!$A$1:$B$5974,2,FALSE)</f>
        <v>40.013289999999998</v>
      </c>
      <c r="C2201" s="5">
        <f>VLOOKUP(A2201,MRK.DE!$A$1:$B$5993,2,FALSE)</f>
        <v>30.878712</v>
      </c>
      <c r="D2201" s="10">
        <f>VLOOKUP(A2201,DTE.DE!$A$1:$B$6411,2,FALSE)</f>
        <v>5.6897929999999999</v>
      </c>
      <c r="E2201" s="10">
        <f>VLOOKUP(A2201,'CON.DE'!$A$1:$B$6391,2,FALSE)</f>
        <v>62.145144999999999</v>
      </c>
      <c r="G2201" s="5">
        <f t="shared" si="144"/>
        <v>6.2361388467828916E-3</v>
      </c>
      <c r="H2201" s="5">
        <f t="shared" si="145"/>
        <v>9.4597623412409938E-3</v>
      </c>
      <c r="I2201" s="5">
        <f t="shared" si="146"/>
        <v>9.9997539075635904E-3</v>
      </c>
      <c r="J2201" s="10">
        <f t="shared" si="147"/>
        <v>-1.3534613810923563E-3</v>
      </c>
    </row>
    <row r="2202" spans="1:10" x14ac:dyDescent="0.3">
      <c r="A2202" s="18">
        <v>39086</v>
      </c>
      <c r="B2202" s="9">
        <f>VLOOKUP(A2202,'VOW3.DE'!$A$1:$B$5974,2,FALSE)</f>
        <v>39.117789999999999</v>
      </c>
      <c r="C2202" s="5">
        <f>VLOOKUP(A2202,MRK.DE!$A$1:$B$5993,2,FALSE)</f>
        <v>32.894711000000001</v>
      </c>
      <c r="D2202" s="10">
        <f>VLOOKUP(A2202,DTE.DE!$A$1:$B$6411,2,FALSE)</f>
        <v>5.8434619999999997</v>
      </c>
      <c r="E2202" s="10">
        <f>VLOOKUP(A2202,'CON.DE'!$A$1:$B$6391,2,FALSE)</f>
        <v>61.682316</v>
      </c>
      <c r="G2202" s="5">
        <f t="shared" si="144"/>
        <v>-2.2634298202827627E-2</v>
      </c>
      <c r="H2202" s="5">
        <f t="shared" si="145"/>
        <v>6.3244870527516373E-2</v>
      </c>
      <c r="I2202" s="5">
        <f t="shared" si="146"/>
        <v>2.6649561554803809E-2</v>
      </c>
      <c r="J2202" s="10">
        <f t="shared" si="147"/>
        <v>-7.4754202593552499E-3</v>
      </c>
    </row>
    <row r="2203" spans="1:10" x14ac:dyDescent="0.3">
      <c r="A2203" s="18">
        <v>39087</v>
      </c>
      <c r="B2203" s="9">
        <f>VLOOKUP(A2203,'VOW3.DE'!$A$1:$B$5974,2,FALSE)</f>
        <v>40.084361999999999</v>
      </c>
      <c r="C2203" s="5">
        <f>VLOOKUP(A2203,MRK.DE!$A$1:$B$5993,2,FALSE)</f>
        <v>33.089798000000002</v>
      </c>
      <c r="D2203" s="10">
        <f>VLOOKUP(A2203,DTE.DE!$A$1:$B$6411,2,FALSE)</f>
        <v>5.8434619999999997</v>
      </c>
      <c r="E2203" s="10">
        <f>VLOOKUP(A2203,'CON.DE'!$A$1:$B$6391,2,FALSE)</f>
        <v>61.499988999999999</v>
      </c>
      <c r="G2203" s="5">
        <f t="shared" si="144"/>
        <v>2.4408932461829701E-2</v>
      </c>
      <c r="H2203" s="5">
        <f t="shared" si="145"/>
        <v>5.9131323819232758E-3</v>
      </c>
      <c r="I2203" s="5">
        <f t="shared" si="146"/>
        <v>0</v>
      </c>
      <c r="J2203" s="10">
        <f t="shared" si="147"/>
        <v>-2.9602812376062818E-3</v>
      </c>
    </row>
    <row r="2204" spans="1:10" x14ac:dyDescent="0.3">
      <c r="A2204" s="18">
        <v>39090</v>
      </c>
      <c r="B2204" s="9">
        <f>VLOOKUP(A2204,'VOW3.DE'!$A$1:$B$5974,2,FALSE)</f>
        <v>39.792965000000002</v>
      </c>
      <c r="C2204" s="5">
        <f>VLOOKUP(A2204,MRK.DE!$A$1:$B$5993,2,FALSE)</f>
        <v>32.630749000000002</v>
      </c>
      <c r="D2204" s="10">
        <f>VLOOKUP(A2204,DTE.DE!$A$1:$B$6411,2,FALSE)</f>
        <v>5.91221</v>
      </c>
      <c r="E2204" s="10">
        <f>VLOOKUP(A2204,'CON.DE'!$A$1:$B$6391,2,FALSE)</f>
        <v>60.644469999999998</v>
      </c>
      <c r="G2204" s="5">
        <f t="shared" si="144"/>
        <v>-7.2961453173842365E-3</v>
      </c>
      <c r="H2204" s="5">
        <f t="shared" si="145"/>
        <v>-1.3969952673293033E-2</v>
      </c>
      <c r="I2204" s="5">
        <f t="shared" si="146"/>
        <v>1.1696274571402918E-2</v>
      </c>
      <c r="J2204" s="10">
        <f t="shared" si="147"/>
        <v>-1.4008543612957525E-2</v>
      </c>
    </row>
    <row r="2205" spans="1:10" x14ac:dyDescent="0.3">
      <c r="A2205" s="18">
        <v>39091</v>
      </c>
      <c r="B2205" s="9">
        <f>VLOOKUP(A2205,'VOW3.DE'!$A$1:$B$5974,2,FALSE)</f>
        <v>39.124893</v>
      </c>
      <c r="C2205" s="5">
        <f>VLOOKUP(A2205,MRK.DE!$A$1:$B$5993,2,FALSE)</f>
        <v>32.986514999999997</v>
      </c>
      <c r="D2205" s="10">
        <f>VLOOKUP(A2205,DTE.DE!$A$1:$B$6411,2,FALSE)</f>
        <v>5.9364739999999996</v>
      </c>
      <c r="E2205" s="10">
        <f>VLOOKUP(A2205,'CON.DE'!$A$1:$B$6391,2,FALSE)</f>
        <v>61.359741</v>
      </c>
      <c r="G2205" s="5">
        <f t="shared" si="144"/>
        <v>-1.6931223840449049E-2</v>
      </c>
      <c r="H2205" s="5">
        <f t="shared" si="145"/>
        <v>1.0843776909969972E-2</v>
      </c>
      <c r="I2205" s="5">
        <f t="shared" si="146"/>
        <v>4.0956504397841303E-3</v>
      </c>
      <c r="J2205" s="10">
        <f t="shared" si="147"/>
        <v>1.1725483721508704E-2</v>
      </c>
    </row>
    <row r="2206" spans="1:10" x14ac:dyDescent="0.3">
      <c r="A2206" s="18">
        <v>39092</v>
      </c>
      <c r="B2206" s="9">
        <f>VLOOKUP(A2206,'VOW3.DE'!$A$1:$B$5974,2,FALSE)</f>
        <v>38.478146000000002</v>
      </c>
      <c r="C2206" s="5">
        <f>VLOOKUP(A2206,MRK.DE!$A$1:$B$5993,2,FALSE)</f>
        <v>33.181618</v>
      </c>
      <c r="D2206" s="10">
        <f>VLOOKUP(A2206,DTE.DE!$A$1:$B$6411,2,FALSE)</f>
        <v>5.8758140000000001</v>
      </c>
      <c r="E2206" s="10">
        <f>VLOOKUP(A2206,'CON.DE'!$A$1:$B$6391,2,FALSE)</f>
        <v>61.121315000000003</v>
      </c>
      <c r="G2206" s="5">
        <f t="shared" si="144"/>
        <v>-1.6668470268707148E-2</v>
      </c>
      <c r="H2206" s="5">
        <f t="shared" si="145"/>
        <v>5.8972063009580973E-3</v>
      </c>
      <c r="I2206" s="5">
        <f t="shared" si="146"/>
        <v>-1.0270750805014297E-2</v>
      </c>
      <c r="J2206" s="10">
        <f t="shared" si="147"/>
        <v>-3.8932763800431174E-3</v>
      </c>
    </row>
    <row r="2207" spans="1:10" x14ac:dyDescent="0.3">
      <c r="A2207" s="18">
        <v>39093</v>
      </c>
      <c r="B2207" s="9">
        <f>VLOOKUP(A2207,'VOW3.DE'!$A$1:$B$5974,2,FALSE)</f>
        <v>38.698462999999997</v>
      </c>
      <c r="C2207" s="5">
        <f>VLOOKUP(A2207,MRK.DE!$A$1:$B$5993,2,FALSE)</f>
        <v>32.87941</v>
      </c>
      <c r="D2207" s="10">
        <f>VLOOKUP(A2207,DTE.DE!$A$1:$B$6411,2,FALSE)</f>
        <v>5.9526490000000001</v>
      </c>
      <c r="E2207" s="10">
        <f>VLOOKUP(A2207,'CON.DE'!$A$1:$B$6391,2,FALSE)</f>
        <v>62.383564</v>
      </c>
      <c r="G2207" s="5">
        <f t="shared" si="144"/>
        <v>5.7094397211810638E-3</v>
      </c>
      <c r="H2207" s="5">
        <f t="shared" si="145"/>
        <v>-9.1494219011572196E-3</v>
      </c>
      <c r="I2207" s="5">
        <f t="shared" si="146"/>
        <v>1.2991726940862881E-2</v>
      </c>
      <c r="J2207" s="10">
        <f t="shared" si="147"/>
        <v>2.0441183565111709E-2</v>
      </c>
    </row>
    <row r="2208" spans="1:10" x14ac:dyDescent="0.3">
      <c r="A2208" s="18">
        <v>39094</v>
      </c>
      <c r="B2208" s="9">
        <f>VLOOKUP(A2208,'VOW3.DE'!$A$1:$B$5974,2,FALSE)</f>
        <v>38.776646</v>
      </c>
      <c r="C2208" s="5">
        <f>VLOOKUP(A2208,MRK.DE!$A$1:$B$5993,2,FALSE)</f>
        <v>33.464691000000002</v>
      </c>
      <c r="D2208" s="10">
        <f>VLOOKUP(A2208,DTE.DE!$A$1:$B$6411,2,FALSE)</f>
        <v>5.9647810000000003</v>
      </c>
      <c r="E2208" s="10">
        <f>VLOOKUP(A2208,'CON.DE'!$A$1:$B$6391,2,FALSE)</f>
        <v>62.762256999999998</v>
      </c>
      <c r="G2208" s="5">
        <f t="shared" si="144"/>
        <v>2.0182747090921839E-3</v>
      </c>
      <c r="H2208" s="5">
        <f t="shared" si="145"/>
        <v>1.7644256994356615E-2</v>
      </c>
      <c r="I2208" s="5">
        <f t="shared" si="146"/>
        <v>2.0360101449618841E-3</v>
      </c>
      <c r="J2208" s="10">
        <f t="shared" si="147"/>
        <v>6.0520463703439102E-3</v>
      </c>
    </row>
    <row r="2209" spans="1:10" x14ac:dyDescent="0.3">
      <c r="A2209" s="18">
        <v>39097</v>
      </c>
      <c r="B2209" s="9">
        <f>VLOOKUP(A2209,'VOW3.DE'!$A$1:$B$5974,2,FALSE)</f>
        <v>39.522896000000003</v>
      </c>
      <c r="C2209" s="5">
        <f>VLOOKUP(A2209,MRK.DE!$A$1:$B$5993,2,FALSE)</f>
        <v>34.061450999999998</v>
      </c>
      <c r="D2209" s="10">
        <f>VLOOKUP(A2209,DTE.DE!$A$1:$B$6411,2,FALSE)</f>
        <v>5.9566929999999996</v>
      </c>
      <c r="E2209" s="10">
        <f>VLOOKUP(A2209,'CON.DE'!$A$1:$B$6391,2,FALSE)</f>
        <v>63.989437000000002</v>
      </c>
      <c r="G2209" s="5">
        <f t="shared" si="144"/>
        <v>1.9061991353230542E-2</v>
      </c>
      <c r="H2209" s="5">
        <f t="shared" si="145"/>
        <v>1.7675392636560653E-2</v>
      </c>
      <c r="I2209" s="5">
        <f t="shared" si="146"/>
        <v>-1.3568793994629754E-3</v>
      </c>
      <c r="J2209" s="10">
        <f t="shared" si="147"/>
        <v>1.9364133248306423E-2</v>
      </c>
    </row>
    <row r="2210" spans="1:10" x14ac:dyDescent="0.3">
      <c r="A2210" s="18">
        <v>39098</v>
      </c>
      <c r="B2210" s="9">
        <f>VLOOKUP(A2210,'VOW3.DE'!$A$1:$B$5974,2,FALSE)</f>
        <v>39.515785000000001</v>
      </c>
      <c r="C2210" s="5">
        <f>VLOOKUP(A2210,MRK.DE!$A$1:$B$5993,2,FALSE)</f>
        <v>34.069107000000002</v>
      </c>
      <c r="D2210" s="10">
        <f>VLOOKUP(A2210,DTE.DE!$A$1:$B$6411,2,FALSE)</f>
        <v>5.9647810000000003</v>
      </c>
      <c r="E2210" s="10">
        <f>VLOOKUP(A2210,'CON.DE'!$A$1:$B$6391,2,FALSE)</f>
        <v>64.269951000000006</v>
      </c>
      <c r="G2210" s="5">
        <f t="shared" si="144"/>
        <v>-1.7993721375965805E-4</v>
      </c>
      <c r="H2210" s="5">
        <f t="shared" si="145"/>
        <v>2.2474496780819467E-4</v>
      </c>
      <c r="I2210" s="5">
        <f t="shared" si="146"/>
        <v>1.3568793994630114E-3</v>
      </c>
      <c r="J2210" s="10">
        <f t="shared" si="147"/>
        <v>4.3741741113779934E-3</v>
      </c>
    </row>
    <row r="2211" spans="1:10" x14ac:dyDescent="0.3">
      <c r="A2211" s="18">
        <v>39099</v>
      </c>
      <c r="B2211" s="9">
        <f>VLOOKUP(A2211,'VOW3.DE'!$A$1:$B$5974,2,FALSE)</f>
        <v>39.480255</v>
      </c>
      <c r="C2211" s="5">
        <f>VLOOKUP(A2211,MRK.DE!$A$1:$B$5993,2,FALSE)</f>
        <v>34.248897999999997</v>
      </c>
      <c r="D2211" s="10">
        <f>VLOOKUP(A2211,DTE.DE!$A$1:$B$6411,2,FALSE)</f>
        <v>5.9041220000000001</v>
      </c>
      <c r="E2211" s="10">
        <f>VLOOKUP(A2211,'CON.DE'!$A$1:$B$6391,2,FALSE)</f>
        <v>63.933349999999997</v>
      </c>
      <c r="G2211" s="5">
        <f t="shared" si="144"/>
        <v>-8.9953882234654109E-4</v>
      </c>
      <c r="H2211" s="5">
        <f t="shared" si="145"/>
        <v>5.2633684213411564E-3</v>
      </c>
      <c r="I2211" s="5">
        <f t="shared" si="146"/>
        <v>-1.022158966861547E-2</v>
      </c>
      <c r="J2211" s="10">
        <f t="shared" si="147"/>
        <v>-5.2510625049045122E-3</v>
      </c>
    </row>
    <row r="2212" spans="1:10" x14ac:dyDescent="0.3">
      <c r="A2212" s="18">
        <v>39100</v>
      </c>
      <c r="B2212" s="9">
        <f>VLOOKUP(A2212,'VOW3.DE'!$A$1:$B$5974,2,FALSE)</f>
        <v>39.693466000000001</v>
      </c>
      <c r="C2212" s="5">
        <f>VLOOKUP(A2212,MRK.DE!$A$1:$B$5993,2,FALSE)</f>
        <v>33.648308</v>
      </c>
      <c r="D2212" s="10">
        <f>VLOOKUP(A2212,DTE.DE!$A$1:$B$6411,2,FALSE)</f>
        <v>5.8636819999999998</v>
      </c>
      <c r="E2212" s="10">
        <f>VLOOKUP(A2212,'CON.DE'!$A$1:$B$6391,2,FALSE)</f>
        <v>65.153542000000002</v>
      </c>
      <c r="G2212" s="5">
        <f t="shared" si="144"/>
        <v>5.3859162537901609E-3</v>
      </c>
      <c r="H2212" s="5">
        <f t="shared" si="145"/>
        <v>-1.7691616499560633E-2</v>
      </c>
      <c r="I2212" s="5">
        <f t="shared" si="146"/>
        <v>-6.8730171225086876E-3</v>
      </c>
      <c r="J2212" s="10">
        <f t="shared" si="147"/>
        <v>1.8905534469360354E-2</v>
      </c>
    </row>
    <row r="2213" spans="1:10" x14ac:dyDescent="0.3">
      <c r="A2213" s="18">
        <v>39101</v>
      </c>
      <c r="B2213" s="9">
        <f>VLOOKUP(A2213,'VOW3.DE'!$A$1:$B$5974,2,FALSE)</f>
        <v>39.942219000000001</v>
      </c>
      <c r="C2213" s="5">
        <f>VLOOKUP(A2213,MRK.DE!$A$1:$B$5993,2,FALSE)</f>
        <v>33.426434</v>
      </c>
      <c r="D2213" s="10">
        <f>VLOOKUP(A2213,DTE.DE!$A$1:$B$6411,2,FALSE)</f>
        <v>5.9162549999999996</v>
      </c>
      <c r="E2213" s="10">
        <f>VLOOKUP(A2213,'CON.DE'!$A$1:$B$6391,2,FALSE)</f>
        <v>65.111457999999999</v>
      </c>
      <c r="G2213" s="5">
        <f t="shared" si="144"/>
        <v>6.2472950170907341E-3</v>
      </c>
      <c r="H2213" s="5">
        <f t="shared" si="145"/>
        <v>-6.615748421371373E-3</v>
      </c>
      <c r="I2213" s="5">
        <f t="shared" si="146"/>
        <v>8.9259134490965817E-3</v>
      </c>
      <c r="J2213" s="10">
        <f t="shared" si="147"/>
        <v>-6.4612906711877371E-4</v>
      </c>
    </row>
    <row r="2214" spans="1:10" x14ac:dyDescent="0.3">
      <c r="A2214" s="18">
        <v>39104</v>
      </c>
      <c r="B2214" s="9">
        <f>VLOOKUP(A2214,'VOW3.DE'!$A$1:$B$5974,2,FALSE)</f>
        <v>39.409176000000002</v>
      </c>
      <c r="C2214" s="5">
        <f>VLOOKUP(A2214,MRK.DE!$A$1:$B$5993,2,FALSE)</f>
        <v>34.160919</v>
      </c>
      <c r="D2214" s="10">
        <f>VLOOKUP(A2214,DTE.DE!$A$1:$B$6411,2,FALSE)</f>
        <v>5.8636819999999998</v>
      </c>
      <c r="E2214" s="10">
        <f>VLOOKUP(A2214,'CON.DE'!$A$1:$B$6391,2,FALSE)</f>
        <v>65.609343999999993</v>
      </c>
      <c r="G2214" s="5">
        <f t="shared" si="144"/>
        <v>-1.3435202192422913E-2</v>
      </c>
      <c r="H2214" s="5">
        <f t="shared" si="145"/>
        <v>2.1735247281611438E-2</v>
      </c>
      <c r="I2214" s="5">
        <f t="shared" si="146"/>
        <v>-8.925913449096514E-3</v>
      </c>
      <c r="J2214" s="10">
        <f t="shared" si="147"/>
        <v>7.6175849593061997E-3</v>
      </c>
    </row>
    <row r="2215" spans="1:10" x14ac:dyDescent="0.3">
      <c r="A2215" s="18">
        <v>39105</v>
      </c>
      <c r="B2215" s="9">
        <f>VLOOKUP(A2215,'VOW3.DE'!$A$1:$B$5974,2,FALSE)</f>
        <v>39.579749999999997</v>
      </c>
      <c r="C2215" s="5">
        <f>VLOOKUP(A2215,MRK.DE!$A$1:$B$5993,2,FALSE)</f>
        <v>34.168564000000003</v>
      </c>
      <c r="D2215" s="10">
        <f>VLOOKUP(A2215,DTE.DE!$A$1:$B$6411,2,FALSE)</f>
        <v>5.8232439999999999</v>
      </c>
      <c r="E2215" s="10">
        <f>VLOOKUP(A2215,'CON.DE'!$A$1:$B$6391,2,FALSE)</f>
        <v>65.434036000000006</v>
      </c>
      <c r="G2215" s="5">
        <f t="shared" si="144"/>
        <v>4.3189412436518641E-3</v>
      </c>
      <c r="H2215" s="5">
        <f t="shared" si="145"/>
        <v>2.2376870704281647E-4</v>
      </c>
      <c r="I2215" s="5">
        <f t="shared" si="146"/>
        <v>-6.9202391424761939E-3</v>
      </c>
      <c r="J2215" s="10">
        <f t="shared" si="147"/>
        <v>-2.6755736090039229E-3</v>
      </c>
    </row>
    <row r="2216" spans="1:10" x14ac:dyDescent="0.3">
      <c r="A2216" s="18">
        <v>39106</v>
      </c>
      <c r="B2216" s="9">
        <f>VLOOKUP(A2216,'VOW3.DE'!$A$1:$B$5974,2,FALSE)</f>
        <v>39.650829000000002</v>
      </c>
      <c r="C2216" s="5">
        <f>VLOOKUP(A2216,MRK.DE!$A$1:$B$5993,2,FALSE)</f>
        <v>35.626308000000002</v>
      </c>
      <c r="D2216" s="10">
        <f>VLOOKUP(A2216,DTE.DE!$A$1:$B$6411,2,FALSE)</f>
        <v>5.8596399999999997</v>
      </c>
      <c r="E2216" s="10">
        <f>VLOOKUP(A2216,'CON.DE'!$A$1:$B$6391,2,FALSE)</f>
        <v>65.497123999999999</v>
      </c>
      <c r="G2216" s="5">
        <f t="shared" si="144"/>
        <v>1.7942319737064218E-3</v>
      </c>
      <c r="H2216" s="5">
        <f t="shared" si="145"/>
        <v>4.1778313628438098E-2</v>
      </c>
      <c r="I2216" s="5">
        <f t="shared" si="146"/>
        <v>6.2306734783812998E-3</v>
      </c>
      <c r="J2216" s="10">
        <f t="shared" si="147"/>
        <v>9.6368205830295946E-4</v>
      </c>
    </row>
    <row r="2217" spans="1:10" x14ac:dyDescent="0.3">
      <c r="A2217" s="18">
        <v>39107</v>
      </c>
      <c r="B2217" s="9">
        <f>VLOOKUP(A2217,'VOW3.DE'!$A$1:$B$5974,2,FALSE)</f>
        <v>39.508685999999997</v>
      </c>
      <c r="C2217" s="5">
        <f>VLOOKUP(A2217,MRK.DE!$A$1:$B$5993,2,FALSE)</f>
        <v>34.895924000000001</v>
      </c>
      <c r="D2217" s="10">
        <f>VLOOKUP(A2217,DTE.DE!$A$1:$B$6411,2,FALSE)</f>
        <v>5.7908920000000004</v>
      </c>
      <c r="E2217" s="10">
        <f>VLOOKUP(A2217,'CON.DE'!$A$1:$B$6391,2,FALSE)</f>
        <v>64.480323999999996</v>
      </c>
      <c r="G2217" s="5">
        <f t="shared" si="144"/>
        <v>-3.5913093397329401E-3</v>
      </c>
      <c r="H2217" s="5">
        <f t="shared" si="145"/>
        <v>-2.0714322147424438E-2</v>
      </c>
      <c r="I2217" s="5">
        <f t="shared" si="146"/>
        <v>-1.1801829813698695E-2</v>
      </c>
      <c r="J2217" s="10">
        <f t="shared" si="147"/>
        <v>-1.5646110280613554E-2</v>
      </c>
    </row>
    <row r="2218" spans="1:10" x14ac:dyDescent="0.3">
      <c r="A2218" s="18">
        <v>39108</v>
      </c>
      <c r="B2218" s="9">
        <f>VLOOKUP(A2218,'VOW3.DE'!$A$1:$B$5974,2,FALSE)</f>
        <v>39.622394999999997</v>
      </c>
      <c r="C2218" s="5">
        <f>VLOOKUP(A2218,MRK.DE!$A$1:$B$5993,2,FALSE)</f>
        <v>34.732750000000003</v>
      </c>
      <c r="D2218" s="10">
        <f>VLOOKUP(A2218,DTE.DE!$A$1:$B$6411,2,FALSE)</f>
        <v>5.7302330000000001</v>
      </c>
      <c r="E2218" s="10">
        <f>VLOOKUP(A2218,'CON.DE'!$A$1:$B$6391,2,FALSE)</f>
        <v>64.340087999999994</v>
      </c>
      <c r="G2218" s="5">
        <f t="shared" si="144"/>
        <v>2.8739422443973235E-3</v>
      </c>
      <c r="H2218" s="5">
        <f t="shared" si="145"/>
        <v>-4.6869856724498799E-3</v>
      </c>
      <c r="I2218" s="5">
        <f t="shared" si="146"/>
        <v>-1.0530145364823152E-2</v>
      </c>
      <c r="J2218" s="10">
        <f t="shared" si="147"/>
        <v>-2.1772334557857522E-3</v>
      </c>
    </row>
    <row r="2219" spans="1:10" x14ac:dyDescent="0.3">
      <c r="A2219" s="18">
        <v>39111</v>
      </c>
      <c r="B2219" s="9">
        <f>VLOOKUP(A2219,'VOW3.DE'!$A$1:$B$5974,2,FALSE)</f>
        <v>40.077247999999997</v>
      </c>
      <c r="C2219" s="5">
        <f>VLOOKUP(A2219,MRK.DE!$A$1:$B$5993,2,FALSE)</f>
        <v>35.082400999999997</v>
      </c>
      <c r="D2219" s="10">
        <f>VLOOKUP(A2219,DTE.DE!$A$1:$B$6411,2,FALSE)</f>
        <v>5.4997309999999997</v>
      </c>
      <c r="E2219" s="10">
        <f>VLOOKUP(A2219,'CON.DE'!$A$1:$B$6391,2,FALSE)</f>
        <v>64.361107000000004</v>
      </c>
      <c r="G2219" s="5">
        <f t="shared" si="144"/>
        <v>1.141430303310146E-2</v>
      </c>
      <c r="H2219" s="5">
        <f t="shared" si="145"/>
        <v>1.0016562835005611E-2</v>
      </c>
      <c r="I2219" s="5">
        <f t="shared" si="146"/>
        <v>-4.1057011124761393E-2</v>
      </c>
      <c r="J2219" s="10">
        <f t="shared" si="147"/>
        <v>3.2663255670438478E-4</v>
      </c>
    </row>
    <row r="2220" spans="1:10" x14ac:dyDescent="0.3">
      <c r="A2220" s="18">
        <v>39112</v>
      </c>
      <c r="B2220" s="9">
        <f>VLOOKUP(A2220,'VOW3.DE'!$A$1:$B$5974,2,FALSE)</f>
        <v>40.866149999999998</v>
      </c>
      <c r="C2220" s="5">
        <f>VLOOKUP(A2220,MRK.DE!$A$1:$B$5993,2,FALSE)</f>
        <v>34.989162</v>
      </c>
      <c r="D2220" s="10">
        <f>VLOOKUP(A2220,DTE.DE!$A$1:$B$6411,2,FALSE)</f>
        <v>5.4956870000000002</v>
      </c>
      <c r="E2220" s="10">
        <f>VLOOKUP(A2220,'CON.DE'!$A$1:$B$6391,2,FALSE)</f>
        <v>64.333054000000004</v>
      </c>
      <c r="G2220" s="5">
        <f t="shared" si="144"/>
        <v>1.9493300268891976E-2</v>
      </c>
      <c r="H2220" s="5">
        <f t="shared" si="145"/>
        <v>-2.6612523265277109E-3</v>
      </c>
      <c r="I2220" s="5">
        <f t="shared" si="146"/>
        <v>-7.3557916258255678E-4</v>
      </c>
      <c r="J2220" s="10">
        <f t="shared" si="147"/>
        <v>-4.3596384212529033E-4</v>
      </c>
    </row>
    <row r="2221" spans="1:10" x14ac:dyDescent="0.3">
      <c r="A2221" s="18">
        <v>39113</v>
      </c>
      <c r="B2221" s="9">
        <f>VLOOKUP(A2221,'VOW3.DE'!$A$1:$B$5974,2,FALSE)</f>
        <v>40.368645000000001</v>
      </c>
      <c r="C2221" s="5">
        <f>VLOOKUP(A2221,MRK.DE!$A$1:$B$5993,2,FALSE)</f>
        <v>34.756053999999999</v>
      </c>
      <c r="D2221" s="10">
        <f>VLOOKUP(A2221,DTE.DE!$A$1:$B$6411,2,FALSE)</f>
        <v>5.4592910000000003</v>
      </c>
      <c r="E2221" s="10">
        <f>VLOOKUP(A2221,'CON.DE'!$A$1:$B$6391,2,FALSE)</f>
        <v>65.118461999999994</v>
      </c>
      <c r="G2221" s="5">
        <f t="shared" si="144"/>
        <v>-1.2248722240028096E-2</v>
      </c>
      <c r="H2221" s="5">
        <f t="shared" si="145"/>
        <v>-6.6845837285594064E-3</v>
      </c>
      <c r="I2221" s="5">
        <f t="shared" si="146"/>
        <v>-6.6446749435777651E-3</v>
      </c>
      <c r="J2221" s="10">
        <f t="shared" si="147"/>
        <v>1.2134545220821422E-2</v>
      </c>
    </row>
    <row r="2222" spans="1:10" x14ac:dyDescent="0.3">
      <c r="A2222" s="18">
        <v>39114</v>
      </c>
      <c r="B2222" s="9">
        <f>VLOOKUP(A2222,'VOW3.DE'!$A$1:$B$5974,2,FALSE)</f>
        <v>40.489474999999999</v>
      </c>
      <c r="C2222" s="5">
        <f>VLOOKUP(A2222,MRK.DE!$A$1:$B$5993,2,FALSE)</f>
        <v>34.732750000000003</v>
      </c>
      <c r="D2222" s="10">
        <f>VLOOKUP(A2222,DTE.DE!$A$1:$B$6411,2,FALSE)</f>
        <v>5.4350269999999998</v>
      </c>
      <c r="E2222" s="10">
        <f>VLOOKUP(A2222,'CON.DE'!$A$1:$B$6391,2,FALSE)</f>
        <v>67.271309000000002</v>
      </c>
      <c r="G2222" s="5">
        <f t="shared" si="144"/>
        <v>2.9886940220901432E-3</v>
      </c>
      <c r="H2222" s="5">
        <f t="shared" si="145"/>
        <v>-6.7072677991850322E-4</v>
      </c>
      <c r="I2222" s="5">
        <f t="shared" si="146"/>
        <v>-4.4544394831460363E-3</v>
      </c>
      <c r="J2222" s="10">
        <f t="shared" si="147"/>
        <v>3.2525727265915891E-2</v>
      </c>
    </row>
    <row r="2223" spans="1:10" x14ac:dyDescent="0.3">
      <c r="A2223" s="18">
        <v>39115</v>
      </c>
      <c r="B2223" s="9">
        <f>VLOOKUP(A2223,'VOW3.DE'!$A$1:$B$5974,2,FALSE)</f>
        <v>40.368645000000001</v>
      </c>
      <c r="C2223" s="5">
        <f>VLOOKUP(A2223,MRK.DE!$A$1:$B$5993,2,FALSE)</f>
        <v>34.783253000000002</v>
      </c>
      <c r="D2223" s="10">
        <f>VLOOKUP(A2223,DTE.DE!$A$1:$B$6411,2,FALSE)</f>
        <v>5.4512020000000003</v>
      </c>
      <c r="E2223" s="10">
        <f>VLOOKUP(A2223,'CON.DE'!$A$1:$B$6391,2,FALSE)</f>
        <v>67.089005</v>
      </c>
      <c r="G2223" s="5">
        <f t="shared" si="144"/>
        <v>-2.9886940220900968E-3</v>
      </c>
      <c r="H2223" s="5">
        <f t="shared" si="145"/>
        <v>1.4529894328092481E-3</v>
      </c>
      <c r="I2223" s="5">
        <f t="shared" si="146"/>
        <v>2.9716464540701687E-3</v>
      </c>
      <c r="J2223" s="10">
        <f t="shared" si="147"/>
        <v>-2.7136601046219315E-3</v>
      </c>
    </row>
    <row r="2224" spans="1:10" x14ac:dyDescent="0.3">
      <c r="A2224" s="18">
        <v>39118</v>
      </c>
      <c r="B2224" s="9">
        <f>VLOOKUP(A2224,'VOW3.DE'!$A$1:$B$5974,2,FALSE)</f>
        <v>40.404181999999999</v>
      </c>
      <c r="C2224" s="5">
        <f>VLOOKUP(A2224,MRK.DE!$A$1:$B$5993,2,FALSE)</f>
        <v>35.210613000000002</v>
      </c>
      <c r="D2224" s="10">
        <f>VLOOKUP(A2224,DTE.DE!$A$1:$B$6411,2,FALSE)</f>
        <v>5.5239929999999999</v>
      </c>
      <c r="E2224" s="10">
        <f>VLOOKUP(A2224,'CON.DE'!$A$1:$B$6391,2,FALSE)</f>
        <v>68.021645000000007</v>
      </c>
      <c r="G2224" s="5">
        <f t="shared" si="144"/>
        <v>8.7992468786370829E-4</v>
      </c>
      <c r="H2224" s="5">
        <f t="shared" si="145"/>
        <v>1.2211507524950555E-2</v>
      </c>
      <c r="I2224" s="5">
        <f t="shared" si="146"/>
        <v>1.3264833532368648E-2</v>
      </c>
      <c r="J2224" s="10">
        <f t="shared" si="147"/>
        <v>1.380579270957741E-2</v>
      </c>
    </row>
    <row r="2225" spans="1:10" x14ac:dyDescent="0.3">
      <c r="A2225" s="18">
        <v>39119</v>
      </c>
      <c r="B2225" s="9">
        <f>VLOOKUP(A2225,'VOW3.DE'!$A$1:$B$5974,2,FALSE)</f>
        <v>40.354430999999998</v>
      </c>
      <c r="C2225" s="5">
        <f>VLOOKUP(A2225,MRK.DE!$A$1:$B$5993,2,FALSE)</f>
        <v>35.641849999999998</v>
      </c>
      <c r="D2225" s="10">
        <f>VLOOKUP(A2225,DTE.DE!$A$1:$B$6411,2,FALSE)</f>
        <v>5.5320819999999999</v>
      </c>
      <c r="E2225" s="10">
        <f>VLOOKUP(A2225,'CON.DE'!$A$1:$B$6391,2,FALSE)</f>
        <v>67.397544999999994</v>
      </c>
      <c r="G2225" s="5">
        <f t="shared" si="144"/>
        <v>-1.232091648074921E-3</v>
      </c>
      <c r="H2225" s="5">
        <f t="shared" si="145"/>
        <v>1.217296638184554E-2</v>
      </c>
      <c r="I2225" s="5">
        <f t="shared" si="146"/>
        <v>1.4632681929738014E-3</v>
      </c>
      <c r="J2225" s="10">
        <f t="shared" si="147"/>
        <v>-9.2173704275954841E-3</v>
      </c>
    </row>
    <row r="2226" spans="1:10" x14ac:dyDescent="0.3">
      <c r="A2226" s="18">
        <v>39120</v>
      </c>
      <c r="B2226" s="9">
        <f>VLOOKUP(A2226,'VOW3.DE'!$A$1:$B$5974,2,FALSE)</f>
        <v>40.226497999999999</v>
      </c>
      <c r="C2226" s="5">
        <f>VLOOKUP(A2226,MRK.DE!$A$1:$B$5993,2,FALSE)</f>
        <v>35.160099000000002</v>
      </c>
      <c r="D2226" s="10">
        <f>VLOOKUP(A2226,DTE.DE!$A$1:$B$6411,2,FALSE)</f>
        <v>5.5401689999999997</v>
      </c>
      <c r="E2226" s="10">
        <f>VLOOKUP(A2226,'CON.DE'!$A$1:$B$6391,2,FALSE)</f>
        <v>67.488708000000003</v>
      </c>
      <c r="G2226" s="5">
        <f t="shared" si="144"/>
        <v>-3.1752701061228033E-3</v>
      </c>
      <c r="H2226" s="5">
        <f t="shared" si="145"/>
        <v>-1.3608620711340213E-2</v>
      </c>
      <c r="I2226" s="5">
        <f t="shared" si="146"/>
        <v>1.46076916754039E-3</v>
      </c>
      <c r="J2226" s="10">
        <f t="shared" si="147"/>
        <v>1.3517020727134344E-3</v>
      </c>
    </row>
    <row r="2227" spans="1:10" x14ac:dyDescent="0.3">
      <c r="A2227" s="18">
        <v>39121</v>
      </c>
      <c r="B2227" s="9">
        <f>VLOOKUP(A2227,'VOW3.DE'!$A$1:$B$5974,2,FALSE)</f>
        <v>40.155436999999999</v>
      </c>
      <c r="C2227" s="5">
        <f>VLOOKUP(A2227,MRK.DE!$A$1:$B$5993,2,FALSE)</f>
        <v>35.035781999999998</v>
      </c>
      <c r="D2227" s="10">
        <f>VLOOKUP(A2227,DTE.DE!$A$1:$B$6411,2,FALSE)</f>
        <v>5.5199499999999997</v>
      </c>
      <c r="E2227" s="10">
        <f>VLOOKUP(A2227,'CON.DE'!$A$1:$B$6391,2,FALSE)</f>
        <v>67.074966000000003</v>
      </c>
      <c r="G2227" s="5">
        <f t="shared" si="144"/>
        <v>-1.7680842968538716E-3</v>
      </c>
      <c r="H2227" s="5">
        <f t="shared" si="145"/>
        <v>-3.5420064026670701E-3</v>
      </c>
      <c r="I2227" s="5">
        <f t="shared" si="146"/>
        <v>-3.6562034321084257E-3</v>
      </c>
      <c r="J2227" s="10">
        <f t="shared" si="147"/>
        <v>-6.1494055789554263E-3</v>
      </c>
    </row>
    <row r="2228" spans="1:10" x14ac:dyDescent="0.3">
      <c r="A2228" s="18">
        <v>39122</v>
      </c>
      <c r="B2228" s="9">
        <f>VLOOKUP(A2228,'VOW3.DE'!$A$1:$B$5974,2,FALSE)</f>
        <v>40.901679999999999</v>
      </c>
      <c r="C2228" s="5">
        <f>VLOOKUP(A2228,MRK.DE!$A$1:$B$5993,2,FALSE)</f>
        <v>35.299965</v>
      </c>
      <c r="D2228" s="10">
        <f>VLOOKUP(A2228,DTE.DE!$A$1:$B$6411,2,FALSE)</f>
        <v>5.5522999999999998</v>
      </c>
      <c r="E2228" s="10">
        <f>VLOOKUP(A2228,'CON.DE'!$A$1:$B$6391,2,FALSE)</f>
        <v>66.759406999999996</v>
      </c>
      <c r="G2228" s="5">
        <f t="shared" si="144"/>
        <v>1.8413289589544388E-2</v>
      </c>
      <c r="H2228" s="5">
        <f t="shared" si="145"/>
        <v>7.5120903273392268E-3</v>
      </c>
      <c r="I2228" s="5">
        <f t="shared" si="146"/>
        <v>5.8434540498546288E-3</v>
      </c>
      <c r="J2228" s="10">
        <f t="shared" si="147"/>
        <v>-4.7156732265186581E-3</v>
      </c>
    </row>
    <row r="2229" spans="1:10" x14ac:dyDescent="0.3">
      <c r="A2229" s="18">
        <v>39125</v>
      </c>
      <c r="B2229" s="9">
        <f>VLOOKUP(A2229,'VOW3.DE'!$A$1:$B$5974,2,FALSE)</f>
        <v>40.759540999999999</v>
      </c>
      <c r="C2229" s="5">
        <f>VLOOKUP(A2229,MRK.DE!$A$1:$B$5993,2,FALSE)</f>
        <v>35.237800999999997</v>
      </c>
      <c r="D2229" s="10">
        <f>VLOOKUP(A2229,DTE.DE!$A$1:$B$6411,2,FALSE)</f>
        <v>5.5563440000000002</v>
      </c>
      <c r="E2229" s="10">
        <f>VLOOKUP(A2229,'CON.DE'!$A$1:$B$6391,2,FALSE)</f>
        <v>66.324623000000003</v>
      </c>
      <c r="G2229" s="5">
        <f t="shared" si="144"/>
        <v>-3.4811907489072065E-3</v>
      </c>
      <c r="H2229" s="5">
        <f t="shared" si="145"/>
        <v>-1.7625739974122233E-3</v>
      </c>
      <c r="I2229" s="5">
        <f t="shared" si="146"/>
        <v>7.2808169541566418E-4</v>
      </c>
      <c r="J2229" s="10">
        <f t="shared" si="147"/>
        <v>-6.534000313297858E-3</v>
      </c>
    </row>
    <row r="2230" spans="1:10" x14ac:dyDescent="0.3">
      <c r="A2230" s="18">
        <v>39126</v>
      </c>
      <c r="B2230" s="9">
        <f>VLOOKUP(A2230,'VOW3.DE'!$A$1:$B$5974,2,FALSE)</f>
        <v>41.292568000000003</v>
      </c>
      <c r="C2230" s="5">
        <f>VLOOKUP(A2230,MRK.DE!$A$1:$B$5993,2,FALSE)</f>
        <v>35.906044000000001</v>
      </c>
      <c r="D2230" s="10">
        <f>VLOOKUP(A2230,DTE.DE!$A$1:$B$6411,2,FALSE)</f>
        <v>5.5320819999999999</v>
      </c>
      <c r="E2230" s="10">
        <f>VLOOKUP(A2230,'CON.DE'!$A$1:$B$6391,2,FALSE)</f>
        <v>66.829521</v>
      </c>
      <c r="G2230" s="5">
        <f t="shared" si="144"/>
        <v>1.2992584949027516E-2</v>
      </c>
      <c r="H2230" s="5">
        <f t="shared" si="145"/>
        <v>1.8786239429890387E-2</v>
      </c>
      <c r="I2230" s="5">
        <f t="shared" si="146"/>
        <v>-4.3761014807025414E-3</v>
      </c>
      <c r="J2230" s="10">
        <f t="shared" si="147"/>
        <v>7.5836981810436729E-3</v>
      </c>
    </row>
    <row r="2231" spans="1:10" x14ac:dyDescent="0.3">
      <c r="A2231" s="18">
        <v>39127</v>
      </c>
      <c r="B2231" s="9">
        <f>VLOOKUP(A2231,'VOW3.DE'!$A$1:$B$5974,2,FALSE)</f>
        <v>42.571869</v>
      </c>
      <c r="C2231" s="5">
        <f>VLOOKUP(A2231,MRK.DE!$A$1:$B$5993,2,FALSE)</f>
        <v>36.457726000000001</v>
      </c>
      <c r="D2231" s="10">
        <f>VLOOKUP(A2231,DTE.DE!$A$1:$B$6411,2,FALSE)</f>
        <v>5.5725199999999999</v>
      </c>
      <c r="E2231" s="10">
        <f>VLOOKUP(A2231,'CON.DE'!$A$1:$B$6391,2,FALSE)</f>
        <v>68.582663999999994</v>
      </c>
      <c r="G2231" s="5">
        <f t="shared" si="144"/>
        <v>3.0511150834249094E-2</v>
      </c>
      <c r="H2231" s="5">
        <f t="shared" si="145"/>
        <v>1.5247759715382368E-2</v>
      </c>
      <c r="I2231" s="5">
        <f t="shared" si="146"/>
        <v>7.2831387832996601E-3</v>
      </c>
      <c r="J2231" s="10">
        <f t="shared" si="147"/>
        <v>2.5894877367158023E-2</v>
      </c>
    </row>
    <row r="2232" spans="1:10" x14ac:dyDescent="0.3">
      <c r="A2232" s="18">
        <v>39128</v>
      </c>
      <c r="B2232" s="9">
        <f>VLOOKUP(A2232,'VOW3.DE'!$A$1:$B$5974,2,FALSE)</f>
        <v>42.785080000000001</v>
      </c>
      <c r="C2232" s="5">
        <f>VLOOKUP(A2232,MRK.DE!$A$1:$B$5993,2,FALSE)</f>
        <v>37.708720999999997</v>
      </c>
      <c r="D2232" s="10">
        <f>VLOOKUP(A2232,DTE.DE!$A$1:$B$6411,2,FALSE)</f>
        <v>5.5118619999999998</v>
      </c>
      <c r="E2232" s="10">
        <f>VLOOKUP(A2232,'CON.DE'!$A$1:$B$6391,2,FALSE)</f>
        <v>69.557411000000002</v>
      </c>
      <c r="G2232" s="5">
        <f t="shared" si="144"/>
        <v>4.9957606482979658E-3</v>
      </c>
      <c r="H2232" s="5">
        <f t="shared" si="145"/>
        <v>3.3737996376914506E-2</v>
      </c>
      <c r="I2232" s="5">
        <f t="shared" si="146"/>
        <v>-1.0944878211359204E-2</v>
      </c>
      <c r="J2232" s="10">
        <f t="shared" si="147"/>
        <v>1.4112677702260311E-2</v>
      </c>
    </row>
    <row r="2233" spans="1:10" x14ac:dyDescent="0.3">
      <c r="A2233" s="18">
        <v>39129</v>
      </c>
      <c r="B2233" s="9">
        <f>VLOOKUP(A2233,'VOW3.DE'!$A$1:$B$5974,2,FALSE)</f>
        <v>42.522125000000003</v>
      </c>
      <c r="C2233" s="5">
        <f>VLOOKUP(A2233,MRK.DE!$A$1:$B$5993,2,FALSE)</f>
        <v>37.576630000000002</v>
      </c>
      <c r="D2233" s="10">
        <f>VLOOKUP(A2233,DTE.DE!$A$1:$B$6411,2,FALSE)</f>
        <v>5.5320819999999999</v>
      </c>
      <c r="E2233" s="10">
        <f>VLOOKUP(A2233,'CON.DE'!$A$1:$B$6391,2,FALSE)</f>
        <v>69.304946999999999</v>
      </c>
      <c r="G2233" s="5">
        <f t="shared" si="144"/>
        <v>-6.1649149758370454E-3</v>
      </c>
      <c r="H2233" s="5">
        <f t="shared" si="145"/>
        <v>-3.5090793571079136E-3</v>
      </c>
      <c r="I2233" s="5">
        <f t="shared" si="146"/>
        <v>3.6617394280595993E-3</v>
      </c>
      <c r="J2233" s="10">
        <f t="shared" si="147"/>
        <v>-3.6361801975034478E-3</v>
      </c>
    </row>
    <row r="2234" spans="1:10" x14ac:dyDescent="0.3">
      <c r="A2234" s="18">
        <v>39132</v>
      </c>
      <c r="B2234" s="9">
        <f>VLOOKUP(A2234,'VOW3.DE'!$A$1:$B$5974,2,FALSE)</f>
        <v>42.749541999999998</v>
      </c>
      <c r="C2234" s="5">
        <f>VLOOKUP(A2234,MRK.DE!$A$1:$B$5993,2,FALSE)</f>
        <v>37.401797999999999</v>
      </c>
      <c r="D2234" s="10">
        <f>VLOOKUP(A2234,DTE.DE!$A$1:$B$6411,2,FALSE)</f>
        <v>5.4875970000000001</v>
      </c>
      <c r="E2234" s="10">
        <f>VLOOKUP(A2234,'CON.DE'!$A$1:$B$6391,2,FALSE)</f>
        <v>69.592467999999997</v>
      </c>
      <c r="G2234" s="5">
        <f t="shared" si="144"/>
        <v>5.3339531684671801E-3</v>
      </c>
      <c r="H2234" s="5">
        <f t="shared" si="145"/>
        <v>-4.6635364737731789E-3</v>
      </c>
      <c r="I2234" s="5">
        <f t="shared" si="146"/>
        <v>-8.0737817588866362E-3</v>
      </c>
      <c r="J2234" s="10">
        <f t="shared" si="147"/>
        <v>4.1400541641018552E-3</v>
      </c>
    </row>
    <row r="2235" spans="1:10" x14ac:dyDescent="0.3">
      <c r="A2235" s="18">
        <v>39133</v>
      </c>
      <c r="B2235" s="9">
        <f>VLOOKUP(A2235,'VOW3.DE'!$A$1:$B$5974,2,FALSE)</f>
        <v>46.196517999999998</v>
      </c>
      <c r="C2235" s="5">
        <f>VLOOKUP(A2235,MRK.DE!$A$1:$B$5993,2,FALSE)</f>
        <v>37.642685</v>
      </c>
      <c r="D2235" s="10">
        <f>VLOOKUP(A2235,DTE.DE!$A$1:$B$6411,2,FALSE)</f>
        <v>5.4875970000000001</v>
      </c>
      <c r="E2235" s="10">
        <f>VLOOKUP(A2235,'CON.DE'!$A$1:$B$6391,2,FALSE)</f>
        <v>70.861725000000007</v>
      </c>
      <c r="G2235" s="5">
        <f t="shared" si="144"/>
        <v>7.7545945406929911E-2</v>
      </c>
      <c r="H2235" s="5">
        <f t="shared" si="145"/>
        <v>6.4198677293818198E-3</v>
      </c>
      <c r="I2235" s="5">
        <f t="shared" si="146"/>
        <v>0</v>
      </c>
      <c r="J2235" s="10">
        <f t="shared" si="147"/>
        <v>1.8074099823944954E-2</v>
      </c>
    </row>
    <row r="2236" spans="1:10" x14ac:dyDescent="0.3">
      <c r="A2236" s="18">
        <v>39134</v>
      </c>
      <c r="B2236" s="9">
        <f>VLOOKUP(A2236,'VOW3.DE'!$A$1:$B$5974,2,FALSE)</f>
        <v>46.544764999999998</v>
      </c>
      <c r="C2236" s="5">
        <f>VLOOKUP(A2236,MRK.DE!$A$1:$B$5993,2,FALSE)</f>
        <v>37.957366999999998</v>
      </c>
      <c r="D2236" s="10">
        <f>VLOOKUP(A2236,DTE.DE!$A$1:$B$6411,2,FALSE)</f>
        <v>5.4228949999999996</v>
      </c>
      <c r="E2236" s="10">
        <f>VLOOKUP(A2236,'CON.DE'!$A$1:$B$6391,2,FALSE)</f>
        <v>69.978165000000004</v>
      </c>
      <c r="G2236" s="5">
        <f t="shared" si="144"/>
        <v>7.5101103962598587E-3</v>
      </c>
      <c r="H2236" s="5">
        <f t="shared" si="145"/>
        <v>8.3249629885914379E-3</v>
      </c>
      <c r="I2236" s="5">
        <f t="shared" si="146"/>
        <v>-1.1860649087934626E-2</v>
      </c>
      <c r="J2236" s="10">
        <f t="shared" si="147"/>
        <v>-1.254717809938735E-2</v>
      </c>
    </row>
    <row r="2237" spans="1:10" x14ac:dyDescent="0.3">
      <c r="A2237" s="18">
        <v>39135</v>
      </c>
      <c r="B2237" s="9">
        <f>VLOOKUP(A2237,'VOW3.DE'!$A$1:$B$5974,2,FALSE)</f>
        <v>46.551876</v>
      </c>
      <c r="C2237" s="5">
        <f>VLOOKUP(A2237,MRK.DE!$A$1:$B$5993,2,FALSE)</f>
        <v>37.491157999999999</v>
      </c>
      <c r="D2237" s="10">
        <f>VLOOKUP(A2237,DTE.DE!$A$1:$B$6411,2,FALSE)</f>
        <v>5.4390710000000002</v>
      </c>
      <c r="E2237" s="10">
        <f>VLOOKUP(A2237,'CON.DE'!$A$1:$B$6391,2,FALSE)</f>
        <v>69.269890000000004</v>
      </c>
      <c r="G2237" s="5">
        <f t="shared" si="144"/>
        <v>1.5276598462525749E-4</v>
      </c>
      <c r="H2237" s="5">
        <f t="shared" si="145"/>
        <v>-1.2358490341558231E-2</v>
      </c>
      <c r="I2237" s="5">
        <f t="shared" si="146"/>
        <v>2.9784685311070656E-3</v>
      </c>
      <c r="J2237" s="10">
        <f t="shared" si="147"/>
        <v>-1.0172940773869968E-2</v>
      </c>
    </row>
    <row r="2238" spans="1:10" x14ac:dyDescent="0.3">
      <c r="A2238" s="18">
        <v>39136</v>
      </c>
      <c r="B2238" s="9">
        <f>VLOOKUP(A2238,'VOW3.DE'!$A$1:$B$5974,2,FALSE)</f>
        <v>46.942768000000001</v>
      </c>
      <c r="C2238" s="5">
        <f>VLOOKUP(A2238,MRK.DE!$A$1:$B$5993,2,FALSE)</f>
        <v>37.627136</v>
      </c>
      <c r="D2238" s="10">
        <f>VLOOKUP(A2238,DTE.DE!$A$1:$B$6411,2,FALSE)</f>
        <v>5.5765640000000003</v>
      </c>
      <c r="E2238" s="10">
        <f>VLOOKUP(A2238,'CON.DE'!$A$1:$B$6391,2,FALSE)</f>
        <v>68.582663999999994</v>
      </c>
      <c r="G2238" s="5">
        <f t="shared" si="144"/>
        <v>8.3618539178416263E-3</v>
      </c>
      <c r="H2238" s="5">
        <f t="shared" si="145"/>
        <v>3.620373714108479E-3</v>
      </c>
      <c r="I2238" s="5">
        <f t="shared" si="146"/>
        <v>2.4964541893495649E-2</v>
      </c>
      <c r="J2238" s="10">
        <f t="shared" si="147"/>
        <v>-9.9705326195463958E-3</v>
      </c>
    </row>
    <row r="2239" spans="1:10" x14ac:dyDescent="0.3">
      <c r="A2239" s="18">
        <v>39139</v>
      </c>
      <c r="B2239" s="9">
        <f>VLOOKUP(A2239,'VOW3.DE'!$A$1:$B$5974,2,FALSE)</f>
        <v>47.155982999999999</v>
      </c>
      <c r="C2239" s="5">
        <f>VLOOKUP(A2239,MRK.DE!$A$1:$B$5993,2,FALSE)</f>
        <v>37.269714</v>
      </c>
      <c r="D2239" s="10">
        <f>VLOOKUP(A2239,DTE.DE!$A$1:$B$6411,2,FALSE)</f>
        <v>5.6736180000000003</v>
      </c>
      <c r="E2239" s="10">
        <f>VLOOKUP(A2239,'CON.DE'!$A$1:$B$6391,2,FALSE)</f>
        <v>68.31617</v>
      </c>
      <c r="G2239" s="5">
        <f t="shared" si="144"/>
        <v>4.5317363435158978E-3</v>
      </c>
      <c r="H2239" s="5">
        <f t="shared" si="145"/>
        <v>-9.5444524922610168E-3</v>
      </c>
      <c r="I2239" s="5">
        <f t="shared" si="146"/>
        <v>1.7254193362236613E-2</v>
      </c>
      <c r="J2239" s="10">
        <f t="shared" si="147"/>
        <v>-3.8933032347380136E-3</v>
      </c>
    </row>
    <row r="2240" spans="1:10" x14ac:dyDescent="0.3">
      <c r="A2240" s="18">
        <v>39140</v>
      </c>
      <c r="B2240" s="9">
        <f>VLOOKUP(A2240,'VOW3.DE'!$A$1:$B$5974,2,FALSE)</f>
        <v>45.812725</v>
      </c>
      <c r="C2240" s="5">
        <f>VLOOKUP(A2240,MRK.DE!$A$1:$B$5993,2,FALSE)</f>
        <v>35.742874</v>
      </c>
      <c r="D2240" s="10">
        <f>VLOOKUP(A2240,DTE.DE!$A$1:$B$6411,2,FALSE)</f>
        <v>5.5563440000000002</v>
      </c>
      <c r="E2240" s="10">
        <f>VLOOKUP(A2240,'CON.DE'!$A$1:$B$6391,2,FALSE)</f>
        <v>66.485916000000003</v>
      </c>
      <c r="G2240" s="5">
        <f t="shared" si="144"/>
        <v>-2.8899002966121436E-2</v>
      </c>
      <c r="H2240" s="5">
        <f t="shared" si="145"/>
        <v>-4.1830119129411369E-2</v>
      </c>
      <c r="I2240" s="5">
        <f t="shared" si="146"/>
        <v>-2.0886671459315408E-2</v>
      </c>
      <c r="J2240" s="10">
        <f t="shared" si="147"/>
        <v>-2.7156352432373489E-2</v>
      </c>
    </row>
    <row r="2241" spans="1:10" x14ac:dyDescent="0.3">
      <c r="A2241" s="18">
        <v>39141</v>
      </c>
      <c r="B2241" s="9">
        <f>VLOOKUP(A2241,'VOW3.DE'!$A$1:$B$5974,2,FALSE)</f>
        <v>47.369190000000003</v>
      </c>
      <c r="C2241" s="5">
        <f>VLOOKUP(A2241,MRK.DE!$A$1:$B$5993,2,FALSE)</f>
        <v>36.539321999999999</v>
      </c>
      <c r="D2241" s="10">
        <f>VLOOKUP(A2241,DTE.DE!$A$1:$B$6411,2,FALSE)</f>
        <v>5.483555</v>
      </c>
      <c r="E2241" s="10">
        <f>VLOOKUP(A2241,'CON.DE'!$A$1:$B$6391,2,FALSE)</f>
        <v>66.135300000000001</v>
      </c>
      <c r="G2241" s="5">
        <f t="shared" si="144"/>
        <v>3.3410126401305966E-2</v>
      </c>
      <c r="H2241" s="5">
        <f t="shared" si="145"/>
        <v>2.2038075169415992E-2</v>
      </c>
      <c r="I2241" s="5">
        <f t="shared" si="146"/>
        <v>-1.3186724764139927E-2</v>
      </c>
      <c r="J2241" s="10">
        <f t="shared" si="147"/>
        <v>-5.2874921138407428E-3</v>
      </c>
    </row>
    <row r="2242" spans="1:10" x14ac:dyDescent="0.3">
      <c r="A2242" s="18">
        <v>39142</v>
      </c>
      <c r="B2242" s="9">
        <f>VLOOKUP(A2242,'VOW3.DE'!$A$1:$B$5974,2,FALSE)</f>
        <v>46.715339999999998</v>
      </c>
      <c r="C2242" s="5">
        <f>VLOOKUP(A2242,MRK.DE!$A$1:$B$5993,2,FALSE)</f>
        <v>35.692371000000001</v>
      </c>
      <c r="D2242" s="10">
        <f>VLOOKUP(A2242,DTE.DE!$A$1:$B$6411,2,FALSE)</f>
        <v>5.2732700000000001</v>
      </c>
      <c r="E2242" s="10">
        <f>VLOOKUP(A2242,'CON.DE'!$A$1:$B$6391,2,FALSE)</f>
        <v>64.725761000000006</v>
      </c>
      <c r="G2242" s="5">
        <f t="shared" si="144"/>
        <v>-1.389942696483683E-2</v>
      </c>
      <c r="H2242" s="5">
        <f t="shared" si="145"/>
        <v>-2.345202729946206E-2</v>
      </c>
      <c r="I2242" s="5">
        <f t="shared" si="146"/>
        <v>-3.9102949772600155E-2</v>
      </c>
      <c r="J2242" s="10">
        <f t="shared" si="147"/>
        <v>-2.1543360639939349E-2</v>
      </c>
    </row>
    <row r="2243" spans="1:10" x14ac:dyDescent="0.3">
      <c r="A2243" s="18">
        <v>39143</v>
      </c>
      <c r="B2243" s="9">
        <f>VLOOKUP(A2243,'VOW3.DE'!$A$1:$B$5974,2,FALSE)</f>
        <v>46.729553000000003</v>
      </c>
      <c r="C2243" s="5">
        <f>VLOOKUP(A2243,MRK.DE!$A$1:$B$5993,2,FALSE)</f>
        <v>35.117367000000002</v>
      </c>
      <c r="D2243" s="10">
        <f>VLOOKUP(A2243,DTE.DE!$A$1:$B$6411,2,FALSE)</f>
        <v>5.1479090000000003</v>
      </c>
      <c r="E2243" s="10">
        <f>VLOOKUP(A2243,'CON.DE'!$A$1:$B$6391,2,FALSE)</f>
        <v>64.627585999999994</v>
      </c>
      <c r="G2243" s="5">
        <f t="shared" si="144"/>
        <v>3.0420068241953686E-4</v>
      </c>
      <c r="H2243" s="5">
        <f t="shared" si="145"/>
        <v>-1.6241174039827444E-2</v>
      </c>
      <c r="I2243" s="5">
        <f t="shared" si="146"/>
        <v>-2.4060050675528525E-2</v>
      </c>
      <c r="J2243" s="10">
        <f t="shared" si="147"/>
        <v>-1.5179355019033698E-3</v>
      </c>
    </row>
    <row r="2244" spans="1:10" x14ac:dyDescent="0.3">
      <c r="A2244" s="18">
        <v>39146</v>
      </c>
      <c r="B2244" s="9">
        <f>VLOOKUP(A2244,'VOW3.DE'!$A$1:$B$5974,2,FALSE)</f>
        <v>45.386294999999997</v>
      </c>
      <c r="C2244" s="5">
        <f>VLOOKUP(A2244,MRK.DE!$A$1:$B$5993,2,FALSE)</f>
        <v>35.723446000000003</v>
      </c>
      <c r="D2244" s="10">
        <f>VLOOKUP(A2244,DTE.DE!$A$1:$B$6411,2,FALSE)</f>
        <v>5.1398210000000004</v>
      </c>
      <c r="E2244" s="10">
        <f>VLOOKUP(A2244,'CON.DE'!$A$1:$B$6391,2,FALSE)</f>
        <v>63.694923000000003</v>
      </c>
      <c r="G2244" s="5">
        <f t="shared" ref="G2244:G2307" si="148">LN(B2244/B2243)</f>
        <v>-2.9166603849019354E-2</v>
      </c>
      <c r="H2244" s="5">
        <f t="shared" ref="H2244:H2307" si="149">LN(C2244/C2243)</f>
        <v>1.7111429489294783E-2</v>
      </c>
      <c r="I2244" s="5">
        <f t="shared" ref="I2244:I2307" si="150">LN(D2244/D2243)</f>
        <v>-1.5723588520185218E-3</v>
      </c>
      <c r="J2244" s="10">
        <f t="shared" ref="J2244:J2307" si="151">LN(E2244/E2243)</f>
        <v>-1.4536489826961535E-2</v>
      </c>
    </row>
    <row r="2245" spans="1:10" x14ac:dyDescent="0.3">
      <c r="A2245" s="18">
        <v>39147</v>
      </c>
      <c r="B2245" s="9">
        <f>VLOOKUP(A2245,'VOW3.DE'!$A$1:$B$5974,2,FALSE)</f>
        <v>46.765082999999997</v>
      </c>
      <c r="C2245" s="5">
        <f>VLOOKUP(A2245,MRK.DE!$A$1:$B$5993,2,FALSE)</f>
        <v>36.014823999999997</v>
      </c>
      <c r="D2245" s="10">
        <f>VLOOKUP(A2245,DTE.DE!$A$1:$B$6411,2,FALSE)</f>
        <v>5.1236459999999999</v>
      </c>
      <c r="E2245" s="10">
        <f>VLOOKUP(A2245,'CON.DE'!$A$1:$B$6391,2,FALSE)</f>
        <v>65.462081999999995</v>
      </c>
      <c r="G2245" s="5">
        <f t="shared" si="148"/>
        <v>2.9926647488536181E-2</v>
      </c>
      <c r="H2245" s="5">
        <f t="shared" si="149"/>
        <v>8.1234075571757266E-3</v>
      </c>
      <c r="I2245" s="5">
        <f t="shared" si="150"/>
        <v>-3.1519589611078004E-3</v>
      </c>
      <c r="J2245" s="10">
        <f t="shared" si="151"/>
        <v>2.7366216575182335E-2</v>
      </c>
    </row>
    <row r="2246" spans="1:10" x14ac:dyDescent="0.3">
      <c r="A2246" s="18">
        <v>39148</v>
      </c>
      <c r="B2246" s="9">
        <f>VLOOKUP(A2246,'VOW3.DE'!$A$1:$B$5974,2,FALSE)</f>
        <v>48.257587000000001</v>
      </c>
      <c r="C2246" s="5">
        <f>VLOOKUP(A2246,MRK.DE!$A$1:$B$5993,2,FALSE)</f>
        <v>36.325637999999998</v>
      </c>
      <c r="D2246" s="10">
        <f>VLOOKUP(A2246,DTE.DE!$A$1:$B$6411,2,FALSE)</f>
        <v>5.0953390000000001</v>
      </c>
      <c r="E2246" s="10">
        <f>VLOOKUP(A2246,'CON.DE'!$A$1:$B$6391,2,FALSE)</f>
        <v>65.497123999999999</v>
      </c>
      <c r="G2246" s="5">
        <f t="shared" si="148"/>
        <v>3.1416224230300015E-2</v>
      </c>
      <c r="H2246" s="5">
        <f t="shared" si="149"/>
        <v>8.5931414868123494E-3</v>
      </c>
      <c r="I2246" s="5">
        <f t="shared" si="150"/>
        <v>-5.5400947161317864E-3</v>
      </c>
      <c r="J2246" s="10">
        <f t="shared" si="151"/>
        <v>5.3515903015354286E-4</v>
      </c>
    </row>
    <row r="2247" spans="1:10" x14ac:dyDescent="0.3">
      <c r="A2247" s="18">
        <v>39149</v>
      </c>
      <c r="B2247" s="9">
        <f>VLOOKUP(A2247,'VOW3.DE'!$A$1:$B$5974,2,FALSE)</f>
        <v>50.531879000000004</v>
      </c>
      <c r="C2247" s="5">
        <f>VLOOKUP(A2247,MRK.DE!$A$1:$B$5993,2,FALSE)</f>
        <v>37.059916999999999</v>
      </c>
      <c r="D2247" s="10">
        <f>VLOOKUP(A2247,DTE.DE!$A$1:$B$6411,2,FALSE)</f>
        <v>5.1236459999999999</v>
      </c>
      <c r="E2247" s="10">
        <f>VLOOKUP(A2247,'CON.DE'!$A$1:$B$6391,2,FALSE)</f>
        <v>66.808487</v>
      </c>
      <c r="G2247" s="5">
        <f t="shared" si="148"/>
        <v>4.6051345495797258E-2</v>
      </c>
      <c r="H2247" s="5">
        <f t="shared" si="149"/>
        <v>2.0012208279767404E-2</v>
      </c>
      <c r="I2247" s="5">
        <f t="shared" si="150"/>
        <v>5.5400947161317309E-3</v>
      </c>
      <c r="J2247" s="10">
        <f t="shared" si="151"/>
        <v>1.9823890090264081E-2</v>
      </c>
    </row>
    <row r="2248" spans="1:10" x14ac:dyDescent="0.3">
      <c r="A2248" s="18">
        <v>39150</v>
      </c>
      <c r="B2248" s="9">
        <f>VLOOKUP(A2248,'VOW3.DE'!$A$1:$B$5974,2,FALSE)</f>
        <v>52.266029000000003</v>
      </c>
      <c r="C2248" s="5">
        <f>VLOOKUP(A2248,MRK.DE!$A$1:$B$5993,2,FALSE)</f>
        <v>36.449955000000003</v>
      </c>
      <c r="D2248" s="10">
        <f>VLOOKUP(A2248,DTE.DE!$A$1:$B$6411,2,FALSE)</f>
        <v>5.08725</v>
      </c>
      <c r="E2248" s="10">
        <f>VLOOKUP(A2248,'CON.DE'!$A$1:$B$6391,2,FALSE)</f>
        <v>66.633178999999998</v>
      </c>
      <c r="G2248" s="5">
        <f t="shared" si="148"/>
        <v>3.3742214476030825E-2</v>
      </c>
      <c r="H2248" s="5">
        <f t="shared" si="149"/>
        <v>-1.6595757357260904E-2</v>
      </c>
      <c r="I2248" s="5">
        <f t="shared" si="150"/>
        <v>-7.1288854846797301E-3</v>
      </c>
      <c r="J2248" s="10">
        <f t="shared" si="151"/>
        <v>-2.6274866930385303E-3</v>
      </c>
    </row>
    <row r="2249" spans="1:10" x14ac:dyDescent="0.3">
      <c r="A2249" s="18">
        <v>39153</v>
      </c>
      <c r="B2249" s="9">
        <f>VLOOKUP(A2249,'VOW3.DE'!$A$1:$B$5974,2,FALSE)</f>
        <v>52.770629999999997</v>
      </c>
      <c r="C2249" s="5">
        <f>VLOOKUP(A2249,MRK.DE!$A$1:$B$5993,2,FALSE)</f>
        <v>36.589824999999998</v>
      </c>
      <c r="D2249" s="10">
        <f>VLOOKUP(A2249,DTE.DE!$A$1:$B$6411,2,FALSE)</f>
        <v>5.0710750000000004</v>
      </c>
      <c r="E2249" s="10">
        <f>VLOOKUP(A2249,'CON.DE'!$A$1:$B$6391,2,FALSE)</f>
        <v>66.352683999999996</v>
      </c>
      <c r="G2249" s="5">
        <f t="shared" si="148"/>
        <v>9.6081670291178565E-3</v>
      </c>
      <c r="H2249" s="5">
        <f t="shared" si="149"/>
        <v>3.829972406152923E-3</v>
      </c>
      <c r="I2249" s="5">
        <f t="shared" si="150"/>
        <v>-3.1845828263981648E-3</v>
      </c>
      <c r="J2249" s="10">
        <f t="shared" si="151"/>
        <v>-4.2184245697312927E-3</v>
      </c>
    </row>
    <row r="2250" spans="1:10" x14ac:dyDescent="0.3">
      <c r="A2250" s="18">
        <v>39154</v>
      </c>
      <c r="B2250" s="9">
        <f>VLOOKUP(A2250,'VOW3.DE'!$A$1:$B$5974,2,FALSE)</f>
        <v>52.209170999999998</v>
      </c>
      <c r="C2250" s="5">
        <f>VLOOKUP(A2250,MRK.DE!$A$1:$B$5993,2,FALSE)</f>
        <v>36.368374000000003</v>
      </c>
      <c r="D2250" s="10">
        <f>VLOOKUP(A2250,DTE.DE!$A$1:$B$6411,2,FALSE)</f>
        <v>5.0306350000000002</v>
      </c>
      <c r="E2250" s="10">
        <f>VLOOKUP(A2250,'CON.DE'!$A$1:$B$6391,2,FALSE)</f>
        <v>64.866012999999995</v>
      </c>
      <c r="G2250" s="5">
        <f t="shared" si="148"/>
        <v>-1.0696616835644608E-2</v>
      </c>
      <c r="H2250" s="5">
        <f t="shared" si="149"/>
        <v>-6.0706454688989218E-3</v>
      </c>
      <c r="I2250" s="5">
        <f t="shared" si="150"/>
        <v>-8.0066079973033742E-3</v>
      </c>
      <c r="J2250" s="10">
        <f t="shared" si="151"/>
        <v>-2.2660408155923403E-2</v>
      </c>
    </row>
    <row r="2251" spans="1:10" x14ac:dyDescent="0.3">
      <c r="A2251" s="18">
        <v>39155</v>
      </c>
      <c r="B2251" s="9">
        <f>VLOOKUP(A2251,'VOW3.DE'!$A$1:$B$5974,2,FALSE)</f>
        <v>51.669029000000002</v>
      </c>
      <c r="C2251" s="5">
        <f>VLOOKUP(A2251,MRK.DE!$A$1:$B$5993,2,FALSE)</f>
        <v>35.548606999999997</v>
      </c>
      <c r="D2251" s="10">
        <f>VLOOKUP(A2251,DTE.DE!$A$1:$B$6411,2,FALSE)</f>
        <v>4.9254939999999996</v>
      </c>
      <c r="E2251" s="10">
        <f>VLOOKUP(A2251,'CON.DE'!$A$1:$B$6391,2,FALSE)</f>
        <v>63.708931</v>
      </c>
      <c r="G2251" s="5">
        <f t="shared" si="148"/>
        <v>-1.0399619325608568E-2</v>
      </c>
      <c r="H2251" s="5">
        <f t="shared" si="149"/>
        <v>-2.2798579589269532E-2</v>
      </c>
      <c r="I2251" s="5">
        <f t="shared" si="150"/>
        <v>-2.112164452604685E-2</v>
      </c>
      <c r="J2251" s="10">
        <f t="shared" si="151"/>
        <v>-1.7999047119751935E-2</v>
      </c>
    </row>
    <row r="2252" spans="1:10" x14ac:dyDescent="0.3">
      <c r="A2252" s="18">
        <v>39156</v>
      </c>
      <c r="B2252" s="9">
        <f>VLOOKUP(A2252,'VOW3.DE'!$A$1:$B$5974,2,FALSE)</f>
        <v>52.450820999999998</v>
      </c>
      <c r="C2252" s="5">
        <f>VLOOKUP(A2252,MRK.DE!$A$1:$B$5993,2,FALSE)</f>
        <v>35.863300000000002</v>
      </c>
      <c r="D2252" s="10">
        <f>VLOOKUP(A2252,DTE.DE!$A$1:$B$6411,2,FALSE)</f>
        <v>5.0104160000000002</v>
      </c>
      <c r="E2252" s="10">
        <f>VLOOKUP(A2252,'CON.DE'!$A$1:$B$6391,2,FALSE)</f>
        <v>64.683684999999997</v>
      </c>
      <c r="G2252" s="5">
        <f t="shared" si="148"/>
        <v>1.5017437936122202E-2</v>
      </c>
      <c r="H2252" s="5">
        <f t="shared" si="149"/>
        <v>8.8135172488775972E-3</v>
      </c>
      <c r="I2252" s="5">
        <f t="shared" si="150"/>
        <v>1.7094371419369876E-2</v>
      </c>
      <c r="J2252" s="10">
        <f t="shared" si="151"/>
        <v>1.5184249043057282E-2</v>
      </c>
    </row>
    <row r="2253" spans="1:10" x14ac:dyDescent="0.3">
      <c r="A2253" s="18">
        <v>39157</v>
      </c>
      <c r="B2253" s="9">
        <f>VLOOKUP(A2253,'VOW3.DE'!$A$1:$B$5974,2,FALSE)</f>
        <v>53.197048000000002</v>
      </c>
      <c r="C2253" s="5">
        <f>VLOOKUP(A2253,MRK.DE!$A$1:$B$5993,2,FALSE)</f>
        <v>35.614669999999997</v>
      </c>
      <c r="D2253" s="10">
        <f>VLOOKUP(A2253,DTE.DE!$A$1:$B$6411,2,FALSE)</f>
        <v>5.0346789999999997</v>
      </c>
      <c r="E2253" s="10">
        <f>VLOOKUP(A2253,'CON.DE'!$A$1:$B$6391,2,FALSE)</f>
        <v>64.297996999999995</v>
      </c>
      <c r="G2253" s="5">
        <f t="shared" si="148"/>
        <v>1.412691836357906E-2</v>
      </c>
      <c r="H2253" s="5">
        <f t="shared" si="149"/>
        <v>-6.9568568542858356E-3</v>
      </c>
      <c r="I2253" s="5">
        <f t="shared" si="150"/>
        <v>4.8308248324550529E-3</v>
      </c>
      <c r="J2253" s="10">
        <f t="shared" si="151"/>
        <v>-5.980525972123802E-3</v>
      </c>
    </row>
    <row r="2254" spans="1:10" x14ac:dyDescent="0.3">
      <c r="A2254" s="18">
        <v>39160</v>
      </c>
      <c r="B2254" s="9">
        <f>VLOOKUP(A2254,'VOW3.DE'!$A$1:$B$5974,2,FALSE)</f>
        <v>53.147308000000002</v>
      </c>
      <c r="C2254" s="5">
        <f>VLOOKUP(A2254,MRK.DE!$A$1:$B$5993,2,FALSE)</f>
        <v>35.700133999999998</v>
      </c>
      <c r="D2254" s="10">
        <f>VLOOKUP(A2254,DTE.DE!$A$1:$B$6411,2,FALSE)</f>
        <v>5.0751189999999999</v>
      </c>
      <c r="E2254" s="10">
        <f>VLOOKUP(A2254,'CON.DE'!$A$1:$B$6391,2,FALSE)</f>
        <v>64.760825999999994</v>
      </c>
      <c r="G2254" s="5">
        <f t="shared" si="148"/>
        <v>-9.3545168729334844E-4</v>
      </c>
      <c r="H2254" s="5">
        <f t="shared" si="149"/>
        <v>2.3968106513694598E-3</v>
      </c>
      <c r="I2254" s="5">
        <f t="shared" si="150"/>
        <v>8.0002025145685437E-3</v>
      </c>
      <c r="J2254" s="10">
        <f t="shared" si="151"/>
        <v>7.1724036119879854E-3</v>
      </c>
    </row>
    <row r="2255" spans="1:10" x14ac:dyDescent="0.3">
      <c r="A2255" s="18">
        <v>39161</v>
      </c>
      <c r="B2255" s="9">
        <f>VLOOKUP(A2255,'VOW3.DE'!$A$1:$B$5974,2,FALSE)</f>
        <v>53.978855000000003</v>
      </c>
      <c r="C2255" s="5">
        <f>VLOOKUP(A2255,MRK.DE!$A$1:$B$5993,2,FALSE)</f>
        <v>36.286788999999999</v>
      </c>
      <c r="D2255" s="10">
        <f>VLOOKUP(A2255,DTE.DE!$A$1:$B$6411,2,FALSE)</f>
        <v>5.0832069999999998</v>
      </c>
      <c r="E2255" s="10">
        <f>VLOOKUP(A2255,'CON.DE'!$A$1:$B$6391,2,FALSE)</f>
        <v>64.760825999999994</v>
      </c>
      <c r="G2255" s="5">
        <f t="shared" si="148"/>
        <v>1.5524941406108606E-2</v>
      </c>
      <c r="H2255" s="5">
        <f t="shared" si="149"/>
        <v>1.6299293354902405E-2</v>
      </c>
      <c r="I2255" s="5">
        <f t="shared" si="150"/>
        <v>1.5923886886604901E-3</v>
      </c>
      <c r="J2255" s="10">
        <f t="shared" si="151"/>
        <v>0</v>
      </c>
    </row>
    <row r="2256" spans="1:10" x14ac:dyDescent="0.3">
      <c r="A2256" s="18">
        <v>39162</v>
      </c>
      <c r="B2256" s="9">
        <f>VLOOKUP(A2256,'VOW3.DE'!$A$1:$B$5974,2,FALSE)</f>
        <v>54.725093999999999</v>
      </c>
      <c r="C2256" s="5">
        <f>VLOOKUP(A2256,MRK.DE!$A$1:$B$5993,2,FALSE)</f>
        <v>36.302326000000001</v>
      </c>
      <c r="D2256" s="10">
        <f>VLOOKUP(A2256,DTE.DE!$A$1:$B$6411,2,FALSE)</f>
        <v>5.0427679999999997</v>
      </c>
      <c r="E2256" s="10">
        <f>VLOOKUP(A2256,'CON.DE'!$A$1:$B$6391,2,FALSE)</f>
        <v>65.055351000000002</v>
      </c>
      <c r="G2256" s="5">
        <f t="shared" si="148"/>
        <v>1.3729965281703629E-2</v>
      </c>
      <c r="H2256" s="5">
        <f t="shared" si="149"/>
        <v>4.2808071808745566E-4</v>
      </c>
      <c r="I2256" s="5">
        <f t="shared" si="150"/>
        <v>-7.987223943594593E-3</v>
      </c>
      <c r="J2256" s="10">
        <f t="shared" si="151"/>
        <v>4.5375778605179868E-3</v>
      </c>
    </row>
    <row r="2257" spans="1:10" x14ac:dyDescent="0.3">
      <c r="A2257" s="18">
        <v>39163</v>
      </c>
      <c r="B2257" s="9">
        <f>VLOOKUP(A2257,'VOW3.DE'!$A$1:$B$5974,2,FALSE)</f>
        <v>56.146541999999997</v>
      </c>
      <c r="C2257" s="5">
        <f>VLOOKUP(A2257,MRK.DE!$A$1:$B$5993,2,FALSE)</f>
        <v>36.749115000000003</v>
      </c>
      <c r="D2257" s="10">
        <f>VLOOKUP(A2257,DTE.DE!$A$1:$B$6411,2,FALSE)</f>
        <v>5.1115139999999997</v>
      </c>
      <c r="E2257" s="10">
        <f>VLOOKUP(A2257,'CON.DE'!$A$1:$B$6391,2,FALSE)</f>
        <v>66.100211999999999</v>
      </c>
      <c r="G2257" s="5">
        <f t="shared" si="148"/>
        <v>2.5642733161187443E-2</v>
      </c>
      <c r="H2257" s="5">
        <f t="shared" si="149"/>
        <v>1.2232327383286039E-2</v>
      </c>
      <c r="I2257" s="5">
        <f t="shared" si="150"/>
        <v>1.3540504459346995E-2</v>
      </c>
      <c r="J2257" s="10">
        <f t="shared" si="151"/>
        <v>1.5933492738705889E-2</v>
      </c>
    </row>
    <row r="2258" spans="1:10" x14ac:dyDescent="0.3">
      <c r="A2258" s="18">
        <v>39164</v>
      </c>
      <c r="B2258" s="9">
        <f>VLOOKUP(A2258,'VOW3.DE'!$A$1:$B$5974,2,FALSE)</f>
        <v>59.870688999999999</v>
      </c>
      <c r="C2258" s="5">
        <f>VLOOKUP(A2258,MRK.DE!$A$1:$B$5993,2,FALSE)</f>
        <v>37.685417000000001</v>
      </c>
      <c r="D2258" s="10">
        <f>VLOOKUP(A2258,DTE.DE!$A$1:$B$6411,2,FALSE)</f>
        <v>5.08725</v>
      </c>
      <c r="E2258" s="10">
        <f>VLOOKUP(A2258,'CON.DE'!$A$1:$B$6391,2,FALSE)</f>
        <v>67.600914000000003</v>
      </c>
      <c r="G2258" s="5">
        <f t="shared" si="148"/>
        <v>6.4221958891010428E-2</v>
      </c>
      <c r="H2258" s="5">
        <f t="shared" si="149"/>
        <v>2.5159058908627414E-2</v>
      </c>
      <c r="I2258" s="5">
        <f t="shared" si="150"/>
        <v>-4.7582326210577914E-3</v>
      </c>
      <c r="J2258" s="10">
        <f t="shared" si="151"/>
        <v>2.2449549553351718E-2</v>
      </c>
    </row>
    <row r="2259" spans="1:10" x14ac:dyDescent="0.3">
      <c r="A2259" s="18">
        <v>39167</v>
      </c>
      <c r="B2259" s="9">
        <f>VLOOKUP(A2259,'VOW3.DE'!$A$1:$B$5974,2,FALSE)</f>
        <v>54.561630000000001</v>
      </c>
      <c r="C2259" s="5">
        <f>VLOOKUP(A2259,MRK.DE!$A$1:$B$5993,2,FALSE)</f>
        <v>37.432884000000001</v>
      </c>
      <c r="D2259" s="10">
        <f>VLOOKUP(A2259,DTE.DE!$A$1:$B$6411,2,FALSE)</f>
        <v>5.0629860000000004</v>
      </c>
      <c r="E2259" s="10">
        <f>VLOOKUP(A2259,'CON.DE'!$A$1:$B$6391,2,FALSE)</f>
        <v>67.769217999999995</v>
      </c>
      <c r="G2259" s="5">
        <f t="shared" si="148"/>
        <v>-9.2856164683439199E-2</v>
      </c>
      <c r="H2259" s="5">
        <f t="shared" si="149"/>
        <v>-6.7236332024961203E-3</v>
      </c>
      <c r="I2259" s="5">
        <f t="shared" si="150"/>
        <v>-4.7809816872090476E-3</v>
      </c>
      <c r="J2259" s="10">
        <f t="shared" si="151"/>
        <v>2.4865763848039599E-3</v>
      </c>
    </row>
    <row r="2260" spans="1:10" x14ac:dyDescent="0.3">
      <c r="A2260" s="18">
        <v>39168</v>
      </c>
      <c r="B2260" s="9">
        <f>VLOOKUP(A2260,'VOW3.DE'!$A$1:$B$5974,2,FALSE)</f>
        <v>54.547427999999996</v>
      </c>
      <c r="C2260" s="5">
        <f>VLOOKUP(A2260,MRK.DE!$A$1:$B$5993,2,FALSE)</f>
        <v>37.386268999999999</v>
      </c>
      <c r="D2260" s="10">
        <f>VLOOKUP(A2260,DTE.DE!$A$1:$B$6411,2,FALSE)</f>
        <v>5.0468109999999999</v>
      </c>
      <c r="E2260" s="10">
        <f>VLOOKUP(A2260,'CON.DE'!$A$1:$B$6391,2,FALSE)</f>
        <v>67.790237000000005</v>
      </c>
      <c r="G2260" s="5">
        <f t="shared" si="148"/>
        <v>-2.6032669222040509E-4</v>
      </c>
      <c r="H2260" s="5">
        <f t="shared" si="149"/>
        <v>-1.246071471340277E-3</v>
      </c>
      <c r="I2260" s="5">
        <f t="shared" si="150"/>
        <v>-3.1998691569249667E-3</v>
      </c>
      <c r="J2260" s="10">
        <f t="shared" si="151"/>
        <v>3.1010747525425344E-4</v>
      </c>
    </row>
    <row r="2261" spans="1:10" x14ac:dyDescent="0.3">
      <c r="A2261" s="18">
        <v>39169</v>
      </c>
      <c r="B2261" s="9">
        <f>VLOOKUP(A2261,'VOW3.DE'!$A$1:$B$5974,2,FALSE)</f>
        <v>53.659039</v>
      </c>
      <c r="C2261" s="5">
        <f>VLOOKUP(A2261,MRK.DE!$A$1:$B$5993,2,FALSE)</f>
        <v>37.024951999999999</v>
      </c>
      <c r="D2261" s="10">
        <f>VLOOKUP(A2261,DTE.DE!$A$1:$B$6411,2,FALSE)</f>
        <v>5.0104160000000002</v>
      </c>
      <c r="E2261" s="10">
        <f>VLOOKUP(A2261,'CON.DE'!$A$1:$B$6391,2,FALSE)</f>
        <v>67.642998000000006</v>
      </c>
      <c r="G2261" s="5">
        <f t="shared" si="148"/>
        <v>-1.6420625983212041E-2</v>
      </c>
      <c r="H2261" s="5">
        <f t="shared" si="149"/>
        <v>-9.7114342393312854E-3</v>
      </c>
      <c r="I2261" s="5">
        <f t="shared" si="150"/>
        <v>-7.2376130862444529E-3</v>
      </c>
      <c r="J2261" s="10">
        <f t="shared" si="151"/>
        <v>-2.1743415936159838E-3</v>
      </c>
    </row>
    <row r="2262" spans="1:10" x14ac:dyDescent="0.3">
      <c r="A2262" s="18">
        <v>39170</v>
      </c>
      <c r="B2262" s="9">
        <f>VLOOKUP(A2262,'VOW3.DE'!$A$1:$B$5974,2,FALSE)</f>
        <v>55.215496000000002</v>
      </c>
      <c r="C2262" s="5">
        <f>VLOOKUP(A2262,MRK.DE!$A$1:$B$5993,2,FALSE)</f>
        <v>37.289138999999999</v>
      </c>
      <c r="D2262" s="10">
        <f>VLOOKUP(A2262,DTE.DE!$A$1:$B$6411,2,FALSE)</f>
        <v>5.0185040000000001</v>
      </c>
      <c r="E2262" s="10">
        <f>VLOOKUP(A2262,'CON.DE'!$A$1:$B$6391,2,FALSE)</f>
        <v>68.196976000000006</v>
      </c>
      <c r="G2262" s="5">
        <f t="shared" si="148"/>
        <v>2.8593702744859239E-2</v>
      </c>
      <c r="H2262" s="5">
        <f t="shared" si="149"/>
        <v>7.1100408924017824E-3</v>
      </c>
      <c r="I2262" s="5">
        <f t="shared" si="150"/>
        <v>1.6129357405287774E-3</v>
      </c>
      <c r="J2262" s="10">
        <f t="shared" si="151"/>
        <v>8.1563777563929719E-3</v>
      </c>
    </row>
    <row r="2263" spans="1:10" x14ac:dyDescent="0.3">
      <c r="A2263" s="18">
        <v>39171</v>
      </c>
      <c r="B2263" s="9">
        <f>VLOOKUP(A2263,'VOW3.DE'!$A$1:$B$5974,2,FALSE)</f>
        <v>54.746428999999999</v>
      </c>
      <c r="C2263" s="5">
        <f>VLOOKUP(A2263,MRK.DE!$A$1:$B$5993,2,FALSE)</f>
        <v>37.498927999999999</v>
      </c>
      <c r="D2263" s="10">
        <f>VLOOKUP(A2263,DTE.DE!$A$1:$B$6411,2,FALSE)</f>
        <v>5.0063709999999997</v>
      </c>
      <c r="E2263" s="10">
        <f>VLOOKUP(A2263,'CON.DE'!$A$1:$B$6391,2,FALSE)</f>
        <v>67.853363000000002</v>
      </c>
      <c r="G2263" s="5">
        <f t="shared" si="148"/>
        <v>-8.5314956997854328E-3</v>
      </c>
      <c r="H2263" s="5">
        <f t="shared" si="149"/>
        <v>5.610241277004914E-3</v>
      </c>
      <c r="I2263" s="5">
        <f t="shared" si="150"/>
        <v>-2.4205799920990114E-3</v>
      </c>
      <c r="J2263" s="10">
        <f t="shared" si="151"/>
        <v>-5.0512734204540858E-3</v>
      </c>
    </row>
    <row r="2264" spans="1:10" x14ac:dyDescent="0.3">
      <c r="A2264" s="18">
        <v>39174</v>
      </c>
      <c r="B2264" s="9">
        <f>VLOOKUP(A2264,'VOW3.DE'!$A$1:$B$5974,2,FALSE)</f>
        <v>54.405273000000001</v>
      </c>
      <c r="C2264" s="5">
        <f>VLOOKUP(A2264,MRK.DE!$A$1:$B$5993,2,FALSE)</f>
        <v>37.432884000000001</v>
      </c>
      <c r="D2264" s="10">
        <f>VLOOKUP(A2264,DTE.DE!$A$1:$B$6411,2,FALSE)</f>
        <v>5.1236459999999999</v>
      </c>
      <c r="E2264" s="10">
        <f>VLOOKUP(A2264,'CON.DE'!$A$1:$B$6391,2,FALSE)</f>
        <v>67.783225999999999</v>
      </c>
      <c r="G2264" s="5">
        <f t="shared" si="148"/>
        <v>-6.2510635136243638E-3</v>
      </c>
      <c r="H2264" s="5">
        <f t="shared" si="149"/>
        <v>-1.7627764587351429E-3</v>
      </c>
      <c r="I2264" s="5">
        <f t="shared" si="150"/>
        <v>2.3154993666628366E-2</v>
      </c>
      <c r="J2264" s="10">
        <f t="shared" si="151"/>
        <v>-1.0341900628487793E-3</v>
      </c>
    </row>
    <row r="2265" spans="1:10" x14ac:dyDescent="0.3">
      <c r="A2265" s="18">
        <v>39175</v>
      </c>
      <c r="B2265" s="9">
        <f>VLOOKUP(A2265,'VOW3.DE'!$A$1:$B$5974,2,FALSE)</f>
        <v>54.646923000000001</v>
      </c>
      <c r="C2265" s="5">
        <f>VLOOKUP(A2265,MRK.DE!$A$1:$B$5993,2,FALSE)</f>
        <v>37.813625000000002</v>
      </c>
      <c r="D2265" s="10">
        <f>VLOOKUP(A2265,DTE.DE!$A$1:$B$6411,2,FALSE)</f>
        <v>5.212612</v>
      </c>
      <c r="E2265" s="10">
        <f>VLOOKUP(A2265,'CON.DE'!$A$1:$B$6391,2,FALSE)</f>
        <v>69.950111000000007</v>
      </c>
      <c r="G2265" s="5">
        <f t="shared" si="148"/>
        <v>4.4318299747555532E-3</v>
      </c>
      <c r="H2265" s="5">
        <f t="shared" si="149"/>
        <v>1.0119917972235347E-2</v>
      </c>
      <c r="I2265" s="5">
        <f t="shared" si="150"/>
        <v>1.7214778707791874E-2</v>
      </c>
      <c r="J2265" s="10">
        <f t="shared" si="151"/>
        <v>3.1467527750873615E-2</v>
      </c>
    </row>
    <row r="2266" spans="1:10" x14ac:dyDescent="0.3">
      <c r="A2266" s="18">
        <v>39176</v>
      </c>
      <c r="B2266" s="9">
        <f>VLOOKUP(A2266,'VOW3.DE'!$A$1:$B$5974,2,FALSE)</f>
        <v>54.291561000000002</v>
      </c>
      <c r="C2266" s="5">
        <f>VLOOKUP(A2266,MRK.DE!$A$1:$B$5993,2,FALSE)</f>
        <v>38.645031000000003</v>
      </c>
      <c r="D2266" s="10">
        <f>VLOOKUP(A2266,DTE.DE!$A$1:$B$6411,2,FALSE)</f>
        <v>5.2570949999999996</v>
      </c>
      <c r="E2266" s="10">
        <f>VLOOKUP(A2266,'CON.DE'!$A$1:$B$6391,2,FALSE)</f>
        <v>70.048286000000004</v>
      </c>
      <c r="G2266" s="5">
        <f t="shared" si="148"/>
        <v>-6.5241087891031533E-3</v>
      </c>
      <c r="H2266" s="5">
        <f t="shared" si="149"/>
        <v>2.1748715317552299E-2</v>
      </c>
      <c r="I2266" s="5">
        <f t="shared" si="150"/>
        <v>8.4975191126342754E-3</v>
      </c>
      <c r="J2266" s="10">
        <f t="shared" si="151"/>
        <v>1.4025162887107063E-3</v>
      </c>
    </row>
    <row r="2267" spans="1:10" x14ac:dyDescent="0.3">
      <c r="A2267" s="18">
        <v>39177</v>
      </c>
      <c r="B2267" s="9">
        <f>VLOOKUP(A2267,'VOW3.DE'!$A$1:$B$5974,2,FALSE)</f>
        <v>53.523991000000002</v>
      </c>
      <c r="C2267" s="5">
        <f>VLOOKUP(A2267,MRK.DE!$A$1:$B$5993,2,FALSE)</f>
        <v>38.330340999999997</v>
      </c>
      <c r="D2267" s="10">
        <f>VLOOKUP(A2267,DTE.DE!$A$1:$B$6411,2,FALSE)</f>
        <v>5.212612</v>
      </c>
      <c r="E2267" s="10">
        <f>VLOOKUP(A2267,'CON.DE'!$A$1:$B$6391,2,FALSE)</f>
        <v>70.160483999999997</v>
      </c>
      <c r="G2267" s="5">
        <f t="shared" si="148"/>
        <v>-1.4238817203324592E-2</v>
      </c>
      <c r="H2267" s="5">
        <f t="shared" si="149"/>
        <v>-8.1764269534775457E-3</v>
      </c>
      <c r="I2267" s="5">
        <f t="shared" si="150"/>
        <v>-8.4975191126341696E-3</v>
      </c>
      <c r="J2267" s="10">
        <f t="shared" si="151"/>
        <v>1.6004423111165788E-3</v>
      </c>
    </row>
    <row r="2268" spans="1:10" x14ac:dyDescent="0.3">
      <c r="A2268" s="18">
        <v>39182</v>
      </c>
      <c r="B2268" s="9">
        <f>VLOOKUP(A2268,'VOW3.DE'!$A$1:$B$5974,2,FALSE)</f>
        <v>53.296570000000003</v>
      </c>
      <c r="C2268" s="5">
        <f>VLOOKUP(A2268,MRK.DE!$A$1:$B$5993,2,FALSE)</f>
        <v>38.889797000000002</v>
      </c>
      <c r="D2268" s="10">
        <f>VLOOKUP(A2268,DTE.DE!$A$1:$B$6411,2,FALSE)</f>
        <v>5.24092</v>
      </c>
      <c r="E2268" s="10">
        <f>VLOOKUP(A2268,'CON.DE'!$A$1:$B$6391,2,FALSE)</f>
        <v>70.251648000000003</v>
      </c>
      <c r="G2268" s="5">
        <f t="shared" si="148"/>
        <v>-4.2580069132369617E-3</v>
      </c>
      <c r="H2268" s="5">
        <f t="shared" si="149"/>
        <v>1.4490152524504167E-2</v>
      </c>
      <c r="I2268" s="5">
        <f t="shared" si="150"/>
        <v>5.4159817363506491E-3</v>
      </c>
      <c r="J2268" s="10">
        <f t="shared" si="151"/>
        <v>1.2985204556217496E-3</v>
      </c>
    </row>
    <row r="2269" spans="1:10" x14ac:dyDescent="0.3">
      <c r="A2269" s="18">
        <v>39183</v>
      </c>
      <c r="B2269" s="9">
        <f>VLOOKUP(A2269,'VOW3.DE'!$A$1:$B$5974,2,FALSE)</f>
        <v>52.827495999999996</v>
      </c>
      <c r="C2269" s="5">
        <f>VLOOKUP(A2269,MRK.DE!$A$1:$B$5993,2,FALSE)</f>
        <v>38.575108</v>
      </c>
      <c r="D2269" s="10">
        <f>VLOOKUP(A2269,DTE.DE!$A$1:$B$6411,2,FALSE)</f>
        <v>5.2166560000000004</v>
      </c>
      <c r="E2269" s="10">
        <f>VLOOKUP(A2269,'CON.DE'!$A$1:$B$6391,2,FALSE)</f>
        <v>71.338584999999995</v>
      </c>
      <c r="G2269" s="5">
        <f t="shared" si="148"/>
        <v>-8.8401636398203962E-3</v>
      </c>
      <c r="H2269" s="5">
        <f t="shared" si="149"/>
        <v>-8.1247303171010435E-3</v>
      </c>
      <c r="I2269" s="5">
        <f t="shared" si="150"/>
        <v>-4.6404718534561766E-3</v>
      </c>
      <c r="J2269" s="10">
        <f t="shared" si="151"/>
        <v>1.5353578125711038E-2</v>
      </c>
    </row>
    <row r="2270" spans="1:10" x14ac:dyDescent="0.3">
      <c r="A2270" s="18">
        <v>39184</v>
      </c>
      <c r="B2270" s="9">
        <f>VLOOKUP(A2270,'VOW3.DE'!$A$1:$B$5974,2,FALSE)</f>
        <v>53.161532999999999</v>
      </c>
      <c r="C2270" s="5">
        <f>VLOOKUP(A2270,MRK.DE!$A$1:$B$5993,2,FALSE)</f>
        <v>37.619370000000004</v>
      </c>
      <c r="D2270" s="10">
        <f>VLOOKUP(A2270,DTE.DE!$A$1:$B$6411,2,FALSE)</f>
        <v>5.2045240000000002</v>
      </c>
      <c r="E2270" s="10">
        <f>VLOOKUP(A2270,'CON.DE'!$A$1:$B$6391,2,FALSE)</f>
        <v>70.651359999999997</v>
      </c>
      <c r="G2270" s="5">
        <f t="shared" si="148"/>
        <v>6.303258160232827E-3</v>
      </c>
      <c r="H2270" s="5">
        <f t="shared" si="149"/>
        <v>-2.5088120664891571E-2</v>
      </c>
      <c r="I2270" s="5">
        <f t="shared" si="150"/>
        <v>-2.3283362307880422E-3</v>
      </c>
      <c r="J2270" s="10">
        <f t="shared" si="151"/>
        <v>-9.6799863708071383E-3</v>
      </c>
    </row>
    <row r="2271" spans="1:10" x14ac:dyDescent="0.3">
      <c r="A2271" s="18">
        <v>39185</v>
      </c>
      <c r="B2271" s="9">
        <f>VLOOKUP(A2271,'VOW3.DE'!$A$1:$B$5974,2,FALSE)</f>
        <v>53.275238000000002</v>
      </c>
      <c r="C2271" s="5">
        <f>VLOOKUP(A2271,MRK.DE!$A$1:$B$5993,2,FALSE)</f>
        <v>37.972918999999997</v>
      </c>
      <c r="D2271" s="10">
        <f>VLOOKUP(A2271,DTE.DE!$A$1:$B$6411,2,FALSE)</f>
        <v>5.3137090000000002</v>
      </c>
      <c r="E2271" s="10">
        <f>VLOOKUP(A2271,'CON.DE'!$A$1:$B$6391,2,FALSE)</f>
        <v>70.756553999999994</v>
      </c>
      <c r="G2271" s="5">
        <f t="shared" si="148"/>
        <v>2.1365744598698423E-3</v>
      </c>
      <c r="H2271" s="5">
        <f t="shared" si="149"/>
        <v>9.3541704491197763E-3</v>
      </c>
      <c r="I2271" s="5">
        <f t="shared" si="150"/>
        <v>2.076183747278704E-2</v>
      </c>
      <c r="J2271" s="10">
        <f t="shared" si="151"/>
        <v>1.4878095069641262E-3</v>
      </c>
    </row>
    <row r="2272" spans="1:10" x14ac:dyDescent="0.3">
      <c r="A2272" s="18">
        <v>39188</v>
      </c>
      <c r="B2272" s="9">
        <f>VLOOKUP(A2272,'VOW3.DE'!$A$1:$B$5974,2,FALSE)</f>
        <v>53.062027</v>
      </c>
      <c r="C2272" s="5">
        <f>VLOOKUP(A2272,MRK.DE!$A$1:$B$5993,2,FALSE)</f>
        <v>38.446891999999998</v>
      </c>
      <c r="D2272" s="10">
        <f>VLOOKUP(A2272,DTE.DE!$A$1:$B$6411,2,FALSE)</f>
        <v>5.3743679999999996</v>
      </c>
      <c r="E2272" s="10">
        <f>VLOOKUP(A2272,'CON.DE'!$A$1:$B$6391,2,FALSE)</f>
        <v>72.390465000000006</v>
      </c>
      <c r="G2272" s="5">
        <f t="shared" si="148"/>
        <v>-4.0100953455598004E-3</v>
      </c>
      <c r="H2272" s="5">
        <f t="shared" si="149"/>
        <v>1.240461266457738E-2</v>
      </c>
      <c r="I2272" s="5">
        <f t="shared" si="150"/>
        <v>1.135090087561683E-2</v>
      </c>
      <c r="J2272" s="10">
        <f t="shared" si="151"/>
        <v>2.282942354828572E-2</v>
      </c>
    </row>
    <row r="2273" spans="1:10" x14ac:dyDescent="0.3">
      <c r="A2273" s="18">
        <v>39189</v>
      </c>
      <c r="B2273" s="9">
        <f>VLOOKUP(A2273,'VOW3.DE'!$A$1:$B$5974,2,FALSE)</f>
        <v>53.858032000000001</v>
      </c>
      <c r="C2273" s="5">
        <f>VLOOKUP(A2273,MRK.DE!$A$1:$B$5993,2,FALSE)</f>
        <v>37.592182000000001</v>
      </c>
      <c r="D2273" s="10">
        <f>VLOOKUP(A2273,DTE.DE!$A$1:$B$6411,2,FALSE)</f>
        <v>5.4148079999999998</v>
      </c>
      <c r="E2273" s="10">
        <f>VLOOKUP(A2273,'CON.DE'!$A$1:$B$6391,2,FALSE)</f>
        <v>72.376450000000006</v>
      </c>
      <c r="G2273" s="5">
        <f t="shared" si="148"/>
        <v>1.4889997524894422E-2</v>
      </c>
      <c r="H2273" s="5">
        <f t="shared" si="149"/>
        <v>-2.248175719045201E-2</v>
      </c>
      <c r="I2273" s="5">
        <f t="shared" si="150"/>
        <v>7.4964370554819453E-3</v>
      </c>
      <c r="J2273" s="10">
        <f t="shared" si="151"/>
        <v>-1.9362158879717751E-4</v>
      </c>
    </row>
    <row r="2274" spans="1:10" x14ac:dyDescent="0.3">
      <c r="A2274" s="18">
        <v>39190</v>
      </c>
      <c r="B2274" s="9">
        <f>VLOOKUP(A2274,'VOW3.DE'!$A$1:$B$5974,2,FALSE)</f>
        <v>54.156528000000002</v>
      </c>
      <c r="C2274" s="5">
        <f>VLOOKUP(A2274,MRK.DE!$A$1:$B$5993,2,FALSE)</f>
        <v>37.522243000000003</v>
      </c>
      <c r="D2274" s="10">
        <f>VLOOKUP(A2274,DTE.DE!$A$1:$B$6411,2,FALSE)</f>
        <v>5.386501</v>
      </c>
      <c r="E2274" s="10">
        <f>VLOOKUP(A2274,'CON.DE'!$A$1:$B$6391,2,FALSE)</f>
        <v>70.805626000000004</v>
      </c>
      <c r="G2274" s="5">
        <f t="shared" si="148"/>
        <v>5.5269726573283131E-3</v>
      </c>
      <c r="H2274" s="5">
        <f t="shared" si="149"/>
        <v>-1.8621994433459718E-3</v>
      </c>
      <c r="I2274" s="5">
        <f t="shared" si="150"/>
        <v>-5.2414137592240676E-3</v>
      </c>
      <c r="J2274" s="10">
        <f t="shared" si="151"/>
        <v>-2.1942509415313574E-2</v>
      </c>
    </row>
    <row r="2275" spans="1:10" x14ac:dyDescent="0.3">
      <c r="A2275" s="18">
        <v>39191</v>
      </c>
      <c r="B2275" s="9">
        <f>VLOOKUP(A2275,'VOW3.DE'!$A$1:$B$5974,2,FALSE)</f>
        <v>53.850924999999997</v>
      </c>
      <c r="C2275" s="5">
        <f>VLOOKUP(A2275,MRK.DE!$A$1:$B$5993,2,FALSE)</f>
        <v>37.110419999999998</v>
      </c>
      <c r="D2275" s="10">
        <f>VLOOKUP(A2275,DTE.DE!$A$1:$B$6411,2,FALSE)</f>
        <v>5.3905450000000004</v>
      </c>
      <c r="E2275" s="10">
        <f>VLOOKUP(A2275,'CON.DE'!$A$1:$B$6391,2,FALSE)</f>
        <v>70.728499999999997</v>
      </c>
      <c r="G2275" s="5">
        <f t="shared" si="148"/>
        <v>-5.6589393982246858E-3</v>
      </c>
      <c r="H2275" s="5">
        <f t="shared" si="149"/>
        <v>-1.1036111088493469E-2</v>
      </c>
      <c r="I2275" s="5">
        <f t="shared" si="150"/>
        <v>7.5048398045382992E-4</v>
      </c>
      <c r="J2275" s="10">
        <f t="shared" si="151"/>
        <v>-1.0898574049077363E-3</v>
      </c>
    </row>
    <row r="2276" spans="1:10" x14ac:dyDescent="0.3">
      <c r="A2276" s="18">
        <v>39192</v>
      </c>
      <c r="B2276" s="9">
        <f>VLOOKUP(A2276,'VOW3.DE'!$A$1:$B$5974,2,FALSE)</f>
        <v>54.241467</v>
      </c>
      <c r="C2276" s="5">
        <f>VLOOKUP(A2276,MRK.DE!$A$1:$B$5993,2,FALSE)</f>
        <v>37.207546000000001</v>
      </c>
      <c r="D2276" s="10">
        <f>VLOOKUP(A2276,DTE.DE!$A$1:$B$6411,2,FALSE)</f>
        <v>5.4148079999999998</v>
      </c>
      <c r="E2276" s="10">
        <f>VLOOKUP(A2276,'CON.DE'!$A$1:$B$6391,2,FALSE)</f>
        <v>71.731292999999994</v>
      </c>
      <c r="G2276" s="5">
        <f t="shared" si="148"/>
        <v>7.2261089272240989E-3</v>
      </c>
      <c r="H2276" s="5">
        <f t="shared" si="149"/>
        <v>2.6137974577118872E-3</v>
      </c>
      <c r="I2276" s="5">
        <f t="shared" si="150"/>
        <v>4.4909297787700427E-3</v>
      </c>
      <c r="J2276" s="10">
        <f t="shared" si="151"/>
        <v>1.4078492491887293E-2</v>
      </c>
    </row>
    <row r="2277" spans="1:10" x14ac:dyDescent="0.3">
      <c r="A2277" s="18">
        <v>39195</v>
      </c>
      <c r="B2277" s="9">
        <f>VLOOKUP(A2277,'VOW3.DE'!$A$1:$B$5974,2,FALSE)</f>
        <v>54.292084000000003</v>
      </c>
      <c r="C2277" s="5">
        <f>VLOOKUP(A2277,MRK.DE!$A$1:$B$5993,2,FALSE)</f>
        <v>37.463959000000003</v>
      </c>
      <c r="D2277" s="10">
        <f>VLOOKUP(A2277,DTE.DE!$A$1:$B$6411,2,FALSE)</f>
        <v>5.3501050000000001</v>
      </c>
      <c r="E2277" s="10">
        <f>VLOOKUP(A2277,'CON.DE'!$A$1:$B$6391,2,FALSE)</f>
        <v>71.177299000000005</v>
      </c>
      <c r="G2277" s="5">
        <f t="shared" si="148"/>
        <v>9.3274389722636762E-4</v>
      </c>
      <c r="H2277" s="5">
        <f t="shared" si="149"/>
        <v>6.8677873264038503E-3</v>
      </c>
      <c r="I2277" s="5">
        <f t="shared" si="150"/>
        <v>-1.2021235877076635E-2</v>
      </c>
      <c r="J2277" s="10">
        <f t="shared" si="151"/>
        <v>-7.7531625966355978E-3</v>
      </c>
    </row>
    <row r="2278" spans="1:10" x14ac:dyDescent="0.3">
      <c r="A2278" s="18">
        <v>39196</v>
      </c>
      <c r="B2278" s="9">
        <f>VLOOKUP(A2278,'VOW3.DE'!$A$1:$B$5974,2,FALSE)</f>
        <v>53.445919000000004</v>
      </c>
      <c r="C2278" s="5">
        <f>VLOOKUP(A2278,MRK.DE!$A$1:$B$5993,2,FALSE)</f>
        <v>37.172584999999998</v>
      </c>
      <c r="D2278" s="10">
        <f>VLOOKUP(A2278,DTE.DE!$A$1:$B$6411,2,FALSE)</f>
        <v>5.3581919999999998</v>
      </c>
      <c r="E2278" s="10">
        <f>VLOOKUP(A2278,'CON.DE'!$A$1:$B$6391,2,FALSE)</f>
        <v>70.405922000000004</v>
      </c>
      <c r="G2278" s="5">
        <f t="shared" si="148"/>
        <v>-1.5708150798271418E-2</v>
      </c>
      <c r="H2278" s="5">
        <f t="shared" si="149"/>
        <v>-7.8078502734465352E-3</v>
      </c>
      <c r="I2278" s="5">
        <f t="shared" si="150"/>
        <v>1.5104178633536154E-3</v>
      </c>
      <c r="J2278" s="10">
        <f t="shared" si="151"/>
        <v>-1.0896554365468072E-2</v>
      </c>
    </row>
    <row r="2279" spans="1:10" x14ac:dyDescent="0.3">
      <c r="A2279" s="18">
        <v>39197</v>
      </c>
      <c r="B2279" s="9">
        <f>VLOOKUP(A2279,'VOW3.DE'!$A$1:$B$5974,2,FALSE)</f>
        <v>53.879848000000003</v>
      </c>
      <c r="C2279" s="5">
        <f>VLOOKUP(A2279,MRK.DE!$A$1:$B$5993,2,FALSE)</f>
        <v>38.854832000000002</v>
      </c>
      <c r="D2279" s="10">
        <f>VLOOKUP(A2279,DTE.DE!$A$1:$B$6411,2,FALSE)</f>
        <v>5.3622370000000004</v>
      </c>
      <c r="E2279" s="10">
        <f>VLOOKUP(A2279,'CON.DE'!$A$1:$B$6391,2,FALSE)</f>
        <v>71.493492000000003</v>
      </c>
      <c r="G2279" s="5">
        <f t="shared" si="148"/>
        <v>8.0862476287707191E-3</v>
      </c>
      <c r="H2279" s="5">
        <f t="shared" si="149"/>
        <v>4.4260917660749882E-2</v>
      </c>
      <c r="I2279" s="5">
        <f t="shared" si="150"/>
        <v>7.5463401547836632E-4</v>
      </c>
      <c r="J2279" s="10">
        <f t="shared" si="151"/>
        <v>1.5329045633933197E-2</v>
      </c>
    </row>
    <row r="2280" spans="1:10" x14ac:dyDescent="0.3">
      <c r="A2280" s="18">
        <v>39198</v>
      </c>
      <c r="B2280" s="9">
        <f>VLOOKUP(A2280,'VOW3.DE'!$A$1:$B$5974,2,FALSE)</f>
        <v>53.373600000000003</v>
      </c>
      <c r="C2280" s="5">
        <f>VLOOKUP(A2280,MRK.DE!$A$1:$B$5993,2,FALSE)</f>
        <v>38.905338</v>
      </c>
      <c r="D2280" s="10">
        <f>VLOOKUP(A2280,DTE.DE!$A$1:$B$6411,2,FALSE)</f>
        <v>5.4512020000000003</v>
      </c>
      <c r="E2280" s="10">
        <f>VLOOKUP(A2280,'CON.DE'!$A$1:$B$6391,2,FALSE)</f>
        <v>72.538146999999995</v>
      </c>
      <c r="G2280" s="5">
        <f t="shared" si="148"/>
        <v>-9.4402887577014916E-3</v>
      </c>
      <c r="H2280" s="5">
        <f t="shared" si="149"/>
        <v>1.2990199764790647E-3</v>
      </c>
      <c r="I2280" s="5">
        <f t="shared" si="150"/>
        <v>1.6454896053810765E-2</v>
      </c>
      <c r="J2280" s="10">
        <f t="shared" si="151"/>
        <v>1.4506164423051538E-2</v>
      </c>
    </row>
    <row r="2281" spans="1:10" x14ac:dyDescent="0.3">
      <c r="A2281" s="18">
        <v>39199</v>
      </c>
      <c r="B2281" s="9">
        <f>VLOOKUP(A2281,'VOW3.DE'!$A$1:$B$5974,2,FALSE)</f>
        <v>54.169139999999999</v>
      </c>
      <c r="C2281" s="5">
        <f>VLOOKUP(A2281,MRK.DE!$A$1:$B$5993,2,FALSE)</f>
        <v>38.287613</v>
      </c>
      <c r="D2281" s="10">
        <f>VLOOKUP(A2281,DTE.DE!$A$1:$B$6411,2,FALSE)</f>
        <v>5.4026759999999996</v>
      </c>
      <c r="E2281" s="10">
        <f>VLOOKUP(A2281,'CON.DE'!$A$1:$B$6391,2,FALSE)</f>
        <v>72.266243000000003</v>
      </c>
      <c r="G2281" s="5">
        <f t="shared" si="148"/>
        <v>1.4795131901095231E-2</v>
      </c>
      <c r="H2281" s="5">
        <f t="shared" si="149"/>
        <v>-1.6005041351063117E-2</v>
      </c>
      <c r="I2281" s="5">
        <f t="shared" si="150"/>
        <v>-8.9417484375112349E-3</v>
      </c>
      <c r="J2281" s="10">
        <f t="shared" si="151"/>
        <v>-3.7554706672605475E-3</v>
      </c>
    </row>
    <row r="2282" spans="1:10" x14ac:dyDescent="0.3">
      <c r="A2282" s="18">
        <v>39202</v>
      </c>
      <c r="B2282" s="9">
        <f>VLOOKUP(A2282,'VOW3.DE'!$A$1:$B$5974,2,FALSE)</f>
        <v>53.908779000000003</v>
      </c>
      <c r="C2282" s="5">
        <f>VLOOKUP(A2282,MRK.DE!$A$1:$B$5993,2,FALSE)</f>
        <v>38.065823000000002</v>
      </c>
      <c r="D2282" s="10">
        <f>VLOOKUP(A2282,DTE.DE!$A$1:$B$6411,2,FALSE)</f>
        <v>5.4107649999999996</v>
      </c>
      <c r="E2282" s="10">
        <f>VLOOKUP(A2282,'CON.DE'!$A$1:$B$6391,2,FALSE)</f>
        <v>73.325203000000002</v>
      </c>
      <c r="G2282" s="5">
        <f t="shared" si="148"/>
        <v>-4.8180332498092993E-3</v>
      </c>
      <c r="H2282" s="5">
        <f t="shared" si="149"/>
        <v>-5.809578073373292E-3</v>
      </c>
      <c r="I2282" s="5">
        <f t="shared" si="150"/>
        <v>1.4961012889076932E-3</v>
      </c>
      <c r="J2282" s="10">
        <f t="shared" si="151"/>
        <v>1.4547265022031288E-2</v>
      </c>
    </row>
    <row r="2283" spans="1:10" x14ac:dyDescent="0.3">
      <c r="A2283" s="18">
        <v>39204</v>
      </c>
      <c r="B2283" s="9">
        <f>VLOOKUP(A2283,'VOW3.DE'!$A$1:$B$5974,2,FALSE)</f>
        <v>54.205295999999997</v>
      </c>
      <c r="C2283" s="5">
        <f>VLOOKUP(A2283,MRK.DE!$A$1:$B$5993,2,FALSE)</f>
        <v>37.840136999999999</v>
      </c>
      <c r="D2283" s="10">
        <f>VLOOKUP(A2283,DTE.DE!$A$1:$B$6411,2,FALSE)</f>
        <v>5.426939</v>
      </c>
      <c r="E2283" s="10">
        <f>VLOOKUP(A2283,'CON.DE'!$A$1:$B$6391,2,FALSE)</f>
        <v>75.500343000000001</v>
      </c>
      <c r="G2283" s="5">
        <f t="shared" si="148"/>
        <v>5.485275501320038E-3</v>
      </c>
      <c r="H2283" s="5">
        <f t="shared" si="149"/>
        <v>-5.9464807515229199E-3</v>
      </c>
      <c r="I2283" s="5">
        <f t="shared" si="150"/>
        <v>2.9847672546922744E-3</v>
      </c>
      <c r="J2283" s="10">
        <f t="shared" si="151"/>
        <v>2.9232815934914481E-2</v>
      </c>
    </row>
    <row r="2284" spans="1:10" x14ac:dyDescent="0.3">
      <c r="A2284" s="18">
        <v>39205</v>
      </c>
      <c r="B2284" s="9">
        <f>VLOOKUP(A2284,'VOW3.DE'!$A$1:$B$5974,2,FALSE)</f>
        <v>53.850921999999997</v>
      </c>
      <c r="C2284" s="5">
        <f>VLOOKUP(A2284,MRK.DE!$A$1:$B$5993,2,FALSE)</f>
        <v>37.602791000000003</v>
      </c>
      <c r="D2284" s="10">
        <f>VLOOKUP(A2284,DTE.DE!$A$1:$B$6411,2,FALSE)</f>
        <v>5.4148079999999998</v>
      </c>
      <c r="E2284" s="10">
        <f>VLOOKUP(A2284,'CON.DE'!$A$1:$B$6391,2,FALSE)</f>
        <v>75.128272999999993</v>
      </c>
      <c r="G2284" s="5">
        <f t="shared" si="148"/>
        <v>-6.5590907592054555E-3</v>
      </c>
      <c r="H2284" s="5">
        <f t="shared" si="149"/>
        <v>-6.2920883200852217E-3</v>
      </c>
      <c r="I2284" s="5">
        <f t="shared" si="150"/>
        <v>-2.2378321616548054E-3</v>
      </c>
      <c r="J2284" s="10">
        <f t="shared" si="151"/>
        <v>-4.9402399969893547E-3</v>
      </c>
    </row>
    <row r="2285" spans="1:10" x14ac:dyDescent="0.3">
      <c r="A2285" s="18">
        <v>39206</v>
      </c>
      <c r="B2285" s="9">
        <f>VLOOKUP(A2285,'VOW3.DE'!$A$1:$B$5974,2,FALSE)</f>
        <v>53.879848000000003</v>
      </c>
      <c r="C2285" s="5">
        <f>VLOOKUP(A2285,MRK.DE!$A$1:$B$5993,2,FALSE)</f>
        <v>38.929625999999999</v>
      </c>
      <c r="D2285" s="10">
        <f>VLOOKUP(A2285,DTE.DE!$A$1:$B$6411,2,FALSE)</f>
        <v>5.4447239999999999</v>
      </c>
      <c r="E2285" s="10">
        <f>VLOOKUP(A2285,'CON.DE'!$A$1:$B$6391,2,FALSE)</f>
        <v>76.595061999999999</v>
      </c>
      <c r="G2285" s="5">
        <f t="shared" si="148"/>
        <v>5.3700536430093589E-4</v>
      </c>
      <c r="H2285" s="5">
        <f t="shared" si="149"/>
        <v>3.4677278224879607E-2</v>
      </c>
      <c r="I2285" s="5">
        <f t="shared" si="150"/>
        <v>5.5096436343483237E-3</v>
      </c>
      <c r="J2285" s="10">
        <f t="shared" si="151"/>
        <v>1.9335650622618179E-2</v>
      </c>
    </row>
    <row r="2286" spans="1:10" x14ac:dyDescent="0.3">
      <c r="A2286" s="18">
        <v>39209</v>
      </c>
      <c r="B2286" s="9">
        <f>VLOOKUP(A2286,'VOW3.DE'!$A$1:$B$5974,2,FALSE)</f>
        <v>53.359130999999998</v>
      </c>
      <c r="C2286" s="5">
        <f>VLOOKUP(A2286,MRK.DE!$A$1:$B$5993,2,FALSE)</f>
        <v>38.910175000000002</v>
      </c>
      <c r="D2286" s="10">
        <f>VLOOKUP(A2286,DTE.DE!$A$1:$B$6411,2,FALSE)</f>
        <v>5.4532720000000001</v>
      </c>
      <c r="E2286" s="10">
        <f>VLOOKUP(A2286,'CON.DE'!$A$1:$B$6391,2,FALSE)</f>
        <v>76.845489999999998</v>
      </c>
      <c r="G2286" s="5">
        <f t="shared" si="148"/>
        <v>-9.7114145867339477E-3</v>
      </c>
      <c r="H2286" s="5">
        <f t="shared" si="149"/>
        <v>-4.9977004450082519E-4</v>
      </c>
      <c r="I2286" s="5">
        <f t="shared" si="150"/>
        <v>1.5687291045048621E-3</v>
      </c>
      <c r="J2286" s="10">
        <f t="shared" si="151"/>
        <v>3.2641725944188827E-3</v>
      </c>
    </row>
    <row r="2287" spans="1:10" x14ac:dyDescent="0.3">
      <c r="A2287" s="18">
        <v>39210</v>
      </c>
      <c r="B2287" s="9">
        <f>VLOOKUP(A2287,'VOW3.DE'!$A$1:$B$5974,2,FALSE)</f>
        <v>51.587246</v>
      </c>
      <c r="C2287" s="5">
        <f>VLOOKUP(A2287,MRK.DE!$A$1:$B$5993,2,FALSE)</f>
        <v>38.225352999999998</v>
      </c>
      <c r="D2287" s="10">
        <f>VLOOKUP(A2287,DTE.DE!$A$1:$B$6411,2,FALSE)</f>
        <v>5.4190820000000004</v>
      </c>
      <c r="E2287" s="10">
        <f>VLOOKUP(A2287,'CON.DE'!$A$1:$B$6391,2,FALSE)</f>
        <v>75.736450000000005</v>
      </c>
      <c r="G2287" s="5">
        <f t="shared" si="148"/>
        <v>-3.3770644474351491E-2</v>
      </c>
      <c r="H2287" s="5">
        <f t="shared" si="149"/>
        <v>-1.7756797978347987E-2</v>
      </c>
      <c r="I2287" s="5">
        <f t="shared" si="150"/>
        <v>-6.2893670868252403E-3</v>
      </c>
      <c r="J2287" s="10">
        <f t="shared" si="151"/>
        <v>-1.4537232009932571E-2</v>
      </c>
    </row>
    <row r="2288" spans="1:10" x14ac:dyDescent="0.3">
      <c r="A2288" s="18">
        <v>39211</v>
      </c>
      <c r="B2288" s="9">
        <f>VLOOKUP(A2288,'VOW3.DE'!$A$1:$B$5974,2,FALSE)</f>
        <v>50.914658000000003</v>
      </c>
      <c r="C2288" s="5">
        <f>VLOOKUP(A2288,MRK.DE!$A$1:$B$5993,2,FALSE)</f>
        <v>38.061923999999998</v>
      </c>
      <c r="D2288" s="10">
        <f>VLOOKUP(A2288,DTE.DE!$A$1:$B$6411,2,FALSE)</f>
        <v>5.4062599999999996</v>
      </c>
      <c r="E2288" s="10">
        <f>VLOOKUP(A2288,'CON.DE'!$A$1:$B$6391,2,FALSE)</f>
        <v>74.555862000000005</v>
      </c>
      <c r="G2288" s="5">
        <f t="shared" si="148"/>
        <v>-1.3123612869621375E-2</v>
      </c>
      <c r="H2288" s="5">
        <f t="shared" si="149"/>
        <v>-4.2845742157840176E-3</v>
      </c>
      <c r="I2288" s="5">
        <f t="shared" si="150"/>
        <v>-2.3688870053292402E-3</v>
      </c>
      <c r="J2288" s="10">
        <f t="shared" si="151"/>
        <v>-1.5710880590957578E-2</v>
      </c>
    </row>
    <row r="2289" spans="1:10" x14ac:dyDescent="0.3">
      <c r="A2289" s="18">
        <v>39212</v>
      </c>
      <c r="B2289" s="9">
        <f>VLOOKUP(A2289,'VOW3.DE'!$A$1:$B$5974,2,FALSE)</f>
        <v>50.198661999999999</v>
      </c>
      <c r="C2289" s="5">
        <f>VLOOKUP(A2289,MRK.DE!$A$1:$B$5993,2,FALSE)</f>
        <v>38.423794000000001</v>
      </c>
      <c r="D2289" s="10">
        <f>VLOOKUP(A2289,DTE.DE!$A$1:$B$6411,2,FALSE)</f>
        <v>5.4062599999999996</v>
      </c>
      <c r="E2289" s="10">
        <f>VLOOKUP(A2289,'CON.DE'!$A$1:$B$6391,2,FALSE)</f>
        <v>74.341224999999994</v>
      </c>
      <c r="G2289" s="5">
        <f t="shared" si="148"/>
        <v>-1.416248556756557E-2</v>
      </c>
      <c r="H2289" s="5">
        <f t="shared" si="149"/>
        <v>9.4624907649043521E-3</v>
      </c>
      <c r="I2289" s="5">
        <f t="shared" si="150"/>
        <v>0</v>
      </c>
      <c r="J2289" s="10">
        <f t="shared" si="151"/>
        <v>-2.8830268340855943E-3</v>
      </c>
    </row>
    <row r="2290" spans="1:10" x14ac:dyDescent="0.3">
      <c r="A2290" s="18">
        <v>39213</v>
      </c>
      <c r="B2290" s="9">
        <f>VLOOKUP(A2290,'VOW3.DE'!$A$1:$B$5974,2,FALSE)</f>
        <v>50.516883999999997</v>
      </c>
      <c r="C2290" s="5">
        <f>VLOOKUP(A2290,MRK.DE!$A$1:$B$5993,2,FALSE)</f>
        <v>38.205894000000001</v>
      </c>
      <c r="D2290" s="10">
        <f>VLOOKUP(A2290,DTE.DE!$A$1:$B$6411,2,FALSE)</f>
        <v>5.4404500000000002</v>
      </c>
      <c r="E2290" s="10">
        <f>VLOOKUP(A2290,'CON.DE'!$A$1:$B$6391,2,FALSE)</f>
        <v>73.797424000000007</v>
      </c>
      <c r="G2290" s="5">
        <f t="shared" si="148"/>
        <v>6.319244080917997E-3</v>
      </c>
      <c r="H2290" s="5">
        <f t="shared" si="149"/>
        <v>-5.6871062113126401E-3</v>
      </c>
      <c r="I2290" s="5">
        <f t="shared" si="150"/>
        <v>6.304236627603186E-3</v>
      </c>
      <c r="J2290" s="10">
        <f t="shared" si="151"/>
        <v>-7.3418172279126007E-3</v>
      </c>
    </row>
    <row r="2291" spans="1:10" x14ac:dyDescent="0.3">
      <c r="A2291" s="18">
        <v>39216</v>
      </c>
      <c r="B2291" s="9">
        <f>VLOOKUP(A2291,'VOW3.DE'!$A$1:$B$5974,2,FALSE)</f>
        <v>50.553043000000002</v>
      </c>
      <c r="C2291" s="5">
        <f>VLOOKUP(A2291,MRK.DE!$A$1:$B$5993,2,FALSE)</f>
        <v>37.937415999999999</v>
      </c>
      <c r="D2291" s="10">
        <f>VLOOKUP(A2291,DTE.DE!$A$1:$B$6411,2,FALSE)</f>
        <v>5.4062599999999996</v>
      </c>
      <c r="E2291" s="10">
        <f>VLOOKUP(A2291,'CON.DE'!$A$1:$B$6391,2,FALSE)</f>
        <v>74.283966000000007</v>
      </c>
      <c r="G2291" s="5">
        <f t="shared" si="148"/>
        <v>7.155244416614607E-4</v>
      </c>
      <c r="H2291" s="5">
        <f t="shared" si="149"/>
        <v>-7.0519422550500265E-3</v>
      </c>
      <c r="I2291" s="5">
        <f t="shared" si="150"/>
        <v>-6.3042366276031669E-3</v>
      </c>
      <c r="J2291" s="10">
        <f t="shared" si="151"/>
        <v>6.5713017796553905E-3</v>
      </c>
    </row>
    <row r="2292" spans="1:10" x14ac:dyDescent="0.3">
      <c r="A2292" s="18">
        <v>39217</v>
      </c>
      <c r="B2292" s="9">
        <f>VLOOKUP(A2292,'VOW3.DE'!$A$1:$B$5974,2,FALSE)</f>
        <v>50.936348000000002</v>
      </c>
      <c r="C2292" s="5">
        <f>VLOOKUP(A2292,MRK.DE!$A$1:$B$5993,2,FALSE)</f>
        <v>38.423794000000001</v>
      </c>
      <c r="D2292" s="10">
        <f>VLOOKUP(A2292,DTE.DE!$A$1:$B$6411,2,FALSE)</f>
        <v>5.4062599999999996</v>
      </c>
      <c r="E2292" s="10">
        <f>VLOOKUP(A2292,'CON.DE'!$A$1:$B$6391,2,FALSE)</f>
        <v>75.772232000000002</v>
      </c>
      <c r="G2292" s="5">
        <f t="shared" si="148"/>
        <v>7.5536333158159634E-3</v>
      </c>
      <c r="H2292" s="5">
        <f t="shared" si="149"/>
        <v>1.2739048466362634E-2</v>
      </c>
      <c r="I2292" s="5">
        <f t="shared" si="150"/>
        <v>0</v>
      </c>
      <c r="J2292" s="10">
        <f t="shared" si="151"/>
        <v>1.983676545054321E-2</v>
      </c>
    </row>
    <row r="2293" spans="1:10" x14ac:dyDescent="0.3">
      <c r="A2293" s="18">
        <v>39218</v>
      </c>
      <c r="B2293" s="9">
        <f>VLOOKUP(A2293,'VOW3.DE'!$A$1:$B$5974,2,FALSE)</f>
        <v>51.674030000000002</v>
      </c>
      <c r="C2293" s="5">
        <f>VLOOKUP(A2293,MRK.DE!$A$1:$B$5993,2,FALSE)</f>
        <v>38.225352999999998</v>
      </c>
      <c r="D2293" s="10">
        <f>VLOOKUP(A2293,DTE.DE!$A$1:$B$6411,2,FALSE)</f>
        <v>5.3421539999999998</v>
      </c>
      <c r="E2293" s="10">
        <f>VLOOKUP(A2293,'CON.DE'!$A$1:$B$6391,2,FALSE)</f>
        <v>74.906470999999996</v>
      </c>
      <c r="G2293" s="5">
        <f t="shared" si="148"/>
        <v>1.4378559431293779E-2</v>
      </c>
      <c r="H2293" s="5">
        <f t="shared" si="149"/>
        <v>-5.1779165491203866E-3</v>
      </c>
      <c r="I2293" s="5">
        <f t="shared" si="150"/>
        <v>-1.1928598980829054E-2</v>
      </c>
      <c r="J2293" s="10">
        <f t="shared" si="151"/>
        <v>-1.1491611093459685E-2</v>
      </c>
    </row>
    <row r="2294" spans="1:10" x14ac:dyDescent="0.3">
      <c r="A2294" s="18">
        <v>39219</v>
      </c>
      <c r="B2294" s="9">
        <f>VLOOKUP(A2294,'VOW3.DE'!$A$1:$B$5974,2,FALSE)</f>
        <v>51.833137999999998</v>
      </c>
      <c r="C2294" s="5">
        <f>VLOOKUP(A2294,MRK.DE!$A$1:$B$5993,2,FALSE)</f>
        <v>38.139747999999997</v>
      </c>
      <c r="D2294" s="10">
        <f>VLOOKUP(A2294,DTE.DE!$A$1:$B$6411,2,FALSE)</f>
        <v>5.3378810000000003</v>
      </c>
      <c r="E2294" s="10">
        <f>VLOOKUP(A2294,'CON.DE'!$A$1:$B$6391,2,FALSE)</f>
        <v>74.834914999999995</v>
      </c>
      <c r="G2294" s="5">
        <f t="shared" si="148"/>
        <v>3.0743402296219404E-3</v>
      </c>
      <c r="H2294" s="5">
        <f t="shared" si="149"/>
        <v>-2.241993652520606E-3</v>
      </c>
      <c r="I2294" s="5">
        <f t="shared" si="150"/>
        <v>-8.0018468628574645E-4</v>
      </c>
      <c r="J2294" s="10">
        <f t="shared" si="151"/>
        <v>-9.5572783661424963E-4</v>
      </c>
    </row>
    <row r="2295" spans="1:10" x14ac:dyDescent="0.3">
      <c r="A2295" s="18">
        <v>39220</v>
      </c>
      <c r="B2295" s="9">
        <f>VLOOKUP(A2295,'VOW3.DE'!$A$1:$B$5974,2,FALSE)</f>
        <v>51.977778999999998</v>
      </c>
      <c r="C2295" s="5">
        <f>VLOOKUP(A2295,MRK.DE!$A$1:$B$5993,2,FALSE)</f>
        <v>37.812897</v>
      </c>
      <c r="D2295" s="10">
        <f>VLOOKUP(A2295,DTE.DE!$A$1:$B$6411,2,FALSE)</f>
        <v>5.372071</v>
      </c>
      <c r="E2295" s="10">
        <f>VLOOKUP(A2295,'CON.DE'!$A$1:$B$6391,2,FALSE)</f>
        <v>75.550422999999995</v>
      </c>
      <c r="G2295" s="5">
        <f t="shared" si="148"/>
        <v>2.7866258728489988E-3</v>
      </c>
      <c r="H2295" s="5">
        <f t="shared" si="149"/>
        <v>-8.6067580044499464E-3</v>
      </c>
      <c r="I2295" s="5">
        <f t="shared" si="150"/>
        <v>6.3847375125189714E-3</v>
      </c>
      <c r="J2295" s="10">
        <f t="shared" si="151"/>
        <v>9.5157334958719062E-3</v>
      </c>
    </row>
    <row r="2296" spans="1:10" x14ac:dyDescent="0.3">
      <c r="A2296" s="18">
        <v>39223</v>
      </c>
      <c r="B2296" s="9">
        <f>VLOOKUP(A2296,'VOW3.DE'!$A$1:$B$5974,2,FALSE)</f>
        <v>51.290730000000003</v>
      </c>
      <c r="C2296" s="5">
        <f>VLOOKUP(A2296,MRK.DE!$A$1:$B$5993,2,FALSE)</f>
        <v>37.540531000000001</v>
      </c>
      <c r="D2296" s="10">
        <f>VLOOKUP(A2296,DTE.DE!$A$1:$B$6411,2,FALSE)</f>
        <v>5.3977130000000004</v>
      </c>
      <c r="E2296" s="10">
        <f>VLOOKUP(A2296,'CON.DE'!$A$1:$B$6391,2,FALSE)</f>
        <v>74.498619000000005</v>
      </c>
      <c r="G2296" s="5">
        <f t="shared" si="148"/>
        <v>-1.3306266234372432E-2</v>
      </c>
      <c r="H2296" s="5">
        <f t="shared" si="149"/>
        <v>-7.2290589390797411E-3</v>
      </c>
      <c r="I2296" s="5">
        <f t="shared" si="150"/>
        <v>4.7618500896843378E-3</v>
      </c>
      <c r="J2296" s="10">
        <f t="shared" si="151"/>
        <v>-1.4019699343221578E-2</v>
      </c>
    </row>
    <row r="2297" spans="1:10" x14ac:dyDescent="0.3">
      <c r="A2297" s="18">
        <v>39224</v>
      </c>
      <c r="B2297" s="9">
        <f>VLOOKUP(A2297,'VOW3.DE'!$A$1:$B$5974,2,FALSE)</f>
        <v>52.390025999999999</v>
      </c>
      <c r="C2297" s="5">
        <f>VLOOKUP(A2297,MRK.DE!$A$1:$B$5993,2,FALSE)</f>
        <v>37.423800999999997</v>
      </c>
      <c r="D2297" s="10">
        <f>VLOOKUP(A2297,DTE.DE!$A$1:$B$6411,2,FALSE)</f>
        <v>5.5430190000000001</v>
      </c>
      <c r="E2297" s="10">
        <f>VLOOKUP(A2297,'CON.DE'!$A$1:$B$6391,2,FALSE)</f>
        <v>75.450241000000005</v>
      </c>
      <c r="G2297" s="5">
        <f t="shared" si="148"/>
        <v>2.1206195604111962E-2</v>
      </c>
      <c r="H2297" s="5">
        <f t="shared" si="149"/>
        <v>-3.1142835860846247E-3</v>
      </c>
      <c r="I2297" s="5">
        <f t="shared" si="150"/>
        <v>2.656395283608803E-2</v>
      </c>
      <c r="J2297" s="10">
        <f t="shared" si="151"/>
        <v>1.269279107612852E-2</v>
      </c>
    </row>
    <row r="2298" spans="1:10" x14ac:dyDescent="0.3">
      <c r="A2298" s="18">
        <v>39225</v>
      </c>
      <c r="B2298" s="9">
        <f>VLOOKUP(A2298,'VOW3.DE'!$A$1:$B$5974,2,FALSE)</f>
        <v>54.559672999999997</v>
      </c>
      <c r="C2298" s="5">
        <f>VLOOKUP(A2298,MRK.DE!$A$1:$B$5993,2,FALSE)</f>
        <v>37.470500999999999</v>
      </c>
      <c r="D2298" s="10">
        <f>VLOOKUP(A2298,DTE.DE!$A$1:$B$6411,2,FALSE)</f>
        <v>5.7054200000000002</v>
      </c>
      <c r="E2298" s="10">
        <f>VLOOKUP(A2298,'CON.DE'!$A$1:$B$6391,2,FALSE)</f>
        <v>74.913628000000003</v>
      </c>
      <c r="G2298" s="5">
        <f t="shared" si="148"/>
        <v>4.0578790417565729E-2</v>
      </c>
      <c r="H2298" s="5">
        <f t="shared" si="149"/>
        <v>1.2470910284325559E-3</v>
      </c>
      <c r="I2298" s="5">
        <f t="shared" si="150"/>
        <v>2.887730205764813E-2</v>
      </c>
      <c r="J2298" s="10">
        <f t="shared" si="151"/>
        <v>-7.1375561389787024E-3</v>
      </c>
    </row>
    <row r="2299" spans="1:10" x14ac:dyDescent="0.3">
      <c r="A2299" s="18">
        <v>39226</v>
      </c>
      <c r="B2299" s="9">
        <f>VLOOKUP(A2299,'VOW3.DE'!$A$1:$B$5974,2,FALSE)</f>
        <v>53.308509999999998</v>
      </c>
      <c r="C2299" s="5">
        <f>VLOOKUP(A2299,MRK.DE!$A$1:$B$5993,2,FALSE)</f>
        <v>38.233134999999997</v>
      </c>
      <c r="D2299" s="10">
        <f>VLOOKUP(A2299,DTE.DE!$A$1:$B$6411,2,FALSE)</f>
        <v>5.6925999999999997</v>
      </c>
      <c r="E2299" s="10">
        <f>VLOOKUP(A2299,'CON.DE'!$A$1:$B$6391,2,FALSE)</f>
        <v>73.289421000000004</v>
      </c>
      <c r="G2299" s="5">
        <f t="shared" si="148"/>
        <v>-2.3199039399423915E-2</v>
      </c>
      <c r="H2299" s="5">
        <f t="shared" si="149"/>
        <v>2.0148564595484159E-2</v>
      </c>
      <c r="I2299" s="5">
        <f t="shared" si="150"/>
        <v>-2.2495144605998692E-3</v>
      </c>
      <c r="J2299" s="10">
        <f t="shared" si="151"/>
        <v>-2.1919549454348413E-2</v>
      </c>
    </row>
    <row r="2300" spans="1:10" x14ac:dyDescent="0.3">
      <c r="A2300" s="18">
        <v>39227</v>
      </c>
      <c r="B2300" s="9">
        <f>VLOOKUP(A2300,'VOW3.DE'!$A$1:$B$5974,2,FALSE)</f>
        <v>52.549129000000001</v>
      </c>
      <c r="C2300" s="5">
        <f>VLOOKUP(A2300,MRK.DE!$A$1:$B$5993,2,FALSE)</f>
        <v>38.859580999999999</v>
      </c>
      <c r="D2300" s="10">
        <f>VLOOKUP(A2300,DTE.DE!$A$1:$B$6411,2,FALSE)</f>
        <v>5.7310629999999998</v>
      </c>
      <c r="E2300" s="10">
        <f>VLOOKUP(A2300,'CON.DE'!$A$1:$B$6391,2,FALSE)</f>
        <v>74.677513000000005</v>
      </c>
      <c r="G2300" s="5">
        <f t="shared" si="148"/>
        <v>-1.4347458221234954E-2</v>
      </c>
      <c r="H2300" s="5">
        <f t="shared" si="149"/>
        <v>1.6252113587494746E-2</v>
      </c>
      <c r="I2300" s="5">
        <f t="shared" si="150"/>
        <v>6.7339425795562994E-3</v>
      </c>
      <c r="J2300" s="10">
        <f t="shared" si="151"/>
        <v>1.876274224632939E-2</v>
      </c>
    </row>
    <row r="2301" spans="1:10" x14ac:dyDescent="0.3">
      <c r="A2301" s="18">
        <v>39231</v>
      </c>
      <c r="B2301" s="9">
        <f>VLOOKUP(A2301,'VOW3.DE'!$A$1:$B$5974,2,FALSE)</f>
        <v>53.091540999999999</v>
      </c>
      <c r="C2301" s="5">
        <f>VLOOKUP(A2301,MRK.DE!$A$1:$B$5993,2,FALSE)</f>
        <v>39.003554999999999</v>
      </c>
      <c r="D2301" s="10">
        <f>VLOOKUP(A2301,DTE.DE!$A$1:$B$6411,2,FALSE)</f>
        <v>5.833634</v>
      </c>
      <c r="E2301" s="10">
        <f>VLOOKUP(A2301,'CON.DE'!$A$1:$B$6391,2,FALSE)</f>
        <v>74.133719999999997</v>
      </c>
      <c r="G2301" s="5">
        <f t="shared" si="148"/>
        <v>1.0269089861456009E-2</v>
      </c>
      <c r="H2301" s="5">
        <f t="shared" si="149"/>
        <v>3.6981342257955754E-3</v>
      </c>
      <c r="I2301" s="5">
        <f t="shared" si="150"/>
        <v>1.7739105435108867E-2</v>
      </c>
      <c r="J2301" s="10">
        <f t="shared" si="151"/>
        <v>-7.3085265080289853E-3</v>
      </c>
    </row>
    <row r="2302" spans="1:10" x14ac:dyDescent="0.3">
      <c r="A2302" s="18">
        <v>39232</v>
      </c>
      <c r="B2302" s="9">
        <f>VLOOKUP(A2302,'VOW3.DE'!$A$1:$B$5974,2,FALSE)</f>
        <v>52.628684999999997</v>
      </c>
      <c r="C2302" s="5">
        <f>VLOOKUP(A2302,MRK.DE!$A$1:$B$5993,2,FALSE)</f>
        <v>38.773986999999998</v>
      </c>
      <c r="D2302" s="10">
        <f>VLOOKUP(A2302,DTE.DE!$A$1:$B$6411,2,FALSE)</f>
        <v>5.8592750000000002</v>
      </c>
      <c r="E2302" s="10">
        <f>VLOOKUP(A2302,'CON.DE'!$A$1:$B$6391,2,FALSE)</f>
        <v>74.169487000000004</v>
      </c>
      <c r="G2302" s="5">
        <f t="shared" si="148"/>
        <v>-8.7562990523177998E-3</v>
      </c>
      <c r="H2302" s="5">
        <f t="shared" si="149"/>
        <v>-5.9032121807973811E-3</v>
      </c>
      <c r="I2302" s="5">
        <f t="shared" si="150"/>
        <v>4.3857420082210477E-3</v>
      </c>
      <c r="J2302" s="10">
        <f t="shared" si="151"/>
        <v>4.8234965941736086E-4</v>
      </c>
    </row>
    <row r="2303" spans="1:10" x14ac:dyDescent="0.3">
      <c r="A2303" s="18">
        <v>39233</v>
      </c>
      <c r="B2303" s="9">
        <f>VLOOKUP(A2303,'VOW3.DE'!$A$1:$B$5974,2,FALSE)</f>
        <v>52.925201000000001</v>
      </c>
      <c r="C2303" s="5">
        <f>VLOOKUP(A2303,MRK.DE!$A$1:$B$5993,2,FALSE)</f>
        <v>38.058028999999998</v>
      </c>
      <c r="D2303" s="10">
        <f>VLOOKUP(A2303,DTE.DE!$A$1:$B$6411,2,FALSE)</f>
        <v>5.8891910000000003</v>
      </c>
      <c r="E2303" s="10">
        <f>VLOOKUP(A2303,'CON.DE'!$A$1:$B$6391,2,FALSE)</f>
        <v>75.206978000000007</v>
      </c>
      <c r="G2303" s="5">
        <f t="shared" si="148"/>
        <v>5.6183015368648937E-3</v>
      </c>
      <c r="H2303" s="5">
        <f t="shared" si="149"/>
        <v>-1.8637509766368809E-2</v>
      </c>
      <c r="I2303" s="5">
        <f t="shared" si="150"/>
        <v>5.0927609883629817E-3</v>
      </c>
      <c r="J2303" s="10">
        <f t="shared" si="151"/>
        <v>1.3891180022552492E-2</v>
      </c>
    </row>
    <row r="2304" spans="1:10" x14ac:dyDescent="0.3">
      <c r="A2304" s="18">
        <v>39234</v>
      </c>
      <c r="B2304" s="9">
        <f>VLOOKUP(A2304,'VOW3.DE'!$A$1:$B$5974,2,FALSE)</f>
        <v>53.460377000000001</v>
      </c>
      <c r="C2304" s="5">
        <f>VLOOKUP(A2304,MRK.DE!$A$1:$B$5993,2,FALSE)</f>
        <v>38.692276</v>
      </c>
      <c r="D2304" s="10">
        <f>VLOOKUP(A2304,DTE.DE!$A$1:$B$6411,2,FALSE)</f>
        <v>6.1327939999999996</v>
      </c>
      <c r="E2304" s="10">
        <f>VLOOKUP(A2304,'CON.DE'!$A$1:$B$6391,2,FALSE)</f>
        <v>76.201545999999993</v>
      </c>
      <c r="G2304" s="5">
        <f t="shared" si="148"/>
        <v>1.0061147846573089E-2</v>
      </c>
      <c r="H2304" s="5">
        <f t="shared" si="149"/>
        <v>1.6527919678005282E-2</v>
      </c>
      <c r="I2304" s="5">
        <f t="shared" si="150"/>
        <v>4.0531800510933746E-2</v>
      </c>
      <c r="J2304" s="10">
        <f t="shared" si="151"/>
        <v>1.3137731996675029E-2</v>
      </c>
    </row>
    <row r="2305" spans="1:10" x14ac:dyDescent="0.3">
      <c r="A2305" s="18">
        <v>39237</v>
      </c>
      <c r="B2305" s="9">
        <f>VLOOKUP(A2305,'VOW3.DE'!$A$1:$B$5974,2,FALSE)</f>
        <v>54.060661000000003</v>
      </c>
      <c r="C2305" s="5">
        <f>VLOOKUP(A2305,MRK.DE!$A$1:$B$5993,2,FALSE)</f>
        <v>38.447132000000003</v>
      </c>
      <c r="D2305" s="10">
        <f>VLOOKUP(A2305,DTE.DE!$A$1:$B$6411,2,FALSE)</f>
        <v>6.0259510000000001</v>
      </c>
      <c r="E2305" s="10">
        <f>VLOOKUP(A2305,'CON.DE'!$A$1:$B$6391,2,FALSE)</f>
        <v>76.094207999999995</v>
      </c>
      <c r="G2305" s="5">
        <f t="shared" si="148"/>
        <v>1.1166005241159366E-2</v>
      </c>
      <c r="H2305" s="5">
        <f t="shared" si="149"/>
        <v>-6.355890759840519E-3</v>
      </c>
      <c r="I2305" s="5">
        <f t="shared" si="150"/>
        <v>-1.757512805315059E-2</v>
      </c>
      <c r="J2305" s="10">
        <f t="shared" si="151"/>
        <v>-1.4095996106776034E-3</v>
      </c>
    </row>
    <row r="2306" spans="1:10" x14ac:dyDescent="0.3">
      <c r="A2306" s="18">
        <v>39238</v>
      </c>
      <c r="B2306" s="9">
        <f>VLOOKUP(A2306,'VOW3.DE'!$A$1:$B$5974,2,FALSE)</f>
        <v>54.096825000000003</v>
      </c>
      <c r="C2306" s="5">
        <f>VLOOKUP(A2306,MRK.DE!$A$1:$B$5993,2,FALSE)</f>
        <v>40.575522999999997</v>
      </c>
      <c r="D2306" s="10">
        <f>VLOOKUP(A2306,DTE.DE!$A$1:$B$6411,2,FALSE)</f>
        <v>5.9703920000000004</v>
      </c>
      <c r="E2306" s="10">
        <f>VLOOKUP(A2306,'CON.DE'!$A$1:$B$6391,2,FALSE)</f>
        <v>76.401877999999996</v>
      </c>
      <c r="G2306" s="5">
        <f t="shared" si="148"/>
        <v>6.6872858616000698E-4</v>
      </c>
      <c r="H2306" s="5">
        <f t="shared" si="149"/>
        <v>5.3880900235456691E-2</v>
      </c>
      <c r="I2306" s="5">
        <f t="shared" si="150"/>
        <v>-9.2627223541606653E-3</v>
      </c>
      <c r="J2306" s="10">
        <f t="shared" si="151"/>
        <v>4.0351254321752085E-3</v>
      </c>
    </row>
    <row r="2307" spans="1:10" x14ac:dyDescent="0.3">
      <c r="A2307" s="18">
        <v>39239</v>
      </c>
      <c r="B2307" s="9">
        <f>VLOOKUP(A2307,'VOW3.DE'!$A$1:$B$5974,2,FALSE)</f>
        <v>52.852879000000001</v>
      </c>
      <c r="C2307" s="5">
        <f>VLOOKUP(A2307,MRK.DE!$A$1:$B$5993,2,FALSE)</f>
        <v>39.952961000000002</v>
      </c>
      <c r="D2307" s="10">
        <f>VLOOKUP(A2307,DTE.DE!$A$1:$B$6411,2,FALSE)</f>
        <v>5.9191060000000002</v>
      </c>
      <c r="E2307" s="10">
        <f>VLOOKUP(A2307,'CON.DE'!$A$1:$B$6391,2,FALSE)</f>
        <v>74.806313000000003</v>
      </c>
      <c r="G2307" s="5">
        <f t="shared" si="148"/>
        <v>-2.3263310753137489E-2</v>
      </c>
      <c r="H2307" s="5">
        <f t="shared" si="149"/>
        <v>-1.5462215915230631E-2</v>
      </c>
      <c r="I2307" s="5">
        <f t="shared" si="150"/>
        <v>-8.6271629117085236E-3</v>
      </c>
      <c r="J2307" s="10">
        <f t="shared" si="151"/>
        <v>-2.1104997207386397E-2</v>
      </c>
    </row>
    <row r="2308" spans="1:10" x14ac:dyDescent="0.3">
      <c r="A2308" s="18">
        <v>39240</v>
      </c>
      <c r="B2308" s="9">
        <f>VLOOKUP(A2308,'VOW3.DE'!$A$1:$B$5974,2,FALSE)</f>
        <v>51.833137999999998</v>
      </c>
      <c r="C2308" s="5">
        <f>VLOOKUP(A2308,MRK.DE!$A$1:$B$5993,2,FALSE)</f>
        <v>40.058025000000001</v>
      </c>
      <c r="D2308" s="10">
        <f>VLOOKUP(A2308,DTE.DE!$A$1:$B$6411,2,FALSE)</f>
        <v>5.8763690000000004</v>
      </c>
      <c r="E2308" s="10">
        <f>VLOOKUP(A2308,'CON.DE'!$A$1:$B$6391,2,FALSE)</f>
        <v>73.332352</v>
      </c>
      <c r="G2308" s="5">
        <f t="shared" ref="G2308:G2371" si="152">LN(B2308/B2307)</f>
        <v>-1.9482511306253673E-2</v>
      </c>
      <c r="H2308" s="5">
        <f t="shared" ref="H2308:H2371" si="153">LN(C2308/C2307)</f>
        <v>2.6262408611428039E-3</v>
      </c>
      <c r="I2308" s="5">
        <f t="shared" ref="I2308:I2371" si="154">LN(D2308/D2307)</f>
        <v>-7.2463698171344963E-3</v>
      </c>
      <c r="J2308" s="10">
        <f t="shared" ref="J2308:J2371" si="155">LN(E2308/E2307)</f>
        <v>-1.9900404038276611E-2</v>
      </c>
    </row>
    <row r="2309" spans="1:10" x14ac:dyDescent="0.3">
      <c r="A2309" s="18">
        <v>39241</v>
      </c>
      <c r="B2309" s="9">
        <f>VLOOKUP(A2309,'VOW3.DE'!$A$1:$B$5974,2,FALSE)</f>
        <v>51.760821999999997</v>
      </c>
      <c r="C2309" s="5">
        <f>VLOOKUP(A2309,MRK.DE!$A$1:$B$5993,2,FALSE)</f>
        <v>39.812885000000001</v>
      </c>
      <c r="D2309" s="10">
        <f>VLOOKUP(A2309,DTE.DE!$A$1:$B$6411,2,FALSE)</f>
        <v>5.8507280000000002</v>
      </c>
      <c r="E2309" s="10">
        <f>VLOOKUP(A2309,'CON.DE'!$A$1:$B$6391,2,FALSE)</f>
        <v>73.411063999999996</v>
      </c>
      <c r="G2309" s="5">
        <f t="shared" si="152"/>
        <v>-1.3961433996079959E-3</v>
      </c>
      <c r="H2309" s="5">
        <f t="shared" si="153"/>
        <v>-6.1384243586131183E-3</v>
      </c>
      <c r="I2309" s="5">
        <f t="shared" si="154"/>
        <v>-4.3729562159355671E-3</v>
      </c>
      <c r="J2309" s="10">
        <f t="shared" si="155"/>
        <v>1.0727841792765942E-3</v>
      </c>
    </row>
    <row r="2310" spans="1:10" x14ac:dyDescent="0.3">
      <c r="A2310" s="18">
        <v>39244</v>
      </c>
      <c r="B2310" s="9">
        <f>VLOOKUP(A2310,'VOW3.DE'!$A$1:$B$5974,2,FALSE)</f>
        <v>51.305183</v>
      </c>
      <c r="C2310" s="5">
        <f>VLOOKUP(A2310,MRK.DE!$A$1:$B$5993,2,FALSE)</f>
        <v>39.968528999999997</v>
      </c>
      <c r="D2310" s="10">
        <f>VLOOKUP(A2310,DTE.DE!$A$1:$B$6411,2,FALSE)</f>
        <v>5.833634</v>
      </c>
      <c r="E2310" s="10">
        <f>VLOOKUP(A2310,'CON.DE'!$A$1:$B$6391,2,FALSE)</f>
        <v>73.818909000000005</v>
      </c>
      <c r="G2310" s="5">
        <f t="shared" si="152"/>
        <v>-8.8417508441026669E-3</v>
      </c>
      <c r="H2310" s="5">
        <f t="shared" si="153"/>
        <v>3.9017658287530651E-3</v>
      </c>
      <c r="I2310" s="5">
        <f t="shared" si="154"/>
        <v>-2.9259641554279714E-3</v>
      </c>
      <c r="J2310" s="10">
        <f t="shared" si="155"/>
        <v>5.5402583441990366E-3</v>
      </c>
    </row>
    <row r="2311" spans="1:10" x14ac:dyDescent="0.3">
      <c r="A2311" s="18">
        <v>39245</v>
      </c>
      <c r="B2311" s="9">
        <f>VLOOKUP(A2311,'VOW3.DE'!$A$1:$B$5974,2,FALSE)</f>
        <v>51.659557</v>
      </c>
      <c r="C2311" s="5">
        <f>VLOOKUP(A2311,MRK.DE!$A$1:$B$5993,2,FALSE)</f>
        <v>39.552193000000003</v>
      </c>
      <c r="D2311" s="10">
        <f>VLOOKUP(A2311,DTE.DE!$A$1:$B$6411,2,FALSE)</f>
        <v>5.8165380000000004</v>
      </c>
      <c r="E2311" s="10">
        <f>VLOOKUP(A2311,'CON.DE'!$A$1:$B$6391,2,FALSE)</f>
        <v>73.425376999999997</v>
      </c>
      <c r="G2311" s="5">
        <f t="shared" si="152"/>
        <v>6.8834321192659392E-3</v>
      </c>
      <c r="H2311" s="5">
        <f t="shared" si="153"/>
        <v>-1.047122796862455E-2</v>
      </c>
      <c r="I2311" s="5">
        <f t="shared" si="154"/>
        <v>-2.9348943983855688E-3</v>
      </c>
      <c r="J2311" s="10">
        <f t="shared" si="155"/>
        <v>-5.3453067375289921E-3</v>
      </c>
    </row>
    <row r="2312" spans="1:10" x14ac:dyDescent="0.3">
      <c r="A2312" s="18">
        <v>39246</v>
      </c>
      <c r="B2312" s="9">
        <f>VLOOKUP(A2312,'VOW3.DE'!$A$1:$B$5974,2,FALSE)</f>
        <v>52.180283000000003</v>
      </c>
      <c r="C2312" s="5">
        <f>VLOOKUP(A2312,MRK.DE!$A$1:$B$5993,2,FALSE)</f>
        <v>40.338172999999998</v>
      </c>
      <c r="D2312" s="10">
        <f>VLOOKUP(A2312,DTE.DE!$A$1:$B$6411,2,FALSE)</f>
        <v>5.8293590000000002</v>
      </c>
      <c r="E2312" s="10">
        <f>VLOOKUP(A2312,'CON.DE'!$A$1:$B$6391,2,FALSE)</f>
        <v>72.652618000000004</v>
      </c>
      <c r="G2312" s="5">
        <f t="shared" si="152"/>
        <v>1.0029490896908477E-2</v>
      </c>
      <c r="H2312" s="5">
        <f t="shared" si="153"/>
        <v>1.9677099990312374E-2</v>
      </c>
      <c r="I2312" s="5">
        <f t="shared" si="154"/>
        <v>2.20180638376432E-3</v>
      </c>
      <c r="J2312" s="10">
        <f t="shared" si="155"/>
        <v>-1.0580186407436104E-2</v>
      </c>
    </row>
    <row r="2313" spans="1:10" x14ac:dyDescent="0.3">
      <c r="A2313" s="18">
        <v>39247</v>
      </c>
      <c r="B2313" s="9">
        <f>VLOOKUP(A2313,'VOW3.DE'!$A$1:$B$5974,2,FALSE)</f>
        <v>52.390025999999999</v>
      </c>
      <c r="C2313" s="5">
        <f>VLOOKUP(A2313,MRK.DE!$A$1:$B$5993,2,FALSE)</f>
        <v>41.458786000000003</v>
      </c>
      <c r="D2313" s="10">
        <f>VLOOKUP(A2313,DTE.DE!$A$1:$B$6411,2,FALSE)</f>
        <v>5.8635489999999999</v>
      </c>
      <c r="E2313" s="10">
        <f>VLOOKUP(A2313,'CON.DE'!$A$1:$B$6391,2,FALSE)</f>
        <v>74.348365999999999</v>
      </c>
      <c r="G2313" s="5">
        <f t="shared" si="152"/>
        <v>4.0115264701247122E-3</v>
      </c>
      <c r="H2313" s="5">
        <f t="shared" si="153"/>
        <v>2.7401583878268517E-2</v>
      </c>
      <c r="I2313" s="5">
        <f t="shared" si="154"/>
        <v>5.8480058919625644E-3</v>
      </c>
      <c r="J2313" s="10">
        <f t="shared" si="155"/>
        <v>2.3072270374448537E-2</v>
      </c>
    </row>
    <row r="2314" spans="1:10" x14ac:dyDescent="0.3">
      <c r="A2314" s="18">
        <v>39248</v>
      </c>
      <c r="B2314" s="9">
        <f>VLOOKUP(A2314,'VOW3.DE'!$A$1:$B$5974,2,FALSE)</f>
        <v>53.36636</v>
      </c>
      <c r="C2314" s="5">
        <f>VLOOKUP(A2314,MRK.DE!$A$1:$B$5993,2,FALSE)</f>
        <v>41.458786000000003</v>
      </c>
      <c r="D2314" s="10">
        <f>VLOOKUP(A2314,DTE.DE!$A$1:$B$6411,2,FALSE)</f>
        <v>5.9575699999999996</v>
      </c>
      <c r="E2314" s="10">
        <f>VLOOKUP(A2314,'CON.DE'!$A$1:$B$6391,2,FALSE)</f>
        <v>75.872405999999998</v>
      </c>
      <c r="G2314" s="5">
        <f t="shared" si="152"/>
        <v>1.8464355211633185E-2</v>
      </c>
      <c r="H2314" s="5">
        <f t="shared" si="153"/>
        <v>0</v>
      </c>
      <c r="I2314" s="5">
        <f t="shared" si="154"/>
        <v>1.5907628149265399E-2</v>
      </c>
      <c r="J2314" s="10">
        <f t="shared" si="155"/>
        <v>2.0291365456857769E-2</v>
      </c>
    </row>
    <row r="2315" spans="1:10" x14ac:dyDescent="0.3">
      <c r="A2315" s="18">
        <v>39251</v>
      </c>
      <c r="B2315" s="9">
        <f>VLOOKUP(A2315,'VOW3.DE'!$A$1:$B$5974,2,FALSE)</f>
        <v>54.060661000000003</v>
      </c>
      <c r="C2315" s="5">
        <f>VLOOKUP(A2315,MRK.DE!$A$1:$B$5993,2,FALSE)</f>
        <v>40.077480000000001</v>
      </c>
      <c r="D2315" s="10">
        <f>VLOOKUP(A2315,DTE.DE!$A$1:$B$6411,2,FALSE)</f>
        <v>5.8849179999999999</v>
      </c>
      <c r="E2315" s="10">
        <f>VLOOKUP(A2315,'CON.DE'!$A$1:$B$6391,2,FALSE)</f>
        <v>75.757919000000001</v>
      </c>
      <c r="G2315" s="5">
        <f t="shared" si="152"/>
        <v>1.2926183019009619E-2</v>
      </c>
      <c r="H2315" s="5">
        <f t="shared" si="153"/>
        <v>-3.3885244795560862E-2</v>
      </c>
      <c r="I2315" s="5">
        <f t="shared" si="154"/>
        <v>-1.2269872931477667E-2</v>
      </c>
      <c r="J2315" s="10">
        <f t="shared" si="155"/>
        <v>-1.5100808068018363E-3</v>
      </c>
    </row>
    <row r="2316" spans="1:10" x14ac:dyDescent="0.3">
      <c r="A2316" s="18">
        <v>39252</v>
      </c>
      <c r="B2316" s="9">
        <f>VLOOKUP(A2316,'VOW3.DE'!$A$1:$B$5974,2,FALSE)</f>
        <v>53.879848000000003</v>
      </c>
      <c r="C2316" s="5">
        <f>VLOOKUP(A2316,MRK.DE!$A$1:$B$5993,2,FALSE)</f>
        <v>39.886822000000002</v>
      </c>
      <c r="D2316" s="10">
        <f>VLOOKUP(A2316,DTE.DE!$A$1:$B$6411,2,FALSE)</f>
        <v>5.8806430000000001</v>
      </c>
      <c r="E2316" s="10">
        <f>VLOOKUP(A2316,'CON.DE'!$A$1:$B$6391,2,FALSE)</f>
        <v>75.307143999999994</v>
      </c>
      <c r="G2316" s="5">
        <f t="shared" si="152"/>
        <v>-3.350237474269646E-3</v>
      </c>
      <c r="H2316" s="5">
        <f t="shared" si="153"/>
        <v>-4.7685868948764724E-3</v>
      </c>
      <c r="I2316" s="5">
        <f t="shared" si="154"/>
        <v>-7.2669721199545699E-4</v>
      </c>
      <c r="J2316" s="10">
        <f t="shared" si="155"/>
        <v>-5.9679760359565752E-3</v>
      </c>
    </row>
    <row r="2317" spans="1:10" x14ac:dyDescent="0.3">
      <c r="A2317" s="18">
        <v>39253</v>
      </c>
      <c r="B2317" s="9">
        <f>VLOOKUP(A2317,'VOW3.DE'!$A$1:$B$5974,2,FALSE)</f>
        <v>54.357177999999998</v>
      </c>
      <c r="C2317" s="5">
        <f>VLOOKUP(A2317,MRK.DE!$A$1:$B$5993,2,FALSE)</f>
        <v>39.980198000000001</v>
      </c>
      <c r="D2317" s="10">
        <f>VLOOKUP(A2317,DTE.DE!$A$1:$B$6411,2,FALSE)</f>
        <v>5.9148339999999999</v>
      </c>
      <c r="E2317" s="10">
        <f>VLOOKUP(A2317,'CON.DE'!$A$1:$B$6391,2,FALSE)</f>
        <v>75.235588000000007</v>
      </c>
      <c r="G2317" s="5">
        <f t="shared" si="152"/>
        <v>8.8201443096641297E-3</v>
      </c>
      <c r="H2317" s="5">
        <f t="shared" si="153"/>
        <v>2.3382878826614262E-3</v>
      </c>
      <c r="I2317" s="5">
        <f t="shared" si="154"/>
        <v>5.7973231197452945E-3</v>
      </c>
      <c r="J2317" s="10">
        <f t="shared" si="155"/>
        <v>-9.5064045189310799E-4</v>
      </c>
    </row>
    <row r="2318" spans="1:10" x14ac:dyDescent="0.3">
      <c r="A2318" s="18">
        <v>39254</v>
      </c>
      <c r="B2318" s="9">
        <f>VLOOKUP(A2318,'VOW3.DE'!$A$1:$B$5974,2,FALSE)</f>
        <v>53.409756000000002</v>
      </c>
      <c r="C2318" s="5">
        <f>VLOOKUP(A2318,MRK.DE!$A$1:$B$5993,2,FALSE)</f>
        <v>39.945183</v>
      </c>
      <c r="D2318" s="10">
        <f>VLOOKUP(A2318,DTE.DE!$A$1:$B$6411,2,FALSE)</f>
        <v>5.8464539999999996</v>
      </c>
      <c r="E2318" s="10">
        <f>VLOOKUP(A2318,'CON.DE'!$A$1:$B$6391,2,FALSE)</f>
        <v>74.334052999999997</v>
      </c>
      <c r="G2318" s="5">
        <f t="shared" si="152"/>
        <v>-1.7583248855592037E-2</v>
      </c>
      <c r="H2318" s="5">
        <f t="shared" si="153"/>
        <v>-8.761923134310433E-4</v>
      </c>
      <c r="I2318" s="5">
        <f t="shared" si="154"/>
        <v>-1.1628109180996325E-2</v>
      </c>
      <c r="J2318" s="10">
        <f t="shared" si="155"/>
        <v>-1.205519933220588E-2</v>
      </c>
    </row>
    <row r="2319" spans="1:10" x14ac:dyDescent="0.3">
      <c r="A2319" s="18">
        <v>39255</v>
      </c>
      <c r="B2319" s="9">
        <f>VLOOKUP(A2319,'VOW3.DE'!$A$1:$B$5974,2,FALSE)</f>
        <v>53.265118000000001</v>
      </c>
      <c r="C2319" s="5">
        <f>VLOOKUP(A2319,MRK.DE!$A$1:$B$5993,2,FALSE)</f>
        <v>39.377090000000003</v>
      </c>
      <c r="D2319" s="10">
        <f>VLOOKUP(A2319,DTE.DE!$A$1:$B$6411,2,FALSE)</f>
        <v>5.7866229999999996</v>
      </c>
      <c r="E2319" s="10">
        <f>VLOOKUP(A2319,'CON.DE'!$A$1:$B$6391,2,FALSE)</f>
        <v>73.368133999999998</v>
      </c>
      <c r="G2319" s="5">
        <f t="shared" si="152"/>
        <v>-2.7117555092565099E-3</v>
      </c>
      <c r="H2319" s="5">
        <f t="shared" si="153"/>
        <v>-1.4323914120580738E-2</v>
      </c>
      <c r="I2319" s="5">
        <f t="shared" si="154"/>
        <v>-1.0286449159423387E-2</v>
      </c>
      <c r="J2319" s="10">
        <f t="shared" si="155"/>
        <v>-1.3079464695183337E-2</v>
      </c>
    </row>
    <row r="2320" spans="1:10" x14ac:dyDescent="0.3">
      <c r="A2320" s="18">
        <v>39258</v>
      </c>
      <c r="B2320" s="9">
        <f>VLOOKUP(A2320,'VOW3.DE'!$A$1:$B$5974,2,FALSE)</f>
        <v>53.670116</v>
      </c>
      <c r="C2320" s="5">
        <f>VLOOKUP(A2320,MRK.DE!$A$1:$B$5993,2,FALSE)</f>
        <v>39.789543000000002</v>
      </c>
      <c r="D2320" s="10">
        <f>VLOOKUP(A2320,DTE.DE!$A$1:$B$6411,2,FALSE)</f>
        <v>5.7481590000000002</v>
      </c>
      <c r="E2320" s="10">
        <f>VLOOKUP(A2320,'CON.DE'!$A$1:$B$6391,2,FALSE)</f>
        <v>73.432509999999994</v>
      </c>
      <c r="G2320" s="5">
        <f t="shared" si="152"/>
        <v>7.5746771437297765E-3</v>
      </c>
      <c r="H2320" s="5">
        <f t="shared" si="153"/>
        <v>1.0419963972850301E-2</v>
      </c>
      <c r="I2320" s="5">
        <f t="shared" si="154"/>
        <v>-6.6692448230680004E-3</v>
      </c>
      <c r="J2320" s="10">
        <f t="shared" si="155"/>
        <v>8.7705342936542508E-4</v>
      </c>
    </row>
    <row r="2321" spans="1:10" x14ac:dyDescent="0.3">
      <c r="A2321" s="18">
        <v>39259</v>
      </c>
      <c r="B2321" s="9">
        <f>VLOOKUP(A2321,'VOW3.DE'!$A$1:$B$5974,2,FALSE)</f>
        <v>54.002789</v>
      </c>
      <c r="C2321" s="5">
        <f>VLOOKUP(A2321,MRK.DE!$A$1:$B$5993,2,FALSE)</f>
        <v>39.081370999999997</v>
      </c>
      <c r="D2321" s="10">
        <f>VLOOKUP(A2321,DTE.DE!$A$1:$B$6411,2,FALSE)</f>
        <v>5.7737999999999996</v>
      </c>
      <c r="E2321" s="10">
        <f>VLOOKUP(A2321,'CON.DE'!$A$1:$B$6391,2,FALSE)</f>
        <v>72.266243000000003</v>
      </c>
      <c r="G2321" s="5">
        <f t="shared" si="152"/>
        <v>6.1793458358635721E-3</v>
      </c>
      <c r="H2321" s="5">
        <f t="shared" si="153"/>
        <v>-1.7958230632523903E-2</v>
      </c>
      <c r="I2321" s="5">
        <f t="shared" si="154"/>
        <v>4.4508129786678336E-3</v>
      </c>
      <c r="J2321" s="10">
        <f t="shared" si="155"/>
        <v>-1.6009634759603066E-2</v>
      </c>
    </row>
    <row r="2322" spans="1:10" x14ac:dyDescent="0.3">
      <c r="A2322" s="18">
        <v>39260</v>
      </c>
      <c r="B2322" s="9">
        <f>VLOOKUP(A2322,'VOW3.DE'!$A$1:$B$5974,2,FALSE)</f>
        <v>53.532696000000001</v>
      </c>
      <c r="C2322" s="5">
        <f>VLOOKUP(A2322,MRK.DE!$A$1:$B$5993,2,FALSE)</f>
        <v>39.345962999999998</v>
      </c>
      <c r="D2322" s="10">
        <f>VLOOKUP(A2322,DTE.DE!$A$1:$B$6411,2,FALSE)</f>
        <v>5.8079910000000003</v>
      </c>
      <c r="E2322" s="10">
        <f>VLOOKUP(A2322,'CON.DE'!$A$1:$B$6391,2,FALSE)</f>
        <v>71.815475000000006</v>
      </c>
      <c r="G2322" s="5">
        <f t="shared" si="152"/>
        <v>-8.7430859599395561E-3</v>
      </c>
      <c r="H2322" s="5">
        <f t="shared" si="153"/>
        <v>6.7474690359549568E-3</v>
      </c>
      <c r="I2322" s="5">
        <f t="shared" si="154"/>
        <v>5.9042853262445492E-3</v>
      </c>
      <c r="J2322" s="10">
        <f t="shared" si="155"/>
        <v>-6.2571362550734146E-3</v>
      </c>
    </row>
    <row r="2323" spans="1:10" x14ac:dyDescent="0.3">
      <c r="A2323" s="18">
        <v>39261</v>
      </c>
      <c r="B2323" s="9">
        <f>VLOOKUP(A2323,'VOW3.DE'!$A$1:$B$5974,2,FALSE)</f>
        <v>55.080387000000002</v>
      </c>
      <c r="C2323" s="5">
        <f>VLOOKUP(A2323,MRK.DE!$A$1:$B$5993,2,FALSE)</f>
        <v>39.665030999999999</v>
      </c>
      <c r="D2323" s="10">
        <f>VLOOKUP(A2323,DTE.DE!$A$1:$B$6411,2,FALSE)</f>
        <v>5.8293590000000002</v>
      </c>
      <c r="E2323" s="10">
        <f>VLOOKUP(A2323,'CON.DE'!$A$1:$B$6391,2,FALSE)</f>
        <v>73.768799000000001</v>
      </c>
      <c r="G2323" s="5">
        <f t="shared" si="152"/>
        <v>2.8501092560798396E-2</v>
      </c>
      <c r="H2323" s="5">
        <f t="shared" si="153"/>
        <v>8.0765908206055521E-3</v>
      </c>
      <c r="I2323" s="5">
        <f t="shared" si="154"/>
        <v>3.6723178410753344E-3</v>
      </c>
      <c r="J2323" s="10">
        <f t="shared" si="155"/>
        <v>2.6835882353929346E-2</v>
      </c>
    </row>
    <row r="2324" spans="1:10" x14ac:dyDescent="0.3">
      <c r="A2324" s="18">
        <v>39262</v>
      </c>
      <c r="B2324" s="9">
        <f>VLOOKUP(A2324,'VOW3.DE'!$A$1:$B$5974,2,FALSE)</f>
        <v>55.796393999999999</v>
      </c>
      <c r="C2324" s="5">
        <f>VLOOKUP(A2324,MRK.DE!$A$1:$B$5993,2,FALSE)</f>
        <v>39.707832000000003</v>
      </c>
      <c r="D2324" s="10">
        <f>VLOOKUP(A2324,DTE.DE!$A$1:$B$6411,2,FALSE)</f>
        <v>5.8507280000000002</v>
      </c>
      <c r="E2324" s="10">
        <f>VLOOKUP(A2324,'CON.DE'!$A$1:$B$6391,2,FALSE)</f>
        <v>74.727592000000001</v>
      </c>
      <c r="G2324" s="5">
        <f t="shared" si="152"/>
        <v>1.2915543663591008E-2</v>
      </c>
      <c r="H2324" s="5">
        <f t="shared" si="153"/>
        <v>1.0784795339575024E-3</v>
      </c>
      <c r="I2324" s="5">
        <f t="shared" si="154"/>
        <v>3.659052170048983E-3</v>
      </c>
      <c r="J2324" s="10">
        <f t="shared" si="155"/>
        <v>1.2913530321837948E-2</v>
      </c>
    </row>
    <row r="2325" spans="1:10" x14ac:dyDescent="0.3">
      <c r="A2325" s="18">
        <v>39265</v>
      </c>
      <c r="B2325" s="9">
        <f>VLOOKUP(A2325,'VOW3.DE'!$A$1:$B$5974,2,FALSE)</f>
        <v>55.094864000000001</v>
      </c>
      <c r="C2325" s="5">
        <f>VLOOKUP(A2325,MRK.DE!$A$1:$B$5993,2,FALSE)</f>
        <v>39.886822000000002</v>
      </c>
      <c r="D2325" s="10">
        <f>VLOOKUP(A2325,DTE.DE!$A$1:$B$6411,2,FALSE)</f>
        <v>5.8379070000000004</v>
      </c>
      <c r="E2325" s="10">
        <f>VLOOKUP(A2325,'CON.DE'!$A$1:$B$6391,2,FALSE)</f>
        <v>73.954841999999999</v>
      </c>
      <c r="G2325" s="5">
        <f t="shared" si="152"/>
        <v>-1.2652744170022117E-2</v>
      </c>
      <c r="H2325" s="5">
        <f t="shared" si="153"/>
        <v>4.4975458205058026E-3</v>
      </c>
      <c r="I2325" s="5">
        <f t="shared" si="154"/>
        <v>-2.1937557536569935E-3</v>
      </c>
      <c r="J2325" s="10">
        <f t="shared" si="155"/>
        <v>-1.0394731068032062E-2</v>
      </c>
    </row>
    <row r="2326" spans="1:10" x14ac:dyDescent="0.3">
      <c r="A2326" s="18">
        <v>39266</v>
      </c>
      <c r="B2326" s="9">
        <f>VLOOKUP(A2326,'VOW3.DE'!$A$1:$B$5974,2,FALSE)</f>
        <v>56.975223999999997</v>
      </c>
      <c r="C2326" s="5">
        <f>VLOOKUP(A2326,MRK.DE!$A$1:$B$5993,2,FALSE)</f>
        <v>40.077480000000001</v>
      </c>
      <c r="D2326" s="10">
        <f>VLOOKUP(A2326,DTE.DE!$A$1:$B$6411,2,FALSE)</f>
        <v>5.8421799999999999</v>
      </c>
      <c r="E2326" s="10">
        <f>VLOOKUP(A2326,'CON.DE'!$A$1:$B$6391,2,FALSE)</f>
        <v>74.856384000000006</v>
      </c>
      <c r="G2326" s="5">
        <f t="shared" si="152"/>
        <v>3.3560007199813571E-2</v>
      </c>
      <c r="H2326" s="5">
        <f t="shared" si="153"/>
        <v>4.7685868948765166E-3</v>
      </c>
      <c r="I2326" s="5">
        <f t="shared" si="154"/>
        <v>7.3167266487429803E-4</v>
      </c>
      <c r="J2326" s="10">
        <f t="shared" si="155"/>
        <v>1.211673412303187E-2</v>
      </c>
    </row>
    <row r="2327" spans="1:10" x14ac:dyDescent="0.3">
      <c r="A2327" s="18">
        <v>39267</v>
      </c>
      <c r="B2327" s="9">
        <f>VLOOKUP(A2327,'VOW3.DE'!$A$1:$B$5974,2,FALSE)</f>
        <v>57.655056000000002</v>
      </c>
      <c r="C2327" s="5">
        <f>VLOOKUP(A2327,MRK.DE!$A$1:$B$5993,2,FALSE)</f>
        <v>40.307048999999999</v>
      </c>
      <c r="D2327" s="10">
        <f>VLOOKUP(A2327,DTE.DE!$A$1:$B$6411,2,FALSE)</f>
        <v>5.8806430000000001</v>
      </c>
      <c r="E2327" s="10">
        <f>VLOOKUP(A2327,'CON.DE'!$A$1:$B$6391,2,FALSE)</f>
        <v>76.087058999999996</v>
      </c>
      <c r="G2327" s="5">
        <f t="shared" si="152"/>
        <v>1.1861437844434166E-2</v>
      </c>
      <c r="H2327" s="5">
        <f t="shared" si="153"/>
        <v>5.7117862600365547E-3</v>
      </c>
      <c r="I2327" s="5">
        <f t="shared" si="154"/>
        <v>6.5620948164882495E-3</v>
      </c>
      <c r="J2327" s="10">
        <f t="shared" si="155"/>
        <v>1.6306800034880987E-2</v>
      </c>
    </row>
    <row r="2328" spans="1:10" x14ac:dyDescent="0.3">
      <c r="A2328" s="18">
        <v>39268</v>
      </c>
      <c r="B2328" s="9">
        <f>VLOOKUP(A2328,'VOW3.DE'!$A$1:$B$5974,2,FALSE)</f>
        <v>57.488715999999997</v>
      </c>
      <c r="C2328" s="5">
        <f>VLOOKUP(A2328,MRK.DE!$A$1:$B$5993,2,FALSE)</f>
        <v>39.470478</v>
      </c>
      <c r="D2328" s="10">
        <f>VLOOKUP(A2328,DTE.DE!$A$1:$B$6411,2,FALSE)</f>
        <v>5.8250840000000004</v>
      </c>
      <c r="E2328" s="10">
        <f>VLOOKUP(A2328,'CON.DE'!$A$1:$B$6391,2,FALSE)</f>
        <v>75.643433000000002</v>
      </c>
      <c r="G2328" s="5">
        <f t="shared" si="152"/>
        <v>-2.8892594506056816E-3</v>
      </c>
      <c r="H2328" s="5">
        <f t="shared" si="153"/>
        <v>-2.0973366743412384E-2</v>
      </c>
      <c r="I2328" s="5">
        <f t="shared" si="154"/>
        <v>-9.4926897247007511E-3</v>
      </c>
      <c r="J2328" s="10">
        <f t="shared" si="155"/>
        <v>-5.847569045171478E-3</v>
      </c>
    </row>
    <row r="2329" spans="1:10" x14ac:dyDescent="0.3">
      <c r="A2329" s="18">
        <v>39269</v>
      </c>
      <c r="B2329" s="9">
        <f>VLOOKUP(A2329,'VOW3.DE'!$A$1:$B$5974,2,FALSE)</f>
        <v>58.219172999999998</v>
      </c>
      <c r="C2329" s="5">
        <f>VLOOKUP(A2329,MRK.DE!$A$1:$B$5993,2,FALSE)</f>
        <v>40.310932000000001</v>
      </c>
      <c r="D2329" s="10">
        <f>VLOOKUP(A2329,DTE.DE!$A$1:$B$6411,2,FALSE)</f>
        <v>5.8421799999999999</v>
      </c>
      <c r="E2329" s="10">
        <f>VLOOKUP(A2329,'CON.DE'!$A$1:$B$6391,2,FALSE)</f>
        <v>76.544974999999994</v>
      </c>
      <c r="G2329" s="5">
        <f t="shared" si="152"/>
        <v>1.2626048409177052E-2</v>
      </c>
      <c r="H2329" s="5">
        <f t="shared" si="153"/>
        <v>2.1069697610418412E-2</v>
      </c>
      <c r="I2329" s="5">
        <f t="shared" si="154"/>
        <v>2.9305949082125337E-3</v>
      </c>
      <c r="J2329" s="10">
        <f t="shared" si="155"/>
        <v>1.1847847779251817E-2</v>
      </c>
    </row>
    <row r="2330" spans="1:10" x14ac:dyDescent="0.3">
      <c r="A2330" s="18">
        <v>39272</v>
      </c>
      <c r="B2330" s="9">
        <f>VLOOKUP(A2330,'VOW3.DE'!$A$1:$B$5974,2,FALSE)</f>
        <v>58.298732999999999</v>
      </c>
      <c r="C2330" s="5">
        <f>VLOOKUP(A2330,MRK.DE!$A$1:$B$5993,2,FALSE)</f>
        <v>40.404324000000003</v>
      </c>
      <c r="D2330" s="10">
        <f>VLOOKUP(A2330,DTE.DE!$A$1:$B$6411,2,FALSE)</f>
        <v>5.8678220000000003</v>
      </c>
      <c r="E2330" s="10">
        <f>VLOOKUP(A2330,'CON.DE'!$A$1:$B$6391,2,FALSE)</f>
        <v>76.924194</v>
      </c>
      <c r="G2330" s="5">
        <f t="shared" si="152"/>
        <v>1.3656272258195103E-3</v>
      </c>
      <c r="H2330" s="5">
        <f t="shared" si="153"/>
        <v>2.3141112673182251E-3</v>
      </c>
      <c r="I2330" s="5">
        <f t="shared" si="154"/>
        <v>4.3795109487938522E-3</v>
      </c>
      <c r="J2330" s="10">
        <f t="shared" si="155"/>
        <v>4.9419668364309556E-3</v>
      </c>
    </row>
    <row r="2331" spans="1:10" x14ac:dyDescent="0.3">
      <c r="A2331" s="18">
        <v>39273</v>
      </c>
      <c r="B2331" s="9">
        <f>VLOOKUP(A2331,'VOW3.DE'!$A$1:$B$5974,2,FALSE)</f>
        <v>57.705691999999999</v>
      </c>
      <c r="C2331" s="5">
        <f>VLOOKUP(A2331,MRK.DE!$A$1:$B$5993,2,FALSE)</f>
        <v>39.719504999999998</v>
      </c>
      <c r="D2331" s="10">
        <f>VLOOKUP(A2331,DTE.DE!$A$1:$B$6411,2,FALSE)</f>
        <v>5.812265</v>
      </c>
      <c r="E2331" s="10">
        <f>VLOOKUP(A2331,'CON.DE'!$A$1:$B$6391,2,FALSE)</f>
        <v>75.722160000000002</v>
      </c>
      <c r="G2331" s="5">
        <f t="shared" si="152"/>
        <v>-1.0224543872884588E-2</v>
      </c>
      <c r="H2331" s="5">
        <f t="shared" si="153"/>
        <v>-1.7094432079136832E-2</v>
      </c>
      <c r="I2331" s="5">
        <f t="shared" si="154"/>
        <v>-9.5131858170242212E-3</v>
      </c>
      <c r="J2331" s="10">
        <f t="shared" si="155"/>
        <v>-1.5749591331927913E-2</v>
      </c>
    </row>
    <row r="2332" spans="1:10" x14ac:dyDescent="0.3">
      <c r="A2332" s="18">
        <v>39274</v>
      </c>
      <c r="B2332" s="9">
        <f>VLOOKUP(A2332,'VOW3.DE'!$A$1:$B$5974,2,FALSE)</f>
        <v>56.555762999999999</v>
      </c>
      <c r="C2332" s="5">
        <f>VLOOKUP(A2332,MRK.DE!$A$1:$B$5993,2,FALSE)</f>
        <v>39.260361000000003</v>
      </c>
      <c r="D2332" s="10">
        <f>VLOOKUP(A2332,DTE.DE!$A$1:$B$6411,2,FALSE)</f>
        <v>5.7481590000000002</v>
      </c>
      <c r="E2332" s="10">
        <f>VLOOKUP(A2332,'CON.DE'!$A$1:$B$6391,2,FALSE)</f>
        <v>75.486023000000003</v>
      </c>
      <c r="G2332" s="5">
        <f t="shared" si="152"/>
        <v>-2.0128709644884075E-2</v>
      </c>
      <c r="H2332" s="5">
        <f t="shared" si="153"/>
        <v>-1.1626992948101437E-2</v>
      </c>
      <c r="I2332" s="5">
        <f t="shared" si="154"/>
        <v>-1.1090710359023738E-2</v>
      </c>
      <c r="J2332" s="10">
        <f t="shared" si="155"/>
        <v>-3.1233387939659314E-3</v>
      </c>
    </row>
    <row r="2333" spans="1:10" x14ac:dyDescent="0.3">
      <c r="A2333" s="18">
        <v>39275</v>
      </c>
      <c r="B2333" s="9">
        <f>VLOOKUP(A2333,'VOW3.DE'!$A$1:$B$5974,2,FALSE)</f>
        <v>57.770775</v>
      </c>
      <c r="C2333" s="5">
        <f>VLOOKUP(A2333,MRK.DE!$A$1:$B$5993,2,FALSE)</f>
        <v>38.633910999999998</v>
      </c>
      <c r="D2333" s="10">
        <f>VLOOKUP(A2333,DTE.DE!$A$1:$B$6411,2,FALSE)</f>
        <v>5.7951699999999997</v>
      </c>
      <c r="E2333" s="10">
        <f>VLOOKUP(A2333,'CON.DE'!$A$1:$B$6391,2,FALSE)</f>
        <v>76.079894999999993</v>
      </c>
      <c r="G2333" s="5">
        <f t="shared" si="152"/>
        <v>2.1255917786629521E-2</v>
      </c>
      <c r="H2333" s="5">
        <f t="shared" si="153"/>
        <v>-1.6084969804460832E-2</v>
      </c>
      <c r="I2333" s="5">
        <f t="shared" si="154"/>
        <v>8.1451823659957623E-3</v>
      </c>
      <c r="J2333" s="10">
        <f t="shared" si="155"/>
        <v>7.8365248207361814E-3</v>
      </c>
    </row>
    <row r="2334" spans="1:10" x14ac:dyDescent="0.3">
      <c r="A2334" s="18">
        <v>39276</v>
      </c>
      <c r="B2334" s="9">
        <f>VLOOKUP(A2334,'VOW3.DE'!$A$1:$B$5974,2,FALSE)</f>
        <v>58.363804000000002</v>
      </c>
      <c r="C2334" s="5">
        <f>VLOOKUP(A2334,MRK.DE!$A$1:$B$5993,2,FALSE)</f>
        <v>38.910175000000002</v>
      </c>
      <c r="D2334" s="10">
        <f>VLOOKUP(A2334,DTE.DE!$A$1:$B$6411,2,FALSE)</f>
        <v>5.799442</v>
      </c>
      <c r="E2334" s="10">
        <f>VLOOKUP(A2334,'CON.DE'!$A$1:$B$6391,2,FALSE)</f>
        <v>76.065605000000005</v>
      </c>
      <c r="G2334" s="5">
        <f t="shared" si="152"/>
        <v>1.0212878190978898E-2</v>
      </c>
      <c r="H2334" s="5">
        <f t="shared" si="153"/>
        <v>7.1253704337108925E-3</v>
      </c>
      <c r="I2334" s="5">
        <f t="shared" si="154"/>
        <v>7.3689403204046944E-4</v>
      </c>
      <c r="J2334" s="10">
        <f t="shared" si="155"/>
        <v>-1.878465027490716E-4</v>
      </c>
    </row>
    <row r="2335" spans="1:10" x14ac:dyDescent="0.3">
      <c r="A2335" s="18">
        <v>39279</v>
      </c>
      <c r="B2335" s="9">
        <f>VLOOKUP(A2335,'VOW3.DE'!$A$1:$B$5974,2,FALSE)</f>
        <v>58.211945</v>
      </c>
      <c r="C2335" s="5">
        <f>VLOOKUP(A2335,MRK.DE!$A$1:$B$5993,2,FALSE)</f>
        <v>38.801220000000001</v>
      </c>
      <c r="D2335" s="10">
        <f>VLOOKUP(A2335,DTE.DE!$A$1:$B$6411,2,FALSE)</f>
        <v>5.8037159999999997</v>
      </c>
      <c r="E2335" s="10">
        <f>VLOOKUP(A2335,'CON.DE'!$A$1:$B$6391,2,FALSE)</f>
        <v>76.323173999999995</v>
      </c>
      <c r="G2335" s="5">
        <f t="shared" si="152"/>
        <v>-2.6053289333489225E-3</v>
      </c>
      <c r="H2335" s="5">
        <f t="shared" si="153"/>
        <v>-2.804095110949859E-3</v>
      </c>
      <c r="I2335" s="5">
        <f t="shared" si="154"/>
        <v>7.3669602590919082E-4</v>
      </c>
      <c r="J2335" s="10">
        <f t="shared" si="155"/>
        <v>3.3804227183361767E-3</v>
      </c>
    </row>
    <row r="2336" spans="1:10" x14ac:dyDescent="0.3">
      <c r="A2336" s="18">
        <v>39280</v>
      </c>
      <c r="B2336" s="9">
        <f>VLOOKUP(A2336,'VOW3.DE'!$A$1:$B$5974,2,FALSE)</f>
        <v>56.743805000000002</v>
      </c>
      <c r="C2336" s="5">
        <f>VLOOKUP(A2336,MRK.DE!$A$1:$B$5993,2,FALSE)</f>
        <v>38.614449</v>
      </c>
      <c r="D2336" s="10">
        <f>VLOOKUP(A2336,DTE.DE!$A$1:$B$6411,2,FALSE)</f>
        <v>5.7695270000000001</v>
      </c>
      <c r="E2336" s="10">
        <f>VLOOKUP(A2336,'CON.DE'!$A$1:$B$6391,2,FALSE)</f>
        <v>76.294539999999998</v>
      </c>
      <c r="G2336" s="5">
        <f t="shared" si="152"/>
        <v>-2.5544086821056092E-2</v>
      </c>
      <c r="H2336" s="5">
        <f t="shared" si="153"/>
        <v>-4.8251565808685691E-3</v>
      </c>
      <c r="I2336" s="5">
        <f t="shared" si="154"/>
        <v>-5.9083006303054944E-3</v>
      </c>
      <c r="J2336" s="10">
        <f t="shared" si="155"/>
        <v>-3.7523822871542313E-4</v>
      </c>
    </row>
    <row r="2337" spans="1:10" x14ac:dyDescent="0.3">
      <c r="A2337" s="18">
        <v>39281</v>
      </c>
      <c r="B2337" s="9">
        <f>VLOOKUP(A2337,'VOW3.DE'!$A$1:$B$5974,2,FALSE)</f>
        <v>56.252009999999999</v>
      </c>
      <c r="C2337" s="5">
        <f>VLOOKUP(A2337,MRK.DE!$A$1:$B$5993,2,FALSE)</f>
        <v>37.991886000000001</v>
      </c>
      <c r="D2337" s="10">
        <f>VLOOKUP(A2337,DTE.DE!$A$1:$B$6411,2,FALSE)</f>
        <v>5.7054200000000002</v>
      </c>
      <c r="E2337" s="10">
        <f>VLOOKUP(A2337,'CON.DE'!$A$1:$B$6391,2,FALSE)</f>
        <v>75.299994999999996</v>
      </c>
      <c r="G2337" s="5">
        <f t="shared" si="152"/>
        <v>-8.7047136277614758E-3</v>
      </c>
      <c r="H2337" s="5">
        <f t="shared" si="153"/>
        <v>-1.6253922242391208E-2</v>
      </c>
      <c r="I2337" s="5">
        <f t="shared" si="154"/>
        <v>-1.117350118709671E-2</v>
      </c>
      <c r="J2337" s="10">
        <f t="shared" si="155"/>
        <v>-1.3121307692087841E-2</v>
      </c>
    </row>
    <row r="2338" spans="1:10" x14ac:dyDescent="0.3">
      <c r="A2338" s="18">
        <v>39282</v>
      </c>
      <c r="B2338" s="9">
        <f>VLOOKUP(A2338,'VOW3.DE'!$A$1:$B$5974,2,FALSE)</f>
        <v>56.158000999999999</v>
      </c>
      <c r="C2338" s="5">
        <f>VLOOKUP(A2338,MRK.DE!$A$1:$B$5993,2,FALSE)</f>
        <v>38.380989</v>
      </c>
      <c r="D2338" s="10">
        <f>VLOOKUP(A2338,DTE.DE!$A$1:$B$6411,2,FALSE)</f>
        <v>5.7267890000000001</v>
      </c>
      <c r="E2338" s="10">
        <f>VLOOKUP(A2338,'CON.DE'!$A$1:$B$6391,2,FALSE)</f>
        <v>77.854347000000004</v>
      </c>
      <c r="G2338" s="5">
        <f t="shared" si="152"/>
        <v>-1.6726094247389218E-3</v>
      </c>
      <c r="H2338" s="5">
        <f t="shared" si="153"/>
        <v>1.018964826643606E-2</v>
      </c>
      <c r="I2338" s="5">
        <f t="shared" si="154"/>
        <v>3.7383894725797006E-3</v>
      </c>
      <c r="J2338" s="10">
        <f t="shared" si="155"/>
        <v>3.3359666466621793E-2</v>
      </c>
    </row>
    <row r="2339" spans="1:10" x14ac:dyDescent="0.3">
      <c r="A2339" s="18">
        <v>39283</v>
      </c>
      <c r="B2339" s="9">
        <f>VLOOKUP(A2339,'VOW3.DE'!$A$1:$B$5974,2,FALSE)</f>
        <v>56.476222999999997</v>
      </c>
      <c r="C2339" s="5">
        <f>VLOOKUP(A2339,MRK.DE!$A$1:$B$5993,2,FALSE)</f>
        <v>38.233134999999997</v>
      </c>
      <c r="D2339" s="10">
        <f>VLOOKUP(A2339,DTE.DE!$A$1:$B$6411,2,FALSE)</f>
        <v>5.6370399999999998</v>
      </c>
      <c r="E2339" s="10">
        <f>VLOOKUP(A2339,'CON.DE'!$A$1:$B$6391,2,FALSE)</f>
        <v>77.174628999999996</v>
      </c>
      <c r="G2339" s="5">
        <f t="shared" si="152"/>
        <v>5.6505533647072306E-3</v>
      </c>
      <c r="H2339" s="5">
        <f t="shared" si="153"/>
        <v>-3.859710868792581E-3</v>
      </c>
      <c r="I2339" s="5">
        <f t="shared" si="154"/>
        <v>-1.5795884661431409E-2</v>
      </c>
      <c r="J2339" s="10">
        <f t="shared" si="155"/>
        <v>-8.7689717509727028E-3</v>
      </c>
    </row>
    <row r="2340" spans="1:10" x14ac:dyDescent="0.3">
      <c r="A2340" s="18">
        <v>39286</v>
      </c>
      <c r="B2340" s="9">
        <f>VLOOKUP(A2340,'VOW3.DE'!$A$1:$B$5974,2,FALSE)</f>
        <v>56.837826</v>
      </c>
      <c r="C2340" s="5">
        <f>VLOOKUP(A2340,MRK.DE!$A$1:$B$5993,2,FALSE)</f>
        <v>38.174770000000002</v>
      </c>
      <c r="D2340" s="10">
        <f>VLOOKUP(A2340,DTE.DE!$A$1:$B$6411,2,FALSE)</f>
        <v>5.6455890000000002</v>
      </c>
      <c r="E2340" s="10">
        <f>VLOOKUP(A2340,'CON.DE'!$A$1:$B$6391,2,FALSE)</f>
        <v>78.040397999999996</v>
      </c>
      <c r="G2340" s="5">
        <f t="shared" si="152"/>
        <v>6.3823370651483746E-3</v>
      </c>
      <c r="H2340" s="5">
        <f t="shared" si="153"/>
        <v>-1.5277218071001186E-3</v>
      </c>
      <c r="I2340" s="5">
        <f t="shared" si="154"/>
        <v>1.5154272352799615E-3</v>
      </c>
      <c r="J2340" s="10">
        <f t="shared" si="155"/>
        <v>1.1155852570217646E-2</v>
      </c>
    </row>
    <row r="2341" spans="1:10" x14ac:dyDescent="0.3">
      <c r="A2341" s="18">
        <v>39287</v>
      </c>
      <c r="B2341" s="9">
        <f>VLOOKUP(A2341,'VOW3.DE'!$A$1:$B$5974,2,FALSE)</f>
        <v>56.273712000000003</v>
      </c>
      <c r="C2341" s="5">
        <f>VLOOKUP(A2341,MRK.DE!$A$1:$B$5993,2,FALSE)</f>
        <v>37.952979999999997</v>
      </c>
      <c r="D2341" s="10">
        <f>VLOOKUP(A2341,DTE.DE!$A$1:$B$6411,2,FALSE)</f>
        <v>5.5601149999999997</v>
      </c>
      <c r="E2341" s="10">
        <f>VLOOKUP(A2341,'CON.DE'!$A$1:$B$6391,2,FALSE)</f>
        <v>76.358954999999995</v>
      </c>
      <c r="G2341" s="5">
        <f t="shared" si="152"/>
        <v>-9.9745558591971071E-3</v>
      </c>
      <c r="H2341" s="5">
        <f t="shared" si="153"/>
        <v>-5.8268010682121845E-3</v>
      </c>
      <c r="I2341" s="5">
        <f t="shared" si="154"/>
        <v>-1.5255740780748046E-2</v>
      </c>
      <c r="J2341" s="10">
        <f t="shared" si="155"/>
        <v>-2.1781302102230608E-2</v>
      </c>
    </row>
    <row r="2342" spans="1:10" x14ac:dyDescent="0.3">
      <c r="A2342" s="18">
        <v>39288</v>
      </c>
      <c r="B2342" s="9">
        <f>VLOOKUP(A2342,'VOW3.DE'!$A$1:$B$5974,2,FALSE)</f>
        <v>56.158000999999999</v>
      </c>
      <c r="C2342" s="5">
        <f>VLOOKUP(A2342,MRK.DE!$A$1:$B$5993,2,FALSE)</f>
        <v>37.046379000000002</v>
      </c>
      <c r="D2342" s="10">
        <f>VLOOKUP(A2342,DTE.DE!$A$1:$B$6411,2,FALSE)</f>
        <v>5.5216500000000002</v>
      </c>
      <c r="E2342" s="10">
        <f>VLOOKUP(A2342,'CON.DE'!$A$1:$B$6391,2,FALSE)</f>
        <v>77.632553000000001</v>
      </c>
      <c r="G2342" s="5">
        <f t="shared" si="152"/>
        <v>-2.0583345706586161E-3</v>
      </c>
      <c r="H2342" s="5">
        <f t="shared" si="153"/>
        <v>-2.4177410960525104E-2</v>
      </c>
      <c r="I2342" s="5">
        <f t="shared" si="154"/>
        <v>-6.942062834949761E-3</v>
      </c>
      <c r="J2342" s="10">
        <f t="shared" si="155"/>
        <v>1.6541523058989968E-2</v>
      </c>
    </row>
    <row r="2343" spans="1:10" x14ac:dyDescent="0.3">
      <c r="A2343" s="18">
        <v>39289</v>
      </c>
      <c r="B2343" s="9">
        <f>VLOOKUP(A2343,'VOW3.DE'!$A$1:$B$5974,2,FALSE)</f>
        <v>54.342708999999999</v>
      </c>
      <c r="C2343" s="5">
        <f>VLOOKUP(A2343,MRK.DE!$A$1:$B$5993,2,FALSE)</f>
        <v>36.310977999999999</v>
      </c>
      <c r="D2343" s="10">
        <f>VLOOKUP(A2343,DTE.DE!$A$1:$B$6411,2,FALSE)</f>
        <v>5.3934389999999999</v>
      </c>
      <c r="E2343" s="10">
        <f>VLOOKUP(A2343,'CON.DE'!$A$1:$B$6391,2,FALSE)</f>
        <v>74.985168000000002</v>
      </c>
      <c r="G2343" s="5">
        <f t="shared" si="152"/>
        <v>-3.2858708820310147E-2</v>
      </c>
      <c r="H2343" s="5">
        <f t="shared" si="153"/>
        <v>-2.0050494380177093E-2</v>
      </c>
      <c r="I2343" s="5">
        <f t="shared" si="154"/>
        <v>-2.3493513807566785E-2</v>
      </c>
      <c r="J2343" s="10">
        <f t="shared" si="155"/>
        <v>-3.4696502668186149E-2</v>
      </c>
    </row>
    <row r="2344" spans="1:10" x14ac:dyDescent="0.3">
      <c r="A2344" s="18">
        <v>39290</v>
      </c>
      <c r="B2344" s="9">
        <f>VLOOKUP(A2344,'VOW3.DE'!$A$1:$B$5974,2,FALSE)</f>
        <v>56.758262999999999</v>
      </c>
      <c r="C2344" s="5">
        <f>VLOOKUP(A2344,MRK.DE!$A$1:$B$5993,2,FALSE)</f>
        <v>35.567791</v>
      </c>
      <c r="D2344" s="10">
        <f>VLOOKUP(A2344,DTE.DE!$A$1:$B$6411,2,FALSE)</f>
        <v>5.372071</v>
      </c>
      <c r="E2344" s="10">
        <f>VLOOKUP(A2344,'CON.DE'!$A$1:$B$6391,2,FALSE)</f>
        <v>74.169487000000004</v>
      </c>
      <c r="G2344" s="5">
        <f t="shared" si="152"/>
        <v>4.3490793752183496E-2</v>
      </c>
      <c r="H2344" s="5">
        <f t="shared" si="153"/>
        <v>-2.0679638656035434E-2</v>
      </c>
      <c r="I2344" s="5">
        <f t="shared" si="154"/>
        <v>-3.9697196065839168E-3</v>
      </c>
      <c r="J2344" s="10">
        <f t="shared" si="155"/>
        <v>-1.0937494797752585E-2</v>
      </c>
    </row>
    <row r="2345" spans="1:10" x14ac:dyDescent="0.3">
      <c r="A2345" s="18">
        <v>39293</v>
      </c>
      <c r="B2345" s="9">
        <f>VLOOKUP(A2345,'VOW3.DE'!$A$1:$B$5974,2,FALSE)</f>
        <v>57.864798999999998</v>
      </c>
      <c r="C2345" s="5">
        <f>VLOOKUP(A2345,MRK.DE!$A$1:$B$5993,2,FALSE)</f>
        <v>34.692314000000003</v>
      </c>
      <c r="D2345" s="10">
        <f>VLOOKUP(A2345,DTE.DE!$A$1:$B$6411,2,FALSE)</f>
        <v>5.3336069999999998</v>
      </c>
      <c r="E2345" s="10">
        <f>VLOOKUP(A2345,'CON.DE'!$A$1:$B$6391,2,FALSE)</f>
        <v>74.233886999999996</v>
      </c>
      <c r="G2345" s="5">
        <f t="shared" si="152"/>
        <v>1.9307988405080863E-2</v>
      </c>
      <c r="H2345" s="5">
        <f t="shared" si="153"/>
        <v>-2.492231727689348E-2</v>
      </c>
      <c r="I2345" s="5">
        <f t="shared" si="154"/>
        <v>-7.1857504974980569E-3</v>
      </c>
      <c r="J2345" s="10">
        <f t="shared" si="155"/>
        <v>8.6790485022905943E-4</v>
      </c>
    </row>
    <row r="2346" spans="1:10" x14ac:dyDescent="0.3">
      <c r="A2346" s="18">
        <v>39294</v>
      </c>
      <c r="B2346" s="9">
        <f>VLOOKUP(A2346,'VOW3.DE'!$A$1:$B$5974,2,FALSE)</f>
        <v>60.063381</v>
      </c>
      <c r="C2346" s="5">
        <f>VLOOKUP(A2346,MRK.DE!$A$1:$B$5993,2,FALSE)</f>
        <v>35.715640999999998</v>
      </c>
      <c r="D2346" s="10">
        <f>VLOOKUP(A2346,DTE.DE!$A$1:$B$6411,2,FALSE)</f>
        <v>5.401986</v>
      </c>
      <c r="E2346" s="10">
        <f>VLOOKUP(A2346,'CON.DE'!$A$1:$B$6391,2,FALSE)</f>
        <v>75.850928999999994</v>
      </c>
      <c r="G2346" s="5">
        <f t="shared" si="152"/>
        <v>3.7291116985388936E-2</v>
      </c>
      <c r="H2346" s="5">
        <f t="shared" si="153"/>
        <v>2.9070552227618993E-2</v>
      </c>
      <c r="I2346" s="5">
        <f t="shared" si="154"/>
        <v>1.2738918979106714E-2</v>
      </c>
      <c r="J2346" s="10">
        <f t="shared" si="155"/>
        <v>2.1549209545450827E-2</v>
      </c>
    </row>
    <row r="2347" spans="1:10" x14ac:dyDescent="0.3">
      <c r="A2347" s="18">
        <v>39295</v>
      </c>
      <c r="B2347" s="9">
        <f>VLOOKUP(A2347,'VOW3.DE'!$A$1:$B$5974,2,FALSE)</f>
        <v>60.591330999999997</v>
      </c>
      <c r="C2347" s="5">
        <f>VLOOKUP(A2347,MRK.DE!$A$1:$B$5993,2,FALSE)</f>
        <v>36.096961999999998</v>
      </c>
      <c r="D2347" s="10">
        <f>VLOOKUP(A2347,DTE.DE!$A$1:$B$6411,2,FALSE)</f>
        <v>5.3507030000000002</v>
      </c>
      <c r="E2347" s="10">
        <f>VLOOKUP(A2347,'CON.DE'!$A$1:$B$6391,2,FALSE)</f>
        <v>74.412773000000001</v>
      </c>
      <c r="G2347" s="5">
        <f t="shared" si="152"/>
        <v>8.7514753599130957E-3</v>
      </c>
      <c r="H2347" s="5">
        <f t="shared" si="153"/>
        <v>1.0619990586014273E-2</v>
      </c>
      <c r="I2347" s="5">
        <f t="shared" si="154"/>
        <v>-9.5387095897322468E-3</v>
      </c>
      <c r="J2347" s="10">
        <f t="shared" si="155"/>
        <v>-1.9142346365920607E-2</v>
      </c>
    </row>
    <row r="2348" spans="1:10" x14ac:dyDescent="0.3">
      <c r="A2348" s="18">
        <v>39296</v>
      </c>
      <c r="B2348" s="9">
        <f>VLOOKUP(A2348,'VOW3.DE'!$A$1:$B$5974,2,FALSE)</f>
        <v>61.799114000000003</v>
      </c>
      <c r="C2348" s="5">
        <f>VLOOKUP(A2348,MRK.DE!$A$1:$B$5993,2,FALSE)</f>
        <v>36.089184000000003</v>
      </c>
      <c r="D2348" s="10">
        <f>VLOOKUP(A2348,DTE.DE!$A$1:$B$6411,2,FALSE)</f>
        <v>5.4960089999999999</v>
      </c>
      <c r="E2348" s="10">
        <f>VLOOKUP(A2348,'CON.DE'!$A$1:$B$6391,2,FALSE)</f>
        <v>73.754493999999994</v>
      </c>
      <c r="G2348" s="5">
        <f t="shared" si="152"/>
        <v>1.9737197754336615E-2</v>
      </c>
      <c r="H2348" s="5">
        <f t="shared" si="153"/>
        <v>-2.1549841516940065E-4</v>
      </c>
      <c r="I2348" s="5">
        <f t="shared" si="154"/>
        <v>2.6794238328687915E-2</v>
      </c>
      <c r="J2348" s="10">
        <f t="shared" si="155"/>
        <v>-8.8856782545782675E-3</v>
      </c>
    </row>
    <row r="2349" spans="1:10" x14ac:dyDescent="0.3">
      <c r="A2349" s="18">
        <v>39297</v>
      </c>
      <c r="B2349" s="9">
        <f>VLOOKUP(A2349,'VOW3.DE'!$A$1:$B$5974,2,FALSE)</f>
        <v>62.572960000000002</v>
      </c>
      <c r="C2349" s="5">
        <f>VLOOKUP(A2349,MRK.DE!$A$1:$B$5993,2,FALSE)</f>
        <v>35.665066000000003</v>
      </c>
      <c r="D2349" s="10">
        <f>VLOOKUP(A2349,DTE.DE!$A$1:$B$6411,2,FALSE)</f>
        <v>5.4361769999999998</v>
      </c>
      <c r="E2349" s="10">
        <f>VLOOKUP(A2349,'CON.DE'!$A$1:$B$6391,2,FALSE)</f>
        <v>72.073051000000007</v>
      </c>
      <c r="G2349" s="5">
        <f t="shared" si="152"/>
        <v>1.2444208116176253E-2</v>
      </c>
      <c r="H2349" s="5">
        <f t="shared" si="153"/>
        <v>-1.1821541975717343E-2</v>
      </c>
      <c r="I2349" s="5">
        <f t="shared" si="154"/>
        <v>-1.0946136008081841E-2</v>
      </c>
      <c r="J2349" s="10">
        <f t="shared" si="155"/>
        <v>-2.3061727074255665E-2</v>
      </c>
    </row>
    <row r="2350" spans="1:10" x14ac:dyDescent="0.3">
      <c r="A2350" s="18">
        <v>39300</v>
      </c>
      <c r="B2350" s="9">
        <f>VLOOKUP(A2350,'VOW3.DE'!$A$1:$B$5974,2,FALSE)</f>
        <v>62.912875999999997</v>
      </c>
      <c r="C2350" s="5">
        <f>VLOOKUP(A2350,MRK.DE!$A$1:$B$5993,2,FALSE)</f>
        <v>37.042479999999998</v>
      </c>
      <c r="D2350" s="10">
        <f>VLOOKUP(A2350,DTE.DE!$A$1:$B$6411,2,FALSE)</f>
        <v>5.3677970000000004</v>
      </c>
      <c r="E2350" s="10">
        <f>VLOOKUP(A2350,'CON.DE'!$A$1:$B$6391,2,FALSE)</f>
        <v>70.613426000000004</v>
      </c>
      <c r="G2350" s="5">
        <f t="shared" si="152"/>
        <v>5.417612731885125E-3</v>
      </c>
      <c r="H2350" s="5">
        <f t="shared" si="153"/>
        <v>3.7893695898191485E-2</v>
      </c>
      <c r="I2350" s="5">
        <f t="shared" si="154"/>
        <v>-1.2658474202404311E-2</v>
      </c>
      <c r="J2350" s="10">
        <f t="shared" si="155"/>
        <v>-2.0459905491545013E-2</v>
      </c>
    </row>
    <row r="2351" spans="1:10" x14ac:dyDescent="0.3">
      <c r="A2351" s="18">
        <v>39301</v>
      </c>
      <c r="B2351" s="9">
        <f>VLOOKUP(A2351,'VOW3.DE'!$A$1:$B$5974,2,FALSE)</f>
        <v>62.421078000000001</v>
      </c>
      <c r="C2351" s="5">
        <f>VLOOKUP(A2351,MRK.DE!$A$1:$B$5993,2,FALSE)</f>
        <v>36.956882</v>
      </c>
      <c r="D2351" s="10">
        <f>VLOOKUP(A2351,DTE.DE!$A$1:$B$6411,2,FALSE)</f>
        <v>5.4703670000000004</v>
      </c>
      <c r="E2351" s="10">
        <f>VLOOKUP(A2351,'CON.DE'!$A$1:$B$6391,2,FALSE)</f>
        <v>69.332672000000002</v>
      </c>
      <c r="G2351" s="5">
        <f t="shared" si="152"/>
        <v>-7.8478418401153639E-3</v>
      </c>
      <c r="H2351" s="5">
        <f t="shared" si="153"/>
        <v>-2.3134804372521331E-3</v>
      </c>
      <c r="I2351" s="5">
        <f t="shared" si="154"/>
        <v>1.8928125156264731E-2</v>
      </c>
      <c r="J2351" s="10">
        <f t="shared" si="155"/>
        <v>-1.8304043864672437E-2</v>
      </c>
    </row>
    <row r="2352" spans="1:10" x14ac:dyDescent="0.3">
      <c r="A2352" s="18">
        <v>39302</v>
      </c>
      <c r="B2352" s="9">
        <f>VLOOKUP(A2352,'VOW3.DE'!$A$1:$B$5974,2,FALSE)</f>
        <v>62.124564999999997</v>
      </c>
      <c r="C2352" s="5">
        <f>VLOOKUP(A2352,MRK.DE!$A$1:$B$5993,2,FALSE)</f>
        <v>37.108631000000003</v>
      </c>
      <c r="D2352" s="10">
        <f>VLOOKUP(A2352,DTE.DE!$A$1:$B$6411,2,FALSE)</f>
        <v>5.5857570000000001</v>
      </c>
      <c r="E2352" s="10">
        <f>VLOOKUP(A2352,'CON.DE'!$A$1:$B$6391,2,FALSE)</f>
        <v>70.119720000000001</v>
      </c>
      <c r="G2352" s="5">
        <f t="shared" si="152"/>
        <v>-4.761524419036013E-3</v>
      </c>
      <c r="H2352" s="5">
        <f t="shared" si="153"/>
        <v>4.0977023229909655E-3</v>
      </c>
      <c r="I2352" s="5">
        <f t="shared" si="154"/>
        <v>2.0874257546520551E-2</v>
      </c>
      <c r="J2352" s="10">
        <f t="shared" si="155"/>
        <v>1.1287814364290574E-2</v>
      </c>
    </row>
    <row r="2353" spans="1:10" x14ac:dyDescent="0.3">
      <c r="A2353" s="18">
        <v>39303</v>
      </c>
      <c r="B2353" s="9">
        <f>VLOOKUP(A2353,'VOW3.DE'!$A$1:$B$5974,2,FALSE)</f>
        <v>62.110092000000002</v>
      </c>
      <c r="C2353" s="5">
        <f>VLOOKUP(A2353,MRK.DE!$A$1:$B$5993,2,FALSE)</f>
        <v>36.400463000000002</v>
      </c>
      <c r="D2353" s="10">
        <f>VLOOKUP(A2353,DTE.DE!$A$1:$B$6411,2,FALSE)</f>
        <v>5.6327680000000004</v>
      </c>
      <c r="E2353" s="10">
        <f>VLOOKUP(A2353,'CON.DE'!$A$1:$B$6391,2,FALSE)</f>
        <v>68.030440999999996</v>
      </c>
      <c r="G2353" s="5">
        <f t="shared" si="152"/>
        <v>-2.3299456713551651E-4</v>
      </c>
      <c r="H2353" s="5">
        <f t="shared" si="153"/>
        <v>-1.9268089723964731E-2</v>
      </c>
      <c r="I2353" s="5">
        <f t="shared" si="154"/>
        <v>8.3810082298378576E-3</v>
      </c>
      <c r="J2353" s="10">
        <f t="shared" si="155"/>
        <v>-3.024880012029036E-2</v>
      </c>
    </row>
    <row r="2354" spans="1:10" x14ac:dyDescent="0.3">
      <c r="A2354" s="18">
        <v>39304</v>
      </c>
      <c r="B2354" s="9">
        <f>VLOOKUP(A2354,'VOW3.DE'!$A$1:$B$5974,2,FALSE)</f>
        <v>61.473655999999998</v>
      </c>
      <c r="C2354" s="5">
        <f>VLOOKUP(A2354,MRK.DE!$A$1:$B$5993,2,FALSE)</f>
        <v>35.797359</v>
      </c>
      <c r="D2354" s="10">
        <f>VLOOKUP(A2354,DTE.DE!$A$1:$B$6411,2,FALSE)</f>
        <v>5.555841</v>
      </c>
      <c r="E2354" s="10">
        <f>VLOOKUP(A2354,'CON.DE'!$A$1:$B$6391,2,FALSE)</f>
        <v>66.112892000000002</v>
      </c>
      <c r="G2354" s="5">
        <f t="shared" si="152"/>
        <v>-1.0299762495553682E-2</v>
      </c>
      <c r="H2354" s="5">
        <f t="shared" si="153"/>
        <v>-1.6707374606295473E-2</v>
      </c>
      <c r="I2354" s="5">
        <f t="shared" si="154"/>
        <v>-1.3751166423409818E-2</v>
      </c>
      <c r="J2354" s="10">
        <f t="shared" si="155"/>
        <v>-2.8591501108458588E-2</v>
      </c>
    </row>
    <row r="2355" spans="1:10" x14ac:dyDescent="0.3">
      <c r="A2355" s="18">
        <v>39307</v>
      </c>
      <c r="B2355" s="9">
        <f>VLOOKUP(A2355,'VOW3.DE'!$A$1:$B$5974,2,FALSE)</f>
        <v>62.703133000000001</v>
      </c>
      <c r="C2355" s="5">
        <f>VLOOKUP(A2355,MRK.DE!$A$1:$B$5993,2,FALSE)</f>
        <v>36.707855000000002</v>
      </c>
      <c r="D2355" s="10">
        <f>VLOOKUP(A2355,DTE.DE!$A$1:$B$6411,2,FALSE)</f>
        <v>5.6541360000000003</v>
      </c>
      <c r="E2355" s="10">
        <f>VLOOKUP(A2355,'CON.DE'!$A$1:$B$6391,2,FALSE)</f>
        <v>67.035872999999995</v>
      </c>
      <c r="G2355" s="5">
        <f t="shared" si="152"/>
        <v>1.980268917506741E-2</v>
      </c>
      <c r="H2355" s="5">
        <f t="shared" si="153"/>
        <v>2.5116645120618761E-2</v>
      </c>
      <c r="I2355" s="5">
        <f t="shared" si="154"/>
        <v>1.7537505977336103E-2</v>
      </c>
      <c r="J2355" s="10">
        <f t="shared" si="155"/>
        <v>1.3864128354666834E-2</v>
      </c>
    </row>
    <row r="2356" spans="1:10" x14ac:dyDescent="0.3">
      <c r="A2356" s="18">
        <v>39308</v>
      </c>
      <c r="B2356" s="9">
        <f>VLOOKUP(A2356,'VOW3.DE'!$A$1:$B$5974,2,FALSE)</f>
        <v>63.795166000000002</v>
      </c>
      <c r="C2356" s="5">
        <f>VLOOKUP(A2356,MRK.DE!$A$1:$B$5993,2,FALSE)</f>
        <v>36.513302000000003</v>
      </c>
      <c r="D2356" s="10">
        <f>VLOOKUP(A2356,DTE.DE!$A$1:$B$6411,2,FALSE)</f>
        <v>5.6413140000000004</v>
      </c>
      <c r="E2356" s="10">
        <f>VLOOKUP(A2356,'CON.DE'!$A$1:$B$6391,2,FALSE)</f>
        <v>67.071670999999995</v>
      </c>
      <c r="G2356" s="5">
        <f t="shared" si="152"/>
        <v>1.726600496253957E-2</v>
      </c>
      <c r="H2356" s="5">
        <f t="shared" si="153"/>
        <v>-5.3141323032598409E-3</v>
      </c>
      <c r="I2356" s="5">
        <f t="shared" si="154"/>
        <v>-2.2702956513121755E-3</v>
      </c>
      <c r="J2356" s="10">
        <f t="shared" si="155"/>
        <v>5.3387005357800768E-4</v>
      </c>
    </row>
    <row r="2357" spans="1:10" x14ac:dyDescent="0.3">
      <c r="A2357" s="18">
        <v>39309</v>
      </c>
      <c r="B2357" s="9">
        <f>VLOOKUP(A2357,'VOW3.DE'!$A$1:$B$5974,2,FALSE)</f>
        <v>64.438850000000002</v>
      </c>
      <c r="C2357" s="5">
        <f>VLOOKUP(A2357,MRK.DE!$A$1:$B$5993,2,FALSE)</f>
        <v>35.696182</v>
      </c>
      <c r="D2357" s="10">
        <f>VLOOKUP(A2357,DTE.DE!$A$1:$B$6411,2,FALSE)</f>
        <v>5.6541360000000003</v>
      </c>
      <c r="E2357" s="10">
        <f>VLOOKUP(A2357,'CON.DE'!$A$1:$B$6391,2,FALSE)</f>
        <v>67.436583999999996</v>
      </c>
      <c r="G2357" s="5">
        <f t="shared" si="152"/>
        <v>1.0039292636057993E-2</v>
      </c>
      <c r="H2357" s="5">
        <f t="shared" si="153"/>
        <v>-2.2632896265415089E-2</v>
      </c>
      <c r="I2357" s="5">
        <f t="shared" si="154"/>
        <v>2.2702956513123373E-3</v>
      </c>
      <c r="J2357" s="10">
        <f t="shared" si="155"/>
        <v>5.4258959089659468E-3</v>
      </c>
    </row>
    <row r="2358" spans="1:10" x14ac:dyDescent="0.3">
      <c r="A2358" s="18">
        <v>39310</v>
      </c>
      <c r="B2358" s="9">
        <f>VLOOKUP(A2358,'VOW3.DE'!$A$1:$B$5974,2,FALSE)</f>
        <v>63.643326000000002</v>
      </c>
      <c r="C2358" s="5">
        <f>VLOOKUP(A2358,MRK.DE!$A$1:$B$5993,2,FALSE)</f>
        <v>34.836281</v>
      </c>
      <c r="D2358" s="10">
        <f>VLOOKUP(A2358,DTE.DE!$A$1:$B$6411,2,FALSE)</f>
        <v>5.5857570000000001</v>
      </c>
      <c r="E2358" s="10">
        <f>VLOOKUP(A2358,'CON.DE'!$A$1:$B$6391,2,FALSE)</f>
        <v>64.073677000000004</v>
      </c>
      <c r="G2358" s="5">
        <f t="shared" si="152"/>
        <v>-1.2422247259400523E-2</v>
      </c>
      <c r="H2358" s="5">
        <f t="shared" si="153"/>
        <v>-2.4384335121582355E-2</v>
      </c>
      <c r="I2358" s="5">
        <f t="shared" si="154"/>
        <v>-1.2167347783764179E-2</v>
      </c>
      <c r="J2358" s="10">
        <f t="shared" si="155"/>
        <v>-5.1154035620464153E-2</v>
      </c>
    </row>
    <row r="2359" spans="1:10" x14ac:dyDescent="0.3">
      <c r="A2359" s="18">
        <v>39311</v>
      </c>
      <c r="B2359" s="9">
        <f>VLOOKUP(A2359,'VOW3.DE'!$A$1:$B$5974,2,FALSE)</f>
        <v>63.686722000000003</v>
      </c>
      <c r="C2359" s="5">
        <f>VLOOKUP(A2359,MRK.DE!$A$1:$B$5993,2,FALSE)</f>
        <v>35.914085</v>
      </c>
      <c r="D2359" s="10">
        <f>VLOOKUP(A2359,DTE.DE!$A$1:$B$6411,2,FALSE)</f>
        <v>5.6370399999999998</v>
      </c>
      <c r="E2359" s="10">
        <f>VLOOKUP(A2359,'CON.DE'!$A$1:$B$6391,2,FALSE)</f>
        <v>63.823269000000003</v>
      </c>
      <c r="G2359" s="5">
        <f t="shared" si="152"/>
        <v>6.816301786082519E-4</v>
      </c>
      <c r="H2359" s="5">
        <f t="shared" si="153"/>
        <v>3.0470157215870035E-2</v>
      </c>
      <c r="I2359" s="5">
        <f t="shared" si="154"/>
        <v>9.1391400817052194E-3</v>
      </c>
      <c r="J2359" s="10">
        <f t="shared" si="155"/>
        <v>-3.915782632778724E-3</v>
      </c>
    </row>
    <row r="2360" spans="1:10" x14ac:dyDescent="0.3">
      <c r="A2360" s="18">
        <v>39314</v>
      </c>
      <c r="B2360" s="9">
        <f>VLOOKUP(A2360,'VOW3.DE'!$A$1:$B$5974,2,FALSE)</f>
        <v>63.853050000000003</v>
      </c>
      <c r="C2360" s="5">
        <f>VLOOKUP(A2360,MRK.DE!$A$1:$B$5993,2,FALSE)</f>
        <v>35.886848000000001</v>
      </c>
      <c r="D2360" s="10">
        <f>VLOOKUP(A2360,DTE.DE!$A$1:$B$6411,2,FALSE)</f>
        <v>5.7567050000000002</v>
      </c>
      <c r="E2360" s="10">
        <f>VLOOKUP(A2360,'CON.DE'!$A$1:$B$6391,2,FALSE)</f>
        <v>65.011002000000005</v>
      </c>
      <c r="G2360" s="5">
        <f t="shared" si="152"/>
        <v>2.60825453402856E-3</v>
      </c>
      <c r="H2360" s="5">
        <f t="shared" si="153"/>
        <v>-7.5868098556489355E-4</v>
      </c>
      <c r="I2360" s="5">
        <f t="shared" si="154"/>
        <v>2.1006157367159297E-2</v>
      </c>
      <c r="J2360" s="10">
        <f t="shared" si="155"/>
        <v>1.8438675385292636E-2</v>
      </c>
    </row>
    <row r="2361" spans="1:10" x14ac:dyDescent="0.3">
      <c r="A2361" s="18">
        <v>39315</v>
      </c>
      <c r="B2361" s="9">
        <f>VLOOKUP(A2361,'VOW3.DE'!$A$1:$B$5974,2,FALSE)</f>
        <v>64.908935999999997</v>
      </c>
      <c r="C2361" s="5">
        <f>VLOOKUP(A2361,MRK.DE!$A$1:$B$5993,2,FALSE)</f>
        <v>35.606696999999997</v>
      </c>
      <c r="D2361" s="10">
        <f>VLOOKUP(A2361,DTE.DE!$A$1:$B$6411,2,FALSE)</f>
        <v>5.7396120000000002</v>
      </c>
      <c r="E2361" s="10">
        <f>VLOOKUP(A2361,'CON.DE'!$A$1:$B$6391,2,FALSE)</f>
        <v>64.882210000000001</v>
      </c>
      <c r="G2361" s="5">
        <f t="shared" si="152"/>
        <v>1.6400953439325669E-2</v>
      </c>
      <c r="H2361" s="5">
        <f t="shared" si="153"/>
        <v>-7.8371392528454129E-3</v>
      </c>
      <c r="I2361" s="5">
        <f t="shared" si="154"/>
        <v>-2.973650186496867E-3</v>
      </c>
      <c r="J2361" s="10">
        <f t="shared" si="155"/>
        <v>-1.9830449986234138E-3</v>
      </c>
    </row>
    <row r="2362" spans="1:10" x14ac:dyDescent="0.3">
      <c r="A2362" s="18">
        <v>39316</v>
      </c>
      <c r="B2362" s="9">
        <f>VLOOKUP(A2362,'VOW3.DE'!$A$1:$B$5974,2,FALSE)</f>
        <v>66.000991999999997</v>
      </c>
      <c r="C2362" s="5">
        <f>VLOOKUP(A2362,MRK.DE!$A$1:$B$5993,2,FALSE)</f>
        <v>35.836261999999998</v>
      </c>
      <c r="D2362" s="10">
        <f>VLOOKUP(A2362,DTE.DE!$A$1:$B$6411,2,FALSE)</f>
        <v>5.7567050000000002</v>
      </c>
      <c r="E2362" s="10">
        <f>VLOOKUP(A2362,'CON.DE'!$A$1:$B$6391,2,FALSE)</f>
        <v>66.270302000000001</v>
      </c>
      <c r="G2362" s="5">
        <f t="shared" si="152"/>
        <v>1.6684469232757803E-2</v>
      </c>
      <c r="H2362" s="5">
        <f t="shared" si="153"/>
        <v>6.4265476488875569E-3</v>
      </c>
      <c r="I2362" s="5">
        <f t="shared" si="154"/>
        <v>2.9736501864969216E-3</v>
      </c>
      <c r="J2362" s="10">
        <f t="shared" si="155"/>
        <v>2.1168391092227807E-2</v>
      </c>
    </row>
    <row r="2363" spans="1:10" x14ac:dyDescent="0.3">
      <c r="A2363" s="18">
        <v>39317</v>
      </c>
      <c r="B2363" s="9">
        <f>VLOOKUP(A2363,'VOW3.DE'!$A$1:$B$5974,2,FALSE)</f>
        <v>64.554573000000005</v>
      </c>
      <c r="C2363" s="5">
        <f>VLOOKUP(A2363,MRK.DE!$A$1:$B$5993,2,FALSE)</f>
        <v>35.630043000000001</v>
      </c>
      <c r="D2363" s="10">
        <f>VLOOKUP(A2363,DTE.DE!$A$1:$B$6411,2,FALSE)</f>
        <v>5.7866229999999996</v>
      </c>
      <c r="E2363" s="10">
        <f>VLOOKUP(A2363,'CON.DE'!$A$1:$B$6391,2,FALSE)</f>
        <v>67.021591000000001</v>
      </c>
      <c r="G2363" s="5">
        <f t="shared" si="152"/>
        <v>-2.2158813126450801E-2</v>
      </c>
      <c r="H2363" s="5">
        <f t="shared" si="153"/>
        <v>-5.7710993272542723E-3</v>
      </c>
      <c r="I2363" s="5">
        <f t="shared" si="154"/>
        <v>5.1836120382170083E-3</v>
      </c>
      <c r="J2363" s="10">
        <f t="shared" si="155"/>
        <v>1.1272958005142993E-2</v>
      </c>
    </row>
    <row r="2364" spans="1:10" x14ac:dyDescent="0.3">
      <c r="A2364" s="18">
        <v>39318</v>
      </c>
      <c r="B2364" s="9">
        <f>VLOOKUP(A2364,'VOW3.DE'!$A$1:$B$5974,2,FALSE)</f>
        <v>64.438850000000002</v>
      </c>
      <c r="C2364" s="5">
        <f>VLOOKUP(A2364,MRK.DE!$A$1:$B$5993,2,FALSE)</f>
        <v>35.595019999999998</v>
      </c>
      <c r="D2364" s="10">
        <f>VLOOKUP(A2364,DTE.DE!$A$1:$B$6411,2,FALSE)</f>
        <v>5.7695270000000001</v>
      </c>
      <c r="E2364" s="10">
        <f>VLOOKUP(A2364,'CON.DE'!$A$1:$B$6391,2,FALSE)</f>
        <v>66.828377000000003</v>
      </c>
      <c r="G2364" s="5">
        <f t="shared" si="152"/>
        <v>-1.7942469988691321E-3</v>
      </c>
      <c r="H2364" s="5">
        <f t="shared" si="153"/>
        <v>-9.834460328313479E-4</v>
      </c>
      <c r="I2364" s="5">
        <f t="shared" si="154"/>
        <v>-2.9587730294277814E-3</v>
      </c>
      <c r="J2364" s="10">
        <f t="shared" si="155"/>
        <v>-2.887025482170469E-3</v>
      </c>
    </row>
    <row r="2365" spans="1:10" x14ac:dyDescent="0.3">
      <c r="A2365" s="18">
        <v>39321</v>
      </c>
      <c r="B2365" s="9">
        <f>VLOOKUP(A2365,'VOW3.DE'!$A$1:$B$5974,2,FALSE)</f>
        <v>64.923423999999997</v>
      </c>
      <c r="C2365" s="5">
        <f>VLOOKUP(A2365,MRK.DE!$A$1:$B$5993,2,FALSE)</f>
        <v>35.797359</v>
      </c>
      <c r="D2365" s="10">
        <f>VLOOKUP(A2365,DTE.DE!$A$1:$B$6411,2,FALSE)</f>
        <v>5.790896</v>
      </c>
      <c r="E2365" s="10">
        <f>VLOOKUP(A2365,'CON.DE'!$A$1:$B$6391,2,FALSE)</f>
        <v>67.536736000000005</v>
      </c>
      <c r="G2365" s="5">
        <f t="shared" si="152"/>
        <v>7.4917710005127404E-3</v>
      </c>
      <c r="H2365" s="5">
        <f t="shared" si="153"/>
        <v>5.6683793033768075E-3</v>
      </c>
      <c r="I2365" s="5">
        <f t="shared" si="154"/>
        <v>3.6969277574002133E-3</v>
      </c>
      <c r="J2365" s="10">
        <f t="shared" si="155"/>
        <v>1.0543891144698815E-2</v>
      </c>
    </row>
    <row r="2366" spans="1:10" x14ac:dyDescent="0.3">
      <c r="A2366" s="18">
        <v>39322</v>
      </c>
      <c r="B2366" s="9">
        <f>VLOOKUP(A2366,'VOW3.DE'!$A$1:$B$5974,2,FALSE)</f>
        <v>64.012161000000006</v>
      </c>
      <c r="C2366" s="5">
        <f>VLOOKUP(A2366,MRK.DE!$A$1:$B$5993,2,FALSE)</f>
        <v>35.595019999999998</v>
      </c>
      <c r="D2366" s="10">
        <f>VLOOKUP(A2366,DTE.DE!$A$1:$B$6411,2,FALSE)</f>
        <v>5.7396120000000002</v>
      </c>
      <c r="E2366" s="10">
        <f>VLOOKUP(A2366,'CON.DE'!$A$1:$B$6391,2,FALSE)</f>
        <v>66.656677000000002</v>
      </c>
      <c r="G2366" s="5">
        <f t="shared" si="152"/>
        <v>-1.4135402157704986E-2</v>
      </c>
      <c r="H2366" s="5">
        <f t="shared" si="153"/>
        <v>-5.66837930337685E-3</v>
      </c>
      <c r="I2366" s="5">
        <f t="shared" si="154"/>
        <v>-8.8954169526862786E-3</v>
      </c>
      <c r="J2366" s="10">
        <f t="shared" si="155"/>
        <v>-1.3116465220212942E-2</v>
      </c>
    </row>
    <row r="2367" spans="1:10" x14ac:dyDescent="0.3">
      <c r="A2367" s="18">
        <v>39323</v>
      </c>
      <c r="B2367" s="9">
        <f>VLOOKUP(A2367,'VOW3.DE'!$A$1:$B$5974,2,FALSE)</f>
        <v>63.976002000000001</v>
      </c>
      <c r="C2367" s="5">
        <f>VLOOKUP(A2367,MRK.DE!$A$1:$B$5993,2,FALSE)</f>
        <v>35.248717999999997</v>
      </c>
      <c r="D2367" s="10">
        <f>VLOOKUP(A2367,DTE.DE!$A$1:$B$6411,2,FALSE)</f>
        <v>5.7524319999999998</v>
      </c>
      <c r="E2367" s="10">
        <f>VLOOKUP(A2367,'CON.DE'!$A$1:$B$6391,2,FALSE)</f>
        <v>66.120033000000006</v>
      </c>
      <c r="G2367" s="5">
        <f t="shared" si="152"/>
        <v>-5.6503664267816577E-4</v>
      </c>
      <c r="H2367" s="5">
        <f t="shared" si="153"/>
        <v>-9.7765806297560025E-3</v>
      </c>
      <c r="I2367" s="5">
        <f t="shared" si="154"/>
        <v>2.2311096821424031E-3</v>
      </c>
      <c r="J2367" s="10">
        <f t="shared" si="155"/>
        <v>-8.0834496067854165E-3</v>
      </c>
    </row>
    <row r="2368" spans="1:10" x14ac:dyDescent="0.3">
      <c r="A2368" s="18">
        <v>39324</v>
      </c>
      <c r="B2368" s="9">
        <f>VLOOKUP(A2368,'VOW3.DE'!$A$1:$B$5974,2,FALSE)</f>
        <v>64.388228999999995</v>
      </c>
      <c r="C2368" s="5">
        <f>VLOOKUP(A2368,MRK.DE!$A$1:$B$5993,2,FALSE)</f>
        <v>35.797359</v>
      </c>
      <c r="D2368" s="10">
        <f>VLOOKUP(A2368,DTE.DE!$A$1:$B$6411,2,FALSE)</f>
        <v>5.790896</v>
      </c>
      <c r="E2368" s="10">
        <f>VLOOKUP(A2368,'CON.DE'!$A$1:$B$6391,2,FALSE)</f>
        <v>67.722770999999995</v>
      </c>
      <c r="G2368" s="5">
        <f t="shared" si="152"/>
        <v>6.422792609681695E-3</v>
      </c>
      <c r="H2368" s="5">
        <f t="shared" si="153"/>
        <v>1.5444959933132997E-2</v>
      </c>
      <c r="I2368" s="5">
        <f t="shared" si="154"/>
        <v>6.664307270543875E-3</v>
      </c>
      <c r="J2368" s="10">
        <f t="shared" si="155"/>
        <v>2.3950702870429448E-2</v>
      </c>
    </row>
    <row r="2369" spans="1:10" x14ac:dyDescent="0.3">
      <c r="A2369" s="18">
        <v>39325</v>
      </c>
      <c r="B2369" s="9">
        <f>VLOOKUP(A2369,'VOW3.DE'!$A$1:$B$5974,2,FALSE)</f>
        <v>66.427704000000006</v>
      </c>
      <c r="C2369" s="5">
        <f>VLOOKUP(A2369,MRK.DE!$A$1:$B$5993,2,FALSE)</f>
        <v>36.630032</v>
      </c>
      <c r="D2369" s="10">
        <f>VLOOKUP(A2369,DTE.DE!$A$1:$B$6411,2,FALSE)</f>
        <v>5.8293590000000002</v>
      </c>
      <c r="E2369" s="10">
        <f>VLOOKUP(A2369,'CON.DE'!$A$1:$B$6391,2,FALSE)</f>
        <v>68.266563000000005</v>
      </c>
      <c r="G2369" s="5">
        <f t="shared" si="152"/>
        <v>3.1183361481276491E-2</v>
      </c>
      <c r="H2369" s="5">
        <f t="shared" si="153"/>
        <v>2.2994330655491488E-2</v>
      </c>
      <c r="I2369" s="5">
        <f t="shared" si="154"/>
        <v>6.6200165949474137E-3</v>
      </c>
      <c r="J2369" s="10">
        <f t="shared" si="155"/>
        <v>7.9976110257152806E-3</v>
      </c>
    </row>
    <row r="2370" spans="1:10" x14ac:dyDescent="0.3">
      <c r="A2370" s="18">
        <v>39328</v>
      </c>
      <c r="B2370" s="9">
        <f>VLOOKUP(A2370,'VOW3.DE'!$A$1:$B$5974,2,FALSE)</f>
        <v>68.713081000000003</v>
      </c>
      <c r="C2370" s="5">
        <f>VLOOKUP(A2370,MRK.DE!$A$1:$B$5993,2,FALSE)</f>
        <v>36.614468000000002</v>
      </c>
      <c r="D2370" s="10">
        <f>VLOOKUP(A2370,DTE.DE!$A$1:$B$6411,2,FALSE)</f>
        <v>5.8379070000000004</v>
      </c>
      <c r="E2370" s="10">
        <f>VLOOKUP(A2370,'CON.DE'!$A$1:$B$6391,2,FALSE)</f>
        <v>69.110855000000001</v>
      </c>
      <c r="G2370" s="5">
        <f t="shared" si="152"/>
        <v>3.3825390289954814E-2</v>
      </c>
      <c r="H2370" s="5">
        <f t="shared" si="153"/>
        <v>-4.249875481232222E-4</v>
      </c>
      <c r="I2370" s="5">
        <f t="shared" si="154"/>
        <v>1.4652964163920617E-3</v>
      </c>
      <c r="J2370" s="10">
        <f t="shared" si="155"/>
        <v>1.2291723666909742E-2</v>
      </c>
    </row>
    <row r="2371" spans="1:10" x14ac:dyDescent="0.3">
      <c r="A2371" s="18">
        <v>39329</v>
      </c>
      <c r="B2371" s="9">
        <f>VLOOKUP(A2371,'VOW3.DE'!$A$1:$B$5974,2,FALSE)</f>
        <v>68.698607999999993</v>
      </c>
      <c r="C2371" s="5">
        <f>VLOOKUP(A2371,MRK.DE!$A$1:$B$5993,2,FALSE)</f>
        <v>36.851818000000002</v>
      </c>
      <c r="D2371" s="10">
        <f>VLOOKUP(A2371,DTE.DE!$A$1:$B$6411,2,FALSE)</f>
        <v>5.8507280000000002</v>
      </c>
      <c r="E2371" s="10">
        <f>VLOOKUP(A2371,'CON.DE'!$A$1:$B$6391,2,FALSE)</f>
        <v>69.397048999999996</v>
      </c>
      <c r="G2371" s="5">
        <f t="shared" si="152"/>
        <v>-2.1065165793177662E-4</v>
      </c>
      <c r="H2371" s="5">
        <f t="shared" si="153"/>
        <v>6.4614897177851845E-3</v>
      </c>
      <c r="I2371" s="5">
        <f t="shared" si="154"/>
        <v>2.1937557536570811E-3</v>
      </c>
      <c r="J2371" s="10">
        <f t="shared" si="155"/>
        <v>4.13253538654418E-3</v>
      </c>
    </row>
    <row r="2372" spans="1:10" x14ac:dyDescent="0.3">
      <c r="A2372" s="18">
        <v>39330</v>
      </c>
      <c r="B2372" s="9">
        <f>VLOOKUP(A2372,'VOW3.DE'!$A$1:$B$5974,2,FALSE)</f>
        <v>67.404060000000001</v>
      </c>
      <c r="C2372" s="5">
        <f>VLOOKUP(A2372,MRK.DE!$A$1:$B$5993,2,FALSE)</f>
        <v>36.170898000000001</v>
      </c>
      <c r="D2372" s="10">
        <f>VLOOKUP(A2372,DTE.DE!$A$1:$B$6411,2,FALSE)</f>
        <v>5.7780740000000002</v>
      </c>
      <c r="E2372" s="10">
        <f>VLOOKUP(A2372,'CON.DE'!$A$1:$B$6391,2,FALSE)</f>
        <v>68.652923999999999</v>
      </c>
      <c r="G2372" s="5">
        <f t="shared" ref="G2372:G2435" si="156">LN(B2372/B2371)</f>
        <v>-1.9023683521505845E-2</v>
      </c>
      <c r="H2372" s="5">
        <f t="shared" ref="H2372:H2435" si="157">LN(C2372/C2371)</f>
        <v>-1.8650079700194423E-2</v>
      </c>
      <c r="I2372" s="5">
        <f t="shared" ref="I2372:I2435" si="158">LN(D2372/D2371)</f>
        <v>-1.2495688783886908E-2</v>
      </c>
      <c r="J2372" s="10">
        <f t="shared" ref="J2372:J2435" si="159">LN(E2372/E2371)</f>
        <v>-1.0780620825581426E-2</v>
      </c>
    </row>
    <row r="2373" spans="1:10" x14ac:dyDescent="0.3">
      <c r="A2373" s="18">
        <v>39331</v>
      </c>
      <c r="B2373" s="9">
        <f>VLOOKUP(A2373,'VOW3.DE'!$A$1:$B$5974,2,FALSE)</f>
        <v>67.259415000000004</v>
      </c>
      <c r="C2373" s="5">
        <f>VLOOKUP(A2373,MRK.DE!$A$1:$B$5993,2,FALSE)</f>
        <v>36.754547000000002</v>
      </c>
      <c r="D2373" s="10">
        <f>VLOOKUP(A2373,DTE.DE!$A$1:$B$6411,2,FALSE)</f>
        <v>5.7695270000000001</v>
      </c>
      <c r="E2373" s="10">
        <f>VLOOKUP(A2373,'CON.DE'!$A$1:$B$6391,2,FALSE)</f>
        <v>67.980354000000005</v>
      </c>
      <c r="G2373" s="5">
        <f t="shared" si="156"/>
        <v>-2.1482448099236018E-3</v>
      </c>
      <c r="H2373" s="5">
        <f t="shared" si="157"/>
        <v>1.6007073035655434E-2</v>
      </c>
      <c r="I2373" s="5">
        <f t="shared" si="158"/>
        <v>-1.4803077385096724E-3</v>
      </c>
      <c r="J2373" s="10">
        <f t="shared" si="159"/>
        <v>-9.8449725009183038E-3</v>
      </c>
    </row>
    <row r="2374" spans="1:10" x14ac:dyDescent="0.3">
      <c r="A2374" s="18">
        <v>39332</v>
      </c>
      <c r="B2374" s="9">
        <f>VLOOKUP(A2374,'VOW3.DE'!$A$1:$B$5974,2,FALSE)</f>
        <v>66.463859999999997</v>
      </c>
      <c r="C2374" s="5">
        <f>VLOOKUP(A2374,MRK.DE!$A$1:$B$5993,2,FALSE)</f>
        <v>36.310977999999999</v>
      </c>
      <c r="D2374" s="10">
        <f>VLOOKUP(A2374,DTE.DE!$A$1:$B$6411,2,FALSE)</f>
        <v>5.7310629999999998</v>
      </c>
      <c r="E2374" s="10">
        <f>VLOOKUP(A2374,'CON.DE'!$A$1:$B$6391,2,FALSE)</f>
        <v>64.968079000000003</v>
      </c>
      <c r="G2374" s="5">
        <f t="shared" si="156"/>
        <v>-1.1898667394846326E-2</v>
      </c>
      <c r="H2374" s="5">
        <f t="shared" si="157"/>
        <v>-1.2141826104102037E-2</v>
      </c>
      <c r="I2374" s="5">
        <f t="shared" si="158"/>
        <v>-6.6890730681403079E-3</v>
      </c>
      <c r="J2374" s="10">
        <f t="shared" si="159"/>
        <v>-4.5322694705732934E-2</v>
      </c>
    </row>
    <row r="2375" spans="1:10" x14ac:dyDescent="0.3">
      <c r="A2375" s="18">
        <v>39335</v>
      </c>
      <c r="B2375" s="9">
        <f>VLOOKUP(A2375,'VOW3.DE'!$A$1:$B$5974,2,FALSE)</f>
        <v>66.463859999999997</v>
      </c>
      <c r="C2375" s="5">
        <f>VLOOKUP(A2375,MRK.DE!$A$1:$B$5993,2,FALSE)</f>
        <v>35.898524999999999</v>
      </c>
      <c r="D2375" s="10">
        <f>VLOOKUP(A2375,DTE.DE!$A$1:$B$6411,2,FALSE)</f>
        <v>5.7054200000000002</v>
      </c>
      <c r="E2375" s="10">
        <f>VLOOKUP(A2375,'CON.DE'!$A$1:$B$6391,2,FALSE)</f>
        <v>63.122065999999997</v>
      </c>
      <c r="G2375" s="5">
        <f t="shared" si="156"/>
        <v>0</v>
      </c>
      <c r="H2375" s="5">
        <f t="shared" si="157"/>
        <v>-1.1423911493044945E-2</v>
      </c>
      <c r="I2375" s="5">
        <f t="shared" si="158"/>
        <v>-4.4844281189563894E-3</v>
      </c>
      <c r="J2375" s="10">
        <f t="shared" si="159"/>
        <v>-2.8825649655212546E-2</v>
      </c>
    </row>
    <row r="2376" spans="1:10" x14ac:dyDescent="0.3">
      <c r="A2376" s="18">
        <v>39336</v>
      </c>
      <c r="B2376" s="9">
        <f>VLOOKUP(A2376,'VOW3.DE'!$A$1:$B$5974,2,FALSE)</f>
        <v>66.999061999999995</v>
      </c>
      <c r="C2376" s="5">
        <f>VLOOKUP(A2376,MRK.DE!$A$1:$B$5993,2,FALSE)</f>
        <v>38.015231999999997</v>
      </c>
      <c r="D2376" s="10">
        <f>VLOOKUP(A2376,DTE.DE!$A$1:$B$6411,2,FALSE)</f>
        <v>5.7438840000000004</v>
      </c>
      <c r="E2376" s="10">
        <f>VLOOKUP(A2376,'CON.DE'!$A$1:$B$6391,2,FALSE)</f>
        <v>64.624626000000006</v>
      </c>
      <c r="G2376" s="5">
        <f t="shared" si="156"/>
        <v>8.0202780049482992E-3</v>
      </c>
      <c r="H2376" s="5">
        <f t="shared" si="157"/>
        <v>5.7290713216723139E-2</v>
      </c>
      <c r="I2376" s="5">
        <f t="shared" si="158"/>
        <v>6.7190363197805816E-3</v>
      </c>
      <c r="J2376" s="10">
        <f t="shared" si="159"/>
        <v>2.3525138270393459E-2</v>
      </c>
    </row>
    <row r="2377" spans="1:10" x14ac:dyDescent="0.3">
      <c r="A2377" s="18">
        <v>39337</v>
      </c>
      <c r="B2377" s="9">
        <f>VLOOKUP(A2377,'VOW3.DE'!$A$1:$B$5974,2,FALSE)</f>
        <v>66.999061999999995</v>
      </c>
      <c r="C2377" s="5">
        <f>VLOOKUP(A2377,MRK.DE!$A$1:$B$5993,2,FALSE)</f>
        <v>38.015231999999997</v>
      </c>
      <c r="D2377" s="10">
        <f>VLOOKUP(A2377,DTE.DE!$A$1:$B$6411,2,FALSE)</f>
        <v>5.7438840000000004</v>
      </c>
      <c r="E2377" s="10">
        <f>VLOOKUP(A2377,'CON.DE'!$A$1:$B$6391,2,FALSE)</f>
        <v>65.583397000000005</v>
      </c>
      <c r="G2377" s="5">
        <f t="shared" si="156"/>
        <v>0</v>
      </c>
      <c r="H2377" s="5">
        <f t="shared" si="157"/>
        <v>0</v>
      </c>
      <c r="I2377" s="5">
        <f t="shared" si="158"/>
        <v>0</v>
      </c>
      <c r="J2377" s="10">
        <f t="shared" si="159"/>
        <v>1.4727023826222546E-2</v>
      </c>
    </row>
    <row r="2378" spans="1:10" x14ac:dyDescent="0.3">
      <c r="A2378" s="18">
        <v>39338</v>
      </c>
      <c r="B2378" s="9">
        <f>VLOOKUP(A2378,'VOW3.DE'!$A$1:$B$5974,2,FALSE)</f>
        <v>68.018790999999993</v>
      </c>
      <c r="C2378" s="5">
        <f>VLOOKUP(A2378,MRK.DE!$A$1:$B$5993,2,FALSE)</f>
        <v>38.847912000000001</v>
      </c>
      <c r="D2378" s="10">
        <f>VLOOKUP(A2378,DTE.DE!$A$1:$B$6411,2,FALSE)</f>
        <v>5.872096</v>
      </c>
      <c r="E2378" s="10">
        <f>VLOOKUP(A2378,'CON.DE'!$A$1:$B$6391,2,FALSE)</f>
        <v>66.391936999999999</v>
      </c>
      <c r="G2378" s="5">
        <f t="shared" si="156"/>
        <v>1.5105385944058046E-2</v>
      </c>
      <c r="H2378" s="5">
        <f t="shared" si="157"/>
        <v>2.1667408679673532E-2</v>
      </c>
      <c r="I2378" s="5">
        <f t="shared" si="158"/>
        <v>2.2076003396487416E-2</v>
      </c>
      <c r="J2378" s="10">
        <f t="shared" si="159"/>
        <v>1.2253048982162423E-2</v>
      </c>
    </row>
    <row r="2379" spans="1:10" x14ac:dyDescent="0.3">
      <c r="A2379" s="18">
        <v>39339</v>
      </c>
      <c r="B2379" s="9">
        <f>VLOOKUP(A2379,'VOW3.DE'!$A$1:$B$5974,2,FALSE)</f>
        <v>67.917534000000003</v>
      </c>
      <c r="C2379" s="5">
        <f>VLOOKUP(A2379,MRK.DE!$A$1:$B$5993,2,FALSE)</f>
        <v>37.738976000000001</v>
      </c>
      <c r="D2379" s="10">
        <f>VLOOKUP(A2379,DTE.DE!$A$1:$B$6411,2,FALSE)</f>
        <v>5.8421799999999999</v>
      </c>
      <c r="E2379" s="10">
        <f>VLOOKUP(A2379,'CON.DE'!$A$1:$B$6391,2,FALSE)</f>
        <v>65.798050000000003</v>
      </c>
      <c r="G2379" s="5">
        <f t="shared" si="156"/>
        <v>-1.4897713135562747E-3</v>
      </c>
      <c r="H2379" s="5">
        <f t="shared" si="157"/>
        <v>-2.8960923638658743E-2</v>
      </c>
      <c r="I2379" s="5">
        <f t="shared" si="158"/>
        <v>-5.1076250955573166E-3</v>
      </c>
      <c r="J2379" s="10">
        <f t="shared" si="159"/>
        <v>-8.9854157524094699E-3</v>
      </c>
    </row>
    <row r="2380" spans="1:10" x14ac:dyDescent="0.3">
      <c r="A2380" s="18">
        <v>39342</v>
      </c>
      <c r="B2380" s="9">
        <f>VLOOKUP(A2380,'VOW3.DE'!$A$1:$B$5974,2,FALSE)</f>
        <v>67.150925000000001</v>
      </c>
      <c r="C2380" s="5">
        <f>VLOOKUP(A2380,MRK.DE!$A$1:$B$5993,2,FALSE)</f>
        <v>37.968544000000001</v>
      </c>
      <c r="D2380" s="10">
        <f>VLOOKUP(A2380,DTE.DE!$A$1:$B$6411,2,FALSE)</f>
        <v>5.8635489999999999</v>
      </c>
      <c r="E2380" s="10">
        <f>VLOOKUP(A2380,'CON.DE'!$A$1:$B$6391,2,FALSE)</f>
        <v>64.638938999999993</v>
      </c>
      <c r="G2380" s="5">
        <f t="shared" si="156"/>
        <v>-1.135153591879119E-2</v>
      </c>
      <c r="H2380" s="5">
        <f t="shared" si="157"/>
        <v>6.0646208888718483E-3</v>
      </c>
      <c r="I2380" s="5">
        <f t="shared" si="158"/>
        <v>3.6510368106960731E-3</v>
      </c>
      <c r="J2380" s="10">
        <f t="shared" si="159"/>
        <v>-1.7773202540799532E-2</v>
      </c>
    </row>
    <row r="2381" spans="1:10" x14ac:dyDescent="0.3">
      <c r="A2381" s="18">
        <v>39343</v>
      </c>
      <c r="B2381" s="9">
        <f>VLOOKUP(A2381,'VOW3.DE'!$A$1:$B$5974,2,FALSE)</f>
        <v>67.606560000000002</v>
      </c>
      <c r="C2381" s="5">
        <f>VLOOKUP(A2381,MRK.DE!$A$1:$B$5993,2,FALSE)</f>
        <v>38.205894000000001</v>
      </c>
      <c r="D2381" s="10">
        <f>VLOOKUP(A2381,DTE.DE!$A$1:$B$6411,2,FALSE)</f>
        <v>5.893465</v>
      </c>
      <c r="E2381" s="10">
        <f>VLOOKUP(A2381,'CON.DE'!$A$1:$B$6391,2,FALSE)</f>
        <v>65.111182999999997</v>
      </c>
      <c r="G2381" s="5">
        <f t="shared" si="156"/>
        <v>6.7623217561470069E-3</v>
      </c>
      <c r="H2381" s="5">
        <f t="shared" si="157"/>
        <v>6.231769458475451E-3</v>
      </c>
      <c r="I2381" s="5">
        <f t="shared" si="158"/>
        <v>5.0890582532209854E-3</v>
      </c>
      <c r="J2381" s="10">
        <f t="shared" si="159"/>
        <v>7.2793162427663982E-3</v>
      </c>
    </row>
    <row r="2382" spans="1:10" x14ac:dyDescent="0.3">
      <c r="A2382" s="18">
        <v>39344</v>
      </c>
      <c r="B2382" s="9">
        <f>VLOOKUP(A2382,'VOW3.DE'!$A$1:$B$5974,2,FALSE)</f>
        <v>67.809051999999994</v>
      </c>
      <c r="C2382" s="5">
        <f>VLOOKUP(A2382,MRK.DE!$A$1:$B$5993,2,FALSE)</f>
        <v>38.295386999999998</v>
      </c>
      <c r="D2382" s="10">
        <f>VLOOKUP(A2382,DTE.DE!$A$1:$B$6411,2,FALSE)</f>
        <v>5.9661179999999998</v>
      </c>
      <c r="E2382" s="10">
        <f>VLOOKUP(A2382,'CON.DE'!$A$1:$B$6391,2,FALSE)</f>
        <v>67.429412999999997</v>
      </c>
      <c r="G2382" s="5">
        <f t="shared" si="156"/>
        <v>2.990676598300537E-3</v>
      </c>
      <c r="H2382" s="5">
        <f t="shared" si="157"/>
        <v>2.339648164149691E-3</v>
      </c>
      <c r="I2382" s="5">
        <f t="shared" si="158"/>
        <v>1.2252354722412076E-2</v>
      </c>
      <c r="J2382" s="10">
        <f t="shared" si="159"/>
        <v>3.498500104881231E-2</v>
      </c>
    </row>
    <row r="2383" spans="1:10" x14ac:dyDescent="0.3">
      <c r="A2383" s="18">
        <v>39345</v>
      </c>
      <c r="B2383" s="9">
        <f>VLOOKUP(A2383,'VOW3.DE'!$A$1:$B$5974,2,FALSE)</f>
        <v>68.033264000000003</v>
      </c>
      <c r="C2383" s="5">
        <f>VLOOKUP(A2383,MRK.DE!$A$1:$B$5993,2,FALSE)</f>
        <v>37.952979999999997</v>
      </c>
      <c r="D2383" s="10">
        <f>VLOOKUP(A2383,DTE.DE!$A$1:$B$6411,2,FALSE)</f>
        <v>5.9447489999999998</v>
      </c>
      <c r="E2383" s="10">
        <f>VLOOKUP(A2383,'CON.DE'!$A$1:$B$6391,2,FALSE)</f>
        <v>66.628051999999997</v>
      </c>
      <c r="G2383" s="5">
        <f t="shared" si="156"/>
        <v>3.3010656797664599E-3</v>
      </c>
      <c r="H2383" s="5">
        <f t="shared" si="157"/>
        <v>-8.9814199354877403E-3</v>
      </c>
      <c r="I2383" s="5">
        <f t="shared" si="158"/>
        <v>-3.5881557449856808E-3</v>
      </c>
      <c r="J2383" s="10">
        <f t="shared" si="159"/>
        <v>-1.1955627317339887E-2</v>
      </c>
    </row>
    <row r="2384" spans="1:10" x14ac:dyDescent="0.3">
      <c r="A2384" s="18">
        <v>39346</v>
      </c>
      <c r="B2384" s="9">
        <f>VLOOKUP(A2384,'VOW3.DE'!$A$1:$B$5974,2,FALSE)</f>
        <v>68.705855999999997</v>
      </c>
      <c r="C2384" s="5">
        <f>VLOOKUP(A2384,MRK.DE!$A$1:$B$5993,2,FALSE)</f>
        <v>38.131968999999998</v>
      </c>
      <c r="D2384" s="10">
        <f>VLOOKUP(A2384,DTE.DE!$A$1:$B$6411,2,FALSE)</f>
        <v>5.9233799999999999</v>
      </c>
      <c r="E2384" s="10">
        <f>VLOOKUP(A2384,'CON.DE'!$A$1:$B$6391,2,FALSE)</f>
        <v>69.976624000000001</v>
      </c>
      <c r="G2384" s="5">
        <f t="shared" si="156"/>
        <v>9.8376737313489761E-3</v>
      </c>
      <c r="H2384" s="5">
        <f t="shared" si="157"/>
        <v>4.7049865325748223E-3</v>
      </c>
      <c r="I2384" s="5">
        <f t="shared" si="158"/>
        <v>-3.6010769839669833E-3</v>
      </c>
      <c r="J2384" s="10">
        <f t="shared" si="159"/>
        <v>4.903555335366433E-2</v>
      </c>
    </row>
    <row r="2385" spans="1:10" x14ac:dyDescent="0.3">
      <c r="A2385" s="18">
        <v>39349</v>
      </c>
      <c r="B2385" s="9">
        <f>VLOOKUP(A2385,'VOW3.DE'!$A$1:$B$5974,2,FALSE)</f>
        <v>68.525040000000004</v>
      </c>
      <c r="C2385" s="5">
        <f>VLOOKUP(A2385,MRK.DE!$A$1:$B$5993,2,FALSE)</f>
        <v>37.641700999999998</v>
      </c>
      <c r="D2385" s="10">
        <f>VLOOKUP(A2385,DTE.DE!$A$1:$B$6411,2,FALSE)</f>
        <v>5.902012</v>
      </c>
      <c r="E2385" s="10">
        <f>VLOOKUP(A2385,'CON.DE'!$A$1:$B$6391,2,FALSE)</f>
        <v>69.540160999999998</v>
      </c>
      <c r="G2385" s="5">
        <f t="shared" si="156"/>
        <v>-2.6352098529934843E-3</v>
      </c>
      <c r="H2385" s="5">
        <f t="shared" si="157"/>
        <v>-1.2940506683563422E-2</v>
      </c>
      <c r="I2385" s="5">
        <f t="shared" si="158"/>
        <v>-3.6139221864735821E-3</v>
      </c>
      <c r="J2385" s="10">
        <f t="shared" si="159"/>
        <v>-6.2568016295832495E-3</v>
      </c>
    </row>
    <row r="2386" spans="1:10" x14ac:dyDescent="0.3">
      <c r="A2386" s="18">
        <v>39350</v>
      </c>
      <c r="B2386" s="9">
        <f>VLOOKUP(A2386,'VOW3.DE'!$A$1:$B$5974,2,FALSE)</f>
        <v>68.315314999999998</v>
      </c>
      <c r="C2386" s="5">
        <f>VLOOKUP(A2386,MRK.DE!$A$1:$B$5993,2,FALSE)</f>
        <v>37.528858</v>
      </c>
      <c r="D2386" s="10">
        <f>VLOOKUP(A2386,DTE.DE!$A$1:$B$6411,2,FALSE)</f>
        <v>5.8550009999999997</v>
      </c>
      <c r="E2386" s="10">
        <f>VLOOKUP(A2386,'CON.DE'!$A$1:$B$6391,2,FALSE)</f>
        <v>68.624313000000001</v>
      </c>
      <c r="G2386" s="5">
        <f t="shared" si="156"/>
        <v>-3.0652531442315828E-3</v>
      </c>
      <c r="H2386" s="5">
        <f t="shared" si="157"/>
        <v>-3.0023212881323809E-3</v>
      </c>
      <c r="I2386" s="5">
        <f t="shared" si="158"/>
        <v>-7.9971418839033005E-3</v>
      </c>
      <c r="J2386" s="10">
        <f t="shared" si="159"/>
        <v>-1.3257552940677084E-2</v>
      </c>
    </row>
    <row r="2387" spans="1:10" x14ac:dyDescent="0.3">
      <c r="A2387" s="18">
        <v>39351</v>
      </c>
      <c r="B2387" s="9">
        <f>VLOOKUP(A2387,'VOW3.DE'!$A$1:$B$5974,2,FALSE)</f>
        <v>68.713081000000003</v>
      </c>
      <c r="C2387" s="5">
        <f>VLOOKUP(A2387,MRK.DE!$A$1:$B$5993,2,FALSE)</f>
        <v>36.587226999999999</v>
      </c>
      <c r="D2387" s="10">
        <f>VLOOKUP(A2387,DTE.DE!$A$1:$B$6411,2,FALSE)</f>
        <v>5.8849179999999999</v>
      </c>
      <c r="E2387" s="10">
        <f>VLOOKUP(A2387,'CON.DE'!$A$1:$B$6391,2,FALSE)</f>
        <v>69.525847999999996</v>
      </c>
      <c r="G2387" s="5">
        <f t="shared" si="156"/>
        <v>5.8056158992106713E-3</v>
      </c>
      <c r="H2387" s="5">
        <f t="shared" si="157"/>
        <v>-2.5410993268392579E-2</v>
      </c>
      <c r="I2387" s="5">
        <f t="shared" si="158"/>
        <v>5.0966390414840523E-3</v>
      </c>
      <c r="J2387" s="10">
        <f t="shared" si="159"/>
        <v>1.3051708246442126E-2</v>
      </c>
    </row>
    <row r="2388" spans="1:10" x14ac:dyDescent="0.3">
      <c r="A2388" s="18">
        <v>39352</v>
      </c>
      <c r="B2388" s="9">
        <f>VLOOKUP(A2388,'VOW3.DE'!$A$1:$B$5974,2,FALSE)</f>
        <v>69.139786000000001</v>
      </c>
      <c r="C2388" s="5">
        <f>VLOOKUP(A2388,MRK.DE!$A$1:$B$5993,2,FALSE)</f>
        <v>35.019157</v>
      </c>
      <c r="D2388" s="10">
        <f>VLOOKUP(A2388,DTE.DE!$A$1:$B$6411,2,FALSE)</f>
        <v>5.8678220000000003</v>
      </c>
      <c r="E2388" s="10">
        <f>VLOOKUP(A2388,'CON.DE'!$A$1:$B$6391,2,FALSE)</f>
        <v>69.597403999999997</v>
      </c>
      <c r="G2388" s="5">
        <f t="shared" si="156"/>
        <v>6.190750647242154E-3</v>
      </c>
      <c r="H2388" s="5">
        <f t="shared" si="157"/>
        <v>-4.3803935816333642E-2</v>
      </c>
      <c r="I2388" s="5">
        <f t="shared" si="158"/>
        <v>-2.9092810796898716E-3</v>
      </c>
      <c r="J2388" s="10">
        <f t="shared" si="159"/>
        <v>1.0286706971144514E-3</v>
      </c>
    </row>
    <row r="2389" spans="1:10" x14ac:dyDescent="0.3">
      <c r="A2389" s="18">
        <v>39353</v>
      </c>
      <c r="B2389" s="9">
        <f>VLOOKUP(A2389,'VOW3.DE'!$A$1:$B$5974,2,FALSE)</f>
        <v>69.790679999999995</v>
      </c>
      <c r="C2389" s="5">
        <f>VLOOKUP(A2389,MRK.DE!$A$1:$B$5993,2,FALSE)</f>
        <v>32.918007000000003</v>
      </c>
      <c r="D2389" s="10">
        <f>VLOOKUP(A2389,DTE.DE!$A$1:$B$6411,2,FALSE)</f>
        <v>5.8891910000000003</v>
      </c>
      <c r="E2389" s="10">
        <f>VLOOKUP(A2389,'CON.DE'!$A$1:$B$6391,2,FALSE)</f>
        <v>69.389899999999997</v>
      </c>
      <c r="G2389" s="5">
        <f t="shared" si="156"/>
        <v>9.3701371783889657E-3</v>
      </c>
      <c r="H2389" s="5">
        <f t="shared" si="157"/>
        <v>-6.187542133762295E-2</v>
      </c>
      <c r="I2389" s="5">
        <f t="shared" si="158"/>
        <v>3.6351109811448711E-3</v>
      </c>
      <c r="J2389" s="10">
        <f t="shared" si="159"/>
        <v>-2.9859440136065407E-3</v>
      </c>
    </row>
    <row r="2390" spans="1:10" x14ac:dyDescent="0.3">
      <c r="A2390" s="18">
        <v>39356</v>
      </c>
      <c r="B2390" s="9">
        <f>VLOOKUP(A2390,'VOW3.DE'!$A$1:$B$5974,2,FALSE)</f>
        <v>70.759795999999994</v>
      </c>
      <c r="C2390" s="5">
        <f>VLOOKUP(A2390,MRK.DE!$A$1:$B$5993,2,FALSE)</f>
        <v>32.295440999999997</v>
      </c>
      <c r="D2390" s="10">
        <f>VLOOKUP(A2390,DTE.DE!$A$1:$B$6411,2,FALSE)</f>
        <v>5.9148339999999999</v>
      </c>
      <c r="E2390" s="10">
        <f>VLOOKUP(A2390,'CON.DE'!$A$1:$B$6391,2,FALSE)</f>
        <v>70.334357999999995</v>
      </c>
      <c r="G2390" s="5">
        <f t="shared" si="156"/>
        <v>1.3790509804836069E-2</v>
      </c>
      <c r="H2390" s="5">
        <f t="shared" si="157"/>
        <v>-1.9093758515658091E-2</v>
      </c>
      <c r="I2390" s="5">
        <f t="shared" si="158"/>
        <v>4.3447960062948576E-3</v>
      </c>
      <c r="J2390" s="10">
        <f t="shared" si="159"/>
        <v>1.3519089641639776E-2</v>
      </c>
    </row>
    <row r="2391" spans="1:10" x14ac:dyDescent="0.3">
      <c r="A2391" s="18">
        <v>39357</v>
      </c>
      <c r="B2391" s="9">
        <f>VLOOKUP(A2391,'VOW3.DE'!$A$1:$B$5974,2,FALSE)</f>
        <v>70.759795999999994</v>
      </c>
      <c r="C2391" s="5">
        <f>VLOOKUP(A2391,MRK.DE!$A$1:$B$5993,2,FALSE)</f>
        <v>33.719555</v>
      </c>
      <c r="D2391" s="10">
        <f>VLOOKUP(A2391,DTE.DE!$A$1:$B$6411,2,FALSE)</f>
        <v>5.8806430000000001</v>
      </c>
      <c r="E2391" s="10">
        <f>VLOOKUP(A2391,'CON.DE'!$A$1:$B$6391,2,FALSE)</f>
        <v>71.250229000000004</v>
      </c>
      <c r="G2391" s="5">
        <f t="shared" si="156"/>
        <v>0</v>
      </c>
      <c r="H2391" s="5">
        <f t="shared" si="157"/>
        <v>4.3151861374987811E-2</v>
      </c>
      <c r="I2391" s="5">
        <f t="shared" si="158"/>
        <v>-5.7973231197453847E-3</v>
      </c>
      <c r="J2391" s="10">
        <f t="shared" si="159"/>
        <v>1.2937619756469483E-2</v>
      </c>
    </row>
    <row r="2392" spans="1:10" x14ac:dyDescent="0.3">
      <c r="A2392" s="18">
        <v>39358</v>
      </c>
      <c r="B2392" s="9">
        <f>VLOOKUP(A2392,'VOW3.DE'!$A$1:$B$5974,2,FALSE)</f>
        <v>70.571753999999999</v>
      </c>
      <c r="C2392" s="5">
        <f>VLOOKUP(A2392,MRK.DE!$A$1:$B$5993,2,FALSE)</f>
        <v>34.011383000000002</v>
      </c>
      <c r="D2392" s="10">
        <f>VLOOKUP(A2392,DTE.DE!$A$1:$B$6411,2,FALSE)</f>
        <v>5.8763690000000004</v>
      </c>
      <c r="E2392" s="10">
        <f>VLOOKUP(A2392,'CON.DE'!$A$1:$B$6391,2,FALSE)</f>
        <v>71.457718</v>
      </c>
      <c r="G2392" s="5">
        <f t="shared" si="156"/>
        <v>-2.6610068446820986E-3</v>
      </c>
      <c r="H2392" s="5">
        <f t="shared" si="157"/>
        <v>8.6173265719657454E-3</v>
      </c>
      <c r="I2392" s="5">
        <f t="shared" si="158"/>
        <v>-7.2705551177001167E-4</v>
      </c>
      <c r="J2392" s="10">
        <f t="shared" si="159"/>
        <v>2.9078849576191349E-3</v>
      </c>
    </row>
    <row r="2393" spans="1:10" x14ac:dyDescent="0.3">
      <c r="A2393" s="18">
        <v>39359</v>
      </c>
      <c r="B2393" s="9">
        <f>VLOOKUP(A2393,'VOW3.DE'!$A$1:$B$5974,2,FALSE)</f>
        <v>71.736136999999999</v>
      </c>
      <c r="C2393" s="5">
        <f>VLOOKUP(A2393,MRK.DE!$A$1:$B$5993,2,FALSE)</f>
        <v>34.213706999999999</v>
      </c>
      <c r="D2393" s="10">
        <f>VLOOKUP(A2393,DTE.DE!$A$1:$B$6411,2,FALSE)</f>
        <v>5.8165380000000004</v>
      </c>
      <c r="E2393" s="10">
        <f>VLOOKUP(A2393,'CON.DE'!$A$1:$B$6391,2,FALSE)</f>
        <v>71.729622000000006</v>
      </c>
      <c r="G2393" s="5">
        <f t="shared" si="156"/>
        <v>1.6364643970218855E-2</v>
      </c>
      <c r="H2393" s="5">
        <f t="shared" si="157"/>
        <v>5.9310905448324335E-3</v>
      </c>
      <c r="I2393" s="5">
        <f t="shared" si="158"/>
        <v>-1.02338147697491E-2</v>
      </c>
      <c r="J2393" s="10">
        <f t="shared" si="159"/>
        <v>3.7978822265499804E-3</v>
      </c>
    </row>
    <row r="2394" spans="1:10" x14ac:dyDescent="0.3">
      <c r="A2394" s="18">
        <v>39360</v>
      </c>
      <c r="B2394" s="9">
        <f>VLOOKUP(A2394,'VOW3.DE'!$A$1:$B$5974,2,FALSE)</f>
        <v>76.118842999999998</v>
      </c>
      <c r="C2394" s="5">
        <f>VLOOKUP(A2394,MRK.DE!$A$1:$B$5993,2,FALSE)</f>
        <v>34.781796</v>
      </c>
      <c r="D2394" s="10">
        <f>VLOOKUP(A2394,DTE.DE!$A$1:$B$6411,2,FALSE)</f>
        <v>5.8678220000000003</v>
      </c>
      <c r="E2394" s="10">
        <f>VLOOKUP(A2394,'CON.DE'!$A$1:$B$6391,2,FALSE)</f>
        <v>70.999802000000003</v>
      </c>
      <c r="G2394" s="5">
        <f t="shared" si="156"/>
        <v>5.9301219199495575E-2</v>
      </c>
      <c r="H2394" s="5">
        <f t="shared" si="157"/>
        <v>1.6467793218215843E-2</v>
      </c>
      <c r="I2394" s="5">
        <f t="shared" si="158"/>
        <v>8.7782864138245716E-3</v>
      </c>
      <c r="J2394" s="10">
        <f t="shared" si="159"/>
        <v>-1.0226712057819359E-2</v>
      </c>
    </row>
    <row r="2395" spans="1:10" x14ac:dyDescent="0.3">
      <c r="A2395" s="18">
        <v>39363</v>
      </c>
      <c r="B2395" s="9">
        <f>VLOOKUP(A2395,'VOW3.DE'!$A$1:$B$5974,2,FALSE)</f>
        <v>77.384490999999997</v>
      </c>
      <c r="C2395" s="5">
        <f>VLOOKUP(A2395,MRK.DE!$A$1:$B$5993,2,FALSE)</f>
        <v>34.805137999999999</v>
      </c>
      <c r="D2395" s="10">
        <f>VLOOKUP(A2395,DTE.DE!$A$1:$B$6411,2,FALSE)</f>
        <v>5.8379070000000004</v>
      </c>
      <c r="E2395" s="10">
        <f>VLOOKUP(A2395,'CON.DE'!$A$1:$B$6391,2,FALSE)</f>
        <v>70.291443000000001</v>
      </c>
      <c r="G2395" s="5">
        <f t="shared" si="156"/>
        <v>1.6490543213267043E-2</v>
      </c>
      <c r="H2395" s="5">
        <f t="shared" si="157"/>
        <v>6.7087309452263332E-4</v>
      </c>
      <c r="I2395" s="5">
        <f t="shared" si="158"/>
        <v>-5.1111836136681146E-3</v>
      </c>
      <c r="J2395" s="10">
        <f t="shared" si="159"/>
        <v>-1.0027018091918256E-2</v>
      </c>
    </row>
    <row r="2396" spans="1:10" x14ac:dyDescent="0.3">
      <c r="A2396" s="18">
        <v>39364</v>
      </c>
      <c r="B2396" s="9">
        <f>VLOOKUP(A2396,'VOW3.DE'!$A$1:$B$5974,2,FALSE)</f>
        <v>78.245116999999993</v>
      </c>
      <c r="C2396" s="5">
        <f>VLOOKUP(A2396,MRK.DE!$A$1:$B$5993,2,FALSE)</f>
        <v>34.882961000000002</v>
      </c>
      <c r="D2396" s="10">
        <f>VLOOKUP(A2396,DTE.DE!$A$1:$B$6411,2,FALSE)</f>
        <v>5.8379070000000004</v>
      </c>
      <c r="E2396" s="10">
        <f>VLOOKUP(A2396,'CON.DE'!$A$1:$B$6391,2,FALSE)</f>
        <v>71.021277999999995</v>
      </c>
      <c r="G2396" s="5">
        <f t="shared" si="156"/>
        <v>1.1060039076240412E-2</v>
      </c>
      <c r="H2396" s="5">
        <f t="shared" si="157"/>
        <v>2.2334669324486599E-3</v>
      </c>
      <c r="I2396" s="5">
        <f t="shared" si="158"/>
        <v>0</v>
      </c>
      <c r="J2396" s="10">
        <f t="shared" si="159"/>
        <v>1.0329452070925942E-2</v>
      </c>
    </row>
    <row r="2397" spans="1:10" x14ac:dyDescent="0.3">
      <c r="A2397" s="18">
        <v>39365</v>
      </c>
      <c r="B2397" s="9">
        <f>VLOOKUP(A2397,'VOW3.DE'!$A$1:$B$5974,2,FALSE)</f>
        <v>79.257621999999998</v>
      </c>
      <c r="C2397" s="5">
        <f>VLOOKUP(A2397,MRK.DE!$A$1:$B$5993,2,FALSE)</f>
        <v>35.065845000000003</v>
      </c>
      <c r="D2397" s="10">
        <f>VLOOKUP(A2397,DTE.DE!$A$1:$B$6411,2,FALSE)</f>
        <v>5.833634</v>
      </c>
      <c r="E2397" s="10">
        <f>VLOOKUP(A2397,'CON.DE'!$A$1:$B$6391,2,FALSE)</f>
        <v>70.727920999999995</v>
      </c>
      <c r="G2397" s="5">
        <f t="shared" si="156"/>
        <v>1.2857159871631782E-2</v>
      </c>
      <c r="H2397" s="5">
        <f t="shared" si="157"/>
        <v>5.2290933092582412E-3</v>
      </c>
      <c r="I2397" s="5">
        <f t="shared" si="158"/>
        <v>-7.3220840177100506E-4</v>
      </c>
      <c r="J2397" s="10">
        <f t="shared" si="159"/>
        <v>-4.139105136256478E-3</v>
      </c>
    </row>
    <row r="2398" spans="1:10" x14ac:dyDescent="0.3">
      <c r="A2398" s="18">
        <v>39366</v>
      </c>
      <c r="B2398" s="9">
        <f>VLOOKUP(A2398,'VOW3.DE'!$A$1:$B$5974,2,FALSE)</f>
        <v>82.244522000000003</v>
      </c>
      <c r="C2398" s="5">
        <f>VLOOKUP(A2398,MRK.DE!$A$1:$B$5993,2,FALSE)</f>
        <v>34.921875</v>
      </c>
      <c r="D2398" s="10">
        <f>VLOOKUP(A2398,DTE.DE!$A$1:$B$6411,2,FALSE)</f>
        <v>5.8891910000000003</v>
      </c>
      <c r="E2398" s="10">
        <f>VLOOKUP(A2398,'CON.DE'!$A$1:$B$6391,2,FALSE)</f>
        <v>70.856705000000005</v>
      </c>
      <c r="G2398" s="5">
        <f t="shared" si="156"/>
        <v>3.6993200814909838E-2</v>
      </c>
      <c r="H2398" s="5">
        <f t="shared" si="157"/>
        <v>-4.1141561140439322E-3</v>
      </c>
      <c r="I2398" s="5">
        <f t="shared" si="158"/>
        <v>9.4785029965839939E-3</v>
      </c>
      <c r="J2398" s="10">
        <f t="shared" si="159"/>
        <v>1.8191810672536755E-3</v>
      </c>
    </row>
    <row r="2399" spans="1:10" x14ac:dyDescent="0.3">
      <c r="A2399" s="18">
        <v>39367</v>
      </c>
      <c r="B2399" s="9">
        <f>VLOOKUP(A2399,'VOW3.DE'!$A$1:$B$5974,2,FALSE)</f>
        <v>81.962463</v>
      </c>
      <c r="C2399" s="5">
        <f>VLOOKUP(A2399,MRK.DE!$A$1:$B$5993,2,FALSE)</f>
        <v>34.886864000000003</v>
      </c>
      <c r="D2399" s="10">
        <f>VLOOKUP(A2399,DTE.DE!$A$1:$B$6411,2,FALSE)</f>
        <v>5.8464539999999996</v>
      </c>
      <c r="E2399" s="10">
        <f>VLOOKUP(A2399,'CON.DE'!$A$1:$B$6391,2,FALSE)</f>
        <v>71.071342000000001</v>
      </c>
      <c r="G2399" s="5">
        <f t="shared" si="156"/>
        <v>-3.4354114400942464E-3</v>
      </c>
      <c r="H2399" s="5">
        <f t="shared" si="157"/>
        <v>-1.0030550168062479E-3</v>
      </c>
      <c r="I2399" s="5">
        <f t="shared" si="158"/>
        <v>-7.2833131747015471E-3</v>
      </c>
      <c r="J2399" s="10">
        <f t="shared" si="159"/>
        <v>3.0245912371023734E-3</v>
      </c>
    </row>
    <row r="2400" spans="1:10" x14ac:dyDescent="0.3">
      <c r="A2400" s="18">
        <v>39370</v>
      </c>
      <c r="B2400" s="9">
        <f>VLOOKUP(A2400,'VOW3.DE'!$A$1:$B$5974,2,FALSE)</f>
        <v>80.834236000000004</v>
      </c>
      <c r="C2400" s="5">
        <f>VLOOKUP(A2400,MRK.DE!$A$1:$B$5993,2,FALSE)</f>
        <v>34.785693999999999</v>
      </c>
      <c r="D2400" s="10">
        <f>VLOOKUP(A2400,DTE.DE!$A$1:$B$6411,2,FALSE)</f>
        <v>5.7780740000000002</v>
      </c>
      <c r="E2400" s="10">
        <f>VLOOKUP(A2400,'CON.DE'!$A$1:$B$6391,2,FALSE)</f>
        <v>70.491791000000006</v>
      </c>
      <c r="G2400" s="5">
        <f t="shared" si="156"/>
        <v>-1.3860785506291931E-2</v>
      </c>
      <c r="H2400" s="5">
        <f t="shared" si="157"/>
        <v>-2.9041583662476438E-3</v>
      </c>
      <c r="I2400" s="5">
        <f t="shared" si="158"/>
        <v>-1.1764914450341498E-2</v>
      </c>
      <c r="J2400" s="10">
        <f t="shared" si="159"/>
        <v>-8.1879261298591164E-3</v>
      </c>
    </row>
    <row r="2401" spans="1:10" x14ac:dyDescent="0.3">
      <c r="A2401" s="18">
        <v>39371</v>
      </c>
      <c r="B2401" s="9">
        <f>VLOOKUP(A2401,'VOW3.DE'!$A$1:$B$5974,2,FALSE)</f>
        <v>79.329948000000002</v>
      </c>
      <c r="C2401" s="5">
        <f>VLOOKUP(A2401,MRK.DE!$A$1:$B$5993,2,FALSE)</f>
        <v>34.711761000000003</v>
      </c>
      <c r="D2401" s="10">
        <f>VLOOKUP(A2401,DTE.DE!$A$1:$B$6411,2,FALSE)</f>
        <v>5.7054200000000002</v>
      </c>
      <c r="E2401" s="10">
        <f>VLOOKUP(A2401,'CON.DE'!$A$1:$B$6391,2,FALSE)</f>
        <v>69.826369999999997</v>
      </c>
      <c r="G2401" s="5">
        <f t="shared" si="156"/>
        <v>-1.8784876833416651E-2</v>
      </c>
      <c r="H2401" s="5">
        <f t="shared" si="157"/>
        <v>-2.127647059607956E-3</v>
      </c>
      <c r="I2401" s="5">
        <f t="shared" si="158"/>
        <v>-1.2653808925606375E-2</v>
      </c>
      <c r="J2401" s="10">
        <f t="shared" si="159"/>
        <v>-9.4845312037487878E-3</v>
      </c>
    </row>
    <row r="2402" spans="1:10" x14ac:dyDescent="0.3">
      <c r="A2402" s="18">
        <v>39372</v>
      </c>
      <c r="B2402" s="9">
        <f>VLOOKUP(A2402,'VOW3.DE'!$A$1:$B$5974,2,FALSE)</f>
        <v>79.329948000000002</v>
      </c>
      <c r="C2402" s="5">
        <f>VLOOKUP(A2402,MRK.DE!$A$1:$B$5993,2,FALSE)</f>
        <v>34.505538999999999</v>
      </c>
      <c r="D2402" s="10">
        <f>VLOOKUP(A2402,DTE.DE!$A$1:$B$6411,2,FALSE)</f>
        <v>5.6669580000000002</v>
      </c>
      <c r="E2402" s="10">
        <f>VLOOKUP(A2402,'CON.DE'!$A$1:$B$6391,2,FALSE)</f>
        <v>70.906775999999994</v>
      </c>
      <c r="G2402" s="5">
        <f t="shared" si="156"/>
        <v>0</v>
      </c>
      <c r="H2402" s="5">
        <f t="shared" si="157"/>
        <v>-5.9587013702720537E-3</v>
      </c>
      <c r="I2402" s="5">
        <f t="shared" si="158"/>
        <v>-6.764134404875906E-3</v>
      </c>
      <c r="J2402" s="10">
        <f t="shared" si="159"/>
        <v>1.5354268079991159E-2</v>
      </c>
    </row>
    <row r="2403" spans="1:10" x14ac:dyDescent="0.3">
      <c r="A2403" s="18">
        <v>39373</v>
      </c>
      <c r="B2403" s="9">
        <f>VLOOKUP(A2403,'VOW3.DE'!$A$1:$B$5974,2,FALSE)</f>
        <v>78.541634000000002</v>
      </c>
      <c r="C2403" s="5">
        <f>VLOOKUP(A2403,MRK.DE!$A$1:$B$5993,2,FALSE)</f>
        <v>34.396591000000001</v>
      </c>
      <c r="D2403" s="10">
        <f>VLOOKUP(A2403,DTE.DE!$A$1:$B$6411,2,FALSE)</f>
        <v>5.6584099999999999</v>
      </c>
      <c r="E2403" s="10">
        <f>VLOOKUP(A2403,'CON.DE'!$A$1:$B$6391,2,FALSE)</f>
        <v>69.940842000000004</v>
      </c>
      <c r="G2403" s="5">
        <f t="shared" si="156"/>
        <v>-9.9868582050106E-3</v>
      </c>
      <c r="H2403" s="5">
        <f t="shared" si="157"/>
        <v>-3.162401243534303E-3</v>
      </c>
      <c r="I2403" s="5">
        <f t="shared" si="158"/>
        <v>-1.5095318091534783E-3</v>
      </c>
      <c r="J2403" s="10">
        <f t="shared" si="159"/>
        <v>-1.3716229745282797E-2</v>
      </c>
    </row>
    <row r="2404" spans="1:10" x14ac:dyDescent="0.3">
      <c r="A2404" s="18">
        <v>39374</v>
      </c>
      <c r="B2404" s="9">
        <f>VLOOKUP(A2404,'VOW3.DE'!$A$1:$B$5974,2,FALSE)</f>
        <v>79.619240000000005</v>
      </c>
      <c r="C2404" s="5">
        <f>VLOOKUP(A2404,MRK.DE!$A$1:$B$5993,2,FALSE)</f>
        <v>34.314877000000003</v>
      </c>
      <c r="D2404" s="10">
        <f>VLOOKUP(A2404,DTE.DE!$A$1:$B$6411,2,FALSE)</f>
        <v>5.649864</v>
      </c>
      <c r="E2404" s="10">
        <f>VLOOKUP(A2404,'CON.DE'!$A$1:$B$6391,2,FALSE)</f>
        <v>69.389899999999997</v>
      </c>
      <c r="G2404" s="5">
        <f t="shared" si="156"/>
        <v>1.3626918567287637E-2</v>
      </c>
      <c r="H2404" s="5">
        <f t="shared" si="157"/>
        <v>-2.3784687156475771E-3</v>
      </c>
      <c r="I2404" s="5">
        <f t="shared" si="158"/>
        <v>-1.5114599499362229E-3</v>
      </c>
      <c r="J2404" s="10">
        <f t="shared" si="159"/>
        <v>-7.9084466726673259E-3</v>
      </c>
    </row>
    <row r="2405" spans="1:10" x14ac:dyDescent="0.3">
      <c r="A2405" s="18">
        <v>39377</v>
      </c>
      <c r="B2405" s="9">
        <f>VLOOKUP(A2405,'VOW3.DE'!$A$1:$B$5974,2,FALSE)</f>
        <v>80.074860000000001</v>
      </c>
      <c r="C2405" s="5">
        <f>VLOOKUP(A2405,MRK.DE!$A$1:$B$5993,2,FALSE)</f>
        <v>34.244843000000003</v>
      </c>
      <c r="D2405" s="10">
        <f>VLOOKUP(A2405,DTE.DE!$A$1:$B$6411,2,FALSE)</f>
        <v>5.6584099999999999</v>
      </c>
      <c r="E2405" s="10">
        <f>VLOOKUP(A2405,'CON.DE'!$A$1:$B$6391,2,FALSE)</f>
        <v>69.611710000000002</v>
      </c>
      <c r="G2405" s="5">
        <f t="shared" si="156"/>
        <v>5.7061749465344867E-3</v>
      </c>
      <c r="H2405" s="5">
        <f t="shared" si="157"/>
        <v>-2.0430078874144877E-3</v>
      </c>
      <c r="I2405" s="5">
        <f t="shared" si="158"/>
        <v>1.5114599499362594E-3</v>
      </c>
      <c r="J2405" s="10">
        <f t="shared" si="159"/>
        <v>3.1914765342771299E-3</v>
      </c>
    </row>
    <row r="2406" spans="1:10" x14ac:dyDescent="0.3">
      <c r="A2406" s="18">
        <v>39378</v>
      </c>
      <c r="B2406" s="9">
        <f>VLOOKUP(A2406,'VOW3.DE'!$A$1:$B$5974,2,FALSE)</f>
        <v>77.999222000000003</v>
      </c>
      <c r="C2406" s="5">
        <f>VLOOKUP(A2406,MRK.DE!$A$1:$B$5993,2,FALSE)</f>
        <v>34.630051000000002</v>
      </c>
      <c r="D2406" s="10">
        <f>VLOOKUP(A2406,DTE.DE!$A$1:$B$6411,2,FALSE)</f>
        <v>5.7054200000000002</v>
      </c>
      <c r="E2406" s="10">
        <f>VLOOKUP(A2406,'CON.DE'!$A$1:$B$6391,2,FALSE)</f>
        <v>69.704719999999995</v>
      </c>
      <c r="G2406" s="5">
        <f t="shared" si="156"/>
        <v>-2.626309485190869E-2</v>
      </c>
      <c r="H2406" s="5">
        <f t="shared" si="157"/>
        <v>1.118584709630076E-2</v>
      </c>
      <c r="I2406" s="5">
        <f t="shared" si="158"/>
        <v>8.2736662140293522E-3</v>
      </c>
      <c r="J2406" s="10">
        <f t="shared" si="159"/>
        <v>1.3352339536487874E-3</v>
      </c>
    </row>
    <row r="2407" spans="1:10" x14ac:dyDescent="0.3">
      <c r="A2407" s="18">
        <v>39379</v>
      </c>
      <c r="B2407" s="9">
        <f>VLOOKUP(A2407,'VOW3.DE'!$A$1:$B$5974,2,FALSE)</f>
        <v>80.248420999999993</v>
      </c>
      <c r="C2407" s="5">
        <f>VLOOKUP(A2407,MRK.DE!$A$1:$B$5993,2,FALSE)</f>
        <v>34.155349999999999</v>
      </c>
      <c r="D2407" s="10">
        <f>VLOOKUP(A2407,DTE.DE!$A$1:$B$6411,2,FALSE)</f>
        <v>5.7225169999999999</v>
      </c>
      <c r="E2407" s="10">
        <f>VLOOKUP(A2407,'CON.DE'!$A$1:$B$6391,2,FALSE)</f>
        <v>68.567077999999995</v>
      </c>
      <c r="G2407" s="5">
        <f t="shared" si="156"/>
        <v>2.8428233523215558E-2</v>
      </c>
      <c r="H2407" s="5">
        <f t="shared" si="157"/>
        <v>-1.3802595591907954E-2</v>
      </c>
      <c r="I2407" s="5">
        <f t="shared" si="158"/>
        <v>2.9921433335995161E-3</v>
      </c>
      <c r="J2407" s="10">
        <f t="shared" si="159"/>
        <v>-1.6455527267981128E-2</v>
      </c>
    </row>
    <row r="2408" spans="1:10" x14ac:dyDescent="0.3">
      <c r="A2408" s="18">
        <v>39380</v>
      </c>
      <c r="B2408" s="9">
        <f>VLOOKUP(A2408,'VOW3.DE'!$A$1:$B$5974,2,FALSE)</f>
        <v>80.790847999999997</v>
      </c>
      <c r="C2408" s="5">
        <f>VLOOKUP(A2408,MRK.DE!$A$1:$B$5993,2,FALSE)</f>
        <v>33.229281999999998</v>
      </c>
      <c r="D2408" s="10">
        <f>VLOOKUP(A2408,DTE.DE!$A$1:$B$6411,2,FALSE)</f>
        <v>5.9532980000000002</v>
      </c>
      <c r="E2408" s="10">
        <f>VLOOKUP(A2408,'CON.DE'!$A$1:$B$6391,2,FALSE)</f>
        <v>69.261116000000001</v>
      </c>
      <c r="G2408" s="5">
        <f t="shared" si="156"/>
        <v>6.7366059810001541E-3</v>
      </c>
      <c r="H2408" s="5">
        <f t="shared" si="157"/>
        <v>-2.7487760381434561E-2</v>
      </c>
      <c r="I2408" s="5">
        <f t="shared" si="158"/>
        <v>3.953660814249068E-2</v>
      </c>
      <c r="J2408" s="10">
        <f t="shared" si="159"/>
        <v>1.0071145040592203E-2</v>
      </c>
    </row>
    <row r="2409" spans="1:10" x14ac:dyDescent="0.3">
      <c r="A2409" s="18">
        <v>39381</v>
      </c>
      <c r="B2409" s="9">
        <f>VLOOKUP(A2409,'VOW3.DE'!$A$1:$B$5974,2,FALSE)</f>
        <v>85.050612999999998</v>
      </c>
      <c r="C2409" s="5">
        <f>VLOOKUP(A2409,MRK.DE!$A$1:$B$5993,2,FALSE)</f>
        <v>33.548350999999997</v>
      </c>
      <c r="D2409" s="10">
        <f>VLOOKUP(A2409,DTE.DE!$A$1:$B$6411,2,FALSE)</f>
        <v>6.1028770000000003</v>
      </c>
      <c r="E2409" s="10">
        <f>VLOOKUP(A2409,'CON.DE'!$A$1:$B$6391,2,FALSE)</f>
        <v>72.988906999999998</v>
      </c>
      <c r="G2409" s="5">
        <f t="shared" si="156"/>
        <v>5.1382834555793053E-2</v>
      </c>
      <c r="H2409" s="5">
        <f t="shared" si="157"/>
        <v>9.5562365367291915E-3</v>
      </c>
      <c r="I2409" s="5">
        <f t="shared" si="158"/>
        <v>2.4814947624412168E-2</v>
      </c>
      <c r="J2409" s="10">
        <f t="shared" si="159"/>
        <v>5.2423818656247477E-2</v>
      </c>
    </row>
    <row r="2410" spans="1:10" x14ac:dyDescent="0.3">
      <c r="A2410" s="18">
        <v>39384</v>
      </c>
      <c r="B2410" s="9">
        <f>VLOOKUP(A2410,'VOW3.DE'!$A$1:$B$5974,2,FALSE)</f>
        <v>88.066444000000004</v>
      </c>
      <c r="C2410" s="5">
        <f>VLOOKUP(A2410,MRK.DE!$A$1:$B$5993,2,FALSE)</f>
        <v>33.610602999999998</v>
      </c>
      <c r="D2410" s="10">
        <f>VLOOKUP(A2410,DTE.DE!$A$1:$B$6411,2,FALSE)</f>
        <v>6.0515930000000004</v>
      </c>
      <c r="E2410" s="10">
        <f>VLOOKUP(A2410,'CON.DE'!$A$1:$B$6391,2,FALSE)</f>
        <v>74.720444000000001</v>
      </c>
      <c r="G2410" s="5">
        <f t="shared" si="156"/>
        <v>3.4845048688451785E-2</v>
      </c>
      <c r="H2410" s="5">
        <f t="shared" si="157"/>
        <v>1.8538709768816499E-3</v>
      </c>
      <c r="I2410" s="5">
        <f t="shared" si="158"/>
        <v>-8.4387561676613921E-3</v>
      </c>
      <c r="J2410" s="10">
        <f t="shared" si="159"/>
        <v>2.3446265389729267E-2</v>
      </c>
    </row>
    <row r="2411" spans="1:10" x14ac:dyDescent="0.3">
      <c r="A2411" s="18">
        <v>39385</v>
      </c>
      <c r="B2411" s="9">
        <f>VLOOKUP(A2411,'VOW3.DE'!$A$1:$B$5974,2,FALSE)</f>
        <v>90.764053000000004</v>
      </c>
      <c r="C2411" s="5">
        <f>VLOOKUP(A2411,MRK.DE!$A$1:$B$5993,2,FALSE)</f>
        <v>33.322670000000002</v>
      </c>
      <c r="D2411" s="10">
        <f>VLOOKUP(A2411,DTE.DE!$A$1:$B$6411,2,FALSE)</f>
        <v>6.0259510000000001</v>
      </c>
      <c r="E2411" s="10">
        <f>VLOOKUP(A2411,'CON.DE'!$A$1:$B$6391,2,FALSE)</f>
        <v>73.339507999999995</v>
      </c>
      <c r="G2411" s="5">
        <f t="shared" si="156"/>
        <v>3.0171740121474725E-2</v>
      </c>
      <c r="H2411" s="5">
        <f t="shared" si="157"/>
        <v>-8.6036365239746948E-3</v>
      </c>
      <c r="I2411" s="5">
        <f t="shared" si="158"/>
        <v>-4.2462339244083974E-3</v>
      </c>
      <c r="J2411" s="10">
        <f t="shared" si="159"/>
        <v>-1.8654281947455918E-2</v>
      </c>
    </row>
    <row r="2412" spans="1:10" x14ac:dyDescent="0.3">
      <c r="A2412" s="18">
        <v>39386</v>
      </c>
      <c r="B2412" s="9">
        <f>VLOOKUP(A2412,'VOW3.DE'!$A$1:$B$5974,2,FALSE)</f>
        <v>94.741759999999999</v>
      </c>
      <c r="C2412" s="5">
        <f>VLOOKUP(A2412,MRK.DE!$A$1:$B$5993,2,FALSE)</f>
        <v>33.598927000000003</v>
      </c>
      <c r="D2412" s="10">
        <f>VLOOKUP(A2412,DTE.DE!$A$1:$B$6411,2,FALSE)</f>
        <v>6.04732</v>
      </c>
      <c r="E2412" s="10">
        <f>VLOOKUP(A2412,'CON.DE'!$A$1:$B$6391,2,FALSE)</f>
        <v>74.691817999999998</v>
      </c>
      <c r="G2412" s="5">
        <f t="shared" si="156"/>
        <v>4.2891559330783299E-2</v>
      </c>
      <c r="H2412" s="5">
        <f t="shared" si="157"/>
        <v>8.2561857943695971E-3</v>
      </c>
      <c r="I2412" s="5">
        <f t="shared" si="158"/>
        <v>3.5398894490563117E-3</v>
      </c>
      <c r="J2412" s="10">
        <f t="shared" si="159"/>
        <v>1.8271100540962461E-2</v>
      </c>
    </row>
    <row r="2413" spans="1:10" x14ac:dyDescent="0.3">
      <c r="A2413" s="18">
        <v>39387</v>
      </c>
      <c r="B2413" s="9">
        <f>VLOOKUP(A2413,'VOW3.DE'!$A$1:$B$5974,2,FALSE)</f>
        <v>92.051383999999999</v>
      </c>
      <c r="C2413" s="5">
        <f>VLOOKUP(A2413,MRK.DE!$A$1:$B$5993,2,FALSE)</f>
        <v>33.470523999999997</v>
      </c>
      <c r="D2413" s="10">
        <f>VLOOKUP(A2413,DTE.DE!$A$1:$B$6411,2,FALSE)</f>
        <v>5.9789399999999997</v>
      </c>
      <c r="E2413" s="10">
        <f>VLOOKUP(A2413,'CON.DE'!$A$1:$B$6391,2,FALSE)</f>
        <v>74.033553999999995</v>
      </c>
      <c r="G2413" s="5">
        <f t="shared" si="156"/>
        <v>-2.8807931608635391E-2</v>
      </c>
      <c r="H2413" s="5">
        <f t="shared" si="157"/>
        <v>-3.8289610235729913E-3</v>
      </c>
      <c r="I2413" s="5">
        <f t="shared" si="158"/>
        <v>-1.137190396815267E-2</v>
      </c>
      <c r="J2413" s="10">
        <f t="shared" si="159"/>
        <v>-8.8521318134117139E-3</v>
      </c>
    </row>
    <row r="2414" spans="1:10" x14ac:dyDescent="0.3">
      <c r="A2414" s="18">
        <v>39388</v>
      </c>
      <c r="B2414" s="9">
        <f>VLOOKUP(A2414,'VOW3.DE'!$A$1:$B$5974,2,FALSE)</f>
        <v>90.503676999999996</v>
      </c>
      <c r="C2414" s="5">
        <f>VLOOKUP(A2414,MRK.DE!$A$1:$B$5993,2,FALSE)</f>
        <v>32.976363999999997</v>
      </c>
      <c r="D2414" s="10">
        <f>VLOOKUP(A2414,DTE.DE!$A$1:$B$6411,2,FALSE)</f>
        <v>5.9404760000000003</v>
      </c>
      <c r="E2414" s="10">
        <f>VLOOKUP(A2414,'CON.DE'!$A$1:$B$6391,2,FALSE)</f>
        <v>73.804580999999999</v>
      </c>
      <c r="G2414" s="5">
        <f t="shared" si="156"/>
        <v>-1.695646315819101E-2</v>
      </c>
      <c r="H2414" s="5">
        <f t="shared" si="157"/>
        <v>-1.4874108493769933E-2</v>
      </c>
      <c r="I2414" s="5">
        <f t="shared" si="158"/>
        <v>-6.4540298814085729E-3</v>
      </c>
      <c r="J2414" s="10">
        <f t="shared" si="159"/>
        <v>-3.0976200164826366E-3</v>
      </c>
    </row>
    <row r="2415" spans="1:10" x14ac:dyDescent="0.3">
      <c r="A2415" s="18">
        <v>39391</v>
      </c>
      <c r="B2415" s="9">
        <f>VLOOKUP(A2415,'VOW3.DE'!$A$1:$B$5974,2,FALSE)</f>
        <v>88.847510999999997</v>
      </c>
      <c r="C2415" s="5">
        <f>VLOOKUP(A2415,MRK.DE!$A$1:$B$5993,2,FALSE)</f>
        <v>32.797381999999999</v>
      </c>
      <c r="D2415" s="10">
        <f>VLOOKUP(A2415,DTE.DE!$A$1:$B$6411,2,FALSE)</f>
        <v>5.9447489999999998</v>
      </c>
      <c r="E2415" s="10">
        <f>VLOOKUP(A2415,'CON.DE'!$A$1:$B$6391,2,FALSE)</f>
        <v>72.530983000000006</v>
      </c>
      <c r="G2415" s="5">
        <f t="shared" si="156"/>
        <v>-1.8468939012399318E-2</v>
      </c>
      <c r="H2415" s="5">
        <f t="shared" si="157"/>
        <v>-5.4423672867133068E-3</v>
      </c>
      <c r="I2415" s="5">
        <f t="shared" si="158"/>
        <v>7.1904405412655747E-4</v>
      </c>
      <c r="J2415" s="10">
        <f t="shared" si="159"/>
        <v>-1.740698055467254E-2</v>
      </c>
    </row>
    <row r="2416" spans="1:10" x14ac:dyDescent="0.3">
      <c r="A2416" s="18">
        <v>39392</v>
      </c>
      <c r="B2416" s="9">
        <f>VLOOKUP(A2416,'VOW3.DE'!$A$1:$B$5974,2,FALSE)</f>
        <v>89.563498999999993</v>
      </c>
      <c r="C2416" s="5">
        <f>VLOOKUP(A2416,MRK.DE!$A$1:$B$5993,2,FALSE)</f>
        <v>32.447189000000002</v>
      </c>
      <c r="D2416" s="10">
        <f>VLOOKUP(A2416,DTE.DE!$A$1:$B$6411,2,FALSE)</f>
        <v>6.0045799999999998</v>
      </c>
      <c r="E2416" s="10">
        <f>VLOOKUP(A2416,'CON.DE'!$A$1:$B$6391,2,FALSE)</f>
        <v>72.409355000000005</v>
      </c>
      <c r="G2416" s="5">
        <f t="shared" si="156"/>
        <v>8.026319045728909E-3</v>
      </c>
      <c r="H2416" s="5">
        <f t="shared" si="157"/>
        <v>-1.0734881311300237E-2</v>
      </c>
      <c r="I2416" s="5">
        <f t="shared" si="158"/>
        <v>1.0014202472470871E-2</v>
      </c>
      <c r="J2416" s="10">
        <f t="shared" si="159"/>
        <v>-1.6783185444161246E-3</v>
      </c>
    </row>
    <row r="2417" spans="1:10" x14ac:dyDescent="0.3">
      <c r="A2417" s="18">
        <v>39393</v>
      </c>
      <c r="B2417" s="9">
        <f>VLOOKUP(A2417,'VOW3.DE'!$A$1:$B$5974,2,FALSE)</f>
        <v>87.900108000000003</v>
      </c>
      <c r="C2417" s="5">
        <f>VLOOKUP(A2417,MRK.DE!$A$1:$B$5993,2,FALSE)</f>
        <v>32.023079000000003</v>
      </c>
      <c r="D2417" s="10">
        <f>VLOOKUP(A2417,DTE.DE!$A$1:$B$6411,2,FALSE)</f>
        <v>6.0344980000000001</v>
      </c>
      <c r="E2417" s="10">
        <f>VLOOKUP(A2417,'CON.DE'!$A$1:$B$6391,2,FALSE)</f>
        <v>71.285995</v>
      </c>
      <c r="G2417" s="5">
        <f t="shared" si="156"/>
        <v>-1.8746826388776235E-2</v>
      </c>
      <c r="H2417" s="5">
        <f t="shared" si="157"/>
        <v>-1.3156952223609736E-2</v>
      </c>
      <c r="I2417" s="5">
        <f t="shared" si="158"/>
        <v>4.9701582774624624E-3</v>
      </c>
      <c r="J2417" s="10">
        <f t="shared" si="159"/>
        <v>-1.5635619187406802E-2</v>
      </c>
    </row>
    <row r="2418" spans="1:10" x14ac:dyDescent="0.3">
      <c r="A2418" s="18">
        <v>39394</v>
      </c>
      <c r="B2418" s="9">
        <f>VLOOKUP(A2418,'VOW3.DE'!$A$1:$B$5974,2,FALSE)</f>
        <v>87.451697999999993</v>
      </c>
      <c r="C2418" s="5">
        <f>VLOOKUP(A2418,MRK.DE!$A$1:$B$5993,2,FALSE)</f>
        <v>31.560037999999999</v>
      </c>
      <c r="D2418" s="10">
        <f>VLOOKUP(A2418,DTE.DE!$A$1:$B$6411,2,FALSE)</f>
        <v>6.0430450000000002</v>
      </c>
      <c r="E2418" s="10">
        <f>VLOOKUP(A2418,'CON.DE'!$A$1:$B$6391,2,FALSE)</f>
        <v>69.761962999999994</v>
      </c>
      <c r="G2418" s="5">
        <f t="shared" si="156"/>
        <v>-5.1144152736057784E-3</v>
      </c>
      <c r="H2418" s="5">
        <f t="shared" si="157"/>
        <v>-1.4565161563749816E-2</v>
      </c>
      <c r="I2418" s="5">
        <f t="shared" si="158"/>
        <v>1.4153543360266143E-3</v>
      </c>
      <c r="J2418" s="10">
        <f t="shared" si="159"/>
        <v>-2.1610966024520662E-2</v>
      </c>
    </row>
    <row r="2419" spans="1:10" x14ac:dyDescent="0.3">
      <c r="A2419" s="18">
        <v>39395</v>
      </c>
      <c r="B2419" s="9">
        <f>VLOOKUP(A2419,'VOW3.DE'!$A$1:$B$5974,2,FALSE)</f>
        <v>84.334625000000003</v>
      </c>
      <c r="C2419" s="5">
        <f>VLOOKUP(A2419,MRK.DE!$A$1:$B$5993,2,FALSE)</f>
        <v>31.474440000000001</v>
      </c>
      <c r="D2419" s="10">
        <f>VLOOKUP(A2419,DTE.DE!$A$1:$B$6411,2,FALSE)</f>
        <v>6.0729610000000003</v>
      </c>
      <c r="E2419" s="10">
        <f>VLOOKUP(A2419,'CON.DE'!$A$1:$B$6391,2,FALSE)</f>
        <v>70.434546999999995</v>
      </c>
      <c r="G2419" s="5">
        <f t="shared" si="156"/>
        <v>-3.6294101938060361E-2</v>
      </c>
      <c r="H2419" s="5">
        <f t="shared" si="157"/>
        <v>-2.7159121589141822E-3</v>
      </c>
      <c r="I2419" s="5">
        <f t="shared" si="158"/>
        <v>4.938271043373914E-3</v>
      </c>
      <c r="J2419" s="10">
        <f t="shared" si="159"/>
        <v>9.5949486902740713E-3</v>
      </c>
    </row>
    <row r="2420" spans="1:10" x14ac:dyDescent="0.3">
      <c r="A2420" s="18">
        <v>39398</v>
      </c>
      <c r="B2420" s="9">
        <f>VLOOKUP(A2420,'VOW3.DE'!$A$1:$B$5974,2,FALSE)</f>
        <v>84.153816000000006</v>
      </c>
      <c r="C2420" s="5">
        <f>VLOOKUP(A2420,MRK.DE!$A$1:$B$5993,2,FALSE)</f>
        <v>31.408289</v>
      </c>
      <c r="D2420" s="10">
        <f>VLOOKUP(A2420,DTE.DE!$A$1:$B$6411,2,FALSE)</f>
        <v>6.0772349999999999</v>
      </c>
      <c r="E2420" s="10">
        <f>VLOOKUP(A2420,'CON.DE'!$A$1:$B$6391,2,FALSE)</f>
        <v>70.885323</v>
      </c>
      <c r="G2420" s="5">
        <f t="shared" si="156"/>
        <v>-2.1462489454253924E-3</v>
      </c>
      <c r="H2420" s="5">
        <f t="shared" si="157"/>
        <v>-2.1039489046986411E-3</v>
      </c>
      <c r="I2420" s="5">
        <f t="shared" si="158"/>
        <v>7.0352777457823403E-4</v>
      </c>
      <c r="J2420" s="10">
        <f t="shared" si="159"/>
        <v>6.379535005562949E-3</v>
      </c>
    </row>
    <row r="2421" spans="1:10" x14ac:dyDescent="0.3">
      <c r="A2421" s="18">
        <v>39399</v>
      </c>
      <c r="B2421" s="9">
        <f>VLOOKUP(A2421,'VOW3.DE'!$A$1:$B$5974,2,FALSE)</f>
        <v>82.352988999999994</v>
      </c>
      <c r="C2421" s="5">
        <f>VLOOKUP(A2421,MRK.DE!$A$1:$B$5993,2,FALSE)</f>
        <v>31.945250999999999</v>
      </c>
      <c r="D2421" s="10">
        <f>VLOOKUP(A2421,DTE.DE!$A$1:$B$6411,2,FALSE)</f>
        <v>6.23109</v>
      </c>
      <c r="E2421" s="10">
        <f>VLOOKUP(A2421,'CON.DE'!$A$1:$B$6391,2,FALSE)</f>
        <v>68.660079999999994</v>
      </c>
      <c r="G2421" s="5">
        <f t="shared" si="156"/>
        <v>-2.1631514940975954E-2</v>
      </c>
      <c r="H2421" s="5">
        <f t="shared" si="157"/>
        <v>1.6951692308992312E-2</v>
      </c>
      <c r="I2421" s="5">
        <f t="shared" si="158"/>
        <v>2.5001454565142647E-2</v>
      </c>
      <c r="J2421" s="10">
        <f t="shared" si="159"/>
        <v>-3.189544904498668E-2</v>
      </c>
    </row>
    <row r="2422" spans="1:10" x14ac:dyDescent="0.3">
      <c r="A2422" s="18">
        <v>39400</v>
      </c>
      <c r="B2422" s="9">
        <f>VLOOKUP(A2422,'VOW3.DE'!$A$1:$B$5974,2,FALSE)</f>
        <v>83.893471000000005</v>
      </c>
      <c r="C2422" s="5">
        <f>VLOOKUP(A2422,MRK.DE!$A$1:$B$5993,2,FALSE)</f>
        <v>32.25264</v>
      </c>
      <c r="D2422" s="10">
        <f>VLOOKUP(A2422,DTE.DE!$A$1:$B$6411,2,FALSE)</f>
        <v>6.2866460000000002</v>
      </c>
      <c r="E2422" s="10">
        <f>VLOOKUP(A2422,'CON.DE'!$A$1:$B$6391,2,FALSE)</f>
        <v>68.831801999999996</v>
      </c>
      <c r="G2422" s="5">
        <f t="shared" si="156"/>
        <v>1.8533039351924411E-2</v>
      </c>
      <c r="H2422" s="5">
        <f t="shared" si="157"/>
        <v>9.5763690784177163E-3</v>
      </c>
      <c r="I2422" s="5">
        <f t="shared" si="158"/>
        <v>8.8764237838409501E-3</v>
      </c>
      <c r="J2422" s="10">
        <f t="shared" si="159"/>
        <v>2.4979233216112198E-3</v>
      </c>
    </row>
    <row r="2423" spans="1:10" x14ac:dyDescent="0.3">
      <c r="A2423" s="18">
        <v>39401</v>
      </c>
      <c r="B2423" s="9">
        <f>VLOOKUP(A2423,'VOW3.DE'!$A$1:$B$5974,2,FALSE)</f>
        <v>82.454262</v>
      </c>
      <c r="C2423" s="5">
        <f>VLOOKUP(A2423,MRK.DE!$A$1:$B$5993,2,FALSE)</f>
        <v>31.213736000000001</v>
      </c>
      <c r="D2423" s="10">
        <f>VLOOKUP(A2423,DTE.DE!$A$1:$B$6411,2,FALSE)</f>
        <v>6.31229</v>
      </c>
      <c r="E2423" s="10">
        <f>VLOOKUP(A2423,'CON.DE'!$A$1:$B$6391,2,FALSE)</f>
        <v>66.728226000000006</v>
      </c>
      <c r="G2423" s="5">
        <f t="shared" si="156"/>
        <v>-1.7304052009043652E-2</v>
      </c>
      <c r="H2423" s="5">
        <f t="shared" si="157"/>
        <v>-3.2741646015238053E-2</v>
      </c>
      <c r="I2423" s="5">
        <f t="shared" si="158"/>
        <v>4.0708255702773758E-3</v>
      </c>
      <c r="J2423" s="10">
        <f t="shared" si="159"/>
        <v>-3.1037834694502529E-2</v>
      </c>
    </row>
    <row r="2424" spans="1:10" x14ac:dyDescent="0.3">
      <c r="A2424" s="18">
        <v>39402</v>
      </c>
      <c r="B2424" s="9">
        <f>VLOOKUP(A2424,'VOW3.DE'!$A$1:$B$5974,2,FALSE)</f>
        <v>80.219498000000002</v>
      </c>
      <c r="C2424" s="5">
        <f>VLOOKUP(A2424,MRK.DE!$A$1:$B$5993,2,FALSE)</f>
        <v>31.151475999999999</v>
      </c>
      <c r="D2424" s="10">
        <f>VLOOKUP(A2424,DTE.DE!$A$1:$B$6411,2,FALSE)</f>
        <v>6.3293860000000004</v>
      </c>
      <c r="E2424" s="10">
        <f>VLOOKUP(A2424,'CON.DE'!$A$1:$B$6391,2,FALSE)</f>
        <v>65.053932000000003</v>
      </c>
      <c r="G2424" s="5">
        <f t="shared" si="156"/>
        <v>-2.7477137072879392E-2</v>
      </c>
      <c r="H2424" s="5">
        <f t="shared" si="157"/>
        <v>-1.9966266027728759E-3</v>
      </c>
      <c r="I2424" s="5">
        <f t="shared" si="158"/>
        <v>2.7047063098369364E-3</v>
      </c>
      <c r="J2424" s="10">
        <f t="shared" si="159"/>
        <v>-2.5411392874987334E-2</v>
      </c>
    </row>
    <row r="2425" spans="1:10" x14ac:dyDescent="0.3">
      <c r="A2425" s="18">
        <v>39405</v>
      </c>
      <c r="B2425" s="9">
        <f>VLOOKUP(A2425,'VOW3.DE'!$A$1:$B$5974,2,FALSE)</f>
        <v>74.766434000000004</v>
      </c>
      <c r="C2425" s="5">
        <f>VLOOKUP(A2425,MRK.DE!$A$1:$B$5993,2,FALSE)</f>
        <v>32.003619999999998</v>
      </c>
      <c r="D2425" s="10">
        <f>VLOOKUP(A2425,DTE.DE!$A$1:$B$6411,2,FALSE)</f>
        <v>6.4832390000000002</v>
      </c>
      <c r="E2425" s="10">
        <f>VLOOKUP(A2425,'CON.DE'!$A$1:$B$6391,2,FALSE)</f>
        <v>62.463794999999998</v>
      </c>
      <c r="G2425" s="5">
        <f t="shared" si="156"/>
        <v>-7.0397561581741638E-2</v>
      </c>
      <c r="H2425" s="5">
        <f t="shared" si="157"/>
        <v>2.6987393663074354E-2</v>
      </c>
      <c r="I2425" s="5">
        <f t="shared" si="158"/>
        <v>2.4016998130744101E-2</v>
      </c>
      <c r="J2425" s="10">
        <f t="shared" si="159"/>
        <v>-4.0629540047781555E-2</v>
      </c>
    </row>
    <row r="2426" spans="1:10" x14ac:dyDescent="0.3">
      <c r="A2426" s="18">
        <v>39406</v>
      </c>
      <c r="B2426" s="9">
        <f>VLOOKUP(A2426,'VOW3.DE'!$A$1:$B$5974,2,FALSE)</f>
        <v>75.200362999999996</v>
      </c>
      <c r="C2426" s="5">
        <f>VLOOKUP(A2426,MRK.DE!$A$1:$B$5993,2,FALSE)</f>
        <v>33.746788000000002</v>
      </c>
      <c r="D2426" s="10">
        <f>VLOOKUP(A2426,DTE.DE!$A$1:$B$6411,2,FALSE)</f>
        <v>6.5131540000000001</v>
      </c>
      <c r="E2426" s="10">
        <f>VLOOKUP(A2426,'CON.DE'!$A$1:$B$6391,2,FALSE)</f>
        <v>63.680163999999998</v>
      </c>
      <c r="G2426" s="5">
        <f t="shared" si="156"/>
        <v>5.7870171222925053E-3</v>
      </c>
      <c r="H2426" s="5">
        <f t="shared" si="157"/>
        <v>5.3036221017605245E-2</v>
      </c>
      <c r="I2426" s="5">
        <f t="shared" si="158"/>
        <v>4.6035931404257158E-3</v>
      </c>
      <c r="J2426" s="10">
        <f t="shared" si="159"/>
        <v>1.9286008014822789E-2</v>
      </c>
    </row>
    <row r="2427" spans="1:10" x14ac:dyDescent="0.3">
      <c r="A2427" s="18">
        <v>39407</v>
      </c>
      <c r="B2427" s="9">
        <f>VLOOKUP(A2427,'VOW3.DE'!$A$1:$B$5974,2,FALSE)</f>
        <v>72.719727000000006</v>
      </c>
      <c r="C2427" s="5">
        <f>VLOOKUP(A2427,MRK.DE!$A$1:$B$5993,2,FALSE)</f>
        <v>33.186484999999998</v>
      </c>
      <c r="D2427" s="10">
        <f>VLOOKUP(A2427,DTE.DE!$A$1:$B$6411,2,FALSE)</f>
        <v>6.4533230000000001</v>
      </c>
      <c r="E2427" s="10">
        <f>VLOOKUP(A2427,'CON.DE'!$A$1:$B$6391,2,FALSE)</f>
        <v>60.818137999999998</v>
      </c>
      <c r="G2427" s="5">
        <f t="shared" si="156"/>
        <v>-3.3543362335038893E-2</v>
      </c>
      <c r="H2427" s="5">
        <f t="shared" si="157"/>
        <v>-1.6742527688861104E-2</v>
      </c>
      <c r="I2427" s="5">
        <f t="shared" si="158"/>
        <v>-9.2286323630125944E-3</v>
      </c>
      <c r="J2427" s="10">
        <f t="shared" si="159"/>
        <v>-4.5985050058423203E-2</v>
      </c>
    </row>
    <row r="2428" spans="1:10" x14ac:dyDescent="0.3">
      <c r="A2428" s="18">
        <v>39408</v>
      </c>
      <c r="B2428" s="9">
        <f>VLOOKUP(A2428,'VOW3.DE'!$A$1:$B$5974,2,FALSE)</f>
        <v>73.001784999999998</v>
      </c>
      <c r="C2428" s="5">
        <f>VLOOKUP(A2428,MRK.DE!$A$1:$B$5993,2,FALSE)</f>
        <v>34.326549999999997</v>
      </c>
      <c r="D2428" s="10">
        <f>VLOOKUP(A2428,DTE.DE!$A$1:$B$6411,2,FALSE)</f>
        <v>6.504607</v>
      </c>
      <c r="E2428" s="10">
        <f>VLOOKUP(A2428,'CON.DE'!$A$1:$B$6391,2,FALSE)</f>
        <v>60.317279999999997</v>
      </c>
      <c r="G2428" s="5">
        <f t="shared" si="156"/>
        <v>3.871197167474819E-3</v>
      </c>
      <c r="H2428" s="5">
        <f t="shared" si="157"/>
        <v>3.3776392495591903E-2</v>
      </c>
      <c r="I2428" s="5">
        <f t="shared" si="158"/>
        <v>7.9155031347007618E-3</v>
      </c>
      <c r="J2428" s="10">
        <f t="shared" si="159"/>
        <v>-8.2694370064807909E-3</v>
      </c>
    </row>
    <row r="2429" spans="1:10" x14ac:dyDescent="0.3">
      <c r="A2429" s="18">
        <v>39409</v>
      </c>
      <c r="B2429" s="9">
        <f>VLOOKUP(A2429,'VOW3.DE'!$A$1:$B$5974,2,FALSE)</f>
        <v>72.777587999999994</v>
      </c>
      <c r="C2429" s="5">
        <f>VLOOKUP(A2429,MRK.DE!$A$1:$B$5993,2,FALSE)</f>
        <v>34.548340000000003</v>
      </c>
      <c r="D2429" s="10">
        <f>VLOOKUP(A2429,DTE.DE!$A$1:$B$6411,2,FALSE)</f>
        <v>6.4875129999999999</v>
      </c>
      <c r="E2429" s="10">
        <f>VLOOKUP(A2429,'CON.DE'!$A$1:$B$6391,2,FALSE)</f>
        <v>62.041645000000003</v>
      </c>
      <c r="G2429" s="5">
        <f t="shared" si="156"/>
        <v>-3.0758422421942001E-3</v>
      </c>
      <c r="H2429" s="5">
        <f t="shared" si="157"/>
        <v>6.44039552380982E-3</v>
      </c>
      <c r="I2429" s="5">
        <f t="shared" si="158"/>
        <v>-2.6314427305068676E-3</v>
      </c>
      <c r="J2429" s="10">
        <f t="shared" si="159"/>
        <v>2.8187223263541211E-2</v>
      </c>
    </row>
    <row r="2430" spans="1:10" x14ac:dyDescent="0.3">
      <c r="A2430" s="18">
        <v>39412</v>
      </c>
      <c r="B2430" s="9">
        <f>VLOOKUP(A2430,'VOW3.DE'!$A$1:$B$5974,2,FALSE)</f>
        <v>72.777587999999994</v>
      </c>
      <c r="C2430" s="5">
        <f>VLOOKUP(A2430,MRK.DE!$A$1:$B$5993,2,FALSE)</f>
        <v>33.346012000000002</v>
      </c>
      <c r="D2430" s="10">
        <f>VLOOKUP(A2430,DTE.DE!$A$1:$B$6411,2,FALSE)</f>
        <v>6.3507540000000002</v>
      </c>
      <c r="E2430" s="10">
        <f>VLOOKUP(A2430,'CON.DE'!$A$1:$B$6391,2,FALSE)</f>
        <v>62.749996000000003</v>
      </c>
      <c r="G2430" s="5">
        <f t="shared" si="156"/>
        <v>0</v>
      </c>
      <c r="H2430" s="5">
        <f t="shared" si="157"/>
        <v>-3.5421317748267546E-2</v>
      </c>
      <c r="I2430" s="5">
        <f t="shared" si="158"/>
        <v>-2.1305706330537733E-2</v>
      </c>
      <c r="J2430" s="10">
        <f t="shared" si="159"/>
        <v>1.1352661158538493E-2</v>
      </c>
    </row>
    <row r="2431" spans="1:10" x14ac:dyDescent="0.3">
      <c r="A2431" s="18">
        <v>39413</v>
      </c>
      <c r="B2431" s="9">
        <f>VLOOKUP(A2431,'VOW3.DE'!$A$1:$B$5974,2,FALSE)</f>
        <v>71.186501000000007</v>
      </c>
      <c r="C2431" s="5">
        <f>VLOOKUP(A2431,MRK.DE!$A$1:$B$5993,2,FALSE)</f>
        <v>32.953026000000001</v>
      </c>
      <c r="D2431" s="10">
        <f>VLOOKUP(A2431,DTE.DE!$A$1:$B$6411,2,FALSE)</f>
        <v>6.4276809999999998</v>
      </c>
      <c r="E2431" s="10">
        <f>VLOOKUP(A2431,'CON.DE'!$A$1:$B$6391,2,FALSE)</f>
        <v>61.970089000000002</v>
      </c>
      <c r="G2431" s="5">
        <f t="shared" si="156"/>
        <v>-2.2104842915711118E-2</v>
      </c>
      <c r="H2431" s="5">
        <f t="shared" si="157"/>
        <v>-1.1855092154289719E-2</v>
      </c>
      <c r="I2431" s="5">
        <f t="shared" si="158"/>
        <v>1.2040273997319344E-2</v>
      </c>
      <c r="J2431" s="10">
        <f t="shared" si="159"/>
        <v>-1.250668111509038E-2</v>
      </c>
    </row>
    <row r="2432" spans="1:10" x14ac:dyDescent="0.3">
      <c r="A2432" s="18">
        <v>39414</v>
      </c>
      <c r="B2432" s="9">
        <f>VLOOKUP(A2432,'VOW3.DE'!$A$1:$B$5974,2,FALSE)</f>
        <v>73.110252000000003</v>
      </c>
      <c r="C2432" s="5">
        <f>VLOOKUP(A2432,MRK.DE!$A$1:$B$5993,2,FALSE)</f>
        <v>33.272091000000003</v>
      </c>
      <c r="D2432" s="10">
        <f>VLOOKUP(A2432,DTE.DE!$A$1:$B$6411,2,FALSE)</f>
        <v>6.4960599999999999</v>
      </c>
      <c r="E2432" s="10">
        <f>VLOOKUP(A2432,'CON.DE'!$A$1:$B$6391,2,FALSE)</f>
        <v>63.680163999999998</v>
      </c>
      <c r="G2432" s="5">
        <f t="shared" si="156"/>
        <v>2.6665395413844967E-2</v>
      </c>
      <c r="H2432" s="5">
        <f t="shared" si="157"/>
        <v>9.6358446221655111E-3</v>
      </c>
      <c r="I2432" s="5">
        <f t="shared" si="158"/>
        <v>1.0582019259577505E-2</v>
      </c>
      <c r="J2432" s="10">
        <f t="shared" si="159"/>
        <v>2.7221283757914737E-2</v>
      </c>
    </row>
    <row r="2433" spans="1:10" x14ac:dyDescent="0.3">
      <c r="A2433" s="18">
        <v>39415</v>
      </c>
      <c r="B2433" s="9">
        <f>VLOOKUP(A2433,'VOW3.DE'!$A$1:$B$5974,2,FALSE)</f>
        <v>73.269362999999998</v>
      </c>
      <c r="C2433" s="5">
        <f>VLOOKUP(A2433,MRK.DE!$A$1:$B$5993,2,FALSE)</f>
        <v>34.011383000000002</v>
      </c>
      <c r="D2433" s="10">
        <f>VLOOKUP(A2433,DTE.DE!$A$1:$B$6411,2,FALSE)</f>
        <v>6.4447739999999998</v>
      </c>
      <c r="E2433" s="10">
        <f>VLOOKUP(A2433,'CON.DE'!$A$1:$B$6391,2,FALSE)</f>
        <v>62.964644999999997</v>
      </c>
      <c r="G2433" s="5">
        <f t="shared" si="156"/>
        <v>2.1739511019214001E-3</v>
      </c>
      <c r="H2433" s="5">
        <f t="shared" si="157"/>
        <v>2.1976325233433239E-2</v>
      </c>
      <c r="I2433" s="5">
        <f t="shared" si="158"/>
        <v>-7.926269436188061E-3</v>
      </c>
      <c r="J2433" s="10">
        <f t="shared" si="159"/>
        <v>-1.1299738520666415E-2</v>
      </c>
    </row>
    <row r="2434" spans="1:10" x14ac:dyDescent="0.3">
      <c r="A2434" s="18">
        <v>39416</v>
      </c>
      <c r="B2434" s="9">
        <f>VLOOKUP(A2434,'VOW3.DE'!$A$1:$B$5974,2,FALSE)</f>
        <v>74.990622999999999</v>
      </c>
      <c r="C2434" s="5">
        <f>VLOOKUP(A2434,MRK.DE!$A$1:$B$5993,2,FALSE)</f>
        <v>34.524994</v>
      </c>
      <c r="D2434" s="10">
        <f>VLOOKUP(A2434,DTE.DE!$A$1:$B$6411,2,FALSE)</f>
        <v>6.4533230000000001</v>
      </c>
      <c r="E2434" s="10">
        <f>VLOOKUP(A2434,'CON.DE'!$A$1:$B$6391,2,FALSE)</f>
        <v>63.615775999999997</v>
      </c>
      <c r="G2434" s="5">
        <f t="shared" si="156"/>
        <v>2.3220524791058298E-2</v>
      </c>
      <c r="H2434" s="5">
        <f t="shared" si="157"/>
        <v>1.4988262805466378E-2</v>
      </c>
      <c r="I2434" s="5">
        <f t="shared" si="158"/>
        <v>1.3256221056349288E-3</v>
      </c>
      <c r="J2434" s="10">
        <f t="shared" si="159"/>
        <v>1.0288111512119757E-2</v>
      </c>
    </row>
    <row r="2435" spans="1:10" x14ac:dyDescent="0.3">
      <c r="A2435" s="18">
        <v>39419</v>
      </c>
      <c r="B2435" s="9">
        <f>VLOOKUP(A2435,'VOW3.DE'!$A$1:$B$5974,2,FALSE)</f>
        <v>74.354186999999996</v>
      </c>
      <c r="C2435" s="5">
        <f>VLOOKUP(A2435,MRK.DE!$A$1:$B$5993,2,FALSE)</f>
        <v>34.517215999999998</v>
      </c>
      <c r="D2435" s="10">
        <f>VLOOKUP(A2435,DTE.DE!$A$1:$B$6411,2,FALSE)</f>
        <v>6.4490489999999996</v>
      </c>
      <c r="E2435" s="10">
        <f>VLOOKUP(A2435,'CON.DE'!$A$1:$B$6391,2,FALSE)</f>
        <v>63.537044999999999</v>
      </c>
      <c r="G2435" s="5">
        <f t="shared" si="156"/>
        <v>-8.5230930049696851E-3</v>
      </c>
      <c r="H2435" s="5">
        <f t="shared" si="157"/>
        <v>-2.2531144448898572E-4</v>
      </c>
      <c r="I2435" s="5">
        <f t="shared" si="158"/>
        <v>-6.6251386277356526E-4</v>
      </c>
      <c r="J2435" s="10">
        <f t="shared" si="159"/>
        <v>-1.2383682790888687E-3</v>
      </c>
    </row>
    <row r="2436" spans="1:10" x14ac:dyDescent="0.3">
      <c r="A2436" s="18">
        <v>39420</v>
      </c>
      <c r="B2436" s="9">
        <f>VLOOKUP(A2436,'VOW3.DE'!$A$1:$B$5974,2,FALSE)</f>
        <v>72.025420999999994</v>
      </c>
      <c r="C2436" s="5">
        <f>VLOOKUP(A2436,MRK.DE!$A$1:$B$5993,2,FALSE)</f>
        <v>34.668956999999999</v>
      </c>
      <c r="D2436" s="10">
        <f>VLOOKUP(A2436,DTE.DE!$A$1:$B$6411,2,FALSE)</f>
        <v>6.5174289999999999</v>
      </c>
      <c r="E2436" s="10">
        <f>VLOOKUP(A2436,'CON.DE'!$A$1:$B$6391,2,FALSE)</f>
        <v>61.183036999999999</v>
      </c>
      <c r="G2436" s="5">
        <f t="shared" ref="G2436:G2499" si="160">LN(B2436/B2435)</f>
        <v>-3.1820859902038298E-2</v>
      </c>
      <c r="H2436" s="5">
        <f t="shared" ref="H2436:H2499" si="161">LN(C2436/C2435)</f>
        <v>4.3864615348658776E-3</v>
      </c>
      <c r="I2436" s="5">
        <f t="shared" ref="I2436:I2499" si="162">LN(D2436/D2435)</f>
        <v>1.0547294941983556E-2</v>
      </c>
      <c r="J2436" s="10">
        <f t="shared" ref="J2436:J2499" si="163">LN(E2436/E2435)</f>
        <v>-3.775314372598574E-2</v>
      </c>
    </row>
    <row r="2437" spans="1:10" x14ac:dyDescent="0.3">
      <c r="A2437" s="18">
        <v>39421</v>
      </c>
      <c r="B2437" s="9">
        <f>VLOOKUP(A2437,'VOW3.DE'!$A$1:$B$5974,2,FALSE)</f>
        <v>72.003746000000007</v>
      </c>
      <c r="C2437" s="5">
        <f>VLOOKUP(A2437,MRK.DE!$A$1:$B$5993,2,FALSE)</f>
        <v>35.225368000000003</v>
      </c>
      <c r="D2437" s="10">
        <f>VLOOKUP(A2437,DTE.DE!$A$1:$B$6411,2,FALSE)</f>
        <v>6.5302490000000004</v>
      </c>
      <c r="E2437" s="10">
        <f>VLOOKUP(A2437,'CON.DE'!$A$1:$B$6391,2,FALSE)</f>
        <v>62.864483</v>
      </c>
      <c r="G2437" s="5">
        <f t="shared" si="160"/>
        <v>-3.0098070571519994E-4</v>
      </c>
      <c r="H2437" s="5">
        <f t="shared" si="161"/>
        <v>1.5921829257187464E-2</v>
      </c>
      <c r="I2437" s="5">
        <f t="shared" si="162"/>
        <v>1.9651012426119487E-3</v>
      </c>
      <c r="J2437" s="10">
        <f t="shared" si="163"/>
        <v>2.7111368143249544E-2</v>
      </c>
    </row>
    <row r="2438" spans="1:10" x14ac:dyDescent="0.3">
      <c r="A2438" s="18">
        <v>39422</v>
      </c>
      <c r="B2438" s="9">
        <f>VLOOKUP(A2438,'VOW3.DE'!$A$1:$B$5974,2,FALSE)</f>
        <v>70.904433999999995</v>
      </c>
      <c r="C2438" s="5">
        <f>VLOOKUP(A2438,MRK.DE!$A$1:$B$5993,2,FALSE)</f>
        <v>34.202038000000002</v>
      </c>
      <c r="D2438" s="10">
        <f>VLOOKUP(A2438,DTE.DE!$A$1:$B$6411,2,FALSE)</f>
        <v>6.4490489999999996</v>
      </c>
      <c r="E2438" s="10">
        <f>VLOOKUP(A2438,'CON.DE'!$A$1:$B$6391,2,FALSE)</f>
        <v>63.894793999999997</v>
      </c>
      <c r="G2438" s="5">
        <f t="shared" si="160"/>
        <v>-1.5385175070797938E-2</v>
      </c>
      <c r="H2438" s="5">
        <f t="shared" si="161"/>
        <v>-2.948127191941164E-2</v>
      </c>
      <c r="I2438" s="5">
        <f t="shared" si="162"/>
        <v>-1.2512396184595488E-2</v>
      </c>
      <c r="J2438" s="10">
        <f t="shared" si="163"/>
        <v>1.6256540976705609E-2</v>
      </c>
    </row>
    <row r="2439" spans="1:10" x14ac:dyDescent="0.3">
      <c r="A2439" s="18">
        <v>39423</v>
      </c>
      <c r="B2439" s="9">
        <f>VLOOKUP(A2439,'VOW3.DE'!$A$1:$B$5974,2,FALSE)</f>
        <v>70.542823999999996</v>
      </c>
      <c r="C2439" s="5">
        <f>VLOOKUP(A2439,MRK.DE!$A$1:$B$5993,2,FALSE)</f>
        <v>34.330444</v>
      </c>
      <c r="D2439" s="10">
        <f>VLOOKUP(A2439,DTE.DE!$A$1:$B$6411,2,FALSE)</f>
        <v>6.4319550000000003</v>
      </c>
      <c r="E2439" s="10">
        <f>VLOOKUP(A2439,'CON.DE'!$A$1:$B$6391,2,FALSE)</f>
        <v>65.769440000000003</v>
      </c>
      <c r="G2439" s="5">
        <f t="shared" si="160"/>
        <v>-5.1130123398222798E-3</v>
      </c>
      <c r="H2439" s="5">
        <f t="shared" si="161"/>
        <v>3.7473077440783932E-3</v>
      </c>
      <c r="I2439" s="5">
        <f t="shared" si="162"/>
        <v>-2.6541424930617411E-3</v>
      </c>
      <c r="J2439" s="10">
        <f t="shared" si="163"/>
        <v>2.8917405740683379E-2</v>
      </c>
    </row>
    <row r="2440" spans="1:10" x14ac:dyDescent="0.3">
      <c r="A2440" s="18">
        <v>39426</v>
      </c>
      <c r="B2440" s="9">
        <f>VLOOKUP(A2440,'VOW3.DE'!$A$1:$B$5974,2,FALSE)</f>
        <v>70.564528999999993</v>
      </c>
      <c r="C2440" s="5">
        <f>VLOOKUP(A2440,MRK.DE!$A$1:$B$5993,2,FALSE)</f>
        <v>34.042507000000001</v>
      </c>
      <c r="D2440" s="10">
        <f>VLOOKUP(A2440,DTE.DE!$A$1:$B$6411,2,FALSE)</f>
        <v>6.4533230000000001</v>
      </c>
      <c r="E2440" s="10">
        <f>VLOOKUP(A2440,'CON.DE'!$A$1:$B$6391,2,FALSE)</f>
        <v>65.898231999999993</v>
      </c>
      <c r="G2440" s="5">
        <f t="shared" si="160"/>
        <v>3.0763811679153992E-4</v>
      </c>
      <c r="H2440" s="5">
        <f t="shared" si="161"/>
        <v>-8.4225910385675104E-3</v>
      </c>
      <c r="I2440" s="5">
        <f t="shared" si="162"/>
        <v>3.316656355835355E-3</v>
      </c>
      <c r="J2440" s="10">
        <f t="shared" si="163"/>
        <v>1.9563198637841768E-3</v>
      </c>
    </row>
    <row r="2441" spans="1:10" x14ac:dyDescent="0.3">
      <c r="A2441" s="18">
        <v>39427</v>
      </c>
      <c r="B2441" s="9">
        <f>VLOOKUP(A2441,'VOW3.DE'!$A$1:$B$5974,2,FALSE)</f>
        <v>72.401497000000006</v>
      </c>
      <c r="C2441" s="5">
        <f>VLOOKUP(A2441,MRK.DE!$A$1:$B$5993,2,FALSE)</f>
        <v>33.879089</v>
      </c>
      <c r="D2441" s="10">
        <f>VLOOKUP(A2441,DTE.DE!$A$1:$B$6411,2,FALSE)</f>
        <v>6.474691</v>
      </c>
      <c r="E2441" s="10">
        <f>VLOOKUP(A2441,'CON.DE'!$A$1:$B$6391,2,FALSE)</f>
        <v>66.792618000000004</v>
      </c>
      <c r="G2441" s="5">
        <f t="shared" si="160"/>
        <v>2.5699379826882418E-2</v>
      </c>
      <c r="H2441" s="5">
        <f t="shared" si="161"/>
        <v>-4.8119692396268714E-3</v>
      </c>
      <c r="I2441" s="5">
        <f t="shared" si="162"/>
        <v>3.3056924997783596E-3</v>
      </c>
      <c r="J2441" s="10">
        <f t="shared" si="163"/>
        <v>1.3480952833499519E-2</v>
      </c>
    </row>
    <row r="2442" spans="1:10" x14ac:dyDescent="0.3">
      <c r="A2442" s="18">
        <v>39428</v>
      </c>
      <c r="B2442" s="9">
        <f>VLOOKUP(A2442,'VOW3.DE'!$A$1:$B$5974,2,FALSE)</f>
        <v>72.177306999999999</v>
      </c>
      <c r="C2442" s="5">
        <f>VLOOKUP(A2442,MRK.DE!$A$1:$B$5993,2,FALSE)</f>
        <v>34.268185000000003</v>
      </c>
      <c r="D2442" s="10">
        <f>VLOOKUP(A2442,DTE.DE!$A$1:$B$6411,2,FALSE)</f>
        <v>6.4960599999999999</v>
      </c>
      <c r="E2442" s="10">
        <f>VLOOKUP(A2442,'CON.DE'!$A$1:$B$6391,2,FALSE)</f>
        <v>67.400786999999994</v>
      </c>
      <c r="G2442" s="5">
        <f t="shared" si="160"/>
        <v>-3.1012869588810145E-3</v>
      </c>
      <c r="H2442" s="5">
        <f t="shared" si="161"/>
        <v>1.1419392307580208E-2</v>
      </c>
      <c r="I2442" s="5">
        <f t="shared" si="162"/>
        <v>3.2949548307748375E-3</v>
      </c>
      <c r="J2442" s="10">
        <f t="shared" si="163"/>
        <v>9.0641289539576623E-3</v>
      </c>
    </row>
    <row r="2443" spans="1:10" x14ac:dyDescent="0.3">
      <c r="A2443" s="18">
        <v>39429</v>
      </c>
      <c r="B2443" s="9">
        <f>VLOOKUP(A2443,'VOW3.DE'!$A$1:$B$5974,2,FALSE)</f>
        <v>71.728911999999994</v>
      </c>
      <c r="C2443" s="5">
        <f>VLOOKUP(A2443,MRK.DE!$A$1:$B$5993,2,FALSE)</f>
        <v>34.377132000000003</v>
      </c>
      <c r="D2443" s="10">
        <f>VLOOKUP(A2443,DTE.DE!$A$1:$B$6411,2,FALSE)</f>
        <v>6.4490489999999996</v>
      </c>
      <c r="E2443" s="10">
        <f>VLOOKUP(A2443,'CON.DE'!$A$1:$B$6391,2,FALSE)</f>
        <v>64.395660000000007</v>
      </c>
      <c r="G2443" s="5">
        <f t="shared" si="160"/>
        <v>-6.231786982377782E-3</v>
      </c>
      <c r="H2443" s="5">
        <f t="shared" si="161"/>
        <v>3.1742031717970909E-3</v>
      </c>
      <c r="I2443" s="5">
        <f t="shared" si="162"/>
        <v>-7.263161193326706E-3</v>
      </c>
      <c r="J2443" s="10">
        <f t="shared" si="163"/>
        <v>-4.5610454872890102E-2</v>
      </c>
    </row>
    <row r="2444" spans="1:10" x14ac:dyDescent="0.3">
      <c r="A2444" s="18">
        <v>39430</v>
      </c>
      <c r="B2444" s="9">
        <f>VLOOKUP(A2444,'VOW3.DE'!$A$1:$B$5974,2,FALSE)</f>
        <v>71.106926000000001</v>
      </c>
      <c r="C2444" s="5">
        <f>VLOOKUP(A2444,MRK.DE!$A$1:$B$5993,2,FALSE)</f>
        <v>34.618381999999997</v>
      </c>
      <c r="D2444" s="10">
        <f>VLOOKUP(A2444,DTE.DE!$A$1:$B$6411,2,FALSE)</f>
        <v>6.4490489999999996</v>
      </c>
      <c r="E2444" s="10">
        <f>VLOOKUP(A2444,'CON.DE'!$A$1:$B$6391,2,FALSE)</f>
        <v>63.007587000000001</v>
      </c>
      <c r="G2444" s="5">
        <f t="shared" si="160"/>
        <v>-8.7091578716450881E-3</v>
      </c>
      <c r="H2444" s="5">
        <f t="shared" si="161"/>
        <v>6.9932367835019386E-3</v>
      </c>
      <c r="I2444" s="5">
        <f t="shared" si="162"/>
        <v>0</v>
      </c>
      <c r="J2444" s="10">
        <f t="shared" si="163"/>
        <v>-2.1791091823041203E-2</v>
      </c>
    </row>
    <row r="2445" spans="1:10" x14ac:dyDescent="0.3">
      <c r="A2445" s="18">
        <v>39433</v>
      </c>
      <c r="B2445" s="9">
        <f>VLOOKUP(A2445,'VOW3.DE'!$A$1:$B$5974,2,FALSE)</f>
        <v>70.419876000000002</v>
      </c>
      <c r="C2445" s="5">
        <f>VLOOKUP(A2445,MRK.DE!$A$1:$B$5993,2,FALSE)</f>
        <v>33.793480000000002</v>
      </c>
      <c r="D2445" s="10">
        <f>VLOOKUP(A2445,DTE.DE!$A$1:$B$6411,2,FALSE)</f>
        <v>6.474691</v>
      </c>
      <c r="E2445" s="10">
        <f>VLOOKUP(A2445,'CON.DE'!$A$1:$B$6391,2,FALSE)</f>
        <v>61.268901999999997</v>
      </c>
      <c r="G2445" s="5">
        <f t="shared" si="160"/>
        <v>-9.7091912986199957E-3</v>
      </c>
      <c r="H2445" s="5">
        <f t="shared" si="161"/>
        <v>-2.4116928191940543E-2</v>
      </c>
      <c r="I2445" s="5">
        <f t="shared" si="162"/>
        <v>3.9682063625518698E-3</v>
      </c>
      <c r="J2445" s="10">
        <f t="shared" si="163"/>
        <v>-2.7982741813999151E-2</v>
      </c>
    </row>
    <row r="2446" spans="1:10" x14ac:dyDescent="0.3">
      <c r="A2446" s="18">
        <v>39434</v>
      </c>
      <c r="B2446" s="9">
        <f>VLOOKUP(A2446,'VOW3.DE'!$A$1:$B$5974,2,FALSE)</f>
        <v>70.419876000000002</v>
      </c>
      <c r="C2446" s="5">
        <f>VLOOKUP(A2446,MRK.DE!$A$1:$B$5993,2,FALSE)</f>
        <v>34.653396999999998</v>
      </c>
      <c r="D2446" s="10">
        <f>VLOOKUP(A2446,DTE.DE!$A$1:$B$6411,2,FALSE)</f>
        <v>6.4490489999999996</v>
      </c>
      <c r="E2446" s="10">
        <f>VLOOKUP(A2446,'CON.DE'!$A$1:$B$6391,2,FALSE)</f>
        <v>61.254589000000003</v>
      </c>
      <c r="G2446" s="5">
        <f t="shared" si="160"/>
        <v>0</v>
      </c>
      <c r="H2446" s="5">
        <f t="shared" si="161"/>
        <v>2.5127873875380922E-2</v>
      </c>
      <c r="I2446" s="5">
        <f t="shared" si="162"/>
        <v>-3.9682063625518932E-3</v>
      </c>
      <c r="J2446" s="10">
        <f t="shared" si="163"/>
        <v>-2.336368307543641E-4</v>
      </c>
    </row>
    <row r="2447" spans="1:10" x14ac:dyDescent="0.3">
      <c r="A2447" s="18">
        <v>39435</v>
      </c>
      <c r="B2447" s="9">
        <f>VLOOKUP(A2447,'VOW3.DE'!$A$1:$B$5974,2,FALSE)</f>
        <v>71.345603999999994</v>
      </c>
      <c r="C2447" s="5">
        <f>VLOOKUP(A2447,MRK.DE!$A$1:$B$5993,2,FALSE)</f>
        <v>34.532772000000001</v>
      </c>
      <c r="D2447" s="10">
        <f>VLOOKUP(A2447,DTE.DE!$A$1:$B$6411,2,FALSE)</f>
        <v>6.4063119999999998</v>
      </c>
      <c r="E2447" s="10">
        <f>VLOOKUP(A2447,'CON.DE'!$A$1:$B$6391,2,FALSE)</f>
        <v>60.238567000000003</v>
      </c>
      <c r="G2447" s="5">
        <f t="shared" si="160"/>
        <v>1.3060177389846848E-2</v>
      </c>
      <c r="H2447" s="5">
        <f t="shared" si="161"/>
        <v>-3.4869721496792179E-3</v>
      </c>
      <c r="I2447" s="5">
        <f t="shared" si="162"/>
        <v>-6.648923735966249E-3</v>
      </c>
      <c r="J2447" s="10">
        <f t="shared" si="163"/>
        <v>-1.6725974039185493E-2</v>
      </c>
    </row>
    <row r="2448" spans="1:10" x14ac:dyDescent="0.3">
      <c r="A2448" s="18">
        <v>39436</v>
      </c>
      <c r="B2448" s="9">
        <f>VLOOKUP(A2448,'VOW3.DE'!$A$1:$B$5974,2,FALSE)</f>
        <v>72.061583999999996</v>
      </c>
      <c r="C2448" s="5">
        <f>VLOOKUP(A2448,MRK.DE!$A$1:$B$5993,2,FALSE)</f>
        <v>34.910206000000002</v>
      </c>
      <c r="D2448" s="10">
        <f>VLOOKUP(A2448,DTE.DE!$A$1:$B$6411,2,FALSE)</f>
        <v>6.4191330000000004</v>
      </c>
      <c r="E2448" s="10">
        <f>VLOOKUP(A2448,'CON.DE'!$A$1:$B$6391,2,FALSE)</f>
        <v>62.199061999999998</v>
      </c>
      <c r="G2448" s="5">
        <f t="shared" si="160"/>
        <v>9.9853565084734031E-3</v>
      </c>
      <c r="H2448" s="5">
        <f t="shared" si="161"/>
        <v>1.0870435788625198E-2</v>
      </c>
      <c r="I2448" s="5">
        <f t="shared" si="162"/>
        <v>1.9993075126372955E-3</v>
      </c>
      <c r="J2448" s="10">
        <f t="shared" si="163"/>
        <v>3.2027124217487338E-2</v>
      </c>
    </row>
    <row r="2449" spans="1:10" x14ac:dyDescent="0.3">
      <c r="A2449" s="18">
        <v>39437</v>
      </c>
      <c r="B2449" s="9">
        <f>VLOOKUP(A2449,'VOW3.DE'!$A$1:$B$5974,2,FALSE)</f>
        <v>74.592865000000003</v>
      </c>
      <c r="C2449" s="5">
        <f>VLOOKUP(A2449,MRK.DE!$A$1:$B$5993,2,FALSE)</f>
        <v>34.645611000000002</v>
      </c>
      <c r="D2449" s="10">
        <f>VLOOKUP(A2449,DTE.DE!$A$1:$B$6411,2,FALSE)</f>
        <v>6.4148579999999997</v>
      </c>
      <c r="E2449" s="10">
        <f>VLOOKUP(A2449,'CON.DE'!$A$1:$B$6391,2,FALSE)</f>
        <v>63.486964999999998</v>
      </c>
      <c r="G2449" s="5">
        <f t="shared" si="160"/>
        <v>3.4523772443669956E-2</v>
      </c>
      <c r="H2449" s="5">
        <f t="shared" si="161"/>
        <v>-7.6081710411862935E-3</v>
      </c>
      <c r="I2449" s="5">
        <f t="shared" si="162"/>
        <v>-6.6619965030557742E-4</v>
      </c>
      <c r="J2449" s="10">
        <f t="shared" si="163"/>
        <v>2.0494689990605518E-2</v>
      </c>
    </row>
    <row r="2450" spans="1:10" x14ac:dyDescent="0.3">
      <c r="A2450" s="18">
        <v>39443</v>
      </c>
      <c r="B2450" s="9">
        <f>VLOOKUP(A2450,'VOW3.DE'!$A$1:$B$5974,2,FALSE)</f>
        <v>72.076049999999995</v>
      </c>
      <c r="C2450" s="5">
        <f>VLOOKUP(A2450,MRK.DE!$A$1:$B$5993,2,FALSE)</f>
        <v>34.240943999999999</v>
      </c>
      <c r="D2450" s="10">
        <f>VLOOKUP(A2450,DTE.DE!$A$1:$B$6411,2,FALSE)</f>
        <v>6.4618700000000002</v>
      </c>
      <c r="E2450" s="10">
        <f>VLOOKUP(A2450,'CON.DE'!$A$1:$B$6391,2,FALSE)</f>
        <v>62.907412999999998</v>
      </c>
      <c r="G2450" s="5">
        <f t="shared" si="160"/>
        <v>-3.4323047627435349E-2</v>
      </c>
      <c r="H2450" s="5">
        <f t="shared" si="161"/>
        <v>-1.1748929959394722E-2</v>
      </c>
      <c r="I2450" s="5">
        <f t="shared" si="162"/>
        <v>7.3018873863360933E-3</v>
      </c>
      <c r="J2450" s="10">
        <f t="shared" si="163"/>
        <v>-9.1705987378991154E-3</v>
      </c>
    </row>
    <row r="2451" spans="1:10" x14ac:dyDescent="0.3">
      <c r="A2451" s="18">
        <v>39444</v>
      </c>
      <c r="B2451" s="9">
        <f>VLOOKUP(A2451,'VOW3.DE'!$A$1:$B$5974,2,FALSE)</f>
        <v>72.321952999999993</v>
      </c>
      <c r="C2451" s="5">
        <f>VLOOKUP(A2451,MRK.DE!$A$1:$B$5993,2,FALSE)</f>
        <v>34.357680999999999</v>
      </c>
      <c r="D2451" s="10">
        <f>VLOOKUP(A2451,DTE.DE!$A$1:$B$6411,2,FALSE)</f>
        <v>6.4191330000000004</v>
      </c>
      <c r="E2451" s="10">
        <f>VLOOKUP(A2451,'CON.DE'!$A$1:$B$6391,2,FALSE)</f>
        <v>63.673000000000002</v>
      </c>
      <c r="G2451" s="5">
        <f t="shared" si="160"/>
        <v>3.4059091206493242E-3</v>
      </c>
      <c r="H2451" s="5">
        <f t="shared" si="161"/>
        <v>3.4034825825477598E-3</v>
      </c>
      <c r="I2451" s="5">
        <f t="shared" si="162"/>
        <v>-6.6356877360304869E-3</v>
      </c>
      <c r="J2451" s="10">
        <f t="shared" si="163"/>
        <v>1.2096600372580023E-2</v>
      </c>
    </row>
    <row r="2452" spans="1:10" x14ac:dyDescent="0.3">
      <c r="A2452" s="18">
        <v>39449</v>
      </c>
      <c r="B2452" s="9">
        <f>VLOOKUP(A2452,'VOW3.DE'!$A$1:$B$5974,2,FALSE)</f>
        <v>71.707213999999993</v>
      </c>
      <c r="C2452" s="5">
        <f>VLOOKUP(A2452,MRK.DE!$A$1:$B$5993,2,FALSE)</f>
        <v>34.026947</v>
      </c>
      <c r="D2452" s="10">
        <f>VLOOKUP(A2452,DTE.DE!$A$1:$B$6411,2,FALSE)</f>
        <v>6.3678470000000003</v>
      </c>
      <c r="E2452" s="10">
        <f>VLOOKUP(A2452,'CON.DE'!$A$1:$B$6391,2,FALSE)</f>
        <v>61.977252999999997</v>
      </c>
      <c r="G2452" s="5">
        <f t="shared" si="160"/>
        <v>-8.5363644847489227E-3</v>
      </c>
      <c r="H2452" s="5">
        <f t="shared" si="161"/>
        <v>-9.6728340387027874E-3</v>
      </c>
      <c r="I2452" s="5">
        <f t="shared" si="162"/>
        <v>-8.0216399817330582E-3</v>
      </c>
      <c r="J2452" s="10">
        <f t="shared" si="163"/>
        <v>-2.6993180242077728E-2</v>
      </c>
    </row>
    <row r="2453" spans="1:10" x14ac:dyDescent="0.3">
      <c r="A2453" s="18">
        <v>39450</v>
      </c>
      <c r="B2453" s="9">
        <f>VLOOKUP(A2453,'VOW3.DE'!$A$1:$B$5974,2,FALSE)</f>
        <v>69.826842999999997</v>
      </c>
      <c r="C2453" s="5">
        <f>VLOOKUP(A2453,MRK.DE!$A$1:$B$5993,2,FALSE)</f>
        <v>33.521110999999998</v>
      </c>
      <c r="D2453" s="10">
        <f>VLOOKUP(A2453,DTE.DE!$A$1:$B$6411,2,FALSE)</f>
        <v>6.3678470000000003</v>
      </c>
      <c r="E2453" s="10">
        <f>VLOOKUP(A2453,'CON.DE'!$A$1:$B$6391,2,FALSE)</f>
        <v>60.481842</v>
      </c>
      <c r="G2453" s="5">
        <f t="shared" si="160"/>
        <v>-2.6572850171687003E-2</v>
      </c>
      <c r="H2453" s="5">
        <f t="shared" si="161"/>
        <v>-1.4977350074769196E-2</v>
      </c>
      <c r="I2453" s="5">
        <f t="shared" si="162"/>
        <v>0</v>
      </c>
      <c r="J2453" s="10">
        <f t="shared" si="163"/>
        <v>-2.4424242872081402E-2</v>
      </c>
    </row>
    <row r="2454" spans="1:10" x14ac:dyDescent="0.3">
      <c r="A2454" s="18">
        <v>39451</v>
      </c>
      <c r="B2454" s="9">
        <f>VLOOKUP(A2454,'VOW3.DE'!$A$1:$B$5974,2,FALSE)</f>
        <v>68.054946999999999</v>
      </c>
      <c r="C2454" s="5">
        <f>VLOOKUP(A2454,MRK.DE!$A$1:$B$5993,2,FALSE)</f>
        <v>33.489978999999998</v>
      </c>
      <c r="D2454" s="10">
        <f>VLOOKUP(A2454,DTE.DE!$A$1:$B$6411,2,FALSE)</f>
        <v>6.4105850000000002</v>
      </c>
      <c r="E2454" s="10">
        <f>VLOOKUP(A2454,'CON.DE'!$A$1:$B$6391,2,FALSE)</f>
        <v>55.702250999999997</v>
      </c>
      <c r="G2454" s="5">
        <f t="shared" si="160"/>
        <v>-2.5703083038867331E-2</v>
      </c>
      <c r="H2454" s="5">
        <f t="shared" si="161"/>
        <v>-9.2915970296221625E-4</v>
      </c>
      <c r="I2454" s="5">
        <f t="shared" si="162"/>
        <v>6.6891085473168013E-3</v>
      </c>
      <c r="J2454" s="10">
        <f t="shared" si="163"/>
        <v>-8.2322628713649385E-2</v>
      </c>
    </row>
    <row r="2455" spans="1:10" x14ac:dyDescent="0.3">
      <c r="A2455" s="18">
        <v>39454</v>
      </c>
      <c r="B2455" s="9">
        <f>VLOOKUP(A2455,'VOW3.DE'!$A$1:$B$5974,2,FALSE)</f>
        <v>67.693359000000001</v>
      </c>
      <c r="C2455" s="5">
        <f>VLOOKUP(A2455,MRK.DE!$A$1:$B$5993,2,FALSE)</f>
        <v>33.458855</v>
      </c>
      <c r="D2455" s="10">
        <f>VLOOKUP(A2455,DTE.DE!$A$1:$B$6411,2,FALSE)</f>
        <v>6.5943560000000003</v>
      </c>
      <c r="E2455" s="10">
        <f>VLOOKUP(A2455,'CON.DE'!$A$1:$B$6391,2,FALSE)</f>
        <v>54.743465</v>
      </c>
      <c r="G2455" s="5">
        <f t="shared" si="160"/>
        <v>-5.3273424299321998E-3</v>
      </c>
      <c r="H2455" s="5">
        <f t="shared" si="161"/>
        <v>-9.2978474403969239E-4</v>
      </c>
      <c r="I2455" s="5">
        <f t="shared" si="162"/>
        <v>2.8263601247733659E-2</v>
      </c>
      <c r="J2455" s="10">
        <f t="shared" si="163"/>
        <v>-1.7362558201091595E-2</v>
      </c>
    </row>
    <row r="2456" spans="1:10" x14ac:dyDescent="0.3">
      <c r="A2456" s="18">
        <v>39455</v>
      </c>
      <c r="B2456" s="9">
        <f>VLOOKUP(A2456,'VOW3.DE'!$A$1:$B$5974,2,FALSE)</f>
        <v>68.452736000000002</v>
      </c>
      <c r="C2456" s="5">
        <f>VLOOKUP(A2456,MRK.DE!$A$1:$B$5993,2,FALSE)</f>
        <v>34.641727000000003</v>
      </c>
      <c r="D2456" s="10">
        <f>VLOOKUP(A2456,DTE.DE!$A$1:$B$6411,2,FALSE)</f>
        <v>6.59863</v>
      </c>
      <c r="E2456" s="10">
        <f>VLOOKUP(A2456,'CON.DE'!$A$1:$B$6391,2,FALSE)</f>
        <v>55.809570000000001</v>
      </c>
      <c r="G2456" s="5">
        <f t="shared" si="160"/>
        <v>1.1155441145306089E-2</v>
      </c>
      <c r="H2456" s="5">
        <f t="shared" si="161"/>
        <v>3.4742463100655888E-2</v>
      </c>
      <c r="I2456" s="5">
        <f t="shared" si="162"/>
        <v>6.4792006139003018E-4</v>
      </c>
      <c r="J2456" s="10">
        <f t="shared" si="163"/>
        <v>1.9287359216285913E-2</v>
      </c>
    </row>
    <row r="2457" spans="1:10" x14ac:dyDescent="0.3">
      <c r="A2457" s="18">
        <v>39456</v>
      </c>
      <c r="B2457" s="9">
        <f>VLOOKUP(A2457,'VOW3.DE'!$A$1:$B$5974,2,FALSE)</f>
        <v>67.910301000000004</v>
      </c>
      <c r="C2457" s="5">
        <f>VLOOKUP(A2457,MRK.DE!$A$1:$B$5993,2,FALSE)</f>
        <v>36.493847000000002</v>
      </c>
      <c r="D2457" s="10">
        <f>VLOOKUP(A2457,DTE.DE!$A$1:$B$6411,2,FALSE)</f>
        <v>6.6456410000000004</v>
      </c>
      <c r="E2457" s="10">
        <f>VLOOKUP(A2457,'CON.DE'!$A$1:$B$6391,2,FALSE)</f>
        <v>53.584353999999998</v>
      </c>
      <c r="G2457" s="5">
        <f t="shared" si="160"/>
        <v>-7.9557902644461446E-3</v>
      </c>
      <c r="H2457" s="5">
        <f t="shared" si="161"/>
        <v>5.2084732925879E-2</v>
      </c>
      <c r="I2457" s="5">
        <f t="shared" si="162"/>
        <v>7.0990992913247909E-3</v>
      </c>
      <c r="J2457" s="10">
        <f t="shared" si="163"/>
        <v>-4.068823757853092E-2</v>
      </c>
    </row>
    <row r="2458" spans="1:10" x14ac:dyDescent="0.3">
      <c r="A2458" s="18">
        <v>39457</v>
      </c>
      <c r="B2458" s="9">
        <f>VLOOKUP(A2458,'VOW3.DE'!$A$1:$B$5974,2,FALSE)</f>
        <v>67.490836999999999</v>
      </c>
      <c r="C2458" s="5">
        <f>VLOOKUP(A2458,MRK.DE!$A$1:$B$5993,2,FALSE)</f>
        <v>35.956893999999998</v>
      </c>
      <c r="D2458" s="10">
        <f>VLOOKUP(A2458,DTE.DE!$A$1:$B$6411,2,FALSE)</f>
        <v>6.6029030000000004</v>
      </c>
      <c r="E2458" s="10">
        <f>VLOOKUP(A2458,'CON.DE'!$A$1:$B$6391,2,FALSE)</f>
        <v>54.256934999999999</v>
      </c>
      <c r="G2458" s="5">
        <f t="shared" si="160"/>
        <v>-6.1958909370716398E-3</v>
      </c>
      <c r="H2458" s="5">
        <f t="shared" si="161"/>
        <v>-1.4822838911177146E-2</v>
      </c>
      <c r="I2458" s="5">
        <f t="shared" si="162"/>
        <v>-6.4517502070600731E-3</v>
      </c>
      <c r="J2458" s="10">
        <f t="shared" si="163"/>
        <v>1.2473695872156272E-2</v>
      </c>
    </row>
    <row r="2459" spans="1:10" x14ac:dyDescent="0.3">
      <c r="A2459" s="18">
        <v>39458</v>
      </c>
      <c r="B2459" s="9">
        <f>VLOOKUP(A2459,'VOW3.DE'!$A$1:$B$5974,2,FALSE)</f>
        <v>68.720314000000002</v>
      </c>
      <c r="C2459" s="5">
        <f>VLOOKUP(A2459,MRK.DE!$A$1:$B$5993,2,FALSE)</f>
        <v>36.147551999999997</v>
      </c>
      <c r="D2459" s="10">
        <f>VLOOKUP(A2459,DTE.DE!$A$1:$B$6411,2,FALSE)</f>
        <v>6.5473429999999997</v>
      </c>
      <c r="E2459" s="10">
        <f>VLOOKUP(A2459,'CON.DE'!$A$1:$B$6391,2,FALSE)</f>
        <v>55.695103000000003</v>
      </c>
      <c r="G2459" s="5">
        <f t="shared" si="160"/>
        <v>1.8053006416427757E-2</v>
      </c>
      <c r="H2459" s="5">
        <f t="shared" si="161"/>
        <v>5.2883963451105754E-3</v>
      </c>
      <c r="I2459" s="5">
        <f t="shared" si="162"/>
        <v>-8.4500823177944689E-3</v>
      </c>
      <c r="J2459" s="10">
        <f t="shared" si="163"/>
        <v>2.6161407301685379E-2</v>
      </c>
    </row>
    <row r="2460" spans="1:10" x14ac:dyDescent="0.3">
      <c r="A2460" s="18">
        <v>39461</v>
      </c>
      <c r="B2460" s="9">
        <f>VLOOKUP(A2460,'VOW3.DE'!$A$1:$B$5974,2,FALSE)</f>
        <v>69.638808999999995</v>
      </c>
      <c r="C2460" s="5">
        <f>VLOOKUP(A2460,MRK.DE!$A$1:$B$5993,2,FALSE)</f>
        <v>34.995807999999997</v>
      </c>
      <c r="D2460" s="10">
        <f>VLOOKUP(A2460,DTE.DE!$A$1:$B$6411,2,FALSE)</f>
        <v>6.4917860000000003</v>
      </c>
      <c r="E2460" s="10">
        <f>VLOOKUP(A2460,'CON.DE'!$A$1:$B$6391,2,FALSE)</f>
        <v>56.653877000000001</v>
      </c>
      <c r="G2460" s="5">
        <f t="shared" si="160"/>
        <v>1.3277165581501368E-2</v>
      </c>
      <c r="H2460" s="5">
        <f t="shared" si="161"/>
        <v>-3.2380945581821578E-2</v>
      </c>
      <c r="I2460" s="5">
        <f t="shared" si="162"/>
        <v>-8.5216330329795538E-3</v>
      </c>
      <c r="J2460" s="10">
        <f t="shared" si="163"/>
        <v>1.7068197254519843E-2</v>
      </c>
    </row>
    <row r="2461" spans="1:10" x14ac:dyDescent="0.3">
      <c r="A2461" s="18">
        <v>39462</v>
      </c>
      <c r="B2461" s="9">
        <f>VLOOKUP(A2461,'VOW3.DE'!$A$1:$B$5974,2,FALSE)</f>
        <v>67.982619999999997</v>
      </c>
      <c r="C2461" s="5">
        <f>VLOOKUP(A2461,MRK.DE!$A$1:$B$5993,2,FALSE)</f>
        <v>33.953018</v>
      </c>
      <c r="D2461" s="10">
        <f>VLOOKUP(A2461,DTE.DE!$A$1:$B$6411,2,FALSE)</f>
        <v>6.4875129999999999</v>
      </c>
      <c r="E2461" s="10">
        <f>VLOOKUP(A2461,'CON.DE'!$A$1:$B$6391,2,FALSE)</f>
        <v>54.528820000000003</v>
      </c>
      <c r="G2461" s="5">
        <f t="shared" si="160"/>
        <v>-2.4069928241078398E-2</v>
      </c>
      <c r="H2461" s="5">
        <f t="shared" si="161"/>
        <v>-3.0250537399469254E-2</v>
      </c>
      <c r="I2461" s="5">
        <f t="shared" si="162"/>
        <v>-6.5843311790181086E-4</v>
      </c>
      <c r="J2461" s="10">
        <f t="shared" si="163"/>
        <v>-3.8231053668755295E-2</v>
      </c>
    </row>
    <row r="2462" spans="1:10" x14ac:dyDescent="0.3">
      <c r="A2462" s="18">
        <v>39463</v>
      </c>
      <c r="B2462" s="9">
        <f>VLOOKUP(A2462,'VOW3.DE'!$A$1:$B$5974,2,FALSE)</f>
        <v>68.431030000000007</v>
      </c>
      <c r="C2462" s="5">
        <f>VLOOKUP(A2462,MRK.DE!$A$1:$B$5993,2,FALSE)</f>
        <v>34.19426</v>
      </c>
      <c r="D2462" s="10">
        <f>VLOOKUP(A2462,DTE.DE!$A$1:$B$6411,2,FALSE)</f>
        <v>6.4447739999999998</v>
      </c>
      <c r="E2462" s="10">
        <f>VLOOKUP(A2462,'CON.DE'!$A$1:$B$6391,2,FALSE)</f>
        <v>56.138717999999997</v>
      </c>
      <c r="G2462" s="5">
        <f t="shared" si="160"/>
        <v>6.5742924563864198E-3</v>
      </c>
      <c r="H2462" s="5">
        <f t="shared" si="161"/>
        <v>7.0800482369662047E-3</v>
      </c>
      <c r="I2462" s="5">
        <f t="shared" si="162"/>
        <v>-6.6096825098288505E-3</v>
      </c>
      <c r="J2462" s="10">
        <f t="shared" si="163"/>
        <v>2.9096365665954096E-2</v>
      </c>
    </row>
    <row r="2463" spans="1:10" x14ac:dyDescent="0.3">
      <c r="A2463" s="18">
        <v>39464</v>
      </c>
      <c r="B2463" s="9">
        <f>VLOOKUP(A2463,'VOW3.DE'!$A$1:$B$5974,2,FALSE)</f>
        <v>67.736725000000007</v>
      </c>
      <c r="C2463" s="5">
        <f>VLOOKUP(A2463,MRK.DE!$A$1:$B$5993,2,FALSE)</f>
        <v>34.170914000000003</v>
      </c>
      <c r="D2463" s="10">
        <f>VLOOKUP(A2463,DTE.DE!$A$1:$B$6411,2,FALSE)</f>
        <v>6.4319550000000003</v>
      </c>
      <c r="E2463" s="10">
        <f>VLOOKUP(A2463,'CON.DE'!$A$1:$B$6391,2,FALSE)</f>
        <v>55.909748</v>
      </c>
      <c r="G2463" s="5">
        <f t="shared" si="160"/>
        <v>-1.019787712749641E-2</v>
      </c>
      <c r="H2463" s="5">
        <f t="shared" si="161"/>
        <v>-6.8297934581411856E-4</v>
      </c>
      <c r="I2463" s="5">
        <f t="shared" si="162"/>
        <v>-1.9910342502004351E-3</v>
      </c>
      <c r="J2463" s="10">
        <f t="shared" si="163"/>
        <v>-4.086987120661037E-3</v>
      </c>
    </row>
    <row r="2464" spans="1:10" x14ac:dyDescent="0.3">
      <c r="A2464" s="18">
        <v>39465</v>
      </c>
      <c r="B2464" s="9">
        <f>VLOOKUP(A2464,'VOW3.DE'!$A$1:$B$5974,2,FALSE)</f>
        <v>66.160117999999997</v>
      </c>
      <c r="C2464" s="5">
        <f>VLOOKUP(A2464,MRK.DE!$A$1:$B$5993,2,FALSE)</f>
        <v>34.544445000000003</v>
      </c>
      <c r="D2464" s="10">
        <f>VLOOKUP(A2464,DTE.DE!$A$1:$B$6411,2,FALSE)</f>
        <v>6.4362279999999998</v>
      </c>
      <c r="E2464" s="10">
        <f>VLOOKUP(A2464,'CON.DE'!$A$1:$B$6391,2,FALSE)</f>
        <v>54.392871999999997</v>
      </c>
      <c r="G2464" s="5">
        <f t="shared" si="160"/>
        <v>-2.355066533259962E-2</v>
      </c>
      <c r="H2464" s="5">
        <f t="shared" si="161"/>
        <v>1.087194143147561E-2</v>
      </c>
      <c r="I2464" s="5">
        <f t="shared" si="162"/>
        <v>6.6411864939308629E-4</v>
      </c>
      <c r="J2464" s="10">
        <f t="shared" si="163"/>
        <v>-2.7505631919582801E-2</v>
      </c>
    </row>
    <row r="2465" spans="1:10" x14ac:dyDescent="0.3">
      <c r="A2465" s="18">
        <v>39468</v>
      </c>
      <c r="B2465" s="9">
        <f>VLOOKUP(A2465,'VOW3.DE'!$A$1:$B$5974,2,FALSE)</f>
        <v>65.089744999999994</v>
      </c>
      <c r="C2465" s="5">
        <f>VLOOKUP(A2465,MRK.DE!$A$1:$B$5993,2,FALSE)</f>
        <v>32.762363000000001</v>
      </c>
      <c r="D2465" s="10">
        <f>VLOOKUP(A2465,DTE.DE!$A$1:$B$6411,2,FALSE)</f>
        <v>6.1498879999999998</v>
      </c>
      <c r="E2465" s="10">
        <f>VLOOKUP(A2465,'CON.DE'!$A$1:$B$6391,2,FALSE)</f>
        <v>53.133572000000001</v>
      </c>
      <c r="G2465" s="5">
        <f t="shared" si="160"/>
        <v>-1.6310824344722735E-2</v>
      </c>
      <c r="H2465" s="5">
        <f t="shared" si="161"/>
        <v>-5.2966368780120995E-2</v>
      </c>
      <c r="I2465" s="5">
        <f t="shared" si="162"/>
        <v>-4.5508783962444267E-2</v>
      </c>
      <c r="J2465" s="10">
        <f t="shared" si="163"/>
        <v>-2.3424146342695563E-2</v>
      </c>
    </row>
    <row r="2466" spans="1:10" x14ac:dyDescent="0.3">
      <c r="A2466" s="18">
        <v>39469</v>
      </c>
      <c r="B2466" s="9">
        <f>VLOOKUP(A2466,'VOW3.DE'!$A$1:$B$5974,2,FALSE)</f>
        <v>66.275825999999995</v>
      </c>
      <c r="C2466" s="5">
        <f>VLOOKUP(A2466,MRK.DE!$A$1:$B$5993,2,FALSE)</f>
        <v>32.244858000000001</v>
      </c>
      <c r="D2466" s="10">
        <f>VLOOKUP(A2466,DTE.DE!$A$1:$B$6411,2,FALSE)</f>
        <v>5.9618440000000001</v>
      </c>
      <c r="E2466" s="10">
        <f>VLOOKUP(A2466,'CON.DE'!$A$1:$B$6391,2,FALSE)</f>
        <v>52.947544000000001</v>
      </c>
      <c r="G2466" s="5">
        <f t="shared" si="160"/>
        <v>1.8058205394709093E-2</v>
      </c>
      <c r="H2466" s="5">
        <f t="shared" si="161"/>
        <v>-1.5921798361597572E-2</v>
      </c>
      <c r="I2466" s="5">
        <f t="shared" si="162"/>
        <v>-3.1054041073134652E-2</v>
      </c>
      <c r="J2466" s="10">
        <f t="shared" si="163"/>
        <v>-3.5072819312076818E-3</v>
      </c>
    </row>
    <row r="2467" spans="1:10" x14ac:dyDescent="0.3">
      <c r="A2467" s="18">
        <v>39470</v>
      </c>
      <c r="B2467" s="9">
        <f>VLOOKUP(A2467,'VOW3.DE'!$A$1:$B$5974,2,FALSE)</f>
        <v>64.511177000000004</v>
      </c>
      <c r="C2467" s="5">
        <f>VLOOKUP(A2467,MRK.DE!$A$1:$B$5993,2,FALSE)</f>
        <v>31.501674999999999</v>
      </c>
      <c r="D2467" s="10">
        <f>VLOOKUP(A2467,DTE.DE!$A$1:$B$6411,2,FALSE)</f>
        <v>5.5772089999999999</v>
      </c>
      <c r="E2467" s="10">
        <f>VLOOKUP(A2467,'CON.DE'!$A$1:$B$6391,2,FALSE)</f>
        <v>50.507668000000002</v>
      </c>
      <c r="G2467" s="5">
        <f t="shared" si="160"/>
        <v>-2.6986719707844414E-2</v>
      </c>
      <c r="H2467" s="5">
        <f t="shared" si="161"/>
        <v>-2.3317869648068902E-2</v>
      </c>
      <c r="I2467" s="5">
        <f t="shared" si="162"/>
        <v>-6.6691357146947669E-2</v>
      </c>
      <c r="J2467" s="10">
        <f t="shared" si="163"/>
        <v>-4.7176521252419439E-2</v>
      </c>
    </row>
    <row r="2468" spans="1:10" x14ac:dyDescent="0.3">
      <c r="A2468" s="18">
        <v>39471</v>
      </c>
      <c r="B2468" s="9">
        <f>VLOOKUP(A2468,'VOW3.DE'!$A$1:$B$5974,2,FALSE)</f>
        <v>68.785399999999996</v>
      </c>
      <c r="C2468" s="5">
        <f>VLOOKUP(A2468,MRK.DE!$A$1:$B$5993,2,FALSE)</f>
        <v>31.809069000000001</v>
      </c>
      <c r="D2468" s="10">
        <f>VLOOKUP(A2468,DTE.DE!$A$1:$B$6411,2,FALSE)</f>
        <v>5.7524319999999998</v>
      </c>
      <c r="E2468" s="10">
        <f>VLOOKUP(A2468,'CON.DE'!$A$1:$B$6391,2,FALSE)</f>
        <v>52.797291000000001</v>
      </c>
      <c r="G2468" s="5">
        <f t="shared" si="160"/>
        <v>6.415301750638705E-2</v>
      </c>
      <c r="H2468" s="5">
        <f t="shared" si="161"/>
        <v>9.7107187857723831E-3</v>
      </c>
      <c r="I2468" s="5">
        <f t="shared" si="162"/>
        <v>3.0934249859700547E-2</v>
      </c>
      <c r="J2468" s="10">
        <f t="shared" si="163"/>
        <v>4.4334716239088072E-2</v>
      </c>
    </row>
    <row r="2469" spans="1:10" x14ac:dyDescent="0.3">
      <c r="A2469" s="18">
        <v>39472</v>
      </c>
      <c r="B2469" s="9">
        <f>VLOOKUP(A2469,'VOW3.DE'!$A$1:$B$5974,2,FALSE)</f>
        <v>68.778175000000005</v>
      </c>
      <c r="C2469" s="5">
        <f>VLOOKUP(A2469,MRK.DE!$A$1:$B$5993,2,FALSE)</f>
        <v>31.657312000000001</v>
      </c>
      <c r="D2469" s="10">
        <f>VLOOKUP(A2469,DTE.DE!$A$1:$B$6411,2,FALSE)</f>
        <v>5.8037159999999997</v>
      </c>
      <c r="E2469" s="10">
        <f>VLOOKUP(A2469,'CON.DE'!$A$1:$B$6391,2,FALSE)</f>
        <v>52.096088000000002</v>
      </c>
      <c r="G2469" s="5">
        <f t="shared" si="160"/>
        <v>-1.0504234142846719E-4</v>
      </c>
      <c r="H2469" s="5">
        <f t="shared" si="161"/>
        <v>-4.7822890429844028E-3</v>
      </c>
      <c r="I2469" s="5">
        <f t="shared" si="162"/>
        <v>8.8756801434492182E-3</v>
      </c>
      <c r="J2469" s="10">
        <f t="shared" si="163"/>
        <v>-1.3370023009956477E-2</v>
      </c>
    </row>
    <row r="2470" spans="1:10" x14ac:dyDescent="0.3">
      <c r="A2470" s="18">
        <v>39475</v>
      </c>
      <c r="B2470" s="9">
        <f>VLOOKUP(A2470,'VOW3.DE'!$A$1:$B$5974,2,FALSE)</f>
        <v>69.682204999999996</v>
      </c>
      <c r="C2470" s="5">
        <f>VLOOKUP(A2470,MRK.DE!$A$1:$B$5993,2,FALSE)</f>
        <v>31.995836000000001</v>
      </c>
      <c r="D2470" s="10">
        <f>VLOOKUP(A2470,DTE.DE!$A$1:$B$6411,2,FALSE)</f>
        <v>5.7951699999999997</v>
      </c>
      <c r="E2470" s="10">
        <f>VLOOKUP(A2470,'CON.DE'!$A$1:$B$6391,2,FALSE)</f>
        <v>52.875996000000001</v>
      </c>
      <c r="G2470" s="5">
        <f t="shared" si="160"/>
        <v>1.3058505928910518E-2</v>
      </c>
      <c r="H2470" s="5">
        <f t="shared" si="161"/>
        <v>1.0636620568903524E-2</v>
      </c>
      <c r="I2470" s="5">
        <f t="shared" si="162"/>
        <v>-1.473590057949823E-3</v>
      </c>
      <c r="J2470" s="10">
        <f t="shared" si="163"/>
        <v>1.4859614500625172E-2</v>
      </c>
    </row>
    <row r="2471" spans="1:10" x14ac:dyDescent="0.3">
      <c r="A2471" s="18">
        <v>39476</v>
      </c>
      <c r="B2471" s="9">
        <f>VLOOKUP(A2471,'VOW3.DE'!$A$1:$B$5974,2,FALSE)</f>
        <v>69.139786000000001</v>
      </c>
      <c r="C2471" s="5">
        <f>VLOOKUP(A2471,MRK.DE!$A$1:$B$5993,2,FALSE)</f>
        <v>31.894669</v>
      </c>
      <c r="D2471" s="10">
        <f>VLOOKUP(A2471,DTE.DE!$A$1:$B$6411,2,FALSE)</f>
        <v>5.8293590000000002</v>
      </c>
      <c r="E2471" s="10">
        <f>VLOOKUP(A2471,'CON.DE'!$A$1:$B$6391,2,FALSE)</f>
        <v>53.162201000000003</v>
      </c>
      <c r="G2471" s="5">
        <f t="shared" si="160"/>
        <v>-7.8146373854077883E-3</v>
      </c>
      <c r="H2471" s="5">
        <f t="shared" si="161"/>
        <v>-3.1668894948286984E-3</v>
      </c>
      <c r="I2471" s="5">
        <f t="shared" si="162"/>
        <v>5.8822337799919735E-3</v>
      </c>
      <c r="J2471" s="10">
        <f t="shared" si="163"/>
        <v>5.3981622302483922E-3</v>
      </c>
    </row>
    <row r="2472" spans="1:10" x14ac:dyDescent="0.3">
      <c r="A2472" s="18">
        <v>39477</v>
      </c>
      <c r="B2472" s="9">
        <f>VLOOKUP(A2472,'VOW3.DE'!$A$1:$B$5974,2,FALSE)</f>
        <v>67.288345000000007</v>
      </c>
      <c r="C2472" s="5">
        <f>VLOOKUP(A2472,MRK.DE!$A$1:$B$5993,2,FALSE)</f>
        <v>31.505564</v>
      </c>
      <c r="D2472" s="10">
        <f>VLOOKUP(A2472,DTE.DE!$A$1:$B$6411,2,FALSE)</f>
        <v>5.790896</v>
      </c>
      <c r="E2472" s="10">
        <f>VLOOKUP(A2472,'CON.DE'!$A$1:$B$6391,2,FALSE)</f>
        <v>50.936970000000002</v>
      </c>
      <c r="G2472" s="5">
        <f t="shared" si="160"/>
        <v>-2.7143297458112215E-2</v>
      </c>
      <c r="H2472" s="5">
        <f t="shared" si="161"/>
        <v>-1.2274714683794036E-2</v>
      </c>
      <c r="I2472" s="5">
        <f t="shared" si="162"/>
        <v>-6.6200165949473026E-3</v>
      </c>
      <c r="J2472" s="10">
        <f t="shared" si="163"/>
        <v>-4.2758650259736561E-2</v>
      </c>
    </row>
    <row r="2473" spans="1:10" x14ac:dyDescent="0.3">
      <c r="A2473" s="18">
        <v>39478</v>
      </c>
      <c r="B2473" s="9">
        <f>VLOOKUP(A2473,'VOW3.DE'!$A$1:$B$5974,2,FALSE)</f>
        <v>67.187088000000003</v>
      </c>
      <c r="C2473" s="5">
        <f>VLOOKUP(A2473,MRK.DE!$A$1:$B$5993,2,FALSE)</f>
        <v>32.256526999999998</v>
      </c>
      <c r="D2473" s="10">
        <f>VLOOKUP(A2473,DTE.DE!$A$1:$B$6411,2,FALSE)</f>
        <v>5.872096</v>
      </c>
      <c r="E2473" s="10">
        <f>VLOOKUP(A2473,'CON.DE'!$A$1:$B$6391,2,FALSE)</f>
        <v>49.727764000000001</v>
      </c>
      <c r="G2473" s="5">
        <f t="shared" si="160"/>
        <v>-1.5059556511969137E-3</v>
      </c>
      <c r="H2473" s="5">
        <f t="shared" si="161"/>
        <v>2.3556245206962343E-2</v>
      </c>
      <c r="I2473" s="5">
        <f t="shared" si="162"/>
        <v>1.3924610771770967E-2</v>
      </c>
      <c r="J2473" s="10">
        <f t="shared" si="163"/>
        <v>-2.4025577122299593E-2</v>
      </c>
    </row>
    <row r="2474" spans="1:10" x14ac:dyDescent="0.3">
      <c r="A2474" s="18">
        <v>39479</v>
      </c>
      <c r="B2474" s="9">
        <f>VLOOKUP(A2474,'VOW3.DE'!$A$1:$B$5974,2,FALSE)</f>
        <v>67.693359000000001</v>
      </c>
      <c r="C2474" s="5">
        <f>VLOOKUP(A2474,MRK.DE!$A$1:$B$5993,2,FALSE)</f>
        <v>33.458855</v>
      </c>
      <c r="D2474" s="10">
        <f>VLOOKUP(A2474,DTE.DE!$A$1:$B$6411,2,FALSE)</f>
        <v>5.7951699999999997</v>
      </c>
      <c r="E2474" s="10">
        <f>VLOOKUP(A2474,'CON.DE'!$A$1:$B$6391,2,FALSE)</f>
        <v>50.579216000000002</v>
      </c>
      <c r="G2474" s="5">
        <f t="shared" si="160"/>
        <v>7.5069943617765171E-3</v>
      </c>
      <c r="H2474" s="5">
        <f t="shared" si="161"/>
        <v>3.6596064647951496E-2</v>
      </c>
      <c r="I2474" s="5">
        <f t="shared" si="162"/>
        <v>-1.3186827956815599E-2</v>
      </c>
      <c r="J2474" s="10">
        <f t="shared" si="163"/>
        <v>1.6977332007308197E-2</v>
      </c>
    </row>
    <row r="2475" spans="1:10" x14ac:dyDescent="0.3">
      <c r="A2475" s="18">
        <v>39482</v>
      </c>
      <c r="B2475" s="9">
        <f>VLOOKUP(A2475,'VOW3.DE'!$A$1:$B$5974,2,FALSE)</f>
        <v>66.716994999999997</v>
      </c>
      <c r="C2475" s="5">
        <f>VLOOKUP(A2475,MRK.DE!$A$1:$B$5993,2,FALSE)</f>
        <v>33.828499000000001</v>
      </c>
      <c r="D2475" s="10">
        <f>VLOOKUP(A2475,DTE.DE!$A$1:$B$6411,2,FALSE)</f>
        <v>5.7225169999999999</v>
      </c>
      <c r="E2475" s="10">
        <f>VLOOKUP(A2475,'CON.DE'!$A$1:$B$6391,2,FALSE)</f>
        <v>51.244636999999997</v>
      </c>
      <c r="G2475" s="5">
        <f t="shared" si="160"/>
        <v>-1.4528362504552287E-2</v>
      </c>
      <c r="H2475" s="5">
        <f t="shared" si="161"/>
        <v>1.0987137895922807E-2</v>
      </c>
      <c r="I2475" s="5">
        <f t="shared" si="162"/>
        <v>-1.2616068425852799E-2</v>
      </c>
      <c r="J2475" s="10">
        <f t="shared" si="163"/>
        <v>1.3070227716540171E-2</v>
      </c>
    </row>
    <row r="2476" spans="1:10" x14ac:dyDescent="0.3">
      <c r="A2476" s="18">
        <v>39483</v>
      </c>
      <c r="B2476" s="9">
        <f>VLOOKUP(A2476,'VOW3.DE'!$A$1:$B$5974,2,FALSE)</f>
        <v>65.031891000000002</v>
      </c>
      <c r="C2476" s="5">
        <f>VLOOKUP(A2476,MRK.DE!$A$1:$B$5993,2,FALSE)</f>
        <v>32.871310999999999</v>
      </c>
      <c r="D2476" s="10">
        <f>VLOOKUP(A2476,DTE.DE!$A$1:$B$6411,2,FALSE)</f>
        <v>5.6199459999999997</v>
      </c>
      <c r="E2476" s="10">
        <f>VLOOKUP(A2476,'CON.DE'!$A$1:$B$6391,2,FALSE)</f>
        <v>48.447001999999998</v>
      </c>
      <c r="G2476" s="5">
        <f t="shared" si="160"/>
        <v>-2.558193772243593E-2</v>
      </c>
      <c r="H2476" s="5">
        <f t="shared" si="161"/>
        <v>-2.8703341631117717E-2</v>
      </c>
      <c r="I2476" s="5">
        <f t="shared" si="162"/>
        <v>-1.8086688251236244E-2</v>
      </c>
      <c r="J2476" s="10">
        <f t="shared" si="163"/>
        <v>-5.614051044325865E-2</v>
      </c>
    </row>
    <row r="2477" spans="1:10" x14ac:dyDescent="0.3">
      <c r="A2477" s="18">
        <v>39484</v>
      </c>
      <c r="B2477" s="9">
        <f>VLOOKUP(A2477,'VOW3.DE'!$A$1:$B$5974,2,FALSE)</f>
        <v>65.986542</v>
      </c>
      <c r="C2477" s="5">
        <f>VLOOKUP(A2477,MRK.DE!$A$1:$B$5993,2,FALSE)</f>
        <v>33.046410000000002</v>
      </c>
      <c r="D2477" s="10">
        <f>VLOOKUP(A2477,DTE.DE!$A$1:$B$6411,2,FALSE)</f>
        <v>5.7182440000000003</v>
      </c>
      <c r="E2477" s="10">
        <f>VLOOKUP(A2477,'CON.DE'!$A$1:$B$6391,2,FALSE)</f>
        <v>47.917529999999999</v>
      </c>
      <c r="G2477" s="5">
        <f t="shared" si="160"/>
        <v>1.4573031798285709E-2</v>
      </c>
      <c r="H2477" s="5">
        <f t="shared" si="161"/>
        <v>5.3126658258941155E-3</v>
      </c>
      <c r="I2477" s="5">
        <f t="shared" si="162"/>
        <v>1.7339709934201926E-2</v>
      </c>
      <c r="J2477" s="10">
        <f t="shared" si="163"/>
        <v>-1.0989049958921394E-2</v>
      </c>
    </row>
    <row r="2478" spans="1:10" x14ac:dyDescent="0.3">
      <c r="A2478" s="18">
        <v>39485</v>
      </c>
      <c r="B2478" s="9">
        <f>VLOOKUP(A2478,'VOW3.DE'!$A$1:$B$5974,2,FALSE)</f>
        <v>65.191010000000006</v>
      </c>
      <c r="C2478" s="5">
        <f>VLOOKUP(A2478,MRK.DE!$A$1:$B$5993,2,FALSE)</f>
        <v>32.525013000000001</v>
      </c>
      <c r="D2478" s="10">
        <f>VLOOKUP(A2478,DTE.DE!$A$1:$B$6411,2,FALSE)</f>
        <v>5.7011469999999997</v>
      </c>
      <c r="E2478" s="10">
        <f>VLOOKUP(A2478,'CON.DE'!$A$1:$B$6391,2,FALSE)</f>
        <v>46.193153000000002</v>
      </c>
      <c r="G2478" s="5">
        <f t="shared" si="160"/>
        <v>-1.212923615300145E-2</v>
      </c>
      <c r="H2478" s="5">
        <f t="shared" si="161"/>
        <v>-1.5903513008691084E-2</v>
      </c>
      <c r="I2478" s="5">
        <f t="shared" si="162"/>
        <v>-2.9943825856865894E-3</v>
      </c>
      <c r="J2478" s="10">
        <f t="shared" si="163"/>
        <v>-3.6649824597071952E-2</v>
      </c>
    </row>
    <row r="2479" spans="1:10" x14ac:dyDescent="0.3">
      <c r="A2479" s="18">
        <v>39486</v>
      </c>
      <c r="B2479" s="9">
        <f>VLOOKUP(A2479,'VOW3.DE'!$A$1:$B$5974,2,FALSE)</f>
        <v>64.995734999999996</v>
      </c>
      <c r="C2479" s="5">
        <f>VLOOKUP(A2479,MRK.DE!$A$1:$B$5993,2,FALSE)</f>
        <v>32.680653</v>
      </c>
      <c r="D2479" s="10">
        <f>VLOOKUP(A2479,DTE.DE!$A$1:$B$6411,2,FALSE)</f>
        <v>5.6541360000000003</v>
      </c>
      <c r="E2479" s="10">
        <f>VLOOKUP(A2479,'CON.DE'!$A$1:$B$6391,2,FALSE)</f>
        <v>46.572372000000001</v>
      </c>
      <c r="G2479" s="5">
        <f t="shared" si="160"/>
        <v>-2.9999236319915991E-3</v>
      </c>
      <c r="H2479" s="5">
        <f t="shared" si="161"/>
        <v>4.7738273412854084E-3</v>
      </c>
      <c r="I2479" s="5">
        <f t="shared" si="162"/>
        <v>-8.28006991767157E-3</v>
      </c>
      <c r="J2479" s="10">
        <f t="shared" si="163"/>
        <v>8.1759061336508544E-3</v>
      </c>
    </row>
    <row r="2480" spans="1:10" x14ac:dyDescent="0.3">
      <c r="A2480" s="18">
        <v>39489</v>
      </c>
      <c r="B2480" s="9">
        <f>VLOOKUP(A2480,'VOW3.DE'!$A$1:$B$5974,2,FALSE)</f>
        <v>64.981269999999995</v>
      </c>
      <c r="C2480" s="5">
        <f>VLOOKUP(A2480,MRK.DE!$A$1:$B$5993,2,FALSE)</f>
        <v>32.707881999999998</v>
      </c>
      <c r="D2480" s="10">
        <f>VLOOKUP(A2480,DTE.DE!$A$1:$B$6411,2,FALSE)</f>
        <v>5.6541360000000003</v>
      </c>
      <c r="E2480" s="10">
        <f>VLOOKUP(A2480,'CON.DE'!$A$1:$B$6391,2,FALSE)</f>
        <v>45.871181</v>
      </c>
      <c r="G2480" s="5">
        <f t="shared" si="160"/>
        <v>-2.2257783305161045E-4</v>
      </c>
      <c r="H2480" s="5">
        <f t="shared" si="161"/>
        <v>8.3283718082603146E-4</v>
      </c>
      <c r="I2480" s="5">
        <f t="shared" si="162"/>
        <v>0</v>
      </c>
      <c r="J2480" s="10">
        <f t="shared" si="163"/>
        <v>-1.5170434821894624E-2</v>
      </c>
    </row>
    <row r="2481" spans="1:10" x14ac:dyDescent="0.3">
      <c r="A2481" s="18">
        <v>39490</v>
      </c>
      <c r="B2481" s="9">
        <f>VLOOKUP(A2481,'VOW3.DE'!$A$1:$B$5974,2,FALSE)</f>
        <v>66.753151000000003</v>
      </c>
      <c r="C2481" s="5">
        <f>VLOOKUP(A2481,MRK.DE!$A$1:$B$5993,2,FALSE)</f>
        <v>33.381031</v>
      </c>
      <c r="D2481" s="10">
        <f>VLOOKUP(A2481,DTE.DE!$A$1:$B$6411,2,FALSE)</f>
        <v>5.7096939999999998</v>
      </c>
      <c r="E2481" s="10">
        <f>VLOOKUP(A2481,'CON.DE'!$A$1:$B$6391,2,FALSE)</f>
        <v>48.282432999999997</v>
      </c>
      <c r="G2481" s="5">
        <f t="shared" si="160"/>
        <v>2.6902427633514046E-2</v>
      </c>
      <c r="H2481" s="5">
        <f t="shared" si="161"/>
        <v>2.0371715902096219E-2</v>
      </c>
      <c r="I2481" s="5">
        <f t="shared" si="162"/>
        <v>9.7781192899128993E-3</v>
      </c>
      <c r="J2481" s="10">
        <f t="shared" si="163"/>
        <v>5.1230733544288191E-2</v>
      </c>
    </row>
    <row r="2482" spans="1:10" x14ac:dyDescent="0.3">
      <c r="A2482" s="18">
        <v>39491</v>
      </c>
      <c r="B2482" s="9">
        <f>VLOOKUP(A2482,'VOW3.DE'!$A$1:$B$5974,2,FALSE)</f>
        <v>66.688072000000005</v>
      </c>
      <c r="C2482" s="5">
        <f>VLOOKUP(A2482,MRK.DE!$A$1:$B$5993,2,FALSE)</f>
        <v>33.346012000000002</v>
      </c>
      <c r="D2482" s="10">
        <f>VLOOKUP(A2482,DTE.DE!$A$1:$B$6411,2,FALSE)</f>
        <v>5.6626830000000004</v>
      </c>
      <c r="E2482" s="10">
        <f>VLOOKUP(A2482,'CON.DE'!$A$1:$B$6391,2,FALSE)</f>
        <v>48.955021000000002</v>
      </c>
      <c r="G2482" s="5">
        <f t="shared" si="160"/>
        <v>-9.7539581392570201E-4</v>
      </c>
      <c r="H2482" s="5">
        <f t="shared" si="161"/>
        <v>-1.0496195137865367E-3</v>
      </c>
      <c r="I2482" s="5">
        <f t="shared" si="162"/>
        <v>-8.2676238715329309E-3</v>
      </c>
      <c r="J2482" s="10">
        <f t="shared" si="163"/>
        <v>1.3834149274003281E-2</v>
      </c>
    </row>
    <row r="2483" spans="1:10" x14ac:dyDescent="0.3">
      <c r="A2483" s="18">
        <v>39492</v>
      </c>
      <c r="B2483" s="9">
        <f>VLOOKUP(A2483,'VOW3.DE'!$A$1:$B$5974,2,FALSE)</f>
        <v>66.391541000000004</v>
      </c>
      <c r="C2483" s="5">
        <f>VLOOKUP(A2483,MRK.DE!$A$1:$B$5993,2,FALSE)</f>
        <v>33.217609000000003</v>
      </c>
      <c r="D2483" s="10">
        <f>VLOOKUP(A2483,DTE.DE!$A$1:$B$6411,2,FALSE)</f>
        <v>5.6755060000000004</v>
      </c>
      <c r="E2483" s="10">
        <f>VLOOKUP(A2483,'CON.DE'!$A$1:$B$6391,2,FALSE)</f>
        <v>48.303908999999997</v>
      </c>
      <c r="G2483" s="5">
        <f t="shared" si="160"/>
        <v>-4.4564525560784425E-3</v>
      </c>
      <c r="H2483" s="5">
        <f t="shared" si="161"/>
        <v>-3.8580581206372122E-3</v>
      </c>
      <c r="I2483" s="5">
        <f t="shared" si="162"/>
        <v>2.2619142205417995E-3</v>
      </c>
      <c r="J2483" s="10">
        <f t="shared" si="163"/>
        <v>-1.338944871056503E-2</v>
      </c>
    </row>
    <row r="2484" spans="1:10" x14ac:dyDescent="0.3">
      <c r="A2484" s="18">
        <v>39493</v>
      </c>
      <c r="B2484" s="9">
        <f>VLOOKUP(A2484,'VOW3.DE'!$A$1:$B$5974,2,FALSE)</f>
        <v>65.487526000000003</v>
      </c>
      <c r="C2484" s="5">
        <f>VLOOKUP(A2484,MRK.DE!$A$1:$B$5993,2,FALSE)</f>
        <v>32.894665000000003</v>
      </c>
      <c r="D2484" s="10">
        <f>VLOOKUP(A2484,DTE.DE!$A$1:$B$6411,2,FALSE)</f>
        <v>5.5686609999999996</v>
      </c>
      <c r="E2484" s="10">
        <f>VLOOKUP(A2484,'CON.DE'!$A$1:$B$6391,2,FALSE)</f>
        <v>46.922977000000003</v>
      </c>
      <c r="G2484" s="5">
        <f t="shared" si="160"/>
        <v>-1.3709972032104549E-2</v>
      </c>
      <c r="H2484" s="5">
        <f t="shared" si="161"/>
        <v>-9.7696403132409952E-3</v>
      </c>
      <c r="I2484" s="5">
        <f t="shared" si="162"/>
        <v>-1.9005092321658063E-2</v>
      </c>
      <c r="J2484" s="10">
        <f t="shared" si="163"/>
        <v>-2.9005018865398018E-2</v>
      </c>
    </row>
    <row r="2485" spans="1:10" x14ac:dyDescent="0.3">
      <c r="A2485" s="18">
        <v>39496</v>
      </c>
      <c r="B2485" s="9">
        <f>VLOOKUP(A2485,'VOW3.DE'!$A$1:$B$5974,2,FALSE)</f>
        <v>67.049674999999993</v>
      </c>
      <c r="C2485" s="5">
        <f>VLOOKUP(A2485,MRK.DE!$A$1:$B$5993,2,FALSE)</f>
        <v>32.474421999999997</v>
      </c>
      <c r="D2485" s="10">
        <f>VLOOKUP(A2485,DTE.DE!$A$1:$B$6411,2,FALSE)</f>
        <v>5.6455890000000002</v>
      </c>
      <c r="E2485" s="10">
        <f>VLOOKUP(A2485,'CON.DE'!$A$1:$B$6391,2,FALSE)</f>
        <v>48.232353000000003</v>
      </c>
      <c r="G2485" s="5">
        <f t="shared" si="160"/>
        <v>2.3574080830340089E-2</v>
      </c>
      <c r="H2485" s="5">
        <f t="shared" si="161"/>
        <v>-1.2857722475694373E-2</v>
      </c>
      <c r="I2485" s="5">
        <f t="shared" si="162"/>
        <v>1.3719902215957478E-2</v>
      </c>
      <c r="J2485" s="10">
        <f t="shared" si="163"/>
        <v>2.7522549757469084E-2</v>
      </c>
    </row>
    <row r="2486" spans="1:10" x14ac:dyDescent="0.3">
      <c r="A2486" s="18">
        <v>39497</v>
      </c>
      <c r="B2486" s="9">
        <f>VLOOKUP(A2486,'VOW3.DE'!$A$1:$B$5974,2,FALSE)</f>
        <v>66.796547000000004</v>
      </c>
      <c r="C2486" s="5">
        <f>VLOOKUP(A2486,MRK.DE!$A$1:$B$5993,2,FALSE)</f>
        <v>31.898561000000001</v>
      </c>
      <c r="D2486" s="10">
        <f>VLOOKUP(A2486,DTE.DE!$A$1:$B$6411,2,FALSE)</f>
        <v>5.5985779999999998</v>
      </c>
      <c r="E2486" s="10">
        <f>VLOOKUP(A2486,'CON.DE'!$A$1:$B$6391,2,FALSE)</f>
        <v>48.432696999999997</v>
      </c>
      <c r="G2486" s="5">
        <f t="shared" si="160"/>
        <v>-3.7823749971559236E-3</v>
      </c>
      <c r="H2486" s="5">
        <f t="shared" si="161"/>
        <v>-1.7891865036425193E-2</v>
      </c>
      <c r="I2486" s="5">
        <f t="shared" si="162"/>
        <v>-8.3618953582203105E-3</v>
      </c>
      <c r="J2486" s="10">
        <f t="shared" si="163"/>
        <v>4.1451235345132996E-3</v>
      </c>
    </row>
    <row r="2487" spans="1:10" x14ac:dyDescent="0.3">
      <c r="A2487" s="18">
        <v>39498</v>
      </c>
      <c r="B2487" s="9">
        <f>VLOOKUP(A2487,'VOW3.DE'!$A$1:$B$5974,2,FALSE)</f>
        <v>65.986542</v>
      </c>
      <c r="C2487" s="5">
        <f>VLOOKUP(A2487,MRK.DE!$A$1:$B$5993,2,FALSE)</f>
        <v>32.349915000000003</v>
      </c>
      <c r="D2487" s="10">
        <f>VLOOKUP(A2487,DTE.DE!$A$1:$B$6411,2,FALSE)</f>
        <v>5.4276299999999997</v>
      </c>
      <c r="E2487" s="10">
        <f>VLOOKUP(A2487,'CON.DE'!$A$1:$B$6391,2,FALSE)</f>
        <v>47.574084999999997</v>
      </c>
      <c r="G2487" s="5">
        <f t="shared" si="160"/>
        <v>-1.2200575446544754E-2</v>
      </c>
      <c r="H2487" s="5">
        <f t="shared" si="161"/>
        <v>1.4050494376409135E-2</v>
      </c>
      <c r="I2487" s="5">
        <f t="shared" si="162"/>
        <v>-3.1010062345085108E-2</v>
      </c>
      <c r="J2487" s="10">
        <f t="shared" si="163"/>
        <v>-1.7886963280408848E-2</v>
      </c>
    </row>
    <row r="2488" spans="1:10" x14ac:dyDescent="0.3">
      <c r="A2488" s="18">
        <v>39499</v>
      </c>
      <c r="B2488" s="9">
        <f>VLOOKUP(A2488,'VOW3.DE'!$A$1:$B$5974,2,FALSE)</f>
        <v>66.572342000000006</v>
      </c>
      <c r="C2488" s="5">
        <f>VLOOKUP(A2488,MRK.DE!$A$1:$B$5993,2,FALSE)</f>
        <v>32.163147000000002</v>
      </c>
      <c r="D2488" s="10">
        <f>VLOOKUP(A2488,DTE.DE!$A$1:$B$6411,2,FALSE)</f>
        <v>5.4489979999999996</v>
      </c>
      <c r="E2488" s="10">
        <f>VLOOKUP(A2488,'CON.DE'!$A$1:$B$6391,2,FALSE)</f>
        <v>49.305610999999999</v>
      </c>
      <c r="G2488" s="5">
        <f t="shared" si="160"/>
        <v>8.8383938630118217E-3</v>
      </c>
      <c r="H2488" s="5">
        <f t="shared" si="161"/>
        <v>-5.7900994309252451E-3</v>
      </c>
      <c r="I2488" s="5">
        <f t="shared" si="162"/>
        <v>3.9291639817986262E-3</v>
      </c>
      <c r="J2488" s="10">
        <f t="shared" si="163"/>
        <v>3.5749707752886641E-2</v>
      </c>
    </row>
    <row r="2489" spans="1:10" x14ac:dyDescent="0.3">
      <c r="A2489" s="18">
        <v>39500</v>
      </c>
      <c r="B2489" s="9">
        <f>VLOOKUP(A2489,'VOW3.DE'!$A$1:$B$5974,2,FALSE)</f>
        <v>67.259415000000004</v>
      </c>
      <c r="C2489" s="5">
        <f>VLOOKUP(A2489,MRK.DE!$A$1:$B$5993,2,FALSE)</f>
        <v>32.100890999999997</v>
      </c>
      <c r="D2489" s="10">
        <f>VLOOKUP(A2489,DTE.DE!$A$1:$B$6411,2,FALSE)</f>
        <v>5.4233549999999999</v>
      </c>
      <c r="E2489" s="10">
        <f>VLOOKUP(A2489,'CON.DE'!$A$1:$B$6391,2,FALSE)</f>
        <v>47.223488000000003</v>
      </c>
      <c r="G2489" s="5">
        <f t="shared" si="160"/>
        <v>1.0267802676619911E-2</v>
      </c>
      <c r="H2489" s="5">
        <f t="shared" si="161"/>
        <v>-1.9375072408433424E-3</v>
      </c>
      <c r="I2489" s="5">
        <f t="shared" si="162"/>
        <v>-4.7171109232388023E-3</v>
      </c>
      <c r="J2489" s="10">
        <f t="shared" si="163"/>
        <v>-4.3146492024976002E-2</v>
      </c>
    </row>
    <row r="2490" spans="1:10" x14ac:dyDescent="0.3">
      <c r="A2490" s="18">
        <v>39503</v>
      </c>
      <c r="B2490" s="9">
        <f>VLOOKUP(A2490,'VOW3.DE'!$A$1:$B$5974,2,FALSE)</f>
        <v>66.760384000000002</v>
      </c>
      <c r="C2490" s="5">
        <f>VLOOKUP(A2490,MRK.DE!$A$1:$B$5993,2,FALSE)</f>
        <v>32.548355000000001</v>
      </c>
      <c r="D2490" s="10">
        <f>VLOOKUP(A2490,DTE.DE!$A$1:$B$6411,2,FALSE)</f>
        <v>5.5387459999999997</v>
      </c>
      <c r="E2490" s="10">
        <f>VLOOKUP(A2490,'CON.DE'!$A$1:$B$6391,2,FALSE)</f>
        <v>47.645637999999998</v>
      </c>
      <c r="G2490" s="5">
        <f t="shared" si="160"/>
        <v>-7.4471579584972887E-3</v>
      </c>
      <c r="H2490" s="5">
        <f t="shared" si="161"/>
        <v>1.384304298300322E-2</v>
      </c>
      <c r="I2490" s="5">
        <f t="shared" si="162"/>
        <v>2.1053493708861667E-2</v>
      </c>
      <c r="J2490" s="10">
        <f t="shared" si="163"/>
        <v>8.899687477724013E-3</v>
      </c>
    </row>
    <row r="2491" spans="1:10" x14ac:dyDescent="0.3">
      <c r="A2491" s="18">
        <v>39504</v>
      </c>
      <c r="B2491" s="9">
        <f>VLOOKUP(A2491,'VOW3.DE'!$A$1:$B$5974,2,FALSE)</f>
        <v>66.536193999999995</v>
      </c>
      <c r="C2491" s="5">
        <f>VLOOKUP(A2491,MRK.DE!$A$1:$B$5993,2,FALSE)</f>
        <v>32.649521</v>
      </c>
      <c r="D2491" s="10">
        <f>VLOOKUP(A2491,DTE.DE!$A$1:$B$6411,2,FALSE)</f>
        <v>5.5857570000000001</v>
      </c>
      <c r="E2491" s="10">
        <f>VLOOKUP(A2491,'CON.DE'!$A$1:$B$6391,2,FALSE)</f>
        <v>48.926388000000003</v>
      </c>
      <c r="G2491" s="5">
        <f t="shared" si="160"/>
        <v>-3.3637804474291838E-3</v>
      </c>
      <c r="H2491" s="5">
        <f t="shared" si="161"/>
        <v>3.1033551213404198E-3</v>
      </c>
      <c r="I2491" s="5">
        <f t="shared" si="162"/>
        <v>8.4518436188988216E-3</v>
      </c>
      <c r="J2491" s="10">
        <f t="shared" si="163"/>
        <v>2.6525799421167506E-2</v>
      </c>
    </row>
    <row r="2492" spans="1:10" x14ac:dyDescent="0.3">
      <c r="A2492" s="18">
        <v>39505</v>
      </c>
      <c r="B2492" s="9">
        <f>VLOOKUP(A2492,'VOW3.DE'!$A$1:$B$5974,2,FALSE)</f>
        <v>67.006279000000006</v>
      </c>
      <c r="C2492" s="5">
        <f>VLOOKUP(A2492,MRK.DE!$A$1:$B$5993,2,FALSE)</f>
        <v>32.812950000000001</v>
      </c>
      <c r="D2492" s="10">
        <f>VLOOKUP(A2492,DTE.DE!$A$1:$B$6411,2,FALSE)</f>
        <v>5.5216500000000002</v>
      </c>
      <c r="E2492" s="10">
        <f>VLOOKUP(A2492,'CON.DE'!$A$1:$B$6391,2,FALSE)</f>
        <v>49.298457999999997</v>
      </c>
      <c r="G2492" s="5">
        <f t="shared" si="160"/>
        <v>7.0402611408308773E-3</v>
      </c>
      <c r="H2492" s="5">
        <f t="shared" si="161"/>
        <v>4.9930696790762572E-3</v>
      </c>
      <c r="I2492" s="5">
        <f t="shared" si="162"/>
        <v>-1.1543236298712695E-2</v>
      </c>
      <c r="J2492" s="10">
        <f t="shared" si="163"/>
        <v>7.5759198352827245E-3</v>
      </c>
    </row>
    <row r="2493" spans="1:10" x14ac:dyDescent="0.3">
      <c r="A2493" s="18">
        <v>39506</v>
      </c>
      <c r="B2493" s="9">
        <f>VLOOKUP(A2493,'VOW3.DE'!$A$1:$B$5974,2,FALSE)</f>
        <v>66.36985</v>
      </c>
      <c r="C2493" s="5">
        <f>VLOOKUP(A2493,MRK.DE!$A$1:$B$5993,2,FALSE)</f>
        <v>32.513331999999998</v>
      </c>
      <c r="D2493" s="10">
        <f>VLOOKUP(A2493,DTE.DE!$A$1:$B$6411,2,FALSE)</f>
        <v>5.3592490000000002</v>
      </c>
      <c r="E2493" s="10">
        <f>VLOOKUP(A2493,'CON.DE'!$A$1:$B$6391,2,FALSE)</f>
        <v>48.132182999999998</v>
      </c>
      <c r="G2493" s="5">
        <f t="shared" si="160"/>
        <v>-9.5434443197426333E-3</v>
      </c>
      <c r="H2493" s="5">
        <f t="shared" si="161"/>
        <v>-9.1730339385377585E-3</v>
      </c>
      <c r="I2493" s="5">
        <f t="shared" si="162"/>
        <v>-2.9852875341061763E-2</v>
      </c>
      <c r="J2493" s="10">
        <f t="shared" si="163"/>
        <v>-2.3941764055948108E-2</v>
      </c>
    </row>
    <row r="2494" spans="1:10" x14ac:dyDescent="0.3">
      <c r="A2494" s="18">
        <v>39507</v>
      </c>
      <c r="B2494" s="9">
        <f>VLOOKUP(A2494,'VOW3.DE'!$A$1:$B$5974,2,FALSE)</f>
        <v>66.485573000000002</v>
      </c>
      <c r="C2494" s="5">
        <f>VLOOKUP(A2494,MRK.DE!$A$1:$B$5993,2,FALSE)</f>
        <v>31.980271999999999</v>
      </c>
      <c r="D2494" s="10">
        <f>VLOOKUP(A2494,DTE.DE!$A$1:$B$6411,2,FALSE)</f>
        <v>5.372071</v>
      </c>
      <c r="E2494" s="10">
        <f>VLOOKUP(A2494,'CON.DE'!$A$1:$B$6391,2,FALSE)</f>
        <v>46.307639999999999</v>
      </c>
      <c r="G2494" s="5">
        <f t="shared" si="160"/>
        <v>1.7420896588780153E-3</v>
      </c>
      <c r="H2494" s="5">
        <f t="shared" si="161"/>
        <v>-1.6531007919518489E-2</v>
      </c>
      <c r="I2494" s="5">
        <f t="shared" si="162"/>
        <v>2.3896419269110905E-3</v>
      </c>
      <c r="J2494" s="10">
        <f t="shared" si="163"/>
        <v>-3.8644080334526307E-2</v>
      </c>
    </row>
    <row r="2495" spans="1:10" x14ac:dyDescent="0.3">
      <c r="A2495" s="18">
        <v>39510</v>
      </c>
      <c r="B2495" s="9">
        <f>VLOOKUP(A2495,'VOW3.DE'!$A$1:$B$5974,2,FALSE)</f>
        <v>68.394867000000005</v>
      </c>
      <c r="C2495" s="5">
        <f>VLOOKUP(A2495,MRK.DE!$A$1:$B$5993,2,FALSE)</f>
        <v>32.050303999999997</v>
      </c>
      <c r="D2495" s="10">
        <f>VLOOKUP(A2495,DTE.DE!$A$1:$B$6411,2,FALSE)</f>
        <v>5.3250599999999997</v>
      </c>
      <c r="E2495" s="10">
        <f>VLOOKUP(A2495,'CON.DE'!$A$1:$B$6391,2,FALSE)</f>
        <v>46.293323999999998</v>
      </c>
      <c r="G2495" s="5">
        <f t="shared" si="160"/>
        <v>2.8312801196021413E-2</v>
      </c>
      <c r="H2495" s="5">
        <f t="shared" si="161"/>
        <v>2.1874558156416255E-3</v>
      </c>
      <c r="I2495" s="5">
        <f t="shared" si="162"/>
        <v>-8.7895161150847358E-3</v>
      </c>
      <c r="J2495" s="10">
        <f t="shared" si="163"/>
        <v>-3.0919764753322852E-4</v>
      </c>
    </row>
    <row r="2496" spans="1:10" x14ac:dyDescent="0.3">
      <c r="A2496" s="18">
        <v>39511</v>
      </c>
      <c r="B2496" s="9">
        <f>VLOOKUP(A2496,'VOW3.DE'!$A$1:$B$5974,2,FALSE)</f>
        <v>66.651909000000003</v>
      </c>
      <c r="C2496" s="5">
        <f>VLOOKUP(A2496,MRK.DE!$A$1:$B$5993,2,FALSE)</f>
        <v>31.731248999999998</v>
      </c>
      <c r="D2496" s="10">
        <f>VLOOKUP(A2496,DTE.DE!$A$1:$B$6411,2,FALSE)</f>
        <v>5.1712059999999997</v>
      </c>
      <c r="E2496" s="10">
        <f>VLOOKUP(A2496,'CON.DE'!$A$1:$B$6391,2,FALSE)</f>
        <v>43.009151000000003</v>
      </c>
      <c r="G2496" s="5">
        <f t="shared" si="160"/>
        <v>-2.5814089577845378E-2</v>
      </c>
      <c r="H2496" s="5">
        <f t="shared" si="161"/>
        <v>-1.0004700302209313E-2</v>
      </c>
      <c r="I2496" s="5">
        <f t="shared" si="162"/>
        <v>-2.9318048961455033E-2</v>
      </c>
      <c r="J2496" s="10">
        <f t="shared" si="163"/>
        <v>-7.3584853625633079E-2</v>
      </c>
    </row>
    <row r="2497" spans="1:10" x14ac:dyDescent="0.3">
      <c r="A2497" s="18">
        <v>39512</v>
      </c>
      <c r="B2497" s="9">
        <f>VLOOKUP(A2497,'VOW3.DE'!$A$1:$B$5974,2,FALSE)</f>
        <v>68.626296999999994</v>
      </c>
      <c r="C2497" s="5">
        <f>VLOOKUP(A2497,MRK.DE!$A$1:$B$5993,2,FALSE)</f>
        <v>31.90634</v>
      </c>
      <c r="D2497" s="10">
        <f>VLOOKUP(A2497,DTE.DE!$A$1:$B$6411,2,FALSE)</f>
        <v>5.2780490000000002</v>
      </c>
      <c r="E2497" s="10">
        <f>VLOOKUP(A2497,'CON.DE'!$A$1:$B$6391,2,FALSE)</f>
        <v>44.533175999999997</v>
      </c>
      <c r="G2497" s="5">
        <f t="shared" si="160"/>
        <v>2.9192111093866994E-2</v>
      </c>
      <c r="H2497" s="5">
        <f t="shared" si="161"/>
        <v>5.5027679260247816E-3</v>
      </c>
      <c r="I2497" s="5">
        <f t="shared" si="162"/>
        <v>2.04505916814781E-2</v>
      </c>
      <c r="J2497" s="10">
        <f t="shared" si="163"/>
        <v>3.4821532488689272E-2</v>
      </c>
    </row>
    <row r="2498" spans="1:10" x14ac:dyDescent="0.3">
      <c r="A2498" s="18">
        <v>39513</v>
      </c>
      <c r="B2498" s="9">
        <f>VLOOKUP(A2498,'VOW3.DE'!$A$1:$B$5974,2,FALSE)</f>
        <v>67.440201000000002</v>
      </c>
      <c r="C2498" s="5">
        <f>VLOOKUP(A2498,MRK.DE!$A$1:$B$5993,2,FALSE)</f>
        <v>31.618406</v>
      </c>
      <c r="D2498" s="10">
        <f>VLOOKUP(A2498,DTE.DE!$A$1:$B$6411,2,FALSE)</f>
        <v>5.1156470000000001</v>
      </c>
      <c r="E2498" s="10">
        <f>VLOOKUP(A2498,'CON.DE'!$A$1:$B$6391,2,FALSE)</f>
        <v>43.853447000000003</v>
      </c>
      <c r="G2498" s="5">
        <f t="shared" si="160"/>
        <v>-1.7434505352741124E-2</v>
      </c>
      <c r="H2498" s="5">
        <f t="shared" si="161"/>
        <v>-9.0653167464702852E-3</v>
      </c>
      <c r="I2498" s="5">
        <f t="shared" si="162"/>
        <v>-3.125263973976513E-2</v>
      </c>
      <c r="J2498" s="10">
        <f t="shared" si="163"/>
        <v>-1.5381114871431416E-2</v>
      </c>
    </row>
    <row r="2499" spans="1:10" x14ac:dyDescent="0.3">
      <c r="A2499" s="18">
        <v>39514</v>
      </c>
      <c r="B2499" s="9">
        <f>VLOOKUP(A2499,'VOW3.DE'!$A$1:$B$5974,2,FALSE)</f>
        <v>67.317261000000002</v>
      </c>
      <c r="C2499" s="5">
        <f>VLOOKUP(A2499,MRK.DE!$A$1:$B$5993,2,FALSE)</f>
        <v>31.886883000000001</v>
      </c>
      <c r="D2499" s="10">
        <f>VLOOKUP(A2499,DTE.DE!$A$1:$B$6411,2,FALSE)</f>
        <v>5.0985519999999998</v>
      </c>
      <c r="E2499" s="10">
        <f>VLOOKUP(A2499,'CON.DE'!$A$1:$B$6391,2,FALSE)</f>
        <v>43.617328999999998</v>
      </c>
      <c r="G2499" s="5">
        <f t="shared" si="160"/>
        <v>-1.8246118958182937E-3</v>
      </c>
      <c r="H2499" s="5">
        <f t="shared" si="161"/>
        <v>8.4553146274887019E-3</v>
      </c>
      <c r="I2499" s="5">
        <f t="shared" si="162"/>
        <v>-3.3473042696081988E-3</v>
      </c>
      <c r="J2499" s="10">
        <f t="shared" si="163"/>
        <v>-5.3987991031723692E-3</v>
      </c>
    </row>
    <row r="2500" spans="1:10" x14ac:dyDescent="0.3">
      <c r="A2500" s="18">
        <v>39517</v>
      </c>
      <c r="B2500" s="9">
        <f>VLOOKUP(A2500,'VOW3.DE'!$A$1:$B$5974,2,FALSE)</f>
        <v>67.621016999999995</v>
      </c>
      <c r="C2500" s="5">
        <f>VLOOKUP(A2500,MRK.DE!$A$1:$B$5993,2,FALSE)</f>
        <v>31.746804999999998</v>
      </c>
      <c r="D2500" s="10">
        <f>VLOOKUP(A2500,DTE.DE!$A$1:$B$6411,2,FALSE)</f>
        <v>5.1156470000000001</v>
      </c>
      <c r="E2500" s="10">
        <f>VLOOKUP(A2500,'CON.DE'!$A$1:$B$6391,2,FALSE)</f>
        <v>41.027186999999998</v>
      </c>
      <c r="G2500" s="5">
        <f t="shared" ref="G2500:G2563" si="164">LN(B2500/B2499)</f>
        <v>4.5021548752698275E-3</v>
      </c>
      <c r="H2500" s="5">
        <f t="shared" ref="H2500:H2563" si="165">LN(C2500/C2499)</f>
        <v>-4.4026436520254635E-3</v>
      </c>
      <c r="I2500" s="5">
        <f t="shared" ref="I2500:I2563" si="166">LN(D2500/D2499)</f>
        <v>3.3473042696081801E-3</v>
      </c>
      <c r="J2500" s="10">
        <f t="shared" ref="J2500:J2563" si="167">LN(E2500/E2499)</f>
        <v>-6.1219581006224127E-2</v>
      </c>
    </row>
    <row r="2501" spans="1:10" x14ac:dyDescent="0.3">
      <c r="A2501" s="18">
        <v>39518</v>
      </c>
      <c r="B2501" s="9">
        <f>VLOOKUP(A2501,'VOW3.DE'!$A$1:$B$5974,2,FALSE)</f>
        <v>67.823524000000006</v>
      </c>
      <c r="C2501" s="5">
        <f>VLOOKUP(A2501,MRK.DE!$A$1:$B$5993,2,FALSE)</f>
        <v>31.90634</v>
      </c>
      <c r="D2501" s="10">
        <f>VLOOKUP(A2501,DTE.DE!$A$1:$B$6411,2,FALSE)</f>
        <v>5.1712059999999997</v>
      </c>
      <c r="E2501" s="10">
        <f>VLOOKUP(A2501,'CON.DE'!$A$1:$B$6391,2,FALSE)</f>
        <v>40.783920000000002</v>
      </c>
      <c r="G2501" s="5">
        <f t="shared" si="164"/>
        <v>2.9902593253362379E-3</v>
      </c>
      <c r="H2501" s="5">
        <f t="shared" si="165"/>
        <v>5.0126457710069463E-3</v>
      </c>
      <c r="I2501" s="5">
        <f t="shared" si="166"/>
        <v>1.080204805828692E-2</v>
      </c>
      <c r="J2501" s="10">
        <f t="shared" si="167"/>
        <v>-5.9470584349495797E-3</v>
      </c>
    </row>
    <row r="2502" spans="1:10" x14ac:dyDescent="0.3">
      <c r="A2502" s="18">
        <v>39519</v>
      </c>
      <c r="B2502" s="9">
        <f>VLOOKUP(A2502,'VOW3.DE'!$A$1:$B$5974,2,FALSE)</f>
        <v>67.997101000000001</v>
      </c>
      <c r="C2502" s="5">
        <f>VLOOKUP(A2502,MRK.DE!$A$1:$B$5993,2,FALSE)</f>
        <v>32.178711</v>
      </c>
      <c r="D2502" s="10">
        <f>VLOOKUP(A2502,DTE.DE!$A$1:$B$6411,2,FALSE)</f>
        <v>5.1583839999999999</v>
      </c>
      <c r="E2502" s="10">
        <f>VLOOKUP(A2502,'CON.DE'!$A$1:$B$6391,2,FALSE)</f>
        <v>40.612202000000003</v>
      </c>
      <c r="G2502" s="5">
        <f t="shared" si="164"/>
        <v>2.5559754933884137E-3</v>
      </c>
      <c r="H2502" s="5">
        <f t="shared" si="165"/>
        <v>8.5003487016956335E-3</v>
      </c>
      <c r="I2502" s="5">
        <f t="shared" si="166"/>
        <v>-2.4825780278542793E-3</v>
      </c>
      <c r="J2502" s="10">
        <f t="shared" si="167"/>
        <v>-4.2193227523387401E-3</v>
      </c>
    </row>
    <row r="2503" spans="1:10" x14ac:dyDescent="0.3">
      <c r="A2503" s="18">
        <v>39520</v>
      </c>
      <c r="B2503" s="9">
        <f>VLOOKUP(A2503,'VOW3.DE'!$A$1:$B$5974,2,FALSE)</f>
        <v>67.924781999999993</v>
      </c>
      <c r="C2503" s="5">
        <f>VLOOKUP(A2503,MRK.DE!$A$1:$B$5993,2,FALSE)</f>
        <v>31.346032999999998</v>
      </c>
      <c r="D2503" s="10">
        <f>VLOOKUP(A2503,DTE.DE!$A$1:$B$6411,2,FALSE)</f>
        <v>5.0344470000000001</v>
      </c>
      <c r="E2503" s="10">
        <f>VLOOKUP(A2503,'CON.DE'!$A$1:$B$6391,2,FALSE)</f>
        <v>38.666018999999999</v>
      </c>
      <c r="G2503" s="5">
        <f t="shared" si="164"/>
        <v>-1.0641260292766331E-3</v>
      </c>
      <c r="H2503" s="5">
        <f t="shared" si="165"/>
        <v>-2.6217364829387843E-2</v>
      </c>
      <c r="I2503" s="5">
        <f t="shared" si="166"/>
        <v>-2.431966319142247E-2</v>
      </c>
      <c r="J2503" s="10">
        <f t="shared" si="167"/>
        <v>-4.9107411027974515E-2</v>
      </c>
    </row>
    <row r="2504" spans="1:10" x14ac:dyDescent="0.3">
      <c r="A2504" s="18">
        <v>39521</v>
      </c>
      <c r="B2504" s="9">
        <f>VLOOKUP(A2504,'VOW3.DE'!$A$1:$B$5974,2,FALSE)</f>
        <v>68.062195000000003</v>
      </c>
      <c r="C2504" s="5">
        <f>VLOOKUP(A2504,MRK.DE!$A$1:$B$5993,2,FALSE)</f>
        <v>31.618406</v>
      </c>
      <c r="D2504" s="10">
        <f>VLOOKUP(A2504,DTE.DE!$A$1:$B$6411,2,FALSE)</f>
        <v>4.880592</v>
      </c>
      <c r="E2504" s="10">
        <f>VLOOKUP(A2504,'CON.DE'!$A$1:$B$6391,2,FALSE)</f>
        <v>38.072144000000002</v>
      </c>
      <c r="G2504" s="5">
        <f t="shared" si="164"/>
        <v>2.0209736226441174E-3</v>
      </c>
      <c r="H2504" s="5">
        <f t="shared" si="165"/>
        <v>8.6516993812220944E-3</v>
      </c>
      <c r="I2504" s="5">
        <f t="shared" si="166"/>
        <v>-3.103716497408816E-2</v>
      </c>
      <c r="J2504" s="10">
        <f t="shared" si="167"/>
        <v>-1.5478266179108269E-2</v>
      </c>
    </row>
    <row r="2505" spans="1:10" x14ac:dyDescent="0.3">
      <c r="A2505" s="18">
        <v>39524</v>
      </c>
      <c r="B2505" s="9">
        <f>VLOOKUP(A2505,'VOW3.DE'!$A$1:$B$5974,2,FALSE)</f>
        <v>68.742019999999997</v>
      </c>
      <c r="C2505" s="5">
        <f>VLOOKUP(A2505,MRK.DE!$A$1:$B$5993,2,FALSE)</f>
        <v>31.326571999999999</v>
      </c>
      <c r="D2505" s="10">
        <f>VLOOKUP(A2505,DTE.DE!$A$1:$B$6411,2,FALSE)</f>
        <v>4.7523809999999997</v>
      </c>
      <c r="E2505" s="10">
        <f>VLOOKUP(A2505,'CON.DE'!$A$1:$B$6391,2,FALSE)</f>
        <v>37.127678000000003</v>
      </c>
      <c r="G2505" s="5">
        <f t="shared" si="164"/>
        <v>9.9387375746989703E-3</v>
      </c>
      <c r="H2505" s="5">
        <f t="shared" si="165"/>
        <v>-9.2727362960107265E-3</v>
      </c>
      <c r="I2505" s="5">
        <f t="shared" si="166"/>
        <v>-2.6620768368788354E-2</v>
      </c>
      <c r="J2505" s="10">
        <f t="shared" si="167"/>
        <v>-2.5120156917446394E-2</v>
      </c>
    </row>
    <row r="2506" spans="1:10" x14ac:dyDescent="0.3">
      <c r="A2506" s="18">
        <v>39525</v>
      </c>
      <c r="B2506" s="9">
        <f>VLOOKUP(A2506,'VOW3.DE'!$A$1:$B$5974,2,FALSE)</f>
        <v>73.739456000000004</v>
      </c>
      <c r="C2506" s="5">
        <f>VLOOKUP(A2506,MRK.DE!$A$1:$B$5993,2,FALSE)</f>
        <v>31.159265999999999</v>
      </c>
      <c r="D2506" s="10">
        <f>VLOOKUP(A2506,DTE.DE!$A$1:$B$6411,2,FALSE)</f>
        <v>4.8634969999999997</v>
      </c>
      <c r="E2506" s="10">
        <f>VLOOKUP(A2506,'CON.DE'!$A$1:$B$6391,2,FALSE)</f>
        <v>39.295662</v>
      </c>
      <c r="G2506" s="5">
        <f t="shared" si="164"/>
        <v>7.0177358424844336E-2</v>
      </c>
      <c r="H2506" s="5">
        <f t="shared" si="165"/>
        <v>-5.3550181981538714E-3</v>
      </c>
      <c r="I2506" s="5">
        <f t="shared" si="166"/>
        <v>2.3111970873407873E-2</v>
      </c>
      <c r="J2506" s="10">
        <f t="shared" si="167"/>
        <v>5.6751401901902823E-2</v>
      </c>
    </row>
    <row r="2507" spans="1:10" x14ac:dyDescent="0.3">
      <c r="A2507" s="18">
        <v>39526</v>
      </c>
      <c r="B2507" s="9">
        <f>VLOOKUP(A2507,'VOW3.DE'!$A$1:$B$5974,2,FALSE)</f>
        <v>74.940002000000007</v>
      </c>
      <c r="C2507" s="5">
        <f>VLOOKUP(A2507,MRK.DE!$A$1:$B$5993,2,FALSE)</f>
        <v>30.824639999999999</v>
      </c>
      <c r="D2507" s="10">
        <f>VLOOKUP(A2507,DTE.DE!$A$1:$B$6411,2,FALSE)</f>
        <v>4.525874</v>
      </c>
      <c r="E2507" s="10">
        <f>VLOOKUP(A2507,'CON.DE'!$A$1:$B$6391,2,FALSE)</f>
        <v>40.168582999999998</v>
      </c>
      <c r="G2507" s="5">
        <f t="shared" si="164"/>
        <v>1.6149804546266307E-2</v>
      </c>
      <c r="H2507" s="5">
        <f t="shared" si="165"/>
        <v>-1.0797294734189651E-2</v>
      </c>
      <c r="I2507" s="5">
        <f t="shared" si="166"/>
        <v>-7.1947018815182603E-2</v>
      </c>
      <c r="J2507" s="10">
        <f t="shared" si="167"/>
        <v>2.1971041564784046E-2</v>
      </c>
    </row>
    <row r="2508" spans="1:10" x14ac:dyDescent="0.3">
      <c r="A2508" s="18">
        <v>39527</v>
      </c>
      <c r="B2508" s="9">
        <f>VLOOKUP(A2508,'VOW3.DE'!$A$1:$B$5974,2,FALSE)</f>
        <v>74.853217999999998</v>
      </c>
      <c r="C2508" s="5">
        <f>VLOOKUP(A2508,MRK.DE!$A$1:$B$5993,2,FALSE)</f>
        <v>30.960820999999999</v>
      </c>
      <c r="D2508" s="10">
        <f>VLOOKUP(A2508,DTE.DE!$A$1:$B$6411,2,FALSE)</f>
        <v>4.4788629999999996</v>
      </c>
      <c r="E2508" s="10">
        <f>VLOOKUP(A2508,'CON.DE'!$A$1:$B$6391,2,FALSE)</f>
        <v>42.007438999999998</v>
      </c>
      <c r="G2508" s="5">
        <f t="shared" si="164"/>
        <v>-1.1587174601077178E-3</v>
      </c>
      <c r="H2508" s="5">
        <f t="shared" si="165"/>
        <v>4.4081963076903069E-3</v>
      </c>
      <c r="I2508" s="5">
        <f t="shared" si="166"/>
        <v>-1.0441488099534456E-2</v>
      </c>
      <c r="J2508" s="10">
        <f t="shared" si="167"/>
        <v>4.4761548979156379E-2</v>
      </c>
    </row>
    <row r="2509" spans="1:10" x14ac:dyDescent="0.3">
      <c r="A2509" s="18">
        <v>39532</v>
      </c>
      <c r="B2509" s="9">
        <f>VLOOKUP(A2509,'VOW3.DE'!$A$1:$B$5974,2,FALSE)</f>
        <v>76.733588999999995</v>
      </c>
      <c r="C2509" s="5">
        <f>VLOOKUP(A2509,MRK.DE!$A$1:$B$5993,2,FALSE)</f>
        <v>31.715681</v>
      </c>
      <c r="D2509" s="10">
        <f>VLOOKUP(A2509,DTE.DE!$A$1:$B$6411,2,FALSE)</f>
        <v>4.6797269999999997</v>
      </c>
      <c r="E2509" s="10">
        <f>VLOOKUP(A2509,'CON.DE'!$A$1:$B$6391,2,FALSE)</f>
        <v>44.246983</v>
      </c>
      <c r="G2509" s="5">
        <f t="shared" si="164"/>
        <v>2.4810436905988557E-2</v>
      </c>
      <c r="H2509" s="5">
        <f t="shared" si="165"/>
        <v>2.4088660886904936E-2</v>
      </c>
      <c r="I2509" s="5">
        <f t="shared" si="166"/>
        <v>4.3870555322040802E-2</v>
      </c>
      <c r="J2509" s="10">
        <f t="shared" si="167"/>
        <v>5.1940466691301555E-2</v>
      </c>
    </row>
    <row r="2510" spans="1:10" x14ac:dyDescent="0.3">
      <c r="A2510" s="18">
        <v>39533</v>
      </c>
      <c r="B2510" s="9">
        <f>VLOOKUP(A2510,'VOW3.DE'!$A$1:$B$5974,2,FALSE)</f>
        <v>77.963050999999993</v>
      </c>
      <c r="C2510" s="5">
        <f>VLOOKUP(A2510,MRK.DE!$A$1:$B$5993,2,FALSE)</f>
        <v>31.742920000000002</v>
      </c>
      <c r="D2510" s="10">
        <f>VLOOKUP(A2510,DTE.DE!$A$1:$B$6411,2,FALSE)</f>
        <v>4.5728840000000002</v>
      </c>
      <c r="E2510" s="10">
        <f>VLOOKUP(A2510,'CON.DE'!$A$1:$B$6391,2,FALSE)</f>
        <v>44.039482</v>
      </c>
      <c r="G2510" s="5">
        <f t="shared" si="164"/>
        <v>1.589546982822827E-2</v>
      </c>
      <c r="H2510" s="5">
        <f t="shared" si="165"/>
        <v>8.584810015872681E-4</v>
      </c>
      <c r="I2510" s="5">
        <f t="shared" si="166"/>
        <v>-2.3095696820919439E-2</v>
      </c>
      <c r="J2510" s="10">
        <f t="shared" si="167"/>
        <v>-4.7006385877704027E-3</v>
      </c>
    </row>
    <row r="2511" spans="1:10" x14ac:dyDescent="0.3">
      <c r="A2511" s="18">
        <v>39534</v>
      </c>
      <c r="B2511" s="9">
        <f>VLOOKUP(A2511,'VOW3.DE'!$A$1:$B$5974,2,FALSE)</f>
        <v>77.644852</v>
      </c>
      <c r="C2511" s="5">
        <f>VLOOKUP(A2511,MRK.DE!$A$1:$B$5993,2,FALSE)</f>
        <v>31.684555</v>
      </c>
      <c r="D2511" s="10">
        <f>VLOOKUP(A2511,DTE.DE!$A$1:$B$6411,2,FALSE)</f>
        <v>4.6241680000000001</v>
      </c>
      <c r="E2511" s="10">
        <f>VLOOKUP(A2511,'CON.DE'!$A$1:$B$6391,2,FALSE)</f>
        <v>45.413249999999998</v>
      </c>
      <c r="G2511" s="5">
        <f t="shared" si="164"/>
        <v>-4.0897594194781728E-3</v>
      </c>
      <c r="H2511" s="5">
        <f t="shared" si="165"/>
        <v>-1.8403701699725792E-3</v>
      </c>
      <c r="I2511" s="5">
        <f t="shared" si="166"/>
        <v>1.1152384816162033E-2</v>
      </c>
      <c r="J2511" s="10">
        <f t="shared" si="167"/>
        <v>3.0717362936783694E-2</v>
      </c>
    </row>
    <row r="2512" spans="1:10" x14ac:dyDescent="0.3">
      <c r="A2512" s="18">
        <v>39535</v>
      </c>
      <c r="B2512" s="9">
        <f>VLOOKUP(A2512,'VOW3.DE'!$A$1:$B$5974,2,FALSE)</f>
        <v>76.704666000000003</v>
      </c>
      <c r="C2512" s="5">
        <f>VLOOKUP(A2512,MRK.DE!$A$1:$B$5993,2,FALSE)</f>
        <v>31.882994</v>
      </c>
      <c r="D2512" s="10">
        <f>VLOOKUP(A2512,DTE.DE!$A$1:$B$6411,2,FALSE)</f>
        <v>4.5814320000000004</v>
      </c>
      <c r="E2512" s="10">
        <f>VLOOKUP(A2512,'CON.DE'!$A$1:$B$6391,2,FALSE)</f>
        <v>45.663677</v>
      </c>
      <c r="G2512" s="5">
        <f t="shared" si="164"/>
        <v>-1.2182708965499207E-2</v>
      </c>
      <c r="H2512" s="5">
        <f t="shared" si="165"/>
        <v>6.2434260160540104E-3</v>
      </c>
      <c r="I2512" s="5">
        <f t="shared" si="166"/>
        <v>-9.2848498775831359E-3</v>
      </c>
      <c r="J2512" s="10">
        <f t="shared" si="167"/>
        <v>5.4992551760874751E-3</v>
      </c>
    </row>
    <row r="2513" spans="1:10" x14ac:dyDescent="0.3">
      <c r="A2513" s="18">
        <v>39538</v>
      </c>
      <c r="B2513" s="9">
        <f>VLOOKUP(A2513,'VOW3.DE'!$A$1:$B$5974,2,FALSE)</f>
        <v>76.118842999999998</v>
      </c>
      <c r="C2513" s="5">
        <f>VLOOKUP(A2513,MRK.DE!$A$1:$B$5993,2,FALSE)</f>
        <v>31.137167000000002</v>
      </c>
      <c r="D2513" s="10">
        <f>VLOOKUP(A2513,DTE.DE!$A$1:$B$6411,2,FALSE)</f>
        <v>4.5087789999999996</v>
      </c>
      <c r="E2513" s="10">
        <f>VLOOKUP(A2513,'CON.DE'!$A$1:$B$6391,2,FALSE)</f>
        <v>46.214621999999999</v>
      </c>
      <c r="G2513" s="5">
        <f t="shared" si="164"/>
        <v>-7.6666983149657145E-3</v>
      </c>
      <c r="H2513" s="5">
        <f t="shared" si="165"/>
        <v>-2.3670578161445459E-2</v>
      </c>
      <c r="I2513" s="5">
        <f t="shared" si="166"/>
        <v>-1.5985227859601051E-2</v>
      </c>
      <c r="J2513" s="10">
        <f t="shared" si="167"/>
        <v>1.1993073657018839E-2</v>
      </c>
    </row>
    <row r="2514" spans="1:10" x14ac:dyDescent="0.3">
      <c r="A2514" s="18">
        <v>39539</v>
      </c>
      <c r="B2514" s="9">
        <f>VLOOKUP(A2514,'VOW3.DE'!$A$1:$B$5974,2,FALSE)</f>
        <v>75.055724999999995</v>
      </c>
      <c r="C2514" s="5">
        <f>VLOOKUP(A2514,MRK.DE!$A$1:$B$5993,2,FALSE)</f>
        <v>31.807213000000001</v>
      </c>
      <c r="D2514" s="10">
        <f>VLOOKUP(A2514,DTE.DE!$A$1:$B$6411,2,FALSE)</f>
        <v>4.6583589999999999</v>
      </c>
      <c r="E2514" s="10">
        <f>VLOOKUP(A2514,'CON.DE'!$A$1:$B$6391,2,FALSE)</f>
        <v>48.883457</v>
      </c>
      <c r="G2514" s="5">
        <f t="shared" si="164"/>
        <v>-1.4065004979265583E-2</v>
      </c>
      <c r="H2514" s="5">
        <f t="shared" si="165"/>
        <v>2.1290901933939361E-2</v>
      </c>
      <c r="I2514" s="5">
        <f t="shared" si="166"/>
        <v>3.2636855044046842E-2</v>
      </c>
      <c r="J2514" s="10">
        <f t="shared" si="167"/>
        <v>5.6142795064404068E-2</v>
      </c>
    </row>
    <row r="2515" spans="1:10" x14ac:dyDescent="0.3">
      <c r="A2515" s="18">
        <v>39540</v>
      </c>
      <c r="B2515" s="9">
        <f>VLOOKUP(A2515,'VOW3.DE'!$A$1:$B$5974,2,FALSE)</f>
        <v>73.732239000000007</v>
      </c>
      <c r="C2515" s="5">
        <f>VLOOKUP(A2515,MRK.DE!$A$1:$B$5993,2,FALSE)</f>
        <v>31.962761</v>
      </c>
      <c r="D2515" s="10">
        <f>VLOOKUP(A2515,DTE.DE!$A$1:$B$6411,2,FALSE)</f>
        <v>4.7566550000000003</v>
      </c>
      <c r="E2515" s="10">
        <f>VLOOKUP(A2515,'CON.DE'!$A$1:$B$6391,2,FALSE)</f>
        <v>48.733212000000002</v>
      </c>
      <c r="G2515" s="5">
        <f t="shared" si="164"/>
        <v>-1.7790698550680363E-2</v>
      </c>
      <c r="H2515" s="5">
        <f t="shared" si="165"/>
        <v>4.8784184384334578E-3</v>
      </c>
      <c r="I2515" s="5">
        <f t="shared" si="166"/>
        <v>2.0881449922787492E-2</v>
      </c>
      <c r="J2515" s="10">
        <f t="shared" si="167"/>
        <v>-3.0782676806989022E-3</v>
      </c>
    </row>
    <row r="2516" spans="1:10" x14ac:dyDescent="0.3">
      <c r="A2516" s="18">
        <v>39541</v>
      </c>
      <c r="B2516" s="9">
        <f>VLOOKUP(A2516,'VOW3.DE'!$A$1:$B$5974,2,FALSE)</f>
        <v>74.636252999999996</v>
      </c>
      <c r="C2516" s="5">
        <f>VLOOKUP(A2516,MRK.DE!$A$1:$B$5993,2,FALSE)</f>
        <v>31.707502000000002</v>
      </c>
      <c r="D2516" s="10">
        <f>VLOOKUP(A2516,DTE.DE!$A$1:$B$6411,2,FALSE)</f>
        <v>4.7566550000000003</v>
      </c>
      <c r="E2516" s="10">
        <f>VLOOKUP(A2516,'CON.DE'!$A$1:$B$6391,2,FALSE)</f>
        <v>49.205444</v>
      </c>
      <c r="G2516" s="5">
        <f t="shared" si="164"/>
        <v>1.2186215216569565E-2</v>
      </c>
      <c r="H2516" s="5">
        <f t="shared" si="165"/>
        <v>-8.0181973672796194E-3</v>
      </c>
      <c r="I2516" s="5">
        <f t="shared" si="166"/>
        <v>0</v>
      </c>
      <c r="J2516" s="10">
        <f t="shared" si="167"/>
        <v>9.6434988790749035E-3</v>
      </c>
    </row>
    <row r="2517" spans="1:10" x14ac:dyDescent="0.3">
      <c r="A2517" s="18">
        <v>39542</v>
      </c>
      <c r="B2517" s="9">
        <f>VLOOKUP(A2517,'VOW3.DE'!$A$1:$B$5974,2,FALSE)</f>
        <v>76.299651999999995</v>
      </c>
      <c r="C2517" s="5">
        <f>VLOOKUP(A2517,MRK.DE!$A$1:$B$5993,2,FALSE)</f>
        <v>32.074429000000002</v>
      </c>
      <c r="D2517" s="10">
        <f>VLOOKUP(A2517,DTE.DE!$A$1:$B$6411,2,FALSE)</f>
        <v>4.7780230000000001</v>
      </c>
      <c r="E2517" s="10">
        <f>VLOOKUP(A2517,'CON.DE'!$A$1:$B$6391,2,FALSE)</f>
        <v>48.654499000000001</v>
      </c>
      <c r="G2517" s="5">
        <f t="shared" si="164"/>
        <v>2.2042023022019033E-2</v>
      </c>
      <c r="H2517" s="5">
        <f t="shared" si="165"/>
        <v>1.1505799280737016E-2</v>
      </c>
      <c r="I2517" s="5">
        <f t="shared" si="166"/>
        <v>4.4821725019661071E-3</v>
      </c>
      <c r="J2517" s="10">
        <f t="shared" si="167"/>
        <v>-1.1259986551528081E-2</v>
      </c>
    </row>
    <row r="2518" spans="1:10" x14ac:dyDescent="0.3">
      <c r="A2518" s="18">
        <v>39545</v>
      </c>
      <c r="B2518" s="9">
        <f>VLOOKUP(A2518,'VOW3.DE'!$A$1:$B$5974,2,FALSE)</f>
        <v>76.299651999999995</v>
      </c>
      <c r="C2518" s="5">
        <f>VLOOKUP(A2518,MRK.DE!$A$1:$B$5993,2,FALSE)</f>
        <v>32.273848999999998</v>
      </c>
      <c r="D2518" s="10">
        <f>VLOOKUP(A2518,DTE.DE!$A$1:$B$6411,2,FALSE)</f>
        <v>4.872045</v>
      </c>
      <c r="E2518" s="10">
        <f>VLOOKUP(A2518,'CON.DE'!$A$1:$B$6391,2,FALSE)</f>
        <v>48.890621000000003</v>
      </c>
      <c r="G2518" s="5">
        <f t="shared" si="164"/>
        <v>0</v>
      </c>
      <c r="H2518" s="5">
        <f t="shared" si="165"/>
        <v>6.1981655027458669E-3</v>
      </c>
      <c r="I2518" s="5">
        <f t="shared" si="166"/>
        <v>1.9486904196516171E-2</v>
      </c>
      <c r="J2518" s="10">
        <f t="shared" si="167"/>
        <v>4.8412972619967026E-3</v>
      </c>
    </row>
    <row r="2519" spans="1:10" x14ac:dyDescent="0.3">
      <c r="A2519" s="18">
        <v>39546</v>
      </c>
      <c r="B2519" s="9">
        <f>VLOOKUP(A2519,'VOW3.DE'!$A$1:$B$5974,2,FALSE)</f>
        <v>76.415381999999994</v>
      </c>
      <c r="C2519" s="5">
        <f>VLOOKUP(A2519,MRK.DE!$A$1:$B$5993,2,FALSE)</f>
        <v>32.050502999999999</v>
      </c>
      <c r="D2519" s="10">
        <f>VLOOKUP(A2519,DTE.DE!$A$1:$B$6411,2,FALSE)</f>
        <v>4.8335819999999998</v>
      </c>
      <c r="E2519" s="10">
        <f>VLOOKUP(A2519,'CON.DE'!$A$1:$B$6391,2,FALSE)</f>
        <v>48.790447</v>
      </c>
      <c r="G2519" s="5">
        <f t="shared" si="164"/>
        <v>1.515633649455153E-3</v>
      </c>
      <c r="H2519" s="5">
        <f t="shared" si="165"/>
        <v>-6.9443963481926121E-3</v>
      </c>
      <c r="I2519" s="5">
        <f t="shared" si="166"/>
        <v>-7.9259591072782139E-3</v>
      </c>
      <c r="J2519" s="10">
        <f t="shared" si="167"/>
        <v>-2.0510429946871034E-3</v>
      </c>
    </row>
    <row r="2520" spans="1:10" x14ac:dyDescent="0.3">
      <c r="A2520" s="18">
        <v>39547</v>
      </c>
      <c r="B2520" s="9">
        <f>VLOOKUP(A2520,'VOW3.DE'!$A$1:$B$5974,2,FALSE)</f>
        <v>77.131362999999993</v>
      </c>
      <c r="C2520" s="5">
        <f>VLOOKUP(A2520,MRK.DE!$A$1:$B$5993,2,FALSE)</f>
        <v>32.501190000000001</v>
      </c>
      <c r="D2520" s="10">
        <f>VLOOKUP(A2520,DTE.DE!$A$1:$B$6411,2,FALSE)</f>
        <v>4.8592240000000002</v>
      </c>
      <c r="E2520" s="10">
        <f>VLOOKUP(A2520,'CON.DE'!$A$1:$B$6391,2,FALSE)</f>
        <v>49.133887999999999</v>
      </c>
      <c r="G2520" s="5">
        <f t="shared" si="164"/>
        <v>9.3259702677097704E-3</v>
      </c>
      <c r="H2520" s="5">
        <f t="shared" si="165"/>
        <v>1.396382657868527E-2</v>
      </c>
      <c r="I2520" s="5">
        <f t="shared" si="166"/>
        <v>5.2909466709092192E-3</v>
      </c>
      <c r="J2520" s="10">
        <f t="shared" si="167"/>
        <v>7.0144445336606928E-3</v>
      </c>
    </row>
    <row r="2521" spans="1:10" x14ac:dyDescent="0.3">
      <c r="A2521" s="18">
        <v>39548</v>
      </c>
      <c r="B2521" s="9">
        <f>VLOOKUP(A2521,'VOW3.DE'!$A$1:$B$5974,2,FALSE)</f>
        <v>77.203674000000007</v>
      </c>
      <c r="C2521" s="5">
        <f>VLOOKUP(A2521,MRK.DE!$A$1:$B$5993,2,FALSE)</f>
        <v>33.566085999999999</v>
      </c>
      <c r="D2521" s="10">
        <f>VLOOKUP(A2521,DTE.DE!$A$1:$B$6411,2,FALSE)</f>
        <v>4.8677710000000003</v>
      </c>
      <c r="E2521" s="10">
        <f>VLOOKUP(A2521,'CON.DE'!$A$1:$B$6391,2,FALSE)</f>
        <v>48.246665999999998</v>
      </c>
      <c r="G2521" s="5">
        <f t="shared" si="164"/>
        <v>9.3706531837388048E-4</v>
      </c>
      <c r="H2521" s="5">
        <f t="shared" si="165"/>
        <v>3.223950794915225E-2</v>
      </c>
      <c r="I2521" s="5">
        <f t="shared" si="166"/>
        <v>1.7573777306755219E-3</v>
      </c>
      <c r="J2521" s="10">
        <f t="shared" si="167"/>
        <v>-1.8222253080912628E-2</v>
      </c>
    </row>
    <row r="2522" spans="1:10" x14ac:dyDescent="0.3">
      <c r="A2522" s="18">
        <v>39549</v>
      </c>
      <c r="B2522" s="9">
        <f>VLOOKUP(A2522,'VOW3.DE'!$A$1:$B$5974,2,FALSE)</f>
        <v>76.661270000000002</v>
      </c>
      <c r="C2522" s="5">
        <f>VLOOKUP(A2522,MRK.DE!$A$1:$B$5993,2,FALSE)</f>
        <v>33.095458999999998</v>
      </c>
      <c r="D2522" s="10">
        <f>VLOOKUP(A2522,DTE.DE!$A$1:$B$6411,2,FALSE)</f>
        <v>4.7780230000000001</v>
      </c>
      <c r="E2522" s="10">
        <f>VLOOKUP(A2522,'CON.DE'!$A$1:$B$6391,2,FALSE)</f>
        <v>47.967616999999997</v>
      </c>
      <c r="G2522" s="5">
        <f t="shared" si="164"/>
        <v>-7.0504200987518053E-3</v>
      </c>
      <c r="H2522" s="5">
        <f t="shared" si="165"/>
        <v>-1.4120129359896091E-2</v>
      </c>
      <c r="I2522" s="5">
        <f t="shared" si="166"/>
        <v>-1.8609269490822731E-2</v>
      </c>
      <c r="J2522" s="10">
        <f t="shared" si="167"/>
        <v>-5.8005895533402574E-3</v>
      </c>
    </row>
    <row r="2523" spans="1:10" x14ac:dyDescent="0.3">
      <c r="A2523" s="18">
        <v>39552</v>
      </c>
      <c r="B2523" s="9">
        <f>VLOOKUP(A2523,'VOW3.DE'!$A$1:$B$5974,2,FALSE)</f>
        <v>76.082695000000001</v>
      </c>
      <c r="C2523" s="5">
        <f>VLOOKUP(A2523,MRK.DE!$A$1:$B$5993,2,FALSE)</f>
        <v>32.987769999999998</v>
      </c>
      <c r="D2523" s="10">
        <f>VLOOKUP(A2523,DTE.DE!$A$1:$B$6411,2,FALSE)</f>
        <v>4.73956</v>
      </c>
      <c r="E2523" s="10">
        <f>VLOOKUP(A2523,'CON.DE'!$A$1:$B$6391,2,FALSE)</f>
        <v>47.373736999999998</v>
      </c>
      <c r="G2523" s="5">
        <f t="shared" si="164"/>
        <v>-7.5757856247108089E-3</v>
      </c>
      <c r="H2523" s="5">
        <f t="shared" si="165"/>
        <v>-3.2591959247606061E-3</v>
      </c>
      <c r="I2523" s="5">
        <f t="shared" si="166"/>
        <v>-8.0825582275531188E-3</v>
      </c>
      <c r="J2523" s="10">
        <f t="shared" si="167"/>
        <v>-1.2458133982041946E-2</v>
      </c>
    </row>
    <row r="2524" spans="1:10" x14ac:dyDescent="0.3">
      <c r="A2524" s="18">
        <v>39553</v>
      </c>
      <c r="B2524" s="9">
        <f>VLOOKUP(A2524,'VOW3.DE'!$A$1:$B$5974,2,FALSE)</f>
        <v>75.865723000000003</v>
      </c>
      <c r="C2524" s="5">
        <f>VLOOKUP(A2524,MRK.DE!$A$1:$B$5993,2,FALSE)</f>
        <v>33.235045999999997</v>
      </c>
      <c r="D2524" s="10">
        <f>VLOOKUP(A2524,DTE.DE!$A$1:$B$6411,2,FALSE)</f>
        <v>4.7822969999999998</v>
      </c>
      <c r="E2524" s="10">
        <f>VLOOKUP(A2524,'CON.DE'!$A$1:$B$6391,2,FALSE)</f>
        <v>48.754677000000001</v>
      </c>
      <c r="G2524" s="5">
        <f t="shared" si="164"/>
        <v>-2.8558658303117308E-3</v>
      </c>
      <c r="H2524" s="5">
        <f t="shared" si="165"/>
        <v>7.4680348611563963E-3</v>
      </c>
      <c r="I2524" s="5">
        <f t="shared" si="166"/>
        <v>8.9766706180865585E-3</v>
      </c>
      <c r="J2524" s="10">
        <f t="shared" si="167"/>
        <v>2.8733127886985583E-2</v>
      </c>
    </row>
    <row r="2525" spans="1:10" x14ac:dyDescent="0.3">
      <c r="A2525" s="18">
        <v>39554</v>
      </c>
      <c r="B2525" s="9">
        <f>VLOOKUP(A2525,'VOW3.DE'!$A$1:$B$5974,2,FALSE)</f>
        <v>76.422600000000003</v>
      </c>
      <c r="C2525" s="5">
        <f>VLOOKUP(A2525,MRK.DE!$A$1:$B$5993,2,FALSE)</f>
        <v>33.258986999999998</v>
      </c>
      <c r="D2525" s="10">
        <f>VLOOKUP(A2525,DTE.DE!$A$1:$B$6411,2,FALSE)</f>
        <v>4.8293090000000003</v>
      </c>
      <c r="E2525" s="10">
        <f>VLOOKUP(A2525,'CON.DE'!$A$1:$B$6391,2,FALSE)</f>
        <v>51.187401000000001</v>
      </c>
      <c r="G2525" s="5">
        <f t="shared" si="164"/>
        <v>7.3134889290676023E-3</v>
      </c>
      <c r="H2525" s="5">
        <f t="shared" si="165"/>
        <v>7.2009471991338943E-4</v>
      </c>
      <c r="I2525" s="5">
        <f t="shared" si="166"/>
        <v>9.7824182354712113E-3</v>
      </c>
      <c r="J2525" s="10">
        <f t="shared" si="167"/>
        <v>4.8692296241889005E-2</v>
      </c>
    </row>
    <row r="2526" spans="1:10" x14ac:dyDescent="0.3">
      <c r="A2526" s="18">
        <v>39555</v>
      </c>
      <c r="B2526" s="9">
        <f>VLOOKUP(A2526,'VOW3.DE'!$A$1:$B$5974,2,FALSE)</f>
        <v>76.805908000000002</v>
      </c>
      <c r="C2526" s="5">
        <f>VLOOKUP(A2526,MRK.DE!$A$1:$B$5993,2,FALSE)</f>
        <v>32.991759999999999</v>
      </c>
      <c r="D2526" s="10">
        <f>VLOOKUP(A2526,DTE.DE!$A$1:$B$6411,2,FALSE)</f>
        <v>4.7224649999999997</v>
      </c>
      <c r="E2526" s="10">
        <f>VLOOKUP(A2526,'CON.DE'!$A$1:$B$6391,2,FALSE)</f>
        <v>52.031700000000001</v>
      </c>
      <c r="G2526" s="5">
        <f t="shared" si="164"/>
        <v>5.0031003310247934E-3</v>
      </c>
      <c r="H2526" s="5">
        <f t="shared" si="165"/>
        <v>-8.0671829782411157E-3</v>
      </c>
      <c r="I2526" s="5">
        <f t="shared" si="166"/>
        <v>-2.2372484210312436E-2</v>
      </c>
      <c r="J2526" s="10">
        <f t="shared" si="167"/>
        <v>1.6359720680583192E-2</v>
      </c>
    </row>
    <row r="2527" spans="1:10" x14ac:dyDescent="0.3">
      <c r="A2527" s="18">
        <v>39556</v>
      </c>
      <c r="B2527" s="9">
        <f>VLOOKUP(A2527,'VOW3.DE'!$A$1:$B$5974,2,FALSE)</f>
        <v>76.639572000000001</v>
      </c>
      <c r="C2527" s="5">
        <f>VLOOKUP(A2527,MRK.DE!$A$1:$B$5993,2,FALSE)</f>
        <v>33.374645000000001</v>
      </c>
      <c r="D2527" s="10">
        <f>VLOOKUP(A2527,DTE.DE!$A$1:$B$6411,2,FALSE)</f>
        <v>4.872045</v>
      </c>
      <c r="E2527" s="10">
        <f>VLOOKUP(A2527,'CON.DE'!$A$1:$B$6391,2,FALSE)</f>
        <v>53.147883999999998</v>
      </c>
      <c r="G2527" s="5">
        <f t="shared" si="164"/>
        <v>-2.1680151823602403E-3</v>
      </c>
      <c r="H2527" s="5">
        <f t="shared" si="165"/>
        <v>1.1538646642419178E-2</v>
      </c>
      <c r="I2527" s="5">
        <f t="shared" si="166"/>
        <v>3.1182857780823893E-2</v>
      </c>
      <c r="J2527" s="10">
        <f t="shared" si="167"/>
        <v>2.1225143916131547E-2</v>
      </c>
    </row>
    <row r="2528" spans="1:10" x14ac:dyDescent="0.3">
      <c r="A2528" s="18">
        <v>39559</v>
      </c>
      <c r="B2528" s="9">
        <f>VLOOKUP(A2528,'VOW3.DE'!$A$1:$B$5974,2,FALSE)</f>
        <v>76.950553999999997</v>
      </c>
      <c r="C2528" s="5">
        <f>VLOOKUP(A2528,MRK.DE!$A$1:$B$5993,2,FALSE)</f>
        <v>33.972907999999997</v>
      </c>
      <c r="D2528" s="10">
        <f>VLOOKUP(A2528,DTE.DE!$A$1:$B$6411,2,FALSE)</f>
        <v>4.799391</v>
      </c>
      <c r="E2528" s="10">
        <f>VLOOKUP(A2528,'CON.DE'!$A$1:$B$6391,2,FALSE)</f>
        <v>52.990475000000004</v>
      </c>
      <c r="G2528" s="5">
        <f t="shared" si="164"/>
        <v>4.049510643290787E-3</v>
      </c>
      <c r="H2528" s="5">
        <f t="shared" si="165"/>
        <v>1.7766903494414652E-2</v>
      </c>
      <c r="I2528" s="5">
        <f t="shared" si="166"/>
        <v>-1.5024731953610562E-2</v>
      </c>
      <c r="J2528" s="10">
        <f t="shared" si="167"/>
        <v>-2.9661117222404059E-3</v>
      </c>
    </row>
    <row r="2529" spans="1:10" x14ac:dyDescent="0.3">
      <c r="A2529" s="18">
        <v>39560</v>
      </c>
      <c r="B2529" s="9">
        <f>VLOOKUP(A2529,'VOW3.DE'!$A$1:$B$5974,2,FALSE)</f>
        <v>78.324669</v>
      </c>
      <c r="C2529" s="5">
        <f>VLOOKUP(A2529,MRK.DE!$A$1:$B$5993,2,FALSE)</f>
        <v>33.733592999999999</v>
      </c>
      <c r="D2529" s="10">
        <f>VLOOKUP(A2529,DTE.DE!$A$1:$B$6411,2,FALSE)</f>
        <v>4.718191</v>
      </c>
      <c r="E2529" s="10">
        <f>VLOOKUP(A2529,'CON.DE'!$A$1:$B$6391,2,FALSE)</f>
        <v>52.904609999999998</v>
      </c>
      <c r="G2529" s="5">
        <f t="shared" si="164"/>
        <v>1.7699551108684569E-2</v>
      </c>
      <c r="H2529" s="5">
        <f t="shared" si="165"/>
        <v>-7.0692176700510746E-3</v>
      </c>
      <c r="I2529" s="5">
        <f t="shared" si="166"/>
        <v>-1.7063571442856324E-2</v>
      </c>
      <c r="J2529" s="10">
        <f t="shared" si="167"/>
        <v>-1.6216997950019322E-3</v>
      </c>
    </row>
    <row r="2530" spans="1:10" x14ac:dyDescent="0.3">
      <c r="A2530" s="18">
        <v>39561</v>
      </c>
      <c r="B2530" s="9">
        <f>VLOOKUP(A2530,'VOW3.DE'!$A$1:$B$5974,2,FALSE)</f>
        <v>76.299651999999995</v>
      </c>
      <c r="C2530" s="5">
        <f>VLOOKUP(A2530,MRK.DE!$A$1:$B$5993,2,FALSE)</f>
        <v>35.671939999999999</v>
      </c>
      <c r="D2530" s="10">
        <f>VLOOKUP(A2530,DTE.DE!$A$1:$B$6411,2,FALSE)</f>
        <v>4.7652010000000002</v>
      </c>
      <c r="E2530" s="10">
        <f>VLOOKUP(A2530,'CON.DE'!$A$1:$B$6391,2,FALSE)</f>
        <v>53.097808999999998</v>
      </c>
      <c r="G2530" s="5">
        <f t="shared" si="164"/>
        <v>-2.6194233511471973E-2</v>
      </c>
      <c r="H2530" s="5">
        <f t="shared" si="165"/>
        <v>5.5870219548195738E-2</v>
      </c>
      <c r="I2530" s="5">
        <f t="shared" si="166"/>
        <v>9.9142553761523682E-3</v>
      </c>
      <c r="J2530" s="10">
        <f t="shared" si="167"/>
        <v>3.6451850014019788E-3</v>
      </c>
    </row>
    <row r="2531" spans="1:10" x14ac:dyDescent="0.3">
      <c r="A2531" s="18">
        <v>39562</v>
      </c>
      <c r="B2531" s="9">
        <f>VLOOKUP(A2531,'VOW3.DE'!$A$1:$B$5974,2,FALSE)</f>
        <v>74.715819999999994</v>
      </c>
      <c r="C2531" s="5">
        <f>VLOOKUP(A2531,MRK.DE!$A$1:$B$5993,2,FALSE)</f>
        <v>36.010952000000003</v>
      </c>
      <c r="D2531" s="10">
        <f>VLOOKUP(A2531,DTE.DE!$A$1:$B$6411,2,FALSE)</f>
        <v>4.7780230000000001</v>
      </c>
      <c r="E2531" s="10">
        <f>VLOOKUP(A2531,'CON.DE'!$A$1:$B$6391,2,FALSE)</f>
        <v>54.736319999999999</v>
      </c>
      <c r="G2531" s="5">
        <f t="shared" si="164"/>
        <v>-2.0976527164756075E-2</v>
      </c>
      <c r="H2531" s="5">
        <f t="shared" si="165"/>
        <v>9.4587290798523443E-3</v>
      </c>
      <c r="I2531" s="5">
        <f t="shared" si="166"/>
        <v>2.687143823798296E-3</v>
      </c>
      <c r="J2531" s="10">
        <f t="shared" si="167"/>
        <v>3.0391808835589874E-2</v>
      </c>
    </row>
    <row r="2532" spans="1:10" x14ac:dyDescent="0.3">
      <c r="A2532" s="18">
        <v>39563</v>
      </c>
      <c r="B2532" s="9">
        <f>VLOOKUP(A2532,'VOW3.DE'!$A$1:$B$5974,2,FALSE)</f>
        <v>75.157684000000003</v>
      </c>
      <c r="C2532" s="5">
        <f>VLOOKUP(A2532,MRK.DE!$A$1:$B$5993,2,FALSE)</f>
        <v>36.326034999999997</v>
      </c>
      <c r="D2532" s="10">
        <f>VLOOKUP(A2532,DTE.DE!$A$1:$B$6411,2,FALSE)</f>
        <v>4.8891400000000003</v>
      </c>
      <c r="E2532" s="10">
        <f>VLOOKUP(A2532,'CON.DE'!$A$1:$B$6391,2,FALSE)</f>
        <v>56.024239000000001</v>
      </c>
      <c r="G2532" s="5">
        <f t="shared" si="164"/>
        <v>5.8965096359790865E-3</v>
      </c>
      <c r="H2532" s="5">
        <f t="shared" si="165"/>
        <v>8.7115874118717726E-3</v>
      </c>
      <c r="I2532" s="5">
        <f t="shared" si="166"/>
        <v>2.2989556277713284E-2</v>
      </c>
      <c r="J2532" s="10">
        <f t="shared" si="167"/>
        <v>2.3256961911013948E-2</v>
      </c>
    </row>
    <row r="2533" spans="1:10" x14ac:dyDescent="0.3">
      <c r="A2533" s="18">
        <v>39566</v>
      </c>
      <c r="B2533" s="9">
        <f>VLOOKUP(A2533,'VOW3.DE'!$A$1:$B$5974,2,FALSE)</f>
        <v>75.864699999999999</v>
      </c>
      <c r="C2533" s="5">
        <f>VLOOKUP(A2533,MRK.DE!$A$1:$B$5993,2,FALSE)</f>
        <v>35.735751999999998</v>
      </c>
      <c r="D2533" s="10">
        <f>VLOOKUP(A2533,DTE.DE!$A$1:$B$6411,2,FALSE)</f>
        <v>4.9361509999999997</v>
      </c>
      <c r="E2533" s="10">
        <f>VLOOKUP(A2533,'CON.DE'!$A$1:$B$6391,2,FALSE)</f>
        <v>56.361992000000001</v>
      </c>
      <c r="G2533" s="5">
        <f t="shared" si="164"/>
        <v>9.3631307691250543E-3</v>
      </c>
      <c r="H2533" s="5">
        <f t="shared" si="165"/>
        <v>-1.6383057578883319E-2</v>
      </c>
      <c r="I2533" s="5">
        <f t="shared" si="166"/>
        <v>9.5694588079582397E-3</v>
      </c>
      <c r="J2533" s="10">
        <f t="shared" si="167"/>
        <v>6.0105942486812962E-3</v>
      </c>
    </row>
    <row r="2534" spans="1:10" x14ac:dyDescent="0.3">
      <c r="A2534" s="18">
        <v>39567</v>
      </c>
      <c r="B2534" s="9">
        <f>VLOOKUP(A2534,'VOW3.DE'!$A$1:$B$5974,2,FALSE)</f>
        <v>77.212470999999994</v>
      </c>
      <c r="C2534" s="5">
        <f>VLOOKUP(A2534,MRK.DE!$A$1:$B$5993,2,FALSE)</f>
        <v>36.36591</v>
      </c>
      <c r="D2534" s="10">
        <f>VLOOKUP(A2534,DTE.DE!$A$1:$B$6411,2,FALSE)</f>
        <v>4.8976879999999996</v>
      </c>
      <c r="E2534" s="10">
        <f>VLOOKUP(A2534,'CON.DE'!$A$1:$B$6391,2,FALSE)</f>
        <v>56.009537000000002</v>
      </c>
      <c r="G2534" s="5">
        <f t="shared" si="164"/>
        <v>1.7609494858377782E-2</v>
      </c>
      <c r="H2534" s="5">
        <f t="shared" si="165"/>
        <v>1.7480153109881331E-2</v>
      </c>
      <c r="I2534" s="5">
        <f t="shared" si="166"/>
        <v>-7.8226206753896892E-3</v>
      </c>
      <c r="J2534" s="10">
        <f t="shared" si="167"/>
        <v>-6.2730508150724328E-3</v>
      </c>
    </row>
    <row r="2535" spans="1:10" x14ac:dyDescent="0.3">
      <c r="A2535" s="18">
        <v>39568</v>
      </c>
      <c r="B2535" s="9">
        <f>VLOOKUP(A2535,'VOW3.DE'!$A$1:$B$5974,2,FALSE)</f>
        <v>78.059417999999994</v>
      </c>
      <c r="C2535" s="5">
        <f>VLOOKUP(A2535,MRK.DE!$A$1:$B$5993,2,FALSE)</f>
        <v>36.377879999999998</v>
      </c>
      <c r="D2535" s="10">
        <f>VLOOKUP(A2535,DTE.DE!$A$1:$B$6411,2,FALSE)</f>
        <v>4.9318780000000002</v>
      </c>
      <c r="E2535" s="10">
        <f>VLOOKUP(A2535,'CON.DE'!$A$1:$B$6391,2,FALSE)</f>
        <v>55.458843000000002</v>
      </c>
      <c r="G2535" s="5">
        <f t="shared" si="164"/>
        <v>1.0909320486353437E-2</v>
      </c>
      <c r="H2535" s="5">
        <f t="shared" si="165"/>
        <v>3.291002601880222E-4</v>
      </c>
      <c r="I2535" s="5">
        <f t="shared" si="166"/>
        <v>6.9565915489929976E-3</v>
      </c>
      <c r="J2535" s="10">
        <f t="shared" si="167"/>
        <v>-9.8808017189887885E-3</v>
      </c>
    </row>
    <row r="2536" spans="1:10" x14ac:dyDescent="0.3">
      <c r="A2536" s="18">
        <v>39570</v>
      </c>
      <c r="B2536" s="9">
        <f>VLOOKUP(A2536,'VOW3.DE'!$A$1:$B$5974,2,FALSE)</f>
        <v>78.854827999999998</v>
      </c>
      <c r="C2536" s="5">
        <f>VLOOKUP(A2536,MRK.DE!$A$1:$B$5993,2,FALSE)</f>
        <v>36.549374</v>
      </c>
      <c r="D2536" s="10">
        <f>VLOOKUP(A2536,DTE.DE!$A$1:$B$6411,2,FALSE)</f>
        <v>5.0387199999999996</v>
      </c>
      <c r="E2536" s="10">
        <f>VLOOKUP(A2536,'CON.DE'!$A$1:$B$6391,2,FALSE)</f>
        <v>56.942065999999997</v>
      </c>
      <c r="G2536" s="5">
        <f t="shared" si="164"/>
        <v>1.0138235797003677E-2</v>
      </c>
      <c r="H2536" s="5">
        <f t="shared" si="165"/>
        <v>4.7031612109396572E-3</v>
      </c>
      <c r="I2536" s="5">
        <f t="shared" si="166"/>
        <v>2.1432232993010274E-2</v>
      </c>
      <c r="J2536" s="10">
        <f t="shared" si="167"/>
        <v>2.6393186911584571E-2</v>
      </c>
    </row>
    <row r="2537" spans="1:10" x14ac:dyDescent="0.3">
      <c r="A2537" s="18">
        <v>39573</v>
      </c>
      <c r="B2537" s="9">
        <f>VLOOKUP(A2537,'VOW3.DE'!$A$1:$B$5974,2,FALSE)</f>
        <v>78.390831000000006</v>
      </c>
      <c r="C2537" s="5">
        <f>VLOOKUP(A2537,MRK.DE!$A$1:$B$5993,2,FALSE)</f>
        <v>36.549374</v>
      </c>
      <c r="D2537" s="10">
        <f>VLOOKUP(A2537,DTE.DE!$A$1:$B$6411,2,FALSE)</f>
        <v>4.9617930000000001</v>
      </c>
      <c r="E2537" s="10">
        <f>VLOOKUP(A2537,'CON.DE'!$A$1:$B$6391,2,FALSE)</f>
        <v>56.530869000000003</v>
      </c>
      <c r="G2537" s="5">
        <f t="shared" si="164"/>
        <v>-5.9015727320631262E-3</v>
      </c>
      <c r="H2537" s="5">
        <f t="shared" si="165"/>
        <v>0</v>
      </c>
      <c r="I2537" s="5">
        <f t="shared" si="166"/>
        <v>-1.5384914224058388E-2</v>
      </c>
      <c r="J2537" s="10">
        <f t="shared" si="167"/>
        <v>-7.2475220614670174E-3</v>
      </c>
    </row>
    <row r="2538" spans="1:10" x14ac:dyDescent="0.3">
      <c r="A2538" s="18">
        <v>39574</v>
      </c>
      <c r="B2538" s="9">
        <f>VLOOKUP(A2538,'VOW3.DE'!$A$1:$B$5974,2,FALSE)</f>
        <v>77.050453000000005</v>
      </c>
      <c r="C2538" s="5">
        <f>VLOOKUP(A2538,MRK.DE!$A$1:$B$5993,2,FALSE)</f>
        <v>35.779636000000004</v>
      </c>
      <c r="D2538" s="10">
        <f>VLOOKUP(A2538,DTE.DE!$A$1:$B$6411,2,FALSE)</f>
        <v>4.8891400000000003</v>
      </c>
      <c r="E2538" s="10">
        <f>VLOOKUP(A2538,'CON.DE'!$A$1:$B$6391,2,FALSE)</f>
        <v>57.147644</v>
      </c>
      <c r="G2538" s="5">
        <f t="shared" si="164"/>
        <v>-1.7246527938388333E-2</v>
      </c>
      <c r="H2538" s="5">
        <f t="shared" si="165"/>
        <v>-2.1285154078470325E-2</v>
      </c>
      <c r="I2538" s="5">
        <f t="shared" si="166"/>
        <v>-1.4750748450513079E-2</v>
      </c>
      <c r="J2538" s="10">
        <f t="shared" si="167"/>
        <v>1.0851321606458441E-2</v>
      </c>
    </row>
    <row r="2539" spans="1:10" x14ac:dyDescent="0.3">
      <c r="A2539" s="18">
        <v>39575</v>
      </c>
      <c r="B2539" s="9">
        <f>VLOOKUP(A2539,'VOW3.DE'!$A$1:$B$5974,2,FALSE)</f>
        <v>76.181396000000007</v>
      </c>
      <c r="C2539" s="5">
        <f>VLOOKUP(A2539,MRK.DE!$A$1:$B$5993,2,FALSE)</f>
        <v>35.795574000000002</v>
      </c>
      <c r="D2539" s="10">
        <f>VLOOKUP(A2539,DTE.DE!$A$1:$B$6411,2,FALSE)</f>
        <v>4.92333</v>
      </c>
      <c r="E2539" s="10">
        <f>VLOOKUP(A2539,'CON.DE'!$A$1:$B$6391,2,FALSE)</f>
        <v>58.263733000000002</v>
      </c>
      <c r="G2539" s="5">
        <f t="shared" si="164"/>
        <v>-1.1343155145750997E-2</v>
      </c>
      <c r="H2539" s="5">
        <f t="shared" si="165"/>
        <v>4.453497310989032E-4</v>
      </c>
      <c r="I2539" s="5">
        <f t="shared" si="166"/>
        <v>6.9687119275401643E-3</v>
      </c>
      <c r="J2539" s="10">
        <f t="shared" si="167"/>
        <v>1.9341659771363682E-2</v>
      </c>
    </row>
    <row r="2540" spans="1:10" x14ac:dyDescent="0.3">
      <c r="A2540" s="18">
        <v>39576</v>
      </c>
      <c r="B2540" s="9">
        <f>VLOOKUP(A2540,'VOW3.DE'!$A$1:$B$5974,2,FALSE)</f>
        <v>76.895790000000005</v>
      </c>
      <c r="C2540" s="5">
        <f>VLOOKUP(A2540,MRK.DE!$A$1:$B$5993,2,FALSE)</f>
        <v>35.576225000000001</v>
      </c>
      <c r="D2540" s="10">
        <f>VLOOKUP(A2540,DTE.DE!$A$1:$B$6411,2,FALSE)</f>
        <v>5.0216260000000004</v>
      </c>
      <c r="E2540" s="10">
        <f>VLOOKUP(A2540,'CON.DE'!$A$1:$B$6391,2,FALSE)</f>
        <v>58.124217999999999</v>
      </c>
      <c r="G2540" s="5">
        <f t="shared" si="164"/>
        <v>9.3338426867838609E-3</v>
      </c>
      <c r="H2540" s="5">
        <f t="shared" si="165"/>
        <v>-6.1466768019461746E-3</v>
      </c>
      <c r="I2540" s="5">
        <f t="shared" si="166"/>
        <v>1.9768654813528932E-2</v>
      </c>
      <c r="J2540" s="10">
        <f t="shared" si="167"/>
        <v>-2.3974142619449129E-3</v>
      </c>
    </row>
    <row r="2541" spans="1:10" x14ac:dyDescent="0.3">
      <c r="A2541" s="18">
        <v>39577</v>
      </c>
      <c r="B2541" s="9">
        <f>VLOOKUP(A2541,'VOW3.DE'!$A$1:$B$5974,2,FALSE)</f>
        <v>76.402343999999999</v>
      </c>
      <c r="C2541" s="5">
        <f>VLOOKUP(A2541,MRK.DE!$A$1:$B$5993,2,FALSE)</f>
        <v>35.025826000000002</v>
      </c>
      <c r="D2541" s="10">
        <f>VLOOKUP(A2541,DTE.DE!$A$1:$B$6411,2,FALSE)</f>
        <v>5.0472679999999999</v>
      </c>
      <c r="E2541" s="10">
        <f>VLOOKUP(A2541,'CON.DE'!$A$1:$B$6391,2,FALSE)</f>
        <v>56.641010000000001</v>
      </c>
      <c r="G2541" s="5">
        <f t="shared" si="164"/>
        <v>-6.4377522589247876E-3</v>
      </c>
      <c r="H2541" s="5">
        <f t="shared" si="165"/>
        <v>-1.5591902576933074E-2</v>
      </c>
      <c r="I2541" s="5">
        <f t="shared" si="166"/>
        <v>5.0933211599081853E-3</v>
      </c>
      <c r="J2541" s="10">
        <f t="shared" si="167"/>
        <v>-2.5849128906195298E-2</v>
      </c>
    </row>
    <row r="2542" spans="1:10" x14ac:dyDescent="0.3">
      <c r="A2542" s="18">
        <v>39580</v>
      </c>
      <c r="B2542" s="9">
        <f>VLOOKUP(A2542,'VOW3.DE'!$A$1:$B$5974,2,FALSE)</f>
        <v>76.336060000000003</v>
      </c>
      <c r="C2542" s="5">
        <f>VLOOKUP(A2542,MRK.DE!$A$1:$B$5993,2,FALSE)</f>
        <v>34.535252</v>
      </c>
      <c r="D2542" s="10">
        <f>VLOOKUP(A2542,DTE.DE!$A$1:$B$6411,2,FALSE)</f>
        <v>5.1028269999999996</v>
      </c>
      <c r="E2542" s="10">
        <f>VLOOKUP(A2542,'CON.DE'!$A$1:$B$6391,2,FALSE)</f>
        <v>56.853946999999998</v>
      </c>
      <c r="G2542" s="5">
        <f t="shared" si="164"/>
        <v>-8.6794155792144917E-4</v>
      </c>
      <c r="H2542" s="5">
        <f t="shared" si="165"/>
        <v>-1.4105075640440081E-2</v>
      </c>
      <c r="I2542" s="5">
        <f t="shared" si="166"/>
        <v>1.0947593080350647E-2</v>
      </c>
      <c r="J2542" s="10">
        <f t="shared" si="167"/>
        <v>3.7523649592700482E-3</v>
      </c>
    </row>
    <row r="2543" spans="1:10" x14ac:dyDescent="0.3">
      <c r="A2543" s="18">
        <v>39581</v>
      </c>
      <c r="B2543" s="9">
        <f>VLOOKUP(A2543,'VOW3.DE'!$A$1:$B$5974,2,FALSE)</f>
        <v>76.284508000000002</v>
      </c>
      <c r="C2543" s="5">
        <f>VLOOKUP(A2543,MRK.DE!$A$1:$B$5993,2,FALSE)</f>
        <v>35.145477</v>
      </c>
      <c r="D2543" s="10">
        <f>VLOOKUP(A2543,DTE.DE!$A$1:$B$6411,2,FALSE)</f>
        <v>4.983161</v>
      </c>
      <c r="E2543" s="10">
        <f>VLOOKUP(A2543,'CON.DE'!$A$1:$B$6391,2,FALSE)</f>
        <v>57.676327000000001</v>
      </c>
      <c r="G2543" s="5">
        <f t="shared" si="164"/>
        <v>-6.7555772640812215E-4</v>
      </c>
      <c r="H2543" s="5">
        <f t="shared" si="165"/>
        <v>1.7515333419473207E-2</v>
      </c>
      <c r="I2543" s="5">
        <f t="shared" si="166"/>
        <v>-2.3730271249849666E-2</v>
      </c>
      <c r="J2543" s="10">
        <f t="shared" si="167"/>
        <v>1.4361165924284498E-2</v>
      </c>
    </row>
    <row r="2544" spans="1:10" x14ac:dyDescent="0.3">
      <c r="A2544" s="18">
        <v>39582</v>
      </c>
      <c r="B2544" s="9">
        <f>VLOOKUP(A2544,'VOW3.DE'!$A$1:$B$5974,2,FALSE)</f>
        <v>77.124092000000005</v>
      </c>
      <c r="C2544" s="5">
        <f>VLOOKUP(A2544,MRK.DE!$A$1:$B$5993,2,FALSE)</f>
        <v>34.962017000000003</v>
      </c>
      <c r="D2544" s="10">
        <f>VLOOKUP(A2544,DTE.DE!$A$1:$B$6411,2,FALSE)</f>
        <v>5.0558149999999999</v>
      </c>
      <c r="E2544" s="10">
        <f>VLOOKUP(A2544,'CON.DE'!$A$1:$B$6391,2,FALSE)</f>
        <v>58.050797000000003</v>
      </c>
      <c r="G2544" s="5">
        <f t="shared" si="164"/>
        <v>1.0945832014847903E-2</v>
      </c>
      <c r="H2544" s="5">
        <f t="shared" si="165"/>
        <v>-5.2336892478352659E-3</v>
      </c>
      <c r="I2544" s="5">
        <f t="shared" si="166"/>
        <v>1.4474637354428116E-2</v>
      </c>
      <c r="J2544" s="10">
        <f t="shared" si="167"/>
        <v>6.471625562212268E-3</v>
      </c>
    </row>
    <row r="2545" spans="1:10" x14ac:dyDescent="0.3">
      <c r="A2545" s="18">
        <v>39583</v>
      </c>
      <c r="B2545" s="9">
        <f>VLOOKUP(A2545,'VOW3.DE'!$A$1:$B$5974,2,FALSE)</f>
        <v>75.658501000000001</v>
      </c>
      <c r="C2545" s="5">
        <f>VLOOKUP(A2545,MRK.DE!$A$1:$B$5993,2,FALSE)</f>
        <v>34.997902000000003</v>
      </c>
      <c r="D2545" s="10">
        <f>VLOOKUP(A2545,DTE.DE!$A$1:$B$6411,2,FALSE)</f>
        <v>5.0686359999999997</v>
      </c>
      <c r="E2545" s="10">
        <f>VLOOKUP(A2545,'CON.DE'!$A$1:$B$6391,2,FALSE)</f>
        <v>58.131565000000002</v>
      </c>
      <c r="G2545" s="5">
        <f t="shared" si="164"/>
        <v>-1.9185902370273858E-2</v>
      </c>
      <c r="H2545" s="5">
        <f t="shared" si="165"/>
        <v>1.0258732045461724E-3</v>
      </c>
      <c r="I2545" s="5">
        <f t="shared" si="166"/>
        <v>2.5326818912617755E-3</v>
      </c>
      <c r="J2545" s="10">
        <f t="shared" si="167"/>
        <v>1.3903661729853735E-3</v>
      </c>
    </row>
    <row r="2546" spans="1:10" x14ac:dyDescent="0.3">
      <c r="A2546" s="18">
        <v>39584</v>
      </c>
      <c r="B2546" s="9">
        <f>VLOOKUP(A2546,'VOW3.DE'!$A$1:$B$5974,2,FALSE)</f>
        <v>75.938361999999998</v>
      </c>
      <c r="C2546" s="5">
        <f>VLOOKUP(A2546,MRK.DE!$A$1:$B$5993,2,FALSE)</f>
        <v>34.946060000000003</v>
      </c>
      <c r="D2546" s="10">
        <f>VLOOKUP(A2546,DTE.DE!$A$1:$B$6411,2,FALSE)</f>
        <v>5.114382</v>
      </c>
      <c r="E2546" s="10">
        <f>VLOOKUP(A2546,'CON.DE'!$A$1:$B$6391,2,FALSE)</f>
        <v>60.327019</v>
      </c>
      <c r="G2546" s="5">
        <f t="shared" si="164"/>
        <v>3.6921782204189977E-3</v>
      </c>
      <c r="H2546" s="5">
        <f t="shared" si="165"/>
        <v>-1.4823869855540022E-3</v>
      </c>
      <c r="I2546" s="5">
        <f t="shared" si="166"/>
        <v>8.9848231132541919E-3</v>
      </c>
      <c r="J2546" s="10">
        <f t="shared" si="167"/>
        <v>3.7071275896045017E-2</v>
      </c>
    </row>
    <row r="2547" spans="1:10" x14ac:dyDescent="0.3">
      <c r="A2547" s="18">
        <v>39587</v>
      </c>
      <c r="B2547" s="9">
        <f>VLOOKUP(A2547,'VOW3.DE'!$A$1:$B$5974,2,FALSE)</f>
        <v>78.582329000000001</v>
      </c>
      <c r="C2547" s="5">
        <f>VLOOKUP(A2547,MRK.DE!$A$1:$B$5993,2,FALSE)</f>
        <v>35.133510999999999</v>
      </c>
      <c r="D2547" s="10">
        <f>VLOOKUP(A2547,DTE.DE!$A$1:$B$6411,2,FALSE)</f>
        <v>5.100657</v>
      </c>
      <c r="E2547" s="10">
        <f>VLOOKUP(A2547,'CON.DE'!$A$1:$B$6391,2,FALSE)</f>
        <v>60.760216</v>
      </c>
      <c r="G2547" s="5">
        <f t="shared" si="164"/>
        <v>3.4224867365211513E-2</v>
      </c>
      <c r="H2547" s="5">
        <f t="shared" si="165"/>
        <v>5.3496745022902558E-3</v>
      </c>
      <c r="I2547" s="5">
        <f t="shared" si="166"/>
        <v>-2.6872160271079171E-3</v>
      </c>
      <c r="J2547" s="10">
        <f t="shared" si="167"/>
        <v>7.1551530294498098E-3</v>
      </c>
    </row>
    <row r="2548" spans="1:10" x14ac:dyDescent="0.3">
      <c r="A2548" s="18">
        <v>39588</v>
      </c>
      <c r="B2548" s="9">
        <f>VLOOKUP(A2548,'VOW3.DE'!$A$1:$B$5974,2,FALSE)</f>
        <v>76.100395000000006</v>
      </c>
      <c r="C2548" s="5">
        <f>VLOOKUP(A2548,MRK.DE!$A$1:$B$5993,2,FALSE)</f>
        <v>35.093628000000002</v>
      </c>
      <c r="D2548" s="10">
        <f>VLOOKUP(A2548,DTE.DE!$A$1:$B$6411,2,FALSE)</f>
        <v>4.9862929999999999</v>
      </c>
      <c r="E2548" s="10">
        <f>VLOOKUP(A2548,'CON.DE'!$A$1:$B$6391,2,FALSE)</f>
        <v>59.842396000000001</v>
      </c>
      <c r="G2548" s="5">
        <f t="shared" si="164"/>
        <v>-3.2093396883046958E-2</v>
      </c>
      <c r="H2548" s="5">
        <f t="shared" si="165"/>
        <v>-1.1358288221815199E-3</v>
      </c>
      <c r="I2548" s="5">
        <f t="shared" si="166"/>
        <v>-2.2676607047141379E-2</v>
      </c>
      <c r="J2548" s="10">
        <f t="shared" si="167"/>
        <v>-1.5220859720038509E-2</v>
      </c>
    </row>
    <row r="2549" spans="1:10" x14ac:dyDescent="0.3">
      <c r="A2549" s="18">
        <v>39589</v>
      </c>
      <c r="B2549" s="9">
        <f>VLOOKUP(A2549,'VOW3.DE'!$A$1:$B$5974,2,FALSE)</f>
        <v>75.304985000000002</v>
      </c>
      <c r="C2549" s="5">
        <f>VLOOKUP(A2549,MRK.DE!$A$1:$B$5993,2,FALSE)</f>
        <v>35.859397999999999</v>
      </c>
      <c r="D2549" s="10">
        <f>VLOOKUP(A2549,DTE.DE!$A$1:$B$6411,2,FALSE)</f>
        <v>4.9039510000000002</v>
      </c>
      <c r="E2549" s="10">
        <f>VLOOKUP(A2549,'CON.DE'!$A$1:$B$6391,2,FALSE)</f>
        <v>58.153590999999999</v>
      </c>
      <c r="G2549" s="5">
        <f t="shared" si="164"/>
        <v>-1.0507120919102867E-2</v>
      </c>
      <c r="H2549" s="5">
        <f t="shared" si="165"/>
        <v>2.1586104998922755E-2</v>
      </c>
      <c r="I2549" s="5">
        <f t="shared" si="166"/>
        <v>-1.6651541174913784E-2</v>
      </c>
      <c r="J2549" s="10">
        <f t="shared" si="167"/>
        <v>-2.8626741829356754E-2</v>
      </c>
    </row>
    <row r="2550" spans="1:10" x14ac:dyDescent="0.3">
      <c r="A2550" s="18">
        <v>39590</v>
      </c>
      <c r="B2550" s="9">
        <f>VLOOKUP(A2550,'VOW3.DE'!$A$1:$B$5974,2,FALSE)</f>
        <v>74.671622999999997</v>
      </c>
      <c r="C2550" s="5">
        <f>VLOOKUP(A2550,MRK.DE!$A$1:$B$5993,2,FALSE)</f>
        <v>36.334003000000003</v>
      </c>
      <c r="D2550" s="10">
        <f>VLOOKUP(A2550,DTE.DE!$A$1:$B$6411,2,FALSE)</f>
        <v>5.0228900000000003</v>
      </c>
      <c r="E2550" s="10">
        <f>VLOOKUP(A2550,'CON.DE'!$A$1:$B$6391,2,FALSE)</f>
        <v>57.970024000000002</v>
      </c>
      <c r="G2550" s="5">
        <f t="shared" si="164"/>
        <v>-8.4461940256346148E-3</v>
      </c>
      <c r="H2550" s="5">
        <f t="shared" si="165"/>
        <v>1.31483440547388E-2</v>
      </c>
      <c r="I2550" s="5">
        <f t="shared" si="166"/>
        <v>2.396425852412868E-2</v>
      </c>
      <c r="J2550" s="10">
        <f t="shared" si="167"/>
        <v>-3.1615817834323608E-3</v>
      </c>
    </row>
    <row r="2551" spans="1:10" x14ac:dyDescent="0.3">
      <c r="A2551" s="18">
        <v>39591</v>
      </c>
      <c r="B2551" s="9">
        <f>VLOOKUP(A2551,'VOW3.DE'!$A$1:$B$5974,2,FALSE)</f>
        <v>73.206017000000003</v>
      </c>
      <c r="C2551" s="5">
        <f>VLOOKUP(A2551,MRK.DE!$A$1:$B$5993,2,FALSE)</f>
        <v>35.987022000000003</v>
      </c>
      <c r="D2551" s="10">
        <f>VLOOKUP(A2551,DTE.DE!$A$1:$B$6411,2,FALSE)</f>
        <v>4.92225</v>
      </c>
      <c r="E2551" s="10">
        <f>VLOOKUP(A2551,'CON.DE'!$A$1:$B$6391,2,FALSE)</f>
        <v>56.508842000000001</v>
      </c>
      <c r="G2551" s="5">
        <f t="shared" si="164"/>
        <v>-1.982252340556883E-2</v>
      </c>
      <c r="H2551" s="5">
        <f t="shared" si="165"/>
        <v>-9.595651123478344E-3</v>
      </c>
      <c r="I2551" s="5">
        <f t="shared" si="166"/>
        <v>-2.0239722224922166E-2</v>
      </c>
      <c r="J2551" s="10">
        <f t="shared" si="167"/>
        <v>-2.5528927875339585E-2</v>
      </c>
    </row>
    <row r="2552" spans="1:10" x14ac:dyDescent="0.3">
      <c r="A2552" s="18">
        <v>39594</v>
      </c>
      <c r="B2552" s="9">
        <f>VLOOKUP(A2552,'VOW3.DE'!$A$1:$B$5974,2,FALSE)</f>
        <v>72.027648999999997</v>
      </c>
      <c r="C2552" s="5">
        <f>VLOOKUP(A2552,MRK.DE!$A$1:$B$5993,2,FALSE)</f>
        <v>36.712902</v>
      </c>
      <c r="D2552" s="10">
        <f>VLOOKUP(A2552,DTE.DE!$A$1:$B$6411,2,FALSE)</f>
        <v>4.9679950000000002</v>
      </c>
      <c r="E2552" s="10">
        <f>VLOOKUP(A2552,'CON.DE'!$A$1:$B$6391,2,FALSE)</f>
        <v>56.090305000000001</v>
      </c>
      <c r="G2552" s="5">
        <f t="shared" si="164"/>
        <v>-1.6227557852146152E-2</v>
      </c>
      <c r="H2552" s="5">
        <f t="shared" si="165"/>
        <v>1.9969872953351734E-2</v>
      </c>
      <c r="I2552" s="5">
        <f t="shared" si="166"/>
        <v>9.2505951496427014E-3</v>
      </c>
      <c r="J2552" s="10">
        <f t="shared" si="167"/>
        <v>-7.4341402885723567E-3</v>
      </c>
    </row>
    <row r="2553" spans="1:10" x14ac:dyDescent="0.3">
      <c r="A2553" s="18">
        <v>39595</v>
      </c>
      <c r="B2553" s="9">
        <f>VLOOKUP(A2553,'VOW3.DE'!$A$1:$B$5974,2,FALSE)</f>
        <v>72.359061999999994</v>
      </c>
      <c r="C2553" s="5">
        <f>VLOOKUP(A2553,MRK.DE!$A$1:$B$5993,2,FALSE)</f>
        <v>36.932262000000001</v>
      </c>
      <c r="D2553" s="10">
        <f>VLOOKUP(A2553,DTE.DE!$A$1:$B$6411,2,FALSE)</f>
        <v>4.9268239999999999</v>
      </c>
      <c r="E2553" s="10">
        <f>VLOOKUP(A2553,'CON.DE'!$A$1:$B$6391,2,FALSE)</f>
        <v>56.905346000000002</v>
      </c>
      <c r="G2553" s="5">
        <f t="shared" si="164"/>
        <v>4.5906382896297422E-3</v>
      </c>
      <c r="H2553" s="5">
        <f t="shared" si="165"/>
        <v>5.9572315904239809E-3</v>
      </c>
      <c r="I2553" s="5">
        <f t="shared" si="166"/>
        <v>-8.3217768000528325E-3</v>
      </c>
      <c r="J2553" s="10">
        <f t="shared" si="167"/>
        <v>1.4426309829766389E-2</v>
      </c>
    </row>
    <row r="2554" spans="1:10" x14ac:dyDescent="0.3">
      <c r="A2554" s="18">
        <v>39596</v>
      </c>
      <c r="B2554" s="9">
        <f>VLOOKUP(A2554,'VOW3.DE'!$A$1:$B$5974,2,FALSE)</f>
        <v>72.543182000000002</v>
      </c>
      <c r="C2554" s="5">
        <f>VLOOKUP(A2554,MRK.DE!$A$1:$B$5993,2,FALSE)</f>
        <v>36.804634</v>
      </c>
      <c r="D2554" s="10">
        <f>VLOOKUP(A2554,DTE.DE!$A$1:$B$6411,2,FALSE)</f>
        <v>4.9039510000000002</v>
      </c>
      <c r="E2554" s="10">
        <f>VLOOKUP(A2554,'CON.DE'!$A$1:$B$6391,2,FALSE)</f>
        <v>58.227015999999999</v>
      </c>
      <c r="G2554" s="5">
        <f t="shared" si="164"/>
        <v>2.5413008661269408E-3</v>
      </c>
      <c r="H2554" s="5">
        <f t="shared" si="165"/>
        <v>-3.4617168439612812E-3</v>
      </c>
      <c r="I2554" s="5">
        <f t="shared" si="166"/>
        <v>-4.6533546487961533E-3</v>
      </c>
      <c r="J2554" s="10">
        <f t="shared" si="167"/>
        <v>2.2960148448617525E-2</v>
      </c>
    </row>
    <row r="2555" spans="1:10" x14ac:dyDescent="0.3">
      <c r="A2555" s="18">
        <v>39597</v>
      </c>
      <c r="B2555" s="9">
        <f>VLOOKUP(A2555,'VOW3.DE'!$A$1:$B$5974,2,FALSE)</f>
        <v>71.880370999999997</v>
      </c>
      <c r="C2555" s="5">
        <f>VLOOKUP(A2555,MRK.DE!$A$1:$B$5993,2,FALSE)</f>
        <v>36.976131000000002</v>
      </c>
      <c r="D2555" s="10">
        <f>VLOOKUP(A2555,DTE.DE!$A$1:$B$6411,2,FALSE)</f>
        <v>4.9131</v>
      </c>
      <c r="E2555" s="10">
        <f>VLOOKUP(A2555,'CON.DE'!$A$1:$B$6391,2,FALSE)</f>
        <v>58.836463999999999</v>
      </c>
      <c r="G2555" s="5">
        <f t="shared" si="164"/>
        <v>-9.1787750641220515E-3</v>
      </c>
      <c r="H2555" s="5">
        <f t="shared" si="165"/>
        <v>4.6488352041688412E-3</v>
      </c>
      <c r="I2555" s="5">
        <f t="shared" si="166"/>
        <v>1.8639004011959703E-3</v>
      </c>
      <c r="J2555" s="10">
        <f t="shared" si="167"/>
        <v>1.0412359280824918E-2</v>
      </c>
    </row>
    <row r="2556" spans="1:10" x14ac:dyDescent="0.3">
      <c r="A2556" s="18">
        <v>39598</v>
      </c>
      <c r="B2556" s="9">
        <f>VLOOKUP(A2556,'VOW3.DE'!$A$1:$B$5974,2,FALSE)</f>
        <v>71.777244999999994</v>
      </c>
      <c r="C2556" s="5">
        <f>VLOOKUP(A2556,MRK.DE!$A$1:$B$5993,2,FALSE)</f>
        <v>36.038871999999998</v>
      </c>
      <c r="D2556" s="10">
        <f>VLOOKUP(A2556,DTE.DE!$A$1:$B$6411,2,FALSE)</f>
        <v>4.92225</v>
      </c>
      <c r="E2556" s="10">
        <f>VLOOKUP(A2556,'CON.DE'!$A$1:$B$6391,2,FALSE)</f>
        <v>59.842396000000001</v>
      </c>
      <c r="G2556" s="5">
        <f t="shared" si="164"/>
        <v>-1.4357194639007533E-3</v>
      </c>
      <c r="H2556" s="5">
        <f t="shared" si="165"/>
        <v>-2.5674462671178774E-2</v>
      </c>
      <c r="I2556" s="5">
        <f t="shared" si="166"/>
        <v>1.8606358980104919E-3</v>
      </c>
      <c r="J2556" s="10">
        <f t="shared" si="167"/>
        <v>1.6952574217491884E-2</v>
      </c>
    </row>
    <row r="2557" spans="1:10" x14ac:dyDescent="0.3">
      <c r="A2557" s="18">
        <v>39601</v>
      </c>
      <c r="B2557" s="9">
        <f>VLOOKUP(A2557,'VOW3.DE'!$A$1:$B$5974,2,FALSE)</f>
        <v>70.171722000000003</v>
      </c>
      <c r="C2557" s="5">
        <f>VLOOKUP(A2557,MRK.DE!$A$1:$B$5993,2,FALSE)</f>
        <v>35.013858999999997</v>
      </c>
      <c r="D2557" s="10">
        <f>VLOOKUP(A2557,DTE.DE!$A$1:$B$6411,2,FALSE)</f>
        <v>4.8856529999999996</v>
      </c>
      <c r="E2557" s="10">
        <f>VLOOKUP(A2557,'CON.DE'!$A$1:$B$6391,2,FALSE)</f>
        <v>57.081561999999998</v>
      </c>
      <c r="G2557" s="5">
        <f t="shared" si="164"/>
        <v>-2.2622094453247716E-2</v>
      </c>
      <c r="H2557" s="5">
        <f t="shared" si="165"/>
        <v>-2.8854179151180343E-2</v>
      </c>
      <c r="I2557" s="5">
        <f t="shared" si="166"/>
        <v>-7.4627919648826372E-3</v>
      </c>
      <c r="J2557" s="10">
        <f t="shared" si="167"/>
        <v>-4.7233215635760183E-2</v>
      </c>
    </row>
    <row r="2558" spans="1:10" x14ac:dyDescent="0.3">
      <c r="A2558" s="18">
        <v>39602</v>
      </c>
      <c r="B2558" s="9">
        <f>VLOOKUP(A2558,'VOW3.DE'!$A$1:$B$5974,2,FALSE)</f>
        <v>69.722472999999994</v>
      </c>
      <c r="C2558" s="5">
        <f>VLOOKUP(A2558,MRK.DE!$A$1:$B$5993,2,FALSE)</f>
        <v>35.655987000000003</v>
      </c>
      <c r="D2558" s="10">
        <f>VLOOKUP(A2558,DTE.DE!$A$1:$B$6411,2,FALSE)</f>
        <v>4.8810779999999996</v>
      </c>
      <c r="E2558" s="10">
        <f>VLOOKUP(A2558,'CON.DE'!$A$1:$B$6391,2,FALSE)</f>
        <v>55.649768999999999</v>
      </c>
      <c r="G2558" s="5">
        <f t="shared" si="164"/>
        <v>-6.4227188889678186E-3</v>
      </c>
      <c r="H2558" s="5">
        <f t="shared" si="165"/>
        <v>1.8173116507181241E-2</v>
      </c>
      <c r="I2558" s="5">
        <f t="shared" si="166"/>
        <v>-9.3685396569662431E-4</v>
      </c>
      <c r="J2558" s="10">
        <f t="shared" si="167"/>
        <v>-2.5403230566287467E-2</v>
      </c>
    </row>
    <row r="2559" spans="1:10" x14ac:dyDescent="0.3">
      <c r="A2559" s="18">
        <v>39603</v>
      </c>
      <c r="B2559" s="9">
        <f>VLOOKUP(A2559,'VOW3.DE'!$A$1:$B$5974,2,FALSE)</f>
        <v>68.941811000000001</v>
      </c>
      <c r="C2559" s="5">
        <f>VLOOKUP(A2559,MRK.DE!$A$1:$B$5993,2,FALSE)</f>
        <v>35.711823000000003</v>
      </c>
      <c r="D2559" s="10">
        <f>VLOOKUP(A2559,DTE.DE!$A$1:$B$6411,2,FALSE)</f>
        <v>4.8948029999999996</v>
      </c>
      <c r="E2559" s="10">
        <f>VLOOKUP(A2559,'CON.DE'!$A$1:$B$6391,2,FALSE)</f>
        <v>53.241363999999997</v>
      </c>
      <c r="G2559" s="5">
        <f t="shared" si="164"/>
        <v>-1.1259860512699336E-2</v>
      </c>
      <c r="H2559" s="5">
        <f t="shared" si="165"/>
        <v>1.5647393801896409E-3</v>
      </c>
      <c r="I2559" s="5">
        <f t="shared" si="166"/>
        <v>2.8079329152801268E-3</v>
      </c>
      <c r="J2559" s="10">
        <f t="shared" si="167"/>
        <v>-4.4242313736103142E-2</v>
      </c>
    </row>
    <row r="2560" spans="1:10" x14ac:dyDescent="0.3">
      <c r="A2560" s="18">
        <v>39604</v>
      </c>
      <c r="B2560" s="9">
        <f>VLOOKUP(A2560,'VOW3.DE'!$A$1:$B$5974,2,FALSE)</f>
        <v>68.706138999999993</v>
      </c>
      <c r="C2560" s="5">
        <f>VLOOKUP(A2560,MRK.DE!$A$1:$B$5993,2,FALSE)</f>
        <v>36.014935000000001</v>
      </c>
      <c r="D2560" s="10">
        <f>VLOOKUP(A2560,DTE.DE!$A$1:$B$6411,2,FALSE)</f>
        <v>4.860493</v>
      </c>
      <c r="E2560" s="10">
        <f>VLOOKUP(A2560,'CON.DE'!$A$1:$B$6391,2,FALSE)</f>
        <v>52.220753000000002</v>
      </c>
      <c r="G2560" s="5">
        <f t="shared" si="164"/>
        <v>-3.4242751931157691E-3</v>
      </c>
      <c r="H2560" s="5">
        <f t="shared" si="165"/>
        <v>8.4519031067845172E-3</v>
      </c>
      <c r="I2560" s="5">
        <f t="shared" si="166"/>
        <v>-7.034156927607344E-3</v>
      </c>
      <c r="J2560" s="10">
        <f t="shared" si="167"/>
        <v>-1.9355630103877048E-2</v>
      </c>
    </row>
    <row r="2561" spans="1:10" x14ac:dyDescent="0.3">
      <c r="A2561" s="18">
        <v>39605</v>
      </c>
      <c r="B2561" s="9">
        <f>VLOOKUP(A2561,'VOW3.DE'!$A$1:$B$5974,2,FALSE)</f>
        <v>68.603026999999997</v>
      </c>
      <c r="C2561" s="5">
        <f>VLOOKUP(A2561,MRK.DE!$A$1:$B$5993,2,FALSE)</f>
        <v>35.496451999999998</v>
      </c>
      <c r="D2561" s="10">
        <f>VLOOKUP(A2561,DTE.DE!$A$1:$B$6411,2,FALSE)</f>
        <v>4.7598520000000004</v>
      </c>
      <c r="E2561" s="10">
        <f>VLOOKUP(A2561,'CON.DE'!$A$1:$B$6391,2,FALSE)</f>
        <v>50.487884999999999</v>
      </c>
      <c r="G2561" s="5">
        <f t="shared" si="164"/>
        <v>-1.5018956474091491E-3</v>
      </c>
      <c r="H2561" s="5">
        <f t="shared" si="165"/>
        <v>-1.4500965711445841E-2</v>
      </c>
      <c r="I2561" s="5">
        <f t="shared" si="166"/>
        <v>-2.0923297773924071E-2</v>
      </c>
      <c r="J2561" s="10">
        <f t="shared" si="167"/>
        <v>-3.3746576419192674E-2</v>
      </c>
    </row>
    <row r="2562" spans="1:10" x14ac:dyDescent="0.3">
      <c r="A2562" s="18">
        <v>39608</v>
      </c>
      <c r="B2562" s="9">
        <f>VLOOKUP(A2562,'VOW3.DE'!$A$1:$B$5974,2,FALSE)</f>
        <v>69.391052000000002</v>
      </c>
      <c r="C2562" s="5">
        <f>VLOOKUP(A2562,MRK.DE!$A$1:$B$5993,2,FALSE)</f>
        <v>35.037792000000003</v>
      </c>
      <c r="D2562" s="10">
        <f>VLOOKUP(A2562,DTE.DE!$A$1:$B$6411,2,FALSE)</f>
        <v>4.730118</v>
      </c>
      <c r="E2562" s="10">
        <f>VLOOKUP(A2562,'CON.DE'!$A$1:$B$6391,2,FALSE)</f>
        <v>50.296978000000003</v>
      </c>
      <c r="G2562" s="5">
        <f t="shared" si="164"/>
        <v>1.1421266359737472E-2</v>
      </c>
      <c r="H2562" s="5">
        <f t="shared" si="165"/>
        <v>-1.3005497440583547E-2</v>
      </c>
      <c r="I2562" s="5">
        <f t="shared" si="166"/>
        <v>-6.2664259844300088E-3</v>
      </c>
      <c r="J2562" s="10">
        <f t="shared" si="167"/>
        <v>-3.788410732385485E-3</v>
      </c>
    </row>
    <row r="2563" spans="1:10" x14ac:dyDescent="0.3">
      <c r="A2563" s="18">
        <v>39609</v>
      </c>
      <c r="B2563" s="9">
        <f>VLOOKUP(A2563,'VOW3.DE'!$A$1:$B$5974,2,FALSE)</f>
        <v>69.464698999999996</v>
      </c>
      <c r="C2563" s="5">
        <f>VLOOKUP(A2563,MRK.DE!$A$1:$B$5993,2,FALSE)</f>
        <v>34.938084000000003</v>
      </c>
      <c r="D2563" s="10">
        <f>VLOOKUP(A2563,DTE.DE!$A$1:$B$6411,2,FALSE)</f>
        <v>4.6843709999999996</v>
      </c>
      <c r="E2563" s="10">
        <f>VLOOKUP(A2563,'CON.DE'!$A$1:$B$6391,2,FALSE)</f>
        <v>49.041392999999999</v>
      </c>
      <c r="G2563" s="5">
        <f t="shared" si="164"/>
        <v>1.0607699915263667E-3</v>
      </c>
      <c r="H2563" s="5">
        <f t="shared" si="165"/>
        <v>-2.8497840449933499E-3</v>
      </c>
      <c r="I2563" s="5">
        <f t="shared" si="166"/>
        <v>-9.7185009326850296E-3</v>
      </c>
      <c r="J2563" s="10">
        <f t="shared" si="167"/>
        <v>-2.5280299170092672E-2</v>
      </c>
    </row>
    <row r="2564" spans="1:10" x14ac:dyDescent="0.3">
      <c r="A2564" s="18">
        <v>39610</v>
      </c>
      <c r="B2564" s="9">
        <f>VLOOKUP(A2564,'VOW3.DE'!$A$1:$B$5974,2,FALSE)</f>
        <v>67.792891999999995</v>
      </c>
      <c r="C2564" s="5">
        <f>VLOOKUP(A2564,MRK.DE!$A$1:$B$5993,2,FALSE)</f>
        <v>34.646926999999998</v>
      </c>
      <c r="D2564" s="10">
        <f>VLOOKUP(A2564,DTE.DE!$A$1:$B$6411,2,FALSE)</f>
        <v>4.6843709999999996</v>
      </c>
      <c r="E2564" s="10">
        <f>VLOOKUP(A2564,'CON.DE'!$A$1:$B$6391,2,FALSE)</f>
        <v>46.728470000000002</v>
      </c>
      <c r="G2564" s="5">
        <f t="shared" ref="G2564:G2627" si="168">LN(B2564/B2563)</f>
        <v>-2.43613437816638E-2</v>
      </c>
      <c r="H2564" s="5">
        <f t="shared" ref="H2564:H2627" si="169">LN(C2564/C2563)</f>
        <v>-8.3684315048083661E-3</v>
      </c>
      <c r="I2564" s="5">
        <f t="shared" ref="I2564:I2627" si="170">LN(D2564/D2563)</f>
        <v>0</v>
      </c>
      <c r="J2564" s="10">
        <f t="shared" ref="J2564:J2627" si="171">LN(E2564/E2563)</f>
        <v>-4.8311081711255567E-2</v>
      </c>
    </row>
    <row r="2565" spans="1:10" x14ac:dyDescent="0.3">
      <c r="A2565" s="18">
        <v>39611</v>
      </c>
      <c r="B2565" s="9">
        <f>VLOOKUP(A2565,'VOW3.DE'!$A$1:$B$5974,2,FALSE)</f>
        <v>68.087502000000001</v>
      </c>
      <c r="C2565" s="5">
        <f>VLOOKUP(A2565,MRK.DE!$A$1:$B$5993,2,FALSE)</f>
        <v>34.603057999999997</v>
      </c>
      <c r="D2565" s="10">
        <f>VLOOKUP(A2565,DTE.DE!$A$1:$B$6411,2,FALSE)</f>
        <v>4.7621390000000003</v>
      </c>
      <c r="E2565" s="10">
        <f>VLOOKUP(A2565,'CON.DE'!$A$1:$B$6391,2,FALSE)</f>
        <v>47.007480999999999</v>
      </c>
      <c r="G2565" s="5">
        <f t="shared" si="168"/>
        <v>4.3363203913839585E-3</v>
      </c>
      <c r="H2565" s="5">
        <f t="shared" si="169"/>
        <v>-1.2669751731586786E-3</v>
      </c>
      <c r="I2565" s="5">
        <f t="shared" si="170"/>
        <v>1.6465288649021016E-2</v>
      </c>
      <c r="J2565" s="10">
        <f t="shared" si="171"/>
        <v>5.9531443599546326E-3</v>
      </c>
    </row>
    <row r="2566" spans="1:10" x14ac:dyDescent="0.3">
      <c r="A2566" s="18">
        <v>39612</v>
      </c>
      <c r="B2566" s="9">
        <f>VLOOKUP(A2566,'VOW3.DE'!$A$1:$B$5974,2,FALSE)</f>
        <v>68.116943000000006</v>
      </c>
      <c r="C2566" s="5">
        <f>VLOOKUP(A2566,MRK.DE!$A$1:$B$5993,2,FALSE)</f>
        <v>34.718722999999997</v>
      </c>
      <c r="D2566" s="10">
        <f>VLOOKUP(A2566,DTE.DE!$A$1:$B$6411,2,FALSE)</f>
        <v>4.7735770000000004</v>
      </c>
      <c r="E2566" s="10">
        <f>VLOOKUP(A2566,'CON.DE'!$A$1:$B$6391,2,FALSE)</f>
        <v>47.183708000000003</v>
      </c>
      <c r="G2566" s="5">
        <f t="shared" si="168"/>
        <v>4.3230601554196792E-4</v>
      </c>
      <c r="H2566" s="5">
        <f t="shared" si="169"/>
        <v>3.3370495006794496E-3</v>
      </c>
      <c r="I2566" s="5">
        <f t="shared" si="170"/>
        <v>2.3989819926648662E-3</v>
      </c>
      <c r="J2566" s="10">
        <f t="shared" si="171"/>
        <v>3.7419042586935704E-3</v>
      </c>
    </row>
    <row r="2567" spans="1:10" x14ac:dyDescent="0.3">
      <c r="A2567" s="18">
        <v>39615</v>
      </c>
      <c r="B2567" s="9">
        <f>VLOOKUP(A2567,'VOW3.DE'!$A$1:$B$5974,2,FALSE)</f>
        <v>67.888641000000007</v>
      </c>
      <c r="C2567" s="5">
        <f>VLOOKUP(A2567,MRK.DE!$A$1:$B$5993,2,FALSE)</f>
        <v>34.272022</v>
      </c>
      <c r="D2567" s="10">
        <f>VLOOKUP(A2567,DTE.DE!$A$1:$B$6411,2,FALSE)</f>
        <v>4.7118190000000002</v>
      </c>
      <c r="E2567" s="10">
        <f>VLOOKUP(A2567,'CON.DE'!$A$1:$B$6391,2,FALSE)</f>
        <v>46.970771999999997</v>
      </c>
      <c r="G2567" s="5">
        <f t="shared" si="168"/>
        <v>-3.3572476617540013E-3</v>
      </c>
      <c r="H2567" s="5">
        <f t="shared" si="169"/>
        <v>-1.294977297326488E-2</v>
      </c>
      <c r="I2567" s="5">
        <f t="shared" si="170"/>
        <v>-1.3021885999707919E-2</v>
      </c>
      <c r="J2567" s="10">
        <f t="shared" si="171"/>
        <v>-4.5231275884566923E-3</v>
      </c>
    </row>
    <row r="2568" spans="1:10" x14ac:dyDescent="0.3">
      <c r="A2568" s="18">
        <v>39616</v>
      </c>
      <c r="B2568" s="9">
        <f>VLOOKUP(A2568,'VOW3.DE'!$A$1:$B$5974,2,FALSE)</f>
        <v>70.149628000000007</v>
      </c>
      <c r="C2568" s="5">
        <f>VLOOKUP(A2568,MRK.DE!$A$1:$B$5993,2,FALSE)</f>
        <v>34.774559000000004</v>
      </c>
      <c r="D2568" s="10">
        <f>VLOOKUP(A2568,DTE.DE!$A$1:$B$6411,2,FALSE)</f>
        <v>4.7163940000000002</v>
      </c>
      <c r="E2568" s="10">
        <f>VLOOKUP(A2568,'CON.DE'!$A$1:$B$6391,2,FALSE)</f>
        <v>48.211677999999999</v>
      </c>
      <c r="G2568" s="5">
        <f t="shared" si="168"/>
        <v>3.2761773174552596E-2</v>
      </c>
      <c r="H2568" s="5">
        <f t="shared" si="169"/>
        <v>1.4556720016443826E-2</v>
      </c>
      <c r="I2568" s="5">
        <f t="shared" si="170"/>
        <v>9.7049151500536851E-4</v>
      </c>
      <c r="J2568" s="10">
        <f t="shared" si="171"/>
        <v>2.6075737941821615E-2</v>
      </c>
    </row>
    <row r="2569" spans="1:10" x14ac:dyDescent="0.3">
      <c r="A2569" s="18">
        <v>39617</v>
      </c>
      <c r="B2569" s="9">
        <f>VLOOKUP(A2569,'VOW3.DE'!$A$1:$B$5974,2,FALSE)</f>
        <v>70.783005000000003</v>
      </c>
      <c r="C2569" s="5">
        <f>VLOOKUP(A2569,MRK.DE!$A$1:$B$5993,2,FALSE)</f>
        <v>34.694786000000001</v>
      </c>
      <c r="D2569" s="10">
        <f>VLOOKUP(A2569,DTE.DE!$A$1:$B$6411,2,FALSE)</f>
        <v>4.6340500000000002</v>
      </c>
      <c r="E2569" s="10">
        <f>VLOOKUP(A2569,'CON.DE'!$A$1:$B$6391,2,FALSE)</f>
        <v>47.271819999999998</v>
      </c>
      <c r="G2569" s="5">
        <f t="shared" si="168"/>
        <v>8.9884258999109769E-3</v>
      </c>
      <c r="H2569" s="5">
        <f t="shared" si="169"/>
        <v>-2.2966399082623061E-3</v>
      </c>
      <c r="I2569" s="5">
        <f t="shared" si="170"/>
        <v>-1.7613308796452322E-2</v>
      </c>
      <c r="J2569" s="10">
        <f t="shared" si="171"/>
        <v>-1.9686927583413363E-2</v>
      </c>
    </row>
    <row r="2570" spans="1:10" x14ac:dyDescent="0.3">
      <c r="A2570" s="18">
        <v>39618</v>
      </c>
      <c r="B2570" s="9">
        <f>VLOOKUP(A2570,'VOW3.DE'!$A$1:$B$5974,2,FALSE)</f>
        <v>71.622580999999997</v>
      </c>
      <c r="C2570" s="5">
        <f>VLOOKUP(A2570,MRK.DE!$A$1:$B$5993,2,FALSE)</f>
        <v>35.097614</v>
      </c>
      <c r="D2570" s="10">
        <f>VLOOKUP(A2570,DTE.DE!$A$1:$B$6411,2,FALSE)</f>
        <v>4.6157529999999998</v>
      </c>
      <c r="E2570" s="10">
        <f>VLOOKUP(A2570,'CON.DE'!$A$1:$B$6391,2,FALSE)</f>
        <v>46.434769000000003</v>
      </c>
      <c r="G2570" s="5">
        <f t="shared" si="168"/>
        <v>1.1791471828658485E-2</v>
      </c>
      <c r="H2570" s="5">
        <f t="shared" si="169"/>
        <v>1.1543734656538135E-2</v>
      </c>
      <c r="I2570" s="5">
        <f t="shared" si="170"/>
        <v>-3.9561975243401579E-3</v>
      </c>
      <c r="J2570" s="10">
        <f t="shared" si="171"/>
        <v>-1.7865835765448881E-2</v>
      </c>
    </row>
    <row r="2571" spans="1:10" x14ac:dyDescent="0.3">
      <c r="A2571" s="18">
        <v>39619</v>
      </c>
      <c r="B2571" s="9">
        <f>VLOOKUP(A2571,'VOW3.DE'!$A$1:$B$5974,2,FALSE)</f>
        <v>70.709366000000003</v>
      </c>
      <c r="C2571" s="5">
        <f>VLOOKUP(A2571,MRK.DE!$A$1:$B$5993,2,FALSE)</f>
        <v>35.640034</v>
      </c>
      <c r="D2571" s="10">
        <f>VLOOKUP(A2571,DTE.DE!$A$1:$B$6411,2,FALSE)</f>
        <v>4.5814430000000002</v>
      </c>
      <c r="E2571" s="10">
        <f>VLOOKUP(A2571,'CON.DE'!$A$1:$B$6391,2,FALSE)</f>
        <v>46.111682999999999</v>
      </c>
      <c r="G2571" s="5">
        <f t="shared" si="168"/>
        <v>-1.2832361964688408E-2</v>
      </c>
      <c r="H2571" s="5">
        <f t="shared" si="169"/>
        <v>1.5336405633153029E-2</v>
      </c>
      <c r="I2571" s="5">
        <f t="shared" si="170"/>
        <v>-7.4610042364855224E-3</v>
      </c>
      <c r="J2571" s="10">
        <f t="shared" si="171"/>
        <v>-6.9821652925783507E-3</v>
      </c>
    </row>
    <row r="2572" spans="1:10" x14ac:dyDescent="0.3">
      <c r="A2572" s="18">
        <v>39622</v>
      </c>
      <c r="B2572" s="9">
        <f>VLOOKUP(A2572,'VOW3.DE'!$A$1:$B$5974,2,FALSE)</f>
        <v>70.046524000000005</v>
      </c>
      <c r="C2572" s="5">
        <f>VLOOKUP(A2572,MRK.DE!$A$1:$B$5993,2,FALSE)</f>
        <v>35.751705000000001</v>
      </c>
      <c r="D2572" s="10">
        <f>VLOOKUP(A2572,DTE.DE!$A$1:$B$6411,2,FALSE)</f>
        <v>4.6660729999999999</v>
      </c>
      <c r="E2572" s="10">
        <f>VLOOKUP(A2572,'CON.DE'!$A$1:$B$6391,2,FALSE)</f>
        <v>45.553642000000004</v>
      </c>
      <c r="G2572" s="5">
        <f t="shared" si="168"/>
        <v>-9.4183895229489108E-3</v>
      </c>
      <c r="H2572" s="5">
        <f t="shared" si="169"/>
        <v>3.1284037240262392E-3</v>
      </c>
      <c r="I2572" s="5">
        <f t="shared" si="170"/>
        <v>1.8303804563446716E-2</v>
      </c>
      <c r="J2572" s="10">
        <f t="shared" si="171"/>
        <v>-1.217576862535241E-2</v>
      </c>
    </row>
    <row r="2573" spans="1:10" x14ac:dyDescent="0.3">
      <c r="A2573" s="18">
        <v>39623</v>
      </c>
      <c r="B2573" s="9">
        <f>VLOOKUP(A2573,'VOW3.DE'!$A$1:$B$5974,2,FALSE)</f>
        <v>68.485198999999994</v>
      </c>
      <c r="C2573" s="5">
        <f>VLOOKUP(A2573,MRK.DE!$A$1:$B$5993,2,FALSE)</f>
        <v>35.895290000000003</v>
      </c>
      <c r="D2573" s="10">
        <f>VLOOKUP(A2573,DTE.DE!$A$1:$B$6411,2,FALSE)</f>
        <v>4.7255419999999999</v>
      </c>
      <c r="E2573" s="10">
        <f>VLOOKUP(A2573,'CON.DE'!$A$1:$B$6391,2,FALSE)</f>
        <v>45.120421999999998</v>
      </c>
      <c r="G2573" s="5">
        <f t="shared" si="168"/>
        <v>-2.2542000924685734E-2</v>
      </c>
      <c r="H2573" s="5">
        <f t="shared" si="169"/>
        <v>4.0081288049979152E-3</v>
      </c>
      <c r="I2573" s="5">
        <f t="shared" si="170"/>
        <v>1.2664444792830352E-2</v>
      </c>
      <c r="J2573" s="10">
        <f t="shared" si="171"/>
        <v>-9.5556166189104865E-3</v>
      </c>
    </row>
    <row r="2574" spans="1:10" x14ac:dyDescent="0.3">
      <c r="A2574" s="18">
        <v>39624</v>
      </c>
      <c r="B2574" s="9">
        <f>VLOOKUP(A2574,'VOW3.DE'!$A$1:$B$5974,2,FALSE)</f>
        <v>69.825584000000006</v>
      </c>
      <c r="C2574" s="5">
        <f>VLOOKUP(A2574,MRK.DE!$A$1:$B$5993,2,FALSE)</f>
        <v>36.030884</v>
      </c>
      <c r="D2574" s="10">
        <f>VLOOKUP(A2574,DTE.DE!$A$1:$B$6411,2,FALSE)</f>
        <v>4.858206</v>
      </c>
      <c r="E2574" s="10">
        <f>VLOOKUP(A2574,'CON.DE'!$A$1:$B$6391,2,FALSE)</f>
        <v>49.048740000000002</v>
      </c>
      <c r="G2574" s="5">
        <f t="shared" si="168"/>
        <v>1.9382826634477261E-2</v>
      </c>
      <c r="H2574" s="5">
        <f t="shared" si="169"/>
        <v>3.7703704531868551E-3</v>
      </c>
      <c r="I2574" s="5">
        <f t="shared" si="170"/>
        <v>2.7686970600700543E-2</v>
      </c>
      <c r="J2574" s="10">
        <f t="shared" si="171"/>
        <v>8.3479537625088057E-2</v>
      </c>
    </row>
    <row r="2575" spans="1:10" x14ac:dyDescent="0.3">
      <c r="A2575" s="18">
        <v>39625</v>
      </c>
      <c r="B2575" s="9">
        <f>VLOOKUP(A2575,'VOW3.DE'!$A$1:$B$5974,2,FALSE)</f>
        <v>67.873917000000006</v>
      </c>
      <c r="C2575" s="5">
        <f>VLOOKUP(A2575,MRK.DE!$A$1:$B$5993,2,FALSE)</f>
        <v>35.596161000000002</v>
      </c>
      <c r="D2575" s="10">
        <f>VLOOKUP(A2575,DTE.DE!$A$1:$B$6411,2,FALSE)</f>
        <v>4.7461289999999998</v>
      </c>
      <c r="E2575" s="10">
        <f>VLOOKUP(A2575,'CON.DE'!$A$1:$B$6391,2,FALSE)</f>
        <v>46.757835</v>
      </c>
      <c r="G2575" s="5">
        <f t="shared" si="168"/>
        <v>-2.8348653237124266E-2</v>
      </c>
      <c r="H2575" s="5">
        <f t="shared" si="169"/>
        <v>-1.2138664604154486E-2</v>
      </c>
      <c r="I2575" s="5">
        <f t="shared" si="170"/>
        <v>-2.3339895534543034E-2</v>
      </c>
      <c r="J2575" s="10">
        <f t="shared" si="171"/>
        <v>-4.7832662332685308E-2</v>
      </c>
    </row>
    <row r="2576" spans="1:10" x14ac:dyDescent="0.3">
      <c r="A2576" s="18">
        <v>39626</v>
      </c>
      <c r="B2576" s="9">
        <f>VLOOKUP(A2576,'VOW3.DE'!$A$1:$B$5974,2,FALSE)</f>
        <v>67.527771000000001</v>
      </c>
      <c r="C2576" s="5">
        <f>VLOOKUP(A2576,MRK.DE!$A$1:$B$5993,2,FALSE)</f>
        <v>35.616107999999997</v>
      </c>
      <c r="D2576" s="10">
        <f>VLOOKUP(A2576,DTE.DE!$A$1:$B$6411,2,FALSE)</f>
        <v>4.7209690000000002</v>
      </c>
      <c r="E2576" s="10">
        <f>VLOOKUP(A2576,'CON.DE'!$A$1:$B$6391,2,FALSE)</f>
        <v>46.845942999999998</v>
      </c>
      <c r="G2576" s="5">
        <f t="shared" si="168"/>
        <v>-5.1128868359091957E-3</v>
      </c>
      <c r="H2576" s="5">
        <f t="shared" si="169"/>
        <v>5.602124690528077E-4</v>
      </c>
      <c r="I2576" s="5">
        <f t="shared" si="170"/>
        <v>-5.3152632908306701E-3</v>
      </c>
      <c r="J2576" s="10">
        <f t="shared" si="171"/>
        <v>1.8825741418653547E-3</v>
      </c>
    </row>
    <row r="2577" spans="1:10" x14ac:dyDescent="0.3">
      <c r="A2577" s="18">
        <v>39629</v>
      </c>
      <c r="B2577" s="9">
        <f>VLOOKUP(A2577,'VOW3.DE'!$A$1:$B$5974,2,FALSE)</f>
        <v>67.778175000000005</v>
      </c>
      <c r="C2577" s="5">
        <f>VLOOKUP(A2577,MRK.DE!$A$1:$B$5993,2,FALSE)</f>
        <v>36.010952000000003</v>
      </c>
      <c r="D2577" s="10">
        <f>VLOOKUP(A2577,DTE.DE!$A$1:$B$6411,2,FALSE)</f>
        <v>4.7575649999999996</v>
      </c>
      <c r="E2577" s="10">
        <f>VLOOKUP(A2577,'CON.DE'!$A$1:$B$6391,2,FALSE)</f>
        <v>47.925311999999998</v>
      </c>
      <c r="G2577" s="5">
        <f t="shared" si="168"/>
        <v>3.7013049799114657E-3</v>
      </c>
      <c r="H2577" s="5">
        <f t="shared" si="169"/>
        <v>1.1025106978585214E-2</v>
      </c>
      <c r="I2577" s="5">
        <f t="shared" si="170"/>
        <v>7.7219075956062337E-3</v>
      </c>
      <c r="J2577" s="10">
        <f t="shared" si="171"/>
        <v>2.2779389665447545E-2</v>
      </c>
    </row>
    <row r="2578" spans="1:10" x14ac:dyDescent="0.3">
      <c r="A2578" s="18">
        <v>39630</v>
      </c>
      <c r="B2578" s="9">
        <f>VLOOKUP(A2578,'VOW3.DE'!$A$1:$B$5974,2,FALSE)</f>
        <v>67.535133000000002</v>
      </c>
      <c r="C2578" s="5">
        <f>VLOOKUP(A2578,MRK.DE!$A$1:$B$5993,2,FALSE)</f>
        <v>35.328944999999997</v>
      </c>
      <c r="D2578" s="10">
        <f>VLOOKUP(A2578,DTE.DE!$A$1:$B$6411,2,FALSE)</f>
        <v>4.8444820000000002</v>
      </c>
      <c r="E2578" s="10">
        <f>VLOOKUP(A2578,'CON.DE'!$A$1:$B$6391,2,FALSE)</f>
        <v>46.522872999999997</v>
      </c>
      <c r="G2578" s="5">
        <f t="shared" si="168"/>
        <v>-3.5922891096871372E-3</v>
      </c>
      <c r="H2578" s="5">
        <f t="shared" si="169"/>
        <v>-1.9120514794609821E-2</v>
      </c>
      <c r="I2578" s="5">
        <f t="shared" si="170"/>
        <v>1.8104342549523856E-2</v>
      </c>
      <c r="J2578" s="10">
        <f t="shared" si="171"/>
        <v>-2.9699714955676953E-2</v>
      </c>
    </row>
    <row r="2579" spans="1:10" x14ac:dyDescent="0.3">
      <c r="A2579" s="18">
        <v>39631</v>
      </c>
      <c r="B2579" s="9">
        <f>VLOOKUP(A2579,'VOW3.DE'!$A$1:$B$5974,2,FALSE)</f>
        <v>67.166877999999997</v>
      </c>
      <c r="C2579" s="5">
        <f>VLOOKUP(A2579,MRK.DE!$A$1:$B$5993,2,FALSE)</f>
        <v>33.861221</v>
      </c>
      <c r="D2579" s="10">
        <f>VLOOKUP(A2579,DTE.DE!$A$1:$B$6411,2,FALSE)</f>
        <v>4.9405469999999996</v>
      </c>
      <c r="E2579" s="10">
        <f>VLOOKUP(A2579,'CON.DE'!$A$1:$B$6391,2,FALSE)</f>
        <v>46.882660000000001</v>
      </c>
      <c r="G2579" s="5">
        <f t="shared" si="168"/>
        <v>-5.4677122443514492E-3</v>
      </c>
      <c r="H2579" s="5">
        <f t="shared" si="169"/>
        <v>-4.2432163314611027E-2</v>
      </c>
      <c r="I2579" s="5">
        <f t="shared" si="170"/>
        <v>1.9635728532497048E-2</v>
      </c>
      <c r="J2579" s="10">
        <f t="shared" si="171"/>
        <v>7.7038001464196856E-3</v>
      </c>
    </row>
    <row r="2580" spans="1:10" x14ac:dyDescent="0.3">
      <c r="A2580" s="18">
        <v>39632</v>
      </c>
      <c r="B2580" s="9">
        <f>VLOOKUP(A2580,'VOW3.DE'!$A$1:$B$5974,2,FALSE)</f>
        <v>66.725005999999993</v>
      </c>
      <c r="C2580" s="5">
        <f>VLOOKUP(A2580,MRK.DE!$A$1:$B$5993,2,FALSE)</f>
        <v>32.780375999999997</v>
      </c>
      <c r="D2580" s="10">
        <f>VLOOKUP(A2580,DTE.DE!$A$1:$B$6411,2,FALSE)</f>
        <v>5.0228900000000003</v>
      </c>
      <c r="E2580" s="10">
        <f>VLOOKUP(A2580,'CON.DE'!$A$1:$B$6391,2,FALSE)</f>
        <v>46.119038000000003</v>
      </c>
      <c r="G2580" s="5">
        <f t="shared" si="168"/>
        <v>-6.6004539037606497E-3</v>
      </c>
      <c r="H2580" s="5">
        <f t="shared" si="169"/>
        <v>-3.2440392644229689E-2</v>
      </c>
      <c r="I2580" s="5">
        <f t="shared" si="170"/>
        <v>1.6529411449931537E-2</v>
      </c>
      <c r="J2580" s="10">
        <f t="shared" si="171"/>
        <v>-1.6422047719751556E-2</v>
      </c>
    </row>
    <row r="2581" spans="1:10" x14ac:dyDescent="0.3">
      <c r="A2581" s="18">
        <v>39633</v>
      </c>
      <c r="B2581" s="9">
        <f>VLOOKUP(A2581,'VOW3.DE'!$A$1:$B$5974,2,FALSE)</f>
        <v>65.723381000000003</v>
      </c>
      <c r="C2581" s="5">
        <f>VLOOKUP(A2581,MRK.DE!$A$1:$B$5993,2,FALSE)</f>
        <v>32.158192</v>
      </c>
      <c r="D2581" s="10">
        <f>VLOOKUP(A2581,DTE.DE!$A$1:$B$6411,2,FALSE)</f>
        <v>4.9885809999999999</v>
      </c>
      <c r="E2581" s="10">
        <f>VLOOKUP(A2581,'CON.DE'!$A$1:$B$6391,2,FALSE)</f>
        <v>43.754707000000003</v>
      </c>
      <c r="G2581" s="5">
        <f t="shared" si="168"/>
        <v>-1.5125047839634895E-2</v>
      </c>
      <c r="H2581" s="5">
        <f t="shared" si="169"/>
        <v>-1.9162819833733646E-2</v>
      </c>
      <c r="I2581" s="5">
        <f t="shared" si="170"/>
        <v>-6.8539646792308935E-3</v>
      </c>
      <c r="J2581" s="10">
        <f t="shared" si="171"/>
        <v>-5.2626640965835539E-2</v>
      </c>
    </row>
    <row r="2582" spans="1:10" x14ac:dyDescent="0.3">
      <c r="A2582" s="18">
        <v>39636</v>
      </c>
      <c r="B2582" s="9">
        <f>VLOOKUP(A2582,'VOW3.DE'!$A$1:$B$5974,2,FALSE)</f>
        <v>65.472992000000005</v>
      </c>
      <c r="C2582" s="5">
        <f>VLOOKUP(A2582,MRK.DE!$A$1:$B$5993,2,FALSE)</f>
        <v>32.325705999999997</v>
      </c>
      <c r="D2582" s="10">
        <f>VLOOKUP(A2582,DTE.DE!$A$1:$B$6411,2,FALSE)</f>
        <v>5.045763</v>
      </c>
      <c r="E2582" s="10">
        <f>VLOOKUP(A2582,'CON.DE'!$A$1:$B$6391,2,FALSE)</f>
        <v>45.157142999999998</v>
      </c>
      <c r="G2582" s="5">
        <f t="shared" si="168"/>
        <v>-3.8170156427378321E-3</v>
      </c>
      <c r="H2582" s="5">
        <f t="shared" si="169"/>
        <v>5.1955412750536011E-3</v>
      </c>
      <c r="I2582" s="5">
        <f t="shared" si="170"/>
        <v>1.1397380634981047E-2</v>
      </c>
      <c r="J2582" s="10">
        <f t="shared" si="171"/>
        <v>3.1549277741997617E-2</v>
      </c>
    </row>
    <row r="2583" spans="1:10" x14ac:dyDescent="0.3">
      <c r="A2583" s="18">
        <v>39637</v>
      </c>
      <c r="B2583" s="9">
        <f>VLOOKUP(A2583,'VOW3.DE'!$A$1:$B$5974,2,FALSE)</f>
        <v>64.441933000000006</v>
      </c>
      <c r="C2583" s="5">
        <f>VLOOKUP(A2583,MRK.DE!$A$1:$B$5993,2,FALSE)</f>
        <v>32.513153000000003</v>
      </c>
      <c r="D2583" s="10">
        <f>VLOOKUP(A2583,DTE.DE!$A$1:$B$6411,2,FALSE)</f>
        <v>5.114382</v>
      </c>
      <c r="E2583" s="10">
        <f>VLOOKUP(A2583,'CON.DE'!$A$1:$B$6391,2,FALSE)</f>
        <v>44.290709999999997</v>
      </c>
      <c r="G2583" s="5">
        <f t="shared" si="168"/>
        <v>-1.5873166974316309E-2</v>
      </c>
      <c r="H2583" s="5">
        <f t="shared" si="169"/>
        <v>5.7819500559255247E-3</v>
      </c>
      <c r="I2583" s="5">
        <f t="shared" si="170"/>
        <v>1.3507689769284225E-2</v>
      </c>
      <c r="J2583" s="10">
        <f t="shared" si="171"/>
        <v>-1.9373524816492332E-2</v>
      </c>
    </row>
    <row r="2584" spans="1:10" x14ac:dyDescent="0.3">
      <c r="A2584" s="18">
        <v>39638</v>
      </c>
      <c r="B2584" s="9">
        <f>VLOOKUP(A2584,'VOW3.DE'!$A$1:$B$5974,2,FALSE)</f>
        <v>64.633399999999995</v>
      </c>
      <c r="C2584" s="5">
        <f>VLOOKUP(A2584,MRK.DE!$A$1:$B$5993,2,FALSE)</f>
        <v>32.704597</v>
      </c>
      <c r="D2584" s="10">
        <f>VLOOKUP(A2584,DTE.DE!$A$1:$B$6411,2,FALSE)</f>
        <v>5.1852879999999999</v>
      </c>
      <c r="E2584" s="10">
        <f>VLOOKUP(A2584,'CON.DE'!$A$1:$B$6391,2,FALSE)</f>
        <v>44.422877999999997</v>
      </c>
      <c r="G2584" s="5">
        <f t="shared" si="168"/>
        <v>2.966750284266028E-3</v>
      </c>
      <c r="H2584" s="5">
        <f t="shared" si="169"/>
        <v>5.870933906444456E-3</v>
      </c>
      <c r="I2584" s="5">
        <f t="shared" si="170"/>
        <v>1.3768813990058843E-2</v>
      </c>
      <c r="J2584" s="10">
        <f t="shared" si="171"/>
        <v>2.9796584889857235E-3</v>
      </c>
    </row>
    <row r="2585" spans="1:10" x14ac:dyDescent="0.3">
      <c r="A2585" s="18">
        <v>39639</v>
      </c>
      <c r="B2585" s="9">
        <f>VLOOKUP(A2585,'VOW3.DE'!$A$1:$B$5974,2,FALSE)</f>
        <v>62.895305999999998</v>
      </c>
      <c r="C2585" s="5">
        <f>VLOOKUP(A2585,MRK.DE!$A$1:$B$5993,2,FALSE)</f>
        <v>32.955860000000001</v>
      </c>
      <c r="D2585" s="10">
        <f>VLOOKUP(A2585,DTE.DE!$A$1:$B$6411,2,FALSE)</f>
        <v>5.1372549999999997</v>
      </c>
      <c r="E2585" s="10">
        <f>VLOOKUP(A2585,'CON.DE'!$A$1:$B$6391,2,FALSE)</f>
        <v>42.880932000000001</v>
      </c>
      <c r="G2585" s="5">
        <f t="shared" si="168"/>
        <v>-2.7259770508869487E-2</v>
      </c>
      <c r="H2585" s="5">
        <f t="shared" si="169"/>
        <v>7.6534412935856154E-3</v>
      </c>
      <c r="I2585" s="5">
        <f t="shared" si="170"/>
        <v>-9.3064948590799289E-3</v>
      </c>
      <c r="J2585" s="10">
        <f t="shared" si="171"/>
        <v>-3.5327355401337822E-2</v>
      </c>
    </row>
    <row r="2586" spans="1:10" x14ac:dyDescent="0.3">
      <c r="A2586" s="18">
        <v>39640</v>
      </c>
      <c r="B2586" s="9">
        <f>VLOOKUP(A2586,'VOW3.DE'!$A$1:$B$5974,2,FALSE)</f>
        <v>62.453434000000001</v>
      </c>
      <c r="C2586" s="5">
        <f>VLOOKUP(A2586,MRK.DE!$A$1:$B$5993,2,FALSE)</f>
        <v>31.831140999999999</v>
      </c>
      <c r="D2586" s="10">
        <f>VLOOKUP(A2586,DTE.DE!$A$1:$B$6411,2,FALSE)</f>
        <v>5.0000169999999997</v>
      </c>
      <c r="E2586" s="10">
        <f>VLOOKUP(A2586,'CON.DE'!$A$1:$B$6391,2,FALSE)</f>
        <v>39.620811000000003</v>
      </c>
      <c r="G2586" s="5">
        <f t="shared" si="168"/>
        <v>-7.0503114804153031E-3</v>
      </c>
      <c r="H2586" s="5">
        <f t="shared" si="169"/>
        <v>-3.4724003018919085E-2</v>
      </c>
      <c r="I2586" s="5">
        <f t="shared" si="170"/>
        <v>-2.7077577692419978E-2</v>
      </c>
      <c r="J2586" s="10">
        <f t="shared" si="171"/>
        <v>-7.9072741080192924E-2</v>
      </c>
    </row>
    <row r="2587" spans="1:10" x14ac:dyDescent="0.3">
      <c r="A2587" s="18">
        <v>39643</v>
      </c>
      <c r="B2587" s="9">
        <f>VLOOKUP(A2587,'VOW3.DE'!$A$1:$B$5974,2,FALSE)</f>
        <v>62.659649000000002</v>
      </c>
      <c r="C2587" s="5">
        <f>VLOOKUP(A2587,MRK.DE!$A$1:$B$5993,2,FALSE)</f>
        <v>31.882994</v>
      </c>
      <c r="D2587" s="10">
        <f>VLOOKUP(A2587,DTE.DE!$A$1:$B$6411,2,FALSE)</f>
        <v>4.9496979999999997</v>
      </c>
      <c r="E2587" s="10">
        <f>VLOOKUP(A2587,'CON.DE'!$A$1:$B$6391,2,FALSE)</f>
        <v>48.314472000000002</v>
      </c>
      <c r="G2587" s="5">
        <f t="shared" si="168"/>
        <v>3.2964607984104035E-3</v>
      </c>
      <c r="H2587" s="5">
        <f t="shared" si="169"/>
        <v>1.6276768553159012E-3</v>
      </c>
      <c r="I2587" s="5">
        <f t="shared" si="170"/>
        <v>-1.0114747809923476E-2</v>
      </c>
      <c r="J2587" s="10">
        <f t="shared" si="171"/>
        <v>0.19837663258763871</v>
      </c>
    </row>
    <row r="2588" spans="1:10" x14ac:dyDescent="0.3">
      <c r="A2588" s="18">
        <v>39644</v>
      </c>
      <c r="B2588" s="9">
        <f>VLOOKUP(A2588,'VOW3.DE'!$A$1:$B$5974,2,FALSE)</f>
        <v>63.145724999999999</v>
      </c>
      <c r="C2588" s="5">
        <f>VLOOKUP(A2588,MRK.DE!$A$1:$B$5993,2,FALSE)</f>
        <v>31.707502000000002</v>
      </c>
      <c r="D2588" s="10">
        <f>VLOOKUP(A2588,DTE.DE!$A$1:$B$6411,2,FALSE)</f>
        <v>4.853631</v>
      </c>
      <c r="E2588" s="10">
        <f>VLOOKUP(A2588,'CON.DE'!$A$1:$B$6391,2,FALSE)</f>
        <v>53.909557</v>
      </c>
      <c r="G2588" s="5">
        <f t="shared" si="168"/>
        <v>7.7274666944245505E-3</v>
      </c>
      <c r="H2588" s="5">
        <f t="shared" si="169"/>
        <v>-5.5194551563521764E-3</v>
      </c>
      <c r="I2588" s="5">
        <f t="shared" si="170"/>
        <v>-1.9599479981140068E-2</v>
      </c>
      <c r="J2588" s="10">
        <f t="shared" si="171"/>
        <v>0.10957662892202907</v>
      </c>
    </row>
    <row r="2589" spans="1:10" x14ac:dyDescent="0.3">
      <c r="A2589" s="18">
        <v>39645</v>
      </c>
      <c r="B2589" s="9">
        <f>VLOOKUP(A2589,'VOW3.DE'!$A$1:$B$5974,2,FALSE)</f>
        <v>67.571960000000004</v>
      </c>
      <c r="C2589" s="5">
        <f>VLOOKUP(A2589,MRK.DE!$A$1:$B$5993,2,FALSE)</f>
        <v>32.110325000000003</v>
      </c>
      <c r="D2589" s="10">
        <f>VLOOKUP(A2589,DTE.DE!$A$1:$B$6411,2,FALSE)</f>
        <v>4.8787909999999997</v>
      </c>
      <c r="E2589" s="10">
        <f>VLOOKUP(A2589,'CON.DE'!$A$1:$B$6391,2,FALSE)</f>
        <v>54.284027000000002</v>
      </c>
      <c r="G2589" s="5">
        <f t="shared" si="168"/>
        <v>6.7747953556109575E-2</v>
      </c>
      <c r="H2589" s="5">
        <f t="shared" si="169"/>
        <v>1.2624320471686205E-2</v>
      </c>
      <c r="I2589" s="5">
        <f t="shared" si="170"/>
        <v>5.1703586320740128E-3</v>
      </c>
      <c r="J2589" s="10">
        <f t="shared" si="171"/>
        <v>6.9222495726834381E-3</v>
      </c>
    </row>
    <row r="2590" spans="1:10" x14ac:dyDescent="0.3">
      <c r="A2590" s="18">
        <v>39646</v>
      </c>
      <c r="B2590" s="9">
        <f>VLOOKUP(A2590,'VOW3.DE'!$A$1:$B$5974,2,FALSE)</f>
        <v>68.529381000000001</v>
      </c>
      <c r="C2590" s="5">
        <f>VLOOKUP(A2590,MRK.DE!$A$1:$B$5993,2,FALSE)</f>
        <v>31.914894</v>
      </c>
      <c r="D2590" s="10">
        <f>VLOOKUP(A2590,DTE.DE!$A$1:$B$6411,2,FALSE)</f>
        <v>4.8902270000000003</v>
      </c>
      <c r="E2590" s="10">
        <f>VLOOKUP(A2590,'CON.DE'!$A$1:$B$6391,2,FALSE)</f>
        <v>52.940331</v>
      </c>
      <c r="G2590" s="5">
        <f t="shared" si="168"/>
        <v>1.4069468917306238E-2</v>
      </c>
      <c r="H2590" s="5">
        <f t="shared" si="169"/>
        <v>-6.1048321274481251E-3</v>
      </c>
      <c r="I2590" s="5">
        <f t="shared" si="170"/>
        <v>2.3412804079097232E-3</v>
      </c>
      <c r="J2590" s="10">
        <f t="shared" si="171"/>
        <v>-2.5064572462555664E-2</v>
      </c>
    </row>
    <row r="2591" spans="1:10" x14ac:dyDescent="0.3">
      <c r="A2591" s="18">
        <v>39647</v>
      </c>
      <c r="B2591" s="9">
        <f>VLOOKUP(A2591,'VOW3.DE'!$A$1:$B$5974,2,FALSE)</f>
        <v>69.965523000000005</v>
      </c>
      <c r="C2591" s="5">
        <f>VLOOKUP(A2591,MRK.DE!$A$1:$B$5993,2,FALSE)</f>
        <v>31.607800999999998</v>
      </c>
      <c r="D2591" s="10">
        <f>VLOOKUP(A2591,DTE.DE!$A$1:$B$6411,2,FALSE)</f>
        <v>5.036613</v>
      </c>
      <c r="E2591" s="10">
        <f>VLOOKUP(A2591,'CON.DE'!$A$1:$B$6391,2,FALSE)</f>
        <v>52.844867999999998</v>
      </c>
      <c r="G2591" s="5">
        <f t="shared" si="168"/>
        <v>2.0740019129446972E-2</v>
      </c>
      <c r="H2591" s="5">
        <f t="shared" si="169"/>
        <v>-9.6688401654344818E-3</v>
      </c>
      <c r="I2591" s="5">
        <f t="shared" si="170"/>
        <v>2.9495108687295792E-2</v>
      </c>
      <c r="J2591" s="10">
        <f t="shared" si="171"/>
        <v>-1.8048465535144547E-3</v>
      </c>
    </row>
    <row r="2592" spans="1:10" x14ac:dyDescent="0.3">
      <c r="A2592" s="18">
        <v>39650</v>
      </c>
      <c r="B2592" s="9">
        <f>VLOOKUP(A2592,'VOW3.DE'!$A$1:$B$5974,2,FALSE)</f>
        <v>70.952399999999997</v>
      </c>
      <c r="C2592" s="5">
        <f>VLOOKUP(A2592,MRK.DE!$A$1:$B$5993,2,FALSE)</f>
        <v>32.086399</v>
      </c>
      <c r="D2592" s="10">
        <f>VLOOKUP(A2592,DTE.DE!$A$1:$B$6411,2,FALSE)</f>
        <v>5.0686359999999997</v>
      </c>
      <c r="E2592" s="10">
        <f>VLOOKUP(A2592,'CON.DE'!$A$1:$B$6391,2,FALSE)</f>
        <v>52.653964999999999</v>
      </c>
      <c r="G2592" s="5">
        <f t="shared" si="168"/>
        <v>1.4006637526529312E-2</v>
      </c>
      <c r="H2592" s="5">
        <f t="shared" si="169"/>
        <v>1.5028275966808073E-2</v>
      </c>
      <c r="I2592" s="5">
        <f t="shared" si="170"/>
        <v>6.3379155119707882E-3</v>
      </c>
      <c r="J2592" s="10">
        <f t="shared" si="171"/>
        <v>-3.6190582006520276E-3</v>
      </c>
    </row>
    <row r="2593" spans="1:10" x14ac:dyDescent="0.3">
      <c r="A2593" s="18">
        <v>39651</v>
      </c>
      <c r="B2593" s="9">
        <f>VLOOKUP(A2593,'VOW3.DE'!$A$1:$B$5974,2,FALSE)</f>
        <v>71.917182999999994</v>
      </c>
      <c r="C2593" s="5">
        <f>VLOOKUP(A2593,MRK.DE!$A$1:$B$5993,2,FALSE)</f>
        <v>32.265881</v>
      </c>
      <c r="D2593" s="10">
        <f>VLOOKUP(A2593,DTE.DE!$A$1:$B$6411,2,FALSE)</f>
        <v>4.8444820000000002</v>
      </c>
      <c r="E2593" s="10">
        <f>VLOOKUP(A2593,'CON.DE'!$A$1:$B$6391,2,FALSE)</f>
        <v>53.593822000000003</v>
      </c>
      <c r="G2593" s="5">
        <f t="shared" si="168"/>
        <v>1.3505991203258277E-2</v>
      </c>
      <c r="H2593" s="5">
        <f t="shared" si="169"/>
        <v>5.5781229628054981E-3</v>
      </c>
      <c r="I2593" s="5">
        <f t="shared" si="170"/>
        <v>-4.5231422594208905E-2</v>
      </c>
      <c r="J2593" s="10">
        <f t="shared" si="171"/>
        <v>1.7692255853238133E-2</v>
      </c>
    </row>
    <row r="2594" spans="1:10" x14ac:dyDescent="0.3">
      <c r="A2594" s="18">
        <v>39652</v>
      </c>
      <c r="B2594" s="9">
        <f>VLOOKUP(A2594,'VOW3.DE'!$A$1:$B$5974,2,FALSE)</f>
        <v>75.047234000000003</v>
      </c>
      <c r="C2594" s="5">
        <f>VLOOKUP(A2594,MRK.DE!$A$1:$B$5993,2,FALSE)</f>
        <v>29.952629000000002</v>
      </c>
      <c r="D2594" s="10">
        <f>VLOOKUP(A2594,DTE.DE!$A$1:$B$6411,2,FALSE)</f>
        <v>4.8719289999999997</v>
      </c>
      <c r="E2594" s="10">
        <f>VLOOKUP(A2594,'CON.DE'!$A$1:$B$6391,2,FALSE)</f>
        <v>53.285426999999999</v>
      </c>
      <c r="G2594" s="5">
        <f t="shared" si="168"/>
        <v>4.2602481094899683E-2</v>
      </c>
      <c r="H2594" s="5">
        <f t="shared" si="169"/>
        <v>-7.4393255802648842E-2</v>
      </c>
      <c r="I2594" s="5">
        <f t="shared" si="170"/>
        <v>5.6496319485015668E-3</v>
      </c>
      <c r="J2594" s="10">
        <f t="shared" si="171"/>
        <v>-5.7709210865877483E-3</v>
      </c>
    </row>
    <row r="2595" spans="1:10" x14ac:dyDescent="0.3">
      <c r="A2595" s="18">
        <v>39653</v>
      </c>
      <c r="B2595" s="9">
        <f>VLOOKUP(A2595,'VOW3.DE'!$A$1:$B$5974,2,FALSE)</f>
        <v>72.189689999999999</v>
      </c>
      <c r="C2595" s="5">
        <f>VLOOKUP(A2595,MRK.DE!$A$1:$B$5993,2,FALSE)</f>
        <v>31.316642999999999</v>
      </c>
      <c r="D2595" s="10">
        <f>VLOOKUP(A2595,DTE.DE!$A$1:$B$6411,2,FALSE)</f>
        <v>4.92225</v>
      </c>
      <c r="E2595" s="10">
        <f>VLOOKUP(A2595,'CON.DE'!$A$1:$B$6391,2,FALSE)</f>
        <v>53.439628999999996</v>
      </c>
      <c r="G2595" s="5">
        <f t="shared" si="168"/>
        <v>-3.8820464052306665E-2</v>
      </c>
      <c r="H2595" s="5">
        <f t="shared" si="169"/>
        <v>4.4532581128177637E-2</v>
      </c>
      <c r="I2595" s="5">
        <f t="shared" si="170"/>
        <v>1.0275785809004765E-2</v>
      </c>
      <c r="J2595" s="10">
        <f t="shared" si="171"/>
        <v>2.8897076859654472E-3</v>
      </c>
    </row>
    <row r="2596" spans="1:10" x14ac:dyDescent="0.3">
      <c r="A2596" s="18">
        <v>39654</v>
      </c>
      <c r="B2596" s="9">
        <f>VLOOKUP(A2596,'VOW3.DE'!$A$1:$B$5974,2,FALSE)</f>
        <v>72.764144999999999</v>
      </c>
      <c r="C2596" s="5">
        <f>VLOOKUP(A2596,MRK.DE!$A$1:$B$5993,2,FALSE)</f>
        <v>31.532017</v>
      </c>
      <c r="D2596" s="10">
        <f>VLOOKUP(A2596,DTE.DE!$A$1:$B$6411,2,FALSE)</f>
        <v>5.0000169999999997</v>
      </c>
      <c r="E2596" s="10">
        <f>VLOOKUP(A2596,'CON.DE'!$A$1:$B$6391,2,FALSE)</f>
        <v>53.527743999999998</v>
      </c>
      <c r="G2596" s="5">
        <f t="shared" si="168"/>
        <v>7.9260822233759697E-3</v>
      </c>
      <c r="H2596" s="5">
        <f t="shared" si="169"/>
        <v>6.8537608624128178E-3</v>
      </c>
      <c r="I2596" s="5">
        <f t="shared" si="170"/>
        <v>1.5675569388515602E-2</v>
      </c>
      <c r="J2596" s="10">
        <f t="shared" si="171"/>
        <v>1.6475120863415895E-3</v>
      </c>
    </row>
    <row r="2597" spans="1:10" x14ac:dyDescent="0.3">
      <c r="A2597" s="18">
        <v>39657</v>
      </c>
      <c r="B2597" s="9">
        <f>VLOOKUP(A2597,'VOW3.DE'!$A$1:$B$5974,2,FALSE)</f>
        <v>72.874611000000002</v>
      </c>
      <c r="C2597" s="5">
        <f>VLOOKUP(A2597,MRK.DE!$A$1:$B$5993,2,FALSE)</f>
        <v>31.280747999999999</v>
      </c>
      <c r="D2597" s="10">
        <f>VLOOKUP(A2597,DTE.DE!$A$1:$B$6411,2,FALSE)</f>
        <v>4.8719289999999997</v>
      </c>
      <c r="E2597" s="10">
        <f>VLOOKUP(A2597,'CON.DE'!$A$1:$B$6391,2,FALSE)</f>
        <v>53.087184999999998</v>
      </c>
      <c r="G2597" s="5">
        <f t="shared" si="168"/>
        <v>1.5169866073854957E-3</v>
      </c>
      <c r="H2597" s="5">
        <f t="shared" si="169"/>
        <v>-8.0006138976873274E-3</v>
      </c>
      <c r="I2597" s="5">
        <f t="shared" si="170"/>
        <v>-2.5951355197520235E-2</v>
      </c>
      <c r="J2597" s="10">
        <f t="shared" si="171"/>
        <v>-8.2645369037666668E-3</v>
      </c>
    </row>
    <row r="2598" spans="1:10" x14ac:dyDescent="0.3">
      <c r="A2598" s="18">
        <v>39658</v>
      </c>
      <c r="B2598" s="9">
        <f>VLOOKUP(A2598,'VOW3.DE'!$A$1:$B$5974,2,FALSE)</f>
        <v>73.206017000000003</v>
      </c>
      <c r="C2598" s="5">
        <f>VLOOKUP(A2598,MRK.DE!$A$1:$B$5993,2,FALSE)</f>
        <v>31.069368000000001</v>
      </c>
      <c r="D2598" s="10">
        <f>VLOOKUP(A2598,DTE.DE!$A$1:$B$6411,2,FALSE)</f>
        <v>4.917675</v>
      </c>
      <c r="E2598" s="10">
        <f>VLOOKUP(A2598,'CON.DE'!$A$1:$B$6391,2,FALSE)</f>
        <v>53.035786000000002</v>
      </c>
      <c r="G2598" s="5">
        <f t="shared" si="168"/>
        <v>4.5373102935936903E-3</v>
      </c>
      <c r="H2598" s="5">
        <f t="shared" si="169"/>
        <v>-6.7804464017155825E-3</v>
      </c>
      <c r="I2598" s="5">
        <f t="shared" si="170"/>
        <v>9.3459006056801561E-3</v>
      </c>
      <c r="J2598" s="10">
        <f t="shared" si="171"/>
        <v>-9.6866877236322926E-4</v>
      </c>
    </row>
    <row r="2599" spans="1:10" x14ac:dyDescent="0.3">
      <c r="A2599" s="18">
        <v>39659</v>
      </c>
      <c r="B2599" s="9">
        <f>VLOOKUP(A2599,'VOW3.DE'!$A$1:$B$5974,2,FALSE)</f>
        <v>73.264945999999995</v>
      </c>
      <c r="C2599" s="5">
        <f>VLOOKUP(A2599,MRK.DE!$A$1:$B$5993,2,FALSE)</f>
        <v>30.945727999999999</v>
      </c>
      <c r="D2599" s="10">
        <f>VLOOKUP(A2599,DTE.DE!$A$1:$B$6411,2,FALSE)</f>
        <v>4.981719</v>
      </c>
      <c r="E2599" s="10">
        <f>VLOOKUP(A2599,'CON.DE'!$A$1:$B$6391,2,FALSE)</f>
        <v>52.815502000000002</v>
      </c>
      <c r="G2599" s="5">
        <f t="shared" si="168"/>
        <v>8.0465099665543176E-4</v>
      </c>
      <c r="H2599" s="5">
        <f t="shared" si="169"/>
        <v>-3.9874215084055821E-3</v>
      </c>
      <c r="I2599" s="5">
        <f t="shared" si="170"/>
        <v>1.2939154361813124E-2</v>
      </c>
      <c r="J2599" s="10">
        <f t="shared" si="171"/>
        <v>-4.1621471437707442E-3</v>
      </c>
    </row>
    <row r="2600" spans="1:10" x14ac:dyDescent="0.3">
      <c r="A2600" s="18">
        <v>39660</v>
      </c>
      <c r="B2600" s="9">
        <f>VLOOKUP(A2600,'VOW3.DE'!$A$1:$B$5974,2,FALSE)</f>
        <v>73.927779999999998</v>
      </c>
      <c r="C2600" s="5">
        <f>VLOOKUP(A2600,MRK.DE!$A$1:$B$5993,2,FALSE)</f>
        <v>30.957691000000001</v>
      </c>
      <c r="D2600" s="10">
        <f>VLOOKUP(A2600,DTE.DE!$A$1:$B$6411,2,FALSE)</f>
        <v>5.1029450000000001</v>
      </c>
      <c r="E2600" s="10">
        <f>VLOOKUP(A2600,'CON.DE'!$A$1:$B$6391,2,FALSE)</f>
        <v>53.123885999999999</v>
      </c>
      <c r="G2600" s="5">
        <f t="shared" si="168"/>
        <v>9.0064026736155472E-3</v>
      </c>
      <c r="H2600" s="5">
        <f t="shared" si="169"/>
        <v>3.8650531237782319E-4</v>
      </c>
      <c r="I2600" s="5">
        <f t="shared" si="170"/>
        <v>2.4042811851717426E-2</v>
      </c>
      <c r="J2600" s="10">
        <f t="shared" si="171"/>
        <v>5.821911507491691E-3</v>
      </c>
    </row>
    <row r="2601" spans="1:10" x14ac:dyDescent="0.3">
      <c r="A2601" s="18">
        <v>39661</v>
      </c>
      <c r="B2601" s="9">
        <f>VLOOKUP(A2601,'VOW3.DE'!$A$1:$B$5974,2,FALSE)</f>
        <v>72.197051999999999</v>
      </c>
      <c r="C2601" s="5">
        <f>VLOOKUP(A2601,MRK.DE!$A$1:$B$5993,2,FALSE)</f>
        <v>31.412369000000002</v>
      </c>
      <c r="D2601" s="10">
        <f>VLOOKUP(A2601,DTE.DE!$A$1:$B$6411,2,FALSE)</f>
        <v>5.0274640000000002</v>
      </c>
      <c r="E2601" s="10">
        <f>VLOOKUP(A2601,'CON.DE'!$A$1:$B$6391,2,FALSE)</f>
        <v>53.344172999999998</v>
      </c>
      <c r="G2601" s="5">
        <f t="shared" si="168"/>
        <v>-2.3689456672658017E-2</v>
      </c>
      <c r="H2601" s="5">
        <f t="shared" si="169"/>
        <v>1.4580266709716525E-2</v>
      </c>
      <c r="I2601" s="5">
        <f t="shared" si="170"/>
        <v>-1.4902142027586621E-2</v>
      </c>
      <c r="J2601" s="10">
        <f t="shared" si="171"/>
        <v>4.1380920515493927E-3</v>
      </c>
    </row>
    <row r="2602" spans="1:10" x14ac:dyDescent="0.3">
      <c r="A2602" s="18">
        <v>39664</v>
      </c>
      <c r="B2602" s="9">
        <f>VLOOKUP(A2602,'VOW3.DE'!$A$1:$B$5974,2,FALSE)</f>
        <v>71.202797000000004</v>
      </c>
      <c r="C2602" s="5">
        <f>VLOOKUP(A2602,MRK.DE!$A$1:$B$5993,2,FALSE)</f>
        <v>31.208957999999999</v>
      </c>
      <c r="D2602" s="10">
        <f>VLOOKUP(A2602,DTE.DE!$A$1:$B$6411,2,FALSE)</f>
        <v>5.0480499999999999</v>
      </c>
      <c r="E2602" s="10">
        <f>VLOOKUP(A2602,'CON.DE'!$A$1:$B$6391,2,FALSE)</f>
        <v>52.830185</v>
      </c>
      <c r="G2602" s="5">
        <f t="shared" si="168"/>
        <v>-1.3867112686030086E-2</v>
      </c>
      <c r="H2602" s="5">
        <f t="shared" si="169"/>
        <v>-6.4965635563317839E-3</v>
      </c>
      <c r="I2602" s="5">
        <f t="shared" si="170"/>
        <v>4.0863480802714484E-3</v>
      </c>
      <c r="J2602" s="10">
        <f t="shared" si="171"/>
        <v>-9.6820366961904419E-3</v>
      </c>
    </row>
    <row r="2603" spans="1:10" x14ac:dyDescent="0.3">
      <c r="A2603" s="18">
        <v>39665</v>
      </c>
      <c r="B2603" s="9">
        <f>VLOOKUP(A2603,'VOW3.DE'!$A$1:$B$5974,2,FALSE)</f>
        <v>72.528464999999997</v>
      </c>
      <c r="C2603" s="5">
        <f>VLOOKUP(A2603,MRK.DE!$A$1:$B$5993,2,FALSE)</f>
        <v>31.508091</v>
      </c>
      <c r="D2603" s="10">
        <f>VLOOKUP(A2603,DTE.DE!$A$1:$B$6411,2,FALSE)</f>
        <v>5.1738520000000001</v>
      </c>
      <c r="E2603" s="10">
        <f>VLOOKUP(A2603,'CON.DE'!$A$1:$B$6391,2,FALSE)</f>
        <v>53.021087999999999</v>
      </c>
      <c r="G2603" s="5">
        <f t="shared" si="168"/>
        <v>1.844700414073884E-2</v>
      </c>
      <c r="H2603" s="5">
        <f t="shared" si="169"/>
        <v>9.5392010019784614E-3</v>
      </c>
      <c r="I2603" s="5">
        <f t="shared" si="170"/>
        <v>2.4615448690755801E-2</v>
      </c>
      <c r="J2603" s="10">
        <f t="shared" si="171"/>
        <v>3.6070082403017564E-3</v>
      </c>
    </row>
    <row r="2604" spans="1:10" x14ac:dyDescent="0.3">
      <c r="A2604" s="18">
        <v>39666</v>
      </c>
      <c r="B2604" s="9">
        <f>VLOOKUP(A2604,'VOW3.DE'!$A$1:$B$5974,2,FALSE)</f>
        <v>72.904067999999995</v>
      </c>
      <c r="C2604" s="5">
        <f>VLOOKUP(A2604,MRK.DE!$A$1:$B$5993,2,FALSE)</f>
        <v>31.388437</v>
      </c>
      <c r="D2604" s="10">
        <f>VLOOKUP(A2604,DTE.DE!$A$1:$B$6411,2,FALSE)</f>
        <v>5.1944369999999997</v>
      </c>
      <c r="E2604" s="10">
        <f>VLOOKUP(A2604,'CON.DE'!$A$1:$B$6391,2,FALSE)</f>
        <v>53.535080000000001</v>
      </c>
      <c r="G2604" s="5">
        <f t="shared" si="168"/>
        <v>5.1653344318987517E-3</v>
      </c>
      <c r="H2604" s="5">
        <f t="shared" si="169"/>
        <v>-3.8047933058270944E-3</v>
      </c>
      <c r="I2604" s="5">
        <f t="shared" si="170"/>
        <v>3.9707664489181836E-3</v>
      </c>
      <c r="J2604" s="10">
        <f t="shared" si="171"/>
        <v>9.6474187499922121E-3</v>
      </c>
    </row>
    <row r="2605" spans="1:10" x14ac:dyDescent="0.3">
      <c r="A2605" s="18">
        <v>39667</v>
      </c>
      <c r="B2605" s="9">
        <f>VLOOKUP(A2605,'VOW3.DE'!$A$1:$B$5974,2,FALSE)</f>
        <v>74.148712000000003</v>
      </c>
      <c r="C2605" s="5">
        <f>VLOOKUP(A2605,MRK.DE!$A$1:$B$5993,2,FALSE)</f>
        <v>30.969660000000001</v>
      </c>
      <c r="D2605" s="10">
        <f>VLOOKUP(A2605,DTE.DE!$A$1:$B$6411,2,FALSE)</f>
        <v>5.1738520000000001</v>
      </c>
      <c r="E2605" s="10">
        <f>VLOOKUP(A2605,'CON.DE'!$A$1:$B$6391,2,FALSE)</f>
        <v>53.197310999999999</v>
      </c>
      <c r="G2605" s="5">
        <f t="shared" si="168"/>
        <v>1.6928258310679595E-2</v>
      </c>
      <c r="H2605" s="5">
        <f t="shared" si="169"/>
        <v>-1.3431561127781292E-2</v>
      </c>
      <c r="I2605" s="5">
        <f t="shared" si="170"/>
        <v>-3.9707664489181177E-3</v>
      </c>
      <c r="J2605" s="10">
        <f t="shared" si="171"/>
        <v>-6.3292900012383276E-3</v>
      </c>
    </row>
    <row r="2606" spans="1:10" x14ac:dyDescent="0.3">
      <c r="A2606" s="18">
        <v>39668</v>
      </c>
      <c r="B2606" s="9">
        <f>VLOOKUP(A2606,'VOW3.DE'!$A$1:$B$5974,2,FALSE)</f>
        <v>75.872085999999996</v>
      </c>
      <c r="C2606" s="5">
        <f>VLOOKUP(A2606,MRK.DE!$A$1:$B$5993,2,FALSE)</f>
        <v>31.037459999999999</v>
      </c>
      <c r="D2606" s="10">
        <f>VLOOKUP(A2606,DTE.DE!$A$1:$B$6411,2,FALSE)</f>
        <v>5.2173100000000003</v>
      </c>
      <c r="E2606" s="10">
        <f>VLOOKUP(A2606,'CON.DE'!$A$1:$B$6391,2,FALSE)</f>
        <v>53.410259000000003</v>
      </c>
      <c r="G2606" s="5">
        <f t="shared" si="168"/>
        <v>2.2976145132804292E-2</v>
      </c>
      <c r="H2606" s="5">
        <f t="shared" si="169"/>
        <v>2.1868465111741842E-3</v>
      </c>
      <c r="I2606" s="5">
        <f t="shared" si="170"/>
        <v>8.3644646046904109E-3</v>
      </c>
      <c r="J2606" s="10">
        <f t="shared" si="171"/>
        <v>3.9949936617130304E-3</v>
      </c>
    </row>
    <row r="2607" spans="1:10" x14ac:dyDescent="0.3">
      <c r="A2607" s="18">
        <v>39671</v>
      </c>
      <c r="B2607" s="9">
        <f>VLOOKUP(A2607,'VOW3.DE'!$A$1:$B$5974,2,FALSE)</f>
        <v>77.595444000000001</v>
      </c>
      <c r="C2607" s="5">
        <f>VLOOKUP(A2607,MRK.DE!$A$1:$B$5993,2,FALSE)</f>
        <v>30.846015999999999</v>
      </c>
      <c r="D2607" s="10">
        <f>VLOOKUP(A2607,DTE.DE!$A$1:$B$6411,2,FALSE)</f>
        <v>5.2516189999999998</v>
      </c>
      <c r="E2607" s="10">
        <f>VLOOKUP(A2607,'CON.DE'!$A$1:$B$6391,2,FALSE)</f>
        <v>52.874240999999998</v>
      </c>
      <c r="G2607" s="5">
        <f t="shared" si="168"/>
        <v>2.2459870755056427E-2</v>
      </c>
      <c r="H2607" s="5">
        <f t="shared" si="169"/>
        <v>-6.1872610627451037E-3</v>
      </c>
      <c r="I2607" s="5">
        <f t="shared" si="170"/>
        <v>6.5544666181391398E-3</v>
      </c>
      <c r="J2607" s="10">
        <f t="shared" si="171"/>
        <v>-1.0086560965597922E-2</v>
      </c>
    </row>
    <row r="2608" spans="1:10" x14ac:dyDescent="0.3">
      <c r="A2608" s="18">
        <v>39672</v>
      </c>
      <c r="B2608" s="9">
        <f>VLOOKUP(A2608,'VOW3.DE'!$A$1:$B$5974,2,FALSE)</f>
        <v>78.692786999999996</v>
      </c>
      <c r="C2608" s="5">
        <f>VLOOKUP(A2608,MRK.DE!$A$1:$B$5993,2,FALSE)</f>
        <v>30.710412999999999</v>
      </c>
      <c r="D2608" s="10">
        <f>VLOOKUP(A2608,DTE.DE!$A$1:$B$6411,2,FALSE)</f>
        <v>5.2470460000000001</v>
      </c>
      <c r="E2608" s="10">
        <f>VLOOKUP(A2608,'CON.DE'!$A$1:$B$6391,2,FALSE)</f>
        <v>52.573196000000003</v>
      </c>
      <c r="G2608" s="5">
        <f t="shared" si="168"/>
        <v>1.4042785255242289E-2</v>
      </c>
      <c r="H2608" s="5">
        <f t="shared" si="169"/>
        <v>-4.4058182566675576E-3</v>
      </c>
      <c r="I2608" s="5">
        <f t="shared" si="170"/>
        <v>-8.7115843570787941E-4</v>
      </c>
      <c r="J2608" s="10">
        <f t="shared" si="171"/>
        <v>-5.70987453977436E-3</v>
      </c>
    </row>
    <row r="2609" spans="1:10" x14ac:dyDescent="0.3">
      <c r="A2609" s="18">
        <v>39673</v>
      </c>
      <c r="B2609" s="9">
        <f>VLOOKUP(A2609,'VOW3.DE'!$A$1:$B$5974,2,FALSE)</f>
        <v>76.962074000000001</v>
      </c>
      <c r="C2609" s="5">
        <f>VLOOKUP(A2609,MRK.DE!$A$1:$B$5993,2,FALSE)</f>
        <v>30.674526</v>
      </c>
      <c r="D2609" s="10">
        <f>VLOOKUP(A2609,DTE.DE!$A$1:$B$6411,2,FALSE)</f>
        <v>5.0777850000000004</v>
      </c>
      <c r="E2609" s="10">
        <f>VLOOKUP(A2609,'CON.DE'!$A$1:$B$6391,2,FALSE)</f>
        <v>53.725990000000003</v>
      </c>
      <c r="G2609" s="5">
        <f t="shared" si="168"/>
        <v>-2.2238744321850457E-2</v>
      </c>
      <c r="H2609" s="5">
        <f t="shared" si="169"/>
        <v>-1.1692445956010527E-3</v>
      </c>
      <c r="I2609" s="5">
        <f t="shared" si="170"/>
        <v>-3.2790108698169798E-2</v>
      </c>
      <c r="J2609" s="10">
        <f t="shared" si="171"/>
        <v>2.1690461420516192E-2</v>
      </c>
    </row>
    <row r="2610" spans="1:10" x14ac:dyDescent="0.3">
      <c r="A2610" s="18">
        <v>39674</v>
      </c>
      <c r="B2610" s="9">
        <f>VLOOKUP(A2610,'VOW3.DE'!$A$1:$B$5974,2,FALSE)</f>
        <v>77.109367000000006</v>
      </c>
      <c r="C2610" s="5">
        <f>VLOOKUP(A2610,MRK.DE!$A$1:$B$5993,2,FALSE)</f>
        <v>30.068289</v>
      </c>
      <c r="D2610" s="10">
        <f>VLOOKUP(A2610,DTE.DE!$A$1:$B$6411,2,FALSE)</f>
        <v>5.0137409999999996</v>
      </c>
      <c r="E2610" s="10">
        <f>VLOOKUP(A2610,'CON.DE'!$A$1:$B$6391,2,FALSE)</f>
        <v>53.784725000000002</v>
      </c>
      <c r="G2610" s="5">
        <f t="shared" si="168"/>
        <v>1.9120097003905705E-3</v>
      </c>
      <c r="H2610" s="5">
        <f t="shared" si="169"/>
        <v>-1.9961443338656803E-2</v>
      </c>
      <c r="I2610" s="5">
        <f t="shared" si="170"/>
        <v>-1.2692799845463894E-2</v>
      </c>
      <c r="J2610" s="10">
        <f t="shared" si="171"/>
        <v>1.0926353869642224E-3</v>
      </c>
    </row>
    <row r="2611" spans="1:10" x14ac:dyDescent="0.3">
      <c r="A2611" s="18">
        <v>39675</v>
      </c>
      <c r="B2611" s="9">
        <f>VLOOKUP(A2611,'VOW3.DE'!$A$1:$B$5974,2,FALSE)</f>
        <v>76.925240000000002</v>
      </c>
      <c r="C2611" s="5">
        <f>VLOOKUP(A2611,MRK.DE!$A$1:$B$5993,2,FALSE)</f>
        <v>29.131021</v>
      </c>
      <c r="D2611" s="10">
        <f>VLOOKUP(A2611,DTE.DE!$A$1:$B$6411,2,FALSE)</f>
        <v>5.100657</v>
      </c>
      <c r="E2611" s="10">
        <f>VLOOKUP(A2611,'CON.DE'!$A$1:$B$6391,2,FALSE)</f>
        <v>54.357455999999999</v>
      </c>
      <c r="G2611" s="5">
        <f t="shared" si="168"/>
        <v>-2.3907236339307482E-3</v>
      </c>
      <c r="H2611" s="5">
        <f t="shared" si="169"/>
        <v>-3.1667474682215049E-2</v>
      </c>
      <c r="I2611" s="5">
        <f t="shared" si="170"/>
        <v>1.7187011925714361E-2</v>
      </c>
      <c r="J2611" s="10">
        <f t="shared" si="171"/>
        <v>1.0592284149641753E-2</v>
      </c>
    </row>
    <row r="2612" spans="1:10" x14ac:dyDescent="0.3">
      <c r="A2612" s="18">
        <v>39678</v>
      </c>
      <c r="B2612" s="9">
        <f>VLOOKUP(A2612,'VOW3.DE'!$A$1:$B$5974,2,FALSE)</f>
        <v>76.313964999999996</v>
      </c>
      <c r="C2612" s="5">
        <f>VLOOKUP(A2612,MRK.DE!$A$1:$B$5993,2,FALSE)</f>
        <v>29.135010000000001</v>
      </c>
      <c r="D2612" s="10">
        <f>VLOOKUP(A2612,DTE.DE!$A$1:$B$6411,2,FALSE)</f>
        <v>5.1075200000000001</v>
      </c>
      <c r="E2612" s="10">
        <f>VLOOKUP(A2612,'CON.DE'!$A$1:$B$6391,2,FALSE)</f>
        <v>54.335419000000002</v>
      </c>
      <c r="G2612" s="5">
        <f t="shared" si="168"/>
        <v>-7.9780920593871558E-3</v>
      </c>
      <c r="H2612" s="5">
        <f t="shared" si="169"/>
        <v>1.3692369079455288E-4</v>
      </c>
      <c r="I2612" s="5">
        <f t="shared" si="170"/>
        <v>1.3446085494030651E-3</v>
      </c>
      <c r="J2612" s="10">
        <f t="shared" si="171"/>
        <v>-4.0549116585508337E-4</v>
      </c>
    </row>
    <row r="2613" spans="1:10" x14ac:dyDescent="0.3">
      <c r="A2613" s="18">
        <v>39679</v>
      </c>
      <c r="B2613" s="9">
        <f>VLOOKUP(A2613,'VOW3.DE'!$A$1:$B$5974,2,FALSE)</f>
        <v>75.820518000000007</v>
      </c>
      <c r="C2613" s="5">
        <f>VLOOKUP(A2613,MRK.DE!$A$1:$B$5993,2,FALSE)</f>
        <v>29.434137</v>
      </c>
      <c r="D2613" s="10">
        <f>VLOOKUP(A2613,DTE.DE!$A$1:$B$6411,2,FALSE)</f>
        <v>4.9862929999999999</v>
      </c>
      <c r="E2613" s="10">
        <f>VLOOKUP(A2613,'CON.DE'!$A$1:$B$6391,2,FALSE)</f>
        <v>54.041721000000003</v>
      </c>
      <c r="G2613" s="5">
        <f t="shared" si="168"/>
        <v>-6.4870070305460097E-3</v>
      </c>
      <c r="H2613" s="5">
        <f t="shared" si="169"/>
        <v>1.0214579387530152E-2</v>
      </c>
      <c r="I2613" s="5">
        <f t="shared" si="170"/>
        <v>-2.4021215596544437E-2</v>
      </c>
      <c r="J2613" s="10">
        <f t="shared" si="171"/>
        <v>-5.4199385399141065E-3</v>
      </c>
    </row>
    <row r="2614" spans="1:10" x14ac:dyDescent="0.3">
      <c r="A2614" s="18">
        <v>39680</v>
      </c>
      <c r="B2614" s="9">
        <f>VLOOKUP(A2614,'VOW3.DE'!$A$1:$B$5974,2,FALSE)</f>
        <v>75.864699999999999</v>
      </c>
      <c r="C2614" s="5">
        <f>VLOOKUP(A2614,MRK.DE!$A$1:$B$5993,2,FALSE)</f>
        <v>29.880838000000001</v>
      </c>
      <c r="D2614" s="10">
        <f>VLOOKUP(A2614,DTE.DE!$A$1:$B$6411,2,FALSE)</f>
        <v>5.0160289999999996</v>
      </c>
      <c r="E2614" s="10">
        <f>VLOOKUP(A2614,'CON.DE'!$A$1:$B$6391,2,FALSE)</f>
        <v>53.960953000000003</v>
      </c>
      <c r="G2614" s="5">
        <f t="shared" si="168"/>
        <v>5.8254854140716173E-4</v>
      </c>
      <c r="H2614" s="5">
        <f t="shared" si="169"/>
        <v>1.5062282174442134E-2</v>
      </c>
      <c r="I2614" s="5">
        <f t="shared" si="170"/>
        <v>5.9458368975972252E-3</v>
      </c>
      <c r="J2614" s="10">
        <f t="shared" si="171"/>
        <v>-1.495666950924394E-3</v>
      </c>
    </row>
    <row r="2615" spans="1:10" x14ac:dyDescent="0.3">
      <c r="A2615" s="18">
        <v>39681</v>
      </c>
      <c r="B2615" s="9">
        <f>VLOOKUP(A2615,'VOW3.DE'!$A$1:$B$5974,2,FALSE)</f>
        <v>75.400741999999994</v>
      </c>
      <c r="C2615" s="5">
        <f>VLOOKUP(A2615,MRK.DE!$A$1:$B$5993,2,FALSE)</f>
        <v>30.144062000000002</v>
      </c>
      <c r="D2615" s="10">
        <f>VLOOKUP(A2615,DTE.DE!$A$1:$B$6411,2,FALSE)</f>
        <v>4.917675</v>
      </c>
      <c r="E2615" s="10">
        <f>VLOOKUP(A2615,'CON.DE'!$A$1:$B$6391,2,FALSE)</f>
        <v>54.188564</v>
      </c>
      <c r="G2615" s="5">
        <f t="shared" si="168"/>
        <v>-6.1343747624188275E-3</v>
      </c>
      <c r="H2615" s="5">
        <f t="shared" si="169"/>
        <v>8.7705497991492232E-3</v>
      </c>
      <c r="I2615" s="5">
        <f t="shared" si="170"/>
        <v>-1.9802726976629034E-2</v>
      </c>
      <c r="J2615" s="10">
        <f t="shared" si="171"/>
        <v>4.2091974586456159E-3</v>
      </c>
    </row>
    <row r="2616" spans="1:10" x14ac:dyDescent="0.3">
      <c r="A2616" s="18">
        <v>39682</v>
      </c>
      <c r="B2616" s="9">
        <f>VLOOKUP(A2616,'VOW3.DE'!$A$1:$B$5974,2,FALSE)</f>
        <v>76.387619000000001</v>
      </c>
      <c r="C2616" s="5">
        <f>VLOOKUP(A2616,MRK.DE!$A$1:$B$5993,2,FALSE)</f>
        <v>30.339497000000001</v>
      </c>
      <c r="D2616" s="10">
        <f>VLOOKUP(A2616,DTE.DE!$A$1:$B$6411,2,FALSE)</f>
        <v>5.0114539999999996</v>
      </c>
      <c r="E2616" s="10">
        <f>VLOOKUP(A2616,'CON.DE'!$A$1:$B$6391,2,FALSE)</f>
        <v>54.261989999999997</v>
      </c>
      <c r="G2616" s="5">
        <f t="shared" si="168"/>
        <v>1.3003512252030867E-2</v>
      </c>
      <c r="H2616" s="5">
        <f t="shared" si="169"/>
        <v>6.462439823168329E-3</v>
      </c>
      <c r="I2616" s="5">
        <f t="shared" si="170"/>
        <v>1.8890234715621051E-2</v>
      </c>
      <c r="J2616" s="10">
        <f t="shared" si="171"/>
        <v>1.3540919527120529E-3</v>
      </c>
    </row>
    <row r="2617" spans="1:10" x14ac:dyDescent="0.3">
      <c r="A2617" s="18">
        <v>39685</v>
      </c>
      <c r="B2617" s="9">
        <f>VLOOKUP(A2617,'VOW3.DE'!$A$1:$B$5974,2,FALSE)</f>
        <v>76.181396000000007</v>
      </c>
      <c r="C2617" s="5">
        <f>VLOOKUP(A2617,MRK.DE!$A$1:$B$5993,2,FALSE)</f>
        <v>30.195914999999999</v>
      </c>
      <c r="D2617" s="10">
        <f>VLOOKUP(A2617,DTE.DE!$A$1:$B$6411,2,FALSE)</f>
        <v>4.9542710000000003</v>
      </c>
      <c r="E2617" s="10">
        <f>VLOOKUP(A2617,'CON.DE'!$A$1:$B$6391,2,FALSE)</f>
        <v>54.188564</v>
      </c>
      <c r="G2617" s="5">
        <f t="shared" si="168"/>
        <v>-2.703342164079608E-3</v>
      </c>
      <c r="H2617" s="5">
        <f t="shared" si="169"/>
        <v>-4.7437446780209964E-3</v>
      </c>
      <c r="I2617" s="5">
        <f t="shared" si="170"/>
        <v>-1.1476059711017866E-2</v>
      </c>
      <c r="J2617" s="10">
        <f t="shared" si="171"/>
        <v>-1.3540919527119106E-3</v>
      </c>
    </row>
    <row r="2618" spans="1:10" x14ac:dyDescent="0.3">
      <c r="A2618" s="18">
        <v>39686</v>
      </c>
      <c r="B2618" s="9">
        <f>VLOOKUP(A2618,'VOW3.DE'!$A$1:$B$5974,2,FALSE)</f>
        <v>76.777939000000003</v>
      </c>
      <c r="C2618" s="5">
        <f>VLOOKUP(A2618,MRK.DE!$A$1:$B$5993,2,FALSE)</f>
        <v>30.626656000000001</v>
      </c>
      <c r="D2618" s="10">
        <f>VLOOKUP(A2618,DTE.DE!$A$1:$B$6411,2,FALSE)</f>
        <v>4.9702820000000001</v>
      </c>
      <c r="E2618" s="10">
        <f>VLOOKUP(A2618,'CON.DE'!$A$1:$B$6391,2,FALSE)</f>
        <v>54.188564</v>
      </c>
      <c r="G2618" s="5">
        <f t="shared" si="168"/>
        <v>7.8000603822809024E-3</v>
      </c>
      <c r="H2618" s="5">
        <f t="shared" si="169"/>
        <v>1.4164090541321443E-2</v>
      </c>
      <c r="I2618" s="5">
        <f t="shared" si="170"/>
        <v>3.2265461004320085E-3</v>
      </c>
      <c r="J2618" s="10">
        <f t="shared" si="171"/>
        <v>0</v>
      </c>
    </row>
    <row r="2619" spans="1:10" x14ac:dyDescent="0.3">
      <c r="A2619" s="18">
        <v>39687</v>
      </c>
      <c r="B2619" s="9">
        <f>VLOOKUP(A2619,'VOW3.DE'!$A$1:$B$5974,2,FALSE)</f>
        <v>76.255065999999999</v>
      </c>
      <c r="C2619" s="5">
        <f>VLOOKUP(A2619,MRK.DE!$A$1:$B$5993,2,FALSE)</f>
        <v>30.558852999999999</v>
      </c>
      <c r="D2619" s="10">
        <f>VLOOKUP(A2619,DTE.DE!$A$1:$B$6411,2,FALSE)</f>
        <v>5.0800720000000004</v>
      </c>
      <c r="E2619" s="10">
        <f>VLOOKUP(A2619,'CON.DE'!$A$1:$B$6391,2,FALSE)</f>
        <v>54.335419000000002</v>
      </c>
      <c r="G2619" s="5">
        <f t="shared" si="168"/>
        <v>-6.8334936597402238E-3</v>
      </c>
      <c r="H2619" s="5">
        <f t="shared" si="169"/>
        <v>-2.2163100009250829E-3</v>
      </c>
      <c r="I2619" s="5">
        <f t="shared" si="170"/>
        <v>2.1848855776782559E-2</v>
      </c>
      <c r="J2619" s="10">
        <f t="shared" si="171"/>
        <v>2.706408032192771E-3</v>
      </c>
    </row>
    <row r="2620" spans="1:10" x14ac:dyDescent="0.3">
      <c r="A2620" s="18">
        <v>39688</v>
      </c>
      <c r="B2620" s="9">
        <f>VLOOKUP(A2620,'VOW3.DE'!$A$1:$B$5974,2,FALSE)</f>
        <v>77.190383999999995</v>
      </c>
      <c r="C2620" s="5">
        <f>VLOOKUP(A2620,MRK.DE!$A$1:$B$5993,2,FALSE)</f>
        <v>31.073359</v>
      </c>
      <c r="D2620" s="10">
        <f>VLOOKUP(A2620,DTE.DE!$A$1:$B$6411,2,FALSE)</f>
        <v>5.1830020000000001</v>
      </c>
      <c r="E2620" s="10">
        <f>VLOOKUP(A2620,'CON.DE'!$A$1:$B$6391,2,FALSE)</f>
        <v>54.342770000000002</v>
      </c>
      <c r="G2620" s="5">
        <f t="shared" si="168"/>
        <v>1.2191037062261063E-2</v>
      </c>
      <c r="H2620" s="5">
        <f t="shared" si="169"/>
        <v>1.6696397407711228E-2</v>
      </c>
      <c r="I2620" s="5">
        <f t="shared" si="170"/>
        <v>2.0058990366102498E-2</v>
      </c>
      <c r="J2620" s="10">
        <f t="shared" si="171"/>
        <v>1.3528013447506194E-4</v>
      </c>
    </row>
    <row r="2621" spans="1:10" x14ac:dyDescent="0.3">
      <c r="A2621" s="18">
        <v>39689</v>
      </c>
      <c r="B2621" s="9">
        <f>VLOOKUP(A2621,'VOW3.DE'!$A$1:$B$5974,2,FALSE)</f>
        <v>77.551261999999994</v>
      </c>
      <c r="C2621" s="5">
        <f>VLOOKUP(A2621,MRK.DE!$A$1:$B$5993,2,FALSE)</f>
        <v>31.208957999999999</v>
      </c>
      <c r="D2621" s="10">
        <f>VLOOKUP(A2621,DTE.DE!$A$1:$B$6411,2,FALSE)</f>
        <v>5.1738520000000001</v>
      </c>
      <c r="E2621" s="10">
        <f>VLOOKUP(A2621,'CON.DE'!$A$1:$B$6391,2,FALSE)</f>
        <v>54.372135</v>
      </c>
      <c r="G2621" s="5">
        <f t="shared" si="168"/>
        <v>4.6642731751072343E-3</v>
      </c>
      <c r="H2621" s="5">
        <f t="shared" si="169"/>
        <v>4.3543407111700586E-3</v>
      </c>
      <c r="I2621" s="5">
        <f t="shared" si="170"/>
        <v>-1.76694629094909E-3</v>
      </c>
      <c r="J2621" s="10">
        <f t="shared" si="171"/>
        <v>5.402203260749703E-4</v>
      </c>
    </row>
    <row r="2622" spans="1:10" x14ac:dyDescent="0.3">
      <c r="A2622" s="18">
        <v>39692</v>
      </c>
      <c r="B2622" s="9">
        <f>VLOOKUP(A2622,'VOW3.DE'!$A$1:$B$5974,2,FALSE)</f>
        <v>78.133064000000005</v>
      </c>
      <c r="C2622" s="5">
        <f>VLOOKUP(A2622,MRK.DE!$A$1:$B$5993,2,FALSE)</f>
        <v>30.981625000000001</v>
      </c>
      <c r="D2622" s="10">
        <f>VLOOKUP(A2622,DTE.DE!$A$1:$B$6411,2,FALSE)</f>
        <v>5.2058739999999997</v>
      </c>
      <c r="E2622" s="10">
        <f>VLOOKUP(A2622,'CON.DE'!$A$1:$B$6391,2,FALSE)</f>
        <v>54.408847999999999</v>
      </c>
      <c r="G2622" s="5">
        <f t="shared" si="168"/>
        <v>7.4741590676745805E-3</v>
      </c>
      <c r="H2622" s="5">
        <f t="shared" si="169"/>
        <v>-7.310882181605827E-3</v>
      </c>
      <c r="I2622" s="5">
        <f t="shared" si="170"/>
        <v>6.1701246431551402E-3</v>
      </c>
      <c r="J2622" s="10">
        <f t="shared" si="171"/>
        <v>6.749893295945864E-4</v>
      </c>
    </row>
    <row r="2623" spans="1:10" x14ac:dyDescent="0.3">
      <c r="A2623" s="18">
        <v>39693</v>
      </c>
      <c r="B2623" s="9">
        <f>VLOOKUP(A2623,'VOW3.DE'!$A$1:$B$5974,2,FALSE)</f>
        <v>78.471855000000005</v>
      </c>
      <c r="C2623" s="5">
        <f>VLOOKUP(A2623,MRK.DE!$A$1:$B$5993,2,FALSE)</f>
        <v>31.587855999999999</v>
      </c>
      <c r="D2623" s="10">
        <f>VLOOKUP(A2623,DTE.DE!$A$1:$B$6411,2,FALSE)</f>
        <v>5.3156639999999999</v>
      </c>
      <c r="E2623" s="10">
        <f>VLOOKUP(A2623,'CON.DE'!$A$1:$B$6391,2,FALSE)</f>
        <v>54.372135</v>
      </c>
      <c r="G2623" s="5">
        <f t="shared" si="168"/>
        <v>4.3267035376335005E-3</v>
      </c>
      <c r="H2623" s="5">
        <f t="shared" si="169"/>
        <v>1.9378456123057185E-2</v>
      </c>
      <c r="I2623" s="5">
        <f t="shared" si="170"/>
        <v>2.0870329999238553E-2</v>
      </c>
      <c r="J2623" s="10">
        <f t="shared" si="171"/>
        <v>-6.7498932959449154E-4</v>
      </c>
    </row>
    <row r="2624" spans="1:10" x14ac:dyDescent="0.3">
      <c r="A2624" s="18">
        <v>39694</v>
      </c>
      <c r="B2624" s="9">
        <f>VLOOKUP(A2624,'VOW3.DE'!$A$1:$B$5974,2,FALSE)</f>
        <v>77.352408999999994</v>
      </c>
      <c r="C2624" s="5">
        <f>VLOOKUP(A2624,MRK.DE!$A$1:$B$5993,2,FALSE)</f>
        <v>30.610706</v>
      </c>
      <c r="D2624" s="10">
        <f>VLOOKUP(A2624,DTE.DE!$A$1:$B$6411,2,FALSE)</f>
        <v>5.3156639999999999</v>
      </c>
      <c r="E2624" s="10">
        <f>VLOOKUP(A2624,'CON.DE'!$A$1:$B$6391,2,FALSE)</f>
        <v>54.372135</v>
      </c>
      <c r="G2624" s="5">
        <f t="shared" si="168"/>
        <v>-1.4368304783390342E-2</v>
      </c>
      <c r="H2624" s="5">
        <f t="shared" si="169"/>
        <v>-3.1422925882373179E-2</v>
      </c>
      <c r="I2624" s="5">
        <f t="shared" si="170"/>
        <v>0</v>
      </c>
      <c r="J2624" s="10">
        <f t="shared" si="171"/>
        <v>0</v>
      </c>
    </row>
    <row r="2625" spans="1:10" x14ac:dyDescent="0.3">
      <c r="A2625" s="18">
        <v>39695</v>
      </c>
      <c r="B2625" s="9">
        <f>VLOOKUP(A2625,'VOW3.DE'!$A$1:$B$5974,2,FALSE)</f>
        <v>76.247687999999997</v>
      </c>
      <c r="C2625" s="5">
        <f>VLOOKUP(A2625,MRK.DE!$A$1:$B$5993,2,FALSE)</f>
        <v>30.168001</v>
      </c>
      <c r="D2625" s="10">
        <f>VLOOKUP(A2625,DTE.DE!$A$1:$B$6411,2,FALSE)</f>
        <v>5.1281059999999998</v>
      </c>
      <c r="E2625" s="10">
        <f>VLOOKUP(A2625,'CON.DE'!$A$1:$B$6391,2,FALSE)</f>
        <v>54.386817999999998</v>
      </c>
      <c r="G2625" s="5">
        <f t="shared" si="168"/>
        <v>-1.4384626967728525E-2</v>
      </c>
      <c r="H2625" s="5">
        <f t="shared" si="169"/>
        <v>-1.4568023945634275E-2</v>
      </c>
      <c r="I2625" s="5">
        <f t="shared" si="170"/>
        <v>-3.5921543204281772E-2</v>
      </c>
      <c r="J2625" s="10">
        <f t="shared" si="171"/>
        <v>2.7000995659104047E-4</v>
      </c>
    </row>
    <row r="2626" spans="1:10" x14ac:dyDescent="0.3">
      <c r="A2626" s="18">
        <v>39696</v>
      </c>
      <c r="B2626" s="9">
        <f>VLOOKUP(A2626,'VOW3.DE'!$A$1:$B$5974,2,FALSE)</f>
        <v>76.004645999999994</v>
      </c>
      <c r="C2626" s="5">
        <f>VLOOKUP(A2626,MRK.DE!$A$1:$B$5993,2,FALSE)</f>
        <v>29.856907</v>
      </c>
      <c r="D2626" s="10">
        <f>VLOOKUP(A2626,DTE.DE!$A$1:$B$6411,2,FALSE)</f>
        <v>5.0023049999999998</v>
      </c>
      <c r="E2626" s="10">
        <f>VLOOKUP(A2626,'CON.DE'!$A$1:$B$6391,2,FALSE)</f>
        <v>54.306057000000003</v>
      </c>
      <c r="G2626" s="5">
        <f t="shared" si="168"/>
        <v>-3.1926237195257544E-3</v>
      </c>
      <c r="H2626" s="5">
        <f t="shared" si="169"/>
        <v>-1.0365589746996463E-2</v>
      </c>
      <c r="I2626" s="5">
        <f t="shared" si="170"/>
        <v>-2.4837584025316869E-2</v>
      </c>
      <c r="J2626" s="10">
        <f t="shared" si="171"/>
        <v>-1.4860406418019999E-3</v>
      </c>
    </row>
    <row r="2627" spans="1:10" x14ac:dyDescent="0.3">
      <c r="A2627" s="18">
        <v>39699</v>
      </c>
      <c r="B2627" s="9">
        <f>VLOOKUP(A2627,'VOW3.DE'!$A$1:$B$5974,2,FALSE)</f>
        <v>77.514420000000001</v>
      </c>
      <c r="C2627" s="5">
        <f>VLOOKUP(A2627,MRK.DE!$A$1:$B$5993,2,FALSE)</f>
        <v>30.881916</v>
      </c>
      <c r="D2627" s="10">
        <f>VLOOKUP(A2627,DTE.DE!$A$1:$B$6411,2,FALSE)</f>
        <v>5.1281059999999998</v>
      </c>
      <c r="E2627" s="10">
        <f>VLOOKUP(A2627,'CON.DE'!$A$1:$B$6391,2,FALSE)</f>
        <v>54.342770000000002</v>
      </c>
      <c r="G2627" s="5">
        <f t="shared" si="168"/>
        <v>1.9669513570755665E-2</v>
      </c>
      <c r="H2627" s="5">
        <f t="shared" si="169"/>
        <v>3.3754566507121858E-2</v>
      </c>
      <c r="I2627" s="5">
        <f t="shared" si="170"/>
        <v>2.4837584025316824E-2</v>
      </c>
      <c r="J2627" s="10">
        <f t="shared" si="171"/>
        <v>6.7581035913602159E-4</v>
      </c>
    </row>
    <row r="2628" spans="1:10" x14ac:dyDescent="0.3">
      <c r="A2628" s="18">
        <v>39700</v>
      </c>
      <c r="B2628" s="9">
        <f>VLOOKUP(A2628,'VOW3.DE'!$A$1:$B$5974,2,FALSE)</f>
        <v>76.225586000000007</v>
      </c>
      <c r="C2628" s="5">
        <f>VLOOKUP(A2628,MRK.DE!$A$1:$B$5993,2,FALSE)</f>
        <v>30.909832000000002</v>
      </c>
      <c r="D2628" s="10">
        <f>VLOOKUP(A2628,DTE.DE!$A$1:$B$6411,2,FALSE)</f>
        <v>5.1601280000000003</v>
      </c>
      <c r="E2628" s="10">
        <f>VLOOKUP(A2628,'CON.DE'!$A$1:$B$6391,2,FALSE)</f>
        <v>54.467598000000002</v>
      </c>
      <c r="G2628" s="5">
        <f t="shared" ref="G2628:G2691" si="172">LN(B2628/B2627)</f>
        <v>-1.6766802956326474E-2</v>
      </c>
      <c r="H2628" s="5">
        <f t="shared" ref="H2628:H2691" si="173">LN(C2628/C2627)</f>
        <v>9.0355113110660858E-4</v>
      </c>
      <c r="I2628" s="5">
        <f t="shared" ref="I2628:I2691" si="174">LN(D2628/D2627)</f>
        <v>6.2249951557897384E-3</v>
      </c>
      <c r="J2628" s="10">
        <f t="shared" ref="J2628:J2691" si="175">LN(E2628/E2627)</f>
        <v>2.2944147153588662E-3</v>
      </c>
    </row>
    <row r="2629" spans="1:10" x14ac:dyDescent="0.3">
      <c r="A2629" s="18">
        <v>39701</v>
      </c>
      <c r="B2629" s="9">
        <f>VLOOKUP(A2629,'VOW3.DE'!$A$1:$B$5974,2,FALSE)</f>
        <v>75.783698999999999</v>
      </c>
      <c r="C2629" s="5">
        <f>VLOOKUP(A2629,MRK.DE!$A$1:$B$5993,2,FALSE)</f>
        <v>30.933764</v>
      </c>
      <c r="D2629" s="10">
        <f>VLOOKUP(A2629,DTE.DE!$A$1:$B$6411,2,FALSE)</f>
        <v>5.2058739999999997</v>
      </c>
      <c r="E2629" s="10">
        <f>VLOOKUP(A2629,'CON.DE'!$A$1:$B$6391,2,FALSE)</f>
        <v>54.335419000000002</v>
      </c>
      <c r="G2629" s="5">
        <f t="shared" si="172"/>
        <v>-5.8139638605340521E-3</v>
      </c>
      <c r="H2629" s="5">
        <f t="shared" si="173"/>
        <v>7.7395244592849471E-4</v>
      </c>
      <c r="I2629" s="5">
        <f t="shared" si="174"/>
        <v>8.8262180492533239E-3</v>
      </c>
      <c r="J2629" s="10">
        <f t="shared" si="175"/>
        <v>-2.4296948498338002E-3</v>
      </c>
    </row>
    <row r="2630" spans="1:10" x14ac:dyDescent="0.3">
      <c r="A2630" s="18">
        <v>39702</v>
      </c>
      <c r="B2630" s="9">
        <f>VLOOKUP(A2630,'VOW3.DE'!$A$1:$B$5974,2,FALSE)</f>
        <v>76.417068</v>
      </c>
      <c r="C2630" s="5">
        <f>VLOOKUP(A2630,MRK.DE!$A$1:$B$5993,2,FALSE)</f>
        <v>31.328607999999999</v>
      </c>
      <c r="D2630" s="10">
        <f>VLOOKUP(A2630,DTE.DE!$A$1:$B$6411,2,FALSE)</f>
        <v>5.1967249999999998</v>
      </c>
      <c r="E2630" s="10">
        <f>VLOOKUP(A2630,'CON.DE'!$A$1:$B$6391,2,FALSE)</f>
        <v>54.394165000000001</v>
      </c>
      <c r="G2630" s="5">
        <f t="shared" si="172"/>
        <v>8.322857612355624E-3</v>
      </c>
      <c r="H2630" s="5">
        <f t="shared" si="173"/>
        <v>1.2683400277586717E-2</v>
      </c>
      <c r="I2630" s="5">
        <f t="shared" si="174"/>
        <v>-1.7589839537091952E-3</v>
      </c>
      <c r="J2630" s="10">
        <f t="shared" si="175"/>
        <v>1.080589174632496E-3</v>
      </c>
    </row>
    <row r="2631" spans="1:10" x14ac:dyDescent="0.3">
      <c r="A2631" s="18">
        <v>39703</v>
      </c>
      <c r="B2631" s="9">
        <f>VLOOKUP(A2631,'VOW3.DE'!$A$1:$B$5974,2,FALSE)</f>
        <v>77.315582000000006</v>
      </c>
      <c r="C2631" s="5">
        <f>VLOOKUP(A2631,MRK.DE!$A$1:$B$5993,2,FALSE)</f>
        <v>31.185026000000001</v>
      </c>
      <c r="D2631" s="10">
        <f>VLOOKUP(A2631,DTE.DE!$A$1:$B$6411,2,FALSE)</f>
        <v>5.2927910000000002</v>
      </c>
      <c r="E2631" s="10">
        <f>VLOOKUP(A2631,'CON.DE'!$A$1:$B$6391,2,FALSE)</f>
        <v>54.284027000000002</v>
      </c>
      <c r="G2631" s="5">
        <f t="shared" si="172"/>
        <v>1.1689439182631482E-2</v>
      </c>
      <c r="H2631" s="5">
        <f t="shared" si="173"/>
        <v>-4.5936300066035333E-3</v>
      </c>
      <c r="I2631" s="5">
        <f t="shared" si="174"/>
        <v>1.8317086499621046E-2</v>
      </c>
      <c r="J2631" s="10">
        <f t="shared" si="175"/>
        <v>-2.0268654764810283E-3</v>
      </c>
    </row>
    <row r="2632" spans="1:10" x14ac:dyDescent="0.3">
      <c r="A2632" s="18">
        <v>39706</v>
      </c>
      <c r="B2632" s="9">
        <f>VLOOKUP(A2632,'VOW3.DE'!$A$1:$B$5974,2,FALSE)</f>
        <v>72.550551999999996</v>
      </c>
      <c r="C2632" s="5">
        <f>VLOOKUP(A2632,MRK.DE!$A$1:$B$5993,2,FALSE)</f>
        <v>30.367412999999999</v>
      </c>
      <c r="D2632" s="10">
        <f>VLOOKUP(A2632,DTE.DE!$A$1:$B$6411,2,FALSE)</f>
        <v>4.977144</v>
      </c>
      <c r="E2632" s="10">
        <f>VLOOKUP(A2632,'CON.DE'!$A$1:$B$6391,2,FALSE)</f>
        <v>53.968296000000002</v>
      </c>
      <c r="G2632" s="5">
        <f t="shared" si="172"/>
        <v>-6.3611925698619273E-2</v>
      </c>
      <c r="H2632" s="5">
        <f t="shared" si="173"/>
        <v>-2.6567951028635281E-2</v>
      </c>
      <c r="I2632" s="5">
        <f t="shared" si="174"/>
        <v>-6.1489473432430795E-2</v>
      </c>
      <c r="J2632" s="10">
        <f t="shared" si="175"/>
        <v>-5.8332585671823194E-3</v>
      </c>
    </row>
    <row r="2633" spans="1:10" x14ac:dyDescent="0.3">
      <c r="A2633" s="18">
        <v>39707</v>
      </c>
      <c r="B2633" s="9">
        <f>VLOOKUP(A2633,'VOW3.DE'!$A$1:$B$5974,2,FALSE)</f>
        <v>74.789451999999997</v>
      </c>
      <c r="C2633" s="5">
        <f>VLOOKUP(A2633,MRK.DE!$A$1:$B$5993,2,FALSE)</f>
        <v>30.335509999999999</v>
      </c>
      <c r="D2633" s="10">
        <f>VLOOKUP(A2633,DTE.DE!$A$1:$B$6411,2,FALSE)</f>
        <v>4.9908679999999999</v>
      </c>
      <c r="E2633" s="10">
        <f>VLOOKUP(A2633,'CON.DE'!$A$1:$B$6391,2,FALSE)</f>
        <v>51.750819999999997</v>
      </c>
      <c r="G2633" s="5">
        <f t="shared" si="172"/>
        <v>3.0393271146871455E-2</v>
      </c>
      <c r="H2633" s="5">
        <f t="shared" si="173"/>
        <v>-1.0511191672710222E-3</v>
      </c>
      <c r="I2633" s="5">
        <f t="shared" si="174"/>
        <v>2.7536099819503853E-3</v>
      </c>
      <c r="J2633" s="10">
        <f t="shared" si="175"/>
        <v>-4.1956485605377049E-2</v>
      </c>
    </row>
    <row r="2634" spans="1:10" x14ac:dyDescent="0.3">
      <c r="A2634" s="18">
        <v>39708</v>
      </c>
      <c r="B2634" s="9">
        <f>VLOOKUP(A2634,'VOW3.DE'!$A$1:$B$5974,2,FALSE)</f>
        <v>78.987388999999993</v>
      </c>
      <c r="C2634" s="5">
        <f>VLOOKUP(A2634,MRK.DE!$A$1:$B$5993,2,FALSE)</f>
        <v>29.318473999999998</v>
      </c>
      <c r="D2634" s="10">
        <f>VLOOKUP(A2634,DTE.DE!$A$1:$B$6411,2,FALSE)</f>
        <v>4.8765039999999997</v>
      </c>
      <c r="E2634" s="10">
        <f>VLOOKUP(A2634,'CON.DE'!$A$1:$B$6391,2,FALSE)</f>
        <v>53.615845</v>
      </c>
      <c r="G2634" s="5">
        <f t="shared" si="172"/>
        <v>5.4611347818985898E-2</v>
      </c>
      <c r="H2634" s="5">
        <f t="shared" si="173"/>
        <v>-3.4101144236728873E-2</v>
      </c>
      <c r="I2634" s="5">
        <f t="shared" si="174"/>
        <v>-2.3181272842008948E-2</v>
      </c>
      <c r="J2634" s="10">
        <f t="shared" si="175"/>
        <v>3.540436263212543E-2</v>
      </c>
    </row>
    <row r="2635" spans="1:10" x14ac:dyDescent="0.3">
      <c r="A2635" s="18">
        <v>39709</v>
      </c>
      <c r="B2635" s="9">
        <f>VLOOKUP(A2635,'VOW3.DE'!$A$1:$B$5974,2,FALSE)</f>
        <v>76.439162999999994</v>
      </c>
      <c r="C2635" s="5">
        <f>VLOOKUP(A2635,MRK.DE!$A$1:$B$5993,2,FALSE)</f>
        <v>29.198830000000001</v>
      </c>
      <c r="D2635" s="10">
        <f>VLOOKUP(A2635,DTE.DE!$A$1:$B$6411,2,FALSE)</f>
        <v>4.8193219999999997</v>
      </c>
      <c r="E2635" s="10">
        <f>VLOOKUP(A2635,'CON.DE'!$A$1:$B$6391,2,FALSE)</f>
        <v>52.147331000000001</v>
      </c>
      <c r="G2635" s="5">
        <f t="shared" si="172"/>
        <v>-3.2793037265337728E-2</v>
      </c>
      <c r="H2635" s="5">
        <f t="shared" si="173"/>
        <v>-4.0891893009483843E-3</v>
      </c>
      <c r="I2635" s="5">
        <f t="shared" si="174"/>
        <v>-1.1795315422029226E-2</v>
      </c>
      <c r="J2635" s="10">
        <f t="shared" si="175"/>
        <v>-2.7771639216125889E-2</v>
      </c>
    </row>
    <row r="2636" spans="1:10" x14ac:dyDescent="0.3">
      <c r="A2636" s="18">
        <v>39710</v>
      </c>
      <c r="B2636" s="9">
        <f>VLOOKUP(A2636,'VOW3.DE'!$A$1:$B$5974,2,FALSE)</f>
        <v>73.647910999999993</v>
      </c>
      <c r="C2636" s="5">
        <f>VLOOKUP(A2636,MRK.DE!$A$1:$B$5993,2,FALSE)</f>
        <v>31.639706</v>
      </c>
      <c r="D2636" s="10">
        <f>VLOOKUP(A2636,DTE.DE!$A$1:$B$6411,2,FALSE)</f>
        <v>5.0297520000000002</v>
      </c>
      <c r="E2636" s="10">
        <f>VLOOKUP(A2636,'CON.DE'!$A$1:$B$6391,2,FALSE)</f>
        <v>52.132644999999997</v>
      </c>
      <c r="G2636" s="5">
        <f t="shared" si="172"/>
        <v>-3.7199390924456732E-2</v>
      </c>
      <c r="H2636" s="5">
        <f t="shared" si="173"/>
        <v>8.0284210842561821E-2</v>
      </c>
      <c r="I2636" s="5">
        <f t="shared" si="174"/>
        <v>4.2737424453207211E-2</v>
      </c>
      <c r="J2636" s="10">
        <f t="shared" si="175"/>
        <v>-2.8166481544062365E-4</v>
      </c>
    </row>
    <row r="2637" spans="1:10" x14ac:dyDescent="0.3">
      <c r="A2637" s="18">
        <v>39713</v>
      </c>
      <c r="B2637" s="9">
        <f>VLOOKUP(A2637,'VOW3.DE'!$A$1:$B$5974,2,FALSE)</f>
        <v>70.812468999999993</v>
      </c>
      <c r="C2637" s="5">
        <f>VLOOKUP(A2637,MRK.DE!$A$1:$B$5993,2,FALSE)</f>
        <v>30.630645999999999</v>
      </c>
      <c r="D2637" s="10">
        <f>VLOOKUP(A2637,DTE.DE!$A$1:$B$6411,2,FALSE)</f>
        <v>4.8879409999999996</v>
      </c>
      <c r="E2637" s="10">
        <f>VLOOKUP(A2637,'CON.DE'!$A$1:$B$6391,2,FALSE)</f>
        <v>51.207470000000001</v>
      </c>
      <c r="G2637" s="5">
        <f t="shared" si="172"/>
        <v>-3.9260677610832434E-2</v>
      </c>
      <c r="H2637" s="5">
        <f t="shared" si="173"/>
        <v>-3.2411839764385081E-2</v>
      </c>
      <c r="I2637" s="5">
        <f t="shared" si="174"/>
        <v>-2.8599527301192303E-2</v>
      </c>
      <c r="J2637" s="10">
        <f t="shared" si="175"/>
        <v>-1.7905916190307878E-2</v>
      </c>
    </row>
    <row r="2638" spans="1:10" x14ac:dyDescent="0.3">
      <c r="A2638" s="18">
        <v>39714</v>
      </c>
      <c r="B2638" s="9">
        <f>VLOOKUP(A2638,'VOW3.DE'!$A$1:$B$5974,2,FALSE)</f>
        <v>71.070235999999994</v>
      </c>
      <c r="C2638" s="5">
        <f>VLOOKUP(A2638,MRK.DE!$A$1:$B$5993,2,FALSE)</f>
        <v>30.227830999999998</v>
      </c>
      <c r="D2638" s="10">
        <f>VLOOKUP(A2638,DTE.DE!$A$1:$B$6411,2,FALSE)</f>
        <v>4.8421940000000001</v>
      </c>
      <c r="E2638" s="10">
        <f>VLOOKUP(A2638,'CON.DE'!$A$1:$B$6391,2,FALSE)</f>
        <v>50.150131000000002</v>
      </c>
      <c r="G2638" s="5">
        <f t="shared" si="172"/>
        <v>3.6335264907396618E-3</v>
      </c>
      <c r="H2638" s="5">
        <f t="shared" si="173"/>
        <v>-1.3237954756581098E-2</v>
      </c>
      <c r="I2638" s="5">
        <f t="shared" si="174"/>
        <v>-9.4032276183787442E-3</v>
      </c>
      <c r="J2638" s="10">
        <f t="shared" si="175"/>
        <v>-2.0864293272777858E-2</v>
      </c>
    </row>
    <row r="2639" spans="1:10" x14ac:dyDescent="0.3">
      <c r="A2639" s="18">
        <v>39715</v>
      </c>
      <c r="B2639" s="9">
        <f>VLOOKUP(A2639,'VOW3.DE'!$A$1:$B$5974,2,FALSE)</f>
        <v>68.853438999999995</v>
      </c>
      <c r="C2639" s="5">
        <f>VLOOKUP(A2639,MRK.DE!$A$1:$B$5993,2,FALSE)</f>
        <v>30.000484</v>
      </c>
      <c r="D2639" s="10">
        <f>VLOOKUP(A2639,DTE.DE!$A$1:$B$6411,2,FALSE)</f>
        <v>4.796449</v>
      </c>
      <c r="E2639" s="10">
        <f>VLOOKUP(A2639,'CON.DE'!$A$1:$B$6391,2,FALSE)</f>
        <v>49.401184000000001</v>
      </c>
      <c r="G2639" s="5">
        <f t="shared" si="172"/>
        <v>-3.1688454410955573E-2</v>
      </c>
      <c r="H2639" s="5">
        <f t="shared" si="173"/>
        <v>-7.5495414345695885E-3</v>
      </c>
      <c r="I2639" s="5">
        <f t="shared" si="174"/>
        <v>-9.492071335347704E-3</v>
      </c>
      <c r="J2639" s="10">
        <f t="shared" si="175"/>
        <v>-1.5046735050048088E-2</v>
      </c>
    </row>
    <row r="2640" spans="1:10" x14ac:dyDescent="0.3">
      <c r="A2640" s="18">
        <v>39716</v>
      </c>
      <c r="B2640" s="9">
        <f>VLOOKUP(A2640,'VOW3.DE'!$A$1:$B$5974,2,FALSE)</f>
        <v>69.155379999999994</v>
      </c>
      <c r="C2640" s="5">
        <f>VLOOKUP(A2640,MRK.DE!$A$1:$B$5993,2,FALSE)</f>
        <v>30.594753000000001</v>
      </c>
      <c r="D2640" s="10">
        <f>VLOOKUP(A2640,DTE.DE!$A$1:$B$6411,2,FALSE)</f>
        <v>4.9862929999999999</v>
      </c>
      <c r="E2640" s="10">
        <f>VLOOKUP(A2640,'CON.DE'!$A$1:$B$6391,2,FALSE)</f>
        <v>48.453986999999998</v>
      </c>
      <c r="G2640" s="5">
        <f t="shared" si="172"/>
        <v>4.3756838722320739E-3</v>
      </c>
      <c r="H2640" s="5">
        <f t="shared" si="173"/>
        <v>1.961500880198986E-2</v>
      </c>
      <c r="I2640" s="5">
        <f t="shared" si="174"/>
        <v>3.8816895449224127E-2</v>
      </c>
      <c r="J2640" s="10">
        <f t="shared" si="175"/>
        <v>-1.9359765545267599E-2</v>
      </c>
    </row>
    <row r="2641" spans="1:10" x14ac:dyDescent="0.3">
      <c r="A2641" s="18">
        <v>39717</v>
      </c>
      <c r="B2641" s="9">
        <f>VLOOKUP(A2641,'VOW3.DE'!$A$1:$B$5974,2,FALSE)</f>
        <v>65.509818999999993</v>
      </c>
      <c r="C2641" s="5">
        <f>VLOOKUP(A2641,MRK.DE!$A$1:$B$5993,2,FALSE)</f>
        <v>30.379379</v>
      </c>
      <c r="D2641" s="10">
        <f>VLOOKUP(A2641,DTE.DE!$A$1:$B$6411,2,FALSE)</f>
        <v>4.9153880000000001</v>
      </c>
      <c r="E2641" s="10">
        <f>VLOOKUP(A2641,'CON.DE'!$A$1:$B$6391,2,FALSE)</f>
        <v>45.891407000000001</v>
      </c>
      <c r="G2641" s="5">
        <f t="shared" si="172"/>
        <v>-5.4155817161317163E-2</v>
      </c>
      <c r="H2641" s="5">
        <f t="shared" si="173"/>
        <v>-7.0644677882903848E-3</v>
      </c>
      <c r="I2641" s="5">
        <f t="shared" si="174"/>
        <v>-1.432205541789691E-2</v>
      </c>
      <c r="J2641" s="10">
        <f t="shared" si="175"/>
        <v>-5.4336737761431456E-2</v>
      </c>
    </row>
    <row r="2642" spans="1:10" x14ac:dyDescent="0.3">
      <c r="A2642" s="18">
        <v>39720</v>
      </c>
      <c r="B2642" s="9">
        <f>VLOOKUP(A2642,'VOW3.DE'!$A$1:$B$5974,2,FALSE)</f>
        <v>61.753768999999998</v>
      </c>
      <c r="C2642" s="5">
        <f>VLOOKUP(A2642,MRK.DE!$A$1:$B$5993,2,FALSE)</f>
        <v>29.649508999999998</v>
      </c>
      <c r="D2642" s="10">
        <f>VLOOKUP(A2642,DTE.DE!$A$1:$B$6411,2,FALSE)</f>
        <v>4.7118190000000002</v>
      </c>
      <c r="E2642" s="10">
        <f>VLOOKUP(A2642,'CON.DE'!$A$1:$B$6391,2,FALSE)</f>
        <v>44.694552999999999</v>
      </c>
      <c r="G2642" s="5">
        <f t="shared" si="172"/>
        <v>-5.9045029720325819E-2</v>
      </c>
      <c r="H2642" s="5">
        <f t="shared" si="173"/>
        <v>-2.4318490437521836E-2</v>
      </c>
      <c r="I2642" s="5">
        <f t="shared" si="174"/>
        <v>-4.2296659449778173E-2</v>
      </c>
      <c r="J2642" s="10">
        <f t="shared" si="175"/>
        <v>-2.6426250840184178E-2</v>
      </c>
    </row>
    <row r="2643" spans="1:10" x14ac:dyDescent="0.3">
      <c r="A2643" s="18">
        <v>39721</v>
      </c>
      <c r="B2643" s="9">
        <f>VLOOKUP(A2643,'VOW3.DE'!$A$1:$B$5974,2,FALSE)</f>
        <v>64.832252999999994</v>
      </c>
      <c r="C2643" s="5">
        <f>VLOOKUP(A2643,MRK.DE!$A$1:$B$5993,2,FALSE)</f>
        <v>30.072272999999999</v>
      </c>
      <c r="D2643" s="10">
        <f>VLOOKUP(A2643,DTE.DE!$A$1:$B$6411,2,FALSE)</f>
        <v>4.9268239999999999</v>
      </c>
      <c r="E2643" s="10">
        <f>VLOOKUP(A2643,'CON.DE'!$A$1:$B$6391,2,FALSE)</f>
        <v>42.807507000000001</v>
      </c>
      <c r="G2643" s="5">
        <f t="shared" si="172"/>
        <v>4.8648200929797304E-2</v>
      </c>
      <c r="H2643" s="5">
        <f t="shared" si="173"/>
        <v>1.4158018991435057E-2</v>
      </c>
      <c r="I2643" s="5">
        <f t="shared" si="174"/>
        <v>4.4620528341557594E-2</v>
      </c>
      <c r="J2643" s="10">
        <f t="shared" si="175"/>
        <v>-4.3138152967388002E-2</v>
      </c>
    </row>
    <row r="2644" spans="1:10" x14ac:dyDescent="0.3">
      <c r="A2644" s="18">
        <v>39722</v>
      </c>
      <c r="B2644" s="9">
        <f>VLOOKUP(A2644,'VOW3.DE'!$A$1:$B$5974,2,FALSE)</f>
        <v>62.814307999999997</v>
      </c>
      <c r="C2644" s="5">
        <f>VLOOKUP(A2644,MRK.DE!$A$1:$B$5993,2,FALSE)</f>
        <v>30.072272999999999</v>
      </c>
      <c r="D2644" s="10">
        <f>VLOOKUP(A2644,DTE.DE!$A$1:$B$6411,2,FALSE)</f>
        <v>5.1418299999999997</v>
      </c>
      <c r="E2644" s="10">
        <f>VLOOKUP(A2644,'CON.DE'!$A$1:$B$6391,2,FALSE)</f>
        <v>40.905766</v>
      </c>
      <c r="G2644" s="5">
        <f t="shared" si="172"/>
        <v>-3.1620329093740185E-2</v>
      </c>
      <c r="H2644" s="5">
        <f t="shared" si="173"/>
        <v>0</v>
      </c>
      <c r="I2644" s="5">
        <f t="shared" si="174"/>
        <v>4.2714485842040885E-2</v>
      </c>
      <c r="J2644" s="10">
        <f t="shared" si="175"/>
        <v>-4.5442453296320615E-2</v>
      </c>
    </row>
    <row r="2645" spans="1:10" x14ac:dyDescent="0.3">
      <c r="A2645" s="18">
        <v>39723</v>
      </c>
      <c r="B2645" s="9">
        <f>VLOOKUP(A2645,'VOW3.DE'!$A$1:$B$5974,2,FALSE)</f>
        <v>60.752158999999999</v>
      </c>
      <c r="C2645" s="5">
        <f>VLOOKUP(A2645,MRK.DE!$A$1:$B$5993,2,FALSE)</f>
        <v>30.020420000000001</v>
      </c>
      <c r="D2645" s="10">
        <f>VLOOKUP(A2645,DTE.DE!$A$1:$B$6411,2,FALSE)</f>
        <v>5.1441169999999996</v>
      </c>
      <c r="E2645" s="10">
        <f>VLOOKUP(A2645,'CON.DE'!$A$1:$B$6391,2,FALSE)</f>
        <v>38.181655999999997</v>
      </c>
      <c r="G2645" s="5">
        <f t="shared" si="172"/>
        <v>-3.3380261234933803E-2</v>
      </c>
      <c r="H2645" s="5">
        <f t="shared" si="173"/>
        <v>-1.7257676526285229E-3</v>
      </c>
      <c r="I2645" s="5">
        <f t="shared" si="174"/>
        <v>4.4468439078797071E-4</v>
      </c>
      <c r="J2645" s="10">
        <f t="shared" si="175"/>
        <v>-6.8915840256427871E-2</v>
      </c>
    </row>
    <row r="2646" spans="1:10" x14ac:dyDescent="0.3">
      <c r="A2646" s="18">
        <v>39724</v>
      </c>
      <c r="B2646" s="9">
        <f>VLOOKUP(A2646,'VOW3.DE'!$A$1:$B$5974,2,FALSE)</f>
        <v>61.827435000000001</v>
      </c>
      <c r="C2646" s="5">
        <f>VLOOKUP(A2646,MRK.DE!$A$1:$B$5993,2,FALSE)</f>
        <v>30.463135000000001</v>
      </c>
      <c r="D2646" s="10">
        <f>VLOOKUP(A2646,DTE.DE!$A$1:$B$6411,2,FALSE)</f>
        <v>5.3476860000000004</v>
      </c>
      <c r="E2646" s="10">
        <f>VLOOKUP(A2646,'CON.DE'!$A$1:$B$6391,2,FALSE)</f>
        <v>37.814518</v>
      </c>
      <c r="G2646" s="5">
        <f t="shared" si="172"/>
        <v>1.7544577309996163E-2</v>
      </c>
      <c r="H2646" s="5">
        <f t="shared" si="173"/>
        <v>1.463944725533264E-2</v>
      </c>
      <c r="I2646" s="5">
        <f t="shared" si="174"/>
        <v>3.8810212355994904E-2</v>
      </c>
      <c r="J2646" s="10">
        <f t="shared" si="175"/>
        <v>-9.6620878889258025E-3</v>
      </c>
    </row>
    <row r="2647" spans="1:10" x14ac:dyDescent="0.3">
      <c r="A2647" s="18">
        <v>39727</v>
      </c>
      <c r="B2647" s="9">
        <f>VLOOKUP(A2647,'VOW3.DE'!$A$1:$B$5974,2,FALSE)</f>
        <v>59.014071999999999</v>
      </c>
      <c r="C2647" s="5">
        <f>VLOOKUP(A2647,MRK.DE!$A$1:$B$5993,2,FALSE)</f>
        <v>30.000484</v>
      </c>
      <c r="D2647" s="10">
        <f>VLOOKUP(A2647,DTE.DE!$A$1:$B$6411,2,FALSE)</f>
        <v>5.1372549999999997</v>
      </c>
      <c r="E2647" s="10">
        <f>VLOOKUP(A2647,'CON.DE'!$A$1:$B$6391,2,FALSE)</f>
        <v>33.041812999999998</v>
      </c>
      <c r="G2647" s="5">
        <f t="shared" si="172"/>
        <v>-4.6571274052134272E-2</v>
      </c>
      <c r="H2647" s="5">
        <f t="shared" si="173"/>
        <v>-1.5303749170316811E-2</v>
      </c>
      <c r="I2647" s="5">
        <f t="shared" si="174"/>
        <v>-4.0145053857478172E-2</v>
      </c>
      <c r="J2647" s="10">
        <f t="shared" si="175"/>
        <v>-0.13491928293337702</v>
      </c>
    </row>
    <row r="2648" spans="1:10" x14ac:dyDescent="0.3">
      <c r="A2648" s="18">
        <v>39728</v>
      </c>
      <c r="B2648" s="9">
        <f>VLOOKUP(A2648,'VOW3.DE'!$A$1:$B$5974,2,FALSE)</f>
        <v>58.402790000000003</v>
      </c>
      <c r="C2648" s="5">
        <f>VLOOKUP(A2648,MRK.DE!$A$1:$B$5993,2,FALSE)</f>
        <v>30.164005</v>
      </c>
      <c r="D2648" s="10">
        <f>VLOOKUP(A2648,DTE.DE!$A$1:$B$6411,2,FALSE)</f>
        <v>5.2333220000000003</v>
      </c>
      <c r="E2648" s="10">
        <f>VLOOKUP(A2648,'CON.DE'!$A$1:$B$6391,2,FALSE)</f>
        <v>34.143208000000001</v>
      </c>
      <c r="G2648" s="5">
        <f t="shared" si="172"/>
        <v>-1.0412261276026992E-2</v>
      </c>
      <c r="H2648" s="5">
        <f t="shared" si="173"/>
        <v>5.435811235548229E-3</v>
      </c>
      <c r="I2648" s="5">
        <f t="shared" si="174"/>
        <v>1.8527367957971951E-2</v>
      </c>
      <c r="J2648" s="10">
        <f t="shared" si="175"/>
        <v>3.2789858945354126E-2</v>
      </c>
    </row>
    <row r="2649" spans="1:10" x14ac:dyDescent="0.3">
      <c r="A2649" s="18">
        <v>39729</v>
      </c>
      <c r="B2649" s="9">
        <f>VLOOKUP(A2649,'VOW3.DE'!$A$1:$B$5974,2,FALSE)</f>
        <v>55.611542</v>
      </c>
      <c r="C2649" s="5">
        <f>VLOOKUP(A2649,MRK.DE!$A$1:$B$5993,2,FALSE)</f>
        <v>28.213694</v>
      </c>
      <c r="D2649" s="10">
        <f>VLOOKUP(A2649,DTE.DE!$A$1:$B$6411,2,FALSE)</f>
        <v>4.9313979999999997</v>
      </c>
      <c r="E2649" s="10">
        <f>VLOOKUP(A2649,'CON.DE'!$A$1:$B$6391,2,FALSE)</f>
        <v>31.822939000000002</v>
      </c>
      <c r="G2649" s="5">
        <f t="shared" si="172"/>
        <v>-4.8972893024857703E-2</v>
      </c>
      <c r="H2649" s="5">
        <f t="shared" si="173"/>
        <v>-6.6841863186850148E-2</v>
      </c>
      <c r="I2649" s="5">
        <f t="shared" si="174"/>
        <v>-5.9423740242765068E-2</v>
      </c>
      <c r="J2649" s="10">
        <f t="shared" si="175"/>
        <v>-7.0376297036085195E-2</v>
      </c>
    </row>
    <row r="2650" spans="1:10" x14ac:dyDescent="0.3">
      <c r="A2650" s="18">
        <v>39730</v>
      </c>
      <c r="B2650" s="9">
        <f>VLOOKUP(A2650,'VOW3.DE'!$A$1:$B$5974,2,FALSE)</f>
        <v>52.290019999999998</v>
      </c>
      <c r="C2650" s="5">
        <f>VLOOKUP(A2650,MRK.DE!$A$1:$B$5993,2,FALSE)</f>
        <v>27.144815000000001</v>
      </c>
      <c r="D2650" s="10">
        <f>VLOOKUP(A2650,DTE.DE!$A$1:$B$6411,2,FALSE)</f>
        <v>4.732405</v>
      </c>
      <c r="E2650" s="10">
        <f>VLOOKUP(A2650,'CON.DE'!$A$1:$B$6391,2,FALSE)</f>
        <v>30.648116999999999</v>
      </c>
      <c r="G2650" s="5">
        <f t="shared" si="172"/>
        <v>-6.1585238958510383E-2</v>
      </c>
      <c r="H2650" s="5">
        <f t="shared" si="173"/>
        <v>-3.8621410831282843E-2</v>
      </c>
      <c r="I2650" s="5">
        <f t="shared" si="174"/>
        <v>-4.11889878927734E-2</v>
      </c>
      <c r="J2650" s="10">
        <f t="shared" si="175"/>
        <v>-3.761615700576755E-2</v>
      </c>
    </row>
    <row r="2651" spans="1:10" x14ac:dyDescent="0.3">
      <c r="A2651" s="18">
        <v>39731</v>
      </c>
      <c r="B2651" s="9">
        <f>VLOOKUP(A2651,'VOW3.DE'!$A$1:$B$5974,2,FALSE)</f>
        <v>56.856189999999998</v>
      </c>
      <c r="C2651" s="5">
        <f>VLOOKUP(A2651,MRK.DE!$A$1:$B$5993,2,FALSE)</f>
        <v>24.608215000000001</v>
      </c>
      <c r="D2651" s="10">
        <f>VLOOKUP(A2651,DTE.DE!$A$1:$B$6411,2,FALSE)</f>
        <v>4.1171230000000003</v>
      </c>
      <c r="E2651" s="10">
        <f>VLOOKUP(A2651,'CON.DE'!$A$1:$B$6391,2,FALSE)</f>
        <v>27.571553999999999</v>
      </c>
      <c r="G2651" s="5">
        <f t="shared" si="172"/>
        <v>8.3719566612448115E-2</v>
      </c>
      <c r="H2651" s="5">
        <f t="shared" si="173"/>
        <v>-9.8105721801597975E-2</v>
      </c>
      <c r="I2651" s="5">
        <f t="shared" si="174"/>
        <v>-0.13927891147829768</v>
      </c>
      <c r="J2651" s="10">
        <f t="shared" si="175"/>
        <v>-0.10578663587015058</v>
      </c>
    </row>
    <row r="2652" spans="1:10" x14ac:dyDescent="0.3">
      <c r="A2652" s="18">
        <v>39734</v>
      </c>
      <c r="B2652" s="9">
        <f>VLOOKUP(A2652,'VOW3.DE'!$A$1:$B$5974,2,FALSE)</f>
        <v>57.445374000000001</v>
      </c>
      <c r="C2652" s="5">
        <f>VLOOKUP(A2652,MRK.DE!$A$1:$B$5993,2,FALSE)</f>
        <v>25.788771000000001</v>
      </c>
      <c r="D2652" s="10">
        <f>VLOOKUP(A2652,DTE.DE!$A$1:$B$6411,2,FALSE)</f>
        <v>4.6432000000000002</v>
      </c>
      <c r="E2652" s="10">
        <f>VLOOKUP(A2652,'CON.DE'!$A$1:$B$6391,2,FALSE)</f>
        <v>30.684839</v>
      </c>
      <c r="G2652" s="5">
        <f t="shared" si="172"/>
        <v>1.0309381564743123E-2</v>
      </c>
      <c r="H2652" s="5">
        <f t="shared" si="173"/>
        <v>4.6858834347086778E-2</v>
      </c>
      <c r="I2652" s="5">
        <f t="shared" si="174"/>
        <v>0.12024916524285567</v>
      </c>
      <c r="J2652" s="10">
        <f t="shared" si="175"/>
        <v>0.10698409990198483</v>
      </c>
    </row>
    <row r="2653" spans="1:10" x14ac:dyDescent="0.3">
      <c r="A2653" s="18">
        <v>39735</v>
      </c>
      <c r="B2653" s="9">
        <f>VLOOKUP(A2653,'VOW3.DE'!$A$1:$B$5974,2,FALSE)</f>
        <v>58.446980000000003</v>
      </c>
      <c r="C2653" s="5">
        <f>VLOOKUP(A2653,MRK.DE!$A$1:$B$5993,2,FALSE)</f>
        <v>26.450839999999999</v>
      </c>
      <c r="D2653" s="10">
        <f>VLOOKUP(A2653,DTE.DE!$A$1:$B$6411,2,FALSE)</f>
        <v>4.794162</v>
      </c>
      <c r="E2653" s="10">
        <f>VLOOKUP(A2653,'CON.DE'!$A$1:$B$6391,2,FALSE)</f>
        <v>29.00337</v>
      </c>
      <c r="G2653" s="5">
        <f t="shared" si="172"/>
        <v>1.7285539631381599E-2</v>
      </c>
      <c r="H2653" s="5">
        <f t="shared" si="173"/>
        <v>2.5348751205807398E-2</v>
      </c>
      <c r="I2653" s="5">
        <f t="shared" si="174"/>
        <v>3.1995143973816371E-2</v>
      </c>
      <c r="J2653" s="10">
        <f t="shared" si="175"/>
        <v>-5.635665883247986E-2</v>
      </c>
    </row>
    <row r="2654" spans="1:10" x14ac:dyDescent="0.3">
      <c r="A2654" s="18">
        <v>39736</v>
      </c>
      <c r="B2654" s="9">
        <f>VLOOKUP(A2654,'VOW3.DE'!$A$1:$B$5974,2,FALSE)</f>
        <v>61.901080999999998</v>
      </c>
      <c r="C2654" s="5">
        <f>VLOOKUP(A2654,MRK.DE!$A$1:$B$5993,2,FALSE)</f>
        <v>25.505596000000001</v>
      </c>
      <c r="D2654" s="10">
        <f>VLOOKUP(A2654,DTE.DE!$A$1:$B$6411,2,FALSE)</f>
        <v>4.801024</v>
      </c>
      <c r="E2654" s="10">
        <f>VLOOKUP(A2654,'CON.DE'!$A$1:$B$6391,2,FALSE)</f>
        <v>27.901973999999999</v>
      </c>
      <c r="G2654" s="5">
        <f t="shared" si="172"/>
        <v>5.7417624698263774E-2</v>
      </c>
      <c r="H2654" s="5">
        <f t="shared" si="173"/>
        <v>-3.6390036765130647E-2</v>
      </c>
      <c r="I2654" s="5">
        <f t="shared" si="174"/>
        <v>1.4303008133106467E-3</v>
      </c>
      <c r="J2654" s="10">
        <f t="shared" si="175"/>
        <v>-3.8714591118888794E-2</v>
      </c>
    </row>
    <row r="2655" spans="1:10" x14ac:dyDescent="0.3">
      <c r="A2655" s="18">
        <v>39737</v>
      </c>
      <c r="B2655" s="9">
        <f>VLOOKUP(A2655,'VOW3.DE'!$A$1:$B$5974,2,FALSE)</f>
        <v>58.432251000000001</v>
      </c>
      <c r="C2655" s="5">
        <f>VLOOKUP(A2655,MRK.DE!$A$1:$B$5993,2,FALSE)</f>
        <v>24.927282000000002</v>
      </c>
      <c r="D2655" s="10">
        <f>VLOOKUP(A2655,DTE.DE!$A$1:$B$6411,2,FALSE)</f>
        <v>4.7232560000000001</v>
      </c>
      <c r="E2655" s="10">
        <f>VLOOKUP(A2655,'CON.DE'!$A$1:$B$6391,2,FALSE)</f>
        <v>27.681698000000001</v>
      </c>
      <c r="G2655" s="5">
        <f t="shared" si="172"/>
        <v>-5.7669662634378734E-2</v>
      </c>
      <c r="H2655" s="5">
        <f t="shared" si="173"/>
        <v>-2.2935012747906842E-2</v>
      </c>
      <c r="I2655" s="5">
        <f t="shared" si="174"/>
        <v>-1.6330836212619687E-2</v>
      </c>
      <c r="J2655" s="10">
        <f t="shared" si="175"/>
        <v>-7.9259662139958033E-3</v>
      </c>
    </row>
    <row r="2656" spans="1:10" x14ac:dyDescent="0.3">
      <c r="A2656" s="18">
        <v>39738</v>
      </c>
      <c r="B2656" s="9">
        <f>VLOOKUP(A2656,'VOW3.DE'!$A$1:$B$5974,2,FALSE)</f>
        <v>56.672072999999997</v>
      </c>
      <c r="C2656" s="5">
        <f>VLOOKUP(A2656,MRK.DE!$A$1:$B$5993,2,FALSE)</f>
        <v>25.497622</v>
      </c>
      <c r="D2656" s="10">
        <f>VLOOKUP(A2656,DTE.DE!$A$1:$B$6411,2,FALSE)</f>
        <v>5.2173100000000003</v>
      </c>
      <c r="E2656" s="10">
        <f>VLOOKUP(A2656,'CON.DE'!$A$1:$B$6391,2,FALSE)</f>
        <v>29.443926000000001</v>
      </c>
      <c r="G2656" s="5">
        <f t="shared" si="172"/>
        <v>-3.0586430841080814E-2</v>
      </c>
      <c r="H2656" s="5">
        <f t="shared" si="173"/>
        <v>2.262232659288925E-2</v>
      </c>
      <c r="I2656" s="5">
        <f t="shared" si="174"/>
        <v>9.9483551115902527E-2</v>
      </c>
      <c r="J2656" s="10">
        <f t="shared" si="175"/>
        <v>6.1716168149175618E-2</v>
      </c>
    </row>
    <row r="2657" spans="1:10" x14ac:dyDescent="0.3">
      <c r="A2657" s="18">
        <v>39741</v>
      </c>
      <c r="B2657" s="9">
        <f>VLOOKUP(A2657,'VOW3.DE'!$A$1:$B$5974,2,FALSE)</f>
        <v>53.836620000000003</v>
      </c>
      <c r="C2657" s="5">
        <f>VLOOKUP(A2657,MRK.DE!$A$1:$B$5993,2,FALSE)</f>
        <v>26.271366</v>
      </c>
      <c r="D2657" s="10">
        <f>VLOOKUP(A2657,DTE.DE!$A$1:$B$6411,2,FALSE)</f>
        <v>5.4300269999999999</v>
      </c>
      <c r="E2657" s="10">
        <f>VLOOKUP(A2657,'CON.DE'!$A$1:$B$6391,2,FALSE)</f>
        <v>30.405809000000001</v>
      </c>
      <c r="G2657" s="5">
        <f t="shared" si="172"/>
        <v>-5.1327644951108684E-2</v>
      </c>
      <c r="H2657" s="5">
        <f t="shared" si="173"/>
        <v>2.9894407909014122E-2</v>
      </c>
      <c r="I2657" s="5">
        <f t="shared" si="174"/>
        <v>3.9962162911030823E-2</v>
      </c>
      <c r="J2657" s="10">
        <f t="shared" si="175"/>
        <v>3.2146034736159762E-2</v>
      </c>
    </row>
    <row r="2658" spans="1:10" x14ac:dyDescent="0.3">
      <c r="A2658" s="18">
        <v>39742</v>
      </c>
      <c r="B2658" s="9">
        <f>VLOOKUP(A2658,'VOW3.DE'!$A$1:$B$5974,2,FALSE)</f>
        <v>51.568263999999999</v>
      </c>
      <c r="C2658" s="5">
        <f>VLOOKUP(A2658,MRK.DE!$A$1:$B$5993,2,FALSE)</f>
        <v>27.264462999999999</v>
      </c>
      <c r="D2658" s="10">
        <f>VLOOKUP(A2658,DTE.DE!$A$1:$B$6411,2,FALSE)</f>
        <v>5.2744920000000004</v>
      </c>
      <c r="E2658" s="10">
        <f>VLOOKUP(A2658,'CON.DE'!$A$1:$B$6391,2,FALSE)</f>
        <v>30.618744</v>
      </c>
      <c r="G2658" s="5">
        <f t="shared" si="172"/>
        <v>-4.3047460248641915E-2</v>
      </c>
      <c r="H2658" s="5">
        <f t="shared" si="173"/>
        <v>3.7104531780724807E-2</v>
      </c>
      <c r="I2658" s="5">
        <f t="shared" si="174"/>
        <v>-2.9061734902039903E-2</v>
      </c>
      <c r="J2658" s="10">
        <f t="shared" si="175"/>
        <v>6.9786947623916885E-3</v>
      </c>
    </row>
    <row r="2659" spans="1:10" x14ac:dyDescent="0.3">
      <c r="A2659" s="18">
        <v>39743</v>
      </c>
      <c r="B2659" s="9">
        <f>VLOOKUP(A2659,'VOW3.DE'!$A$1:$B$5974,2,FALSE)</f>
        <v>47.524997999999997</v>
      </c>
      <c r="C2659" s="5">
        <f>VLOOKUP(A2659,MRK.DE!$A$1:$B$5993,2,FALSE)</f>
        <v>26.275352000000002</v>
      </c>
      <c r="D2659" s="10">
        <f>VLOOKUP(A2659,DTE.DE!$A$1:$B$6411,2,FALSE)</f>
        <v>5.0800720000000004</v>
      </c>
      <c r="E2659" s="10">
        <f>VLOOKUP(A2659,'CON.DE'!$A$1:$B$6391,2,FALSE)</f>
        <v>30.508607999999999</v>
      </c>
      <c r="G2659" s="5">
        <f t="shared" si="172"/>
        <v>-8.1650598222524837E-2</v>
      </c>
      <c r="H2659" s="5">
        <f t="shared" si="173"/>
        <v>-3.6952819165385106E-2</v>
      </c>
      <c r="I2659" s="5">
        <f t="shared" si="174"/>
        <v>-3.7556936688834752E-2</v>
      </c>
      <c r="J2659" s="10">
        <f t="shared" si="175"/>
        <v>-3.6034971440628734E-3</v>
      </c>
    </row>
    <row r="2660" spans="1:10" x14ac:dyDescent="0.3">
      <c r="A2660" s="18">
        <v>39744</v>
      </c>
      <c r="B2660" s="9">
        <f>VLOOKUP(A2660,'VOW3.DE'!$A$1:$B$5974,2,FALSE)</f>
        <v>39.195414999999997</v>
      </c>
      <c r="C2660" s="5">
        <f>VLOOKUP(A2660,MRK.DE!$A$1:$B$5993,2,FALSE)</f>
        <v>26.722048000000001</v>
      </c>
      <c r="D2660" s="10">
        <f>VLOOKUP(A2660,DTE.DE!$A$1:$B$6411,2,FALSE)</f>
        <v>5.0754979999999996</v>
      </c>
      <c r="E2660" s="10">
        <f>VLOOKUP(A2660,'CON.DE'!$A$1:$B$6391,2,FALSE)</f>
        <v>28.636236</v>
      </c>
      <c r="G2660" s="5">
        <f t="shared" si="172"/>
        <v>-0.19269607062153077</v>
      </c>
      <c r="H2660" s="5">
        <f t="shared" si="173"/>
        <v>1.6857678999558437E-2</v>
      </c>
      <c r="I2660" s="5">
        <f t="shared" si="174"/>
        <v>-9.0078652587406369E-4</v>
      </c>
      <c r="J2660" s="10">
        <f t="shared" si="175"/>
        <v>-6.3335964427834596E-2</v>
      </c>
    </row>
    <row r="2661" spans="1:10" x14ac:dyDescent="0.3">
      <c r="A2661" s="18">
        <v>39745</v>
      </c>
      <c r="B2661" s="9">
        <f>VLOOKUP(A2661,'VOW3.DE'!$A$1:$B$5974,2,FALSE)</f>
        <v>32.581837</v>
      </c>
      <c r="C2661" s="5">
        <f>VLOOKUP(A2661,MRK.DE!$A$1:$B$5993,2,FALSE)</f>
        <v>25.920387000000002</v>
      </c>
      <c r="D2661" s="10">
        <f>VLOOKUP(A2661,DTE.DE!$A$1:$B$6411,2,FALSE)</f>
        <v>4.9954429999999999</v>
      </c>
      <c r="E2661" s="10">
        <f>VLOOKUP(A2661,'CON.DE'!$A$1:$B$6391,2,FALSE)</f>
        <v>25.934152999999998</v>
      </c>
      <c r="G2661" s="5">
        <f t="shared" si="172"/>
        <v>-0.18480478980064458</v>
      </c>
      <c r="H2661" s="5">
        <f t="shared" si="173"/>
        <v>-3.045919050965322E-2</v>
      </c>
      <c r="I2661" s="5">
        <f t="shared" si="174"/>
        <v>-1.589855133582747E-2</v>
      </c>
      <c r="J2661" s="10">
        <f t="shared" si="175"/>
        <v>-9.9112160173912139E-2</v>
      </c>
    </row>
    <row r="2662" spans="1:10" x14ac:dyDescent="0.3">
      <c r="A2662" s="18">
        <v>39748</v>
      </c>
      <c r="B2662" s="9">
        <f>VLOOKUP(A2662,'VOW3.DE'!$A$1:$B$5974,2,FALSE)</f>
        <v>27.905193000000001</v>
      </c>
      <c r="C2662" s="5">
        <f>VLOOKUP(A2662,MRK.DE!$A$1:$B$5993,2,FALSE)</f>
        <v>23.866378999999998</v>
      </c>
      <c r="D2662" s="10">
        <f>VLOOKUP(A2662,DTE.DE!$A$1:$B$6411,2,FALSE)</f>
        <v>4.5791560000000002</v>
      </c>
      <c r="E2662" s="10">
        <f>VLOOKUP(A2662,'CON.DE'!$A$1:$B$6391,2,FALSE)</f>
        <v>23.276122999999998</v>
      </c>
      <c r="G2662" s="5">
        <f t="shared" si="172"/>
        <v>-0.15494218532948351</v>
      </c>
      <c r="H2662" s="5">
        <f t="shared" si="173"/>
        <v>-8.2559069774944371E-2</v>
      </c>
      <c r="I2662" s="5">
        <f t="shared" si="174"/>
        <v>-8.7011395188034094E-2</v>
      </c>
      <c r="J2662" s="10">
        <f t="shared" si="175"/>
        <v>-0.10813267750696973</v>
      </c>
    </row>
    <row r="2663" spans="1:10" x14ac:dyDescent="0.3">
      <c r="A2663" s="18">
        <v>39749</v>
      </c>
      <c r="B2663" s="9">
        <f>VLOOKUP(A2663,'VOW3.DE'!$A$1:$B$5974,2,FALSE)</f>
        <v>33.399323000000003</v>
      </c>
      <c r="C2663" s="5">
        <f>VLOOKUP(A2663,MRK.DE!$A$1:$B$5993,2,FALSE)</f>
        <v>23.535343000000001</v>
      </c>
      <c r="D2663" s="10">
        <f>VLOOKUP(A2663,DTE.DE!$A$1:$B$6411,2,FALSE)</f>
        <v>4.6614990000000001</v>
      </c>
      <c r="E2663" s="10">
        <f>VLOOKUP(A2663,'CON.DE'!$A$1:$B$6391,2,FALSE)</f>
        <v>19.825085000000001</v>
      </c>
      <c r="G2663" s="5">
        <f t="shared" si="172"/>
        <v>0.17972282977642978</v>
      </c>
      <c r="H2663" s="5">
        <f t="shared" si="173"/>
        <v>-1.3967483367654373E-2</v>
      </c>
      <c r="I2663" s="5">
        <f t="shared" si="174"/>
        <v>1.7822368562803965E-2</v>
      </c>
      <c r="J2663" s="10">
        <f t="shared" si="175"/>
        <v>-0.1604800161661071</v>
      </c>
    </row>
    <row r="2664" spans="1:10" x14ac:dyDescent="0.3">
      <c r="A2664" s="18">
        <v>39750</v>
      </c>
      <c r="B2664" s="9">
        <f>VLOOKUP(A2664,'VOW3.DE'!$A$1:$B$5974,2,FALSE)</f>
        <v>29.407612</v>
      </c>
      <c r="C2664" s="5">
        <f>VLOOKUP(A2664,MRK.DE!$A$1:$B$5993,2,FALSE)</f>
        <v>26.032056999999998</v>
      </c>
      <c r="D2664" s="10">
        <f>VLOOKUP(A2664,DTE.DE!$A$1:$B$6411,2,FALSE)</f>
        <v>5.3614100000000002</v>
      </c>
      <c r="E2664" s="10">
        <f>VLOOKUP(A2664,'CON.DE'!$A$1:$B$6391,2,FALSE)</f>
        <v>20.647461</v>
      </c>
      <c r="G2664" s="5">
        <f t="shared" si="172"/>
        <v>-0.1272820779187018</v>
      </c>
      <c r="H2664" s="5">
        <f t="shared" si="173"/>
        <v>0.10082549130149782</v>
      </c>
      <c r="I2664" s="5">
        <f t="shared" si="174"/>
        <v>0.13988992995870056</v>
      </c>
      <c r="J2664" s="10">
        <f t="shared" si="175"/>
        <v>4.0644302824938951E-2</v>
      </c>
    </row>
    <row r="2665" spans="1:10" x14ac:dyDescent="0.3">
      <c r="A2665" s="18">
        <v>39751</v>
      </c>
      <c r="B2665" s="9">
        <f>VLOOKUP(A2665,'VOW3.DE'!$A$1:$B$5974,2,FALSE)</f>
        <v>31.15307</v>
      </c>
      <c r="C2665" s="5">
        <f>VLOOKUP(A2665,MRK.DE!$A$1:$B$5993,2,FALSE)</f>
        <v>26.083905999999999</v>
      </c>
      <c r="D2665" s="10">
        <f>VLOOKUP(A2665,DTE.DE!$A$1:$B$6411,2,FALSE)</f>
        <v>5.178426</v>
      </c>
      <c r="E2665" s="10">
        <f>VLOOKUP(A2665,'CON.DE'!$A$1:$B$6391,2,FALSE)</f>
        <v>21.888369000000001</v>
      </c>
      <c r="G2665" s="5">
        <f t="shared" si="172"/>
        <v>5.7659243356960189E-2</v>
      </c>
      <c r="H2665" s="5">
        <f t="shared" si="173"/>
        <v>1.9897556956360099E-3</v>
      </c>
      <c r="I2665" s="5">
        <f t="shared" si="174"/>
        <v>-3.4725851097644964E-2</v>
      </c>
      <c r="J2665" s="10">
        <f t="shared" si="175"/>
        <v>5.8363041998245449E-2</v>
      </c>
    </row>
    <row r="2666" spans="1:10" x14ac:dyDescent="0.3">
      <c r="A2666" s="18">
        <v>39752</v>
      </c>
      <c r="B2666" s="9">
        <f>VLOOKUP(A2666,'VOW3.DE'!$A$1:$B$5974,2,FALSE)</f>
        <v>35.719237999999997</v>
      </c>
      <c r="C2666" s="5">
        <f>VLOOKUP(A2666,MRK.DE!$A$1:$B$5993,2,FALSE)</f>
        <v>27.751051</v>
      </c>
      <c r="D2666" s="10">
        <f>VLOOKUP(A2666,DTE.DE!$A$1:$B$6411,2,FALSE)</f>
        <v>5.2973650000000001</v>
      </c>
      <c r="E2666" s="10">
        <f>VLOOKUP(A2666,'CON.DE'!$A$1:$B$6391,2,FALSE)</f>
        <v>23.760732999999998</v>
      </c>
      <c r="G2666" s="5">
        <f t="shared" si="172"/>
        <v>0.13677662743956226</v>
      </c>
      <c r="H2666" s="5">
        <f t="shared" si="173"/>
        <v>6.1955217566415477E-2</v>
      </c>
      <c r="I2666" s="5">
        <f t="shared" si="174"/>
        <v>2.2708378024444677E-2</v>
      </c>
      <c r="J2666" s="10">
        <f t="shared" si="175"/>
        <v>8.2078944336269763E-2</v>
      </c>
    </row>
    <row r="2667" spans="1:10" x14ac:dyDescent="0.3">
      <c r="A2667" s="18">
        <v>39755</v>
      </c>
      <c r="B2667" s="9">
        <f>VLOOKUP(A2667,'VOW3.DE'!$A$1:$B$5974,2,FALSE)</f>
        <v>28.995180000000001</v>
      </c>
      <c r="C2667" s="5">
        <f>VLOOKUP(A2667,MRK.DE!$A$1:$B$5993,2,FALSE)</f>
        <v>28.293465000000001</v>
      </c>
      <c r="D2667" s="10">
        <f>VLOOKUP(A2667,DTE.DE!$A$1:$B$6411,2,FALSE)</f>
        <v>5.3636980000000003</v>
      </c>
      <c r="E2667" s="10">
        <f>VLOOKUP(A2667,'CON.DE'!$A$1:$B$6391,2,FALSE)</f>
        <v>24.649193</v>
      </c>
      <c r="G2667" s="5">
        <f t="shared" si="172"/>
        <v>-0.20855981391794379</v>
      </c>
      <c r="H2667" s="5">
        <f t="shared" si="173"/>
        <v>1.9357145906321861E-2</v>
      </c>
      <c r="I2667" s="5">
        <f t="shared" si="174"/>
        <v>1.244413544987933E-2</v>
      </c>
      <c r="J2667" s="10">
        <f t="shared" si="175"/>
        <v>3.6709817429136447E-2</v>
      </c>
    </row>
    <row r="2668" spans="1:10" x14ac:dyDescent="0.3">
      <c r="A2668" s="18">
        <v>39756</v>
      </c>
      <c r="B2668" s="9">
        <f>VLOOKUP(A2668,'VOW3.DE'!$A$1:$B$5974,2,FALSE)</f>
        <v>30.342936999999999</v>
      </c>
      <c r="C2668" s="5">
        <f>VLOOKUP(A2668,MRK.DE!$A$1:$B$5993,2,FALSE)</f>
        <v>27.344232999999999</v>
      </c>
      <c r="D2668" s="10">
        <f>VLOOKUP(A2668,DTE.DE!$A$1:$B$6411,2,FALSE)</f>
        <v>5.3453989999999996</v>
      </c>
      <c r="E2668" s="10">
        <f>VLOOKUP(A2668,'CON.DE'!$A$1:$B$6391,2,FALSE)</f>
        <v>25.904782999999998</v>
      </c>
      <c r="G2668" s="5">
        <f t="shared" si="172"/>
        <v>4.5434162859723681E-2</v>
      </c>
      <c r="H2668" s="5">
        <f t="shared" si="173"/>
        <v>-3.4125211853560933E-2</v>
      </c>
      <c r="I2668" s="5">
        <f t="shared" si="174"/>
        <v>-3.417471670985996E-3</v>
      </c>
      <c r="J2668" s="10">
        <f t="shared" si="175"/>
        <v>4.9683461854349166E-2</v>
      </c>
    </row>
    <row r="2669" spans="1:10" x14ac:dyDescent="0.3">
      <c r="A2669" s="18">
        <v>39757</v>
      </c>
      <c r="B2669" s="9">
        <f>VLOOKUP(A2669,'VOW3.DE'!$A$1:$B$5974,2,FALSE)</f>
        <v>30.188282000000001</v>
      </c>
      <c r="C2669" s="5">
        <f>VLOOKUP(A2669,MRK.DE!$A$1:$B$5993,2,FALSE)</f>
        <v>27.053087000000001</v>
      </c>
      <c r="D2669" s="10">
        <f>VLOOKUP(A2669,DTE.DE!$A$1:$B$6411,2,FALSE)</f>
        <v>5.2836429999999996</v>
      </c>
      <c r="E2669" s="10">
        <f>VLOOKUP(A2669,'CON.DE'!$A$1:$B$6391,2,FALSE)</f>
        <v>25.214575</v>
      </c>
      <c r="G2669" s="5">
        <f t="shared" si="172"/>
        <v>-5.109936296575442E-3</v>
      </c>
      <c r="H2669" s="5">
        <f t="shared" si="173"/>
        <v>-1.0704526624507136E-2</v>
      </c>
      <c r="I2669" s="5">
        <f t="shared" si="174"/>
        <v>-1.1620368970813469E-2</v>
      </c>
      <c r="J2669" s="10">
        <f t="shared" si="175"/>
        <v>-2.70054231303818E-2</v>
      </c>
    </row>
    <row r="2670" spans="1:10" x14ac:dyDescent="0.3">
      <c r="A2670" s="18">
        <v>39758</v>
      </c>
      <c r="B2670" s="9">
        <f>VLOOKUP(A2670,'VOW3.DE'!$A$1:$B$5974,2,FALSE)</f>
        <v>27.993568</v>
      </c>
      <c r="C2670" s="5">
        <f>VLOOKUP(A2670,MRK.DE!$A$1:$B$5993,2,FALSE)</f>
        <v>26.598412</v>
      </c>
      <c r="D2670" s="10">
        <f>VLOOKUP(A2670,DTE.DE!$A$1:$B$6411,2,FALSE)</f>
        <v>5.0823590000000003</v>
      </c>
      <c r="E2670" s="10">
        <f>VLOOKUP(A2670,'CON.DE'!$A$1:$B$6391,2,FALSE)</f>
        <v>22.901648000000002</v>
      </c>
      <c r="G2670" s="5">
        <f t="shared" si="172"/>
        <v>-7.5479066338051889E-2</v>
      </c>
      <c r="H2670" s="5">
        <f t="shared" si="173"/>
        <v>-1.6949606019912015E-2</v>
      </c>
      <c r="I2670" s="5">
        <f t="shared" si="174"/>
        <v>-3.8840298042233171E-2</v>
      </c>
      <c r="J2670" s="10">
        <f t="shared" si="175"/>
        <v>-9.6213327303706381E-2</v>
      </c>
    </row>
    <row r="2671" spans="1:10" x14ac:dyDescent="0.3">
      <c r="A2671" s="18">
        <v>39759</v>
      </c>
      <c r="B2671" s="9">
        <f>VLOOKUP(A2671,'VOW3.DE'!$A$1:$B$5974,2,FALSE)</f>
        <v>26.233383</v>
      </c>
      <c r="C2671" s="5">
        <f>VLOOKUP(A2671,MRK.DE!$A$1:$B$5993,2,FALSE)</f>
        <v>27.013203000000001</v>
      </c>
      <c r="D2671" s="10">
        <f>VLOOKUP(A2671,DTE.DE!$A$1:$B$6411,2,FALSE)</f>
        <v>5.317952</v>
      </c>
      <c r="E2671" s="10">
        <f>VLOOKUP(A2671,'CON.DE'!$A$1:$B$6391,2,FALSE)</f>
        <v>23.863530999999998</v>
      </c>
      <c r="G2671" s="5">
        <f t="shared" si="172"/>
        <v>-6.4942009482100785E-2</v>
      </c>
      <c r="H2671" s="5">
        <f t="shared" si="173"/>
        <v>1.54742317253294E-2</v>
      </c>
      <c r="I2671" s="5">
        <f t="shared" si="174"/>
        <v>4.5312742947775944E-2</v>
      </c>
      <c r="J2671" s="10">
        <f t="shared" si="175"/>
        <v>4.11425209491302E-2</v>
      </c>
    </row>
    <row r="2672" spans="1:10" x14ac:dyDescent="0.3">
      <c r="A2672" s="18">
        <v>39762</v>
      </c>
      <c r="B2672" s="9">
        <f>VLOOKUP(A2672,'VOW3.DE'!$A$1:$B$5974,2,FALSE)</f>
        <v>26.660542</v>
      </c>
      <c r="C2672" s="5">
        <f>VLOOKUP(A2672,MRK.DE!$A$1:$B$5993,2,FALSE)</f>
        <v>27.842777000000002</v>
      </c>
      <c r="D2672" s="10">
        <f>VLOOKUP(A2672,DTE.DE!$A$1:$B$6411,2,FALSE)</f>
        <v>5.317952</v>
      </c>
      <c r="E2672" s="10">
        <f>VLOOKUP(A2672,'CON.DE'!$A$1:$B$6391,2,FALSE)</f>
        <v>23.467030999999999</v>
      </c>
      <c r="G2672" s="5">
        <f t="shared" si="172"/>
        <v>1.615188460740891E-2</v>
      </c>
      <c r="H2672" s="5">
        <f t="shared" si="173"/>
        <v>3.0247832572088688E-2</v>
      </c>
      <c r="I2672" s="5">
        <f t="shared" si="174"/>
        <v>0</v>
      </c>
      <c r="J2672" s="10">
        <f t="shared" si="175"/>
        <v>-1.6754894041917007E-2</v>
      </c>
    </row>
    <row r="2673" spans="1:10" x14ac:dyDescent="0.3">
      <c r="A2673" s="18">
        <v>39763</v>
      </c>
      <c r="B2673" s="9">
        <f>VLOOKUP(A2673,'VOW3.DE'!$A$1:$B$5974,2,FALSE)</f>
        <v>24.340633</v>
      </c>
      <c r="C2673" s="5">
        <f>VLOOKUP(A2673,MRK.DE!$A$1:$B$5993,2,FALSE)</f>
        <v>27.208629999999999</v>
      </c>
      <c r="D2673" s="10">
        <f>VLOOKUP(A2673,DTE.DE!$A$1:$B$6411,2,FALSE)</f>
        <v>5.180714</v>
      </c>
      <c r="E2673" s="10">
        <f>VLOOKUP(A2673,'CON.DE'!$A$1:$B$6391,2,FALSE)</f>
        <v>21.293612</v>
      </c>
      <c r="G2673" s="5">
        <f t="shared" si="172"/>
        <v>-9.1037550831672351E-2</v>
      </c>
      <c r="H2673" s="5">
        <f t="shared" si="173"/>
        <v>-2.3039376663632555E-2</v>
      </c>
      <c r="I2673" s="5">
        <f t="shared" si="174"/>
        <v>-2.614538222002127E-2</v>
      </c>
      <c r="J2673" s="10">
        <f t="shared" si="175"/>
        <v>-9.7189378312284302E-2</v>
      </c>
    </row>
    <row r="2674" spans="1:10" x14ac:dyDescent="0.3">
      <c r="A2674" s="18">
        <v>39764</v>
      </c>
      <c r="B2674" s="9">
        <f>VLOOKUP(A2674,'VOW3.DE'!$A$1:$B$5974,2,FALSE)</f>
        <v>21.578835999999999</v>
      </c>
      <c r="C2674" s="5">
        <f>VLOOKUP(A2674,MRK.DE!$A$1:$B$5993,2,FALSE)</f>
        <v>27.204639</v>
      </c>
      <c r="D2674" s="10">
        <f>VLOOKUP(A2674,DTE.DE!$A$1:$B$6411,2,FALSE)</f>
        <v>5.0846470000000004</v>
      </c>
      <c r="E2674" s="10">
        <f>VLOOKUP(A2674,'CON.DE'!$A$1:$B$6391,2,FALSE)</f>
        <v>21.682773999999998</v>
      </c>
      <c r="G2674" s="5">
        <f t="shared" si="172"/>
        <v>-0.12043407425177224</v>
      </c>
      <c r="H2674" s="5">
        <f t="shared" si="173"/>
        <v>-1.4669216095639277E-4</v>
      </c>
      <c r="I2674" s="5">
        <f t="shared" si="174"/>
        <v>-1.8717277381954642E-2</v>
      </c>
      <c r="J2674" s="10">
        <f t="shared" si="175"/>
        <v>1.8110998784538847E-2</v>
      </c>
    </row>
    <row r="2675" spans="1:10" x14ac:dyDescent="0.3">
      <c r="A2675" s="18">
        <v>39765</v>
      </c>
      <c r="B2675" s="9">
        <f>VLOOKUP(A2675,'VOW3.DE'!$A$1:$B$5974,2,FALSE)</f>
        <v>24.443740999999999</v>
      </c>
      <c r="C2675" s="5">
        <f>VLOOKUP(A2675,MRK.DE!$A$1:$B$5993,2,FALSE)</f>
        <v>26.722048000000001</v>
      </c>
      <c r="D2675" s="10">
        <f>VLOOKUP(A2675,DTE.DE!$A$1:$B$6411,2,FALSE)</f>
        <v>5.2378960000000001</v>
      </c>
      <c r="E2675" s="10">
        <f>VLOOKUP(A2675,'CON.DE'!$A$1:$B$6391,2,FALSE)</f>
        <v>21.550604</v>
      </c>
      <c r="G2675" s="5">
        <f t="shared" si="172"/>
        <v>0.12466117178635588</v>
      </c>
      <c r="H2675" s="5">
        <f t="shared" si="173"/>
        <v>-1.7898517792468101E-2</v>
      </c>
      <c r="I2675" s="5">
        <f t="shared" si="174"/>
        <v>2.9694283753443074E-2</v>
      </c>
      <c r="J2675" s="10">
        <f t="shared" si="175"/>
        <v>-6.1142764165914073E-3</v>
      </c>
    </row>
    <row r="2676" spans="1:10" x14ac:dyDescent="0.3">
      <c r="A2676" s="18">
        <v>39766</v>
      </c>
      <c r="B2676" s="9">
        <f>VLOOKUP(A2676,'VOW3.DE'!$A$1:$B$5974,2,FALSE)</f>
        <v>25.754673</v>
      </c>
      <c r="C2676" s="5">
        <f>VLOOKUP(A2676,MRK.DE!$A$1:$B$5993,2,FALSE)</f>
        <v>26.881582000000002</v>
      </c>
      <c r="D2676" s="10">
        <f>VLOOKUP(A2676,DTE.DE!$A$1:$B$6411,2,FALSE)</f>
        <v>5.3110889999999999</v>
      </c>
      <c r="E2676" s="10">
        <f>VLOOKUP(A2676,'CON.DE'!$A$1:$B$6391,2,FALSE)</f>
        <v>27.365960999999999</v>
      </c>
      <c r="G2676" s="5">
        <f t="shared" si="172"/>
        <v>5.224189504383122E-2</v>
      </c>
      <c r="H2676" s="5">
        <f t="shared" si="173"/>
        <v>5.9523756519539138E-3</v>
      </c>
      <c r="I2676" s="5">
        <f t="shared" si="174"/>
        <v>1.3877007990652477E-2</v>
      </c>
      <c r="J2676" s="10">
        <f t="shared" si="175"/>
        <v>0.23889609783132243</v>
      </c>
    </row>
    <row r="2677" spans="1:10" x14ac:dyDescent="0.3">
      <c r="A2677" s="18">
        <v>39769</v>
      </c>
      <c r="B2677" s="9">
        <f>VLOOKUP(A2677,'VOW3.DE'!$A$1:$B$5974,2,FALSE)</f>
        <v>23.191725000000002</v>
      </c>
      <c r="C2677" s="5">
        <f>VLOOKUP(A2677,MRK.DE!$A$1:$B$5993,2,FALSE)</f>
        <v>26.538585999999999</v>
      </c>
      <c r="D2677" s="10">
        <f>VLOOKUP(A2677,DTE.DE!$A$1:$B$6411,2,FALSE)</f>
        <v>5.0823590000000003</v>
      </c>
      <c r="E2677" s="10">
        <f>VLOOKUP(A2677,'CON.DE'!$A$1:$B$6391,2,FALSE)</f>
        <v>27.975398999999999</v>
      </c>
      <c r="G2677" s="5">
        <f t="shared" si="172"/>
        <v>-0.10482055236120089</v>
      </c>
      <c r="H2677" s="5">
        <f t="shared" si="173"/>
        <v>-1.2841618675878956E-2</v>
      </c>
      <c r="I2677" s="5">
        <f t="shared" si="174"/>
        <v>-4.4021375089895551E-2</v>
      </c>
      <c r="J2677" s="10">
        <f t="shared" si="175"/>
        <v>2.2025575000327511E-2</v>
      </c>
    </row>
    <row r="2678" spans="1:10" x14ac:dyDescent="0.3">
      <c r="A2678" s="18">
        <v>39770</v>
      </c>
      <c r="B2678" s="9">
        <f>VLOOKUP(A2678,'VOW3.DE'!$A$1:$B$5974,2,FALSE)</f>
        <v>23.751453000000001</v>
      </c>
      <c r="C2678" s="5">
        <f>VLOOKUP(A2678,MRK.DE!$A$1:$B$5993,2,FALSE)</f>
        <v>26.207550000000001</v>
      </c>
      <c r="D2678" s="10">
        <f>VLOOKUP(A2678,DTE.DE!$A$1:$B$6411,2,FALSE)</f>
        <v>5.0297520000000002</v>
      </c>
      <c r="E2678" s="10">
        <f>VLOOKUP(A2678,'CON.DE'!$A$1:$B$6391,2,FALSE)</f>
        <v>26.984148000000001</v>
      </c>
      <c r="G2678" s="5">
        <f t="shared" si="172"/>
        <v>2.384817354469158E-2</v>
      </c>
      <c r="H2678" s="5">
        <f t="shared" si="173"/>
        <v>-1.2552212220321213E-2</v>
      </c>
      <c r="I2678" s="5">
        <f t="shared" si="174"/>
        <v>-1.0404845161506152E-2</v>
      </c>
      <c r="J2678" s="10">
        <f t="shared" si="175"/>
        <v>-3.6075934354860568E-2</v>
      </c>
    </row>
    <row r="2679" spans="1:10" x14ac:dyDescent="0.3">
      <c r="A2679" s="18">
        <v>39771</v>
      </c>
      <c r="B2679" s="9">
        <f>VLOOKUP(A2679,'VOW3.DE'!$A$1:$B$5974,2,FALSE)</f>
        <v>24.915087</v>
      </c>
      <c r="C2679" s="5">
        <f>VLOOKUP(A2679,MRK.DE!$A$1:$B$5993,2,FALSE)</f>
        <v>24.831562000000002</v>
      </c>
      <c r="D2679" s="10">
        <f>VLOOKUP(A2679,DTE.DE!$A$1:$B$6411,2,FALSE)</f>
        <v>4.9588469999999996</v>
      </c>
      <c r="E2679" s="10">
        <f>VLOOKUP(A2679,'CON.DE'!$A$1:$B$6391,2,FALSE)</f>
        <v>26.308626</v>
      </c>
      <c r="G2679" s="5">
        <f t="shared" si="172"/>
        <v>4.7829816042974156E-2</v>
      </c>
      <c r="H2679" s="5">
        <f t="shared" si="173"/>
        <v>-5.3932031879257061E-2</v>
      </c>
      <c r="I2679" s="5">
        <f t="shared" si="174"/>
        <v>-1.4197424684728819E-2</v>
      </c>
      <c r="J2679" s="10">
        <f t="shared" si="175"/>
        <v>-2.5352712276661072E-2</v>
      </c>
    </row>
    <row r="2680" spans="1:10" x14ac:dyDescent="0.3">
      <c r="A2680" s="18">
        <v>39772</v>
      </c>
      <c r="B2680" s="9">
        <f>VLOOKUP(A2680,'VOW3.DE'!$A$1:$B$5974,2,FALSE)</f>
        <v>23.677800999999999</v>
      </c>
      <c r="C2680" s="5">
        <f>VLOOKUP(A2680,MRK.DE!$A$1:$B$5993,2,FALSE)</f>
        <v>23.714818999999999</v>
      </c>
      <c r="D2680" s="10">
        <f>VLOOKUP(A2680,DTE.DE!$A$1:$B$6411,2,FALSE)</f>
        <v>4.9199619999999999</v>
      </c>
      <c r="E2680" s="10">
        <f>VLOOKUP(A2680,'CON.DE'!$A$1:$B$6391,2,FALSE)</f>
        <v>26.103033</v>
      </c>
      <c r="G2680" s="5">
        <f t="shared" si="172"/>
        <v>-5.09355810715598E-2</v>
      </c>
      <c r="H2680" s="5">
        <f t="shared" si="173"/>
        <v>-4.6015378314132903E-2</v>
      </c>
      <c r="I2680" s="5">
        <f t="shared" si="174"/>
        <v>-7.8724471393239962E-3</v>
      </c>
      <c r="J2680" s="10">
        <f t="shared" si="175"/>
        <v>-7.8453557256388199E-3</v>
      </c>
    </row>
    <row r="2681" spans="1:10" x14ac:dyDescent="0.3">
      <c r="A2681" s="18">
        <v>39773</v>
      </c>
      <c r="B2681" s="9">
        <f>VLOOKUP(A2681,'VOW3.DE'!$A$1:$B$5974,2,FALSE)</f>
        <v>24.436373</v>
      </c>
      <c r="C2681" s="5">
        <f>VLOOKUP(A2681,MRK.DE!$A$1:$B$5993,2,FALSE)</f>
        <v>23.000903999999998</v>
      </c>
      <c r="D2681" s="10">
        <f>VLOOKUP(A2681,DTE.DE!$A$1:$B$6411,2,FALSE)</f>
        <v>4.6843709999999996</v>
      </c>
      <c r="E2681" s="10">
        <f>VLOOKUP(A2681,'CON.DE'!$A$1:$B$6391,2,FALSE)</f>
        <v>25.743244000000001</v>
      </c>
      <c r="G2681" s="5">
        <f t="shared" si="172"/>
        <v>3.1534776506996806E-2</v>
      </c>
      <c r="H2681" s="5">
        <f t="shared" si="173"/>
        <v>-3.0566607495606791E-2</v>
      </c>
      <c r="I2681" s="5">
        <f t="shared" si="174"/>
        <v>-4.9069158491294909E-2</v>
      </c>
      <c r="J2681" s="10">
        <f t="shared" si="175"/>
        <v>-1.3879290720744394E-2</v>
      </c>
    </row>
    <row r="2682" spans="1:10" x14ac:dyDescent="0.3">
      <c r="A2682" s="18">
        <v>39776</v>
      </c>
      <c r="B2682" s="9">
        <f>VLOOKUP(A2682,'VOW3.DE'!$A$1:$B$5974,2,FALSE)</f>
        <v>25.828320999999999</v>
      </c>
      <c r="C2682" s="5">
        <f>VLOOKUP(A2682,MRK.DE!$A$1:$B$5993,2,FALSE)</f>
        <v>24.951212000000002</v>
      </c>
      <c r="D2682" s="10">
        <f>VLOOKUP(A2682,DTE.DE!$A$1:$B$6411,2,FALSE)</f>
        <v>5.1075200000000001</v>
      </c>
      <c r="E2682" s="10">
        <f>VLOOKUP(A2682,'CON.DE'!$A$1:$B$6391,2,FALSE)</f>
        <v>28.548121999999999</v>
      </c>
      <c r="G2682" s="5">
        <f t="shared" si="172"/>
        <v>5.5398884024223799E-2</v>
      </c>
      <c r="H2682" s="5">
        <f t="shared" si="173"/>
        <v>8.138887866742453E-2</v>
      </c>
      <c r="I2682" s="5">
        <f t="shared" si="174"/>
        <v>8.6482315106197402E-2</v>
      </c>
      <c r="J2682" s="10">
        <f t="shared" si="175"/>
        <v>0.10341893085100637</v>
      </c>
    </row>
    <row r="2683" spans="1:10" x14ac:dyDescent="0.3">
      <c r="A2683" s="18">
        <v>39777</v>
      </c>
      <c r="B2683" s="9">
        <f>VLOOKUP(A2683,'VOW3.DE'!$A$1:$B$5974,2,FALSE)</f>
        <v>24.775155999999999</v>
      </c>
      <c r="C2683" s="5">
        <f>VLOOKUP(A2683,MRK.DE!$A$1:$B$5993,2,FALSE)</f>
        <v>25.242367000000002</v>
      </c>
      <c r="D2683" s="10">
        <f>VLOOKUP(A2683,DTE.DE!$A$1:$B$6411,2,FALSE)</f>
        <v>5.0297520000000002</v>
      </c>
      <c r="E2683" s="10">
        <f>VLOOKUP(A2683,'CON.DE'!$A$1:$B$6391,2,FALSE)</f>
        <v>28.636236</v>
      </c>
      <c r="G2683" s="5">
        <f t="shared" si="172"/>
        <v>-4.1630226193040049E-2</v>
      </c>
      <c r="H2683" s="5">
        <f t="shared" si="173"/>
        <v>1.1601414818703769E-2</v>
      </c>
      <c r="I2683" s="5">
        <f t="shared" si="174"/>
        <v>-1.5343284790849719E-2</v>
      </c>
      <c r="J2683" s="10">
        <f t="shared" si="175"/>
        <v>3.081754270509256E-3</v>
      </c>
    </row>
    <row r="2684" spans="1:10" x14ac:dyDescent="0.3">
      <c r="A2684" s="18">
        <v>39778</v>
      </c>
      <c r="B2684" s="9">
        <f>VLOOKUP(A2684,'VOW3.DE'!$A$1:$B$5974,2,FALSE)</f>
        <v>24.892994000000002</v>
      </c>
      <c r="C2684" s="5">
        <f>VLOOKUP(A2684,MRK.DE!$A$1:$B$5993,2,FALSE)</f>
        <v>25.250340999999999</v>
      </c>
      <c r="D2684" s="10">
        <f>VLOOKUP(A2684,DTE.DE!$A$1:$B$6411,2,FALSE)</f>
        <v>5.0869340000000003</v>
      </c>
      <c r="E2684" s="10">
        <f>VLOOKUP(A2684,'CON.DE'!$A$1:$B$6391,2,FALSE)</f>
        <v>28.122254999999999</v>
      </c>
      <c r="G2684" s="5">
        <f t="shared" si="172"/>
        <v>4.745021551868539E-3</v>
      </c>
      <c r="H2684" s="5">
        <f t="shared" si="173"/>
        <v>3.1584758996439435E-4</v>
      </c>
      <c r="I2684" s="5">
        <f t="shared" si="174"/>
        <v>1.1304612787171662E-2</v>
      </c>
      <c r="J2684" s="10">
        <f t="shared" si="175"/>
        <v>-1.8111653113078045E-2</v>
      </c>
    </row>
    <row r="2685" spans="1:10" x14ac:dyDescent="0.3">
      <c r="A2685" s="18">
        <v>39779</v>
      </c>
      <c r="B2685" s="9">
        <f>VLOOKUP(A2685,'VOW3.DE'!$A$1:$B$5974,2,FALSE)</f>
        <v>24.642588</v>
      </c>
      <c r="C2685" s="5">
        <f>VLOOKUP(A2685,MRK.DE!$A$1:$B$5993,2,FALSE)</f>
        <v>25.545480999999999</v>
      </c>
      <c r="D2685" s="10">
        <f>VLOOKUP(A2685,DTE.DE!$A$1:$B$6411,2,FALSE)</f>
        <v>4.908525</v>
      </c>
      <c r="E2685" s="10">
        <f>VLOOKUP(A2685,'CON.DE'!$A$1:$B$6391,2,FALSE)</f>
        <v>28.342528999999999</v>
      </c>
      <c r="G2685" s="5">
        <f t="shared" si="172"/>
        <v>-1.0110232800798535E-2</v>
      </c>
      <c r="H2685" s="5">
        <f t="shared" si="173"/>
        <v>1.1620771541354704E-2</v>
      </c>
      <c r="I2685" s="5">
        <f t="shared" si="174"/>
        <v>-3.5701802165246085E-2</v>
      </c>
      <c r="J2685" s="10">
        <f t="shared" si="175"/>
        <v>7.802212346075952E-3</v>
      </c>
    </row>
    <row r="2686" spans="1:10" x14ac:dyDescent="0.3">
      <c r="A2686" s="18">
        <v>39780</v>
      </c>
      <c r="B2686" s="9">
        <f>VLOOKUP(A2686,'VOW3.DE'!$A$1:$B$5974,2,FALSE)</f>
        <v>23.567330999999999</v>
      </c>
      <c r="C2686" s="5">
        <f>VLOOKUP(A2686,MRK.DE!$A$1:$B$5993,2,FALSE)</f>
        <v>26.279344999999999</v>
      </c>
      <c r="D2686" s="10">
        <f>VLOOKUP(A2686,DTE.DE!$A$1:$B$6411,2,FALSE)</f>
        <v>4.981719</v>
      </c>
      <c r="E2686" s="10">
        <f>VLOOKUP(A2686,'CON.DE'!$A$1:$B$6391,2,FALSE)</f>
        <v>27.380651</v>
      </c>
      <c r="G2686" s="5">
        <f t="shared" si="172"/>
        <v>-4.461469224698917E-2</v>
      </c>
      <c r="H2686" s="5">
        <f t="shared" si="173"/>
        <v>2.8322837287277431E-2</v>
      </c>
      <c r="I2686" s="5">
        <f t="shared" si="174"/>
        <v>1.4801522855160966E-2</v>
      </c>
      <c r="J2686" s="10">
        <f t="shared" si="175"/>
        <v>-3.4526872050641394E-2</v>
      </c>
    </row>
    <row r="2687" spans="1:10" x14ac:dyDescent="0.3">
      <c r="A2687" s="18">
        <v>39783</v>
      </c>
      <c r="B2687" s="9">
        <f>VLOOKUP(A2687,'VOW3.DE'!$A$1:$B$5974,2,FALSE)</f>
        <v>22.064914999999999</v>
      </c>
      <c r="C2687" s="5">
        <f>VLOOKUP(A2687,MRK.DE!$A$1:$B$5993,2,FALSE)</f>
        <v>25.206469999999999</v>
      </c>
      <c r="D2687" s="10">
        <f>VLOOKUP(A2687,DTE.DE!$A$1:$B$6411,2,FALSE)</f>
        <v>4.732405</v>
      </c>
      <c r="E2687" s="10">
        <f>VLOOKUP(A2687,'CON.DE'!$A$1:$B$6391,2,FALSE)</f>
        <v>26.147086999999999</v>
      </c>
      <c r="G2687" s="5">
        <f t="shared" si="172"/>
        <v>-6.58726829109504E-2</v>
      </c>
      <c r="H2687" s="5">
        <f t="shared" si="173"/>
        <v>-4.1682561813803427E-2</v>
      </c>
      <c r="I2687" s="5">
        <f t="shared" si="174"/>
        <v>-5.1341482255119524E-2</v>
      </c>
      <c r="J2687" s="10">
        <f t="shared" si="175"/>
        <v>-4.6098807544368132E-2</v>
      </c>
    </row>
    <row r="2688" spans="1:10" x14ac:dyDescent="0.3">
      <c r="A2688" s="18">
        <v>39784</v>
      </c>
      <c r="B2688" s="9">
        <f>VLOOKUP(A2688,'VOW3.DE'!$A$1:$B$5974,2,FALSE)</f>
        <v>22.337412</v>
      </c>
      <c r="C2688" s="5">
        <f>VLOOKUP(A2688,MRK.DE!$A$1:$B$5993,2,FALSE)</f>
        <v>25.114735</v>
      </c>
      <c r="D2688" s="10">
        <f>VLOOKUP(A2688,DTE.DE!$A$1:$B$6411,2,FALSE)</f>
        <v>5.0320400000000003</v>
      </c>
      <c r="E2688" s="10">
        <f>VLOOKUP(A2688,'CON.DE'!$A$1:$B$6391,2,FALSE)</f>
        <v>26.815269000000001</v>
      </c>
      <c r="G2688" s="5">
        <f t="shared" si="172"/>
        <v>1.2274150454883632E-2</v>
      </c>
      <c r="H2688" s="5">
        <f t="shared" si="173"/>
        <v>-3.6459819124296522E-3</v>
      </c>
      <c r="I2688" s="5">
        <f t="shared" si="174"/>
        <v>6.1391938548967739E-2</v>
      </c>
      <c r="J2688" s="10">
        <f t="shared" si="175"/>
        <v>2.5233675570786908E-2</v>
      </c>
    </row>
    <row r="2689" spans="1:10" x14ac:dyDescent="0.3">
      <c r="A2689" s="18">
        <v>39785</v>
      </c>
      <c r="B2689" s="9">
        <f>VLOOKUP(A2689,'VOW3.DE'!$A$1:$B$5974,2,FALSE)</f>
        <v>22.492069000000001</v>
      </c>
      <c r="C2689" s="5">
        <f>VLOOKUP(A2689,MRK.DE!$A$1:$B$5993,2,FALSE)</f>
        <v>25.246351000000001</v>
      </c>
      <c r="D2689" s="10">
        <f>VLOOKUP(A2689,DTE.DE!$A$1:$B$6411,2,FALSE)</f>
        <v>5.2058739999999997</v>
      </c>
      <c r="E2689" s="10">
        <f>VLOOKUP(A2689,'CON.DE'!$A$1:$B$6391,2,FALSE)</f>
        <v>26.940090000000001</v>
      </c>
      <c r="G2689" s="5">
        <f t="shared" si="172"/>
        <v>6.8998172684024391E-3</v>
      </c>
      <c r="H2689" s="5">
        <f t="shared" si="173"/>
        <v>5.226904743534419E-3</v>
      </c>
      <c r="I2689" s="5">
        <f t="shared" si="174"/>
        <v>3.3962134944464997E-2</v>
      </c>
      <c r="J2689" s="10">
        <f t="shared" si="175"/>
        <v>4.6440476506283586E-3</v>
      </c>
    </row>
    <row r="2690" spans="1:10" x14ac:dyDescent="0.3">
      <c r="A2690" s="18">
        <v>39786</v>
      </c>
      <c r="B2690" s="9">
        <f>VLOOKUP(A2690,'VOW3.DE'!$A$1:$B$5974,2,FALSE)</f>
        <v>23.118079999999999</v>
      </c>
      <c r="C2690" s="5">
        <f>VLOOKUP(A2690,MRK.DE!$A$1:$B$5993,2,FALSE)</f>
        <v>24.871448999999998</v>
      </c>
      <c r="D2690" s="10">
        <f>VLOOKUP(A2690,DTE.DE!$A$1:$B$6411,2,FALSE)</f>
        <v>5.105232</v>
      </c>
      <c r="E2690" s="10">
        <f>VLOOKUP(A2690,'CON.DE'!$A$1:$B$6391,2,FALSE)</f>
        <v>26.301280999999999</v>
      </c>
      <c r="G2690" s="5">
        <f t="shared" si="172"/>
        <v>2.7452237190377708E-2</v>
      </c>
      <c r="H2690" s="5">
        <f t="shared" si="173"/>
        <v>-1.4961111341083282E-2</v>
      </c>
      <c r="I2690" s="5">
        <f t="shared" si="174"/>
        <v>-1.9521707211071545E-2</v>
      </c>
      <c r="J2690" s="10">
        <f t="shared" si="175"/>
        <v>-2.3997866511980881E-2</v>
      </c>
    </row>
    <row r="2691" spans="1:10" x14ac:dyDescent="0.3">
      <c r="A2691" s="18">
        <v>39787</v>
      </c>
      <c r="B2691" s="9">
        <f>VLOOKUP(A2691,'VOW3.DE'!$A$1:$B$5974,2,FALSE)</f>
        <v>21.969172</v>
      </c>
      <c r="C2691" s="5">
        <f>VLOOKUP(A2691,MRK.DE!$A$1:$B$5993,2,FALSE)</f>
        <v>24.767754</v>
      </c>
      <c r="D2691" s="10">
        <f>VLOOKUP(A2691,DTE.DE!$A$1:$B$6411,2,FALSE)</f>
        <v>5.114382</v>
      </c>
      <c r="E2691" s="10">
        <f>VLOOKUP(A2691,'CON.DE'!$A$1:$B$6391,2,FALSE)</f>
        <v>26.264572000000001</v>
      </c>
      <c r="G2691" s="5">
        <f t="shared" si="172"/>
        <v>-5.0974797442765618E-2</v>
      </c>
      <c r="H2691" s="5">
        <f t="shared" si="173"/>
        <v>-4.1779538980734792E-3</v>
      </c>
      <c r="I2691" s="5">
        <f t="shared" si="174"/>
        <v>1.7906747642266127E-3</v>
      </c>
      <c r="J2691" s="10">
        <f t="shared" si="175"/>
        <v>-1.3966863989613647E-3</v>
      </c>
    </row>
    <row r="2692" spans="1:10" x14ac:dyDescent="0.3">
      <c r="A2692" s="18">
        <v>39790</v>
      </c>
      <c r="B2692" s="9">
        <f>VLOOKUP(A2692,'VOW3.DE'!$A$1:$B$5974,2,FALSE)</f>
        <v>22.830856000000001</v>
      </c>
      <c r="C2692" s="5">
        <f>VLOOKUP(A2692,MRK.DE!$A$1:$B$5993,2,FALSE)</f>
        <v>25.178550999999999</v>
      </c>
      <c r="D2692" s="10">
        <f>VLOOKUP(A2692,DTE.DE!$A$1:$B$6411,2,FALSE)</f>
        <v>5.2722040000000003</v>
      </c>
      <c r="E2692" s="10">
        <f>VLOOKUP(A2692,'CON.DE'!$A$1:$B$6391,2,FALSE)</f>
        <v>25.691845000000001</v>
      </c>
      <c r="G2692" s="5">
        <f t="shared" ref="G2692:G2755" si="176">LN(B2692/B2691)</f>
        <v>3.8472756433263658E-2</v>
      </c>
      <c r="H2692" s="5">
        <f t="shared" ref="H2692:H2755" si="177">LN(C2692/C2691)</f>
        <v>1.6449916101768065E-2</v>
      </c>
      <c r="I2692" s="5">
        <f t="shared" ref="I2692:I2755" si="178">LN(D2692/D2691)</f>
        <v>3.03919204542254E-2</v>
      </c>
      <c r="J2692" s="10">
        <f t="shared" ref="J2692:J2755" si="179">LN(E2692/E2691)</f>
        <v>-2.2047332451969527E-2</v>
      </c>
    </row>
    <row r="2693" spans="1:10" x14ac:dyDescent="0.3">
      <c r="A2693" s="18">
        <v>39791</v>
      </c>
      <c r="B2693" s="9">
        <f>VLOOKUP(A2693,'VOW3.DE'!$A$1:$B$5974,2,FALSE)</f>
        <v>22.492069000000001</v>
      </c>
      <c r="C2693" s="5">
        <f>VLOOKUP(A2693,MRK.DE!$A$1:$B$5993,2,FALSE)</f>
        <v>25.393923000000001</v>
      </c>
      <c r="D2693" s="10">
        <f>VLOOKUP(A2693,DTE.DE!$A$1:$B$6411,2,FALSE)</f>
        <v>5.2790670000000004</v>
      </c>
      <c r="E2693" s="10">
        <f>VLOOKUP(A2693,'CON.DE'!$A$1:$B$6391,2,FALSE)</f>
        <v>27.314565999999999</v>
      </c>
      <c r="G2693" s="5">
        <f t="shared" si="176"/>
        <v>-1.4950196180875609E-2</v>
      </c>
      <c r="H2693" s="5">
        <f t="shared" si="177"/>
        <v>8.5174121414510681E-3</v>
      </c>
      <c r="I2693" s="5">
        <f t="shared" si="178"/>
        <v>1.3008861146409567E-3</v>
      </c>
      <c r="J2693" s="10">
        <f t="shared" si="179"/>
        <v>6.1246486644650731E-2</v>
      </c>
    </row>
    <row r="2694" spans="1:10" x14ac:dyDescent="0.3">
      <c r="A2694" s="18">
        <v>39792</v>
      </c>
      <c r="B2694" s="9">
        <f>VLOOKUP(A2694,'VOW3.DE'!$A$1:$B$5974,2,FALSE)</f>
        <v>22.550991</v>
      </c>
      <c r="C2694" s="5">
        <f>VLOOKUP(A2694,MRK.DE!$A$1:$B$5993,2,FALSE)</f>
        <v>25.003063000000001</v>
      </c>
      <c r="D2694" s="10">
        <f>VLOOKUP(A2694,DTE.DE!$A$1:$B$6411,2,FALSE)</f>
        <v>5.176139</v>
      </c>
      <c r="E2694" s="10">
        <f>VLOOKUP(A2694,'CON.DE'!$A$1:$B$6391,2,FALSE)</f>
        <v>28.151624999999999</v>
      </c>
      <c r="G2694" s="5">
        <f t="shared" si="176"/>
        <v>2.6162535853035784E-3</v>
      </c>
      <c r="H2694" s="5">
        <f t="shared" si="177"/>
        <v>-1.5511556067430292E-2</v>
      </c>
      <c r="I2694" s="5">
        <f t="shared" si="178"/>
        <v>-1.9689966006545E-2</v>
      </c>
      <c r="J2694" s="10">
        <f t="shared" si="179"/>
        <v>3.0184966369340448E-2</v>
      </c>
    </row>
    <row r="2695" spans="1:10" x14ac:dyDescent="0.3">
      <c r="A2695" s="18">
        <v>39793</v>
      </c>
      <c r="B2695" s="9">
        <f>VLOOKUP(A2695,'VOW3.DE'!$A$1:$B$5974,2,FALSE)</f>
        <v>25.592648000000001</v>
      </c>
      <c r="C2695" s="5">
        <f>VLOOKUP(A2695,MRK.DE!$A$1:$B$5993,2,FALSE)</f>
        <v>24.612203999999998</v>
      </c>
      <c r="D2695" s="10">
        <f>VLOOKUP(A2695,DTE.DE!$A$1:$B$6411,2,FALSE)</f>
        <v>5.0777850000000004</v>
      </c>
      <c r="E2695" s="10">
        <f>VLOOKUP(A2695,'CON.DE'!$A$1:$B$6391,2,FALSE)</f>
        <v>27.461414000000001</v>
      </c>
      <c r="G2695" s="5">
        <f t="shared" si="176"/>
        <v>0.12652611097131161</v>
      </c>
      <c r="H2695" s="5">
        <f t="shared" si="177"/>
        <v>-1.5755919879657368E-2</v>
      </c>
      <c r="I2695" s="5">
        <f t="shared" si="178"/>
        <v>-1.9184268669679951E-2</v>
      </c>
      <c r="J2695" s="10">
        <f t="shared" si="179"/>
        <v>-2.4823187290008517E-2</v>
      </c>
    </row>
    <row r="2696" spans="1:10" x14ac:dyDescent="0.3">
      <c r="A2696" s="18">
        <v>39794</v>
      </c>
      <c r="B2696" s="9">
        <f>VLOOKUP(A2696,'VOW3.DE'!$A$1:$B$5974,2,FALSE)</f>
        <v>25.960889999999999</v>
      </c>
      <c r="C2696" s="5">
        <f>VLOOKUP(A2696,MRK.DE!$A$1:$B$5993,2,FALSE)</f>
        <v>24.767754</v>
      </c>
      <c r="D2696" s="10">
        <f>VLOOKUP(A2696,DTE.DE!$A$1:$B$6411,2,FALSE)</f>
        <v>4.9954429999999999</v>
      </c>
      <c r="E2696" s="10">
        <f>VLOOKUP(A2696,'CON.DE'!$A$1:$B$6391,2,FALSE)</f>
        <v>25.038347000000002</v>
      </c>
      <c r="G2696" s="5">
        <f t="shared" si="176"/>
        <v>1.4286052022030392E-2</v>
      </c>
      <c r="H2696" s="5">
        <f t="shared" si="177"/>
        <v>6.300147703868374E-3</v>
      </c>
      <c r="I2696" s="5">
        <f t="shared" si="178"/>
        <v>-1.6349046025806814E-2</v>
      </c>
      <c r="J2696" s="10">
        <f t="shared" si="179"/>
        <v>-9.2373362419090527E-2</v>
      </c>
    </row>
    <row r="2697" spans="1:10" x14ac:dyDescent="0.3">
      <c r="A2697" s="18">
        <v>39797</v>
      </c>
      <c r="B2697" s="9">
        <f>VLOOKUP(A2697,'VOW3.DE'!$A$1:$B$5974,2,FALSE)</f>
        <v>25.040285000000001</v>
      </c>
      <c r="C2697" s="5">
        <f>VLOOKUP(A2697,MRK.DE!$A$1:$B$5993,2,FALSE)</f>
        <v>24.237295</v>
      </c>
      <c r="D2697" s="10">
        <f>VLOOKUP(A2697,DTE.DE!$A$1:$B$6411,2,FALSE)</f>
        <v>5.0023049999999998</v>
      </c>
      <c r="E2697" s="10">
        <f>VLOOKUP(A2697,'CON.DE'!$A$1:$B$6391,2,FALSE)</f>
        <v>25.515619000000001</v>
      </c>
      <c r="G2697" s="5">
        <f t="shared" si="176"/>
        <v>-3.6105246805056918E-2</v>
      </c>
      <c r="H2697" s="5">
        <f t="shared" si="177"/>
        <v>-2.1650002622473023E-2</v>
      </c>
      <c r="I2697" s="5">
        <f t="shared" si="178"/>
        <v>1.3727093496500868E-3</v>
      </c>
      <c r="J2697" s="10">
        <f t="shared" si="179"/>
        <v>1.8882244784878773E-2</v>
      </c>
    </row>
    <row r="2698" spans="1:10" x14ac:dyDescent="0.3">
      <c r="A2698" s="18">
        <v>39798</v>
      </c>
      <c r="B2698" s="9">
        <f>VLOOKUP(A2698,'VOW3.DE'!$A$1:$B$5974,2,FALSE)</f>
        <v>24.436373</v>
      </c>
      <c r="C2698" s="5">
        <f>VLOOKUP(A2698,MRK.DE!$A$1:$B$5993,2,FALSE)</f>
        <v>24.588273999999998</v>
      </c>
      <c r="D2698" s="10">
        <f>VLOOKUP(A2698,DTE.DE!$A$1:$B$6411,2,FALSE)</f>
        <v>5.0960830000000001</v>
      </c>
      <c r="E2698" s="10">
        <f>VLOOKUP(A2698,'CON.DE'!$A$1:$B$6391,2,FALSE)</f>
        <v>26.374706</v>
      </c>
      <c r="G2698" s="5">
        <f t="shared" si="176"/>
        <v>-2.4413208921188752E-2</v>
      </c>
      <c r="H2698" s="5">
        <f t="shared" si="177"/>
        <v>1.4377100065003956E-2</v>
      </c>
      <c r="I2698" s="5">
        <f t="shared" si="178"/>
        <v>1.857339921512393E-2</v>
      </c>
      <c r="J2698" s="10">
        <f t="shared" si="179"/>
        <v>3.3114670353936823E-2</v>
      </c>
    </row>
    <row r="2699" spans="1:10" x14ac:dyDescent="0.3">
      <c r="A2699" s="18">
        <v>39799</v>
      </c>
      <c r="B2699" s="9">
        <f>VLOOKUP(A2699,'VOW3.DE'!$A$1:$B$5974,2,FALSE)</f>
        <v>26.498519999999999</v>
      </c>
      <c r="C2699" s="5">
        <f>VLOOKUP(A2699,MRK.DE!$A$1:$B$5993,2,FALSE)</f>
        <v>23.491474</v>
      </c>
      <c r="D2699" s="10">
        <f>VLOOKUP(A2699,DTE.DE!$A$1:$B$6411,2,FALSE)</f>
        <v>5.0526249999999999</v>
      </c>
      <c r="E2699" s="10">
        <f>VLOOKUP(A2699,'CON.DE'!$A$1:$B$6391,2,FALSE)</f>
        <v>26.315966</v>
      </c>
      <c r="G2699" s="5">
        <f t="shared" si="176"/>
        <v>8.1016163340881742E-2</v>
      </c>
      <c r="H2699" s="5">
        <f t="shared" si="177"/>
        <v>-4.5632115821436482E-2</v>
      </c>
      <c r="I2699" s="5">
        <f t="shared" si="178"/>
        <v>-8.5642952041556225E-3</v>
      </c>
      <c r="J2699" s="10">
        <f t="shared" si="179"/>
        <v>-2.2296175814191859E-3</v>
      </c>
    </row>
    <row r="2700" spans="1:10" x14ac:dyDescent="0.3">
      <c r="A2700" s="18">
        <v>39800</v>
      </c>
      <c r="B2700" s="9">
        <f>VLOOKUP(A2700,'VOW3.DE'!$A$1:$B$5974,2,FALSE)</f>
        <v>28.354441000000001</v>
      </c>
      <c r="C2700" s="5">
        <f>VLOOKUP(A2700,MRK.DE!$A$1:$B$5993,2,FALSE)</f>
        <v>23.599159</v>
      </c>
      <c r="D2700" s="10">
        <f>VLOOKUP(A2700,DTE.DE!$A$1:$B$6411,2,FALSE)</f>
        <v>5.1235309999999998</v>
      </c>
      <c r="E2700" s="10">
        <f>VLOOKUP(A2700,'CON.DE'!$A$1:$B$6391,2,FALSE)</f>
        <v>29.656863999999999</v>
      </c>
      <c r="G2700" s="5">
        <f t="shared" si="176"/>
        <v>6.7694784559609283E-2</v>
      </c>
      <c r="H2700" s="5">
        <f t="shared" si="177"/>
        <v>4.5735289948370828E-3</v>
      </c>
      <c r="I2700" s="5">
        <f t="shared" si="178"/>
        <v>1.393593957349722E-2</v>
      </c>
      <c r="J2700" s="10">
        <f t="shared" si="179"/>
        <v>0.11951777226146663</v>
      </c>
    </row>
    <row r="2701" spans="1:10" x14ac:dyDescent="0.3">
      <c r="A2701" s="18">
        <v>39801</v>
      </c>
      <c r="B2701" s="9">
        <f>VLOOKUP(A2701,'VOW3.DE'!$A$1:$B$5974,2,FALSE)</f>
        <v>28.354441000000001</v>
      </c>
      <c r="C2701" s="5">
        <f>VLOOKUP(A2701,MRK.DE!$A$1:$B$5993,2,FALSE)</f>
        <v>24.045855</v>
      </c>
      <c r="D2701" s="10">
        <f>VLOOKUP(A2701,DTE.DE!$A$1:$B$6411,2,FALSE)</f>
        <v>4.9039510000000002</v>
      </c>
      <c r="E2701" s="10">
        <f>VLOOKUP(A2701,'CON.DE'!$A$1:$B$6391,2,FALSE)</f>
        <v>27.285194000000001</v>
      </c>
      <c r="G2701" s="5">
        <f t="shared" si="176"/>
        <v>0</v>
      </c>
      <c r="H2701" s="5">
        <f t="shared" si="177"/>
        <v>1.8751556622197012E-2</v>
      </c>
      <c r="I2701" s="5">
        <f t="shared" si="178"/>
        <v>-4.3802643050113582E-2</v>
      </c>
      <c r="J2701" s="10">
        <f t="shared" si="179"/>
        <v>-8.33493887480279E-2</v>
      </c>
    </row>
    <row r="2702" spans="1:10" x14ac:dyDescent="0.3">
      <c r="A2702" s="18">
        <v>39804</v>
      </c>
      <c r="B2702" s="9">
        <f>VLOOKUP(A2702,'VOW3.DE'!$A$1:$B$5974,2,FALSE)</f>
        <v>28.354441000000001</v>
      </c>
      <c r="C2702" s="5">
        <f>VLOOKUP(A2702,MRK.DE!$A$1:$B$5993,2,FALSE)</f>
        <v>24.317066000000001</v>
      </c>
      <c r="D2702" s="10">
        <f>VLOOKUP(A2702,DTE.DE!$A$1:$B$6411,2,FALSE)</f>
        <v>4.9359739999999999</v>
      </c>
      <c r="E2702" s="10">
        <f>VLOOKUP(A2702,'CON.DE'!$A$1:$B$6391,2,FALSE)</f>
        <v>23.503740000000001</v>
      </c>
      <c r="G2702" s="5">
        <f t="shared" si="176"/>
        <v>0</v>
      </c>
      <c r="H2702" s="5">
        <f t="shared" si="177"/>
        <v>1.1215775947254704E-2</v>
      </c>
      <c r="I2702" s="5">
        <f t="shared" si="178"/>
        <v>6.5088124256007214E-3</v>
      </c>
      <c r="J2702" s="10">
        <f t="shared" si="179"/>
        <v>-0.14918465332325651</v>
      </c>
    </row>
    <row r="2703" spans="1:10" x14ac:dyDescent="0.3">
      <c r="A2703" s="18">
        <v>39805</v>
      </c>
      <c r="B2703" s="9">
        <f>VLOOKUP(A2703,'VOW3.DE'!$A$1:$B$5974,2,FALSE)</f>
        <v>27.065605000000001</v>
      </c>
      <c r="C2703" s="5">
        <f>VLOOKUP(A2703,MRK.DE!$A$1:$B$5993,2,FALSE)</f>
        <v>24.412786000000001</v>
      </c>
      <c r="D2703" s="10">
        <f>VLOOKUP(A2703,DTE.DE!$A$1:$B$6411,2,FALSE)</f>
        <v>4.8696419999999998</v>
      </c>
      <c r="E2703" s="10">
        <f>VLOOKUP(A2703,'CON.DE'!$A$1:$B$6391,2,FALSE)</f>
        <v>21.895707999999999</v>
      </c>
      <c r="G2703" s="5">
        <f t="shared" si="176"/>
        <v>-4.6519933343260343E-2</v>
      </c>
      <c r="H2703" s="5">
        <f t="shared" si="177"/>
        <v>3.9286030711203294E-3</v>
      </c>
      <c r="I2703" s="5">
        <f t="shared" si="178"/>
        <v>-1.352959606742284E-2</v>
      </c>
      <c r="J2703" s="10">
        <f t="shared" si="179"/>
        <v>-7.0868921543069605E-2</v>
      </c>
    </row>
    <row r="2704" spans="1:10" x14ac:dyDescent="0.3">
      <c r="A2704" s="18">
        <v>39811</v>
      </c>
      <c r="B2704" s="9">
        <f>VLOOKUP(A2704,'VOW3.DE'!$A$1:$B$5974,2,FALSE)</f>
        <v>27.153986</v>
      </c>
      <c r="C2704" s="5">
        <f>VLOOKUP(A2704,MRK.DE!$A$1:$B$5993,2,FALSE)</f>
        <v>25.326122000000002</v>
      </c>
      <c r="D2704" s="10">
        <f>VLOOKUP(A2704,DTE.DE!$A$1:$B$6411,2,FALSE)</f>
        <v>4.8307580000000003</v>
      </c>
      <c r="E2704" s="10">
        <f>VLOOKUP(A2704,'CON.DE'!$A$1:$B$6391,2,FALSE)</f>
        <v>21.513888999999999</v>
      </c>
      <c r="G2704" s="5">
        <f t="shared" si="176"/>
        <v>3.26011600783618E-3</v>
      </c>
      <c r="H2704" s="5">
        <f t="shared" si="177"/>
        <v>3.6729341756782274E-2</v>
      </c>
      <c r="I2704" s="5">
        <f t="shared" si="178"/>
        <v>-8.0170319296267358E-3</v>
      </c>
      <c r="J2704" s="10">
        <f t="shared" si="179"/>
        <v>-1.7591909314929897E-2</v>
      </c>
    </row>
    <row r="2705" spans="1:10" x14ac:dyDescent="0.3">
      <c r="A2705" s="18">
        <v>39812</v>
      </c>
      <c r="B2705" s="9">
        <f>VLOOKUP(A2705,'VOW3.DE'!$A$1:$B$5974,2,FALSE)</f>
        <v>28.00094</v>
      </c>
      <c r="C2705" s="5">
        <f>VLOOKUP(A2705,MRK.DE!$A$1:$B$5993,2,FALSE)</f>
        <v>25.728945</v>
      </c>
      <c r="D2705" s="10">
        <f>VLOOKUP(A2705,DTE.DE!$A$1:$B$6411,2,FALSE)</f>
        <v>4.917675</v>
      </c>
      <c r="E2705" s="10">
        <f>VLOOKUP(A2705,'CON.DE'!$A$1:$B$6391,2,FALSE)</f>
        <v>21.205503</v>
      </c>
      <c r="G2705" s="5">
        <f t="shared" si="176"/>
        <v>3.0714231440126378E-2</v>
      </c>
      <c r="H2705" s="5">
        <f t="shared" si="177"/>
        <v>1.578026953172287E-2</v>
      </c>
      <c r="I2705" s="5">
        <f t="shared" si="178"/>
        <v>1.7832466667330557E-2</v>
      </c>
      <c r="J2705" s="10">
        <f t="shared" si="179"/>
        <v>-1.4438003099654565E-2</v>
      </c>
    </row>
    <row r="2706" spans="1:10" x14ac:dyDescent="0.3">
      <c r="A2706" s="18">
        <v>39815</v>
      </c>
      <c r="B2706" s="9">
        <f>VLOOKUP(A2706,'VOW3.DE'!$A$1:$B$5974,2,FALSE)</f>
        <v>30.011526</v>
      </c>
      <c r="C2706" s="5">
        <f>VLOOKUP(A2706,MRK.DE!$A$1:$B$5993,2,FALSE)</f>
        <v>26.275352000000002</v>
      </c>
      <c r="D2706" s="10">
        <f>VLOOKUP(A2706,DTE.DE!$A$1:$B$6411,2,FALSE)</f>
        <v>5.041188</v>
      </c>
      <c r="E2706" s="10">
        <f>VLOOKUP(A2706,'CON.DE'!$A$1:$B$6391,2,FALSE)</f>
        <v>22.358291999999999</v>
      </c>
      <c r="G2706" s="5">
        <f t="shared" si="176"/>
        <v>6.9343426835966296E-2</v>
      </c>
      <c r="H2706" s="5">
        <f t="shared" si="177"/>
        <v>2.1014690705806111E-2</v>
      </c>
      <c r="I2706" s="5">
        <f t="shared" si="178"/>
        <v>2.4805910756263812E-2</v>
      </c>
      <c r="J2706" s="10">
        <f t="shared" si="179"/>
        <v>5.2936535499233904E-2</v>
      </c>
    </row>
    <row r="2707" spans="1:10" x14ac:dyDescent="0.3">
      <c r="A2707" s="18">
        <v>39818</v>
      </c>
      <c r="B2707" s="9">
        <f>VLOOKUP(A2707,'VOW3.DE'!$A$1:$B$5974,2,FALSE)</f>
        <v>30.563879</v>
      </c>
      <c r="C2707" s="5">
        <f>VLOOKUP(A2707,MRK.DE!$A$1:$B$5993,2,FALSE)</f>
        <v>26.578469999999999</v>
      </c>
      <c r="D2707" s="10">
        <f>VLOOKUP(A2707,DTE.DE!$A$1:$B$6411,2,FALSE)</f>
        <v>5.2104489999999997</v>
      </c>
      <c r="E2707" s="10">
        <f>VLOOKUP(A2707,'CON.DE'!$A$1:$B$6391,2,FALSE)</f>
        <v>22.395005999999999</v>
      </c>
      <c r="G2707" s="5">
        <f t="shared" si="176"/>
        <v>1.8237378995347591E-2</v>
      </c>
      <c r="H2707" s="5">
        <f t="shared" si="177"/>
        <v>1.1470176113325086E-2</v>
      </c>
      <c r="I2707" s="5">
        <f t="shared" si="178"/>
        <v>3.3024263881477063E-2</v>
      </c>
      <c r="J2707" s="10">
        <f t="shared" si="179"/>
        <v>1.6407286111580963E-3</v>
      </c>
    </row>
    <row r="2708" spans="1:10" x14ac:dyDescent="0.3">
      <c r="A2708" s="18">
        <v>39819</v>
      </c>
      <c r="B2708" s="9">
        <f>VLOOKUP(A2708,'VOW3.DE'!$A$1:$B$5974,2,FALSE)</f>
        <v>32.073669000000002</v>
      </c>
      <c r="C2708" s="5">
        <f>VLOOKUP(A2708,MRK.DE!$A$1:$B$5993,2,FALSE)</f>
        <v>26.638292</v>
      </c>
      <c r="D2708" s="10">
        <f>VLOOKUP(A2708,DTE.DE!$A$1:$B$6411,2,FALSE)</f>
        <v>5.1669900000000002</v>
      </c>
      <c r="E2708" s="10">
        <f>VLOOKUP(A2708,'CON.DE'!$A$1:$B$6391,2,FALSE)</f>
        <v>22.372978</v>
      </c>
      <c r="G2708" s="5">
        <f t="shared" si="176"/>
        <v>4.8216526276519976E-2</v>
      </c>
      <c r="H2708" s="5">
        <f t="shared" si="177"/>
        <v>2.2482399510866768E-3</v>
      </c>
      <c r="I2708" s="5">
        <f t="shared" si="178"/>
        <v>-8.3757185300553736E-3</v>
      </c>
      <c r="J2708" s="10">
        <f t="shared" si="179"/>
        <v>-9.8409621383633628E-4</v>
      </c>
    </row>
    <row r="2709" spans="1:10" x14ac:dyDescent="0.3">
      <c r="A2709" s="18">
        <v>39820</v>
      </c>
      <c r="B2709" s="9">
        <f>VLOOKUP(A2709,'VOW3.DE'!$A$1:$B$5974,2,FALSE)</f>
        <v>29.716926999999998</v>
      </c>
      <c r="C2709" s="5">
        <f>VLOOKUP(A2709,MRK.DE!$A$1:$B$5993,2,FALSE)</f>
        <v>27.104928999999998</v>
      </c>
      <c r="D2709" s="10">
        <f>VLOOKUP(A2709,DTE.DE!$A$1:$B$6411,2,FALSE)</f>
        <v>4.9588469999999996</v>
      </c>
      <c r="E2709" s="10">
        <f>VLOOKUP(A2709,'CON.DE'!$A$1:$B$6391,2,FALSE)</f>
        <v>21.653402</v>
      </c>
      <c r="G2709" s="5">
        <f t="shared" si="176"/>
        <v>-7.6318597029450611E-2</v>
      </c>
      <c r="H2709" s="5">
        <f t="shared" si="177"/>
        <v>1.7365863763286991E-2</v>
      </c>
      <c r="I2709" s="5">
        <f t="shared" si="178"/>
        <v>-4.11170599076877E-2</v>
      </c>
      <c r="J2709" s="10">
        <f t="shared" si="179"/>
        <v>-3.2691312999786233E-2</v>
      </c>
    </row>
    <row r="2710" spans="1:10" x14ac:dyDescent="0.3">
      <c r="A2710" s="18">
        <v>39821</v>
      </c>
      <c r="B2710" s="9">
        <f>VLOOKUP(A2710,'VOW3.DE'!$A$1:$B$5974,2,FALSE)</f>
        <v>30.085165</v>
      </c>
      <c r="C2710" s="5">
        <f>VLOOKUP(A2710,MRK.DE!$A$1:$B$5993,2,FALSE)</f>
        <v>27.503765000000001</v>
      </c>
      <c r="D2710" s="10">
        <f>VLOOKUP(A2710,DTE.DE!$A$1:$B$6411,2,FALSE)</f>
        <v>4.977144</v>
      </c>
      <c r="E2710" s="10">
        <f>VLOOKUP(A2710,'CON.DE'!$A$1:$B$6391,2,FALSE)</f>
        <v>22.791508</v>
      </c>
      <c r="G2710" s="5">
        <f t="shared" si="176"/>
        <v>1.2315376999319201E-2</v>
      </c>
      <c r="H2710" s="5">
        <f t="shared" si="177"/>
        <v>1.4607311126277049E-2</v>
      </c>
      <c r="I2710" s="5">
        <f t="shared" si="178"/>
        <v>3.6829785136096678E-3</v>
      </c>
      <c r="J2710" s="10">
        <f t="shared" si="179"/>
        <v>5.1225432078477788E-2</v>
      </c>
    </row>
    <row r="2711" spans="1:10" x14ac:dyDescent="0.3">
      <c r="A2711" s="18">
        <v>39822</v>
      </c>
      <c r="B2711" s="9">
        <f>VLOOKUP(A2711,'VOW3.DE'!$A$1:$B$5974,2,FALSE)</f>
        <v>30.446045000000002</v>
      </c>
      <c r="C2711" s="5">
        <f>VLOOKUP(A2711,MRK.DE!$A$1:$B$5993,2,FALSE)</f>
        <v>27.455904</v>
      </c>
      <c r="D2711" s="10">
        <f>VLOOKUP(A2711,DTE.DE!$A$1:$B$6411,2,FALSE)</f>
        <v>4.8879409999999996</v>
      </c>
      <c r="E2711" s="10">
        <f>VLOOKUP(A2711,'CON.DE'!$A$1:$B$6391,2,FALSE)</f>
        <v>21.910397</v>
      </c>
      <c r="G2711" s="5">
        <f t="shared" si="176"/>
        <v>1.1923907544670086E-2</v>
      </c>
      <c r="H2711" s="5">
        <f t="shared" si="177"/>
        <v>-1.7416775962979759E-3</v>
      </c>
      <c r="I2711" s="5">
        <f t="shared" si="178"/>
        <v>-1.8085081130073077E-2</v>
      </c>
      <c r="J2711" s="10">
        <f t="shared" si="179"/>
        <v>-3.942673741771046E-2</v>
      </c>
    </row>
    <row r="2712" spans="1:10" x14ac:dyDescent="0.3">
      <c r="A2712" s="18">
        <v>39825</v>
      </c>
      <c r="B2712" s="9">
        <f>VLOOKUP(A2712,'VOW3.DE'!$A$1:$B$5974,2,FALSE)</f>
        <v>28.744779999999999</v>
      </c>
      <c r="C2712" s="5">
        <f>VLOOKUP(A2712,MRK.DE!$A$1:$B$5993,2,FALSE)</f>
        <v>26.442862000000002</v>
      </c>
      <c r="D2712" s="10">
        <f>VLOOKUP(A2712,DTE.DE!$A$1:$B$6411,2,FALSE)</f>
        <v>4.8193219999999997</v>
      </c>
      <c r="E2712" s="10">
        <f>VLOOKUP(A2712,'CON.DE'!$A$1:$B$6391,2,FALSE)</f>
        <v>21.308294</v>
      </c>
      <c r="G2712" s="5">
        <f t="shared" si="176"/>
        <v>-5.7499915121631683E-2</v>
      </c>
      <c r="H2712" s="5">
        <f t="shared" si="177"/>
        <v>-3.7594972587325921E-2</v>
      </c>
      <c r="I2712" s="5">
        <f t="shared" si="178"/>
        <v>-1.4137897152014835E-2</v>
      </c>
      <c r="J2712" s="10">
        <f t="shared" si="179"/>
        <v>-2.786488642906048E-2</v>
      </c>
    </row>
    <row r="2713" spans="1:10" x14ac:dyDescent="0.3">
      <c r="A2713" s="18">
        <v>39826</v>
      </c>
      <c r="B2713" s="9">
        <f>VLOOKUP(A2713,'VOW3.DE'!$A$1:$B$5974,2,FALSE)</f>
        <v>28.347076000000001</v>
      </c>
      <c r="C2713" s="5">
        <f>VLOOKUP(A2713,MRK.DE!$A$1:$B$5993,2,FALSE)</f>
        <v>26.582453000000001</v>
      </c>
      <c r="D2713" s="10">
        <f>VLOOKUP(A2713,DTE.DE!$A$1:$B$6411,2,FALSE)</f>
        <v>4.8170349999999997</v>
      </c>
      <c r="E2713" s="10">
        <f>VLOOKUP(A2713,'CON.DE'!$A$1:$B$6391,2,FALSE)</f>
        <v>20.008652000000001</v>
      </c>
      <c r="G2713" s="5">
        <f t="shared" si="176"/>
        <v>-1.3932300016279903E-2</v>
      </c>
      <c r="H2713" s="5">
        <f t="shared" si="177"/>
        <v>5.2650822524204933E-3</v>
      </c>
      <c r="I2713" s="5">
        <f t="shared" si="178"/>
        <v>-4.7466071315927281E-4</v>
      </c>
      <c r="J2713" s="10">
        <f t="shared" si="179"/>
        <v>-6.2931606584669078E-2</v>
      </c>
    </row>
    <row r="2714" spans="1:10" x14ac:dyDescent="0.3">
      <c r="A2714" s="18">
        <v>39827</v>
      </c>
      <c r="B2714" s="9">
        <f>VLOOKUP(A2714,'VOW3.DE'!$A$1:$B$5974,2,FALSE)</f>
        <v>28.052489999999999</v>
      </c>
      <c r="C2714" s="5">
        <f>VLOOKUP(A2714,MRK.DE!$A$1:$B$5993,2,FALSE)</f>
        <v>26.367084999999999</v>
      </c>
      <c r="D2714" s="10">
        <f>VLOOKUP(A2714,DTE.DE!$A$1:$B$6411,2,FALSE)</f>
        <v>4.6797969999999998</v>
      </c>
      <c r="E2714" s="10">
        <f>VLOOKUP(A2714,'CON.DE'!$A$1:$B$6391,2,FALSE)</f>
        <v>18.070201999999998</v>
      </c>
      <c r="G2714" s="5">
        <f t="shared" si="176"/>
        <v>-1.0446487442375483E-2</v>
      </c>
      <c r="H2714" s="5">
        <f t="shared" si="177"/>
        <v>-8.1348844889875017E-3</v>
      </c>
      <c r="I2714" s="5">
        <f t="shared" si="178"/>
        <v>-2.8903860634429991E-2</v>
      </c>
      <c r="J2714" s="10">
        <f t="shared" si="179"/>
        <v>-0.10190049671862479</v>
      </c>
    </row>
    <row r="2715" spans="1:10" x14ac:dyDescent="0.3">
      <c r="A2715" s="18">
        <v>39828</v>
      </c>
      <c r="B2715" s="9">
        <f>VLOOKUP(A2715,'VOW3.DE'!$A$1:$B$5974,2,FALSE)</f>
        <v>28.280799999999999</v>
      </c>
      <c r="C2715" s="5">
        <f>VLOOKUP(A2715,MRK.DE!$A$1:$B$5993,2,FALSE)</f>
        <v>26.227488999999998</v>
      </c>
      <c r="D2715" s="10">
        <f>VLOOKUP(A2715,DTE.DE!$A$1:$B$6411,2,FALSE)</f>
        <v>4.5951659999999999</v>
      </c>
      <c r="E2715" s="10">
        <f>VLOOKUP(A2715,'CON.DE'!$A$1:$B$6391,2,FALSE)</f>
        <v>14.391543</v>
      </c>
      <c r="G2715" s="5">
        <f t="shared" si="176"/>
        <v>8.105731089045649E-3</v>
      </c>
      <c r="H2715" s="5">
        <f t="shared" si="177"/>
        <v>-5.3083927557449288E-3</v>
      </c>
      <c r="I2715" s="5">
        <f t="shared" si="178"/>
        <v>-1.8249851541139634E-2</v>
      </c>
      <c r="J2715" s="10">
        <f t="shared" si="179"/>
        <v>-0.22762354089897707</v>
      </c>
    </row>
    <row r="2716" spans="1:10" x14ac:dyDescent="0.3">
      <c r="A2716" s="18">
        <v>39829</v>
      </c>
      <c r="B2716" s="9">
        <f>VLOOKUP(A2716,'VOW3.DE'!$A$1:$B$5974,2,FALSE)</f>
        <v>27.662148999999999</v>
      </c>
      <c r="C2716" s="5">
        <f>VLOOKUP(A2716,MRK.DE!$A$1:$B$5993,2,FALSE)</f>
        <v>25.346060000000001</v>
      </c>
      <c r="D2716" s="10">
        <f>VLOOKUP(A2716,DTE.DE!$A$1:$B$6411,2,FALSE)</f>
        <v>4.5700070000000004</v>
      </c>
      <c r="E2716" s="10">
        <f>VLOOKUP(A2716,'CON.DE'!$A$1:$B$6391,2,FALSE)</f>
        <v>13.444345999999999</v>
      </c>
      <c r="G2716" s="5">
        <f t="shared" si="176"/>
        <v>-2.211811253266277E-2</v>
      </c>
      <c r="H2716" s="5">
        <f t="shared" si="177"/>
        <v>-3.4184765321800238E-2</v>
      </c>
      <c r="I2716" s="5">
        <f t="shared" si="178"/>
        <v>-5.4901447456651648E-3</v>
      </c>
      <c r="J2716" s="10">
        <f t="shared" si="179"/>
        <v>-6.8082096472322703E-2</v>
      </c>
    </row>
    <row r="2717" spans="1:10" x14ac:dyDescent="0.3">
      <c r="A2717" s="18">
        <v>39832</v>
      </c>
      <c r="B2717" s="9">
        <f>VLOOKUP(A2717,'VOW3.DE'!$A$1:$B$5974,2,FALSE)</f>
        <v>27.249727</v>
      </c>
      <c r="C2717" s="5">
        <f>VLOOKUP(A2717,MRK.DE!$A$1:$B$5993,2,FALSE)</f>
        <v>26.311250999999999</v>
      </c>
      <c r="D2717" s="10">
        <f>VLOOKUP(A2717,DTE.DE!$A$1:$B$6411,2,FALSE)</f>
        <v>4.6820839999999997</v>
      </c>
      <c r="E2717" s="10">
        <f>VLOOKUP(A2717,'CON.DE'!$A$1:$B$6391,2,FALSE)</f>
        <v>12.34295</v>
      </c>
      <c r="G2717" s="5">
        <f t="shared" si="176"/>
        <v>-1.5021513928290695E-2</v>
      </c>
      <c r="H2717" s="5">
        <f t="shared" si="177"/>
        <v>3.7373348487965898E-2</v>
      </c>
      <c r="I2717" s="5">
        <f t="shared" si="178"/>
        <v>2.422857332500777E-2</v>
      </c>
      <c r="J2717" s="10">
        <f t="shared" si="179"/>
        <v>-8.5473596045117756E-2</v>
      </c>
    </row>
    <row r="2718" spans="1:10" x14ac:dyDescent="0.3">
      <c r="A2718" s="18">
        <v>39833</v>
      </c>
      <c r="B2718" s="9">
        <f>VLOOKUP(A2718,'VOW3.DE'!$A$1:$B$5974,2,FALSE)</f>
        <v>27.544321</v>
      </c>
      <c r="C2718" s="5">
        <f>VLOOKUP(A2718,MRK.DE!$A$1:$B$5993,2,FALSE)</f>
        <v>25.748885999999999</v>
      </c>
      <c r="D2718" s="10">
        <f>VLOOKUP(A2718,DTE.DE!$A$1:$B$6411,2,FALSE)</f>
        <v>4.7598520000000004</v>
      </c>
      <c r="E2718" s="10">
        <f>VLOOKUP(A2718,'CON.DE'!$A$1:$B$6391,2,FALSE)</f>
        <v>12.497146000000001</v>
      </c>
      <c r="G2718" s="5">
        <f t="shared" si="176"/>
        <v>1.0752877338612665E-2</v>
      </c>
      <c r="H2718" s="5">
        <f t="shared" si="177"/>
        <v>-2.1605278344480804E-2</v>
      </c>
      <c r="I2718" s="5">
        <f t="shared" si="178"/>
        <v>1.6473265364360855E-2</v>
      </c>
      <c r="J2718" s="10">
        <f t="shared" si="179"/>
        <v>1.2415248364730191E-2</v>
      </c>
    </row>
    <row r="2719" spans="1:10" x14ac:dyDescent="0.3">
      <c r="A2719" s="18">
        <v>39834</v>
      </c>
      <c r="B2719" s="9">
        <f>VLOOKUP(A2719,'VOW3.DE'!$A$1:$B$5974,2,FALSE)</f>
        <v>27.794718</v>
      </c>
      <c r="C2719" s="5">
        <f>VLOOKUP(A2719,MRK.DE!$A$1:$B$5993,2,FALSE)</f>
        <v>25.984197999999999</v>
      </c>
      <c r="D2719" s="10">
        <f>VLOOKUP(A2719,DTE.DE!$A$1:$B$6411,2,FALSE)</f>
        <v>4.7209690000000002</v>
      </c>
      <c r="E2719" s="10">
        <f>VLOOKUP(A2719,'CON.DE'!$A$1:$B$6391,2,FALSE)</f>
        <v>13.238753000000001</v>
      </c>
      <c r="G2719" s="5">
        <f t="shared" si="176"/>
        <v>9.0496225952467237E-3</v>
      </c>
      <c r="H2719" s="5">
        <f t="shared" si="177"/>
        <v>9.0972199861368442E-3</v>
      </c>
      <c r="I2719" s="5">
        <f t="shared" si="178"/>
        <v>-8.2025001858059155E-3</v>
      </c>
      <c r="J2719" s="10">
        <f t="shared" si="179"/>
        <v>5.7648063543937159E-2</v>
      </c>
    </row>
    <row r="2720" spans="1:10" x14ac:dyDescent="0.3">
      <c r="A2720" s="18">
        <v>39835</v>
      </c>
      <c r="B2720" s="9">
        <f>VLOOKUP(A2720,'VOW3.DE'!$A$1:$B$5974,2,FALSE)</f>
        <v>26.145009999999999</v>
      </c>
      <c r="C2720" s="5">
        <f>VLOOKUP(A2720,MRK.DE!$A$1:$B$5993,2,FALSE)</f>
        <v>25.669121000000001</v>
      </c>
      <c r="D2720" s="10">
        <f>VLOOKUP(A2720,DTE.DE!$A$1:$B$6411,2,FALSE)</f>
        <v>4.6317640000000004</v>
      </c>
      <c r="E2720" s="10">
        <f>VLOOKUP(A2720,'CON.DE'!$A$1:$B$6391,2,FALSE)</f>
        <v>13.025816000000001</v>
      </c>
      <c r="G2720" s="5">
        <f t="shared" si="176"/>
        <v>-6.118765252197382E-2</v>
      </c>
      <c r="H2720" s="5">
        <f t="shared" si="177"/>
        <v>-1.21998320335525E-2</v>
      </c>
      <c r="I2720" s="5">
        <f t="shared" si="178"/>
        <v>-1.9076286078109198E-2</v>
      </c>
      <c r="J2720" s="10">
        <f t="shared" si="179"/>
        <v>-1.6215127353734444E-2</v>
      </c>
    </row>
    <row r="2721" spans="1:10" x14ac:dyDescent="0.3">
      <c r="A2721" s="18">
        <v>39836</v>
      </c>
      <c r="B2721" s="9">
        <f>VLOOKUP(A2721,'VOW3.DE'!$A$1:$B$5974,2,FALSE)</f>
        <v>25.062386</v>
      </c>
      <c r="C2721" s="5">
        <f>VLOOKUP(A2721,MRK.DE!$A$1:$B$5993,2,FALSE)</f>
        <v>27.874684999999999</v>
      </c>
      <c r="D2721" s="10">
        <f>VLOOKUP(A2721,DTE.DE!$A$1:$B$6411,2,FALSE)</f>
        <v>4.6660729999999999</v>
      </c>
      <c r="E2721" s="10">
        <f>VLOOKUP(A2721,'CON.DE'!$A$1:$B$6391,2,FALSE)</f>
        <v>12.548545000000001</v>
      </c>
      <c r="G2721" s="5">
        <f t="shared" si="176"/>
        <v>-4.2290193694316948E-2</v>
      </c>
      <c r="H2721" s="5">
        <f t="shared" si="177"/>
        <v>8.243017727742781E-2</v>
      </c>
      <c r="I2721" s="5">
        <f t="shared" si="178"/>
        <v>7.3800295099520977E-3</v>
      </c>
      <c r="J2721" s="10">
        <f t="shared" si="179"/>
        <v>-3.7328511827792961E-2</v>
      </c>
    </row>
    <row r="2722" spans="1:10" x14ac:dyDescent="0.3">
      <c r="A2722" s="18">
        <v>39839</v>
      </c>
      <c r="B2722" s="9">
        <f>VLOOKUP(A2722,'VOW3.DE'!$A$1:$B$5974,2,FALSE)</f>
        <v>25.327518000000001</v>
      </c>
      <c r="C2722" s="5">
        <f>VLOOKUP(A2722,MRK.DE!$A$1:$B$5993,2,FALSE)</f>
        <v>27.970407000000002</v>
      </c>
      <c r="D2722" s="10">
        <f>VLOOKUP(A2722,DTE.DE!$A$1:$B$6411,2,FALSE)</f>
        <v>4.6592120000000001</v>
      </c>
      <c r="E2722" s="10">
        <f>VLOOKUP(A2722,'CON.DE'!$A$1:$B$6391,2,FALSE)</f>
        <v>10.507298</v>
      </c>
      <c r="G2722" s="5">
        <f t="shared" si="176"/>
        <v>1.0523316207390424E-2</v>
      </c>
      <c r="H2722" s="5">
        <f t="shared" si="177"/>
        <v>3.4281291449670646E-3</v>
      </c>
      <c r="I2722" s="5">
        <f t="shared" si="178"/>
        <v>-1.4714834427021382E-3</v>
      </c>
      <c r="J2722" s="10">
        <f t="shared" si="179"/>
        <v>-0.17753465925289136</v>
      </c>
    </row>
    <row r="2723" spans="1:10" x14ac:dyDescent="0.3">
      <c r="A2723" s="18">
        <v>39840</v>
      </c>
      <c r="B2723" s="9">
        <f>VLOOKUP(A2723,'VOW3.DE'!$A$1:$B$5974,2,FALSE)</f>
        <v>25.865144999999998</v>
      </c>
      <c r="C2723" s="5">
        <f>VLOOKUP(A2723,MRK.DE!$A$1:$B$5993,2,FALSE)</f>
        <v>27.320305000000001</v>
      </c>
      <c r="D2723" s="10">
        <f>VLOOKUP(A2723,DTE.DE!$A$1:$B$6411,2,FALSE)</f>
        <v>4.5883050000000001</v>
      </c>
      <c r="E2723" s="10">
        <f>VLOOKUP(A2723,'CON.DE'!$A$1:$B$6391,2,FALSE)</f>
        <v>10.198905</v>
      </c>
      <c r="G2723" s="5">
        <f t="shared" si="176"/>
        <v>2.1004836835676735E-2</v>
      </c>
      <c r="H2723" s="5">
        <f t="shared" si="177"/>
        <v>-2.3516859790265781E-2</v>
      </c>
      <c r="I2723" s="5">
        <f t="shared" si="178"/>
        <v>-1.5335660300642932E-2</v>
      </c>
      <c r="J2723" s="10">
        <f t="shared" si="179"/>
        <v>-2.9789701762485014E-2</v>
      </c>
    </row>
    <row r="2724" spans="1:10" x14ac:dyDescent="0.3">
      <c r="A2724" s="18">
        <v>39841</v>
      </c>
      <c r="B2724" s="9">
        <f>VLOOKUP(A2724,'VOW3.DE'!$A$1:$B$5974,2,FALSE)</f>
        <v>28.251336999999999</v>
      </c>
      <c r="C2724" s="5">
        <f>VLOOKUP(A2724,MRK.DE!$A$1:$B$5993,2,FALSE)</f>
        <v>27.025162000000002</v>
      </c>
      <c r="D2724" s="10">
        <f>VLOOKUP(A2724,DTE.DE!$A$1:$B$6411,2,FALSE)</f>
        <v>4.6134659999999998</v>
      </c>
      <c r="E2724" s="10">
        <f>VLOOKUP(A2724,'CON.DE'!$A$1:$B$6391,2,FALSE)</f>
        <v>10.470582</v>
      </c>
      <c r="G2724" s="5">
        <f t="shared" si="176"/>
        <v>8.8244474435089551E-2</v>
      </c>
      <c r="H2724" s="5">
        <f t="shared" si="177"/>
        <v>-1.086184066581391E-2</v>
      </c>
      <c r="I2724" s="5">
        <f t="shared" si="178"/>
        <v>5.4687435077001483E-3</v>
      </c>
      <c r="J2724" s="10">
        <f t="shared" si="179"/>
        <v>2.6289249143764397E-2</v>
      </c>
    </row>
    <row r="2725" spans="1:10" x14ac:dyDescent="0.3">
      <c r="A2725" s="18">
        <v>39842</v>
      </c>
      <c r="B2725" s="9">
        <f>VLOOKUP(A2725,'VOW3.DE'!$A$1:$B$5974,2,FALSE)</f>
        <v>28.597486</v>
      </c>
      <c r="C2725" s="5">
        <f>VLOOKUP(A2725,MRK.DE!$A$1:$B$5993,2,FALSE)</f>
        <v>26.646265</v>
      </c>
      <c r="D2725" s="10">
        <f>VLOOKUP(A2725,DTE.DE!$A$1:$B$6411,2,FALSE)</f>
        <v>4.4419180000000003</v>
      </c>
      <c r="E2725" s="10">
        <f>VLOOKUP(A2725,'CON.DE'!$A$1:$B$6391,2,FALSE)</f>
        <v>9.8905150000000006</v>
      </c>
      <c r="G2725" s="5">
        <f t="shared" si="176"/>
        <v>1.2178027958118294E-2</v>
      </c>
      <c r="H2725" s="5">
        <f t="shared" si="177"/>
        <v>-1.4119367260786369E-2</v>
      </c>
      <c r="I2725" s="5">
        <f t="shared" si="178"/>
        <v>-3.7893153184605392E-2</v>
      </c>
      <c r="J2725" s="10">
        <f t="shared" si="179"/>
        <v>-5.6993393650385325E-2</v>
      </c>
    </row>
    <row r="2726" spans="1:10" x14ac:dyDescent="0.3">
      <c r="A2726" s="18">
        <v>39843</v>
      </c>
      <c r="B2726" s="9">
        <f>VLOOKUP(A2726,'VOW3.DE'!$A$1:$B$5974,2,FALSE)</f>
        <v>28.538564999999998</v>
      </c>
      <c r="C2726" s="5">
        <f>VLOOKUP(A2726,MRK.DE!$A$1:$B$5993,2,FALSE)</f>
        <v>26.430895</v>
      </c>
      <c r="D2726" s="10">
        <f>VLOOKUP(A2726,DTE.DE!$A$1:$B$6411,2,FALSE)</f>
        <v>4.3321290000000001</v>
      </c>
      <c r="E2726" s="10">
        <f>VLOOKUP(A2726,'CON.DE'!$A$1:$B$6391,2,FALSE)</f>
        <v>10.206248</v>
      </c>
      <c r="G2726" s="5">
        <f t="shared" si="176"/>
        <v>-2.0624813880348891E-3</v>
      </c>
      <c r="H2726" s="5">
        <f t="shared" si="177"/>
        <v>-8.1153996188139677E-3</v>
      </c>
      <c r="I2726" s="5">
        <f t="shared" si="178"/>
        <v>-2.5027158060032417E-2</v>
      </c>
      <c r="J2726" s="10">
        <f t="shared" si="179"/>
        <v>3.1423864698571627E-2</v>
      </c>
    </row>
    <row r="2727" spans="1:10" x14ac:dyDescent="0.3">
      <c r="A2727" s="18">
        <v>39846</v>
      </c>
      <c r="B2727" s="9">
        <f>VLOOKUP(A2727,'VOW3.DE'!$A$1:$B$5974,2,FALSE)</f>
        <v>26.689997000000002</v>
      </c>
      <c r="C2727" s="5">
        <f>VLOOKUP(A2727,MRK.DE!$A$1:$B$5993,2,FALSE)</f>
        <v>26.522627</v>
      </c>
      <c r="D2727" s="10">
        <f>VLOOKUP(A2727,DTE.DE!$A$1:$B$6411,2,FALSE)</f>
        <v>4.3527149999999999</v>
      </c>
      <c r="E2727" s="10">
        <f>VLOOKUP(A2727,'CON.DE'!$A$1:$B$6391,2,FALSE)</f>
        <v>9.8244330000000009</v>
      </c>
      <c r="G2727" s="5">
        <f t="shared" si="176"/>
        <v>-6.6967479461476048E-2</v>
      </c>
      <c r="H2727" s="5">
        <f t="shared" si="177"/>
        <v>3.4646266497548434E-3</v>
      </c>
      <c r="I2727" s="5">
        <f t="shared" si="178"/>
        <v>4.7406812498261581E-3</v>
      </c>
      <c r="J2727" s="10">
        <f t="shared" si="179"/>
        <v>-3.812763561188097E-2</v>
      </c>
    </row>
    <row r="2728" spans="1:10" x14ac:dyDescent="0.3">
      <c r="A2728" s="18">
        <v>39847</v>
      </c>
      <c r="B2728" s="9">
        <f>VLOOKUP(A2728,'VOW3.DE'!$A$1:$B$5974,2,FALSE)</f>
        <v>26.454329999999999</v>
      </c>
      <c r="C2728" s="5">
        <f>VLOOKUP(A2728,MRK.DE!$A$1:$B$5993,2,FALSE)</f>
        <v>27.025162000000002</v>
      </c>
      <c r="D2728" s="10">
        <f>VLOOKUP(A2728,DTE.DE!$A$1:$B$6411,2,FALSE)</f>
        <v>4.5883050000000001</v>
      </c>
      <c r="E2728" s="10">
        <f>VLOOKUP(A2728,'CON.DE'!$A$1:$B$6391,2,FALSE)</f>
        <v>10.242962</v>
      </c>
      <c r="G2728" s="5">
        <f t="shared" si="176"/>
        <v>-8.8690010047181422E-3</v>
      </c>
      <c r="H2728" s="5">
        <f t="shared" si="177"/>
        <v>1.8770140229845553E-2</v>
      </c>
      <c r="I2728" s="5">
        <f t="shared" si="178"/>
        <v>5.2710886487111426E-2</v>
      </c>
      <c r="J2728" s="10">
        <f t="shared" si="179"/>
        <v>4.1718389430507277E-2</v>
      </c>
    </row>
    <row r="2729" spans="1:10" x14ac:dyDescent="0.3">
      <c r="A2729" s="18">
        <v>39848</v>
      </c>
      <c r="B2729" s="9">
        <f>VLOOKUP(A2729,'VOW3.DE'!$A$1:$B$5974,2,FALSE)</f>
        <v>27.131889000000001</v>
      </c>
      <c r="C2729" s="5">
        <f>VLOOKUP(A2729,MRK.DE!$A$1:$B$5993,2,FALSE)</f>
        <v>27.252503999999998</v>
      </c>
      <c r="D2729" s="10">
        <f>VLOOKUP(A2729,DTE.DE!$A$1:$B$6411,2,FALSE)</f>
        <v>4.6889459999999996</v>
      </c>
      <c r="E2729" s="10">
        <f>VLOOKUP(A2729,'CON.DE'!$A$1:$B$6391,2,FALSE)</f>
        <v>10.316387000000001</v>
      </c>
      <c r="G2729" s="5">
        <f t="shared" si="176"/>
        <v>2.5289901955276441E-2</v>
      </c>
      <c r="H2729" s="5">
        <f t="shared" si="177"/>
        <v>8.3770488390017047E-3</v>
      </c>
      <c r="I2729" s="5">
        <f t="shared" si="178"/>
        <v>2.1697148900690629E-2</v>
      </c>
      <c r="J2729" s="10">
        <f t="shared" si="179"/>
        <v>7.1427662590788634E-3</v>
      </c>
    </row>
    <row r="2730" spans="1:10" x14ac:dyDescent="0.3">
      <c r="A2730" s="18">
        <v>39849</v>
      </c>
      <c r="B2730" s="9">
        <f>VLOOKUP(A2730,'VOW3.DE'!$A$1:$B$5974,2,FALSE)</f>
        <v>26.726828000000001</v>
      </c>
      <c r="C2730" s="5">
        <f>VLOOKUP(A2730,MRK.DE!$A$1:$B$5993,2,FALSE)</f>
        <v>27.687235000000001</v>
      </c>
      <c r="D2730" s="10">
        <f>VLOOKUP(A2730,DTE.DE!$A$1:$B$6411,2,FALSE)</f>
        <v>4.6134659999999998</v>
      </c>
      <c r="E2730" s="10">
        <f>VLOOKUP(A2730,'CON.DE'!$A$1:$B$6391,2,FALSE)</f>
        <v>9.8978590000000004</v>
      </c>
      <c r="G2730" s="5">
        <f t="shared" si="176"/>
        <v>-1.5041897019244698E-2</v>
      </c>
      <c r="H2730" s="5">
        <f t="shared" si="177"/>
        <v>1.5826069857565395E-2</v>
      </c>
      <c r="I2730" s="5">
        <f t="shared" si="178"/>
        <v>-1.6228405392990367E-2</v>
      </c>
      <c r="J2730" s="10">
        <f t="shared" si="179"/>
        <v>-4.141513072981734E-2</v>
      </c>
    </row>
    <row r="2731" spans="1:10" x14ac:dyDescent="0.3">
      <c r="A2731" s="18">
        <v>39850</v>
      </c>
      <c r="B2731" s="9">
        <f>VLOOKUP(A2731,'VOW3.DE'!$A$1:$B$5974,2,FALSE)</f>
        <v>27.986208000000001</v>
      </c>
      <c r="C2731" s="5">
        <f>VLOOKUP(A2731,MRK.DE!$A$1:$B$5993,2,FALSE)</f>
        <v>27.27244</v>
      </c>
      <c r="D2731" s="10">
        <f>VLOOKUP(A2731,DTE.DE!$A$1:$B$6411,2,FALSE)</f>
        <v>4.6088899999999997</v>
      </c>
      <c r="E2731" s="10">
        <f>VLOOKUP(A2731,'CON.DE'!$A$1:$B$6391,2,FALSE)</f>
        <v>10.63212</v>
      </c>
      <c r="G2731" s="5">
        <f t="shared" si="176"/>
        <v>4.6043962447383131E-2</v>
      </c>
      <c r="H2731" s="5">
        <f t="shared" si="177"/>
        <v>-1.5094808184435047E-2</v>
      </c>
      <c r="I2731" s="5">
        <f t="shared" si="178"/>
        <v>-9.9237122824956435E-4</v>
      </c>
      <c r="J2731" s="10">
        <f t="shared" si="179"/>
        <v>7.156113690281779E-2</v>
      </c>
    </row>
    <row r="2732" spans="1:10" x14ac:dyDescent="0.3">
      <c r="A2732" s="18">
        <v>39853</v>
      </c>
      <c r="B2732" s="9">
        <f>VLOOKUP(A2732,'VOW3.DE'!$A$1:$B$5974,2,FALSE)</f>
        <v>28.774239999999999</v>
      </c>
      <c r="C2732" s="5">
        <f>VLOOKUP(A2732,MRK.DE!$A$1:$B$5993,2,FALSE)</f>
        <v>27.108923000000001</v>
      </c>
      <c r="D2732" s="10">
        <f>VLOOKUP(A2732,DTE.DE!$A$1:$B$6411,2,FALSE)</f>
        <v>4.4579300000000002</v>
      </c>
      <c r="E2732" s="10">
        <f>VLOOKUP(A2732,'CON.DE'!$A$1:$B$6391,2,FALSE)</f>
        <v>11.359040999999999</v>
      </c>
      <c r="G2732" s="5">
        <f t="shared" si="176"/>
        <v>2.7768725049861005E-2</v>
      </c>
      <c r="H2732" s="5">
        <f t="shared" si="177"/>
        <v>-6.0137327855800523E-3</v>
      </c>
      <c r="I2732" s="5">
        <f t="shared" si="178"/>
        <v>-3.3302514373287732E-2</v>
      </c>
      <c r="J2732" s="10">
        <f t="shared" si="179"/>
        <v>6.6134382686469526E-2</v>
      </c>
    </row>
    <row r="2733" spans="1:10" x14ac:dyDescent="0.3">
      <c r="A2733" s="18">
        <v>39854</v>
      </c>
      <c r="B2733" s="9">
        <f>VLOOKUP(A2733,'VOW3.DE'!$A$1:$B$5974,2,FALSE)</f>
        <v>26.807839999999999</v>
      </c>
      <c r="C2733" s="5">
        <f>VLOOKUP(A2733,MRK.DE!$A$1:$B$5993,2,FALSE)</f>
        <v>27.423998000000001</v>
      </c>
      <c r="D2733" s="10">
        <f>VLOOKUP(A2733,DTE.DE!$A$1:$B$6411,2,FALSE)</f>
        <v>4.3687250000000004</v>
      </c>
      <c r="E2733" s="10">
        <f>VLOOKUP(A2733,'CON.DE'!$A$1:$B$6391,2,FALSE)</f>
        <v>11.476523</v>
      </c>
      <c r="G2733" s="5">
        <f t="shared" si="176"/>
        <v>-7.0786160393788836E-2</v>
      </c>
      <c r="H2733" s="5">
        <f t="shared" si="177"/>
        <v>1.1555533803104116E-2</v>
      </c>
      <c r="I2733" s="5">
        <f t="shared" si="178"/>
        <v>-2.0213328208876887E-2</v>
      </c>
      <c r="J2733" s="10">
        <f t="shared" si="179"/>
        <v>1.0289479735761026E-2</v>
      </c>
    </row>
    <row r="2734" spans="1:10" x14ac:dyDescent="0.3">
      <c r="A2734" s="18">
        <v>39855</v>
      </c>
      <c r="B2734" s="9">
        <f>VLOOKUP(A2734,'VOW3.DE'!$A$1:$B$5974,2,FALSE)</f>
        <v>26.807839999999999</v>
      </c>
      <c r="C2734" s="5">
        <f>VLOOKUP(A2734,MRK.DE!$A$1:$B$5993,2,FALSE)</f>
        <v>27.332266000000001</v>
      </c>
      <c r="D2734" s="10">
        <f>VLOOKUP(A2734,DTE.DE!$A$1:$B$6411,2,FALSE)</f>
        <v>4.4213329999999997</v>
      </c>
      <c r="E2734" s="10">
        <f>VLOOKUP(A2734,'CON.DE'!$A$1:$B$6391,2,FALSE)</f>
        <v>11.880364999999999</v>
      </c>
      <c r="G2734" s="5">
        <f t="shared" si="176"/>
        <v>0</v>
      </c>
      <c r="H2734" s="5">
        <f t="shared" si="177"/>
        <v>-3.3505604333130554E-3</v>
      </c>
      <c r="I2734" s="5">
        <f t="shared" si="178"/>
        <v>1.1970029809835856E-2</v>
      </c>
      <c r="J2734" s="10">
        <f t="shared" si="179"/>
        <v>3.458356691705701E-2</v>
      </c>
    </row>
    <row r="2735" spans="1:10" x14ac:dyDescent="0.3">
      <c r="A2735" s="18">
        <v>39856</v>
      </c>
      <c r="B2735" s="9">
        <f>VLOOKUP(A2735,'VOW3.DE'!$A$1:$B$5974,2,FALSE)</f>
        <v>26.203925999999999</v>
      </c>
      <c r="C2735" s="5">
        <f>VLOOKUP(A2735,MRK.DE!$A$1:$B$5993,2,FALSE)</f>
        <v>27.029152</v>
      </c>
      <c r="D2735" s="10">
        <f>VLOOKUP(A2735,DTE.DE!$A$1:$B$6411,2,FALSE)</f>
        <v>4.396172</v>
      </c>
      <c r="E2735" s="10">
        <f>VLOOKUP(A2735,'CON.DE'!$A$1:$B$6391,2,FALSE)</f>
        <v>11.182817</v>
      </c>
      <c r="G2735" s="5">
        <f t="shared" si="176"/>
        <v>-2.2785135180241032E-2</v>
      </c>
      <c r="H2735" s="5">
        <f t="shared" si="177"/>
        <v>-1.1151921806024204E-2</v>
      </c>
      <c r="I2735" s="5">
        <f t="shared" si="178"/>
        <v>-5.7070720782167825E-3</v>
      </c>
      <c r="J2735" s="10">
        <f t="shared" si="179"/>
        <v>-6.0508633580212579E-2</v>
      </c>
    </row>
    <row r="2736" spans="1:10" x14ac:dyDescent="0.3">
      <c r="A2736" s="18">
        <v>39857</v>
      </c>
      <c r="B2736" s="9">
        <f>VLOOKUP(A2736,'VOW3.DE'!$A$1:$B$5974,2,FALSE)</f>
        <v>27.249727</v>
      </c>
      <c r="C2736" s="5">
        <f>VLOOKUP(A2736,MRK.DE!$A$1:$B$5993,2,FALSE)</f>
        <v>26.315237</v>
      </c>
      <c r="D2736" s="10">
        <f>VLOOKUP(A2736,DTE.DE!$A$1:$B$6411,2,FALSE)</f>
        <v>4.4144709999999998</v>
      </c>
      <c r="E2736" s="10">
        <f>VLOOKUP(A2736,'CON.DE'!$A$1:$B$6391,2,FALSE)</f>
        <v>11.873023999999999</v>
      </c>
      <c r="G2736" s="5">
        <f t="shared" si="176"/>
        <v>3.9134255841139248E-2</v>
      </c>
      <c r="H2736" s="5">
        <f t="shared" si="177"/>
        <v>-2.6767862211833797E-2</v>
      </c>
      <c r="I2736" s="5">
        <f t="shared" si="178"/>
        <v>4.1538458229593827E-3</v>
      </c>
      <c r="J2736" s="10">
        <f t="shared" si="179"/>
        <v>5.9890532286648174E-2</v>
      </c>
    </row>
    <row r="2737" spans="1:10" x14ac:dyDescent="0.3">
      <c r="A2737" s="18">
        <v>39860</v>
      </c>
      <c r="B2737" s="9">
        <f>VLOOKUP(A2737,'VOW3.DE'!$A$1:$B$5974,2,FALSE)</f>
        <v>27.80209</v>
      </c>
      <c r="C2737" s="5">
        <f>VLOOKUP(A2737,MRK.DE!$A$1:$B$5993,2,FALSE)</f>
        <v>26.215530000000001</v>
      </c>
      <c r="D2737" s="10">
        <f>VLOOKUP(A2737,DTE.DE!$A$1:$B$6411,2,FALSE)</f>
        <v>4.4373440000000004</v>
      </c>
      <c r="E2737" s="10">
        <f>VLOOKUP(A2737,'CON.DE'!$A$1:$B$6391,2,FALSE)</f>
        <v>10.756945</v>
      </c>
      <c r="G2737" s="5">
        <f t="shared" si="176"/>
        <v>2.0067695016397501E-2</v>
      </c>
      <c r="H2737" s="5">
        <f t="shared" si="177"/>
        <v>-3.7961417824801079E-3</v>
      </c>
      <c r="I2737" s="5">
        <f t="shared" si="178"/>
        <v>5.1679911764772862E-3</v>
      </c>
      <c r="J2737" s="10">
        <f t="shared" si="179"/>
        <v>-9.871734358759883E-2</v>
      </c>
    </row>
    <row r="2738" spans="1:10" x14ac:dyDescent="0.3">
      <c r="A2738" s="18">
        <v>39861</v>
      </c>
      <c r="B2738" s="9">
        <f>VLOOKUP(A2738,'VOW3.DE'!$A$1:$B$5974,2,FALSE)</f>
        <v>27.397017999999999</v>
      </c>
      <c r="C2738" s="5">
        <f>VLOOKUP(A2738,MRK.DE!$A$1:$B$5993,2,FALSE)</f>
        <v>25.134684</v>
      </c>
      <c r="D2738" s="10">
        <f>VLOOKUP(A2738,DTE.DE!$A$1:$B$6411,2,FALSE)</f>
        <v>4.2795209999999999</v>
      </c>
      <c r="E2738" s="10">
        <f>VLOOKUP(A2738,'CON.DE'!$A$1:$B$6391,2,FALSE)</f>
        <v>10.096109</v>
      </c>
      <c r="G2738" s="5">
        <f t="shared" si="176"/>
        <v>-1.4677022372251129E-2</v>
      </c>
      <c r="H2738" s="5">
        <f t="shared" si="177"/>
        <v>-4.2103258297987937E-2</v>
      </c>
      <c r="I2738" s="5">
        <f t="shared" si="178"/>
        <v>-3.6214911811203121E-2</v>
      </c>
      <c r="J2738" s="10">
        <f t="shared" si="179"/>
        <v>-6.3401490391520862E-2</v>
      </c>
    </row>
    <row r="2739" spans="1:10" x14ac:dyDescent="0.3">
      <c r="A2739" s="18">
        <v>39862</v>
      </c>
      <c r="B2739" s="9">
        <f>VLOOKUP(A2739,'VOW3.DE'!$A$1:$B$5974,2,FALSE)</f>
        <v>28.472280999999999</v>
      </c>
      <c r="C2739" s="5">
        <f>VLOOKUP(A2739,MRK.DE!$A$1:$B$5993,2,FALSE)</f>
        <v>25.601317999999999</v>
      </c>
      <c r="D2739" s="10">
        <f>VLOOKUP(A2739,DTE.DE!$A$1:$B$6411,2,FALSE)</f>
        <v>4.4098959999999998</v>
      </c>
      <c r="E2739" s="10">
        <f>VLOOKUP(A2739,'CON.DE'!$A$1:$B$6391,2,FALSE)</f>
        <v>9.6996070000000003</v>
      </c>
      <c r="G2739" s="5">
        <f t="shared" si="176"/>
        <v>3.8496842149919934E-2</v>
      </c>
      <c r="H2739" s="5">
        <f t="shared" si="177"/>
        <v>1.8395109580335731E-2</v>
      </c>
      <c r="I2739" s="5">
        <f t="shared" si="178"/>
        <v>3.0010018971432191E-2</v>
      </c>
      <c r="J2739" s="10">
        <f t="shared" si="179"/>
        <v>-4.0064732870923193E-2</v>
      </c>
    </row>
    <row r="2740" spans="1:10" x14ac:dyDescent="0.3">
      <c r="A2740" s="18">
        <v>39863</v>
      </c>
      <c r="B2740" s="9">
        <f>VLOOKUP(A2740,'VOW3.DE'!$A$1:$B$5974,2,FALSE)</f>
        <v>28.288163999999998</v>
      </c>
      <c r="C2740" s="5">
        <f>VLOOKUP(A2740,MRK.DE!$A$1:$B$5993,2,FALSE)</f>
        <v>25.078842000000002</v>
      </c>
      <c r="D2740" s="10">
        <f>VLOOKUP(A2740,DTE.DE!$A$1:$B$6411,2,FALSE)</f>
        <v>4.3710129999999996</v>
      </c>
      <c r="E2740" s="10">
        <f>VLOOKUP(A2740,'CON.DE'!$A$1:$B$6391,2,FALSE)</f>
        <v>9.7289779999999997</v>
      </c>
      <c r="G2740" s="5">
        <f t="shared" si="176"/>
        <v>-6.4875335547720323E-3</v>
      </c>
      <c r="H2740" s="5">
        <f t="shared" si="177"/>
        <v>-2.0619292085296771E-2</v>
      </c>
      <c r="I2740" s="5">
        <f t="shared" si="178"/>
        <v>-8.8563163896899482E-3</v>
      </c>
      <c r="J2740" s="10">
        <f t="shared" si="179"/>
        <v>3.0234854853805849E-3</v>
      </c>
    </row>
    <row r="2741" spans="1:10" x14ac:dyDescent="0.3">
      <c r="A2741" s="18">
        <v>39864</v>
      </c>
      <c r="B2741" s="9">
        <f>VLOOKUP(A2741,'VOW3.DE'!$A$1:$B$5974,2,FALSE)</f>
        <v>27.058240999999999</v>
      </c>
      <c r="C2741" s="5">
        <f>VLOOKUP(A2741,MRK.DE!$A$1:$B$5993,2,FALSE)</f>
        <v>25.062888999999998</v>
      </c>
      <c r="D2741" s="10">
        <f>VLOOKUP(A2741,DTE.DE!$A$1:$B$6411,2,FALSE)</f>
        <v>4.3046810000000004</v>
      </c>
      <c r="E2741" s="10">
        <f>VLOOKUP(A2741,'CON.DE'!$A$1:$B$6391,2,FALSE)</f>
        <v>9.7216349999999991</v>
      </c>
      <c r="G2741" s="5">
        <f t="shared" si="176"/>
        <v>-4.4451867015420934E-2</v>
      </c>
      <c r="H2741" s="5">
        <f t="shared" si="177"/>
        <v>-6.3631630660231238E-4</v>
      </c>
      <c r="I2741" s="5">
        <f t="shared" si="178"/>
        <v>-1.5291754774240709E-2</v>
      </c>
      <c r="J2741" s="10">
        <f t="shared" si="179"/>
        <v>-7.550405068308761E-4</v>
      </c>
    </row>
    <row r="2742" spans="1:10" x14ac:dyDescent="0.3">
      <c r="A2742" s="18">
        <v>39867</v>
      </c>
      <c r="B2742" s="9">
        <f>VLOOKUP(A2742,'VOW3.DE'!$A$1:$B$5974,2,FALSE)</f>
        <v>26.550072</v>
      </c>
      <c r="C2742" s="5">
        <f>VLOOKUP(A2742,MRK.DE!$A$1:$B$5993,2,FALSE)</f>
        <v>25.003063000000001</v>
      </c>
      <c r="D2742" s="10">
        <f>VLOOKUP(A2742,DTE.DE!$A$1:$B$6411,2,FALSE)</f>
        <v>4.2657970000000001</v>
      </c>
      <c r="E2742" s="10">
        <f>VLOOKUP(A2742,'CON.DE'!$A$1:$B$6391,2,FALSE)</f>
        <v>9.4279299999999999</v>
      </c>
      <c r="G2742" s="5">
        <f t="shared" si="176"/>
        <v>-1.8959157385641114E-2</v>
      </c>
      <c r="H2742" s="5">
        <f t="shared" si="177"/>
        <v>-2.3898887801042283E-3</v>
      </c>
      <c r="I2742" s="5">
        <f t="shared" si="178"/>
        <v>-9.074001893619902E-3</v>
      </c>
      <c r="J2742" s="10">
        <f t="shared" si="179"/>
        <v>-3.0677253849279901E-2</v>
      </c>
    </row>
    <row r="2743" spans="1:10" x14ac:dyDescent="0.3">
      <c r="A2743" s="18">
        <v>39868</v>
      </c>
      <c r="B2743" s="9">
        <f>VLOOKUP(A2743,'VOW3.DE'!$A$1:$B$5974,2,FALSE)</f>
        <v>25.408531</v>
      </c>
      <c r="C2743" s="5">
        <f>VLOOKUP(A2743,MRK.DE!$A$1:$B$5993,2,FALSE)</f>
        <v>24.672028999999998</v>
      </c>
      <c r="D2743" s="10">
        <f>VLOOKUP(A2743,DTE.DE!$A$1:$B$6411,2,FALSE)</f>
        <v>4.20404</v>
      </c>
      <c r="E2743" s="10">
        <f>VLOOKUP(A2743,'CON.DE'!$A$1:$B$6391,2,FALSE)</f>
        <v>8.3705940000000005</v>
      </c>
      <c r="G2743" s="5">
        <f t="shared" si="176"/>
        <v>-4.3947475772860921E-2</v>
      </c>
      <c r="H2743" s="5">
        <f t="shared" si="177"/>
        <v>-1.3328164561479977E-2</v>
      </c>
      <c r="I2743" s="5">
        <f t="shared" si="178"/>
        <v>-1.4583065639387365E-2</v>
      </c>
      <c r="J2743" s="10">
        <f t="shared" si="179"/>
        <v>-0.11895171062868747</v>
      </c>
    </row>
    <row r="2744" spans="1:10" x14ac:dyDescent="0.3">
      <c r="A2744" s="18">
        <v>39869</v>
      </c>
      <c r="B2744" s="9">
        <f>VLOOKUP(A2744,'VOW3.DE'!$A$1:$B$5974,2,FALSE)</f>
        <v>25.489542</v>
      </c>
      <c r="C2744" s="5">
        <f>VLOOKUP(A2744,MRK.DE!$A$1:$B$5993,2,FALSE)</f>
        <v>24.153542000000002</v>
      </c>
      <c r="D2744" s="10">
        <f>VLOOKUP(A2744,DTE.DE!$A$1:$B$6411,2,FALSE)</f>
        <v>4.1468590000000001</v>
      </c>
      <c r="E2744" s="10">
        <f>VLOOKUP(A2744,'CON.DE'!$A$1:$B$6391,2,FALSE)</f>
        <v>8.5247879999999991</v>
      </c>
      <c r="G2744" s="5">
        <f t="shared" si="176"/>
        <v>3.1832666202623212E-3</v>
      </c>
      <c r="H2744" s="5">
        <f t="shared" si="177"/>
        <v>-2.1239136791014142E-2</v>
      </c>
      <c r="I2744" s="5">
        <f t="shared" si="178"/>
        <v>-1.3694787513360545E-2</v>
      </c>
      <c r="J2744" s="10">
        <f t="shared" si="179"/>
        <v>1.8253305099946542E-2</v>
      </c>
    </row>
    <row r="2745" spans="1:10" x14ac:dyDescent="0.3">
      <c r="A2745" s="18">
        <v>39870</v>
      </c>
      <c r="B2745" s="9">
        <f>VLOOKUP(A2745,'VOW3.DE'!$A$1:$B$5974,2,FALSE)</f>
        <v>26.424869999999999</v>
      </c>
      <c r="C2745" s="5">
        <f>VLOOKUP(A2745,MRK.DE!$A$1:$B$5993,2,FALSE)</f>
        <v>24.329027</v>
      </c>
      <c r="D2745" s="10">
        <f>VLOOKUP(A2745,DTE.DE!$A$1:$B$6411,2,FALSE)</f>
        <v>4.3367019999999998</v>
      </c>
      <c r="E2745" s="10">
        <f>VLOOKUP(A2745,'CON.DE'!$A$1:$B$6391,2,FALSE)</f>
        <v>9.2370219999999996</v>
      </c>
      <c r="G2745" s="5">
        <f t="shared" si="176"/>
        <v>3.6037361764393684E-2</v>
      </c>
      <c r="H2745" s="5">
        <f t="shared" si="177"/>
        <v>7.2391282052983712E-3</v>
      </c>
      <c r="I2745" s="5">
        <f t="shared" si="178"/>
        <v>4.4762971197959869E-2</v>
      </c>
      <c r="J2745" s="10">
        <f t="shared" si="179"/>
        <v>8.0241384508130092E-2</v>
      </c>
    </row>
    <row r="2746" spans="1:10" x14ac:dyDescent="0.3">
      <c r="A2746" s="18">
        <v>39871</v>
      </c>
      <c r="B2746" s="9">
        <f>VLOOKUP(A2746,'VOW3.DE'!$A$1:$B$5974,2,FALSE)</f>
        <v>26.233383</v>
      </c>
      <c r="C2746" s="5">
        <f>VLOOKUP(A2746,MRK.DE!$A$1:$B$5993,2,FALSE)</f>
        <v>23.714818999999999</v>
      </c>
      <c r="D2746" s="10">
        <f>VLOOKUP(A2746,DTE.DE!$A$1:$B$6411,2,FALSE)</f>
        <v>4.3755870000000003</v>
      </c>
      <c r="E2746" s="10">
        <f>VLOOKUP(A2746,'CON.DE'!$A$1:$B$6391,2,FALSE)</f>
        <v>8.6275840000000006</v>
      </c>
      <c r="G2746" s="5">
        <f t="shared" si="176"/>
        <v>-7.2728521414515031E-3</v>
      </c>
      <c r="H2746" s="5">
        <f t="shared" si="177"/>
        <v>-2.5570037215855986E-2</v>
      </c>
      <c r="I2746" s="5">
        <f t="shared" si="178"/>
        <v>8.9265308360698022E-3</v>
      </c>
      <c r="J2746" s="10">
        <f t="shared" si="179"/>
        <v>-6.8255027082364791E-2</v>
      </c>
    </row>
    <row r="2747" spans="1:10" x14ac:dyDescent="0.3">
      <c r="A2747" s="18">
        <v>39874</v>
      </c>
      <c r="B2747" s="9">
        <f>VLOOKUP(A2747,'VOW3.DE'!$A$1:$B$5974,2,FALSE)</f>
        <v>25.209675000000001</v>
      </c>
      <c r="C2747" s="5">
        <f>VLOOKUP(A2747,MRK.DE!$A$1:$B$5993,2,FALSE)</f>
        <v>23.375810999999999</v>
      </c>
      <c r="D2747" s="10">
        <f>VLOOKUP(A2747,DTE.DE!$A$1:$B$6411,2,FALSE)</f>
        <v>4.2886699999999998</v>
      </c>
      <c r="E2747" s="10">
        <f>VLOOKUP(A2747,'CON.DE'!$A$1:$B$6391,2,FALSE)</f>
        <v>8.980029</v>
      </c>
      <c r="G2747" s="5">
        <f t="shared" si="176"/>
        <v>-3.980491061193045E-2</v>
      </c>
      <c r="H2747" s="5">
        <f t="shared" si="177"/>
        <v>-1.4398357240134618E-2</v>
      </c>
      <c r="I2747" s="5">
        <f t="shared" si="178"/>
        <v>-2.0064020675227223E-2</v>
      </c>
      <c r="J2747" s="10">
        <f t="shared" si="179"/>
        <v>4.0038599456617134E-2</v>
      </c>
    </row>
    <row r="2748" spans="1:10" x14ac:dyDescent="0.3">
      <c r="A2748" s="18">
        <v>39875</v>
      </c>
      <c r="B2748" s="9">
        <f>VLOOKUP(A2748,'VOW3.DE'!$A$1:$B$5974,2,FALSE)</f>
        <v>25.769403000000001</v>
      </c>
      <c r="C2748" s="5">
        <f>VLOOKUP(A2748,MRK.DE!$A$1:$B$5993,2,FALSE)</f>
        <v>23.184367999999999</v>
      </c>
      <c r="D2748" s="10">
        <f>VLOOKUP(A2748,DTE.DE!$A$1:$B$6411,2,FALSE)</f>
        <v>4.2383499999999996</v>
      </c>
      <c r="E2748" s="10">
        <f>VLOOKUP(A2748,'CON.DE'!$A$1:$B$6391,2,FALSE)</f>
        <v>9.1121979999999994</v>
      </c>
      <c r="G2748" s="5">
        <f t="shared" si="176"/>
        <v>2.1960008516193501E-2</v>
      </c>
      <c r="H2748" s="5">
        <f t="shared" si="177"/>
        <v>-8.2235112918277731E-3</v>
      </c>
      <c r="I2748" s="5">
        <f t="shared" si="178"/>
        <v>-1.1802619001149112E-2</v>
      </c>
      <c r="J2748" s="10">
        <f t="shared" si="179"/>
        <v>1.461084378859682E-2</v>
      </c>
    </row>
    <row r="2749" spans="1:10" x14ac:dyDescent="0.3">
      <c r="A2749" s="18">
        <v>39876</v>
      </c>
      <c r="B2749" s="9">
        <f>VLOOKUP(A2749,'VOW3.DE'!$A$1:$B$5974,2,FALSE)</f>
        <v>26.800471999999999</v>
      </c>
      <c r="C2749" s="5">
        <f>VLOOKUP(A2749,MRK.DE!$A$1:$B$5993,2,FALSE)</f>
        <v>23.471533000000001</v>
      </c>
      <c r="D2749" s="10">
        <f>VLOOKUP(A2749,DTE.DE!$A$1:$B$6411,2,FALSE)</f>
        <v>4.4464930000000003</v>
      </c>
      <c r="E2749" s="10">
        <f>VLOOKUP(A2749,'CON.DE'!$A$1:$B$6391,2,FALSE)</f>
        <v>9.5013570000000005</v>
      </c>
      <c r="G2749" s="5">
        <f t="shared" si="176"/>
        <v>3.9231641378736734E-2</v>
      </c>
      <c r="H2749" s="5">
        <f t="shared" si="177"/>
        <v>1.2310066688119381E-2</v>
      </c>
      <c r="I2749" s="5">
        <f t="shared" si="178"/>
        <v>4.7941653022827602E-2</v>
      </c>
      <c r="J2749" s="10">
        <f t="shared" si="179"/>
        <v>4.1820675014642081E-2</v>
      </c>
    </row>
    <row r="2750" spans="1:10" x14ac:dyDescent="0.3">
      <c r="A2750" s="18">
        <v>39877</v>
      </c>
      <c r="B2750" s="9">
        <f>VLOOKUP(A2750,'VOW3.DE'!$A$1:$B$5974,2,FALSE)</f>
        <v>24.303809999999999</v>
      </c>
      <c r="C2750" s="5">
        <f>VLOOKUP(A2750,MRK.DE!$A$1:$B$5993,2,FALSE)</f>
        <v>23.144483999999999</v>
      </c>
      <c r="D2750" s="10">
        <f>VLOOKUP(A2750,DTE.DE!$A$1:$B$6411,2,FALSE)</f>
        <v>4.2269139999999998</v>
      </c>
      <c r="E2750" s="10">
        <f>VLOOKUP(A2750,'CON.DE'!$A$1:$B$6391,2,FALSE)</f>
        <v>9.1415670000000002</v>
      </c>
      <c r="G2750" s="5">
        <f t="shared" si="176"/>
        <v>-9.7786371122348337E-2</v>
      </c>
      <c r="H2750" s="5">
        <f t="shared" si="177"/>
        <v>-1.4031845153645762E-2</v>
      </c>
      <c r="I2750" s="5">
        <f t="shared" si="178"/>
        <v>-5.0643519605364812E-2</v>
      </c>
      <c r="J2750" s="10">
        <f t="shared" si="179"/>
        <v>-3.8602815538302256E-2</v>
      </c>
    </row>
    <row r="2751" spans="1:10" x14ac:dyDescent="0.3">
      <c r="A2751" s="18">
        <v>39878</v>
      </c>
      <c r="B2751" s="9">
        <f>VLOOKUP(A2751,'VOW3.DE'!$A$1:$B$5974,2,FALSE)</f>
        <v>23.191725000000002</v>
      </c>
      <c r="C2751" s="5">
        <f>VLOOKUP(A2751,MRK.DE!$A$1:$B$5993,2,FALSE)</f>
        <v>22.829408999999998</v>
      </c>
      <c r="D2751" s="10">
        <f>VLOOKUP(A2751,DTE.DE!$A$1:$B$6411,2,FALSE)</f>
        <v>4.2383499999999996</v>
      </c>
      <c r="E2751" s="10">
        <f>VLOOKUP(A2751,'CON.DE'!$A$1:$B$6391,2,FALSE)</f>
        <v>9.4573</v>
      </c>
      <c r="G2751" s="5">
        <f t="shared" si="176"/>
        <v>-4.6837594167701252E-2</v>
      </c>
      <c r="H2751" s="5">
        <f t="shared" si="177"/>
        <v>-1.3706906786869586E-2</v>
      </c>
      <c r="I2751" s="5">
        <f t="shared" si="178"/>
        <v>2.7018665825373845E-3</v>
      </c>
      <c r="J2751" s="10">
        <f t="shared" si="179"/>
        <v>3.3955115091305083E-2</v>
      </c>
    </row>
    <row r="2752" spans="1:10" x14ac:dyDescent="0.3">
      <c r="A2752" s="18">
        <v>39881</v>
      </c>
      <c r="B2752" s="9">
        <f>VLOOKUP(A2752,'VOW3.DE'!$A$1:$B$5974,2,FALSE)</f>
        <v>22.271125999999999</v>
      </c>
      <c r="C2752" s="5">
        <f>VLOOKUP(A2752,MRK.DE!$A$1:$B$5993,2,FALSE)</f>
        <v>23.387775000000001</v>
      </c>
      <c r="D2752" s="10">
        <f>VLOOKUP(A2752,DTE.DE!$A$1:$B$6411,2,FALSE)</f>
        <v>4.1903170000000003</v>
      </c>
      <c r="E2752" s="10">
        <f>VLOOKUP(A2752,'CON.DE'!$A$1:$B$6391,2,FALSE)</f>
        <v>8.6716409999999993</v>
      </c>
      <c r="G2752" s="5">
        <f t="shared" si="176"/>
        <v>-4.0504492727654808E-2</v>
      </c>
      <c r="H2752" s="5">
        <f t="shared" si="177"/>
        <v>2.4163876733208214E-2</v>
      </c>
      <c r="I2752" s="5">
        <f t="shared" si="178"/>
        <v>-1.1397655164758436E-2</v>
      </c>
      <c r="J2752" s="10">
        <f t="shared" si="179"/>
        <v>-8.6728883824889205E-2</v>
      </c>
    </row>
    <row r="2753" spans="1:10" x14ac:dyDescent="0.3">
      <c r="A2753" s="18">
        <v>39882</v>
      </c>
      <c r="B2753" s="9">
        <f>VLOOKUP(A2753,'VOW3.DE'!$A$1:$B$5974,2,FALSE)</f>
        <v>22.897134999999999</v>
      </c>
      <c r="C2753" s="5">
        <f>VLOOKUP(A2753,MRK.DE!$A$1:$B$5993,2,FALSE)</f>
        <v>24.241285000000001</v>
      </c>
      <c r="D2753" s="10">
        <f>VLOOKUP(A2753,DTE.DE!$A$1:$B$6411,2,FALSE)</f>
        <v>4.3092550000000003</v>
      </c>
      <c r="E2753" s="10">
        <f>VLOOKUP(A2753,'CON.DE'!$A$1:$B$6391,2,FALSE)</f>
        <v>10.206248</v>
      </c>
      <c r="G2753" s="5">
        <f t="shared" si="176"/>
        <v>2.7720752278766438E-2</v>
      </c>
      <c r="H2753" s="5">
        <f t="shared" si="177"/>
        <v>3.5843721398169458E-2</v>
      </c>
      <c r="I2753" s="5">
        <f t="shared" si="178"/>
        <v>2.7988647949572003E-2</v>
      </c>
      <c r="J2753" s="10">
        <f t="shared" si="179"/>
        <v>0.16294203553935027</v>
      </c>
    </row>
    <row r="2754" spans="1:10" x14ac:dyDescent="0.3">
      <c r="A2754" s="18">
        <v>39883</v>
      </c>
      <c r="B2754" s="9">
        <f>VLOOKUP(A2754,'VOW3.DE'!$A$1:$B$5974,2,FALSE)</f>
        <v>26.218654999999998</v>
      </c>
      <c r="C2754" s="5">
        <f>VLOOKUP(A2754,MRK.DE!$A$1:$B$5993,2,FALSE)</f>
        <v>24.173484999999999</v>
      </c>
      <c r="D2754" s="10">
        <f>VLOOKUP(A2754,DTE.DE!$A$1:$B$6411,2,FALSE)</f>
        <v>4.2452120000000004</v>
      </c>
      <c r="E2754" s="10">
        <f>VLOOKUP(A2754,'CON.DE'!$A$1:$B$6391,2,FALSE)</f>
        <v>9.7656910000000003</v>
      </c>
      <c r="G2754" s="5">
        <f t="shared" si="176"/>
        <v>0.13545938673668775</v>
      </c>
      <c r="H2754" s="5">
        <f t="shared" si="177"/>
        <v>-2.8008000170737794E-3</v>
      </c>
      <c r="I2754" s="5">
        <f t="shared" si="178"/>
        <v>-1.4973275722925439E-2</v>
      </c>
      <c r="J2754" s="10">
        <f t="shared" si="179"/>
        <v>-4.412475702436839E-2</v>
      </c>
    </row>
    <row r="2755" spans="1:10" x14ac:dyDescent="0.3">
      <c r="A2755" s="18">
        <v>39884</v>
      </c>
      <c r="B2755" s="9">
        <f>VLOOKUP(A2755,'VOW3.DE'!$A$1:$B$5974,2,FALSE)</f>
        <v>26.748916999999999</v>
      </c>
      <c r="C2755" s="5">
        <f>VLOOKUP(A2755,MRK.DE!$A$1:$B$5993,2,FALSE)</f>
        <v>25.653165999999999</v>
      </c>
      <c r="D2755" s="10">
        <f>VLOOKUP(A2755,DTE.DE!$A$1:$B$6411,2,FALSE)</f>
        <v>4.3069680000000004</v>
      </c>
      <c r="E2755" s="10">
        <f>VLOOKUP(A2755,'CON.DE'!$A$1:$B$6391,2,FALSE)</f>
        <v>9.7510049999999993</v>
      </c>
      <c r="G2755" s="5">
        <f t="shared" si="176"/>
        <v>2.0022806241356779E-2</v>
      </c>
      <c r="H2755" s="5">
        <f t="shared" si="177"/>
        <v>5.9410623468911995E-2</v>
      </c>
      <c r="I2755" s="5">
        <f t="shared" si="178"/>
        <v>1.4442416655394709E-2</v>
      </c>
      <c r="J2755" s="10">
        <f t="shared" si="179"/>
        <v>-1.5049681331201748E-3</v>
      </c>
    </row>
    <row r="2756" spans="1:10" x14ac:dyDescent="0.3">
      <c r="A2756" s="18">
        <v>39885</v>
      </c>
      <c r="B2756" s="9">
        <f>VLOOKUP(A2756,'VOW3.DE'!$A$1:$B$5974,2,FALSE)</f>
        <v>26.800471999999999</v>
      </c>
      <c r="C2756" s="5">
        <f>VLOOKUP(A2756,MRK.DE!$A$1:$B$5993,2,FALSE)</f>
        <v>25.22242</v>
      </c>
      <c r="D2756" s="10">
        <f>VLOOKUP(A2756,DTE.DE!$A$1:$B$6411,2,FALSE)</f>
        <v>4.3252670000000002</v>
      </c>
      <c r="E2756" s="10">
        <f>VLOOKUP(A2756,'CON.DE'!$A$1:$B$6391,2,FALSE)</f>
        <v>9.508699</v>
      </c>
      <c r="G2756" s="5">
        <f t="shared" ref="G2756:G2819" si="180">LN(B2756/B2755)</f>
        <v>1.9255127608935082E-3</v>
      </c>
      <c r="H2756" s="5">
        <f t="shared" ref="H2756:H2819" si="181">LN(C2756/C2755)</f>
        <v>-1.6933713274913279E-2</v>
      </c>
      <c r="I2756" s="5">
        <f t="shared" ref="I2756:I2819" si="182">LN(D2756/D2755)</f>
        <v>4.239696303542922E-3</v>
      </c>
      <c r="J2756" s="10">
        <f t="shared" ref="J2756:J2819" si="183">LN(E2756/E2755)</f>
        <v>-2.5163292786785661E-2</v>
      </c>
    </row>
    <row r="2757" spans="1:10" x14ac:dyDescent="0.3">
      <c r="A2757" s="18">
        <v>39888</v>
      </c>
      <c r="B2757" s="9">
        <f>VLOOKUP(A2757,'VOW3.DE'!$A$1:$B$5974,2,FALSE)</f>
        <v>27.072977000000002</v>
      </c>
      <c r="C2757" s="5">
        <f>VLOOKUP(A2757,MRK.DE!$A$1:$B$5993,2,FALSE)</f>
        <v>25.529526000000001</v>
      </c>
      <c r="D2757" s="10">
        <f>VLOOKUP(A2757,DTE.DE!$A$1:$B$6411,2,FALSE)</f>
        <v>4.4236209999999998</v>
      </c>
      <c r="E2757" s="10">
        <f>VLOOKUP(A2757,'CON.DE'!$A$1:$B$6391,2,FALSE)</f>
        <v>9.9565999999999999</v>
      </c>
      <c r="G2757" s="5">
        <f t="shared" si="180"/>
        <v>1.0116572418591853E-2</v>
      </c>
      <c r="H2757" s="5">
        <f t="shared" si="181"/>
        <v>1.2102383164424165E-2</v>
      </c>
      <c r="I2757" s="5">
        <f t="shared" si="182"/>
        <v>2.2484718890053341E-2</v>
      </c>
      <c r="J2757" s="10">
        <f t="shared" si="183"/>
        <v>4.6028584022221021E-2</v>
      </c>
    </row>
    <row r="2758" spans="1:10" x14ac:dyDescent="0.3">
      <c r="A2758" s="18">
        <v>39889</v>
      </c>
      <c r="B2758" s="9">
        <f>VLOOKUP(A2758,'VOW3.DE'!$A$1:$B$5974,2,FALSE)</f>
        <v>26.299664</v>
      </c>
      <c r="C2758" s="5">
        <f>VLOOKUP(A2758,MRK.DE!$A$1:$B$5993,2,FALSE)</f>
        <v>25.445772000000002</v>
      </c>
      <c r="D2758" s="10">
        <f>VLOOKUP(A2758,DTE.DE!$A$1:$B$6411,2,FALSE)</f>
        <v>4.3847370000000003</v>
      </c>
      <c r="E2758" s="10">
        <f>VLOOKUP(A2758,'CON.DE'!$A$1:$B$6391,2,FALSE)</f>
        <v>9.8317750000000004</v>
      </c>
      <c r="G2758" s="5">
        <f t="shared" si="180"/>
        <v>-2.8979908283902792E-2</v>
      </c>
      <c r="H2758" s="5">
        <f t="shared" si="181"/>
        <v>-3.2860651590969014E-3</v>
      </c>
      <c r="I2758" s="5">
        <f t="shared" si="182"/>
        <v>-8.8289446420112584E-3</v>
      </c>
      <c r="J2758" s="10">
        <f t="shared" si="183"/>
        <v>-1.2616160313236138E-2</v>
      </c>
    </row>
    <row r="2759" spans="1:10" x14ac:dyDescent="0.3">
      <c r="A2759" s="18">
        <v>39890</v>
      </c>
      <c r="B2759" s="9">
        <f>VLOOKUP(A2759,'VOW3.DE'!$A$1:$B$5974,2,FALSE)</f>
        <v>25.754673</v>
      </c>
      <c r="C2759" s="5">
        <f>VLOOKUP(A2759,MRK.DE!$A$1:$B$5993,2,FALSE)</f>
        <v>25.724955000000001</v>
      </c>
      <c r="D2759" s="10">
        <f>VLOOKUP(A2759,DTE.DE!$A$1:$B$6411,2,FALSE)</f>
        <v>4.393885</v>
      </c>
      <c r="E2759" s="10">
        <f>VLOOKUP(A2759,'CON.DE'!$A$1:$B$6391,2,FALSE)</f>
        <v>9.5600989999999992</v>
      </c>
      <c r="G2759" s="5">
        <f t="shared" si="180"/>
        <v>-2.0940077063537593E-2</v>
      </c>
      <c r="H2759" s="5">
        <f t="shared" si="181"/>
        <v>1.091193291798793E-2</v>
      </c>
      <c r="I2759" s="5">
        <f t="shared" si="182"/>
        <v>2.0841547366653038E-3</v>
      </c>
      <c r="J2759" s="10">
        <f t="shared" si="183"/>
        <v>-2.8021404884744812E-2</v>
      </c>
    </row>
    <row r="2760" spans="1:10" x14ac:dyDescent="0.3">
      <c r="A2760" s="18">
        <v>39891</v>
      </c>
      <c r="B2760" s="9">
        <f>VLOOKUP(A2760,'VOW3.DE'!$A$1:$B$5974,2,FALSE)</f>
        <v>26.712095000000001</v>
      </c>
      <c r="C2760" s="5">
        <f>VLOOKUP(A2760,MRK.DE!$A$1:$B$5993,2,FALSE)</f>
        <v>25.637212999999999</v>
      </c>
      <c r="D2760" s="10">
        <f>VLOOKUP(A2760,DTE.DE!$A$1:$B$6411,2,FALSE)</f>
        <v>4.2818079999999998</v>
      </c>
      <c r="E2760" s="10">
        <f>VLOOKUP(A2760,'CON.DE'!$A$1:$B$6391,2,FALSE)</f>
        <v>9.8684860000000008</v>
      </c>
      <c r="G2760" s="5">
        <f t="shared" si="180"/>
        <v>3.6500372715884986E-2</v>
      </c>
      <c r="H2760" s="5">
        <f t="shared" si="181"/>
        <v>-3.4166036508558829E-3</v>
      </c>
      <c r="I2760" s="5">
        <f t="shared" si="182"/>
        <v>-2.5838451265271394E-2</v>
      </c>
      <c r="J2760" s="10">
        <f t="shared" si="183"/>
        <v>3.1748364897475491E-2</v>
      </c>
    </row>
    <row r="2761" spans="1:10" x14ac:dyDescent="0.3">
      <c r="A2761" s="18">
        <v>39892</v>
      </c>
      <c r="B2761" s="9">
        <f>VLOOKUP(A2761,'VOW3.DE'!$A$1:$B$5974,2,FALSE)</f>
        <v>26.071362000000001</v>
      </c>
      <c r="C2761" s="5">
        <f>VLOOKUP(A2761,MRK.DE!$A$1:$B$5993,2,FALSE)</f>
        <v>25.294214</v>
      </c>
      <c r="D2761" s="10">
        <f>VLOOKUP(A2761,DTE.DE!$A$1:$B$6411,2,FALSE)</f>
        <v>4.1811689999999997</v>
      </c>
      <c r="E2761" s="10">
        <f>VLOOKUP(A2761,'CON.DE'!$A$1:$B$6391,2,FALSE)</f>
        <v>9.6041530000000002</v>
      </c>
      <c r="G2761" s="5">
        <f t="shared" si="180"/>
        <v>-2.4278988549742028E-2</v>
      </c>
      <c r="H2761" s="5">
        <f t="shared" si="181"/>
        <v>-1.3469254870128209E-2</v>
      </c>
      <c r="I2761" s="5">
        <f t="shared" si="182"/>
        <v>-2.3784477792404991E-2</v>
      </c>
      <c r="J2761" s="10">
        <f t="shared" si="183"/>
        <v>-2.7150838461448858E-2</v>
      </c>
    </row>
    <row r="2762" spans="1:10" x14ac:dyDescent="0.3">
      <c r="A2762" s="18">
        <v>39895</v>
      </c>
      <c r="B2762" s="9">
        <f>VLOOKUP(A2762,'VOW3.DE'!$A$1:$B$5974,2,FALSE)</f>
        <v>25.997710999999999</v>
      </c>
      <c r="C2762" s="5">
        <f>VLOOKUP(A2762,MRK.DE!$A$1:$B$5993,2,FALSE)</f>
        <v>25.417850000000001</v>
      </c>
      <c r="D2762" s="10">
        <f>VLOOKUP(A2762,DTE.DE!$A$1:$B$6411,2,FALSE)</f>
        <v>4.2543610000000003</v>
      </c>
      <c r="E2762" s="10">
        <f>VLOOKUP(A2762,'CON.DE'!$A$1:$B$6391,2,FALSE)</f>
        <v>9.9639419999999994</v>
      </c>
      <c r="G2762" s="5">
        <f t="shared" si="180"/>
        <v>-2.8289748549846327E-3</v>
      </c>
      <c r="H2762" s="5">
        <f t="shared" si="181"/>
        <v>4.8760091862372571E-3</v>
      </c>
      <c r="I2762" s="5">
        <f t="shared" si="182"/>
        <v>1.7353701975085071E-2</v>
      </c>
      <c r="J2762" s="10">
        <f t="shared" si="183"/>
        <v>3.6777167333299686E-2</v>
      </c>
    </row>
    <row r="2763" spans="1:10" x14ac:dyDescent="0.3">
      <c r="A2763" s="18">
        <v>39896</v>
      </c>
      <c r="B2763" s="9">
        <f>VLOOKUP(A2763,'VOW3.DE'!$A$1:$B$5974,2,FALSE)</f>
        <v>26.513245000000001</v>
      </c>
      <c r="C2763" s="5">
        <f>VLOOKUP(A2763,MRK.DE!$A$1:$B$5993,2,FALSE)</f>
        <v>26.127784999999999</v>
      </c>
      <c r="D2763" s="10">
        <f>VLOOKUP(A2763,DTE.DE!$A$1:$B$6411,2,FALSE)</f>
        <v>4.3069680000000004</v>
      </c>
      <c r="E2763" s="10">
        <f>VLOOKUP(A2763,'CON.DE'!$A$1:$B$6391,2,FALSE)</f>
        <v>9.5380710000000004</v>
      </c>
      <c r="G2763" s="5">
        <f t="shared" si="180"/>
        <v>1.963592376452631E-2</v>
      </c>
      <c r="H2763" s="5">
        <f t="shared" si="181"/>
        <v>2.7547624361406602E-2</v>
      </c>
      <c r="I2763" s="5">
        <f t="shared" si="182"/>
        <v>1.2289601794341083E-2</v>
      </c>
      <c r="J2763" s="10">
        <f t="shared" si="183"/>
        <v>-4.3681512670649347E-2</v>
      </c>
    </row>
    <row r="2764" spans="1:10" x14ac:dyDescent="0.3">
      <c r="A2764" s="18">
        <v>39897</v>
      </c>
      <c r="B2764" s="9">
        <f>VLOOKUP(A2764,'VOW3.DE'!$A$1:$B$5974,2,FALSE)</f>
        <v>28.059849</v>
      </c>
      <c r="C2764" s="5">
        <f>VLOOKUP(A2764,MRK.DE!$A$1:$B$5993,2,FALSE)</f>
        <v>26.008129</v>
      </c>
      <c r="D2764" s="10">
        <f>VLOOKUP(A2764,DTE.DE!$A$1:$B$6411,2,FALSE)</f>
        <v>4.3915980000000001</v>
      </c>
      <c r="E2764" s="10">
        <f>VLOOKUP(A2764,'CON.DE'!$A$1:$B$6391,2,FALSE)</f>
        <v>9.2296779999999998</v>
      </c>
      <c r="G2764" s="5">
        <f t="shared" si="180"/>
        <v>5.6695273885247803E-2</v>
      </c>
      <c r="H2764" s="5">
        <f t="shared" si="181"/>
        <v>-4.5901644724989279E-3</v>
      </c>
      <c r="I2764" s="5">
        <f t="shared" si="182"/>
        <v>1.9458993684578974E-2</v>
      </c>
      <c r="J2764" s="10">
        <f t="shared" si="183"/>
        <v>-3.2867102091201424E-2</v>
      </c>
    </row>
    <row r="2765" spans="1:10" x14ac:dyDescent="0.3">
      <c r="A2765" s="18">
        <v>39898</v>
      </c>
      <c r="B2765" s="9">
        <f>VLOOKUP(A2765,'VOW3.DE'!$A$1:$B$5974,2,FALSE)</f>
        <v>29.886326</v>
      </c>
      <c r="C2765" s="5">
        <f>VLOOKUP(A2765,MRK.DE!$A$1:$B$5993,2,FALSE)</f>
        <v>26.355122000000001</v>
      </c>
      <c r="D2765" s="10">
        <f>VLOOKUP(A2765,DTE.DE!$A$1:$B$6411,2,FALSE)</f>
        <v>4.3755870000000003</v>
      </c>
      <c r="E2765" s="10">
        <f>VLOOKUP(A2765,'CON.DE'!$A$1:$B$6391,2,FALSE)</f>
        <v>9.031428</v>
      </c>
      <c r="G2765" s="5">
        <f t="shared" si="180"/>
        <v>6.3061358043116508E-2</v>
      </c>
      <c r="H2765" s="5">
        <f t="shared" si="181"/>
        <v>1.325349639748585E-2</v>
      </c>
      <c r="I2765" s="5">
        <f t="shared" si="182"/>
        <v>-3.6524877254854983E-3</v>
      </c>
      <c r="J2765" s="10">
        <f t="shared" si="183"/>
        <v>-2.1713667204662054E-2</v>
      </c>
    </row>
    <row r="2766" spans="1:10" x14ac:dyDescent="0.3">
      <c r="A2766" s="18">
        <v>39899</v>
      </c>
      <c r="B2766" s="9">
        <f>VLOOKUP(A2766,'VOW3.DE'!$A$1:$B$5974,2,FALSE)</f>
        <v>32.552371999999998</v>
      </c>
      <c r="C2766" s="5">
        <f>VLOOKUP(A2766,MRK.DE!$A$1:$B$5993,2,FALSE)</f>
        <v>25.964255999999999</v>
      </c>
      <c r="D2766" s="10">
        <f>VLOOKUP(A2766,DTE.DE!$A$1:$B$6411,2,FALSE)</f>
        <v>4.2360629999999997</v>
      </c>
      <c r="E2766" s="10">
        <f>VLOOKUP(A2766,'CON.DE'!$A$1:$B$6391,2,FALSE)</f>
        <v>9.2443659999999994</v>
      </c>
      <c r="G2766" s="5">
        <f t="shared" si="180"/>
        <v>8.5449187126124981E-2</v>
      </c>
      <c r="H2766" s="5">
        <f t="shared" si="181"/>
        <v>-1.4941816470593424E-2</v>
      </c>
      <c r="I2766" s="5">
        <f t="shared" si="182"/>
        <v>-3.2406382088156646E-2</v>
      </c>
      <c r="J2766" s="10">
        <f t="shared" si="183"/>
        <v>2.3303790416977943E-2</v>
      </c>
    </row>
    <row r="2767" spans="1:10" x14ac:dyDescent="0.3">
      <c r="A2767" s="18">
        <v>39902</v>
      </c>
      <c r="B2767" s="9">
        <f>VLOOKUP(A2767,'VOW3.DE'!$A$1:$B$5974,2,FALSE)</f>
        <v>30.563879</v>
      </c>
      <c r="C2767" s="5">
        <f>VLOOKUP(A2767,MRK.DE!$A$1:$B$5993,2,FALSE)</f>
        <v>25.768830999999999</v>
      </c>
      <c r="D2767" s="10">
        <f>VLOOKUP(A2767,DTE.DE!$A$1:$B$6411,2,FALSE)</f>
        <v>4.1811689999999997</v>
      </c>
      <c r="E2767" s="10">
        <f>VLOOKUP(A2767,'CON.DE'!$A$1:$B$6391,2,FALSE)</f>
        <v>8.3338789999999996</v>
      </c>
      <c r="G2767" s="5">
        <f t="shared" si="180"/>
        <v>-6.303135163176507E-2</v>
      </c>
      <c r="H2767" s="5">
        <f t="shared" si="181"/>
        <v>-7.5551621181403558E-3</v>
      </c>
      <c r="I2767" s="5">
        <f t="shared" si="182"/>
        <v>-1.3043427640362981E-2</v>
      </c>
      <c r="J2767" s="10">
        <f t="shared" si="183"/>
        <v>-0.10368527082164833</v>
      </c>
    </row>
    <row r="2768" spans="1:10" x14ac:dyDescent="0.3">
      <c r="A2768" s="18">
        <v>39903</v>
      </c>
      <c r="B2768" s="9">
        <f>VLOOKUP(A2768,'VOW3.DE'!$A$1:$B$5974,2,FALSE)</f>
        <v>31.918998999999999</v>
      </c>
      <c r="C2768" s="5">
        <f>VLOOKUP(A2768,MRK.DE!$A$1:$B$5993,2,FALSE)</f>
        <v>26.546559999999999</v>
      </c>
      <c r="D2768" s="10">
        <f>VLOOKUP(A2768,DTE.DE!$A$1:$B$6411,2,FALSE)</f>
        <v>4.277234</v>
      </c>
      <c r="E2768" s="10">
        <f>VLOOKUP(A2768,'CON.DE'!$A$1:$B$6391,2,FALSE)</f>
        <v>9.2223369999999996</v>
      </c>
      <c r="G2768" s="5">
        <f t="shared" si="180"/>
        <v>4.3382525569179729E-2</v>
      </c>
      <c r="H2768" s="5">
        <f t="shared" si="181"/>
        <v>2.9734511628087958E-2</v>
      </c>
      <c r="I2768" s="5">
        <f t="shared" si="182"/>
        <v>2.2715666484917876E-2</v>
      </c>
      <c r="J2768" s="10">
        <f t="shared" si="183"/>
        <v>0.10129946210969343</v>
      </c>
    </row>
    <row r="2769" spans="1:10" x14ac:dyDescent="0.3">
      <c r="A2769" s="18">
        <v>39904</v>
      </c>
      <c r="B2769" s="9">
        <f>VLOOKUP(A2769,'VOW3.DE'!$A$1:$B$5974,2,FALSE)</f>
        <v>33.878039999999999</v>
      </c>
      <c r="C2769" s="5">
        <f>VLOOKUP(A2769,MRK.DE!$A$1:$B$5993,2,FALSE)</f>
        <v>26.793842000000001</v>
      </c>
      <c r="D2769" s="10">
        <f>VLOOKUP(A2769,DTE.DE!$A$1:$B$6411,2,FALSE)</f>
        <v>4.3710129999999996</v>
      </c>
      <c r="E2769" s="10">
        <f>VLOOKUP(A2769,'CON.DE'!$A$1:$B$6391,2,FALSE)</f>
        <v>9.2370219999999996</v>
      </c>
      <c r="G2769" s="5">
        <f t="shared" si="180"/>
        <v>5.9565604429975598E-2</v>
      </c>
      <c r="H2769" s="5">
        <f t="shared" si="181"/>
        <v>9.2719125563838871E-3</v>
      </c>
      <c r="I2769" s="5">
        <f t="shared" si="182"/>
        <v>2.1688251030180274E-2</v>
      </c>
      <c r="J2769" s="10">
        <f t="shared" si="183"/>
        <v>1.5910631672422357E-3</v>
      </c>
    </row>
    <row r="2770" spans="1:10" x14ac:dyDescent="0.3">
      <c r="A2770" s="18">
        <v>39905</v>
      </c>
      <c r="B2770" s="9">
        <f>VLOOKUP(A2770,'VOW3.DE'!$A$1:$B$5974,2,FALSE)</f>
        <v>36.183224000000003</v>
      </c>
      <c r="C2770" s="5">
        <f>VLOOKUP(A2770,MRK.DE!$A$1:$B$5993,2,FALSE)</f>
        <v>27.368162000000002</v>
      </c>
      <c r="D2770" s="10">
        <f>VLOOKUP(A2770,DTE.DE!$A$1:$B$6411,2,FALSE)</f>
        <v>4.4419180000000003</v>
      </c>
      <c r="E2770" s="10">
        <f>VLOOKUP(A2770,'CON.DE'!$A$1:$B$6391,2,FALSE)</f>
        <v>10.426527999999999</v>
      </c>
      <c r="G2770" s="5">
        <f t="shared" si="180"/>
        <v>6.5828569131879608E-2</v>
      </c>
      <c r="H2770" s="5">
        <f t="shared" si="181"/>
        <v>2.1208281984789131E-2</v>
      </c>
      <c r="I2770" s="5">
        <f t="shared" si="182"/>
        <v>1.6091475124214064E-2</v>
      </c>
      <c r="J2770" s="10">
        <f t="shared" si="183"/>
        <v>0.12113378835452326</v>
      </c>
    </row>
    <row r="2771" spans="1:10" x14ac:dyDescent="0.3">
      <c r="A2771" s="18">
        <v>39906</v>
      </c>
      <c r="B2771" s="9">
        <f>VLOOKUP(A2771,'VOW3.DE'!$A$1:$B$5974,2,FALSE)</f>
        <v>34.901736999999997</v>
      </c>
      <c r="C2771" s="5">
        <f>VLOOKUP(A2771,MRK.DE!$A$1:$B$5993,2,FALSE)</f>
        <v>26.582453000000001</v>
      </c>
      <c r="D2771" s="10">
        <f>VLOOKUP(A2771,DTE.DE!$A$1:$B$6411,2,FALSE)</f>
        <v>4.3138300000000003</v>
      </c>
      <c r="E2771" s="10">
        <f>VLOOKUP(A2771,'CON.DE'!$A$1:$B$6391,2,FALSE)</f>
        <v>11.784912</v>
      </c>
      <c r="G2771" s="5">
        <f t="shared" si="180"/>
        <v>-3.605898725911983E-2</v>
      </c>
      <c r="H2771" s="5">
        <f t="shared" si="181"/>
        <v>-2.9129030518583187E-2</v>
      </c>
      <c r="I2771" s="5">
        <f t="shared" si="182"/>
        <v>-2.926012454147333E-2</v>
      </c>
      <c r="J2771" s="10">
        <f t="shared" si="183"/>
        <v>0.12246674155316768</v>
      </c>
    </row>
    <row r="2772" spans="1:10" x14ac:dyDescent="0.3">
      <c r="A2772" s="18">
        <v>39909</v>
      </c>
      <c r="B2772" s="9">
        <f>VLOOKUP(A2772,'VOW3.DE'!$A$1:$B$5974,2,FALSE)</f>
        <v>36.566189000000001</v>
      </c>
      <c r="C2772" s="5">
        <f>VLOOKUP(A2772,MRK.DE!$A$1:$B$5993,2,FALSE)</f>
        <v>27.332232999999999</v>
      </c>
      <c r="D2772" s="10">
        <f>VLOOKUP(A2772,DTE.DE!$A$1:$B$6411,2,FALSE)</f>
        <v>4.2314879999999997</v>
      </c>
      <c r="E2772" s="10">
        <f>VLOOKUP(A2772,'CON.DE'!$A$1:$B$6391,2,FALSE)</f>
        <v>11.931766</v>
      </c>
      <c r="G2772" s="5">
        <f t="shared" si="180"/>
        <v>4.6587416885443024E-2</v>
      </c>
      <c r="H2772" s="5">
        <f t="shared" si="181"/>
        <v>2.7815365227246903E-2</v>
      </c>
      <c r="I2772" s="5">
        <f t="shared" si="182"/>
        <v>-1.9272436357088616E-2</v>
      </c>
      <c r="J2772" s="10">
        <f t="shared" si="183"/>
        <v>1.2384186089470027E-2</v>
      </c>
    </row>
    <row r="2773" spans="1:10" x14ac:dyDescent="0.3">
      <c r="A2773" s="18">
        <v>39910</v>
      </c>
      <c r="B2773" s="9">
        <f>VLOOKUP(A2773,'VOW3.DE'!$A$1:$B$5974,2,FALSE)</f>
        <v>38.348469000000001</v>
      </c>
      <c r="C2773" s="5">
        <f>VLOOKUP(A2773,MRK.DE!$A$1:$B$5993,2,FALSE)</f>
        <v>26.939861000000001</v>
      </c>
      <c r="D2773" s="10">
        <f>VLOOKUP(A2773,DTE.DE!$A$1:$B$6411,2,FALSE)</f>
        <v>4.3252670000000002</v>
      </c>
      <c r="E2773" s="10">
        <f>VLOOKUP(A2773,'CON.DE'!$A$1:$B$6391,2,FALSE)</f>
        <v>11.755544</v>
      </c>
      <c r="G2773" s="5">
        <f t="shared" si="180"/>
        <v>4.7590589614288352E-2</v>
      </c>
      <c r="H2773" s="5">
        <f t="shared" si="181"/>
        <v>-1.4459690333333797E-2</v>
      </c>
      <c r="I2773" s="5">
        <f t="shared" si="182"/>
        <v>2.1920168332218805E-2</v>
      </c>
      <c r="J2773" s="10">
        <f t="shared" si="183"/>
        <v>-1.4879296229737092E-2</v>
      </c>
    </row>
    <row r="2774" spans="1:10" x14ac:dyDescent="0.3">
      <c r="A2774" s="18">
        <v>39911</v>
      </c>
      <c r="B2774" s="9">
        <f>VLOOKUP(A2774,'VOW3.DE'!$A$1:$B$5974,2,FALSE)</f>
        <v>38.584141000000002</v>
      </c>
      <c r="C2774" s="5">
        <f>VLOOKUP(A2774,MRK.DE!$A$1:$B$5993,2,FALSE)</f>
        <v>26.989954000000001</v>
      </c>
      <c r="D2774" s="10">
        <f>VLOOKUP(A2774,DTE.DE!$A$1:$B$6411,2,FALSE)</f>
        <v>4.3595750000000004</v>
      </c>
      <c r="E2774" s="10">
        <f>VLOOKUP(A2774,'CON.DE'!$A$1:$B$6391,2,FALSE)</f>
        <v>11.806940000000001</v>
      </c>
      <c r="G2774" s="5">
        <f t="shared" si="180"/>
        <v>6.1267318812691244E-3</v>
      </c>
      <c r="H2774" s="5">
        <f t="shared" si="181"/>
        <v>1.8577113385719068E-3</v>
      </c>
      <c r="I2774" s="5">
        <f t="shared" si="182"/>
        <v>7.9007029631074904E-3</v>
      </c>
      <c r="J2774" s="10">
        <f t="shared" si="183"/>
        <v>4.3625350801551801E-3</v>
      </c>
    </row>
    <row r="2775" spans="1:10" x14ac:dyDescent="0.3">
      <c r="A2775" s="18">
        <v>39912</v>
      </c>
      <c r="B2775" s="9">
        <f>VLOOKUP(A2775,'VOW3.DE'!$A$1:$B$5974,2,FALSE)</f>
        <v>40.926147</v>
      </c>
      <c r="C2775" s="5">
        <f>VLOOKUP(A2775,MRK.DE!$A$1:$B$5993,2,FALSE)</f>
        <v>26.802116000000002</v>
      </c>
      <c r="D2775" s="10">
        <f>VLOOKUP(A2775,DTE.DE!$A$1:$B$6411,2,FALSE)</f>
        <v>4.3389899999999999</v>
      </c>
      <c r="E2775" s="10">
        <f>VLOOKUP(A2775,'CON.DE'!$A$1:$B$6391,2,FALSE)</f>
        <v>12.431065</v>
      </c>
      <c r="G2775" s="5">
        <f t="shared" si="180"/>
        <v>5.8927812618392139E-2</v>
      </c>
      <c r="H2775" s="5">
        <f t="shared" si="181"/>
        <v>-6.9838830696301044E-3</v>
      </c>
      <c r="I2775" s="5">
        <f t="shared" si="182"/>
        <v>-4.7329734104645952E-3</v>
      </c>
      <c r="J2775" s="10">
        <f t="shared" si="183"/>
        <v>5.151108747834917E-2</v>
      </c>
    </row>
    <row r="2776" spans="1:10" x14ac:dyDescent="0.3">
      <c r="A2776" s="18">
        <v>39917</v>
      </c>
      <c r="B2776" s="9">
        <f>VLOOKUP(A2776,'VOW3.DE'!$A$1:$B$5974,2,FALSE)</f>
        <v>41.463768000000002</v>
      </c>
      <c r="C2776" s="5">
        <f>VLOOKUP(A2776,MRK.DE!$A$1:$B$5993,2,FALSE)</f>
        <v>26.188518999999999</v>
      </c>
      <c r="D2776" s="10">
        <f>VLOOKUP(A2776,DTE.DE!$A$1:$B$6411,2,FALSE)</f>
        <v>4.3046810000000004</v>
      </c>
      <c r="E2776" s="10">
        <f>VLOOKUP(A2776,'CON.DE'!$A$1:$B$6391,2,FALSE)</f>
        <v>12.754139</v>
      </c>
      <c r="G2776" s="5">
        <f t="shared" si="180"/>
        <v>1.3050835913736633E-2</v>
      </c>
      <c r="H2776" s="5">
        <f t="shared" si="181"/>
        <v>-2.3159731004065185E-2</v>
      </c>
      <c r="I2776" s="5">
        <f t="shared" si="182"/>
        <v>-7.9385668847542744E-3</v>
      </c>
      <c r="J2776" s="10">
        <f t="shared" si="183"/>
        <v>2.5657264716091758E-2</v>
      </c>
    </row>
    <row r="2777" spans="1:10" x14ac:dyDescent="0.3">
      <c r="A2777" s="18">
        <v>39918</v>
      </c>
      <c r="B2777" s="9">
        <f>VLOOKUP(A2777,'VOW3.DE'!$A$1:$B$5974,2,FALSE)</f>
        <v>38.407387</v>
      </c>
      <c r="C2777" s="5">
        <f>VLOOKUP(A2777,MRK.DE!$A$1:$B$5993,2,FALSE)</f>
        <v>26.468187</v>
      </c>
      <c r="D2777" s="10">
        <f>VLOOKUP(A2777,DTE.DE!$A$1:$B$6411,2,FALSE)</f>
        <v>4.3550019999999998</v>
      </c>
      <c r="E2777" s="10">
        <f>VLOOKUP(A2777,'CON.DE'!$A$1:$B$6391,2,FALSE)</f>
        <v>12.651342</v>
      </c>
      <c r="G2777" s="5">
        <f t="shared" si="180"/>
        <v>-7.6570174771973684E-2</v>
      </c>
      <c r="H2777" s="5">
        <f t="shared" si="181"/>
        <v>1.0622412640285976E-2</v>
      </c>
      <c r="I2777" s="5">
        <f t="shared" si="182"/>
        <v>1.1622034296304758E-2</v>
      </c>
      <c r="J2777" s="10">
        <f t="shared" si="183"/>
        <v>-8.0925498720975271E-3</v>
      </c>
    </row>
    <row r="2778" spans="1:10" x14ac:dyDescent="0.3">
      <c r="A2778" s="18">
        <v>39919</v>
      </c>
      <c r="B2778" s="9">
        <f>VLOOKUP(A2778,'VOW3.DE'!$A$1:$B$5974,2,FALSE)</f>
        <v>39.460545000000003</v>
      </c>
      <c r="C2778" s="5">
        <f>VLOOKUP(A2778,MRK.DE!$A$1:$B$5993,2,FALSE)</f>
        <v>27.048393000000001</v>
      </c>
      <c r="D2778" s="10">
        <f>VLOOKUP(A2778,DTE.DE!$A$1:$B$6411,2,FALSE)</f>
        <v>4.396172</v>
      </c>
      <c r="E2778" s="10">
        <f>VLOOKUP(A2778,'CON.DE'!$A$1:$B$6391,2,FALSE)</f>
        <v>12.739454</v>
      </c>
      <c r="G2778" s="5">
        <f t="shared" si="180"/>
        <v>2.7051501069077701E-2</v>
      </c>
      <c r="H2778" s="5">
        <f t="shared" si="181"/>
        <v>2.1684073764850115E-2</v>
      </c>
      <c r="I2778" s="5">
        <f t="shared" si="182"/>
        <v>9.409092707960167E-3</v>
      </c>
      <c r="J2778" s="10">
        <f t="shared" si="183"/>
        <v>6.940495579538861E-3</v>
      </c>
    </row>
    <row r="2779" spans="1:10" x14ac:dyDescent="0.3">
      <c r="A2779" s="18">
        <v>39920</v>
      </c>
      <c r="B2779" s="9">
        <f>VLOOKUP(A2779,'VOW3.DE'!$A$1:$B$5974,2,FALSE)</f>
        <v>41.242828000000003</v>
      </c>
      <c r="C2779" s="5">
        <f>VLOOKUP(A2779,MRK.DE!$A$1:$B$5993,2,FALSE)</f>
        <v>27.812256000000001</v>
      </c>
      <c r="D2779" s="10">
        <f>VLOOKUP(A2779,DTE.DE!$A$1:$B$6411,2,FALSE)</f>
        <v>4.4762269999999997</v>
      </c>
      <c r="E2779" s="10">
        <f>VLOOKUP(A2779,'CON.DE'!$A$1:$B$6391,2,FALSE)</f>
        <v>12.746797000000001</v>
      </c>
      <c r="G2779" s="5">
        <f t="shared" si="180"/>
        <v>4.4175919043732519E-2</v>
      </c>
      <c r="H2779" s="5">
        <f t="shared" si="181"/>
        <v>2.7849191829305012E-2</v>
      </c>
      <c r="I2779" s="5">
        <f t="shared" si="182"/>
        <v>1.8046341833188644E-2</v>
      </c>
      <c r="J2779" s="10">
        <f t="shared" si="183"/>
        <v>5.7623227544785082E-4</v>
      </c>
    </row>
    <row r="2780" spans="1:10" x14ac:dyDescent="0.3">
      <c r="A2780" s="18">
        <v>39923</v>
      </c>
      <c r="B2780" s="9">
        <f>VLOOKUP(A2780,'VOW3.DE'!$A$1:$B$5974,2,FALSE)</f>
        <v>40.359057999999997</v>
      </c>
      <c r="C2780" s="5">
        <f>VLOOKUP(A2780,MRK.DE!$A$1:$B$5993,2,FALSE)</f>
        <v>27.252924</v>
      </c>
      <c r="D2780" s="10">
        <f>VLOOKUP(A2780,DTE.DE!$A$1:$B$6411,2,FALSE)</f>
        <v>4.4419180000000003</v>
      </c>
      <c r="E2780" s="10">
        <f>VLOOKUP(A2780,'CON.DE'!$A$1:$B$6391,2,FALSE)</f>
        <v>11.777571</v>
      </c>
      <c r="G2780" s="5">
        <f t="shared" si="180"/>
        <v>-2.1661375724969983E-2</v>
      </c>
      <c r="H2780" s="5">
        <f t="shared" si="181"/>
        <v>-2.0315968749249756E-2</v>
      </c>
      <c r="I2780" s="5">
        <f t="shared" si="182"/>
        <v>-7.6942389389988864E-3</v>
      </c>
      <c r="J2780" s="10">
        <f t="shared" si="183"/>
        <v>-7.9083064340259274E-2</v>
      </c>
    </row>
    <row r="2781" spans="1:10" x14ac:dyDescent="0.3">
      <c r="A2781" s="18">
        <v>39924</v>
      </c>
      <c r="B2781" s="9">
        <f>VLOOKUP(A2781,'VOW3.DE'!$A$1:$B$5974,2,FALSE)</f>
        <v>38.296917000000001</v>
      </c>
      <c r="C2781" s="5">
        <f>VLOOKUP(A2781,MRK.DE!$A$1:$B$5993,2,FALSE)</f>
        <v>27.745470000000001</v>
      </c>
      <c r="D2781" s="10">
        <f>VLOOKUP(A2781,DTE.DE!$A$1:$B$6411,2,FALSE)</f>
        <v>4.1216970000000002</v>
      </c>
      <c r="E2781" s="10">
        <f>VLOOKUP(A2781,'CON.DE'!$A$1:$B$6391,2,FALSE)</f>
        <v>11.821626</v>
      </c>
      <c r="G2781" s="5">
        <f t="shared" si="180"/>
        <v>-5.2446458409426459E-2</v>
      </c>
      <c r="H2781" s="5">
        <f t="shared" si="181"/>
        <v>1.7911765518553797E-2</v>
      </c>
      <c r="I2781" s="5">
        <f t="shared" si="182"/>
        <v>-7.4821293388161833E-2</v>
      </c>
      <c r="J2781" s="10">
        <f t="shared" si="183"/>
        <v>3.7336059507896619E-3</v>
      </c>
    </row>
    <row r="2782" spans="1:10" x14ac:dyDescent="0.3">
      <c r="A2782" s="18">
        <v>39925</v>
      </c>
      <c r="B2782" s="9">
        <f>VLOOKUP(A2782,'VOW3.DE'!$A$1:$B$5974,2,FALSE)</f>
        <v>40.241214999999997</v>
      </c>
      <c r="C2782" s="5">
        <f>VLOOKUP(A2782,MRK.DE!$A$1:$B$5993,2,FALSE)</f>
        <v>27.687037</v>
      </c>
      <c r="D2782" s="10">
        <f>VLOOKUP(A2782,DTE.DE!$A$1:$B$6411,2,FALSE)</f>
        <v>3.9958969999999998</v>
      </c>
      <c r="E2782" s="10">
        <f>VLOOKUP(A2782,'CON.DE'!$A$1:$B$6391,2,FALSE)</f>
        <v>12.027219000000001</v>
      </c>
      <c r="G2782" s="5">
        <f t="shared" si="180"/>
        <v>4.9522322309571272E-2</v>
      </c>
      <c r="H2782" s="5">
        <f t="shared" si="181"/>
        <v>-2.1082583056672311E-3</v>
      </c>
      <c r="I2782" s="5">
        <f t="shared" si="182"/>
        <v>-3.0996887082268786E-2</v>
      </c>
      <c r="J2782" s="10">
        <f t="shared" si="183"/>
        <v>1.7241765223635585E-2</v>
      </c>
    </row>
    <row r="2783" spans="1:10" x14ac:dyDescent="0.3">
      <c r="A2783" s="18">
        <v>39926</v>
      </c>
      <c r="B2783" s="9">
        <f>VLOOKUP(A2783,'VOW3.DE'!$A$1:$B$5974,2,FALSE)</f>
        <v>38.790351999999999</v>
      </c>
      <c r="C2783" s="5">
        <f>VLOOKUP(A2783,MRK.DE!$A$1:$B$5993,2,FALSE)</f>
        <v>27.766338000000001</v>
      </c>
      <c r="D2783" s="10">
        <f>VLOOKUP(A2783,DTE.DE!$A$1:$B$6411,2,FALSE)</f>
        <v>3.947864</v>
      </c>
      <c r="E2783" s="10">
        <f>VLOOKUP(A2783,'CON.DE'!$A$1:$B$6391,2,FALSE)</f>
        <v>12.886308</v>
      </c>
      <c r="G2783" s="5">
        <f t="shared" si="180"/>
        <v>-3.6720163258196298E-2</v>
      </c>
      <c r="H2783" s="5">
        <f t="shared" si="181"/>
        <v>2.8600983820341349E-3</v>
      </c>
      <c r="I2783" s="5">
        <f t="shared" si="182"/>
        <v>-1.2093411522116767E-2</v>
      </c>
      <c r="J2783" s="10">
        <f t="shared" si="183"/>
        <v>6.8993021147472577E-2</v>
      </c>
    </row>
    <row r="2784" spans="1:10" x14ac:dyDescent="0.3">
      <c r="A2784" s="18">
        <v>39927</v>
      </c>
      <c r="B2784" s="9">
        <f>VLOOKUP(A2784,'VOW3.DE'!$A$1:$B$5974,2,FALSE)</f>
        <v>39.027630000000002</v>
      </c>
      <c r="C2784" s="5">
        <f>VLOOKUP(A2784,MRK.DE!$A$1:$B$5993,2,FALSE)</f>
        <v>27.699553000000002</v>
      </c>
      <c r="D2784" s="10">
        <f>VLOOKUP(A2784,DTE.DE!$A$1:$B$6411,2,FALSE)</f>
        <v>4.1102610000000004</v>
      </c>
      <c r="E2784" s="10">
        <f>VLOOKUP(A2784,'CON.DE'!$A$1:$B$6391,2,FALSE)</f>
        <v>15.133148</v>
      </c>
      <c r="G2784" s="5">
        <f t="shared" si="180"/>
        <v>6.0983009132584559E-3</v>
      </c>
      <c r="H2784" s="5">
        <f t="shared" si="181"/>
        <v>-2.408147820967238E-3</v>
      </c>
      <c r="I2784" s="5">
        <f t="shared" si="182"/>
        <v>4.0311856985293618E-2</v>
      </c>
      <c r="J2784" s="10">
        <f t="shared" si="183"/>
        <v>0.16072221726831276</v>
      </c>
    </row>
    <row r="2785" spans="1:10" x14ac:dyDescent="0.3">
      <c r="A2785" s="18">
        <v>39930</v>
      </c>
      <c r="B2785" s="9">
        <f>VLOOKUP(A2785,'VOW3.DE'!$A$1:$B$5974,2,FALSE)</f>
        <v>37.190674000000001</v>
      </c>
      <c r="C2785" s="5">
        <f>VLOOKUP(A2785,MRK.DE!$A$1:$B$5993,2,FALSE)</f>
        <v>28.275583000000001</v>
      </c>
      <c r="D2785" s="10">
        <f>VLOOKUP(A2785,DTE.DE!$A$1:$B$6411,2,FALSE)</f>
        <v>4.1811689999999997</v>
      </c>
      <c r="E2785" s="10">
        <f>VLOOKUP(A2785,'CON.DE'!$A$1:$B$6391,2,FALSE)</f>
        <v>14.178608000000001</v>
      </c>
      <c r="G2785" s="5">
        <f t="shared" si="180"/>
        <v>-4.8211825903558027E-2</v>
      </c>
      <c r="H2785" s="5">
        <f t="shared" si="181"/>
        <v>2.0582364831954063E-2</v>
      </c>
      <c r="I2785" s="5">
        <f t="shared" si="182"/>
        <v>1.7104342367941564E-2</v>
      </c>
      <c r="J2785" s="10">
        <f t="shared" si="183"/>
        <v>-6.5153219754417832E-2</v>
      </c>
    </row>
    <row r="2786" spans="1:10" x14ac:dyDescent="0.3">
      <c r="A2786" s="18">
        <v>39931</v>
      </c>
      <c r="B2786" s="9">
        <f>VLOOKUP(A2786,'VOW3.DE'!$A$1:$B$5974,2,FALSE)</f>
        <v>35.468528999999997</v>
      </c>
      <c r="C2786" s="5">
        <f>VLOOKUP(A2786,MRK.DE!$A$1:$B$5993,2,FALSE)</f>
        <v>28.091926999999998</v>
      </c>
      <c r="D2786" s="10">
        <f>VLOOKUP(A2786,DTE.DE!$A$1:$B$6411,2,FALSE)</f>
        <v>4.1582949999999999</v>
      </c>
      <c r="E2786" s="10">
        <f>VLOOKUP(A2786,'CON.DE'!$A$1:$B$6391,2,FALSE)</f>
        <v>13.525112999999999</v>
      </c>
      <c r="G2786" s="5">
        <f t="shared" si="180"/>
        <v>-4.7412234664780971E-2</v>
      </c>
      <c r="H2786" s="5">
        <f t="shared" si="181"/>
        <v>-6.5164010221130551E-3</v>
      </c>
      <c r="I2786" s="5">
        <f t="shared" si="182"/>
        <v>-5.4857380193398062E-3</v>
      </c>
      <c r="J2786" s="10">
        <f t="shared" si="183"/>
        <v>-4.7186170257768618E-2</v>
      </c>
    </row>
    <row r="2787" spans="1:10" x14ac:dyDescent="0.3">
      <c r="A2787" s="18">
        <v>39932</v>
      </c>
      <c r="B2787" s="9">
        <f>VLOOKUP(A2787,'VOW3.DE'!$A$1:$B$5974,2,FALSE)</f>
        <v>34.519432000000002</v>
      </c>
      <c r="C2787" s="5">
        <f>VLOOKUP(A2787,MRK.DE!$A$1:$B$5993,2,FALSE)</f>
        <v>28.342371</v>
      </c>
      <c r="D2787" s="10">
        <f>VLOOKUP(A2787,DTE.DE!$A$1:$B$6411,2,FALSE)</f>
        <v>4.1674439999999997</v>
      </c>
      <c r="E2787" s="10">
        <f>VLOOKUP(A2787,'CON.DE'!$A$1:$B$6391,2,FALSE)</f>
        <v>14.560425</v>
      </c>
      <c r="G2787" s="5">
        <f t="shared" si="180"/>
        <v>-2.7123384408937534E-2</v>
      </c>
      <c r="H2787" s="5">
        <f t="shared" si="181"/>
        <v>8.8756537418036296E-3</v>
      </c>
      <c r="I2787" s="5">
        <f t="shared" si="182"/>
        <v>2.1977637498841831E-3</v>
      </c>
      <c r="J2787" s="10">
        <f t="shared" si="183"/>
        <v>7.3759052306992964E-2</v>
      </c>
    </row>
    <row r="2788" spans="1:10" x14ac:dyDescent="0.3">
      <c r="A2788" s="18">
        <v>39933</v>
      </c>
      <c r="B2788" s="9">
        <f>VLOOKUP(A2788,'VOW3.DE'!$A$1:$B$5974,2,FALSE)</f>
        <v>36.739089999999997</v>
      </c>
      <c r="C2788" s="5">
        <f>VLOOKUP(A2788,MRK.DE!$A$1:$B$5993,2,FALSE)</f>
        <v>28.363243000000001</v>
      </c>
      <c r="D2788" s="10">
        <f>VLOOKUP(A2788,DTE.DE!$A$1:$B$6411,2,FALSE)</f>
        <v>4.1811689999999997</v>
      </c>
      <c r="E2788" s="10">
        <f>VLOOKUP(A2788,'CON.DE'!$A$1:$B$6391,2,FALSE)</f>
        <v>14.384204</v>
      </c>
      <c r="G2788" s="5">
        <f t="shared" si="180"/>
        <v>6.2318898985279786E-2</v>
      </c>
      <c r="H2788" s="5">
        <f t="shared" si="181"/>
        <v>7.3615289458229302E-4</v>
      </c>
      <c r="I2788" s="5">
        <f t="shared" si="182"/>
        <v>3.2879742694556964E-3</v>
      </c>
      <c r="J2788" s="10">
        <f t="shared" si="183"/>
        <v>-1.2176571849361184E-2</v>
      </c>
    </row>
    <row r="2789" spans="1:10" x14ac:dyDescent="0.3">
      <c r="A2789" s="18">
        <v>39937</v>
      </c>
      <c r="B2789" s="9">
        <f>VLOOKUP(A2789,'VOW3.DE'!$A$1:$B$5974,2,FALSE)</f>
        <v>34.764366000000003</v>
      </c>
      <c r="C2789" s="5">
        <f>VLOOKUP(A2789,MRK.DE!$A$1:$B$5993,2,FALSE)</f>
        <v>28.200451000000001</v>
      </c>
      <c r="D2789" s="10">
        <f>VLOOKUP(A2789,DTE.DE!$A$1:$B$6411,2,FALSE)</f>
        <v>4.2211780000000001</v>
      </c>
      <c r="E2789" s="10">
        <f>VLOOKUP(A2789,'CON.DE'!$A$1:$B$6391,2,FALSE)</f>
        <v>14.905528</v>
      </c>
      <c r="G2789" s="5">
        <f t="shared" si="180"/>
        <v>-5.524841418335822E-2</v>
      </c>
      <c r="H2789" s="5">
        <f t="shared" si="181"/>
        <v>-5.7560756012142505E-3</v>
      </c>
      <c r="I2789" s="5">
        <f t="shared" si="182"/>
        <v>9.5233635036509404E-3</v>
      </c>
      <c r="J2789" s="10">
        <f t="shared" si="183"/>
        <v>3.5601490803239343E-2</v>
      </c>
    </row>
    <row r="2790" spans="1:10" x14ac:dyDescent="0.3">
      <c r="A2790" s="18">
        <v>39938</v>
      </c>
      <c r="B2790" s="9">
        <f>VLOOKUP(A2790,'VOW3.DE'!$A$1:$B$5974,2,FALSE)</f>
        <v>35.468528999999997</v>
      </c>
      <c r="C2790" s="5">
        <f>VLOOKUP(A2790,MRK.DE!$A$1:$B$5993,2,FALSE)</f>
        <v>27.632767000000001</v>
      </c>
      <c r="D2790" s="10">
        <f>VLOOKUP(A2790,DTE.DE!$A$1:$B$6411,2,FALSE)</f>
        <v>4.1886700000000001</v>
      </c>
      <c r="E2790" s="10">
        <f>VLOOKUP(A2790,'CON.DE'!$A$1:$B$6391,2,FALSE)</f>
        <v>15.059726</v>
      </c>
      <c r="G2790" s="5">
        <f t="shared" si="180"/>
        <v>2.005289960701611E-2</v>
      </c>
      <c r="H2790" s="5">
        <f t="shared" si="181"/>
        <v>-2.0335692032634335E-2</v>
      </c>
      <c r="I2790" s="5">
        <f t="shared" si="182"/>
        <v>-7.7309749025849979E-3</v>
      </c>
      <c r="J2790" s="10">
        <f t="shared" si="183"/>
        <v>1.029187745828368E-2</v>
      </c>
    </row>
    <row r="2791" spans="1:10" x14ac:dyDescent="0.3">
      <c r="A2791" s="18">
        <v>39939</v>
      </c>
      <c r="B2791" s="9">
        <f>VLOOKUP(A2791,'VOW3.DE'!$A$1:$B$5974,2,FALSE)</f>
        <v>34.856209</v>
      </c>
      <c r="C2791" s="5">
        <f>VLOOKUP(A2791,MRK.DE!$A$1:$B$5993,2,FALSE)</f>
        <v>27.198661999999999</v>
      </c>
      <c r="D2791" s="10">
        <f>VLOOKUP(A2791,DTE.DE!$A$1:$B$6411,2,FALSE)</f>
        <v>4.1511589999999998</v>
      </c>
      <c r="E2791" s="10">
        <f>VLOOKUP(A2791,'CON.DE'!$A$1:$B$6391,2,FALSE)</f>
        <v>15.595737</v>
      </c>
      <c r="G2791" s="5">
        <f t="shared" si="180"/>
        <v>-1.7414511363963023E-2</v>
      </c>
      <c r="H2791" s="5">
        <f t="shared" si="181"/>
        <v>-1.5834497775794439E-2</v>
      </c>
      <c r="I2791" s="5">
        <f t="shared" si="182"/>
        <v>-8.9956887500663388E-3</v>
      </c>
      <c r="J2791" s="10">
        <f t="shared" si="183"/>
        <v>3.4973579364747862E-2</v>
      </c>
    </row>
    <row r="2792" spans="1:10" x14ac:dyDescent="0.3">
      <c r="A2792" s="18">
        <v>39940</v>
      </c>
      <c r="B2792" s="9">
        <f>VLOOKUP(A2792,'VOW3.DE'!$A$1:$B$5974,2,FALSE)</f>
        <v>35.376677999999998</v>
      </c>
      <c r="C2792" s="5">
        <f>VLOOKUP(A2792,MRK.DE!$A$1:$B$5993,2,FALSE)</f>
        <v>26.171821999999999</v>
      </c>
      <c r="D2792" s="10">
        <f>VLOOKUP(A2792,DTE.DE!$A$1:$B$6411,2,FALSE)</f>
        <v>4.0736369999999997</v>
      </c>
      <c r="E2792" s="10">
        <f>VLOOKUP(A2792,'CON.DE'!$A$1:$B$6391,2,FALSE)</f>
        <v>15.485595</v>
      </c>
      <c r="G2792" s="5">
        <f t="shared" si="180"/>
        <v>1.4821504571993367E-2</v>
      </c>
      <c r="H2792" s="5">
        <f t="shared" si="181"/>
        <v>-3.8484445092737796E-2</v>
      </c>
      <c r="I2792" s="5">
        <f t="shared" si="182"/>
        <v>-1.8851360145648893E-2</v>
      </c>
      <c r="J2792" s="10">
        <f t="shared" si="183"/>
        <v>-7.087370711347094E-3</v>
      </c>
    </row>
    <row r="2793" spans="1:10" x14ac:dyDescent="0.3">
      <c r="A2793" s="18">
        <v>39941</v>
      </c>
      <c r="B2793" s="9">
        <f>VLOOKUP(A2793,'VOW3.DE'!$A$1:$B$5974,2,FALSE)</f>
        <v>34.764366000000003</v>
      </c>
      <c r="C2793" s="5">
        <f>VLOOKUP(A2793,MRK.DE!$A$1:$B$5993,2,FALSE)</f>
        <v>26.192689999999999</v>
      </c>
      <c r="D2793" s="10">
        <f>VLOOKUP(A2793,DTE.DE!$A$1:$B$6411,2,FALSE)</f>
        <v>4.0686359999999997</v>
      </c>
      <c r="E2793" s="10">
        <f>VLOOKUP(A2793,'CON.DE'!$A$1:$B$6391,2,FALSE)</f>
        <v>15.793986</v>
      </c>
      <c r="G2793" s="5">
        <f t="shared" si="180"/>
        <v>-1.7459892815046254E-2</v>
      </c>
      <c r="H2793" s="5">
        <f t="shared" si="181"/>
        <v>7.970283807745617E-4</v>
      </c>
      <c r="I2793" s="5">
        <f t="shared" si="182"/>
        <v>-1.2284040657604815E-3</v>
      </c>
      <c r="J2793" s="10">
        <f t="shared" si="183"/>
        <v>1.9718997693899436E-2</v>
      </c>
    </row>
    <row r="2794" spans="1:10" x14ac:dyDescent="0.3">
      <c r="A2794" s="18">
        <v>39944</v>
      </c>
      <c r="B2794" s="9">
        <f>VLOOKUP(A2794,'VOW3.DE'!$A$1:$B$5974,2,FALSE)</f>
        <v>31.985969999999998</v>
      </c>
      <c r="C2794" s="5">
        <f>VLOOKUP(A2794,MRK.DE!$A$1:$B$5993,2,FALSE)</f>
        <v>25.737712999999999</v>
      </c>
      <c r="D2794" s="10">
        <f>VLOOKUP(A2794,DTE.DE!$A$1:$B$6411,2,FALSE)</f>
        <v>4.0761380000000003</v>
      </c>
      <c r="E2794" s="10">
        <f>VLOOKUP(A2794,'CON.DE'!$A$1:$B$6391,2,FALSE)</f>
        <v>14.839446000000001</v>
      </c>
      <c r="G2794" s="5">
        <f t="shared" si="180"/>
        <v>-8.3295527494440913E-2</v>
      </c>
      <c r="H2794" s="5">
        <f t="shared" si="181"/>
        <v>-1.7523016021860165E-2</v>
      </c>
      <c r="I2794" s="5">
        <f t="shared" si="182"/>
        <v>1.8421633605903826E-3</v>
      </c>
      <c r="J2794" s="10">
        <f t="shared" si="183"/>
        <v>-6.2340329156427558E-2</v>
      </c>
    </row>
    <row r="2795" spans="1:10" x14ac:dyDescent="0.3">
      <c r="A2795" s="18">
        <v>39945</v>
      </c>
      <c r="B2795" s="9">
        <f>VLOOKUP(A2795,'VOW3.DE'!$A$1:$B$5974,2,FALSE)</f>
        <v>32.529407999999997</v>
      </c>
      <c r="C2795" s="5">
        <f>VLOOKUP(A2795,MRK.DE!$A$1:$B$5993,2,FALSE)</f>
        <v>26.380527000000001</v>
      </c>
      <c r="D2795" s="10">
        <f>VLOOKUP(A2795,DTE.DE!$A$1:$B$6411,2,FALSE)</f>
        <v>4.161162</v>
      </c>
      <c r="E2795" s="10">
        <f>VLOOKUP(A2795,'CON.DE'!$A$1:$B$6391,2,FALSE)</f>
        <v>14.810072</v>
      </c>
      <c r="G2795" s="5">
        <f t="shared" si="180"/>
        <v>1.6847172575839692E-2</v>
      </c>
      <c r="H2795" s="5">
        <f t="shared" si="181"/>
        <v>2.4668776163390475E-2</v>
      </c>
      <c r="I2795" s="5">
        <f t="shared" si="182"/>
        <v>2.0644390682117823E-2</v>
      </c>
      <c r="J2795" s="10">
        <f t="shared" si="183"/>
        <v>-1.9814156581036786E-3</v>
      </c>
    </row>
    <row r="2796" spans="1:10" x14ac:dyDescent="0.3">
      <c r="A2796" s="18">
        <v>39946</v>
      </c>
      <c r="B2796" s="9">
        <f>VLOOKUP(A2796,'VOW3.DE'!$A$1:$B$5974,2,FALSE)</f>
        <v>32.544711999999997</v>
      </c>
      <c r="C2796" s="5">
        <f>VLOOKUP(A2796,MRK.DE!$A$1:$B$5993,2,FALSE)</f>
        <v>26.297049000000001</v>
      </c>
      <c r="D2796" s="10">
        <f>VLOOKUP(A2796,DTE.DE!$A$1:$B$6411,2,FALSE)</f>
        <v>4.1986739999999996</v>
      </c>
      <c r="E2796" s="10">
        <f>VLOOKUP(A2796,'CON.DE'!$A$1:$B$6391,2,FALSE)</f>
        <v>13.943645</v>
      </c>
      <c r="G2796" s="5">
        <f t="shared" si="180"/>
        <v>4.703559658478585E-4</v>
      </c>
      <c r="H2796" s="5">
        <f t="shared" si="181"/>
        <v>-3.1693967800856997E-3</v>
      </c>
      <c r="I2796" s="5">
        <f t="shared" si="182"/>
        <v>8.9743989636140529E-3</v>
      </c>
      <c r="J2796" s="10">
        <f t="shared" si="183"/>
        <v>-6.0283640933041172E-2</v>
      </c>
    </row>
    <row r="2797" spans="1:10" x14ac:dyDescent="0.3">
      <c r="A2797" s="18">
        <v>39947</v>
      </c>
      <c r="B2797" s="9">
        <f>VLOOKUP(A2797,'VOW3.DE'!$A$1:$B$5974,2,FALSE)</f>
        <v>34.404625000000003</v>
      </c>
      <c r="C2797" s="5">
        <f>VLOOKUP(A2797,MRK.DE!$A$1:$B$5993,2,FALSE)</f>
        <v>26.355484000000001</v>
      </c>
      <c r="D2797" s="10">
        <f>VLOOKUP(A2797,DTE.DE!$A$1:$B$6411,2,FALSE)</f>
        <v>4.211176</v>
      </c>
      <c r="E2797" s="10">
        <f>VLOOKUP(A2797,'CON.DE'!$A$1:$B$6391,2,FALSE)</f>
        <v>13.950987</v>
      </c>
      <c r="G2797" s="5">
        <f t="shared" si="180"/>
        <v>5.5576105316901922E-2</v>
      </c>
      <c r="H2797" s="5">
        <f t="shared" si="181"/>
        <v>2.2196472101969483E-3</v>
      </c>
      <c r="I2797" s="5">
        <f t="shared" si="182"/>
        <v>2.973182449059497E-3</v>
      </c>
      <c r="J2797" s="10">
        <f t="shared" si="183"/>
        <v>5.2640953783097554E-4</v>
      </c>
    </row>
    <row r="2798" spans="1:10" x14ac:dyDescent="0.3">
      <c r="A2798" s="18">
        <v>39948</v>
      </c>
      <c r="B2798" s="9">
        <f>VLOOKUP(A2798,'VOW3.DE'!$A$1:$B$5974,2,FALSE)</f>
        <v>36.853897000000003</v>
      </c>
      <c r="C2798" s="5">
        <f>VLOOKUP(A2798,MRK.DE!$A$1:$B$5993,2,FALSE)</f>
        <v>26.021554999999999</v>
      </c>
      <c r="D2798" s="10">
        <f>VLOOKUP(A2798,DTE.DE!$A$1:$B$6411,2,FALSE)</f>
        <v>4.1436580000000003</v>
      </c>
      <c r="E2798" s="10">
        <f>VLOOKUP(A2798,'CON.DE'!$A$1:$B$6391,2,FALSE)</f>
        <v>13.950987</v>
      </c>
      <c r="G2798" s="5">
        <f t="shared" si="180"/>
        <v>6.8770363080310301E-2</v>
      </c>
      <c r="H2798" s="5">
        <f t="shared" si="181"/>
        <v>-1.2751141754782492E-2</v>
      </c>
      <c r="I2798" s="5">
        <f t="shared" si="182"/>
        <v>-1.6162971010469276E-2</v>
      </c>
      <c r="J2798" s="10">
        <f t="shared" si="183"/>
        <v>0</v>
      </c>
    </row>
    <row r="2799" spans="1:10" x14ac:dyDescent="0.3">
      <c r="A2799" s="18">
        <v>39951</v>
      </c>
      <c r="B2799" s="9">
        <f>VLOOKUP(A2799,'VOW3.DE'!$A$1:$B$5974,2,FALSE)</f>
        <v>36.096153000000001</v>
      </c>
      <c r="C2799" s="5">
        <f>VLOOKUP(A2799,MRK.DE!$A$1:$B$5993,2,FALSE)</f>
        <v>26.605931999999999</v>
      </c>
      <c r="D2799" s="10">
        <f>VLOOKUP(A2799,DTE.DE!$A$1:$B$6411,2,FALSE)</f>
        <v>4.2261800000000003</v>
      </c>
      <c r="E2799" s="10">
        <f>VLOOKUP(A2799,'CON.DE'!$A$1:$B$6391,2,FALSE)</f>
        <v>14.303433</v>
      </c>
      <c r="G2799" s="5">
        <f t="shared" si="180"/>
        <v>-2.0775071533384044E-2</v>
      </c>
      <c r="H2799" s="5">
        <f t="shared" si="181"/>
        <v>2.2208965423518839E-2</v>
      </c>
      <c r="I2799" s="5">
        <f t="shared" si="182"/>
        <v>1.971953916183921E-2</v>
      </c>
      <c r="J2799" s="10">
        <f t="shared" si="183"/>
        <v>2.4949319931063849E-2</v>
      </c>
    </row>
    <row r="2800" spans="1:10" x14ac:dyDescent="0.3">
      <c r="A2800" s="18">
        <v>39952</v>
      </c>
      <c r="B2800" s="9">
        <f>VLOOKUP(A2800,'VOW3.DE'!$A$1:$B$5974,2,FALSE)</f>
        <v>37.619292999999999</v>
      </c>
      <c r="C2800" s="5">
        <f>VLOOKUP(A2800,MRK.DE!$A$1:$B$5993,2,FALSE)</f>
        <v>26.593409999999999</v>
      </c>
      <c r="D2800" s="10">
        <f>VLOOKUP(A2800,DTE.DE!$A$1:$B$6411,2,FALSE)</f>
        <v>4.1911699999999996</v>
      </c>
      <c r="E2800" s="10">
        <f>VLOOKUP(A2800,'CON.DE'!$A$1:$B$6391,2,FALSE)</f>
        <v>14.663220000000001</v>
      </c>
      <c r="G2800" s="5">
        <f t="shared" si="180"/>
        <v>4.1330735937762104E-2</v>
      </c>
      <c r="H2800" s="5">
        <f t="shared" si="181"/>
        <v>-4.7075771092260738E-4</v>
      </c>
      <c r="I2800" s="5">
        <f t="shared" si="182"/>
        <v>-8.3185805240874981E-3</v>
      </c>
      <c r="J2800" s="10">
        <f t="shared" si="183"/>
        <v>2.4842739249567682E-2</v>
      </c>
    </row>
    <row r="2801" spans="1:10" x14ac:dyDescent="0.3">
      <c r="A2801" s="18">
        <v>39953</v>
      </c>
      <c r="B2801" s="9">
        <f>VLOOKUP(A2801,'VOW3.DE'!$A$1:$B$5974,2,FALSE)</f>
        <v>37.887177000000001</v>
      </c>
      <c r="C2801" s="5">
        <f>VLOOKUP(A2801,MRK.DE!$A$1:$B$5993,2,FALSE)</f>
        <v>27.323882999999999</v>
      </c>
      <c r="D2801" s="10">
        <f>VLOOKUP(A2801,DTE.DE!$A$1:$B$6411,2,FALSE)</f>
        <v>4.1686639999999997</v>
      </c>
      <c r="E2801" s="10">
        <f>VLOOKUP(A2801,'CON.DE'!$A$1:$B$6391,2,FALSE)</f>
        <v>17.328593999999999</v>
      </c>
      <c r="G2801" s="5">
        <f t="shared" si="180"/>
        <v>7.0956866072054659E-3</v>
      </c>
      <c r="H2801" s="5">
        <f t="shared" si="181"/>
        <v>2.709771417745371E-2</v>
      </c>
      <c r="I2801" s="5">
        <f t="shared" si="182"/>
        <v>-5.3843304478584245E-3</v>
      </c>
      <c r="J2801" s="10">
        <f t="shared" si="183"/>
        <v>0.16701565181616521</v>
      </c>
    </row>
    <row r="2802" spans="1:10" x14ac:dyDescent="0.3">
      <c r="A2802" s="18">
        <v>39954</v>
      </c>
      <c r="B2802" s="9">
        <f>VLOOKUP(A2802,'VOW3.DE'!$A$1:$B$5974,2,FALSE)</f>
        <v>37.504486</v>
      </c>
      <c r="C2802" s="5">
        <f>VLOOKUP(A2802,MRK.DE!$A$1:$B$5993,2,FALSE)</f>
        <v>27.090132000000001</v>
      </c>
      <c r="D2802" s="10">
        <f>VLOOKUP(A2802,DTE.DE!$A$1:$B$6411,2,FALSE)</f>
        <v>4.0811400000000004</v>
      </c>
      <c r="E2802" s="10">
        <f>VLOOKUP(A2802,'CON.DE'!$A$1:$B$6391,2,FALSE)</f>
        <v>17.181746</v>
      </c>
      <c r="G2802" s="5">
        <f t="shared" si="180"/>
        <v>-1.0152164620053821E-2</v>
      </c>
      <c r="H2802" s="5">
        <f t="shared" si="181"/>
        <v>-8.5916261786355957E-3</v>
      </c>
      <c r="I2802" s="5">
        <f t="shared" si="182"/>
        <v>-2.1219239631265426E-2</v>
      </c>
      <c r="J2802" s="10">
        <f t="shared" si="183"/>
        <v>-8.5104282552435576E-3</v>
      </c>
    </row>
    <row r="2803" spans="1:10" x14ac:dyDescent="0.3">
      <c r="A2803" s="18">
        <v>39955</v>
      </c>
      <c r="B2803" s="9">
        <f>VLOOKUP(A2803,'VOW3.DE'!$A$1:$B$5974,2,FALSE)</f>
        <v>38.331111999999997</v>
      </c>
      <c r="C2803" s="5">
        <f>VLOOKUP(A2803,MRK.DE!$A$1:$B$5993,2,FALSE)</f>
        <v>26.731152999999999</v>
      </c>
      <c r="D2803" s="10">
        <f>VLOOKUP(A2803,DTE.DE!$A$1:$B$6411,2,FALSE)</f>
        <v>4.1061459999999999</v>
      </c>
      <c r="E2803" s="10">
        <f>VLOOKUP(A2803,'CON.DE'!$A$1:$B$6391,2,FALSE)</f>
        <v>17.2258</v>
      </c>
      <c r="G2803" s="5">
        <f t="shared" si="180"/>
        <v>2.1801337701680554E-2</v>
      </c>
      <c r="H2803" s="5">
        <f t="shared" si="181"/>
        <v>-1.3339864457081539E-2</v>
      </c>
      <c r="I2803" s="5">
        <f t="shared" si="182"/>
        <v>6.1085145324112676E-3</v>
      </c>
      <c r="J2803" s="10">
        <f t="shared" si="183"/>
        <v>2.5607187488968144E-3</v>
      </c>
    </row>
    <row r="2804" spans="1:10" x14ac:dyDescent="0.3">
      <c r="A2804" s="18">
        <v>39958</v>
      </c>
      <c r="B2804" s="9">
        <f>VLOOKUP(A2804,'VOW3.DE'!$A$1:$B$5974,2,FALSE)</f>
        <v>37.504486</v>
      </c>
      <c r="C2804" s="5">
        <f>VLOOKUP(A2804,MRK.DE!$A$1:$B$5993,2,FALSE)</f>
        <v>27.169443000000001</v>
      </c>
      <c r="D2804" s="10">
        <f>VLOOKUP(A2804,DTE.DE!$A$1:$B$6411,2,FALSE)</f>
        <v>4.1161490000000001</v>
      </c>
      <c r="E2804" s="10">
        <f>VLOOKUP(A2804,'CON.DE'!$A$1:$B$6391,2,FALSE)</f>
        <v>17.123000999999999</v>
      </c>
      <c r="G2804" s="5">
        <f t="shared" si="180"/>
        <v>-2.1801337701680509E-2</v>
      </c>
      <c r="H2804" s="5">
        <f t="shared" si="181"/>
        <v>1.6263258401253707E-2</v>
      </c>
      <c r="I2804" s="5">
        <f t="shared" si="182"/>
        <v>2.4331418259651359E-3</v>
      </c>
      <c r="J2804" s="10">
        <f t="shared" si="183"/>
        <v>-5.9856125353298017E-3</v>
      </c>
    </row>
    <row r="2805" spans="1:10" x14ac:dyDescent="0.3">
      <c r="A2805" s="18">
        <v>39959</v>
      </c>
      <c r="B2805" s="9">
        <f>VLOOKUP(A2805,'VOW3.DE'!$A$1:$B$5974,2,FALSE)</f>
        <v>37.802990000000001</v>
      </c>
      <c r="C2805" s="5">
        <f>VLOOKUP(A2805,MRK.DE!$A$1:$B$5993,2,FALSE)</f>
        <v>27.908262000000001</v>
      </c>
      <c r="D2805" s="10">
        <f>VLOOKUP(A2805,DTE.DE!$A$1:$B$6411,2,FALSE)</f>
        <v>4.1361549999999996</v>
      </c>
      <c r="E2805" s="10">
        <f>VLOOKUP(A2805,'CON.DE'!$A$1:$B$6391,2,FALSE)</f>
        <v>17.137688000000001</v>
      </c>
      <c r="G2805" s="5">
        <f t="shared" si="180"/>
        <v>7.9276475380279897E-3</v>
      </c>
      <c r="H2805" s="5">
        <f t="shared" si="181"/>
        <v>2.6829851345992636E-2</v>
      </c>
      <c r="I2805" s="5">
        <f t="shared" si="182"/>
        <v>4.8485948150216278E-3</v>
      </c>
      <c r="J2805" s="10">
        <f t="shared" si="183"/>
        <v>8.5736751526964135E-4</v>
      </c>
    </row>
    <row r="2806" spans="1:10" x14ac:dyDescent="0.3">
      <c r="A2806" s="18">
        <v>39960</v>
      </c>
      <c r="B2806" s="9">
        <f>VLOOKUP(A2806,'VOW3.DE'!$A$1:$B$5974,2,FALSE)</f>
        <v>37.810642000000001</v>
      </c>
      <c r="C2806" s="5">
        <f>VLOOKUP(A2806,MRK.DE!$A$1:$B$5993,2,FALSE)</f>
        <v>28.196280999999999</v>
      </c>
      <c r="D2806" s="10">
        <f>VLOOKUP(A2806,DTE.DE!$A$1:$B$6411,2,FALSE)</f>
        <v>4.088641</v>
      </c>
      <c r="E2806" s="10">
        <f>VLOOKUP(A2806,'CON.DE'!$A$1:$B$6391,2,FALSE)</f>
        <v>17.262512000000001</v>
      </c>
      <c r="G2806" s="5">
        <f t="shared" si="180"/>
        <v>2.0239736734558363E-4</v>
      </c>
      <c r="H2806" s="5">
        <f t="shared" si="181"/>
        <v>1.0267315792556344E-2</v>
      </c>
      <c r="I2806" s="5">
        <f t="shared" si="182"/>
        <v>-1.1553971325080886E-2</v>
      </c>
      <c r="J2806" s="10">
        <f t="shared" si="183"/>
        <v>7.2571989605289839E-3</v>
      </c>
    </row>
    <row r="2807" spans="1:10" x14ac:dyDescent="0.3">
      <c r="A2807" s="18">
        <v>39961</v>
      </c>
      <c r="B2807" s="9">
        <f>VLOOKUP(A2807,'VOW3.DE'!$A$1:$B$5974,2,FALSE)</f>
        <v>37.734116</v>
      </c>
      <c r="C2807" s="5">
        <f>VLOOKUP(A2807,MRK.DE!$A$1:$B$5993,2,FALSE)</f>
        <v>28.609511999999999</v>
      </c>
      <c r="D2807" s="10">
        <f>VLOOKUP(A2807,DTE.DE!$A$1:$B$6411,2,FALSE)</f>
        <v>4.0336259999999999</v>
      </c>
      <c r="E2807" s="10">
        <f>VLOOKUP(A2807,'CON.DE'!$A$1:$B$6391,2,FALSE)</f>
        <v>16.792583</v>
      </c>
      <c r="G2807" s="5">
        <f t="shared" si="180"/>
        <v>-2.025978458376816E-3</v>
      </c>
      <c r="H2807" s="5">
        <f t="shared" si="181"/>
        <v>1.4549160128874044E-2</v>
      </c>
      <c r="I2807" s="5">
        <f t="shared" si="182"/>
        <v>-1.3546917715332916E-2</v>
      </c>
      <c r="J2807" s="10">
        <f t="shared" si="183"/>
        <v>-2.7599913054199253E-2</v>
      </c>
    </row>
    <row r="2808" spans="1:10" x14ac:dyDescent="0.3">
      <c r="A2808" s="18">
        <v>39962</v>
      </c>
      <c r="B2808" s="9">
        <f>VLOOKUP(A2808,'VOW3.DE'!$A$1:$B$5974,2,FALSE)</f>
        <v>38.637272000000003</v>
      </c>
      <c r="C2808" s="5">
        <f>VLOOKUP(A2808,MRK.DE!$A$1:$B$5993,2,FALSE)</f>
        <v>28.296453</v>
      </c>
      <c r="D2808" s="10">
        <f>VLOOKUP(A2808,DTE.DE!$A$1:$B$6411,2,FALSE)</f>
        <v>4.0561319999999998</v>
      </c>
      <c r="E2808" s="10">
        <f>VLOOKUP(A2808,'CON.DE'!$A$1:$B$6391,2,FALSE)</f>
        <v>16.476852000000001</v>
      </c>
      <c r="G2808" s="5">
        <f t="shared" si="180"/>
        <v>2.3652787502582626E-2</v>
      </c>
      <c r="H2808" s="5">
        <f t="shared" si="181"/>
        <v>-1.1002788838488492E-2</v>
      </c>
      <c r="I2808" s="5">
        <f t="shared" si="182"/>
        <v>5.5640868524599344E-3</v>
      </c>
      <c r="J2808" s="10">
        <f t="shared" si="183"/>
        <v>-1.8980814012095393E-2</v>
      </c>
    </row>
    <row r="2809" spans="1:10" x14ac:dyDescent="0.3">
      <c r="A2809" s="18">
        <v>39965</v>
      </c>
      <c r="B2809" s="9">
        <f>VLOOKUP(A2809,'VOW3.DE'!$A$1:$B$5974,2,FALSE)</f>
        <v>41.561092000000002</v>
      </c>
      <c r="C2809" s="5">
        <f>VLOOKUP(A2809,MRK.DE!$A$1:$B$5993,2,FALSE)</f>
        <v>28.263065000000001</v>
      </c>
      <c r="D2809" s="10">
        <f>VLOOKUP(A2809,DTE.DE!$A$1:$B$6411,2,FALSE)</f>
        <v>4.1261520000000003</v>
      </c>
      <c r="E2809" s="10">
        <f>VLOOKUP(A2809,'CON.DE'!$A$1:$B$6391,2,FALSE)</f>
        <v>17.607613000000001</v>
      </c>
      <c r="G2809" s="5">
        <f t="shared" si="180"/>
        <v>7.2947034712603442E-2</v>
      </c>
      <c r="H2809" s="5">
        <f t="shared" si="181"/>
        <v>-1.1806325463478986E-3</v>
      </c>
      <c r="I2809" s="5">
        <f t="shared" si="182"/>
        <v>1.711544338652448E-2</v>
      </c>
      <c r="J2809" s="10">
        <f t="shared" si="183"/>
        <v>6.6374878519239205E-2</v>
      </c>
    </row>
    <row r="2810" spans="1:10" x14ac:dyDescent="0.3">
      <c r="A2810" s="18">
        <v>39966</v>
      </c>
      <c r="B2810" s="9">
        <f>VLOOKUP(A2810,'VOW3.DE'!$A$1:$B$5974,2,FALSE)</f>
        <v>40.298183000000002</v>
      </c>
      <c r="C2810" s="5">
        <f>VLOOKUP(A2810,MRK.DE!$A$1:$B$5993,2,FALSE)</f>
        <v>27.966698000000001</v>
      </c>
      <c r="D2810" s="10">
        <f>VLOOKUP(A2810,DTE.DE!$A$1:$B$6411,2,FALSE)</f>
        <v>4.07864</v>
      </c>
      <c r="E2810" s="10">
        <f>VLOOKUP(A2810,'CON.DE'!$A$1:$B$6391,2,FALSE)</f>
        <v>18.077541</v>
      </c>
      <c r="G2810" s="5">
        <f t="shared" si="180"/>
        <v>-3.0858060062955963E-2</v>
      </c>
      <c r="H2810" s="5">
        <f t="shared" si="181"/>
        <v>-1.0541383372794692E-2</v>
      </c>
      <c r="I2810" s="5">
        <f t="shared" si="182"/>
        <v>-1.1581654009715305E-2</v>
      </c>
      <c r="J2810" s="10">
        <f t="shared" si="183"/>
        <v>2.6338973740564261E-2</v>
      </c>
    </row>
    <row r="2811" spans="1:10" x14ac:dyDescent="0.3">
      <c r="A2811" s="18">
        <v>39967</v>
      </c>
      <c r="B2811" s="9">
        <f>VLOOKUP(A2811,'VOW3.DE'!$A$1:$B$5974,2,FALSE)</f>
        <v>38.445926999999998</v>
      </c>
      <c r="C2811" s="5">
        <f>VLOOKUP(A2811,MRK.DE!$A$1:$B$5993,2,FALSE)</f>
        <v>27.899913999999999</v>
      </c>
      <c r="D2811" s="10">
        <f>VLOOKUP(A2811,DTE.DE!$A$1:$B$6411,2,FALSE)</f>
        <v>4.051132</v>
      </c>
      <c r="E2811" s="10">
        <f>VLOOKUP(A2811,'CON.DE'!$A$1:$B$6391,2,FALSE)</f>
        <v>17.548874000000001</v>
      </c>
      <c r="G2811" s="5">
        <f t="shared" si="180"/>
        <v>-4.7053620525795689E-2</v>
      </c>
      <c r="H2811" s="5">
        <f t="shared" si="181"/>
        <v>-2.3908388005364906E-3</v>
      </c>
      <c r="I2811" s="5">
        <f t="shared" si="182"/>
        <v>-6.7672512781185327E-3</v>
      </c>
      <c r="J2811" s="10">
        <f t="shared" si="183"/>
        <v>-2.9680550767717185E-2</v>
      </c>
    </row>
    <row r="2812" spans="1:10" x14ac:dyDescent="0.3">
      <c r="A2812" s="18">
        <v>39968</v>
      </c>
      <c r="B2812" s="9">
        <f>VLOOKUP(A2812,'VOW3.DE'!$A$1:$B$5974,2,FALSE)</f>
        <v>40.037951999999997</v>
      </c>
      <c r="C2812" s="5">
        <f>VLOOKUP(A2812,MRK.DE!$A$1:$B$5993,2,FALSE)</f>
        <v>28.63456</v>
      </c>
      <c r="D2812" s="10">
        <f>VLOOKUP(A2812,DTE.DE!$A$1:$B$6411,2,FALSE)</f>
        <v>4.0236229999999997</v>
      </c>
      <c r="E2812" s="10">
        <f>VLOOKUP(A2812,'CON.DE'!$A$1:$B$6391,2,FALSE)</f>
        <v>17.739785999999999</v>
      </c>
      <c r="G2812" s="5">
        <f t="shared" si="180"/>
        <v>4.0575043725959908E-2</v>
      </c>
      <c r="H2812" s="5">
        <f t="shared" si="181"/>
        <v>2.5990773531401685E-2</v>
      </c>
      <c r="I2812" s="5">
        <f t="shared" si="182"/>
        <v>-6.8136077010223358E-3</v>
      </c>
      <c r="J2812" s="10">
        <f t="shared" si="183"/>
        <v>1.0820125365109274E-2</v>
      </c>
    </row>
    <row r="2813" spans="1:10" x14ac:dyDescent="0.3">
      <c r="A2813" s="18">
        <v>39969</v>
      </c>
      <c r="B2813" s="9">
        <f>VLOOKUP(A2813,'VOW3.DE'!$A$1:$B$5974,2,FALSE)</f>
        <v>41.101860000000002</v>
      </c>
      <c r="C2813" s="5">
        <f>VLOOKUP(A2813,MRK.DE!$A$1:$B$5993,2,FALSE)</f>
        <v>28.713873</v>
      </c>
      <c r="D2813" s="10">
        <f>VLOOKUP(A2813,DTE.DE!$A$1:$B$6411,2,FALSE)</f>
        <v>3.981112</v>
      </c>
      <c r="E2813" s="10">
        <f>VLOOKUP(A2813,'CON.DE'!$A$1:$B$6391,2,FALSE)</f>
        <v>17.879292</v>
      </c>
      <c r="G2813" s="5">
        <f t="shared" si="180"/>
        <v>2.6225571664919598E-2</v>
      </c>
      <c r="H2813" s="5">
        <f t="shared" si="181"/>
        <v>2.7660058494445813E-3</v>
      </c>
      <c r="I2813" s="5">
        <f t="shared" si="182"/>
        <v>-1.0621563278489742E-2</v>
      </c>
      <c r="J2813" s="10">
        <f t="shared" si="183"/>
        <v>7.8332579714243122E-3</v>
      </c>
    </row>
    <row r="2814" spans="1:10" x14ac:dyDescent="0.3">
      <c r="A2814" s="18">
        <v>39972</v>
      </c>
      <c r="B2814" s="9">
        <f>VLOOKUP(A2814,'VOW3.DE'!$A$1:$B$5974,2,FALSE)</f>
        <v>40.642620000000001</v>
      </c>
      <c r="C2814" s="5">
        <f>VLOOKUP(A2814,MRK.DE!$A$1:$B$5993,2,FALSE)</f>
        <v>28.296453</v>
      </c>
      <c r="D2814" s="10">
        <f>VLOOKUP(A2814,DTE.DE!$A$1:$B$6411,2,FALSE)</f>
        <v>3.9786109999999999</v>
      </c>
      <c r="E2814" s="10">
        <f>VLOOKUP(A2814,'CON.DE'!$A$1:$B$6391,2,FALSE)</f>
        <v>17.394677999999999</v>
      </c>
      <c r="G2814" s="5">
        <f t="shared" si="180"/>
        <v>-1.1236106256484624E-2</v>
      </c>
      <c r="H2814" s="5">
        <f t="shared" si="181"/>
        <v>-1.4643924661167394E-2</v>
      </c>
      <c r="I2814" s="5">
        <f t="shared" si="182"/>
        <v>-6.2841384864892086E-4</v>
      </c>
      <c r="J2814" s="10">
        <f t="shared" si="183"/>
        <v>-2.7478874279762425E-2</v>
      </c>
    </row>
    <row r="2815" spans="1:10" x14ac:dyDescent="0.3">
      <c r="A2815" s="18">
        <v>39973</v>
      </c>
      <c r="B2815" s="9">
        <f>VLOOKUP(A2815,'VOW3.DE'!$A$1:$B$5974,2,FALSE)</f>
        <v>40.183383999999997</v>
      </c>
      <c r="C2815" s="5">
        <f>VLOOKUP(A2815,MRK.DE!$A$1:$B$5993,2,FALSE)</f>
        <v>28.713873</v>
      </c>
      <c r="D2815" s="10">
        <f>VLOOKUP(A2815,DTE.DE!$A$1:$B$6411,2,FALSE)</f>
        <v>3.986113</v>
      </c>
      <c r="E2815" s="10">
        <f>VLOOKUP(A2815,'CON.DE'!$A$1:$B$6391,2,FALSE)</f>
        <v>16.058319000000001</v>
      </c>
      <c r="G2815" s="5">
        <f t="shared" si="180"/>
        <v>-1.1363692850284905E-2</v>
      </c>
      <c r="H2815" s="5">
        <f t="shared" si="181"/>
        <v>1.4643924661167505E-2</v>
      </c>
      <c r="I2815" s="5">
        <f t="shared" si="182"/>
        <v>1.8838072024962747E-3</v>
      </c>
      <c r="J2815" s="10">
        <f t="shared" si="183"/>
        <v>-7.9937264313391515E-2</v>
      </c>
    </row>
    <row r="2816" spans="1:10" x14ac:dyDescent="0.3">
      <c r="A2816" s="18">
        <v>39974</v>
      </c>
      <c r="B2816" s="9">
        <f>VLOOKUP(A2816,'VOW3.DE'!$A$1:$B$5974,2,FALSE)</f>
        <v>40.481884000000001</v>
      </c>
      <c r="C2816" s="5">
        <f>VLOOKUP(A2816,MRK.DE!$A$1:$B$5993,2,FALSE)</f>
        <v>29.765749</v>
      </c>
      <c r="D2816" s="10">
        <f>VLOOKUP(A2816,DTE.DE!$A$1:$B$6411,2,FALSE)</f>
        <v>3.9636070000000001</v>
      </c>
      <c r="E2816" s="10">
        <f>VLOOKUP(A2816,'CON.DE'!$A$1:$B$6391,2,FALSE)</f>
        <v>16.307967999999999</v>
      </c>
      <c r="G2816" s="5">
        <f t="shared" si="180"/>
        <v>7.4009885522905066E-3</v>
      </c>
      <c r="H2816" s="5">
        <f t="shared" si="181"/>
        <v>3.5977984305577776E-2</v>
      </c>
      <c r="I2816" s="5">
        <f t="shared" si="182"/>
        <v>-5.6621013387532036E-3</v>
      </c>
      <c r="J2816" s="10">
        <f t="shared" si="183"/>
        <v>1.5426789675170435E-2</v>
      </c>
    </row>
    <row r="2817" spans="1:10" x14ac:dyDescent="0.3">
      <c r="A2817" s="18">
        <v>39975</v>
      </c>
      <c r="B2817" s="9">
        <f>VLOOKUP(A2817,'VOW3.DE'!$A$1:$B$5974,2,FALSE)</f>
        <v>40.183383999999997</v>
      </c>
      <c r="C2817" s="5">
        <f>VLOOKUP(A2817,MRK.DE!$A$1:$B$5993,2,FALSE)</f>
        <v>30.037075000000002</v>
      </c>
      <c r="D2817" s="10">
        <f>VLOOKUP(A2817,DTE.DE!$A$1:$B$6411,2,FALSE)</f>
        <v>3.9911140000000001</v>
      </c>
      <c r="E2817" s="10">
        <f>VLOOKUP(A2817,'CON.DE'!$A$1:$B$6391,2,FALSE)</f>
        <v>17.100971000000001</v>
      </c>
      <c r="G2817" s="5">
        <f t="shared" si="180"/>
        <v>-7.4009885522904363E-3</v>
      </c>
      <c r="H2817" s="5">
        <f t="shared" si="181"/>
        <v>9.0740819103310721E-3</v>
      </c>
      <c r="I2817" s="5">
        <f t="shared" si="182"/>
        <v>6.9159206559563733E-3</v>
      </c>
      <c r="J2817" s="10">
        <f t="shared" si="183"/>
        <v>4.7481422794262249E-2</v>
      </c>
    </row>
    <row r="2818" spans="1:10" x14ac:dyDescent="0.3">
      <c r="A2818" s="18">
        <v>39976</v>
      </c>
      <c r="B2818" s="9">
        <f>VLOOKUP(A2818,'VOW3.DE'!$A$1:$B$5974,2,FALSE)</f>
        <v>39.992030999999997</v>
      </c>
      <c r="C2818" s="5">
        <f>VLOOKUP(A2818,MRK.DE!$A$1:$B$5993,2,FALSE)</f>
        <v>30.671538999999999</v>
      </c>
      <c r="D2818" s="10">
        <f>VLOOKUP(A2818,DTE.DE!$A$1:$B$6411,2,FALSE)</f>
        <v>4.038627</v>
      </c>
      <c r="E2818" s="10">
        <f>VLOOKUP(A2818,'CON.DE'!$A$1:$B$6391,2,FALSE)</f>
        <v>16.843979000000001</v>
      </c>
      <c r="G2818" s="5">
        <f t="shared" si="180"/>
        <v>-4.7733675798741597E-3</v>
      </c>
      <c r="H2818" s="5">
        <f t="shared" si="181"/>
        <v>2.0902704213505135E-2</v>
      </c>
      <c r="I2818" s="5">
        <f t="shared" si="182"/>
        <v>1.1834392797054231E-2</v>
      </c>
      <c r="J2818" s="10">
        <f t="shared" si="183"/>
        <v>-1.5141981958054329E-2</v>
      </c>
    </row>
    <row r="2819" spans="1:10" x14ac:dyDescent="0.3">
      <c r="A2819" s="18">
        <v>39979</v>
      </c>
      <c r="B2819" s="9">
        <f>VLOOKUP(A2819,'VOW3.DE'!$A$1:$B$5974,2,FALSE)</f>
        <v>38.874549999999999</v>
      </c>
      <c r="C2819" s="5">
        <f>VLOOKUP(A2819,MRK.DE!$A$1:$B$5993,2,FALSE)</f>
        <v>30.679887999999998</v>
      </c>
      <c r="D2819" s="10">
        <f>VLOOKUP(A2819,DTE.DE!$A$1:$B$6411,2,FALSE)</f>
        <v>3.9686080000000001</v>
      </c>
      <c r="E2819" s="10">
        <f>VLOOKUP(A2819,'CON.DE'!$A$1:$B$6391,2,FALSE)</f>
        <v>15.801327000000001</v>
      </c>
      <c r="G2819" s="5">
        <f t="shared" si="180"/>
        <v>-2.8340414396299883E-2</v>
      </c>
      <c r="H2819" s="5">
        <f t="shared" si="181"/>
        <v>2.7216971013693336E-4</v>
      </c>
      <c r="I2819" s="5">
        <f t="shared" si="182"/>
        <v>-1.7489379234103507E-2</v>
      </c>
      <c r="J2819" s="10">
        <f t="shared" si="183"/>
        <v>-6.3899339716207856E-2</v>
      </c>
    </row>
    <row r="2820" spans="1:10" x14ac:dyDescent="0.3">
      <c r="A2820" s="18">
        <v>39980</v>
      </c>
      <c r="B2820" s="9">
        <f>VLOOKUP(A2820,'VOW3.DE'!$A$1:$B$5974,2,FALSE)</f>
        <v>37.060558</v>
      </c>
      <c r="C2820" s="5">
        <f>VLOOKUP(A2820,MRK.DE!$A$1:$B$5993,2,FALSE)</f>
        <v>29.394252999999999</v>
      </c>
      <c r="D2820" s="10">
        <f>VLOOKUP(A2820,DTE.DE!$A$1:$B$6411,2,FALSE)</f>
        <v>3.9836130000000001</v>
      </c>
      <c r="E2820" s="10">
        <f>VLOOKUP(A2820,'CON.DE'!$A$1:$B$6391,2,FALSE)</f>
        <v>15.037697</v>
      </c>
      <c r="G2820" s="5">
        <f t="shared" ref="G2820:G2883" si="184">LN(B2820/B2819)</f>
        <v>-4.778651746096875E-2</v>
      </c>
      <c r="H2820" s="5">
        <f t="shared" ref="H2820:H2883" si="185">LN(C2820/C2819)</f>
        <v>-4.2808146859491518E-2</v>
      </c>
      <c r="I2820" s="5">
        <f t="shared" ref="I2820:I2883" si="186">LN(D2820/D2819)</f>
        <v>3.7737929586768469E-3</v>
      </c>
      <c r="J2820" s="10">
        <f t="shared" ref="J2820:J2883" si="187">LN(E2820/E2819)</f>
        <v>-4.953374205109002E-2</v>
      </c>
    </row>
    <row r="2821" spans="1:10" x14ac:dyDescent="0.3">
      <c r="A2821" s="18">
        <v>39981</v>
      </c>
      <c r="B2821" s="9">
        <f>VLOOKUP(A2821,'VOW3.DE'!$A$1:$B$5974,2,FALSE)</f>
        <v>35.652225000000001</v>
      </c>
      <c r="C2821" s="5">
        <f>VLOOKUP(A2821,MRK.DE!$A$1:$B$5993,2,FALSE)</f>
        <v>29.577922999999998</v>
      </c>
      <c r="D2821" s="10">
        <f>VLOOKUP(A2821,DTE.DE!$A$1:$B$6411,2,FALSE)</f>
        <v>4.0661350000000001</v>
      </c>
      <c r="E2821" s="10">
        <f>VLOOKUP(A2821,'CON.DE'!$A$1:$B$6391,2,FALSE)</f>
        <v>14.01707</v>
      </c>
      <c r="G2821" s="5">
        <f t="shared" si="184"/>
        <v>-3.8741720153779302E-2</v>
      </c>
      <c r="H2821" s="5">
        <f t="shared" si="185"/>
        <v>6.2290594087634991E-3</v>
      </c>
      <c r="I2821" s="5">
        <f t="shared" si="186"/>
        <v>2.0503720369384335E-2</v>
      </c>
      <c r="J2821" s="10">
        <f t="shared" si="187"/>
        <v>-7.0284309192477995E-2</v>
      </c>
    </row>
    <row r="2822" spans="1:10" x14ac:dyDescent="0.3">
      <c r="A2822" s="18">
        <v>39982</v>
      </c>
      <c r="B2822" s="9">
        <f>VLOOKUP(A2822,'VOW3.DE'!$A$1:$B$5974,2,FALSE)</f>
        <v>36.700817000000001</v>
      </c>
      <c r="C2822" s="5">
        <f>VLOOKUP(A2822,MRK.DE!$A$1:$B$5993,2,FALSE)</f>
        <v>29.444337999999998</v>
      </c>
      <c r="D2822" s="10">
        <f>VLOOKUP(A2822,DTE.DE!$A$1:$B$6411,2,FALSE)</f>
        <v>4.1836679999999999</v>
      </c>
      <c r="E2822" s="10">
        <f>VLOOKUP(A2822,'CON.DE'!$A$1:$B$6391,2,FALSE)</f>
        <v>14.464969</v>
      </c>
      <c r="G2822" s="5">
        <f t="shared" si="184"/>
        <v>2.8987459138169105E-2</v>
      </c>
      <c r="H2822" s="5">
        <f t="shared" si="185"/>
        <v>-4.5266049058338247E-3</v>
      </c>
      <c r="I2822" s="5">
        <f t="shared" si="186"/>
        <v>2.8495456890589323E-2</v>
      </c>
      <c r="J2822" s="10">
        <f t="shared" si="187"/>
        <v>3.1453922717371706E-2</v>
      </c>
    </row>
    <row r="2823" spans="1:10" x14ac:dyDescent="0.3">
      <c r="A2823" s="18">
        <v>39983</v>
      </c>
      <c r="B2823" s="9">
        <f>VLOOKUP(A2823,'VOW3.DE'!$A$1:$B$5974,2,FALSE)</f>
        <v>36.563042000000003</v>
      </c>
      <c r="C2823" s="5">
        <f>VLOOKUP(A2823,MRK.DE!$A$1:$B$5993,2,FALSE)</f>
        <v>29.911843999999999</v>
      </c>
      <c r="D2823" s="10">
        <f>VLOOKUP(A2823,DTE.DE!$A$1:$B$6411,2,FALSE)</f>
        <v>4.1961719999999998</v>
      </c>
      <c r="E2823" s="10">
        <f>VLOOKUP(A2823,'CON.DE'!$A$1:$B$6391,2,FALSE)</f>
        <v>14.442945999999999</v>
      </c>
      <c r="G2823" s="5">
        <f t="shared" si="184"/>
        <v>-3.7610675792949353E-3</v>
      </c>
      <c r="H2823" s="5">
        <f t="shared" si="185"/>
        <v>1.5752888813876122E-2</v>
      </c>
      <c r="I2823" s="5">
        <f t="shared" si="186"/>
        <v>2.9843074044718651E-3</v>
      </c>
      <c r="J2823" s="10">
        <f t="shared" si="187"/>
        <v>-1.5236660451395576E-3</v>
      </c>
    </row>
    <row r="2824" spans="1:10" x14ac:dyDescent="0.3">
      <c r="A2824" s="18">
        <v>39986</v>
      </c>
      <c r="B2824" s="9">
        <f>VLOOKUP(A2824,'VOW3.DE'!$A$1:$B$5974,2,FALSE)</f>
        <v>35.652225000000001</v>
      </c>
      <c r="C2824" s="5">
        <f>VLOOKUP(A2824,MRK.DE!$A$1:$B$5993,2,FALSE)</f>
        <v>29.602962000000002</v>
      </c>
      <c r="D2824" s="10">
        <f>VLOOKUP(A2824,DTE.DE!$A$1:$B$6411,2,FALSE)</f>
        <v>4.1361549999999996</v>
      </c>
      <c r="E2824" s="10">
        <f>VLOOKUP(A2824,'CON.DE'!$A$1:$B$6391,2,FALSE)</f>
        <v>14.318118</v>
      </c>
      <c r="G2824" s="5">
        <f t="shared" si="184"/>
        <v>-2.522639155887409E-2</v>
      </c>
      <c r="H2824" s="5">
        <f t="shared" si="185"/>
        <v>-1.0380098471847456E-2</v>
      </c>
      <c r="I2824" s="5">
        <f t="shared" si="186"/>
        <v>-1.4406068788348653E-2</v>
      </c>
      <c r="J2824" s="10">
        <f t="shared" si="187"/>
        <v>-8.6804009620911667E-3</v>
      </c>
    </row>
    <row r="2825" spans="1:10" x14ac:dyDescent="0.3">
      <c r="A2825" s="18">
        <v>39987</v>
      </c>
      <c r="B2825" s="9">
        <f>VLOOKUP(A2825,'VOW3.DE'!$A$1:$B$5974,2,FALSE)</f>
        <v>36.425282000000003</v>
      </c>
      <c r="C2825" s="5">
        <f>VLOOKUP(A2825,MRK.DE!$A$1:$B$5993,2,FALSE)</f>
        <v>30.266645</v>
      </c>
      <c r="D2825" s="10">
        <f>VLOOKUP(A2825,DTE.DE!$A$1:$B$6411,2,FALSE)</f>
        <v>4.1211510000000002</v>
      </c>
      <c r="E2825" s="10">
        <f>VLOOKUP(A2825,'CON.DE'!$A$1:$B$6391,2,FALSE)</f>
        <v>14.28875</v>
      </c>
      <c r="G2825" s="5">
        <f t="shared" si="184"/>
        <v>2.1451536731831988E-2</v>
      </c>
      <c r="H2825" s="5">
        <f t="shared" si="185"/>
        <v>2.2171857188693585E-2</v>
      </c>
      <c r="I2825" s="5">
        <f t="shared" si="186"/>
        <v>-3.634119048736902E-3</v>
      </c>
      <c r="J2825" s="10">
        <f t="shared" si="187"/>
        <v>-2.0532139566758305E-3</v>
      </c>
    </row>
    <row r="2826" spans="1:10" x14ac:dyDescent="0.3">
      <c r="A2826" s="18">
        <v>39988</v>
      </c>
      <c r="B2826" s="9">
        <f>VLOOKUP(A2826,'VOW3.DE'!$A$1:$B$5974,2,FALSE)</f>
        <v>36.356392</v>
      </c>
      <c r="C2826" s="5">
        <f>VLOOKUP(A2826,MRK.DE!$A$1:$B$5993,2,FALSE)</f>
        <v>30.070457000000001</v>
      </c>
      <c r="D2826" s="10">
        <f>VLOOKUP(A2826,DTE.DE!$A$1:$B$6411,2,FALSE)</f>
        <v>4.0836399999999999</v>
      </c>
      <c r="E2826" s="10">
        <f>VLOOKUP(A2826,'CON.DE'!$A$1:$B$6391,2,FALSE)</f>
        <v>14.641192999999999</v>
      </c>
      <c r="G2826" s="5">
        <f t="shared" si="184"/>
        <v>-1.8930595241125844E-3</v>
      </c>
      <c r="H2826" s="5">
        <f t="shared" si="185"/>
        <v>-6.5030863232667744E-3</v>
      </c>
      <c r="I2826" s="5">
        <f t="shared" si="186"/>
        <v>-9.1437457338147052E-3</v>
      </c>
      <c r="J2826" s="10">
        <f t="shared" si="187"/>
        <v>2.4366479926298486E-2</v>
      </c>
    </row>
    <row r="2827" spans="1:10" x14ac:dyDescent="0.3">
      <c r="A2827" s="18">
        <v>39989</v>
      </c>
      <c r="B2827" s="9">
        <f>VLOOKUP(A2827,'VOW3.DE'!$A$1:$B$5974,2,FALSE)</f>
        <v>36.815627999999997</v>
      </c>
      <c r="C2827" s="5">
        <f>VLOOKUP(A2827,MRK.DE!$A$1:$B$5993,2,FALSE)</f>
        <v>29.736529999999998</v>
      </c>
      <c r="D2827" s="10">
        <f>VLOOKUP(A2827,DTE.DE!$A$1:$B$6411,2,FALSE)</f>
        <v>4.1186499999999997</v>
      </c>
      <c r="E2827" s="10">
        <f>VLOOKUP(A2827,'CON.DE'!$A$1:$B$6391,2,FALSE)</f>
        <v>14.810072</v>
      </c>
      <c r="G2827" s="5">
        <f t="shared" si="184"/>
        <v>1.2552394476812679E-2</v>
      </c>
      <c r="H2827" s="5">
        <f t="shared" si="185"/>
        <v>-1.1166938406883849E-2</v>
      </c>
      <c r="I2827" s="5">
        <f t="shared" si="186"/>
        <v>8.5366922195842729E-3</v>
      </c>
      <c r="J2827" s="10">
        <f t="shared" si="187"/>
        <v>1.1468495563753641E-2</v>
      </c>
    </row>
    <row r="2828" spans="1:10" x14ac:dyDescent="0.3">
      <c r="A2828" s="18">
        <v>39990</v>
      </c>
      <c r="B2828" s="9">
        <f>VLOOKUP(A2828,'VOW3.DE'!$A$1:$B$5974,2,FALSE)</f>
        <v>36.501815999999998</v>
      </c>
      <c r="C2828" s="5">
        <f>VLOOKUP(A2828,MRK.DE!$A$1:$B$5993,2,FALSE)</f>
        <v>29.319116999999999</v>
      </c>
      <c r="D2828" s="10">
        <f>VLOOKUP(A2828,DTE.DE!$A$1:$B$6411,2,FALSE)</f>
        <v>4.1161490000000001</v>
      </c>
      <c r="E2828" s="10">
        <f>VLOOKUP(A2828,'CON.DE'!$A$1:$B$6391,2,FALSE)</f>
        <v>14.442945999999999</v>
      </c>
      <c r="G2828" s="5">
        <f t="shared" si="184"/>
        <v>-8.5604161640412922E-3</v>
      </c>
      <c r="H2828" s="5">
        <f t="shared" si="185"/>
        <v>-1.4136495746545047E-2</v>
      </c>
      <c r="I2828" s="5">
        <f t="shared" si="186"/>
        <v>-6.0742225205435085E-4</v>
      </c>
      <c r="J2828" s="10">
        <f t="shared" si="187"/>
        <v>-2.5101360571285369E-2</v>
      </c>
    </row>
    <row r="2829" spans="1:10" x14ac:dyDescent="0.3">
      <c r="A2829" s="18">
        <v>39993</v>
      </c>
      <c r="B2829" s="9">
        <f>VLOOKUP(A2829,'VOW3.DE'!$A$1:$B$5974,2,FALSE)</f>
        <v>36.884514000000003</v>
      </c>
      <c r="C2829" s="5">
        <f>VLOOKUP(A2829,MRK.DE!$A$1:$B$5993,2,FALSE)</f>
        <v>30.032902</v>
      </c>
      <c r="D2829" s="10">
        <f>VLOOKUP(A2829,DTE.DE!$A$1:$B$6411,2,FALSE)</f>
        <v>4.2186779999999997</v>
      </c>
      <c r="E2829" s="10">
        <f>VLOOKUP(A2829,'CON.DE'!$A$1:$B$6391,2,FALSE)</f>
        <v>14.707276999999999</v>
      </c>
      <c r="G2829" s="5">
        <f t="shared" si="184"/>
        <v>1.0429775386177011E-2</v>
      </c>
      <c r="H2829" s="5">
        <f t="shared" si="185"/>
        <v>2.4053753419695567E-2</v>
      </c>
      <c r="I2829" s="5">
        <f t="shared" si="186"/>
        <v>2.4603791315443626E-2</v>
      </c>
      <c r="J2829" s="10">
        <f t="shared" si="187"/>
        <v>1.8136276032762921E-2</v>
      </c>
    </row>
    <row r="2830" spans="1:10" x14ac:dyDescent="0.3">
      <c r="A2830" s="18">
        <v>39994</v>
      </c>
      <c r="B2830" s="9">
        <f>VLOOKUP(A2830,'VOW3.DE'!$A$1:$B$5974,2,FALSE)</f>
        <v>38.086188999999997</v>
      </c>
      <c r="C2830" s="5">
        <f>VLOOKUP(A2830,MRK.DE!$A$1:$B$5993,2,FALSE)</f>
        <v>30.262475999999999</v>
      </c>
      <c r="D2830" s="10">
        <f>VLOOKUP(A2830,DTE.DE!$A$1:$B$6411,2,FALSE)</f>
        <v>4.2011729999999998</v>
      </c>
      <c r="E2830" s="10">
        <f>VLOOKUP(A2830,'CON.DE'!$A$1:$B$6391,2,FALSE)</f>
        <v>14.795387</v>
      </c>
      <c r="G2830" s="5">
        <f t="shared" si="184"/>
        <v>3.2059934816087203E-2</v>
      </c>
      <c r="H2830" s="5">
        <f t="shared" si="185"/>
        <v>7.6150151802927713E-3</v>
      </c>
      <c r="I2830" s="5">
        <f t="shared" si="186"/>
        <v>-4.1580368157857909E-3</v>
      </c>
      <c r="J2830" s="10">
        <f t="shared" si="187"/>
        <v>5.9730376863278622E-3</v>
      </c>
    </row>
    <row r="2831" spans="1:10" x14ac:dyDescent="0.3">
      <c r="A2831" s="18">
        <v>39995</v>
      </c>
      <c r="B2831" s="9">
        <f>VLOOKUP(A2831,'VOW3.DE'!$A$1:$B$5974,2,FALSE)</f>
        <v>37.611645000000003</v>
      </c>
      <c r="C2831" s="5">
        <f>VLOOKUP(A2831,MRK.DE!$A$1:$B$5993,2,FALSE)</f>
        <v>31.043043000000001</v>
      </c>
      <c r="D2831" s="10">
        <f>VLOOKUP(A2831,DTE.DE!$A$1:$B$6411,2,FALSE)</f>
        <v>4.2911989999999998</v>
      </c>
      <c r="E2831" s="10">
        <f>VLOOKUP(A2831,'CON.DE'!$A$1:$B$6391,2,FALSE)</f>
        <v>15.338741000000001</v>
      </c>
      <c r="G2831" s="5">
        <f t="shared" si="184"/>
        <v>-1.253801308450087E-2</v>
      </c>
      <c r="H2831" s="5">
        <f t="shared" si="185"/>
        <v>2.5466196100592472E-2</v>
      </c>
      <c r="I2831" s="5">
        <f t="shared" si="186"/>
        <v>2.1202409059533463E-2</v>
      </c>
      <c r="J2831" s="10">
        <f t="shared" si="187"/>
        <v>3.6066276563493226E-2</v>
      </c>
    </row>
    <row r="2832" spans="1:10" x14ac:dyDescent="0.3">
      <c r="A2832" s="18">
        <v>39996</v>
      </c>
      <c r="B2832" s="9">
        <f>VLOOKUP(A2832,'VOW3.DE'!$A$1:$B$5974,2,FALSE)</f>
        <v>38.300499000000002</v>
      </c>
      <c r="C2832" s="5">
        <f>VLOOKUP(A2832,MRK.DE!$A$1:$B$5993,2,FALSE)</f>
        <v>30.379352999999998</v>
      </c>
      <c r="D2832" s="10">
        <f>VLOOKUP(A2832,DTE.DE!$A$1:$B$6411,2,FALSE)</f>
        <v>4.1961719999999998</v>
      </c>
      <c r="E2832" s="10">
        <f>VLOOKUP(A2832,'CON.DE'!$A$1:$B$6391,2,FALSE)</f>
        <v>14.876156999999999</v>
      </c>
      <c r="G2832" s="5">
        <f t="shared" si="184"/>
        <v>1.8149214929147929E-2</v>
      </c>
      <c r="H2832" s="5">
        <f t="shared" si="185"/>
        <v>-2.1611525268750754E-2</v>
      </c>
      <c r="I2832" s="5">
        <f t="shared" si="186"/>
        <v>-2.2393499955820944E-2</v>
      </c>
      <c r="J2832" s="10">
        <f t="shared" si="187"/>
        <v>-3.0621989639728786E-2</v>
      </c>
    </row>
    <row r="2833" spans="1:10" x14ac:dyDescent="0.3">
      <c r="A2833" s="18">
        <v>39997</v>
      </c>
      <c r="B2833" s="9">
        <f>VLOOKUP(A2833,'VOW3.DE'!$A$1:$B$5974,2,FALSE)</f>
        <v>38.040264000000001</v>
      </c>
      <c r="C2833" s="5">
        <f>VLOOKUP(A2833,MRK.DE!$A$1:$B$5993,2,FALSE)</f>
        <v>30.212385000000001</v>
      </c>
      <c r="D2833" s="10">
        <f>VLOOKUP(A2833,DTE.DE!$A$1:$B$6411,2,FALSE)</f>
        <v>4.1586610000000004</v>
      </c>
      <c r="E2833" s="10">
        <f>VLOOKUP(A2833,'CON.DE'!$A$1:$B$6391,2,FALSE)</f>
        <v>14.876156999999999</v>
      </c>
      <c r="G2833" s="5">
        <f t="shared" si="184"/>
        <v>-6.8177471061550065E-3</v>
      </c>
      <c r="H2833" s="5">
        <f t="shared" si="185"/>
        <v>-5.5112603841630768E-3</v>
      </c>
      <c r="I2833" s="5">
        <f t="shared" si="186"/>
        <v>-8.9795336540300658E-3</v>
      </c>
      <c r="J2833" s="10">
        <f t="shared" si="187"/>
        <v>0</v>
      </c>
    </row>
    <row r="2834" spans="1:10" x14ac:dyDescent="0.3">
      <c r="A2834" s="18">
        <v>40000</v>
      </c>
      <c r="B2834" s="9">
        <f>VLOOKUP(A2834,'VOW3.DE'!$A$1:$B$5974,2,FALSE)</f>
        <v>38.338768000000002</v>
      </c>
      <c r="C2834" s="5">
        <f>VLOOKUP(A2834,MRK.DE!$A$1:$B$5993,2,FALSE)</f>
        <v>30.149771000000001</v>
      </c>
      <c r="D2834" s="10">
        <f>VLOOKUP(A2834,DTE.DE!$A$1:$B$6411,2,FALSE)</f>
        <v>4.1711650000000002</v>
      </c>
      <c r="E2834" s="10">
        <f>VLOOKUP(A2834,'CON.DE'!$A$1:$B$6391,2,FALSE)</f>
        <v>14.318118</v>
      </c>
      <c r="G2834" s="5">
        <f t="shared" si="184"/>
        <v>7.8164258430135219E-3</v>
      </c>
      <c r="H2834" s="5">
        <f t="shared" si="185"/>
        <v>-2.074611863023202E-3</v>
      </c>
      <c r="I2834" s="5">
        <f t="shared" si="186"/>
        <v>3.0022258308683072E-3</v>
      </c>
      <c r="J2834" s="10">
        <f t="shared" si="187"/>
        <v>-3.8234001604946471E-2</v>
      </c>
    </row>
    <row r="2835" spans="1:10" x14ac:dyDescent="0.3">
      <c r="A2835" s="18">
        <v>40001</v>
      </c>
      <c r="B2835" s="9">
        <f>VLOOKUP(A2835,'VOW3.DE'!$A$1:$B$5974,2,FALSE)</f>
        <v>37.734116</v>
      </c>
      <c r="C2835" s="5">
        <f>VLOOKUP(A2835,MRK.DE!$A$1:$B$5993,2,FALSE)</f>
        <v>30.120553999999998</v>
      </c>
      <c r="D2835" s="10">
        <f>VLOOKUP(A2835,DTE.DE!$A$1:$B$6411,2,FALSE)</f>
        <v>4.111148</v>
      </c>
      <c r="E2835" s="10">
        <f>VLOOKUP(A2835,'CON.DE'!$A$1:$B$6391,2,FALSE)</f>
        <v>14.046441</v>
      </c>
      <c r="G2835" s="5">
        <f t="shared" si="184"/>
        <v>-1.5896984623882959E-2</v>
      </c>
      <c r="H2835" s="5">
        <f t="shared" si="185"/>
        <v>-9.695319309676241E-4</v>
      </c>
      <c r="I2835" s="5">
        <f t="shared" si="186"/>
        <v>-1.4493065050442891E-2</v>
      </c>
      <c r="J2835" s="10">
        <f t="shared" si="187"/>
        <v>-1.9156674231611021E-2</v>
      </c>
    </row>
    <row r="2836" spans="1:10" x14ac:dyDescent="0.3">
      <c r="A2836" s="18">
        <v>40002</v>
      </c>
      <c r="B2836" s="9">
        <f>VLOOKUP(A2836,'VOW3.DE'!$A$1:$B$5974,2,FALSE)</f>
        <v>37.581023999999999</v>
      </c>
      <c r="C2836" s="5">
        <f>VLOOKUP(A2836,MRK.DE!$A$1:$B$5993,2,FALSE)</f>
        <v>30.312563000000001</v>
      </c>
      <c r="D2836" s="10">
        <f>VLOOKUP(A2836,DTE.DE!$A$1:$B$6411,2,FALSE)</f>
        <v>4.051132</v>
      </c>
      <c r="E2836" s="10">
        <f>VLOOKUP(A2836,'CON.DE'!$A$1:$B$6391,2,FALSE)</f>
        <v>13.862876999999999</v>
      </c>
      <c r="G2836" s="5">
        <f t="shared" si="184"/>
        <v>-4.0653767847892769E-3</v>
      </c>
      <c r="H2836" s="5">
        <f t="shared" si="185"/>
        <v>6.3544511892263704E-3</v>
      </c>
      <c r="I2836" s="5">
        <f t="shared" si="186"/>
        <v>-1.4705960004007083E-2</v>
      </c>
      <c r="J2836" s="10">
        <f t="shared" si="187"/>
        <v>-1.3154506104449834E-2</v>
      </c>
    </row>
    <row r="2837" spans="1:10" x14ac:dyDescent="0.3">
      <c r="A2837" s="18">
        <v>40003</v>
      </c>
      <c r="B2837" s="9">
        <f>VLOOKUP(A2837,'VOW3.DE'!$A$1:$B$5974,2,FALSE)</f>
        <v>39.035282000000002</v>
      </c>
      <c r="C2837" s="5">
        <f>VLOOKUP(A2837,MRK.DE!$A$1:$B$5993,2,FALSE)</f>
        <v>30.279171000000002</v>
      </c>
      <c r="D2837" s="10">
        <f>VLOOKUP(A2837,DTE.DE!$A$1:$B$6411,2,FALSE)</f>
        <v>4.0361260000000003</v>
      </c>
      <c r="E2837" s="10">
        <f>VLOOKUP(A2837,'CON.DE'!$A$1:$B$6391,2,FALSE)</f>
        <v>14.501685</v>
      </c>
      <c r="G2837" s="5">
        <f t="shared" si="184"/>
        <v>3.7966661681516398E-2</v>
      </c>
      <c r="H2837" s="5">
        <f t="shared" si="185"/>
        <v>-1.1021966587220092E-3</v>
      </c>
      <c r="I2837" s="5">
        <f t="shared" si="186"/>
        <v>-3.711027203913855E-3</v>
      </c>
      <c r="J2837" s="10">
        <f t="shared" si="187"/>
        <v>4.5050301593115849E-2</v>
      </c>
    </row>
    <row r="2838" spans="1:10" x14ac:dyDescent="0.3">
      <c r="A2838" s="18">
        <v>40004</v>
      </c>
      <c r="B2838" s="9">
        <f>VLOOKUP(A2838,'VOW3.DE'!$A$1:$B$5974,2,FALSE)</f>
        <v>38.882205999999996</v>
      </c>
      <c r="C2838" s="5">
        <f>VLOOKUP(A2838,MRK.DE!$A$1:$B$5993,2,FALSE)</f>
        <v>29.707312000000002</v>
      </c>
      <c r="D2838" s="10">
        <f>VLOOKUP(A2838,DTE.DE!$A$1:$B$6411,2,FALSE)</f>
        <v>3.9886140000000001</v>
      </c>
      <c r="E2838" s="10">
        <f>VLOOKUP(A2838,'CON.DE'!$A$1:$B$6391,2,FALSE)</f>
        <v>14.075812000000001</v>
      </c>
      <c r="G2838" s="5">
        <f t="shared" si="184"/>
        <v>-3.9291871662689194E-3</v>
      </c>
      <c r="H2838" s="5">
        <f t="shared" si="185"/>
        <v>-1.9066839593572634E-2</v>
      </c>
      <c r="I2838" s="5">
        <f t="shared" si="186"/>
        <v>-1.1841518898466024E-2</v>
      </c>
      <c r="J2838" s="10">
        <f t="shared" si="187"/>
        <v>-2.9806986268500826E-2</v>
      </c>
    </row>
    <row r="2839" spans="1:10" x14ac:dyDescent="0.3">
      <c r="A2839" s="18">
        <v>40007</v>
      </c>
      <c r="B2839" s="9">
        <f>VLOOKUP(A2839,'VOW3.DE'!$A$1:$B$5974,2,FALSE)</f>
        <v>40.719158</v>
      </c>
      <c r="C2839" s="5">
        <f>VLOOKUP(A2839,MRK.DE!$A$1:$B$5993,2,FALSE)</f>
        <v>29.886794999999999</v>
      </c>
      <c r="D2839" s="10">
        <f>VLOOKUP(A2839,DTE.DE!$A$1:$B$6411,2,FALSE)</f>
        <v>4.0286249999999999</v>
      </c>
      <c r="E2839" s="10">
        <f>VLOOKUP(A2839,'CON.DE'!$A$1:$B$6391,2,FALSE)</f>
        <v>14.207979</v>
      </c>
      <c r="G2839" s="5">
        <f t="shared" si="184"/>
        <v>4.6161977563084003E-2</v>
      </c>
      <c r="H2839" s="5">
        <f t="shared" si="185"/>
        <v>6.0235332557554647E-3</v>
      </c>
      <c r="I2839" s="5">
        <f t="shared" si="186"/>
        <v>9.9813245383449257E-3</v>
      </c>
      <c r="J2839" s="10">
        <f t="shared" si="187"/>
        <v>9.3458449051002056E-3</v>
      </c>
    </row>
    <row r="2840" spans="1:10" x14ac:dyDescent="0.3">
      <c r="A2840" s="18">
        <v>40008</v>
      </c>
      <c r="B2840" s="9">
        <f>VLOOKUP(A2840,'VOW3.DE'!$A$1:$B$5974,2,FALSE)</f>
        <v>42.778072000000002</v>
      </c>
      <c r="C2840" s="5">
        <f>VLOOKUP(A2840,MRK.DE!$A$1:$B$5993,2,FALSE)</f>
        <v>29.93272</v>
      </c>
      <c r="D2840" s="10">
        <f>VLOOKUP(A2840,DTE.DE!$A$1:$B$6411,2,FALSE)</f>
        <v>4.051132</v>
      </c>
      <c r="E2840" s="10">
        <f>VLOOKUP(A2840,'CON.DE'!$A$1:$B$6391,2,FALSE)</f>
        <v>14.788047000000001</v>
      </c>
      <c r="G2840" s="5">
        <f t="shared" si="184"/>
        <v>4.9326940621118372E-2</v>
      </c>
      <c r="H2840" s="5">
        <f t="shared" si="185"/>
        <v>1.5354524028750643E-3</v>
      </c>
      <c r="I2840" s="5">
        <f t="shared" si="186"/>
        <v>5.5712215640349241E-3</v>
      </c>
      <c r="J2840" s="10">
        <f t="shared" si="187"/>
        <v>4.001551111379073E-2</v>
      </c>
    </row>
    <row r="2841" spans="1:10" x14ac:dyDescent="0.3">
      <c r="A2841" s="18">
        <v>40009</v>
      </c>
      <c r="B2841" s="9">
        <f>VLOOKUP(A2841,'VOW3.DE'!$A$1:$B$5974,2,FALSE)</f>
        <v>44.408374999999999</v>
      </c>
      <c r="C2841" s="5">
        <f>VLOOKUP(A2841,MRK.DE!$A$1:$B$5993,2,FALSE)</f>
        <v>30.099684</v>
      </c>
      <c r="D2841" s="10">
        <f>VLOOKUP(A2841,DTE.DE!$A$1:$B$6411,2,FALSE)</f>
        <v>4.0836399999999999</v>
      </c>
      <c r="E2841" s="10">
        <f>VLOOKUP(A2841,'CON.DE'!$A$1:$B$6391,2,FALSE)</f>
        <v>15.962865000000001</v>
      </c>
      <c r="G2841" s="5">
        <f t="shared" si="184"/>
        <v>3.7402442926644255E-2</v>
      </c>
      <c r="H2841" s="5">
        <f t="shared" si="185"/>
        <v>5.5624769084581648E-3</v>
      </c>
      <c r="I2841" s="5">
        <f t="shared" si="186"/>
        <v>7.9923993067114382E-3</v>
      </c>
      <c r="J2841" s="10">
        <f t="shared" si="187"/>
        <v>7.6445867867664524E-2</v>
      </c>
    </row>
    <row r="2842" spans="1:10" x14ac:dyDescent="0.3">
      <c r="A2842" s="18">
        <v>40010</v>
      </c>
      <c r="B2842" s="9">
        <f>VLOOKUP(A2842,'VOW3.DE'!$A$1:$B$5974,2,FALSE)</f>
        <v>44.385413999999997</v>
      </c>
      <c r="C2842" s="5">
        <f>VLOOKUP(A2842,MRK.DE!$A$1:$B$5993,2,FALSE)</f>
        <v>29.907671000000001</v>
      </c>
      <c r="D2842" s="10">
        <f>VLOOKUP(A2842,DTE.DE!$A$1:$B$6411,2,FALSE)</f>
        <v>4.1061459999999999</v>
      </c>
      <c r="E2842" s="10">
        <f>VLOOKUP(A2842,'CON.DE'!$A$1:$B$6391,2,FALSE)</f>
        <v>16.998177999999999</v>
      </c>
      <c r="G2842" s="5">
        <f t="shared" si="184"/>
        <v>-5.1717582435382818E-4</v>
      </c>
      <c r="H2842" s="5">
        <f t="shared" si="185"/>
        <v>-6.3996706849178062E-3</v>
      </c>
      <c r="I2842" s="5">
        <f t="shared" si="186"/>
        <v>5.4961281415645963E-3</v>
      </c>
      <c r="J2842" s="10">
        <f t="shared" si="187"/>
        <v>6.2841074652182832E-2</v>
      </c>
    </row>
    <row r="2843" spans="1:10" x14ac:dyDescent="0.3">
      <c r="A2843" s="18">
        <v>40011</v>
      </c>
      <c r="B2843" s="9">
        <f>VLOOKUP(A2843,'VOW3.DE'!$A$1:$B$5974,2,FALSE)</f>
        <v>43.130156999999997</v>
      </c>
      <c r="C2843" s="5">
        <f>VLOOKUP(A2843,MRK.DE!$A$1:$B$5993,2,FALSE)</f>
        <v>30.208216</v>
      </c>
      <c r="D2843" s="10">
        <f>VLOOKUP(A2843,DTE.DE!$A$1:$B$6411,2,FALSE)</f>
        <v>4.1511589999999998</v>
      </c>
      <c r="E2843" s="10">
        <f>VLOOKUP(A2843,'CON.DE'!$A$1:$B$6391,2,FALSE)</f>
        <v>17.805864</v>
      </c>
      <c r="G2843" s="5">
        <f t="shared" si="184"/>
        <v>-2.8688451141491218E-2</v>
      </c>
      <c r="H2843" s="5">
        <f t="shared" si="185"/>
        <v>9.9989376853209071E-3</v>
      </c>
      <c r="I2843" s="5">
        <f t="shared" si="186"/>
        <v>1.0902696675458136E-2</v>
      </c>
      <c r="J2843" s="10">
        <f t="shared" si="187"/>
        <v>4.6421679405617693E-2</v>
      </c>
    </row>
    <row r="2844" spans="1:10" x14ac:dyDescent="0.3">
      <c r="A2844" s="18">
        <v>40014</v>
      </c>
      <c r="B2844" s="9">
        <f>VLOOKUP(A2844,'VOW3.DE'!$A$1:$B$5974,2,FALSE)</f>
        <v>40.321148000000001</v>
      </c>
      <c r="C2844" s="5">
        <f>VLOOKUP(A2844,MRK.DE!$A$1:$B$5993,2,FALSE)</f>
        <v>29.928543000000001</v>
      </c>
      <c r="D2844" s="10">
        <f>VLOOKUP(A2844,DTE.DE!$A$1:$B$6411,2,FALSE)</f>
        <v>4.1261520000000003</v>
      </c>
      <c r="E2844" s="10">
        <f>VLOOKUP(A2844,'CON.DE'!$A$1:$B$6391,2,FALSE)</f>
        <v>20.148161000000002</v>
      </c>
      <c r="G2844" s="5">
        <f t="shared" si="184"/>
        <v>-6.7346355230779767E-2</v>
      </c>
      <c r="H2844" s="5">
        <f t="shared" si="185"/>
        <v>-9.301299935495045E-3</v>
      </c>
      <c r="I2844" s="5">
        <f t="shared" si="186"/>
        <v>-6.0423188359002809E-3</v>
      </c>
      <c r="J2844" s="10">
        <f t="shared" si="187"/>
        <v>0.12358517747162019</v>
      </c>
    </row>
    <row r="2845" spans="1:10" x14ac:dyDescent="0.3">
      <c r="A2845" s="18">
        <v>40015</v>
      </c>
      <c r="B2845" s="9">
        <f>VLOOKUP(A2845,'VOW3.DE'!$A$1:$B$5974,2,FALSE)</f>
        <v>41.101860000000002</v>
      </c>
      <c r="C2845" s="5">
        <f>VLOOKUP(A2845,MRK.DE!$A$1:$B$5993,2,FALSE)</f>
        <v>30.070457000000001</v>
      </c>
      <c r="D2845" s="10">
        <f>VLOOKUP(A2845,DTE.DE!$A$1:$B$6411,2,FALSE)</f>
        <v>4.1511589999999998</v>
      </c>
      <c r="E2845" s="10">
        <f>VLOOKUP(A2845,'CON.DE'!$A$1:$B$6391,2,FALSE)</f>
        <v>18.635581999999999</v>
      </c>
      <c r="G2845" s="5">
        <f t="shared" si="184"/>
        <v>1.9177280372634088E-2</v>
      </c>
      <c r="H2845" s="5">
        <f t="shared" si="185"/>
        <v>4.7305543308243823E-3</v>
      </c>
      <c r="I2845" s="5">
        <f t="shared" si="186"/>
        <v>6.0423188359003096E-3</v>
      </c>
      <c r="J2845" s="10">
        <f t="shared" si="187"/>
        <v>-7.8040254722002073E-2</v>
      </c>
    </row>
    <row r="2846" spans="1:10" x14ac:dyDescent="0.3">
      <c r="A2846" s="18">
        <v>40016</v>
      </c>
      <c r="B2846" s="9">
        <f>VLOOKUP(A2846,'VOW3.DE'!$A$1:$B$5974,2,FALSE)</f>
        <v>41.063583000000001</v>
      </c>
      <c r="C2846" s="5">
        <f>VLOOKUP(A2846,MRK.DE!$A$1:$B$5993,2,FALSE)</f>
        <v>30.738327000000002</v>
      </c>
      <c r="D2846" s="10">
        <f>VLOOKUP(A2846,DTE.DE!$A$1:$B$6411,2,FALSE)</f>
        <v>4.1936710000000001</v>
      </c>
      <c r="E2846" s="10">
        <f>VLOOKUP(A2846,'CON.DE'!$A$1:$B$6391,2,FALSE)</f>
        <v>18.642923</v>
      </c>
      <c r="G2846" s="5">
        <f t="shared" si="184"/>
        <v>-9.3170562638958138E-4</v>
      </c>
      <c r="H2846" s="5">
        <f t="shared" si="185"/>
        <v>2.1967117669822185E-2</v>
      </c>
      <c r="I2846" s="5">
        <f t="shared" si="186"/>
        <v>1.0188911644090956E-2</v>
      </c>
      <c r="J2846" s="10">
        <f t="shared" si="187"/>
        <v>3.9384627118996436E-4</v>
      </c>
    </row>
    <row r="2847" spans="1:10" x14ac:dyDescent="0.3">
      <c r="A2847" s="18">
        <v>40017</v>
      </c>
      <c r="B2847" s="9">
        <f>VLOOKUP(A2847,'VOW3.DE'!$A$1:$B$5974,2,FALSE)</f>
        <v>40.948776000000002</v>
      </c>
      <c r="C2847" s="5">
        <f>VLOOKUP(A2847,MRK.DE!$A$1:$B$5993,2,FALSE)</f>
        <v>30.650666999999999</v>
      </c>
      <c r="D2847" s="10">
        <f>VLOOKUP(A2847,DTE.DE!$A$1:$B$6411,2,FALSE)</f>
        <v>4.2786949999999999</v>
      </c>
      <c r="E2847" s="10">
        <f>VLOOKUP(A2847,'CON.DE'!$A$1:$B$6391,2,FALSE)</f>
        <v>18.767752000000002</v>
      </c>
      <c r="G2847" s="5">
        <f t="shared" si="184"/>
        <v>-2.7997505837838205E-3</v>
      </c>
      <c r="H2847" s="5">
        <f t="shared" si="185"/>
        <v>-2.8558884538911191E-3</v>
      </c>
      <c r="I2847" s="5">
        <f t="shared" si="186"/>
        <v>2.0071572553659354E-2</v>
      </c>
      <c r="J2847" s="10">
        <f t="shared" si="187"/>
        <v>6.6734675743245825E-3</v>
      </c>
    </row>
    <row r="2848" spans="1:10" x14ac:dyDescent="0.3">
      <c r="A2848" s="18">
        <v>40018</v>
      </c>
      <c r="B2848" s="9">
        <f>VLOOKUP(A2848,'VOW3.DE'!$A$1:$B$5974,2,FALSE)</f>
        <v>43.589390000000002</v>
      </c>
      <c r="C2848" s="5">
        <f>VLOOKUP(A2848,MRK.DE!$A$1:$B$5993,2,FALSE)</f>
        <v>26.138428000000001</v>
      </c>
      <c r="D2848" s="10">
        <f>VLOOKUP(A2848,DTE.DE!$A$1:$B$6411,2,FALSE)</f>
        <v>4.2486860000000002</v>
      </c>
      <c r="E2848" s="10">
        <f>VLOOKUP(A2848,'CON.DE'!$A$1:$B$6391,2,FALSE)</f>
        <v>18.268447999999999</v>
      </c>
      <c r="G2848" s="5">
        <f t="shared" si="184"/>
        <v>6.2491852374584593E-2</v>
      </c>
      <c r="H2848" s="5">
        <f t="shared" si="185"/>
        <v>-0.15924785530475385</v>
      </c>
      <c r="I2848" s="5">
        <f t="shared" si="186"/>
        <v>-7.0382978973600697E-3</v>
      </c>
      <c r="J2848" s="10">
        <f t="shared" si="187"/>
        <v>-2.6964659063129549E-2</v>
      </c>
    </row>
    <row r="2849" spans="1:10" x14ac:dyDescent="0.3">
      <c r="A2849" s="18">
        <v>40021</v>
      </c>
      <c r="B2849" s="9">
        <f>VLOOKUP(A2849,'VOW3.DE'!$A$1:$B$5974,2,FALSE)</f>
        <v>43.168433999999998</v>
      </c>
      <c r="C2849" s="5">
        <f>VLOOKUP(A2849,MRK.DE!$A$1:$B$5993,2,FALSE)</f>
        <v>26.175999000000001</v>
      </c>
      <c r="D2849" s="10">
        <f>VLOOKUP(A2849,DTE.DE!$A$1:$B$6411,2,FALSE)</f>
        <v>4.2636900000000004</v>
      </c>
      <c r="E2849" s="10">
        <f>VLOOKUP(A2849,'CON.DE'!$A$1:$B$6391,2,FALSE)</f>
        <v>18.819148999999999</v>
      </c>
      <c r="G2849" s="5">
        <f t="shared" si="184"/>
        <v>-9.7042383987341364E-3</v>
      </c>
      <c r="H2849" s="5">
        <f t="shared" si="185"/>
        <v>1.436353549640598E-3</v>
      </c>
      <c r="I2849" s="5">
        <f t="shared" si="186"/>
        <v>3.5252238712536899E-3</v>
      </c>
      <c r="J2849" s="10">
        <f t="shared" si="187"/>
        <v>2.9699496502088057E-2</v>
      </c>
    </row>
    <row r="2850" spans="1:10" x14ac:dyDescent="0.3">
      <c r="A2850" s="18">
        <v>40022</v>
      </c>
      <c r="B2850" s="9">
        <f>VLOOKUP(A2850,'VOW3.DE'!$A$1:$B$5974,2,FALSE)</f>
        <v>42.096874</v>
      </c>
      <c r="C2850" s="5">
        <f>VLOOKUP(A2850,MRK.DE!$A$1:$B$5993,2,FALSE)</f>
        <v>26.756202999999999</v>
      </c>
      <c r="D2850" s="10">
        <f>VLOOKUP(A2850,DTE.DE!$A$1:$B$6411,2,FALSE)</f>
        <v>4.2936990000000002</v>
      </c>
      <c r="E2850" s="10">
        <f>VLOOKUP(A2850,'CON.DE'!$A$1:$B$6391,2,FALSE)</f>
        <v>18.892569999999999</v>
      </c>
      <c r="G2850" s="5">
        <f t="shared" si="184"/>
        <v>-2.5136047568257474E-2</v>
      </c>
      <c r="H2850" s="5">
        <f t="shared" si="185"/>
        <v>2.1923412093249006E-2</v>
      </c>
      <c r="I2850" s="5">
        <f t="shared" si="186"/>
        <v>7.0136166566316747E-3</v>
      </c>
      <c r="J2850" s="10">
        <f t="shared" si="187"/>
        <v>3.8938077983563996E-3</v>
      </c>
    </row>
    <row r="2851" spans="1:10" x14ac:dyDescent="0.3">
      <c r="A2851" s="18">
        <v>40023</v>
      </c>
      <c r="B2851" s="9">
        <f>VLOOKUP(A2851,'VOW3.DE'!$A$1:$B$5974,2,FALSE)</f>
        <v>41.867249000000001</v>
      </c>
      <c r="C2851" s="5">
        <f>VLOOKUP(A2851,MRK.DE!$A$1:$B$5993,2,FALSE)</f>
        <v>26.505754</v>
      </c>
      <c r="D2851" s="10">
        <f>VLOOKUP(A2851,DTE.DE!$A$1:$B$6411,2,FALSE)</f>
        <v>4.3987280000000002</v>
      </c>
      <c r="E2851" s="10">
        <f>VLOOKUP(A2851,'CON.DE'!$A$1:$B$6391,2,FALSE)</f>
        <v>18.877890000000001</v>
      </c>
      <c r="G2851" s="5">
        <f t="shared" si="184"/>
        <v>-5.4696116451381548E-3</v>
      </c>
      <c r="H2851" s="5">
        <f t="shared" si="185"/>
        <v>-9.4044928127599813E-3</v>
      </c>
      <c r="I2851" s="5">
        <f t="shared" si="186"/>
        <v>2.4166809031568624E-2</v>
      </c>
      <c r="J2851" s="10">
        <f t="shared" si="187"/>
        <v>-7.7732708254978913E-4</v>
      </c>
    </row>
    <row r="2852" spans="1:10" x14ac:dyDescent="0.3">
      <c r="A2852" s="18">
        <v>40024</v>
      </c>
      <c r="B2852" s="9">
        <f>VLOOKUP(A2852,'VOW3.DE'!$A$1:$B$5974,2,FALSE)</f>
        <v>41.813675000000003</v>
      </c>
      <c r="C2852" s="5">
        <f>VLOOKUP(A2852,MRK.DE!$A$1:$B$5993,2,FALSE)</f>
        <v>26.731152999999999</v>
      </c>
      <c r="D2852" s="10">
        <f>VLOOKUP(A2852,DTE.DE!$A$1:$B$6411,2,FALSE)</f>
        <v>4.5487700000000002</v>
      </c>
      <c r="E2852" s="10">
        <f>VLOOKUP(A2852,'CON.DE'!$A$1:$B$6391,2,FALSE)</f>
        <v>19.905857000000001</v>
      </c>
      <c r="G2852" s="5">
        <f t="shared" si="184"/>
        <v>-1.2804353670762777E-3</v>
      </c>
      <c r="H2852" s="5">
        <f t="shared" si="185"/>
        <v>8.4678227768931347E-3</v>
      </c>
      <c r="I2852" s="5">
        <f t="shared" si="186"/>
        <v>3.3541458526585056E-2</v>
      </c>
      <c r="J2852" s="10">
        <f t="shared" si="187"/>
        <v>5.3022614037044384E-2</v>
      </c>
    </row>
    <row r="2853" spans="1:10" x14ac:dyDescent="0.3">
      <c r="A2853" s="18">
        <v>40025</v>
      </c>
      <c r="B2853" s="9">
        <f>VLOOKUP(A2853,'VOW3.DE'!$A$1:$B$5974,2,FALSE)</f>
        <v>42.089213999999998</v>
      </c>
      <c r="C2853" s="5">
        <f>VLOOKUP(A2853,MRK.DE!$A$1:$B$5993,2,FALSE)</f>
        <v>27.257097000000002</v>
      </c>
      <c r="D2853" s="10">
        <f>VLOOKUP(A2853,DTE.DE!$A$1:$B$6411,2,FALSE)</f>
        <v>4.4962549999999997</v>
      </c>
      <c r="E2853" s="10">
        <f>VLOOKUP(A2853,'CON.DE'!$A$1:$B$6391,2,FALSE)</f>
        <v>17.732437000000001</v>
      </c>
      <c r="G2853" s="5">
        <f t="shared" si="184"/>
        <v>6.5680692008415467E-3</v>
      </c>
      <c r="H2853" s="5">
        <f t="shared" si="185"/>
        <v>1.9484263292736483E-2</v>
      </c>
      <c r="I2853" s="5">
        <f t="shared" si="186"/>
        <v>-1.1612038681990114E-2</v>
      </c>
      <c r="J2853" s="10">
        <f t="shared" si="187"/>
        <v>-0.11561844874511928</v>
      </c>
    </row>
    <row r="2854" spans="1:10" x14ac:dyDescent="0.3">
      <c r="A2854" s="18">
        <v>40028</v>
      </c>
      <c r="B2854" s="9">
        <f>VLOOKUP(A2854,'VOW3.DE'!$A$1:$B$5974,2,FALSE)</f>
        <v>43.344479</v>
      </c>
      <c r="C2854" s="5">
        <f>VLOOKUP(A2854,MRK.DE!$A$1:$B$5993,2,FALSE)</f>
        <v>27.069261999999998</v>
      </c>
      <c r="D2854" s="10">
        <f>VLOOKUP(A2854,DTE.DE!$A$1:$B$6411,2,FALSE)</f>
        <v>4.5062579999999999</v>
      </c>
      <c r="E2854" s="10">
        <f>VLOOKUP(A2854,'CON.DE'!$A$1:$B$6391,2,FALSE)</f>
        <v>18.510759</v>
      </c>
      <c r="G2854" s="5">
        <f t="shared" si="184"/>
        <v>2.9387828068862507E-2</v>
      </c>
      <c r="H2854" s="5">
        <f t="shared" si="185"/>
        <v>-6.9150869653263718E-3</v>
      </c>
      <c r="I2854" s="5">
        <f t="shared" si="186"/>
        <v>2.2222692967253333E-3</v>
      </c>
      <c r="J2854" s="10">
        <f t="shared" si="187"/>
        <v>4.2956569317706535E-2</v>
      </c>
    </row>
    <row r="2855" spans="1:10" x14ac:dyDescent="0.3">
      <c r="A2855" s="18">
        <v>40029</v>
      </c>
      <c r="B2855" s="9">
        <f>VLOOKUP(A2855,'VOW3.DE'!$A$1:$B$5974,2,FALSE)</f>
        <v>43.344479</v>
      </c>
      <c r="C2855" s="5">
        <f>VLOOKUP(A2855,MRK.DE!$A$1:$B$5993,2,FALSE)</f>
        <v>27.223704999999999</v>
      </c>
      <c r="D2855" s="10">
        <f>VLOOKUP(A2855,DTE.DE!$A$1:$B$6411,2,FALSE)</f>
        <v>4.4962549999999997</v>
      </c>
      <c r="E2855" s="10">
        <f>VLOOKUP(A2855,'CON.DE'!$A$1:$B$6391,2,FALSE)</f>
        <v>18.363903000000001</v>
      </c>
      <c r="G2855" s="5">
        <f t="shared" si="184"/>
        <v>0</v>
      </c>
      <c r="H2855" s="5">
        <f t="shared" si="185"/>
        <v>5.6892605106652E-3</v>
      </c>
      <c r="I2855" s="5">
        <f t="shared" si="186"/>
        <v>-2.2222692967253446E-3</v>
      </c>
      <c r="J2855" s="10">
        <f t="shared" si="187"/>
        <v>-7.9651863075633038E-3</v>
      </c>
    </row>
    <row r="2856" spans="1:10" x14ac:dyDescent="0.3">
      <c r="A2856" s="18">
        <v>40030</v>
      </c>
      <c r="B2856" s="9">
        <f>VLOOKUP(A2856,'VOW3.DE'!$A$1:$B$5974,2,FALSE)</f>
        <v>43.635323</v>
      </c>
      <c r="C2856" s="5">
        <f>VLOOKUP(A2856,MRK.DE!$A$1:$B$5993,2,FALSE)</f>
        <v>26.814634000000002</v>
      </c>
      <c r="D2856" s="10">
        <f>VLOOKUP(A2856,DTE.DE!$A$1:$B$6411,2,FALSE)</f>
        <v>4.4237349999999998</v>
      </c>
      <c r="E2856" s="10">
        <f>VLOOKUP(A2856,'CON.DE'!$A$1:$B$6391,2,FALSE)</f>
        <v>17.659013999999999</v>
      </c>
      <c r="G2856" s="5">
        <f t="shared" si="184"/>
        <v>6.6876464949805949E-3</v>
      </c>
      <c r="H2856" s="5">
        <f t="shared" si="185"/>
        <v>-1.5140317848129492E-2</v>
      </c>
      <c r="I2856" s="5">
        <f t="shared" si="186"/>
        <v>-1.6260466181458589E-2</v>
      </c>
      <c r="J2856" s="10">
        <f t="shared" si="187"/>
        <v>-3.914058307185609E-2</v>
      </c>
    </row>
    <row r="2857" spans="1:10" x14ac:dyDescent="0.3">
      <c r="A2857" s="18">
        <v>40031</v>
      </c>
      <c r="B2857" s="9">
        <f>VLOOKUP(A2857,'VOW3.DE'!$A$1:$B$5974,2,FALSE)</f>
        <v>44.722186999999998</v>
      </c>
      <c r="C2857" s="5">
        <f>VLOOKUP(A2857,MRK.DE!$A$1:$B$5993,2,FALSE)</f>
        <v>26.981604000000001</v>
      </c>
      <c r="D2857" s="10">
        <f>VLOOKUP(A2857,DTE.DE!$A$1:$B$6411,2,FALSE)</f>
        <v>4.388725</v>
      </c>
      <c r="E2857" s="10">
        <f>VLOOKUP(A2857,'CON.DE'!$A$1:$B$6391,2,FALSE)</f>
        <v>17.108312999999999</v>
      </c>
      <c r="G2857" s="5">
        <f t="shared" si="184"/>
        <v>2.4602749041915475E-2</v>
      </c>
      <c r="H2857" s="5">
        <f t="shared" si="185"/>
        <v>6.2075171932280092E-3</v>
      </c>
      <c r="I2857" s="5">
        <f t="shared" si="186"/>
        <v>-7.9456097819454504E-3</v>
      </c>
      <c r="J2857" s="10">
        <f t="shared" si="187"/>
        <v>-3.1681875495993141E-2</v>
      </c>
    </row>
    <row r="2858" spans="1:10" x14ac:dyDescent="0.3">
      <c r="A2858" s="18">
        <v>40032</v>
      </c>
      <c r="B2858" s="9">
        <f>VLOOKUP(A2858,'VOW3.DE'!$A$1:$B$5974,2,FALSE)</f>
        <v>44.737492000000003</v>
      </c>
      <c r="C2858" s="5">
        <f>VLOOKUP(A2858,MRK.DE!$A$1:$B$5993,2,FALSE)</f>
        <v>26.902290000000001</v>
      </c>
      <c r="D2858" s="10">
        <f>VLOOKUP(A2858,DTE.DE!$A$1:$B$6411,2,FALSE)</f>
        <v>4.556273</v>
      </c>
      <c r="E2858" s="10">
        <f>VLOOKUP(A2858,'CON.DE'!$A$1:$B$6391,2,FALSE)</f>
        <v>16.910064999999999</v>
      </c>
      <c r="G2858" s="5">
        <f t="shared" si="184"/>
        <v>3.4216532677993044E-4</v>
      </c>
      <c r="H2858" s="5">
        <f t="shared" si="185"/>
        <v>-2.9438873620026354E-3</v>
      </c>
      <c r="I2858" s="5">
        <f t="shared" si="186"/>
        <v>3.7466212671580491E-2</v>
      </c>
      <c r="J2858" s="10">
        <f t="shared" si="187"/>
        <v>-1.1655478949091287E-2</v>
      </c>
    </row>
    <row r="2859" spans="1:10" x14ac:dyDescent="0.3">
      <c r="A2859" s="18">
        <v>40035</v>
      </c>
      <c r="B2859" s="9">
        <f>VLOOKUP(A2859,'VOW3.DE'!$A$1:$B$5974,2,FALSE)</f>
        <v>44.125174999999999</v>
      </c>
      <c r="C2859" s="5">
        <f>VLOOKUP(A2859,MRK.DE!$A$1:$B$5993,2,FALSE)</f>
        <v>26.710284999999999</v>
      </c>
      <c r="D2859" s="10">
        <f>VLOOKUP(A2859,DTE.DE!$A$1:$B$6411,2,FALSE)</f>
        <v>4.5612729999999999</v>
      </c>
      <c r="E2859" s="10">
        <f>VLOOKUP(A2859,'CON.DE'!$A$1:$B$6391,2,FALSE)</f>
        <v>16.976147000000001</v>
      </c>
      <c r="G2859" s="5">
        <f t="shared" si="184"/>
        <v>-1.3781416019966625E-2</v>
      </c>
      <c r="H2859" s="5">
        <f t="shared" si="185"/>
        <v>-7.1627158700232479E-3</v>
      </c>
      <c r="I2859" s="5">
        <f t="shared" si="186"/>
        <v>1.0967864601341786E-3</v>
      </c>
      <c r="J2859" s="10">
        <f t="shared" si="187"/>
        <v>3.9002343353681367E-3</v>
      </c>
    </row>
    <row r="2860" spans="1:10" x14ac:dyDescent="0.3">
      <c r="A2860" s="18">
        <v>40036</v>
      </c>
      <c r="B2860" s="9">
        <f>VLOOKUP(A2860,'VOW3.DE'!$A$1:$B$5974,2,FALSE)</f>
        <v>43.382739999999998</v>
      </c>
      <c r="C2860" s="5">
        <f>VLOOKUP(A2860,MRK.DE!$A$1:$B$5993,2,FALSE)</f>
        <v>26.226088000000001</v>
      </c>
      <c r="D2860" s="10">
        <f>VLOOKUP(A2860,DTE.DE!$A$1:$B$6411,2,FALSE)</f>
        <v>4.5212620000000001</v>
      </c>
      <c r="E2860" s="10">
        <f>VLOOKUP(A2860,'CON.DE'!$A$1:$B$6391,2,FALSE)</f>
        <v>17.622299000000002</v>
      </c>
      <c r="G2860" s="5">
        <f t="shared" si="184"/>
        <v>-1.6968815099405978E-2</v>
      </c>
      <c r="H2860" s="5">
        <f t="shared" si="185"/>
        <v>-1.8294056673537781E-2</v>
      </c>
      <c r="I2860" s="5">
        <f t="shared" si="186"/>
        <v>-8.8105928192900428E-3</v>
      </c>
      <c r="J2860" s="10">
        <f t="shared" si="187"/>
        <v>3.7355847609842056E-2</v>
      </c>
    </row>
    <row r="2861" spans="1:10" x14ac:dyDescent="0.3">
      <c r="A2861" s="18">
        <v>40037</v>
      </c>
      <c r="B2861" s="9">
        <f>VLOOKUP(A2861,'VOW3.DE'!$A$1:$B$5974,2,FALSE)</f>
        <v>44.622684</v>
      </c>
      <c r="C2861" s="5">
        <f>VLOOKUP(A2861,MRK.DE!$A$1:$B$5993,2,FALSE)</f>
        <v>26.57254</v>
      </c>
      <c r="D2861" s="10">
        <f>VLOOKUP(A2861,DTE.DE!$A$1:$B$6411,2,FALSE)</f>
        <v>4.5762770000000002</v>
      </c>
      <c r="E2861" s="10">
        <f>VLOOKUP(A2861,'CON.DE'!$A$1:$B$6391,2,FALSE)</f>
        <v>17.357965</v>
      </c>
      <c r="G2861" s="5">
        <f t="shared" si="184"/>
        <v>2.8180673441475401E-2</v>
      </c>
      <c r="H2861" s="5">
        <f t="shared" si="185"/>
        <v>1.3123711187718275E-2</v>
      </c>
      <c r="I2861" s="5">
        <f t="shared" si="186"/>
        <v>1.2094627048310757E-2</v>
      </c>
      <c r="J2861" s="10">
        <f t="shared" si="187"/>
        <v>-1.511360986898456E-2</v>
      </c>
    </row>
    <row r="2862" spans="1:10" x14ac:dyDescent="0.3">
      <c r="A2862" s="18">
        <v>40038</v>
      </c>
      <c r="B2862" s="9">
        <f>VLOOKUP(A2862,'VOW3.DE'!$A$1:$B$5974,2,FALSE)</f>
        <v>46.031013000000002</v>
      </c>
      <c r="C2862" s="5">
        <f>VLOOKUP(A2862,MRK.DE!$A$1:$B$5993,2,FALSE)</f>
        <v>26.589234999999999</v>
      </c>
      <c r="D2862" s="10">
        <f>VLOOKUP(A2862,DTE.DE!$A$1:$B$6411,2,FALSE)</f>
        <v>4.533766</v>
      </c>
      <c r="E2862" s="10">
        <f>VLOOKUP(A2862,'CON.DE'!$A$1:$B$6391,2,FALSE)</f>
        <v>17.916001999999999</v>
      </c>
      <c r="G2862" s="5">
        <f t="shared" si="184"/>
        <v>3.1073025380146991E-2</v>
      </c>
      <c r="H2862" s="5">
        <f t="shared" si="185"/>
        <v>6.2808288657893762E-4</v>
      </c>
      <c r="I2862" s="5">
        <f t="shared" si="186"/>
        <v>-9.3328447660708993E-3</v>
      </c>
      <c r="J2862" s="10">
        <f t="shared" si="187"/>
        <v>3.1642801118419848E-2</v>
      </c>
    </row>
    <row r="2863" spans="1:10" x14ac:dyDescent="0.3">
      <c r="A2863" s="18">
        <v>40039</v>
      </c>
      <c r="B2863" s="9">
        <f>VLOOKUP(A2863,'VOW3.DE'!$A$1:$B$5974,2,FALSE)</f>
        <v>43.352127000000003</v>
      </c>
      <c r="C2863" s="5">
        <f>VLOOKUP(A2863,MRK.DE!$A$1:$B$5993,2,FALSE)</f>
        <v>26.480709000000001</v>
      </c>
      <c r="D2863" s="10">
        <f>VLOOKUP(A2863,DTE.DE!$A$1:$B$6411,2,FALSE)</f>
        <v>4.4587450000000004</v>
      </c>
      <c r="E2863" s="10">
        <f>VLOOKUP(A2863,'CON.DE'!$A$1:$B$6391,2,FALSE)</f>
        <v>17.115658</v>
      </c>
      <c r="G2863" s="5">
        <f t="shared" si="184"/>
        <v>-5.9959597206666923E-2</v>
      </c>
      <c r="H2863" s="5">
        <f t="shared" si="185"/>
        <v>-4.089928991854605E-3</v>
      </c>
      <c r="I2863" s="5">
        <f t="shared" si="186"/>
        <v>-1.6685604396336599E-2</v>
      </c>
      <c r="J2863" s="10">
        <f t="shared" si="187"/>
        <v>-4.5700562926209623E-2</v>
      </c>
    </row>
    <row r="2864" spans="1:10" x14ac:dyDescent="0.3">
      <c r="A2864" s="18">
        <v>40042</v>
      </c>
      <c r="B2864" s="9">
        <f>VLOOKUP(A2864,'VOW3.DE'!$A$1:$B$5974,2,FALSE)</f>
        <v>43.811363</v>
      </c>
      <c r="C2864" s="5">
        <f>VLOOKUP(A2864,MRK.DE!$A$1:$B$5993,2,FALSE)</f>
        <v>26.313745000000001</v>
      </c>
      <c r="D2864" s="10">
        <f>VLOOKUP(A2864,DTE.DE!$A$1:$B$6411,2,FALSE)</f>
        <v>4.4012289999999998</v>
      </c>
      <c r="E2864" s="10">
        <f>VLOOKUP(A2864,'CON.DE'!$A$1:$B$6391,2,FALSE)</f>
        <v>16.337339</v>
      </c>
      <c r="G2864" s="5">
        <f t="shared" si="184"/>
        <v>1.0537445193391374E-2</v>
      </c>
      <c r="H2864" s="5">
        <f t="shared" si="185"/>
        <v>-6.3250793971099508E-3</v>
      </c>
      <c r="I2864" s="5">
        <f t="shared" si="186"/>
        <v>-1.2983516195838544E-2</v>
      </c>
      <c r="J2864" s="10">
        <f t="shared" si="187"/>
        <v>-4.6540492778036513E-2</v>
      </c>
    </row>
    <row r="2865" spans="1:10" x14ac:dyDescent="0.3">
      <c r="A2865" s="18">
        <v>40043</v>
      </c>
      <c r="B2865" s="9">
        <f>VLOOKUP(A2865,'VOW3.DE'!$A$1:$B$5974,2,FALSE)</f>
        <v>45.541161000000002</v>
      </c>
      <c r="C2865" s="5">
        <f>VLOOKUP(A2865,MRK.DE!$A$1:$B$5993,2,FALSE)</f>
        <v>26.455662</v>
      </c>
      <c r="D2865" s="10">
        <f>VLOOKUP(A2865,DTE.DE!$A$1:$B$6411,2,FALSE)</f>
        <v>4.4387400000000001</v>
      </c>
      <c r="E2865" s="10">
        <f>VLOOKUP(A2865,'CON.DE'!$A$1:$B$6391,2,FALSE)</f>
        <v>19.164249000000002</v>
      </c>
      <c r="G2865" s="5">
        <f t="shared" si="184"/>
        <v>3.8723341421568885E-2</v>
      </c>
      <c r="H2865" s="5">
        <f t="shared" si="185"/>
        <v>5.3787734303059496E-3</v>
      </c>
      <c r="I2865" s="5">
        <f t="shared" si="186"/>
        <v>8.4867322821392706E-3</v>
      </c>
      <c r="J2865" s="10">
        <f t="shared" si="187"/>
        <v>0.15959328777568912</v>
      </c>
    </row>
    <row r="2866" spans="1:10" x14ac:dyDescent="0.3">
      <c r="A2866" s="18">
        <v>40044</v>
      </c>
      <c r="B2866" s="9">
        <f>VLOOKUP(A2866,'VOW3.DE'!$A$1:$B$5974,2,FALSE)</f>
        <v>52.368510999999998</v>
      </c>
      <c r="C2866" s="5">
        <f>VLOOKUP(A2866,MRK.DE!$A$1:$B$5993,2,FALSE)</f>
        <v>26.355484000000001</v>
      </c>
      <c r="D2866" s="10">
        <f>VLOOKUP(A2866,DTE.DE!$A$1:$B$6411,2,FALSE)</f>
        <v>4.4612449999999999</v>
      </c>
      <c r="E2866" s="10">
        <f>VLOOKUP(A2866,'CON.DE'!$A$1:$B$6391,2,FALSE)</f>
        <v>19.487325999999999</v>
      </c>
      <c r="G2866" s="5">
        <f t="shared" si="184"/>
        <v>0.13968892119684545</v>
      </c>
      <c r="H2866" s="5">
        <f t="shared" si="185"/>
        <v>-3.79382489279933E-3</v>
      </c>
      <c r="I2866" s="5">
        <f t="shared" si="186"/>
        <v>5.057322673374681E-3</v>
      </c>
      <c r="J2866" s="10">
        <f t="shared" si="187"/>
        <v>1.6717793494968606E-2</v>
      </c>
    </row>
    <row r="2867" spans="1:10" x14ac:dyDescent="0.3">
      <c r="A2867" s="18">
        <v>40045</v>
      </c>
      <c r="B2867" s="9">
        <f>VLOOKUP(A2867,'VOW3.DE'!$A$1:$B$5974,2,FALSE)</f>
        <v>48.220058000000002</v>
      </c>
      <c r="C2867" s="5">
        <f>VLOOKUP(A2867,MRK.DE!$A$1:$B$5993,2,FALSE)</f>
        <v>26.280346000000002</v>
      </c>
      <c r="D2867" s="10">
        <f>VLOOKUP(A2867,DTE.DE!$A$1:$B$6411,2,FALSE)</f>
        <v>4.5162610000000001</v>
      </c>
      <c r="E2867" s="10">
        <f>VLOOKUP(A2867,'CON.DE'!$A$1:$B$6391,2,FALSE)</f>
        <v>19.810406</v>
      </c>
      <c r="G2867" s="5">
        <f t="shared" si="184"/>
        <v>-8.253040000590886E-2</v>
      </c>
      <c r="H2867" s="5">
        <f t="shared" si="185"/>
        <v>-2.8550153398619366E-3</v>
      </c>
      <c r="I2867" s="5">
        <f t="shared" si="186"/>
        <v>1.2256564066305075E-2</v>
      </c>
      <c r="J2867" s="10">
        <f t="shared" si="187"/>
        <v>1.6443049656573016E-2</v>
      </c>
    </row>
    <row r="2868" spans="1:10" x14ac:dyDescent="0.3">
      <c r="A2868" s="18">
        <v>40046</v>
      </c>
      <c r="B2868" s="9">
        <f>VLOOKUP(A2868,'VOW3.DE'!$A$1:$B$5974,2,FALSE)</f>
        <v>47.990437</v>
      </c>
      <c r="C2868" s="5">
        <f>VLOOKUP(A2868,MRK.DE!$A$1:$B$5993,2,FALSE)</f>
        <v>26.347137</v>
      </c>
      <c r="D2868" s="10">
        <f>VLOOKUP(A2868,DTE.DE!$A$1:$B$6411,2,FALSE)</f>
        <v>4.5712770000000003</v>
      </c>
      <c r="E2868" s="10">
        <f>VLOOKUP(A2868,'CON.DE'!$A$1:$B$6391,2,FALSE)</f>
        <v>20.346415</v>
      </c>
      <c r="G2868" s="5">
        <f t="shared" si="184"/>
        <v>-4.7733136802506669E-3</v>
      </c>
      <c r="H2868" s="5">
        <f t="shared" si="185"/>
        <v>2.538256897438646E-3</v>
      </c>
      <c r="I2868" s="5">
        <f t="shared" si="186"/>
        <v>1.210815781894085E-2</v>
      </c>
      <c r="J2868" s="10">
        <f t="shared" si="187"/>
        <v>2.6697374093102196E-2</v>
      </c>
    </row>
    <row r="2869" spans="1:10" x14ac:dyDescent="0.3">
      <c r="A2869" s="18">
        <v>40049</v>
      </c>
      <c r="B2869" s="9">
        <f>VLOOKUP(A2869,'VOW3.DE'!$A$1:$B$5974,2,FALSE)</f>
        <v>47.760818</v>
      </c>
      <c r="C2869" s="5">
        <f>VLOOKUP(A2869,MRK.DE!$A$1:$B$5993,2,FALSE)</f>
        <v>26.635151</v>
      </c>
      <c r="D2869" s="10">
        <f>VLOOKUP(A2869,DTE.DE!$A$1:$B$6411,2,FALSE)</f>
        <v>4.6012849999999998</v>
      </c>
      <c r="E2869" s="10">
        <f>VLOOKUP(A2869,'CON.DE'!$A$1:$B$6391,2,FALSE)</f>
        <v>20.713543000000001</v>
      </c>
      <c r="G2869" s="5">
        <f t="shared" si="184"/>
        <v>-4.7961656515988814E-3</v>
      </c>
      <c r="H2869" s="5">
        <f t="shared" si="185"/>
        <v>1.0872193252295331E-2</v>
      </c>
      <c r="I2869" s="5">
        <f t="shared" si="186"/>
        <v>6.5430153660643023E-3</v>
      </c>
      <c r="J2869" s="10">
        <f t="shared" si="187"/>
        <v>1.7883008256840451E-2</v>
      </c>
    </row>
    <row r="2870" spans="1:10" x14ac:dyDescent="0.3">
      <c r="A2870" s="18">
        <v>40050</v>
      </c>
      <c r="B2870" s="9">
        <f>VLOOKUP(A2870,'VOW3.DE'!$A$1:$B$5974,2,FALSE)</f>
        <v>48.220058000000002</v>
      </c>
      <c r="C2870" s="5">
        <f>VLOOKUP(A2870,MRK.DE!$A$1:$B$5993,2,FALSE)</f>
        <v>27.161090999999999</v>
      </c>
      <c r="D2870" s="10">
        <f>VLOOKUP(A2870,DTE.DE!$A$1:$B$6411,2,FALSE)</f>
        <v>4.7063139999999999</v>
      </c>
      <c r="E2870" s="10">
        <f>VLOOKUP(A2870,'CON.DE'!$A$1:$B$6391,2,FALSE)</f>
        <v>20.750257000000001</v>
      </c>
      <c r="G2870" s="5">
        <f t="shared" si="184"/>
        <v>9.5694793318494842E-3</v>
      </c>
      <c r="H2870" s="5">
        <f t="shared" si="185"/>
        <v>1.9553661665338045E-2</v>
      </c>
      <c r="I2870" s="5">
        <f t="shared" si="186"/>
        <v>2.2569399100387869E-2</v>
      </c>
      <c r="J2870" s="10">
        <f t="shared" si="187"/>
        <v>1.7708945921405244E-3</v>
      </c>
    </row>
    <row r="2871" spans="1:10" x14ac:dyDescent="0.3">
      <c r="A2871" s="18">
        <v>40051</v>
      </c>
      <c r="B2871" s="9">
        <f>VLOOKUP(A2871,'VOW3.DE'!$A$1:$B$5974,2,FALSE)</f>
        <v>47.469966999999997</v>
      </c>
      <c r="C2871" s="5">
        <f>VLOOKUP(A2871,MRK.DE!$A$1:$B$5993,2,FALSE)</f>
        <v>26.885603</v>
      </c>
      <c r="D2871" s="10">
        <f>VLOOKUP(A2871,DTE.DE!$A$1:$B$6411,2,FALSE)</f>
        <v>4.69381</v>
      </c>
      <c r="E2871" s="10">
        <f>VLOOKUP(A2871,'CON.DE'!$A$1:$B$6391,2,FALSE)</f>
        <v>21.660746</v>
      </c>
      <c r="G2871" s="5">
        <f t="shared" si="184"/>
        <v>-1.5677838185623669E-2</v>
      </c>
      <c r="H2871" s="5">
        <f t="shared" si="185"/>
        <v>-1.019453237664688E-2</v>
      </c>
      <c r="I2871" s="5">
        <f t="shared" si="186"/>
        <v>-2.6603920065198265E-3</v>
      </c>
      <c r="J2871" s="10">
        <f t="shared" si="187"/>
        <v>4.2943050204152747E-2</v>
      </c>
    </row>
    <row r="2872" spans="1:10" x14ac:dyDescent="0.3">
      <c r="A2872" s="18">
        <v>40052</v>
      </c>
      <c r="B2872" s="9">
        <f>VLOOKUP(A2872,'VOW3.DE'!$A$1:$B$5974,2,FALSE)</f>
        <v>48.220058000000002</v>
      </c>
      <c r="C2872" s="5">
        <f>VLOOKUP(A2872,MRK.DE!$A$1:$B$5993,2,FALSE)</f>
        <v>26.877248999999999</v>
      </c>
      <c r="D2872" s="10">
        <f>VLOOKUP(A2872,DTE.DE!$A$1:$B$6411,2,FALSE)</f>
        <v>4.6813070000000003</v>
      </c>
      <c r="E2872" s="10">
        <f>VLOOKUP(A2872,'CON.DE'!$A$1:$B$6391,2,FALSE)</f>
        <v>21.242211999999999</v>
      </c>
      <c r="G2872" s="5">
        <f t="shared" si="184"/>
        <v>1.5677838185623717E-2</v>
      </c>
      <c r="H2872" s="5">
        <f t="shared" si="185"/>
        <v>-3.1077220632702031E-4</v>
      </c>
      <c r="I2872" s="5">
        <f t="shared" si="186"/>
        <v>-2.6672749604223001E-3</v>
      </c>
      <c r="J2872" s="10">
        <f t="shared" si="187"/>
        <v>-1.9511348268932475E-2</v>
      </c>
    </row>
    <row r="2873" spans="1:10" x14ac:dyDescent="0.3">
      <c r="A2873" s="18">
        <v>40053</v>
      </c>
      <c r="B2873" s="9">
        <f>VLOOKUP(A2873,'VOW3.DE'!$A$1:$B$5974,2,FALSE)</f>
        <v>49.414073999999999</v>
      </c>
      <c r="C2873" s="5">
        <f>VLOOKUP(A2873,MRK.DE!$A$1:$B$5993,2,FALSE)</f>
        <v>26.580888999999999</v>
      </c>
      <c r="D2873" s="10">
        <f>VLOOKUP(A2873,DTE.DE!$A$1:$B$6411,2,FALSE)</f>
        <v>4.69381</v>
      </c>
      <c r="E2873" s="10">
        <f>VLOOKUP(A2873,'CON.DE'!$A$1:$B$6391,2,FALSE)</f>
        <v>21.154102000000002</v>
      </c>
      <c r="G2873" s="5">
        <f t="shared" si="184"/>
        <v>2.4460206830641425E-2</v>
      </c>
      <c r="H2873" s="5">
        <f t="shared" si="185"/>
        <v>-1.1087667741531772E-2</v>
      </c>
      <c r="I2873" s="5">
        <f t="shared" si="186"/>
        <v>2.6672749604222464E-3</v>
      </c>
      <c r="J2873" s="10">
        <f t="shared" si="187"/>
        <v>-4.156499400045391E-3</v>
      </c>
    </row>
    <row r="2874" spans="1:10" x14ac:dyDescent="0.3">
      <c r="A2874" s="18">
        <v>40056</v>
      </c>
      <c r="B2874" s="9">
        <f>VLOOKUP(A2874,'VOW3.DE'!$A$1:$B$5974,2,FALSE)</f>
        <v>50.110588</v>
      </c>
      <c r="C2874" s="5">
        <f>VLOOKUP(A2874,MRK.DE!$A$1:$B$5993,2,FALSE)</f>
        <v>26.401398</v>
      </c>
      <c r="D2874" s="10">
        <f>VLOOKUP(A2874,DTE.DE!$A$1:$B$6411,2,FALSE)</f>
        <v>4.638795</v>
      </c>
      <c r="E2874" s="10">
        <f>VLOOKUP(A2874,'CON.DE'!$A$1:$B$6391,2,FALSE)</f>
        <v>21.154102000000002</v>
      </c>
      <c r="G2874" s="5">
        <f t="shared" si="184"/>
        <v>1.3997040684232352E-2</v>
      </c>
      <c r="H2874" s="5">
        <f t="shared" si="185"/>
        <v>-6.7755356302554399E-3</v>
      </c>
      <c r="I2874" s="5">
        <f t="shared" si="186"/>
        <v>-1.1789985169800017E-2</v>
      </c>
      <c r="J2874" s="10">
        <f t="shared" si="187"/>
        <v>0</v>
      </c>
    </row>
    <row r="2875" spans="1:10" x14ac:dyDescent="0.3">
      <c r="A2875" s="18">
        <v>40057</v>
      </c>
      <c r="B2875" s="9">
        <f>VLOOKUP(A2875,'VOW3.DE'!$A$1:$B$5974,2,FALSE)</f>
        <v>50.202430999999997</v>
      </c>
      <c r="C2875" s="5">
        <f>VLOOKUP(A2875,MRK.DE!$A$1:$B$5993,2,FALSE)</f>
        <v>26.342963999999998</v>
      </c>
      <c r="D2875" s="10">
        <f>VLOOKUP(A2875,DTE.DE!$A$1:$B$6411,2,FALSE)</f>
        <v>4.5637749999999997</v>
      </c>
      <c r="E2875" s="10">
        <f>VLOOKUP(A2875,'CON.DE'!$A$1:$B$6391,2,FALSE)</f>
        <v>19.663549</v>
      </c>
      <c r="G2875" s="5">
        <f t="shared" si="184"/>
        <v>1.8311287324072828E-3</v>
      </c>
      <c r="H2875" s="5">
        <f t="shared" si="185"/>
        <v>-2.2157448375973543E-3</v>
      </c>
      <c r="I2875" s="5">
        <f t="shared" si="186"/>
        <v>-1.630450231091338E-2</v>
      </c>
      <c r="J2875" s="10">
        <f t="shared" si="187"/>
        <v>-7.3067217429952883E-2</v>
      </c>
    </row>
    <row r="2876" spans="1:10" x14ac:dyDescent="0.3">
      <c r="A2876" s="18">
        <v>40058</v>
      </c>
      <c r="B2876" s="9">
        <f>VLOOKUP(A2876,'VOW3.DE'!$A$1:$B$5974,2,FALSE)</f>
        <v>50.179478000000003</v>
      </c>
      <c r="C2876" s="5">
        <f>VLOOKUP(A2876,MRK.DE!$A$1:$B$5993,2,FALSE)</f>
        <v>26.025729999999999</v>
      </c>
      <c r="D2876" s="10">
        <f>VLOOKUP(A2876,DTE.DE!$A$1:$B$6411,2,FALSE)</f>
        <v>4.5512699999999997</v>
      </c>
      <c r="E2876" s="10">
        <f>VLOOKUP(A2876,'CON.DE'!$A$1:$B$6391,2,FALSE)</f>
        <v>19.964596</v>
      </c>
      <c r="G2876" s="5">
        <f t="shared" si="184"/>
        <v>-4.5731348663668271E-4</v>
      </c>
      <c r="H2876" s="5">
        <f t="shared" si="185"/>
        <v>-1.2115554398475977E-2</v>
      </c>
      <c r="I2876" s="5">
        <f t="shared" si="186"/>
        <v>-2.7438170289574718E-3</v>
      </c>
      <c r="J2876" s="10">
        <f t="shared" si="187"/>
        <v>1.5193887651077126E-2</v>
      </c>
    </row>
    <row r="2877" spans="1:10" x14ac:dyDescent="0.3">
      <c r="A2877" s="18">
        <v>40059</v>
      </c>
      <c r="B2877" s="9">
        <f>VLOOKUP(A2877,'VOW3.DE'!$A$1:$B$5974,2,FALSE)</f>
        <v>50.937206000000003</v>
      </c>
      <c r="C2877" s="5">
        <f>VLOOKUP(A2877,MRK.DE!$A$1:$B$5993,2,FALSE)</f>
        <v>25.879632999999998</v>
      </c>
      <c r="D2877" s="10">
        <f>VLOOKUP(A2877,DTE.DE!$A$1:$B$6411,2,FALSE)</f>
        <v>4.5662760000000002</v>
      </c>
      <c r="E2877" s="10">
        <f>VLOOKUP(A2877,'CON.DE'!$A$1:$B$6391,2,FALSE)</f>
        <v>20.405156999999999</v>
      </c>
      <c r="G2877" s="5">
        <f t="shared" si="184"/>
        <v>1.498748087193129E-2</v>
      </c>
      <c r="H2877" s="5">
        <f t="shared" si="185"/>
        <v>-5.6293753620798269E-3</v>
      </c>
      <c r="I2877" s="5">
        <f t="shared" si="186"/>
        <v>3.2916781663282356E-3</v>
      </c>
      <c r="J2877" s="10">
        <f t="shared" si="187"/>
        <v>2.1827158122293657E-2</v>
      </c>
    </row>
    <row r="2878" spans="1:10" x14ac:dyDescent="0.3">
      <c r="A2878" s="18">
        <v>40060</v>
      </c>
      <c r="B2878" s="9">
        <f>VLOOKUP(A2878,'VOW3.DE'!$A$1:$B$5974,2,FALSE)</f>
        <v>50.477974000000003</v>
      </c>
      <c r="C2878" s="5">
        <f>VLOOKUP(A2878,MRK.DE!$A$1:$B$5993,2,FALSE)</f>
        <v>26.029902</v>
      </c>
      <c r="D2878" s="10">
        <f>VLOOKUP(A2878,DTE.DE!$A$1:$B$6411,2,FALSE)</f>
        <v>4.7013129999999999</v>
      </c>
      <c r="E2878" s="10">
        <f>VLOOKUP(A2878,'CON.DE'!$A$1:$B$6391,2,FALSE)</f>
        <v>20.779629</v>
      </c>
      <c r="G2878" s="5">
        <f t="shared" si="184"/>
        <v>-9.0565364845593306E-3</v>
      </c>
      <c r="H2878" s="5">
        <f t="shared" si="185"/>
        <v>5.7896654151880908E-3</v>
      </c>
      <c r="I2878" s="5">
        <f t="shared" si="186"/>
        <v>2.914383834260334E-2</v>
      </c>
      <c r="J2878" s="10">
        <f t="shared" si="187"/>
        <v>1.8185468785447294E-2</v>
      </c>
    </row>
    <row r="2879" spans="1:10" x14ac:dyDescent="0.3">
      <c r="A2879" s="18">
        <v>40063</v>
      </c>
      <c r="B2879" s="9">
        <f>VLOOKUP(A2879,'VOW3.DE'!$A$1:$B$5974,2,FALSE)</f>
        <v>50.324897999999997</v>
      </c>
      <c r="C2879" s="5">
        <f>VLOOKUP(A2879,MRK.DE!$A$1:$B$5993,2,FALSE)</f>
        <v>26.493231000000002</v>
      </c>
      <c r="D2879" s="10">
        <f>VLOOKUP(A2879,DTE.DE!$A$1:$B$6411,2,FALSE)</f>
        <v>4.7263200000000003</v>
      </c>
      <c r="E2879" s="10">
        <f>VLOOKUP(A2879,'CON.DE'!$A$1:$B$6391,2,FALSE)</f>
        <v>21.11739</v>
      </c>
      <c r="G2879" s="5">
        <f t="shared" si="184"/>
        <v>-3.0371380225565434E-3</v>
      </c>
      <c r="H2879" s="5">
        <f t="shared" si="185"/>
        <v>1.7643312288383881E-2</v>
      </c>
      <c r="I2879" s="5">
        <f t="shared" si="186"/>
        <v>5.305055605987403E-3</v>
      </c>
      <c r="J2879" s="10">
        <f t="shared" si="187"/>
        <v>1.6123739849809065E-2</v>
      </c>
    </row>
    <row r="2880" spans="1:10" x14ac:dyDescent="0.3">
      <c r="A2880" s="18">
        <v>40064</v>
      </c>
      <c r="B2880" s="9">
        <f>VLOOKUP(A2880,'VOW3.DE'!$A$1:$B$5974,2,FALSE)</f>
        <v>49.658996999999999</v>
      </c>
      <c r="C2880" s="5">
        <f>VLOOKUP(A2880,MRK.DE!$A$1:$B$5993,2,FALSE)</f>
        <v>26.593409999999999</v>
      </c>
      <c r="D2880" s="10">
        <f>VLOOKUP(A2880,DTE.DE!$A$1:$B$6411,2,FALSE)</f>
        <v>4.8163460000000002</v>
      </c>
      <c r="E2880" s="10">
        <f>VLOOKUP(A2880,'CON.DE'!$A$1:$B$6391,2,FALSE)</f>
        <v>21.660746</v>
      </c>
      <c r="G2880" s="5">
        <f t="shared" si="184"/>
        <v>-1.332036216404135E-2</v>
      </c>
      <c r="H2880" s="5">
        <f t="shared" si="185"/>
        <v>3.7741743319458115E-3</v>
      </c>
      <c r="I2880" s="5">
        <f t="shared" si="186"/>
        <v>1.8868662269780987E-2</v>
      </c>
      <c r="J2880" s="10">
        <f t="shared" si="187"/>
        <v>2.540481069030355E-2</v>
      </c>
    </row>
    <row r="2881" spans="1:10" x14ac:dyDescent="0.3">
      <c r="A2881" s="18">
        <v>40065</v>
      </c>
      <c r="B2881" s="9">
        <f>VLOOKUP(A2881,'VOW3.DE'!$A$1:$B$5974,2,FALSE)</f>
        <v>49.559494000000001</v>
      </c>
      <c r="C2881" s="5">
        <f>VLOOKUP(A2881,MRK.DE!$A$1:$B$5993,2,FALSE)</f>
        <v>26.944040000000001</v>
      </c>
      <c r="D2881" s="10">
        <f>VLOOKUP(A2881,DTE.DE!$A$1:$B$6411,2,FALSE)</f>
        <v>4.83385</v>
      </c>
      <c r="E2881" s="10">
        <f>VLOOKUP(A2881,'CON.DE'!$A$1:$B$6391,2,FALSE)</f>
        <v>23.944298</v>
      </c>
      <c r="G2881" s="5">
        <f t="shared" si="184"/>
        <v>-2.0057356719560761E-3</v>
      </c>
      <c r="H2881" s="5">
        <f t="shared" si="185"/>
        <v>1.3098681886336934E-2</v>
      </c>
      <c r="I2881" s="5">
        <f t="shared" si="186"/>
        <v>3.6277023174194982E-3</v>
      </c>
      <c r="J2881" s="10">
        <f t="shared" si="187"/>
        <v>0.10022853383327086</v>
      </c>
    </row>
    <row r="2882" spans="1:10" x14ac:dyDescent="0.3">
      <c r="A2882" s="18">
        <v>40066</v>
      </c>
      <c r="B2882" s="9">
        <f>VLOOKUP(A2882,'VOW3.DE'!$A$1:$B$5974,2,FALSE)</f>
        <v>48.985442999999997</v>
      </c>
      <c r="C2882" s="5">
        <f>VLOOKUP(A2882,MRK.DE!$A$1:$B$5993,2,FALSE)</f>
        <v>27.691208</v>
      </c>
      <c r="D2882" s="10">
        <f>VLOOKUP(A2882,DTE.DE!$A$1:$B$6411,2,FALSE)</f>
        <v>4.7713320000000001</v>
      </c>
      <c r="E2882" s="10">
        <f>VLOOKUP(A2882,'CON.DE'!$A$1:$B$6391,2,FALSE)</f>
        <v>26.734497000000001</v>
      </c>
      <c r="G2882" s="5">
        <f t="shared" si="184"/>
        <v>-1.16506745216869E-2</v>
      </c>
      <c r="H2882" s="5">
        <f t="shared" si="185"/>
        <v>2.7352839469616405E-2</v>
      </c>
      <c r="I2882" s="5">
        <f t="shared" si="186"/>
        <v>-1.3017740395552436E-2</v>
      </c>
      <c r="J2882" s="10">
        <f t="shared" si="187"/>
        <v>0.11022453775571843</v>
      </c>
    </row>
    <row r="2883" spans="1:10" x14ac:dyDescent="0.3">
      <c r="A2883" s="18">
        <v>40067</v>
      </c>
      <c r="B2883" s="9">
        <f>VLOOKUP(A2883,'VOW3.DE'!$A$1:$B$5974,2,FALSE)</f>
        <v>51.281650999999997</v>
      </c>
      <c r="C2883" s="5">
        <f>VLOOKUP(A2883,MRK.DE!$A$1:$B$5993,2,FALSE)</f>
        <v>28.459250999999998</v>
      </c>
      <c r="D2883" s="10">
        <f>VLOOKUP(A2883,DTE.DE!$A$1:$B$6411,2,FALSE)</f>
        <v>4.7688309999999996</v>
      </c>
      <c r="E2883" s="10">
        <f>VLOOKUP(A2883,'CON.DE'!$A$1:$B$6391,2,FALSE)</f>
        <v>26.066322</v>
      </c>
      <c r="G2883" s="5">
        <f t="shared" si="184"/>
        <v>4.580983554148943E-2</v>
      </c>
      <c r="H2883" s="5">
        <f t="shared" si="185"/>
        <v>2.7358312587598986E-2</v>
      </c>
      <c r="I2883" s="5">
        <f t="shared" si="186"/>
        <v>-5.2430971196082659E-4</v>
      </c>
      <c r="J2883" s="10">
        <f t="shared" si="187"/>
        <v>-2.5310617645974257E-2</v>
      </c>
    </row>
    <row r="2884" spans="1:10" x14ac:dyDescent="0.3">
      <c r="A2884" s="18">
        <v>40070</v>
      </c>
      <c r="B2884" s="9">
        <f>VLOOKUP(A2884,'VOW3.DE'!$A$1:$B$5974,2,FALSE)</f>
        <v>52.781821999999998</v>
      </c>
      <c r="C2884" s="5">
        <f>VLOOKUP(A2884,MRK.DE!$A$1:$B$5993,2,FALSE)</f>
        <v>28.434204000000001</v>
      </c>
      <c r="D2884" s="10">
        <f>VLOOKUP(A2884,DTE.DE!$A$1:$B$6411,2,FALSE)</f>
        <v>4.7138159999999996</v>
      </c>
      <c r="E2884" s="10">
        <f>VLOOKUP(A2884,'CON.DE'!$A$1:$B$6391,2,FALSE)</f>
        <v>25.985551999999998</v>
      </c>
      <c r="G2884" s="5">
        <f t="shared" ref="G2884:G2947" si="188">LN(B2884/B2883)</f>
        <v>2.88338432491432E-2</v>
      </c>
      <c r="H2884" s="5">
        <f t="shared" ref="H2884:H2947" si="189">LN(C2884/C2883)</f>
        <v>-8.8048797944002138E-4</v>
      </c>
      <c r="I2884" s="5">
        <f t="shared" ref="I2884:I2947" si="190">LN(D2884/D2883)</f>
        <v>-1.1603430406102495E-2</v>
      </c>
      <c r="J2884" s="10">
        <f t="shared" ref="J2884:J2947" si="191">LN(E2884/E2883)</f>
        <v>-3.1034450297464152E-3</v>
      </c>
    </row>
    <row r="2885" spans="1:10" x14ac:dyDescent="0.3">
      <c r="A2885" s="18">
        <v>40071</v>
      </c>
      <c r="B2885" s="9">
        <f>VLOOKUP(A2885,'VOW3.DE'!$A$1:$B$5974,2,FALSE)</f>
        <v>54.718285000000002</v>
      </c>
      <c r="C2885" s="5">
        <f>VLOOKUP(A2885,MRK.DE!$A$1:$B$5993,2,FALSE)</f>
        <v>28.258887999999999</v>
      </c>
      <c r="D2885" s="10">
        <f>VLOOKUP(A2885,DTE.DE!$A$1:$B$6411,2,FALSE)</f>
        <v>4.76633</v>
      </c>
      <c r="E2885" s="10">
        <f>VLOOKUP(A2885,'CON.DE'!$A$1:$B$6391,2,FALSE)</f>
        <v>28.606867000000001</v>
      </c>
      <c r="G2885" s="5">
        <f t="shared" si="188"/>
        <v>3.6031080317758826E-2</v>
      </c>
      <c r="H2885" s="5">
        <f t="shared" si="189"/>
        <v>-6.1847591180100208E-3</v>
      </c>
      <c r="I2885" s="5">
        <f t="shared" si="190"/>
        <v>1.1078845649252845E-2</v>
      </c>
      <c r="J2885" s="10">
        <f t="shared" si="191"/>
        <v>9.6106102640747537E-2</v>
      </c>
    </row>
    <row r="2886" spans="1:10" x14ac:dyDescent="0.3">
      <c r="A2886" s="18">
        <v>40072</v>
      </c>
      <c r="B2886" s="9">
        <f>VLOOKUP(A2886,'VOW3.DE'!$A$1:$B$5974,2,FALSE)</f>
        <v>57.596179999999997</v>
      </c>
      <c r="C2886" s="5">
        <f>VLOOKUP(A2886,MRK.DE!$A$1:$B$5993,2,FALSE)</f>
        <v>27.987570000000002</v>
      </c>
      <c r="D2886" s="10">
        <f>VLOOKUP(A2886,DTE.DE!$A$1:$B$6411,2,FALSE)</f>
        <v>4.7388240000000001</v>
      </c>
      <c r="E2886" s="10">
        <f>VLOOKUP(A2886,'CON.DE'!$A$1:$B$6391,2,FALSE)</f>
        <v>28.966660000000001</v>
      </c>
      <c r="G2886" s="5">
        <f t="shared" si="188"/>
        <v>5.1258314609294461E-2</v>
      </c>
      <c r="H2886" s="5">
        <f t="shared" si="189"/>
        <v>-9.6475445408343696E-3</v>
      </c>
      <c r="I2886" s="5">
        <f t="shared" si="190"/>
        <v>-5.7876130737992484E-3</v>
      </c>
      <c r="J2886" s="10">
        <f t="shared" si="191"/>
        <v>1.24987195532682E-2</v>
      </c>
    </row>
    <row r="2887" spans="1:10" x14ac:dyDescent="0.3">
      <c r="A2887" s="18">
        <v>40073</v>
      </c>
      <c r="B2887" s="9">
        <f>VLOOKUP(A2887,'VOW3.DE'!$A$1:$B$5974,2,FALSE)</f>
        <v>56.991515999999997</v>
      </c>
      <c r="C2887" s="5">
        <f>VLOOKUP(A2887,MRK.DE!$A$1:$B$5993,2,FALSE)</f>
        <v>28.175401999999998</v>
      </c>
      <c r="D2887" s="10">
        <f>VLOOKUP(A2887,DTE.DE!$A$1:$B$6411,2,FALSE)</f>
        <v>4.7263200000000003</v>
      </c>
      <c r="E2887" s="10">
        <f>VLOOKUP(A2887,'CON.DE'!$A$1:$B$6391,2,FALSE)</f>
        <v>28.107569000000002</v>
      </c>
      <c r="G2887" s="5">
        <f t="shared" si="188"/>
        <v>-1.0553831406967891E-2</v>
      </c>
      <c r="H2887" s="5">
        <f t="shared" si="189"/>
        <v>6.6888447537947907E-3</v>
      </c>
      <c r="I2887" s="5">
        <f t="shared" si="190"/>
        <v>-2.6421166490382094E-3</v>
      </c>
      <c r="J2887" s="10">
        <f t="shared" si="191"/>
        <v>-3.0106613954046211E-2</v>
      </c>
    </row>
    <row r="2888" spans="1:10" x14ac:dyDescent="0.3">
      <c r="A2888" s="18">
        <v>40074</v>
      </c>
      <c r="B2888" s="9">
        <f>VLOOKUP(A2888,'VOW3.DE'!$A$1:$B$5974,2,FALSE)</f>
        <v>55.361213999999997</v>
      </c>
      <c r="C2888" s="5">
        <f>VLOOKUP(A2888,MRK.DE!$A$1:$B$5993,2,FALSE)</f>
        <v>28.321503</v>
      </c>
      <c r="D2888" s="10">
        <f>VLOOKUP(A2888,DTE.DE!$A$1:$B$6411,2,FALSE)</f>
        <v>4.656301</v>
      </c>
      <c r="E2888" s="10">
        <f>VLOOKUP(A2888,'CON.DE'!$A$1:$B$6391,2,FALSE)</f>
        <v>27.564216999999999</v>
      </c>
      <c r="G2888" s="5">
        <f t="shared" si="188"/>
        <v>-2.9023174391477169E-2</v>
      </c>
      <c r="H2888" s="5">
        <f t="shared" si="189"/>
        <v>5.1720116590363999E-3</v>
      </c>
      <c r="I2888" s="5">
        <f t="shared" si="190"/>
        <v>-1.4925530904030621E-2</v>
      </c>
      <c r="J2888" s="10">
        <f t="shared" si="191"/>
        <v>-1.952045344816104E-2</v>
      </c>
    </row>
    <row r="2889" spans="1:10" x14ac:dyDescent="0.3">
      <c r="A2889" s="18">
        <v>40077</v>
      </c>
      <c r="B2889" s="9">
        <f>VLOOKUP(A2889,'VOW3.DE'!$A$1:$B$5974,2,FALSE)</f>
        <v>53.003796000000001</v>
      </c>
      <c r="C2889" s="5">
        <f>VLOOKUP(A2889,MRK.DE!$A$1:$B$5993,2,FALSE)</f>
        <v>28.3048</v>
      </c>
      <c r="D2889" s="10">
        <f>VLOOKUP(A2889,DTE.DE!$A$1:$B$6411,2,FALSE)</f>
        <v>4.6512989999999999</v>
      </c>
      <c r="E2889" s="10">
        <f>VLOOKUP(A2889,'CON.DE'!$A$1:$B$6391,2,FALSE)</f>
        <v>26.734497000000001</v>
      </c>
      <c r="G2889" s="5">
        <f t="shared" si="188"/>
        <v>-4.3515706630871932E-2</v>
      </c>
      <c r="H2889" s="5">
        <f t="shared" si="189"/>
        <v>-5.8993787690587388E-4</v>
      </c>
      <c r="I2889" s="5">
        <f t="shared" si="190"/>
        <v>-1.0748206802059625E-3</v>
      </c>
      <c r="J2889" s="10">
        <f t="shared" si="191"/>
        <v>-3.0563692116087685E-2</v>
      </c>
    </row>
    <row r="2890" spans="1:10" x14ac:dyDescent="0.3">
      <c r="A2890" s="18">
        <v>40078</v>
      </c>
      <c r="B2890" s="9">
        <f>VLOOKUP(A2890,'VOW3.DE'!$A$1:$B$5974,2,FALSE)</f>
        <v>52.735905000000002</v>
      </c>
      <c r="C2890" s="5">
        <f>VLOOKUP(A2890,MRK.DE!$A$1:$B$5993,2,FALSE)</f>
        <v>28.705522999999999</v>
      </c>
      <c r="D2890" s="10">
        <f>VLOOKUP(A2890,DTE.DE!$A$1:$B$6411,2,FALSE)</f>
        <v>4.6638019999999996</v>
      </c>
      <c r="E2890" s="10">
        <f>VLOOKUP(A2890,'CON.DE'!$A$1:$B$6391,2,FALSE)</f>
        <v>28.849170999999998</v>
      </c>
      <c r="G2890" s="5">
        <f t="shared" si="188"/>
        <v>-5.0670007694392427E-3</v>
      </c>
      <c r="H2890" s="5">
        <f t="shared" si="189"/>
        <v>1.4058141701710885E-2</v>
      </c>
      <c r="I2890" s="5">
        <f t="shared" si="190"/>
        <v>2.6844598911785343E-3</v>
      </c>
      <c r="J2890" s="10">
        <f t="shared" si="191"/>
        <v>7.612650377058193E-2</v>
      </c>
    </row>
    <row r="2891" spans="1:10" x14ac:dyDescent="0.3">
      <c r="A2891" s="18">
        <v>40079</v>
      </c>
      <c r="B2891" s="9">
        <f>VLOOKUP(A2891,'VOW3.DE'!$A$1:$B$5974,2,FALSE)</f>
        <v>53.960532999999998</v>
      </c>
      <c r="C2891" s="5">
        <f>VLOOKUP(A2891,MRK.DE!$A$1:$B$5993,2,FALSE)</f>
        <v>27.966698000000001</v>
      </c>
      <c r="D2891" s="10">
        <f>VLOOKUP(A2891,DTE.DE!$A$1:$B$6411,2,FALSE)</f>
        <v>4.6262920000000003</v>
      </c>
      <c r="E2891" s="10">
        <f>VLOOKUP(A2891,'CON.DE'!$A$1:$B$6391,2,FALSE)</f>
        <v>28.445333000000002</v>
      </c>
      <c r="G2891" s="5">
        <f t="shared" si="188"/>
        <v>2.2956376118533718E-2</v>
      </c>
      <c r="H2891" s="5">
        <f t="shared" si="189"/>
        <v>-2.6075098090122133E-2</v>
      </c>
      <c r="I2891" s="5">
        <f t="shared" si="190"/>
        <v>-8.0753120124393233E-3</v>
      </c>
      <c r="J2891" s="10">
        <f t="shared" si="191"/>
        <v>-1.4097152769211708E-2</v>
      </c>
    </row>
    <row r="2892" spans="1:10" x14ac:dyDescent="0.3">
      <c r="A2892" s="18">
        <v>40080</v>
      </c>
      <c r="B2892" s="9">
        <f>VLOOKUP(A2892,'VOW3.DE'!$A$1:$B$5974,2,FALSE)</f>
        <v>55.330593</v>
      </c>
      <c r="C2892" s="5">
        <f>VLOOKUP(A2892,MRK.DE!$A$1:$B$5993,2,FALSE)</f>
        <v>28.142014</v>
      </c>
      <c r="D2892" s="10">
        <f>VLOOKUP(A2892,DTE.DE!$A$1:$B$6411,2,FALSE)</f>
        <v>4.606287</v>
      </c>
      <c r="E2892" s="10">
        <f>VLOOKUP(A2892,'CON.DE'!$A$1:$B$6391,2,FALSE)</f>
        <v>27.299876999999999</v>
      </c>
      <c r="G2892" s="5">
        <f t="shared" si="188"/>
        <v>2.5073065387742698E-2</v>
      </c>
      <c r="H2892" s="5">
        <f t="shared" si="189"/>
        <v>6.249174657191145E-3</v>
      </c>
      <c r="I2892" s="5">
        <f t="shared" si="190"/>
        <v>-4.3335738167169296E-3</v>
      </c>
      <c r="J2892" s="10">
        <f t="shared" si="191"/>
        <v>-4.1101908250429454E-2</v>
      </c>
    </row>
    <row r="2893" spans="1:10" x14ac:dyDescent="0.3">
      <c r="A2893" s="18">
        <v>40081</v>
      </c>
      <c r="B2893" s="9">
        <f>VLOOKUP(A2893,'VOW3.DE'!$A$1:$B$5974,2,FALSE)</f>
        <v>57.634448999999996</v>
      </c>
      <c r="C2893" s="5">
        <f>VLOOKUP(A2893,MRK.DE!$A$1:$B$5993,2,FALSE)</f>
        <v>28.463426999999999</v>
      </c>
      <c r="D2893" s="10">
        <f>VLOOKUP(A2893,DTE.DE!$A$1:$B$6411,2,FALSE)</f>
        <v>4.656301</v>
      </c>
      <c r="E2893" s="10">
        <f>VLOOKUP(A2893,'CON.DE'!$A$1:$B$6391,2,FALSE)</f>
        <v>26.609676</v>
      </c>
      <c r="G2893" s="5">
        <f t="shared" si="188"/>
        <v>4.0794487478492326E-2</v>
      </c>
      <c r="H2893" s="5">
        <f t="shared" si="189"/>
        <v>1.1356380186433744E-2</v>
      </c>
      <c r="I2893" s="5">
        <f t="shared" si="190"/>
        <v>1.0799246618183624E-2</v>
      </c>
      <c r="J2893" s="10">
        <f t="shared" si="191"/>
        <v>-2.5607287644519132E-2</v>
      </c>
    </row>
    <row r="2894" spans="1:10" x14ac:dyDescent="0.3">
      <c r="A2894" s="18">
        <v>40084</v>
      </c>
      <c r="B2894" s="9">
        <f>VLOOKUP(A2894,'VOW3.DE'!$A$1:$B$5974,2,FALSE)</f>
        <v>57.634448999999996</v>
      </c>
      <c r="C2894" s="5">
        <f>VLOOKUP(A2894,MRK.DE!$A$1:$B$5993,2,FALSE)</f>
        <v>28.726395</v>
      </c>
      <c r="D2894" s="10">
        <f>VLOOKUP(A2894,DTE.DE!$A$1:$B$6411,2,FALSE)</f>
        <v>4.7488260000000002</v>
      </c>
      <c r="E2894" s="10">
        <f>VLOOKUP(A2894,'CON.DE'!$A$1:$B$6391,2,FALSE)</f>
        <v>27.417358</v>
      </c>
      <c r="G2894" s="5">
        <f t="shared" si="188"/>
        <v>0</v>
      </c>
      <c r="H2894" s="5">
        <f t="shared" si="189"/>
        <v>9.1963864948418819E-3</v>
      </c>
      <c r="I2894" s="5">
        <f t="shared" si="190"/>
        <v>1.9676073497383904E-2</v>
      </c>
      <c r="J2894" s="10">
        <f t="shared" si="191"/>
        <v>2.9901407423190089E-2</v>
      </c>
    </row>
    <row r="2895" spans="1:10" x14ac:dyDescent="0.3">
      <c r="A2895" s="18">
        <v>40085</v>
      </c>
      <c r="B2895" s="9">
        <f>VLOOKUP(A2895,'VOW3.DE'!$A$1:$B$5974,2,FALSE)</f>
        <v>59.739296000000003</v>
      </c>
      <c r="C2895" s="5">
        <f>VLOOKUP(A2895,MRK.DE!$A$1:$B$5993,2,FALSE)</f>
        <v>28.563604000000002</v>
      </c>
      <c r="D2895" s="10">
        <f>VLOOKUP(A2895,DTE.DE!$A$1:$B$6411,2,FALSE)</f>
        <v>4.7263200000000003</v>
      </c>
      <c r="E2895" s="10">
        <f>VLOOKUP(A2895,'CON.DE'!$A$1:$B$6391,2,FALSE)</f>
        <v>26.6831</v>
      </c>
      <c r="G2895" s="5">
        <f t="shared" si="188"/>
        <v>3.5869566475282694E-2</v>
      </c>
      <c r="H2895" s="5">
        <f t="shared" si="189"/>
        <v>-5.6830665380706207E-3</v>
      </c>
      <c r="I2895" s="5">
        <f t="shared" si="190"/>
        <v>-4.7505425933533395E-3</v>
      </c>
      <c r="J2895" s="10">
        <f t="shared" si="191"/>
        <v>-2.7145910263215105E-2</v>
      </c>
    </row>
    <row r="2896" spans="1:10" x14ac:dyDescent="0.3">
      <c r="A2896" s="18">
        <v>40086</v>
      </c>
      <c r="B2896" s="9">
        <f>VLOOKUP(A2896,'VOW3.DE'!$A$1:$B$5974,2,FALSE)</f>
        <v>60.918002999999999</v>
      </c>
      <c r="C2896" s="5">
        <f>VLOOKUP(A2896,MRK.DE!$A$1:$B$5993,2,FALSE)</f>
        <v>28.363243000000001</v>
      </c>
      <c r="D2896" s="10">
        <f>VLOOKUP(A2896,DTE.DE!$A$1:$B$6411,2,FALSE)</f>
        <v>4.6663030000000001</v>
      </c>
      <c r="E2896" s="10">
        <f>VLOOKUP(A2896,'CON.DE'!$A$1:$B$6391,2,FALSE)</f>
        <v>27.108972999999999</v>
      </c>
      <c r="G2896" s="5">
        <f t="shared" si="188"/>
        <v>1.9538718474202906E-2</v>
      </c>
      <c r="H2896" s="5">
        <f t="shared" si="189"/>
        <v>-7.03927366102736E-3</v>
      </c>
      <c r="I2896" s="5">
        <f t="shared" si="190"/>
        <v>-1.2779777670782075E-2</v>
      </c>
      <c r="J2896" s="10">
        <f t="shared" si="191"/>
        <v>1.5834373891181315E-2</v>
      </c>
    </row>
    <row r="2897" spans="1:10" x14ac:dyDescent="0.3">
      <c r="A2897" s="18">
        <v>40087</v>
      </c>
      <c r="B2897" s="9">
        <f>VLOOKUP(A2897,'VOW3.DE'!$A$1:$B$5974,2,FALSE)</f>
        <v>58.177878999999997</v>
      </c>
      <c r="C2897" s="5">
        <f>VLOOKUP(A2897,MRK.DE!$A$1:$B$5993,2,FALSE)</f>
        <v>28.100275</v>
      </c>
      <c r="D2897" s="10">
        <f>VLOOKUP(A2897,DTE.DE!$A$1:$B$6411,2,FALSE)</f>
        <v>4.58378</v>
      </c>
      <c r="E2897" s="10">
        <f>VLOOKUP(A2897,'CON.DE'!$A$1:$B$6391,2,FALSE)</f>
        <v>27.211766999999998</v>
      </c>
      <c r="G2897" s="5">
        <f t="shared" si="188"/>
        <v>-4.6023550217886386E-2</v>
      </c>
      <c r="H2897" s="5">
        <f t="shared" si="189"/>
        <v>-9.3146835565172652E-3</v>
      </c>
      <c r="I2897" s="5">
        <f t="shared" si="190"/>
        <v>-1.784312409759204E-2</v>
      </c>
      <c r="J2897" s="10">
        <f t="shared" si="191"/>
        <v>3.7847099543191595E-3</v>
      </c>
    </row>
    <row r="2898" spans="1:10" x14ac:dyDescent="0.3">
      <c r="A2898" s="18">
        <v>40088</v>
      </c>
      <c r="B2898" s="9">
        <f>VLOOKUP(A2898,'VOW3.DE'!$A$1:$B$5974,2,FALSE)</f>
        <v>57.098660000000002</v>
      </c>
      <c r="C2898" s="5">
        <f>VLOOKUP(A2898,MRK.DE!$A$1:$B$5993,2,FALSE)</f>
        <v>27.799735999999999</v>
      </c>
      <c r="D2898" s="10">
        <f>VLOOKUP(A2898,DTE.DE!$A$1:$B$6411,2,FALSE)</f>
        <v>4.5537710000000002</v>
      </c>
      <c r="E2898" s="10">
        <f>VLOOKUP(A2898,'CON.DE'!$A$1:$B$6391,2,FALSE)</f>
        <v>25.214575</v>
      </c>
      <c r="G2898" s="5">
        <f t="shared" si="188"/>
        <v>-1.8724547789885582E-2</v>
      </c>
      <c r="H2898" s="5">
        <f t="shared" si="189"/>
        <v>-1.0752838520058658E-2</v>
      </c>
      <c r="I2898" s="5">
        <f t="shared" si="190"/>
        <v>-6.5683043276767708E-3</v>
      </c>
      <c r="J2898" s="10">
        <f t="shared" si="191"/>
        <v>-7.6227289707173573E-2</v>
      </c>
    </row>
    <row r="2899" spans="1:10" x14ac:dyDescent="0.3">
      <c r="A2899" s="18">
        <v>40091</v>
      </c>
      <c r="B2899" s="9">
        <f>VLOOKUP(A2899,'VOW3.DE'!$A$1:$B$5974,2,FALSE)</f>
        <v>58.139603000000001</v>
      </c>
      <c r="C2899" s="5">
        <f>VLOOKUP(A2899,MRK.DE!$A$1:$B$5993,2,FALSE)</f>
        <v>27.895741000000001</v>
      </c>
      <c r="D2899" s="10">
        <f>VLOOKUP(A2899,DTE.DE!$A$1:$B$6411,2,FALSE)</f>
        <v>4.6287919999999998</v>
      </c>
      <c r="E2899" s="10">
        <f>VLOOKUP(A2899,'CON.DE'!$A$1:$B$6391,2,FALSE)</f>
        <v>25.633101</v>
      </c>
      <c r="G2899" s="5">
        <f t="shared" si="188"/>
        <v>1.8066417976147851E-2</v>
      </c>
      <c r="H2899" s="5">
        <f t="shared" si="189"/>
        <v>3.4475005963955454E-3</v>
      </c>
      <c r="I2899" s="5">
        <f t="shared" si="190"/>
        <v>1.6340246014664311E-2</v>
      </c>
      <c r="J2899" s="10">
        <f t="shared" si="191"/>
        <v>1.6462323743255736E-2</v>
      </c>
    </row>
    <row r="2900" spans="1:10" x14ac:dyDescent="0.3">
      <c r="A2900" s="18">
        <v>40092</v>
      </c>
      <c r="B2900" s="9">
        <f>VLOOKUP(A2900,'VOW3.DE'!$A$1:$B$5974,2,FALSE)</f>
        <v>60.657756999999997</v>
      </c>
      <c r="C2900" s="5">
        <f>VLOOKUP(A2900,MRK.DE!$A$1:$B$5993,2,FALSE)</f>
        <v>28.283932</v>
      </c>
      <c r="D2900" s="10">
        <f>VLOOKUP(A2900,DTE.DE!$A$1:$B$6411,2,FALSE)</f>
        <v>4.7113149999999999</v>
      </c>
      <c r="E2900" s="10">
        <f>VLOOKUP(A2900,'CON.DE'!$A$1:$B$6391,2,FALSE)</f>
        <v>27.608269</v>
      </c>
      <c r="G2900" s="5">
        <f t="shared" si="188"/>
        <v>4.2400458223906513E-2</v>
      </c>
      <c r="H2900" s="5">
        <f t="shared" si="189"/>
        <v>1.3819844707973887E-2</v>
      </c>
      <c r="I2900" s="5">
        <f t="shared" si="190"/>
        <v>1.7671135338573785E-2</v>
      </c>
      <c r="J2900" s="10">
        <f t="shared" si="191"/>
        <v>7.4230805217530532E-2</v>
      </c>
    </row>
    <row r="2901" spans="1:10" x14ac:dyDescent="0.3">
      <c r="A2901" s="18">
        <v>40093</v>
      </c>
      <c r="B2901" s="9">
        <f>VLOOKUP(A2901,'VOW3.DE'!$A$1:$B$5974,2,FALSE)</f>
        <v>61.714024000000002</v>
      </c>
      <c r="C2901" s="5">
        <f>VLOOKUP(A2901,MRK.DE!$A$1:$B$5993,2,FALSE)</f>
        <v>28.263065000000001</v>
      </c>
      <c r="D2901" s="10">
        <f>VLOOKUP(A2901,DTE.DE!$A$1:$B$6411,2,FALSE)</f>
        <v>4.688809</v>
      </c>
      <c r="E2901" s="10">
        <f>VLOOKUP(A2901,'CON.DE'!$A$1:$B$6391,2,FALSE)</f>
        <v>28.254421000000001</v>
      </c>
      <c r="G2901" s="5">
        <f t="shared" si="188"/>
        <v>1.7263673453114477E-2</v>
      </c>
      <c r="H2901" s="5">
        <f t="shared" si="189"/>
        <v>-7.3804099436769422E-4</v>
      </c>
      <c r="I2901" s="5">
        <f t="shared" si="190"/>
        <v>-4.7884566211929382E-3</v>
      </c>
      <c r="J2901" s="10">
        <f t="shared" si="191"/>
        <v>2.3134611622688452E-2</v>
      </c>
    </row>
    <row r="2902" spans="1:10" x14ac:dyDescent="0.3">
      <c r="A2902" s="18">
        <v>40094</v>
      </c>
      <c r="B2902" s="9">
        <f>VLOOKUP(A2902,'VOW3.DE'!$A$1:$B$5974,2,FALSE)</f>
        <v>62.548298000000003</v>
      </c>
      <c r="C2902" s="5">
        <f>VLOOKUP(A2902,MRK.DE!$A$1:$B$5993,2,FALSE)</f>
        <v>28.342371</v>
      </c>
      <c r="D2902" s="10">
        <f>VLOOKUP(A2902,DTE.DE!$A$1:$B$6411,2,FALSE)</f>
        <v>4.7213180000000001</v>
      </c>
      <c r="E2902" s="10">
        <f>VLOOKUP(A2902,'CON.DE'!$A$1:$B$6391,2,FALSE)</f>
        <v>29.164906999999999</v>
      </c>
      <c r="G2902" s="5">
        <f t="shared" si="188"/>
        <v>1.342782787183623E-2</v>
      </c>
      <c r="H2902" s="5">
        <f t="shared" si="189"/>
        <v>2.802064871991992E-3</v>
      </c>
      <c r="I2902" s="5">
        <f t="shared" si="190"/>
        <v>6.9093922602164381E-3</v>
      </c>
      <c r="J2902" s="10">
        <f t="shared" si="191"/>
        <v>3.1716230523357598E-2</v>
      </c>
    </row>
    <row r="2903" spans="1:10" x14ac:dyDescent="0.3">
      <c r="A2903" s="18">
        <v>40095</v>
      </c>
      <c r="B2903" s="9">
        <f>VLOOKUP(A2903,'VOW3.DE'!$A$1:$B$5974,2,FALSE)</f>
        <v>60.994537000000001</v>
      </c>
      <c r="C2903" s="5">
        <f>VLOOKUP(A2903,MRK.DE!$A$1:$B$5993,2,FALSE)</f>
        <v>28.359068000000001</v>
      </c>
      <c r="D2903" s="10">
        <f>VLOOKUP(A2903,DTE.DE!$A$1:$B$6411,2,FALSE)</f>
        <v>4.6613020000000001</v>
      </c>
      <c r="E2903" s="10">
        <f>VLOOKUP(A2903,'CON.DE'!$A$1:$B$6391,2,FALSE)</f>
        <v>29.186931999999999</v>
      </c>
      <c r="G2903" s="5">
        <f t="shared" si="188"/>
        <v>-2.5154723525139869E-2</v>
      </c>
      <c r="H2903" s="5">
        <f t="shared" si="189"/>
        <v>5.8894450571611297E-4</v>
      </c>
      <c r="I2903" s="5">
        <f t="shared" si="190"/>
        <v>-1.2793189651610259E-2</v>
      </c>
      <c r="J2903" s="10">
        <f t="shared" si="191"/>
        <v>7.5490340744745373E-4</v>
      </c>
    </row>
    <row r="2904" spans="1:10" x14ac:dyDescent="0.3">
      <c r="A2904" s="18">
        <v>40098</v>
      </c>
      <c r="B2904" s="9">
        <f>VLOOKUP(A2904,'VOW3.DE'!$A$1:$B$5974,2,FALSE)</f>
        <v>59.126967999999998</v>
      </c>
      <c r="C2904" s="5">
        <f>VLOOKUP(A2904,MRK.DE!$A$1:$B$5993,2,FALSE)</f>
        <v>28.768128999999998</v>
      </c>
      <c r="D2904" s="10">
        <f>VLOOKUP(A2904,DTE.DE!$A$1:$B$6411,2,FALSE)</f>
        <v>4.7113149999999999</v>
      </c>
      <c r="E2904" s="10">
        <f>VLOOKUP(A2904,'CON.DE'!$A$1:$B$6391,2,FALSE)</f>
        <v>30.163509000000001</v>
      </c>
      <c r="G2904" s="5">
        <f t="shared" si="188"/>
        <v>-3.1097171115348612E-2</v>
      </c>
      <c r="H2904" s="5">
        <f t="shared" si="189"/>
        <v>1.4321304491878156E-2</v>
      </c>
      <c r="I2904" s="5">
        <f t="shared" si="190"/>
        <v>1.0672254012586681E-2</v>
      </c>
      <c r="J2904" s="10">
        <f t="shared" si="191"/>
        <v>3.2911807671591395E-2</v>
      </c>
    </row>
    <row r="2905" spans="1:10" x14ac:dyDescent="0.3">
      <c r="A2905" s="18">
        <v>40099</v>
      </c>
      <c r="B2905" s="9">
        <f>VLOOKUP(A2905,'VOW3.DE'!$A$1:$B$5974,2,FALSE)</f>
        <v>59.593864000000004</v>
      </c>
      <c r="C2905" s="5">
        <f>VLOOKUP(A2905,MRK.DE!$A$1:$B$5993,2,FALSE)</f>
        <v>28.626214999999998</v>
      </c>
      <c r="D2905" s="10">
        <f>VLOOKUP(A2905,DTE.DE!$A$1:$B$6411,2,FALSE)</f>
        <v>4.6538000000000004</v>
      </c>
      <c r="E2905" s="10">
        <f>VLOOKUP(A2905,'CON.DE'!$A$1:$B$6391,2,FALSE)</f>
        <v>29.921198</v>
      </c>
      <c r="G2905" s="5">
        <f t="shared" si="188"/>
        <v>7.8654840807318299E-3</v>
      </c>
      <c r="H2905" s="5">
        <f t="shared" si="189"/>
        <v>-4.9452360397407181E-3</v>
      </c>
      <c r="I2905" s="5">
        <f t="shared" si="190"/>
        <v>-1.2282972096390858E-2</v>
      </c>
      <c r="J2905" s="10">
        <f t="shared" si="191"/>
        <v>-8.0656901142679583E-3</v>
      </c>
    </row>
    <row r="2906" spans="1:10" x14ac:dyDescent="0.3">
      <c r="A2906" s="18">
        <v>40100</v>
      </c>
      <c r="B2906" s="9">
        <f>VLOOKUP(A2906,'VOW3.DE'!$A$1:$B$5974,2,FALSE)</f>
        <v>58.606498999999999</v>
      </c>
      <c r="C2906" s="5">
        <f>VLOOKUP(A2906,MRK.DE!$A$1:$B$5993,2,FALSE)</f>
        <v>28.905881999999998</v>
      </c>
      <c r="D2906" s="10">
        <f>VLOOKUP(A2906,DTE.DE!$A$1:$B$6411,2,FALSE)</f>
        <v>4.7413239999999996</v>
      </c>
      <c r="E2906" s="10">
        <f>VLOOKUP(A2906,'CON.DE'!$A$1:$B$6391,2,FALSE)</f>
        <v>31.441120000000002</v>
      </c>
      <c r="G2906" s="5">
        <f t="shared" si="188"/>
        <v>-1.6707020880759413E-2</v>
      </c>
      <c r="H2906" s="5">
        <f t="shared" si="189"/>
        <v>9.7221974323807251E-3</v>
      </c>
      <c r="I2906" s="5">
        <f t="shared" si="190"/>
        <v>1.8632331426854651E-2</v>
      </c>
      <c r="J2906" s="10">
        <f t="shared" si="191"/>
        <v>4.9549397924531793E-2</v>
      </c>
    </row>
    <row r="2907" spans="1:10" x14ac:dyDescent="0.3">
      <c r="A2907" s="18">
        <v>40101</v>
      </c>
      <c r="B2907" s="9">
        <f>VLOOKUP(A2907,'VOW3.DE'!$A$1:$B$5974,2,FALSE)</f>
        <v>59.601517000000001</v>
      </c>
      <c r="C2907" s="5">
        <f>VLOOKUP(A2907,MRK.DE!$A$1:$B$5993,2,FALSE)</f>
        <v>29.135459999999998</v>
      </c>
      <c r="D2907" s="10">
        <f>VLOOKUP(A2907,DTE.DE!$A$1:$B$6411,2,FALSE)</f>
        <v>4.7763330000000002</v>
      </c>
      <c r="E2907" s="10">
        <f>VLOOKUP(A2907,'CON.DE'!$A$1:$B$6391,2,FALSE)</f>
        <v>31.169436999999999</v>
      </c>
      <c r="G2907" s="5">
        <f t="shared" si="188"/>
        <v>1.6835431897131041E-2</v>
      </c>
      <c r="H2907" s="5">
        <f t="shared" si="189"/>
        <v>7.9108852199969056E-3</v>
      </c>
      <c r="I2907" s="5">
        <f t="shared" si="190"/>
        <v>7.3566756802484938E-3</v>
      </c>
      <c r="J2907" s="10">
        <f t="shared" si="191"/>
        <v>-8.6785589593876486E-3</v>
      </c>
    </row>
    <row r="2908" spans="1:10" x14ac:dyDescent="0.3">
      <c r="A2908" s="18">
        <v>40102</v>
      </c>
      <c r="B2908" s="9">
        <f>VLOOKUP(A2908,'VOW3.DE'!$A$1:$B$5974,2,FALSE)</f>
        <v>55.874031000000002</v>
      </c>
      <c r="C2908" s="5">
        <f>VLOOKUP(A2908,MRK.DE!$A$1:$B$5993,2,FALSE)</f>
        <v>28.922574999999998</v>
      </c>
      <c r="D2908" s="10">
        <f>VLOOKUP(A2908,DTE.DE!$A$1:$B$6411,2,FALSE)</f>
        <v>4.7013129999999999</v>
      </c>
      <c r="E2908" s="10">
        <f>VLOOKUP(A2908,'CON.DE'!$A$1:$B$6391,2,FALSE)</f>
        <v>30.325040999999999</v>
      </c>
      <c r="G2908" s="5">
        <f t="shared" si="188"/>
        <v>-6.4581316266041092E-2</v>
      </c>
      <c r="H2908" s="5">
        <f t="shared" si="189"/>
        <v>-7.3335569864713228E-3</v>
      </c>
      <c r="I2908" s="5">
        <f t="shared" si="190"/>
        <v>-1.5831265873886821E-2</v>
      </c>
      <c r="J2908" s="10">
        <f t="shared" si="191"/>
        <v>-2.7464224527803265E-2</v>
      </c>
    </row>
    <row r="2909" spans="1:10" x14ac:dyDescent="0.3">
      <c r="A2909" s="18">
        <v>40105</v>
      </c>
      <c r="B2909" s="9">
        <f>VLOOKUP(A2909,'VOW3.DE'!$A$1:$B$5974,2,FALSE)</f>
        <v>56.639426999999998</v>
      </c>
      <c r="C2909" s="5">
        <f>VLOOKUP(A2909,MRK.DE!$A$1:$B$5993,2,FALSE)</f>
        <v>29.281556999999999</v>
      </c>
      <c r="D2909" s="10">
        <f>VLOOKUP(A2909,DTE.DE!$A$1:$B$6411,2,FALSE)</f>
        <v>4.7313210000000003</v>
      </c>
      <c r="E2909" s="10">
        <f>VLOOKUP(A2909,'CON.DE'!$A$1:$B$6391,2,FALSE)</f>
        <v>30.692174999999999</v>
      </c>
      <c r="G2909" s="5">
        <f t="shared" si="188"/>
        <v>1.3605622307393466E-2</v>
      </c>
      <c r="H2909" s="5">
        <f t="shared" si="189"/>
        <v>1.2335431854437577E-2</v>
      </c>
      <c r="I2909" s="5">
        <f t="shared" si="190"/>
        <v>6.3626132921175901E-3</v>
      </c>
      <c r="J2909" s="10">
        <f t="shared" si="191"/>
        <v>1.2033929261725092E-2</v>
      </c>
    </row>
    <row r="2910" spans="1:10" x14ac:dyDescent="0.3">
      <c r="A2910" s="18">
        <v>40106</v>
      </c>
      <c r="B2910" s="9">
        <f>VLOOKUP(A2910,'VOW3.DE'!$A$1:$B$5974,2,FALSE)</f>
        <v>54.580505000000002</v>
      </c>
      <c r="C2910" s="5">
        <f>VLOOKUP(A2910,MRK.DE!$A$1:$B$5993,2,FALSE)</f>
        <v>29.243981999999999</v>
      </c>
      <c r="D2910" s="10">
        <f>VLOOKUP(A2910,DTE.DE!$A$1:$B$6411,2,FALSE)</f>
        <v>4.7263200000000003</v>
      </c>
      <c r="E2910" s="10">
        <f>VLOOKUP(A2910,'CON.DE'!$A$1:$B$6391,2,FALSE)</f>
        <v>30.457208999999999</v>
      </c>
      <c r="G2910" s="5">
        <f t="shared" si="188"/>
        <v>-3.7028565098046057E-2</v>
      </c>
      <c r="H2910" s="5">
        <f t="shared" si="189"/>
        <v>-1.284054988807471E-3</v>
      </c>
      <c r="I2910" s="5">
        <f t="shared" si="190"/>
        <v>-1.057557686130165E-3</v>
      </c>
      <c r="J2910" s="10">
        <f t="shared" si="191"/>
        <v>-7.6850212068988438E-3</v>
      </c>
    </row>
    <row r="2911" spans="1:10" x14ac:dyDescent="0.3">
      <c r="A2911" s="18">
        <v>40107</v>
      </c>
      <c r="B2911" s="9">
        <f>VLOOKUP(A2911,'VOW3.DE'!$A$1:$B$5974,2,FALSE)</f>
        <v>55.667366000000001</v>
      </c>
      <c r="C2911" s="5">
        <f>VLOOKUP(A2911,MRK.DE!$A$1:$B$5993,2,FALSE)</f>
        <v>29.632180999999999</v>
      </c>
      <c r="D2911" s="10">
        <f>VLOOKUP(A2911,DTE.DE!$A$1:$B$6411,2,FALSE)</f>
        <v>4.8188459999999997</v>
      </c>
      <c r="E2911" s="10">
        <f>VLOOKUP(A2911,'CON.DE'!$A$1:$B$6391,2,FALSE)</f>
        <v>30.031336</v>
      </c>
      <c r="G2911" s="5">
        <f t="shared" si="188"/>
        <v>1.9717318833162717E-2</v>
      </c>
      <c r="H2911" s="5">
        <f t="shared" si="189"/>
        <v>1.3187157786446623E-2</v>
      </c>
      <c r="I2911" s="5">
        <f t="shared" si="190"/>
        <v>1.9387593300133312E-2</v>
      </c>
      <c r="J2911" s="10">
        <f t="shared" si="191"/>
        <v>-1.4081345053683195E-2</v>
      </c>
    </row>
    <row r="2912" spans="1:10" x14ac:dyDescent="0.3">
      <c r="A2912" s="18">
        <v>40108</v>
      </c>
      <c r="B2912" s="9">
        <f>VLOOKUP(A2912,'VOW3.DE'!$A$1:$B$5974,2,FALSE)</f>
        <v>55.912303999999999</v>
      </c>
      <c r="C2912" s="5">
        <f>VLOOKUP(A2912,MRK.DE!$A$1:$B$5993,2,FALSE)</f>
        <v>29.264858</v>
      </c>
      <c r="D2912" s="10">
        <f>VLOOKUP(A2912,DTE.DE!$A$1:$B$6411,2,FALSE)</f>
        <v>4.843852</v>
      </c>
      <c r="E2912" s="10">
        <f>VLOOKUP(A2912,'CON.DE'!$A$1:$B$6391,2,FALSE)</f>
        <v>29.333786</v>
      </c>
      <c r="G2912" s="5">
        <f t="shared" si="188"/>
        <v>4.3903767315292865E-3</v>
      </c>
      <c r="H2912" s="5">
        <f t="shared" si="189"/>
        <v>-1.2473556187580949E-2</v>
      </c>
      <c r="I2912" s="5">
        <f t="shared" si="190"/>
        <v>5.1757916522713904E-3</v>
      </c>
      <c r="J2912" s="10">
        <f t="shared" si="191"/>
        <v>-2.3501412340919178E-2</v>
      </c>
    </row>
    <row r="2913" spans="1:10" x14ac:dyDescent="0.3">
      <c r="A2913" s="18">
        <v>40109</v>
      </c>
      <c r="B2913" s="9">
        <f>VLOOKUP(A2913,'VOW3.DE'!$A$1:$B$5974,2,FALSE)</f>
        <v>56.134270000000001</v>
      </c>
      <c r="C2913" s="5">
        <f>VLOOKUP(A2913,MRK.DE!$A$1:$B$5993,2,FALSE)</f>
        <v>29.010235000000002</v>
      </c>
      <c r="D2913" s="10">
        <f>VLOOKUP(A2913,DTE.DE!$A$1:$B$6411,2,FALSE)</f>
        <v>4.7838349999999998</v>
      </c>
      <c r="E2913" s="10">
        <f>VLOOKUP(A2913,'CON.DE'!$A$1:$B$6391,2,FALSE)</f>
        <v>29.517351000000001</v>
      </c>
      <c r="G2913" s="5">
        <f t="shared" si="188"/>
        <v>3.9620361861928671E-3</v>
      </c>
      <c r="H2913" s="5">
        <f t="shared" si="189"/>
        <v>-8.7387117634225298E-3</v>
      </c>
      <c r="I2913" s="5">
        <f t="shared" si="190"/>
        <v>-1.2467745875335414E-2</v>
      </c>
      <c r="J2913" s="10">
        <f t="shared" si="191"/>
        <v>6.2383024242093554E-3</v>
      </c>
    </row>
    <row r="2914" spans="1:10" x14ac:dyDescent="0.3">
      <c r="A2914" s="18">
        <v>40112</v>
      </c>
      <c r="B2914" s="9">
        <f>VLOOKUP(A2914,'VOW3.DE'!$A$1:$B$5974,2,FALSE)</f>
        <v>54.932589999999998</v>
      </c>
      <c r="C2914" s="5">
        <f>VLOOKUP(A2914,MRK.DE!$A$1:$B$5993,2,FALSE)</f>
        <v>27.853999999999999</v>
      </c>
      <c r="D2914" s="10">
        <f>VLOOKUP(A2914,DTE.DE!$A$1:$B$6411,2,FALSE)</f>
        <v>4.7488260000000002</v>
      </c>
      <c r="E2914" s="10">
        <f>VLOOKUP(A2914,'CON.DE'!$A$1:$B$6391,2,FALSE)</f>
        <v>28.944624000000001</v>
      </c>
      <c r="G2914" s="5">
        <f t="shared" si="188"/>
        <v>-2.1639702299395599E-2</v>
      </c>
      <c r="H2914" s="5">
        <f t="shared" si="189"/>
        <v>-4.0672116124549004E-2</v>
      </c>
      <c r="I2914" s="5">
        <f t="shared" si="190"/>
        <v>-7.3450964837158622E-3</v>
      </c>
      <c r="J2914" s="10">
        <f t="shared" si="191"/>
        <v>-1.9593772640563445E-2</v>
      </c>
    </row>
    <row r="2915" spans="1:10" x14ac:dyDescent="0.3">
      <c r="A2915" s="18">
        <v>40113</v>
      </c>
      <c r="B2915" s="9">
        <f>VLOOKUP(A2915,'VOW3.DE'!$A$1:$B$5974,2,FALSE)</f>
        <v>52.613438000000002</v>
      </c>
      <c r="C2915" s="5">
        <f>VLOOKUP(A2915,MRK.DE!$A$1:$B$5993,2,FALSE)</f>
        <v>27.753820000000001</v>
      </c>
      <c r="D2915" s="10">
        <f>VLOOKUP(A2915,DTE.DE!$A$1:$B$6411,2,FALSE)</f>
        <v>4.7463249999999997</v>
      </c>
      <c r="E2915" s="10">
        <f>VLOOKUP(A2915,'CON.DE'!$A$1:$B$6391,2,FALSE)</f>
        <v>27.138338000000001</v>
      </c>
      <c r="G2915" s="5">
        <f t="shared" si="188"/>
        <v>-4.3135234761729549E-2</v>
      </c>
      <c r="H2915" s="5">
        <f t="shared" si="189"/>
        <v>-3.6030942547449233E-3</v>
      </c>
      <c r="I2915" s="5">
        <f t="shared" si="190"/>
        <v>-5.2679521533446373E-4</v>
      </c>
      <c r="J2915" s="10">
        <f t="shared" si="191"/>
        <v>-6.4437072786311889E-2</v>
      </c>
    </row>
    <row r="2916" spans="1:10" x14ac:dyDescent="0.3">
      <c r="A2916" s="18">
        <v>40114</v>
      </c>
      <c r="B2916" s="9">
        <f>VLOOKUP(A2916,'VOW3.DE'!$A$1:$B$5974,2,FALSE)</f>
        <v>50.011085999999999</v>
      </c>
      <c r="C2916" s="5">
        <f>VLOOKUP(A2916,MRK.DE!$A$1:$B$5993,2,FALSE)</f>
        <v>27.482498</v>
      </c>
      <c r="D2916" s="10">
        <f>VLOOKUP(A2916,DTE.DE!$A$1:$B$6411,2,FALSE)</f>
        <v>4.7988410000000004</v>
      </c>
      <c r="E2916" s="10">
        <f>VLOOKUP(A2916,'CON.DE'!$A$1:$B$6391,2,FALSE)</f>
        <v>25.669815</v>
      </c>
      <c r="G2916" s="5">
        <f t="shared" si="188"/>
        <v>-5.0726861548682188E-2</v>
      </c>
      <c r="H2916" s="5">
        <f t="shared" si="189"/>
        <v>-9.8241226788593032E-3</v>
      </c>
      <c r="I2916" s="5">
        <f t="shared" si="190"/>
        <v>1.1003796036822782E-2</v>
      </c>
      <c r="J2916" s="10">
        <f t="shared" si="191"/>
        <v>-5.5631626505716306E-2</v>
      </c>
    </row>
    <row r="2917" spans="1:10" x14ac:dyDescent="0.3">
      <c r="A2917" s="18">
        <v>40115</v>
      </c>
      <c r="B2917" s="9">
        <f>VLOOKUP(A2917,'VOW3.DE'!$A$1:$B$5974,2,FALSE)</f>
        <v>53.577843000000001</v>
      </c>
      <c r="C2917" s="5">
        <f>VLOOKUP(A2917,MRK.DE!$A$1:$B$5993,2,FALSE)</f>
        <v>27.394843999999999</v>
      </c>
      <c r="D2917" s="10">
        <f>VLOOKUP(A2917,DTE.DE!$A$1:$B$6411,2,FALSE)</f>
        <v>4.7888359999999999</v>
      </c>
      <c r="E2917" s="10">
        <f>VLOOKUP(A2917,'CON.DE'!$A$1:$B$6391,2,FALSE)</f>
        <v>28.452673000000001</v>
      </c>
      <c r="G2917" s="5">
        <f t="shared" si="188"/>
        <v>6.8890904895415411E-2</v>
      </c>
      <c r="H2917" s="5">
        <f t="shared" si="189"/>
        <v>-3.1945451929242721E-3</v>
      </c>
      <c r="I2917" s="5">
        <f t="shared" si="190"/>
        <v>-2.0870547957855738E-3</v>
      </c>
      <c r="J2917" s="10">
        <f t="shared" si="191"/>
        <v>0.1029263224638832</v>
      </c>
    </row>
    <row r="2918" spans="1:10" x14ac:dyDescent="0.3">
      <c r="A2918" s="18">
        <v>40116</v>
      </c>
      <c r="B2918" s="9">
        <f>VLOOKUP(A2918,'VOW3.DE'!$A$1:$B$5974,2,FALSE)</f>
        <v>51.794455999999997</v>
      </c>
      <c r="C2918" s="5">
        <f>VLOOKUP(A2918,MRK.DE!$A$1:$B$5993,2,FALSE)</f>
        <v>26.676894999999998</v>
      </c>
      <c r="D2918" s="10">
        <f>VLOOKUP(A2918,DTE.DE!$A$1:$B$6411,2,FALSE)</f>
        <v>4.6462979999999998</v>
      </c>
      <c r="E2918" s="10">
        <f>VLOOKUP(A2918,'CON.DE'!$A$1:$B$6391,2,FALSE)</f>
        <v>26.910719</v>
      </c>
      <c r="G2918" s="5">
        <f t="shared" si="188"/>
        <v>-3.385248923670546E-2</v>
      </c>
      <c r="H2918" s="5">
        <f t="shared" si="189"/>
        <v>-2.6556985539891081E-2</v>
      </c>
      <c r="I2918" s="5">
        <f t="shared" si="190"/>
        <v>-3.0216602140982509E-2</v>
      </c>
      <c r="J2918" s="10">
        <f t="shared" si="191"/>
        <v>-5.5717427390897648E-2</v>
      </c>
    </row>
    <row r="2919" spans="1:10" x14ac:dyDescent="0.3">
      <c r="A2919" s="18">
        <v>40119</v>
      </c>
      <c r="B2919" s="9">
        <f>VLOOKUP(A2919,'VOW3.DE'!$A$1:$B$5974,2,FALSE)</f>
        <v>51.281650999999997</v>
      </c>
      <c r="C2919" s="5">
        <f>VLOOKUP(A2919,MRK.DE!$A$1:$B$5993,2,FALSE)</f>
        <v>26.509930000000001</v>
      </c>
      <c r="D2919" s="10">
        <f>VLOOKUP(A2919,DTE.DE!$A$1:$B$6411,2,FALSE)</f>
        <v>4.6638019999999996</v>
      </c>
      <c r="E2919" s="10">
        <f>VLOOKUP(A2919,'CON.DE'!$A$1:$B$6391,2,FALSE)</f>
        <v>26.499535000000002</v>
      </c>
      <c r="G2919" s="5">
        <f t="shared" si="188"/>
        <v>-9.95010862863655E-3</v>
      </c>
      <c r="H2919" s="5">
        <f t="shared" si="189"/>
        <v>-6.2784551800465676E-3</v>
      </c>
      <c r="I2919" s="5">
        <f t="shared" si="190"/>
        <v>3.760221828868357E-3</v>
      </c>
      <c r="J2919" s="10">
        <f t="shared" si="191"/>
        <v>-1.5397497405400808E-2</v>
      </c>
    </row>
    <row r="2920" spans="1:10" x14ac:dyDescent="0.3">
      <c r="A2920" s="18">
        <v>40120</v>
      </c>
      <c r="B2920" s="9">
        <f>VLOOKUP(A2920,'VOW3.DE'!$A$1:$B$5974,2,FALSE)</f>
        <v>50.745860999999998</v>
      </c>
      <c r="C2920" s="5">
        <f>VLOOKUP(A2920,MRK.DE!$A$1:$B$5993,2,FALSE)</f>
        <v>26.455662</v>
      </c>
      <c r="D2920" s="10">
        <f>VLOOKUP(A2920,DTE.DE!$A$1:$B$6411,2,FALSE)</f>
        <v>4.5937830000000002</v>
      </c>
      <c r="E2920" s="10">
        <f>VLOOKUP(A2920,'CON.DE'!$A$1:$B$6391,2,FALSE)</f>
        <v>25.699186000000001</v>
      </c>
      <c r="G2920" s="5">
        <f t="shared" si="188"/>
        <v>-1.0502949936246906E-2</v>
      </c>
      <c r="H2920" s="5">
        <f t="shared" si="189"/>
        <v>-2.0491801164011243E-3</v>
      </c>
      <c r="I2920" s="5">
        <f t="shared" si="190"/>
        <v>-1.5127127690178903E-2</v>
      </c>
      <c r="J2920" s="10">
        <f t="shared" si="191"/>
        <v>-3.0667867420593607E-2</v>
      </c>
    </row>
    <row r="2921" spans="1:10" x14ac:dyDescent="0.3">
      <c r="A2921" s="18">
        <v>40121</v>
      </c>
      <c r="B2921" s="9">
        <f>VLOOKUP(A2921,'VOW3.DE'!$A$1:$B$5974,2,FALSE)</f>
        <v>51.518925000000003</v>
      </c>
      <c r="C2921" s="5">
        <f>VLOOKUP(A2921,MRK.DE!$A$1:$B$5993,2,FALSE)</f>
        <v>26.835509999999999</v>
      </c>
      <c r="D2921" s="10">
        <f>VLOOKUP(A2921,DTE.DE!$A$1:$B$6411,2,FALSE)</f>
        <v>4.6437970000000002</v>
      </c>
      <c r="E2921" s="10">
        <f>VLOOKUP(A2921,'CON.DE'!$A$1:$B$6391,2,FALSE)</f>
        <v>27.020861</v>
      </c>
      <c r="G2921" s="5">
        <f t="shared" si="188"/>
        <v>1.5119157949451014E-2</v>
      </c>
      <c r="H2921" s="5">
        <f t="shared" si="189"/>
        <v>1.4255810810909262E-2</v>
      </c>
      <c r="I2921" s="5">
        <f t="shared" si="190"/>
        <v>1.0828482936589185E-2</v>
      </c>
      <c r="J2921" s="10">
        <f t="shared" si="191"/>
        <v>5.0149879061521067E-2</v>
      </c>
    </row>
    <row r="2922" spans="1:10" x14ac:dyDescent="0.3">
      <c r="A2922" s="18">
        <v>40122</v>
      </c>
      <c r="B2922" s="9">
        <f>VLOOKUP(A2922,'VOW3.DE'!$A$1:$B$5974,2,FALSE)</f>
        <v>52.123581000000001</v>
      </c>
      <c r="C2922" s="5">
        <f>VLOOKUP(A2922,MRK.DE!$A$1:$B$5993,2,FALSE)</f>
        <v>27.136047000000001</v>
      </c>
      <c r="D2922" s="10">
        <f>VLOOKUP(A2922,DTE.DE!$A$1:$B$6411,2,FALSE)</f>
        <v>4.7513269999999999</v>
      </c>
      <c r="E2922" s="10">
        <f>VLOOKUP(A2922,'CON.DE'!$A$1:$B$6391,2,FALSE)</f>
        <v>27.241140000000001</v>
      </c>
      <c r="G2922" s="5">
        <f t="shared" si="188"/>
        <v>1.1668240831652693E-2</v>
      </c>
      <c r="H2922" s="5">
        <f t="shared" si="189"/>
        <v>1.1136981145559822E-2</v>
      </c>
      <c r="I2922" s="5">
        <f t="shared" si="190"/>
        <v>2.289159688824564E-2</v>
      </c>
      <c r="J2922" s="10">
        <f t="shared" si="191"/>
        <v>8.1191333165403796E-3</v>
      </c>
    </row>
    <row r="2923" spans="1:10" x14ac:dyDescent="0.3">
      <c r="A2923" s="18">
        <v>40123</v>
      </c>
      <c r="B2923" s="9">
        <f>VLOOKUP(A2923,'VOW3.DE'!$A$1:$B$5974,2,FALSE)</f>
        <v>53.325256000000003</v>
      </c>
      <c r="C2923" s="5">
        <f>VLOOKUP(A2923,MRK.DE!$A$1:$B$5993,2,FALSE)</f>
        <v>27.119354000000001</v>
      </c>
      <c r="D2923" s="10">
        <f>VLOOKUP(A2923,DTE.DE!$A$1:$B$6411,2,FALSE)</f>
        <v>4.7238199999999999</v>
      </c>
      <c r="E2923" s="10">
        <f>VLOOKUP(A2923,'CON.DE'!$A$1:$B$6391,2,FALSE)</f>
        <v>26.874002000000001</v>
      </c>
      <c r="G2923" s="5">
        <f t="shared" si="188"/>
        <v>2.2792608369178246E-2</v>
      </c>
      <c r="H2923" s="5">
        <f t="shared" si="189"/>
        <v>-6.153488950064053E-4</v>
      </c>
      <c r="I2923" s="5">
        <f t="shared" si="190"/>
        <v>-5.8061531446311357E-3</v>
      </c>
      <c r="J2923" s="10">
        <f t="shared" si="191"/>
        <v>-1.356897975129083E-2</v>
      </c>
    </row>
    <row r="2924" spans="1:10" x14ac:dyDescent="0.3">
      <c r="A2924" s="18">
        <v>40126</v>
      </c>
      <c r="B2924" s="9">
        <f>VLOOKUP(A2924,'VOW3.DE'!$A$1:$B$5974,2,FALSE)</f>
        <v>54.725937000000002</v>
      </c>
      <c r="C2924" s="5">
        <f>VLOOKUP(A2924,MRK.DE!$A$1:$B$5993,2,FALSE)</f>
        <v>27.499196999999999</v>
      </c>
      <c r="D2924" s="10">
        <f>VLOOKUP(A2924,DTE.DE!$A$1:$B$6411,2,FALSE)</f>
        <v>4.7963399999999998</v>
      </c>
      <c r="E2924" s="10">
        <f>VLOOKUP(A2924,'CON.DE'!$A$1:$B$6391,2,FALSE)</f>
        <v>28.261762999999998</v>
      </c>
      <c r="G2924" s="5">
        <f t="shared" si="188"/>
        <v>2.5927700139843298E-2</v>
      </c>
      <c r="H2924" s="5">
        <f t="shared" si="189"/>
        <v>1.3909161516701584E-2</v>
      </c>
      <c r="I2924" s="5">
        <f t="shared" si="190"/>
        <v>1.5235332755981205E-2</v>
      </c>
      <c r="J2924" s="10">
        <f t="shared" si="191"/>
        <v>5.0350409432390782E-2</v>
      </c>
    </row>
    <row r="2925" spans="1:10" x14ac:dyDescent="0.3">
      <c r="A2925" s="18">
        <v>40127</v>
      </c>
      <c r="B2925" s="9">
        <f>VLOOKUP(A2925,'VOW3.DE'!$A$1:$B$5974,2,FALSE)</f>
        <v>46.092247</v>
      </c>
      <c r="C2925" s="5">
        <f>VLOOKUP(A2925,MRK.DE!$A$1:$B$5993,2,FALSE)</f>
        <v>27.574328999999999</v>
      </c>
      <c r="D2925" s="10">
        <f>VLOOKUP(A2925,DTE.DE!$A$1:$B$6411,2,FALSE)</f>
        <v>4.7963399999999998</v>
      </c>
      <c r="E2925" s="10">
        <f>VLOOKUP(A2925,'CON.DE'!$A$1:$B$6391,2,FALSE)</f>
        <v>27.314565999999999</v>
      </c>
      <c r="G2925" s="5">
        <f t="shared" si="188"/>
        <v>-0.1716930072509194</v>
      </c>
      <c r="H2925" s="5">
        <f t="shared" si="189"/>
        <v>2.728426961761708E-3</v>
      </c>
      <c r="I2925" s="5">
        <f t="shared" si="190"/>
        <v>0</v>
      </c>
      <c r="J2925" s="10">
        <f t="shared" si="191"/>
        <v>-3.4089647291364981E-2</v>
      </c>
    </row>
    <row r="2926" spans="1:10" x14ac:dyDescent="0.3">
      <c r="A2926" s="18">
        <v>40128</v>
      </c>
      <c r="B2926" s="9">
        <f>VLOOKUP(A2926,'VOW3.DE'!$A$1:$B$5974,2,FALSE)</f>
        <v>46.436684</v>
      </c>
      <c r="C2926" s="5">
        <f>VLOOKUP(A2926,MRK.DE!$A$1:$B$5993,2,FALSE)</f>
        <v>27.70373</v>
      </c>
      <c r="D2926" s="10">
        <f>VLOOKUP(A2926,DTE.DE!$A$1:$B$6411,2,FALSE)</f>
        <v>4.7988410000000004</v>
      </c>
      <c r="E2926" s="10">
        <f>VLOOKUP(A2926,'CON.DE'!$A$1:$B$6391,2,FALSE)</f>
        <v>28.210367000000002</v>
      </c>
      <c r="G2926" s="5">
        <f t="shared" si="188"/>
        <v>7.4449923332729137E-3</v>
      </c>
      <c r="H2926" s="5">
        <f t="shared" si="189"/>
        <v>4.6818299595996118E-3</v>
      </c>
      <c r="I2926" s="5">
        <f t="shared" si="190"/>
        <v>5.2130336189378814E-4</v>
      </c>
      <c r="J2926" s="10">
        <f t="shared" si="191"/>
        <v>3.2269421484740532E-2</v>
      </c>
    </row>
    <row r="2927" spans="1:10" x14ac:dyDescent="0.3">
      <c r="A2927" s="18">
        <v>40129</v>
      </c>
      <c r="B2927" s="9">
        <f>VLOOKUP(A2927,'VOW3.DE'!$A$1:$B$5974,2,FALSE)</f>
        <v>45.946823000000002</v>
      </c>
      <c r="C2927" s="5">
        <f>VLOOKUP(A2927,MRK.DE!$A$1:$B$5993,2,FALSE)</f>
        <v>27.58268</v>
      </c>
      <c r="D2927" s="10">
        <f>VLOOKUP(A2927,DTE.DE!$A$1:$B$6411,2,FALSE)</f>
        <v>4.8313490000000003</v>
      </c>
      <c r="E2927" s="10">
        <f>VLOOKUP(A2927,'CON.DE'!$A$1:$B$6391,2,FALSE)</f>
        <v>27.578903</v>
      </c>
      <c r="G2927" s="5">
        <f t="shared" si="188"/>
        <v>-1.0605044276781677E-2</v>
      </c>
      <c r="H2927" s="5">
        <f t="shared" si="189"/>
        <v>-4.3790216596133139E-3</v>
      </c>
      <c r="I2927" s="5">
        <f t="shared" si="190"/>
        <v>6.7512943100931332E-3</v>
      </c>
      <c r="J2927" s="10">
        <f t="shared" si="191"/>
        <v>-2.2638438125673663E-2</v>
      </c>
    </row>
    <row r="2928" spans="1:10" x14ac:dyDescent="0.3">
      <c r="A2928" s="18">
        <v>40130</v>
      </c>
      <c r="B2928" s="9">
        <f>VLOOKUP(A2928,'VOW3.DE'!$A$1:$B$5974,2,FALSE)</f>
        <v>46.115211000000002</v>
      </c>
      <c r="C2928" s="5">
        <f>VLOOKUP(A2928,MRK.DE!$A$1:$B$5993,2,FALSE)</f>
        <v>27.607724999999999</v>
      </c>
      <c r="D2928" s="10">
        <f>VLOOKUP(A2928,DTE.DE!$A$1:$B$6411,2,FALSE)</f>
        <v>4.8413519999999997</v>
      </c>
      <c r="E2928" s="10">
        <f>VLOOKUP(A2928,'CON.DE'!$A$1:$B$6391,2,FALSE)</f>
        <v>27.696383000000001</v>
      </c>
      <c r="G2928" s="5">
        <f t="shared" si="188"/>
        <v>3.6581461535188471E-3</v>
      </c>
      <c r="H2928" s="5">
        <f t="shared" si="189"/>
        <v>9.0758535724284732E-4</v>
      </c>
      <c r="I2928" s="5">
        <f t="shared" si="190"/>
        <v>2.0682958288364595E-3</v>
      </c>
      <c r="J2928" s="10">
        <f t="shared" si="191"/>
        <v>4.2507306752832636E-3</v>
      </c>
    </row>
    <row r="2929" spans="1:10" x14ac:dyDescent="0.3">
      <c r="A2929" s="18">
        <v>40133</v>
      </c>
      <c r="B2929" s="9">
        <f>VLOOKUP(A2929,'VOW3.DE'!$A$1:$B$5974,2,FALSE)</f>
        <v>47.799087999999998</v>
      </c>
      <c r="C2929" s="5">
        <f>VLOOKUP(A2929,MRK.DE!$A$1:$B$5993,2,FALSE)</f>
        <v>27.874866000000001</v>
      </c>
      <c r="D2929" s="10">
        <f>VLOOKUP(A2929,DTE.DE!$A$1:$B$6411,2,FALSE)</f>
        <v>4.8863640000000004</v>
      </c>
      <c r="E2929" s="10">
        <f>VLOOKUP(A2929,'CON.DE'!$A$1:$B$6391,2,FALSE)</f>
        <v>28.739037</v>
      </c>
      <c r="G2929" s="5">
        <f t="shared" si="188"/>
        <v>3.5863707622544337E-2</v>
      </c>
      <c r="H2929" s="5">
        <f t="shared" si="189"/>
        <v>9.6297977286522157E-3</v>
      </c>
      <c r="I2929" s="5">
        <f t="shared" si="190"/>
        <v>9.2544480643185576E-3</v>
      </c>
      <c r="J2929" s="10">
        <f t="shared" si="191"/>
        <v>3.6954545732642112E-2</v>
      </c>
    </row>
    <row r="2930" spans="1:10" x14ac:dyDescent="0.3">
      <c r="A2930" s="18">
        <v>40134</v>
      </c>
      <c r="B2930" s="9">
        <f>VLOOKUP(A2930,'VOW3.DE'!$A$1:$B$5974,2,FALSE)</f>
        <v>47.339843999999999</v>
      </c>
      <c r="C2930" s="5">
        <f>VLOOKUP(A2930,MRK.DE!$A$1:$B$5993,2,FALSE)</f>
        <v>27.365625000000001</v>
      </c>
      <c r="D2930" s="10">
        <f>VLOOKUP(A2930,DTE.DE!$A$1:$B$6411,2,FALSE)</f>
        <v>4.8713600000000001</v>
      </c>
      <c r="E2930" s="10">
        <f>VLOOKUP(A2930,'CON.DE'!$A$1:$B$6391,2,FALSE)</f>
        <v>27.894632000000001</v>
      </c>
      <c r="G2930" s="5">
        <f t="shared" si="188"/>
        <v>-9.6542510475976975E-3</v>
      </c>
      <c r="H2930" s="5">
        <f t="shared" si="189"/>
        <v>-1.843775886538819E-2</v>
      </c>
      <c r="I2930" s="5">
        <f t="shared" si="190"/>
        <v>-3.0753097392514101E-3</v>
      </c>
      <c r="J2930" s="10">
        <f t="shared" si="191"/>
        <v>-2.9822103900509208E-2</v>
      </c>
    </row>
    <row r="2931" spans="1:10" x14ac:dyDescent="0.3">
      <c r="A2931" s="18">
        <v>40135</v>
      </c>
      <c r="B2931" s="9">
        <f>VLOOKUP(A2931,'VOW3.DE'!$A$1:$B$5974,2,FALSE)</f>
        <v>47.163803000000001</v>
      </c>
      <c r="C2931" s="5">
        <f>VLOOKUP(A2931,MRK.DE!$A$1:$B$5993,2,FALSE)</f>
        <v>27.378149000000001</v>
      </c>
      <c r="D2931" s="10">
        <f>VLOOKUP(A2931,DTE.DE!$A$1:$B$6411,2,FALSE)</f>
        <v>4.8413519999999997</v>
      </c>
      <c r="E2931" s="10">
        <f>VLOOKUP(A2931,'CON.DE'!$A$1:$B$6391,2,FALSE)</f>
        <v>28.996023000000001</v>
      </c>
      <c r="G2931" s="5">
        <f t="shared" si="188"/>
        <v>-3.7255959787809924E-3</v>
      </c>
      <c r="H2931" s="5">
        <f t="shared" si="189"/>
        <v>4.5754975601402061E-4</v>
      </c>
      <c r="I2931" s="5">
        <f t="shared" si="190"/>
        <v>-6.1791383250672464E-3</v>
      </c>
      <c r="J2931" s="10">
        <f t="shared" si="191"/>
        <v>3.8724413769075802E-2</v>
      </c>
    </row>
    <row r="2932" spans="1:10" x14ac:dyDescent="0.3">
      <c r="A2932" s="18">
        <v>40136</v>
      </c>
      <c r="B2932" s="9">
        <f>VLOOKUP(A2932,'VOW3.DE'!$A$1:$B$5974,2,FALSE)</f>
        <v>46.842339000000003</v>
      </c>
      <c r="C2932" s="5">
        <f>VLOOKUP(A2932,MRK.DE!$A$1:$B$5993,2,FALSE)</f>
        <v>26.731152999999999</v>
      </c>
      <c r="D2932" s="10">
        <f>VLOOKUP(A2932,DTE.DE!$A$1:$B$6411,2,FALSE)</f>
        <v>4.7763330000000002</v>
      </c>
      <c r="E2932" s="10">
        <f>VLOOKUP(A2932,'CON.DE'!$A$1:$B$6391,2,FALSE)</f>
        <v>27.622952999999999</v>
      </c>
      <c r="G2932" s="5">
        <f t="shared" si="188"/>
        <v>-6.8392393561715571E-3</v>
      </c>
      <c r="H2932" s="5">
        <f t="shared" si="189"/>
        <v>-2.3915549209682221E-2</v>
      </c>
      <c r="I2932" s="5">
        <f t="shared" si="190"/>
        <v>-1.3520923285872039E-2</v>
      </c>
      <c r="J2932" s="10">
        <f t="shared" si="191"/>
        <v>-4.8511625106275227E-2</v>
      </c>
    </row>
    <row r="2933" spans="1:10" x14ac:dyDescent="0.3">
      <c r="A2933" s="18">
        <v>40137</v>
      </c>
      <c r="B2933" s="9">
        <f>VLOOKUP(A2933,'VOW3.DE'!$A$1:$B$5974,2,FALSE)</f>
        <v>44.018020999999997</v>
      </c>
      <c r="C2933" s="5">
        <f>VLOOKUP(A2933,MRK.DE!$A$1:$B$5993,2,FALSE)</f>
        <v>26.810465000000001</v>
      </c>
      <c r="D2933" s="10">
        <f>VLOOKUP(A2933,DTE.DE!$A$1:$B$6411,2,FALSE)</f>
        <v>4.7513269999999999</v>
      </c>
      <c r="E2933" s="10">
        <f>VLOOKUP(A2933,'CON.DE'!$A$1:$B$6391,2,FALSE)</f>
        <v>27.035544999999999</v>
      </c>
      <c r="G2933" s="5">
        <f t="shared" si="188"/>
        <v>-6.2188355185010528E-2</v>
      </c>
      <c r="H2933" s="5">
        <f t="shared" si="189"/>
        <v>2.9626320971980354E-3</v>
      </c>
      <c r="I2933" s="5">
        <f t="shared" si="190"/>
        <v>-5.2491498263014065E-3</v>
      </c>
      <c r="J2933" s="10">
        <f t="shared" si="191"/>
        <v>-2.1494575861041917E-2</v>
      </c>
    </row>
    <row r="2934" spans="1:10" x14ac:dyDescent="0.3">
      <c r="A2934" s="18">
        <v>40140</v>
      </c>
      <c r="B2934" s="9">
        <f>VLOOKUP(A2934,'VOW3.DE'!$A$1:$B$5974,2,FALSE)</f>
        <v>45.326850999999998</v>
      </c>
      <c r="C2934" s="5">
        <f>VLOOKUP(A2934,MRK.DE!$A$1:$B$5993,2,FALSE)</f>
        <v>27.624421999999999</v>
      </c>
      <c r="D2934" s="10">
        <f>VLOOKUP(A2934,DTE.DE!$A$1:$B$6411,2,FALSE)</f>
        <v>4.8488540000000002</v>
      </c>
      <c r="E2934" s="10">
        <f>VLOOKUP(A2934,'CON.DE'!$A$1:$B$6391,2,FALSE)</f>
        <v>27.61561</v>
      </c>
      <c r="G2934" s="5">
        <f t="shared" si="188"/>
        <v>2.9300475946534617E-2</v>
      </c>
      <c r="H2934" s="5">
        <f t="shared" si="189"/>
        <v>2.9907940170120873E-2</v>
      </c>
      <c r="I2934" s="5">
        <f t="shared" si="190"/>
        <v>2.0318440917522853E-2</v>
      </c>
      <c r="J2934" s="10">
        <f t="shared" si="191"/>
        <v>2.1228710869468773E-2</v>
      </c>
    </row>
    <row r="2935" spans="1:10" x14ac:dyDescent="0.3">
      <c r="A2935" s="18">
        <v>40141</v>
      </c>
      <c r="B2935" s="9">
        <f>VLOOKUP(A2935,'VOW3.DE'!$A$1:$B$5974,2,FALSE)</f>
        <v>44.094563000000001</v>
      </c>
      <c r="C2935" s="5">
        <f>VLOOKUP(A2935,MRK.DE!$A$1:$B$5993,2,FALSE)</f>
        <v>27.549285999999999</v>
      </c>
      <c r="D2935" s="10">
        <f>VLOOKUP(A2935,DTE.DE!$A$1:$B$6411,2,FALSE)</f>
        <v>4.8363509999999996</v>
      </c>
      <c r="E2935" s="10">
        <f>VLOOKUP(A2935,'CON.DE'!$A$1:$B$6391,2,FALSE)</f>
        <v>27.343931000000001</v>
      </c>
      <c r="G2935" s="5">
        <f t="shared" si="188"/>
        <v>-2.7563107326107218E-2</v>
      </c>
      <c r="H2935" s="5">
        <f t="shared" si="189"/>
        <v>-2.7236177944449051E-3</v>
      </c>
      <c r="I2935" s="5">
        <f t="shared" si="190"/>
        <v>-2.5818776051745457E-3</v>
      </c>
      <c r="J2935" s="10">
        <f t="shared" si="191"/>
        <v>-9.8865895887742979E-3</v>
      </c>
    </row>
    <row r="2936" spans="1:10" x14ac:dyDescent="0.3">
      <c r="A2936" s="18">
        <v>40142</v>
      </c>
      <c r="B2936" s="9">
        <f>VLOOKUP(A2936,'VOW3.DE'!$A$1:$B$5974,2,FALSE)</f>
        <v>43.780746000000001</v>
      </c>
      <c r="C2936" s="5">
        <f>VLOOKUP(A2936,MRK.DE!$A$1:$B$5993,2,FALSE)</f>
        <v>27.724598</v>
      </c>
      <c r="D2936" s="10">
        <f>VLOOKUP(A2936,DTE.DE!$A$1:$B$6411,2,FALSE)</f>
        <v>4.938879</v>
      </c>
      <c r="E2936" s="10">
        <f>VLOOKUP(A2936,'CON.DE'!$A$1:$B$6391,2,FALSE)</f>
        <v>27.343931000000001</v>
      </c>
      <c r="G2936" s="5">
        <f t="shared" si="188"/>
        <v>-7.1423551766354671E-3</v>
      </c>
      <c r="H2936" s="5">
        <f t="shared" si="189"/>
        <v>6.3434148345096275E-3</v>
      </c>
      <c r="I2936" s="5">
        <f t="shared" si="190"/>
        <v>2.0977871608110939E-2</v>
      </c>
      <c r="J2936" s="10">
        <f t="shared" si="191"/>
        <v>0</v>
      </c>
    </row>
    <row r="2937" spans="1:10" x14ac:dyDescent="0.3">
      <c r="A2937" s="18">
        <v>40143</v>
      </c>
      <c r="B2937" s="9">
        <f>VLOOKUP(A2937,'VOW3.DE'!$A$1:$B$5974,2,FALSE)</f>
        <v>40.979388999999998</v>
      </c>
      <c r="C2937" s="5">
        <f>VLOOKUP(A2937,MRK.DE!$A$1:$B$5993,2,FALSE)</f>
        <v>27.207007999999998</v>
      </c>
      <c r="D2937" s="10">
        <f>VLOOKUP(A2937,DTE.DE!$A$1:$B$6411,2,FALSE)</f>
        <v>4.8813630000000003</v>
      </c>
      <c r="E2937" s="10">
        <f>VLOOKUP(A2937,'CON.DE'!$A$1:$B$6391,2,FALSE)</f>
        <v>25.824009</v>
      </c>
      <c r="G2937" s="5">
        <f t="shared" si="188"/>
        <v>-6.612489870616943E-2</v>
      </c>
      <c r="H2937" s="5">
        <f t="shared" si="189"/>
        <v>-1.88454464066963E-2</v>
      </c>
      <c r="I2937" s="5">
        <f t="shared" si="190"/>
        <v>-1.1713898226125924E-2</v>
      </c>
      <c r="J2937" s="10">
        <f t="shared" si="191"/>
        <v>-5.7189962364062361E-2</v>
      </c>
    </row>
    <row r="2938" spans="1:10" x14ac:dyDescent="0.3">
      <c r="A2938" s="18">
        <v>40144</v>
      </c>
      <c r="B2938" s="9">
        <f>VLOOKUP(A2938,'VOW3.DE'!$A$1:$B$5974,2,FALSE)</f>
        <v>41.714176000000002</v>
      </c>
      <c r="C2938" s="5">
        <f>VLOOKUP(A2938,MRK.DE!$A$1:$B$5993,2,FALSE)</f>
        <v>27.323882999999999</v>
      </c>
      <c r="D2938" s="10">
        <f>VLOOKUP(A2938,DTE.DE!$A$1:$B$6411,2,FALSE)</f>
        <v>4.9263760000000003</v>
      </c>
      <c r="E2938" s="10">
        <f>VLOOKUP(A2938,'CON.DE'!$A$1:$B$6391,2,FALSE)</f>
        <v>26.147086999999999</v>
      </c>
      <c r="G2938" s="5">
        <f t="shared" si="188"/>
        <v>1.7771790084975259E-2</v>
      </c>
      <c r="H2938" s="5">
        <f t="shared" si="189"/>
        <v>4.2865677350295535E-3</v>
      </c>
      <c r="I2938" s="5">
        <f t="shared" si="190"/>
        <v>9.1791423187923601E-3</v>
      </c>
      <c r="J2938" s="10">
        <f t="shared" si="191"/>
        <v>1.2433147911971787E-2</v>
      </c>
    </row>
    <row r="2939" spans="1:10" x14ac:dyDescent="0.3">
      <c r="A2939" s="18">
        <v>40147</v>
      </c>
      <c r="B2939" s="9">
        <f>VLOOKUP(A2939,'VOW3.DE'!$A$1:$B$5974,2,FALSE)</f>
        <v>43.244968</v>
      </c>
      <c r="C2939" s="5">
        <f>VLOOKUP(A2939,MRK.DE!$A$1:$B$5993,2,FALSE)</f>
        <v>26.217737</v>
      </c>
      <c r="D2939" s="10">
        <f>VLOOKUP(A2939,DTE.DE!$A$1:$B$6411,2,FALSE)</f>
        <v>4.9113709999999999</v>
      </c>
      <c r="E2939" s="10">
        <f>VLOOKUP(A2939,'CON.DE'!$A$1:$B$6391,2,FALSE)</f>
        <v>25.471564999999998</v>
      </c>
      <c r="G2939" s="5">
        <f t="shared" si="188"/>
        <v>3.6039856715739303E-2</v>
      </c>
      <c r="H2939" s="5">
        <f t="shared" si="189"/>
        <v>-4.1324988461419646E-2</v>
      </c>
      <c r="I2939" s="5">
        <f t="shared" si="190"/>
        <v>-3.0504975653054267E-3</v>
      </c>
      <c r="J2939" s="10">
        <f t="shared" si="191"/>
        <v>-2.6175056571688473E-2</v>
      </c>
    </row>
    <row r="2940" spans="1:10" x14ac:dyDescent="0.3">
      <c r="A2940" s="18">
        <v>40148</v>
      </c>
      <c r="B2940" s="9">
        <f>VLOOKUP(A2940,'VOW3.DE'!$A$1:$B$5974,2,FALSE)</f>
        <v>45.541161000000002</v>
      </c>
      <c r="C2940" s="5">
        <f>VLOOKUP(A2940,MRK.DE!$A$1:$B$5993,2,FALSE)</f>
        <v>26.831334999999999</v>
      </c>
      <c r="D2940" s="10">
        <f>VLOOKUP(A2940,DTE.DE!$A$1:$B$6411,2,FALSE)</f>
        <v>5.1014239999999997</v>
      </c>
      <c r="E2940" s="10">
        <f>VLOOKUP(A2940,'CON.DE'!$A$1:$B$6391,2,FALSE)</f>
        <v>26.293942999999999</v>
      </c>
      <c r="G2940" s="5">
        <f t="shared" si="188"/>
        <v>5.1735674593508883E-2</v>
      </c>
      <c r="H2940" s="5">
        <f t="shared" si="189"/>
        <v>2.313425448445636E-2</v>
      </c>
      <c r="I2940" s="5">
        <f t="shared" si="190"/>
        <v>3.7966587543777186E-2</v>
      </c>
      <c r="J2940" s="10">
        <f t="shared" si="191"/>
        <v>3.1775876536356495E-2</v>
      </c>
    </row>
    <row r="2941" spans="1:10" x14ac:dyDescent="0.3">
      <c r="A2941" s="18">
        <v>40149</v>
      </c>
      <c r="B2941" s="9">
        <f>VLOOKUP(A2941,'VOW3.DE'!$A$1:$B$5974,2,FALSE)</f>
        <v>47.171458999999999</v>
      </c>
      <c r="C2941" s="5">
        <f>VLOOKUP(A2941,MRK.DE!$A$1:$B$5993,2,FALSE)</f>
        <v>27.106829000000001</v>
      </c>
      <c r="D2941" s="10">
        <f>VLOOKUP(A2941,DTE.DE!$A$1:$B$6411,2,FALSE)</f>
        <v>5.1739439999999997</v>
      </c>
      <c r="E2941" s="10">
        <f>VLOOKUP(A2941,'CON.DE'!$A$1:$B$6391,2,FALSE)</f>
        <v>26.536249000000002</v>
      </c>
      <c r="G2941" s="5">
        <f t="shared" si="188"/>
        <v>3.5172473112332597E-2</v>
      </c>
      <c r="H2941" s="5">
        <f t="shared" si="189"/>
        <v>1.0215267827236359E-2</v>
      </c>
      <c r="I2941" s="5">
        <f t="shared" si="190"/>
        <v>1.4115543914648447E-2</v>
      </c>
      <c r="J2941" s="10">
        <f t="shared" si="191"/>
        <v>9.1730766026455572E-3</v>
      </c>
    </row>
    <row r="2942" spans="1:10" x14ac:dyDescent="0.3">
      <c r="A2942" s="18">
        <v>40150</v>
      </c>
      <c r="B2942" s="9">
        <f>VLOOKUP(A2942,'VOW3.DE'!$A$1:$B$5974,2,FALSE)</f>
        <v>47.990437</v>
      </c>
      <c r="C2942" s="5">
        <f>VLOOKUP(A2942,MRK.DE!$A$1:$B$5993,2,FALSE)</f>
        <v>26.969086000000001</v>
      </c>
      <c r="D2942" s="10">
        <f>VLOOKUP(A2942,DTE.DE!$A$1:$B$6411,2,FALSE)</f>
        <v>5.1789449999999997</v>
      </c>
      <c r="E2942" s="10">
        <f>VLOOKUP(A2942,'CON.DE'!$A$1:$B$6391,2,FALSE)</f>
        <v>26.903376000000002</v>
      </c>
      <c r="G2942" s="5">
        <f t="shared" si="188"/>
        <v>1.721273439835342E-2</v>
      </c>
      <c r="H2942" s="5">
        <f t="shared" si="189"/>
        <v>-5.0944416902572809E-3</v>
      </c>
      <c r="I2942" s="5">
        <f t="shared" si="190"/>
        <v>9.6610721683180014E-4</v>
      </c>
      <c r="J2942" s="10">
        <f t="shared" si="191"/>
        <v>1.3740095512056022E-2</v>
      </c>
    </row>
    <row r="2943" spans="1:10" x14ac:dyDescent="0.3">
      <c r="A2943" s="18">
        <v>40151</v>
      </c>
      <c r="B2943" s="9">
        <f>VLOOKUP(A2943,'VOW3.DE'!$A$1:$B$5974,2,FALSE)</f>
        <v>48.602756999999997</v>
      </c>
      <c r="C2943" s="5">
        <f>VLOOKUP(A2943,MRK.DE!$A$1:$B$5993,2,FALSE)</f>
        <v>27.215353</v>
      </c>
      <c r="D2943" s="10">
        <f>VLOOKUP(A2943,DTE.DE!$A$1:$B$6411,2,FALSE)</f>
        <v>5.2864769999999996</v>
      </c>
      <c r="E2943" s="10">
        <f>VLOOKUP(A2943,'CON.DE'!$A$1:$B$6391,2,FALSE)</f>
        <v>27.549531999999999</v>
      </c>
      <c r="G2943" s="5">
        <f t="shared" si="188"/>
        <v>1.2678495800057631E-2</v>
      </c>
      <c r="H2943" s="5">
        <f t="shared" si="189"/>
        <v>9.0900155196947871E-3</v>
      </c>
      <c r="I2943" s="5">
        <f t="shared" si="190"/>
        <v>2.0550682901765208E-2</v>
      </c>
      <c r="J2943" s="10">
        <f t="shared" si="191"/>
        <v>2.3733767566981916E-2</v>
      </c>
    </row>
    <row r="2944" spans="1:10" x14ac:dyDescent="0.3">
      <c r="A2944" s="18">
        <v>40154</v>
      </c>
      <c r="B2944" s="9">
        <f>VLOOKUP(A2944,'VOW3.DE'!$A$1:$B$5974,2,FALSE)</f>
        <v>49.391117000000001</v>
      </c>
      <c r="C2944" s="5">
        <f>VLOOKUP(A2944,MRK.DE!$A$1:$B$5993,2,FALSE)</f>
        <v>27.119354000000001</v>
      </c>
      <c r="D2944" s="10">
        <f>VLOOKUP(A2944,DTE.DE!$A$1:$B$6411,2,FALSE)</f>
        <v>5.2264600000000003</v>
      </c>
      <c r="E2944" s="10">
        <f>VLOOKUP(A2944,'CON.DE'!$A$1:$B$6391,2,FALSE)</f>
        <v>27.299876999999999</v>
      </c>
      <c r="G2944" s="5">
        <f t="shared" si="188"/>
        <v>1.6090332518435047E-2</v>
      </c>
      <c r="H2944" s="5">
        <f t="shared" si="189"/>
        <v>-3.5336198607159785E-3</v>
      </c>
      <c r="I2944" s="5">
        <f t="shared" si="190"/>
        <v>-1.1417865820287842E-2</v>
      </c>
      <c r="J2944" s="10">
        <f t="shared" si="191"/>
        <v>-9.1033514725532613E-3</v>
      </c>
    </row>
    <row r="2945" spans="1:10" x14ac:dyDescent="0.3">
      <c r="A2945" s="18">
        <v>40155</v>
      </c>
      <c r="B2945" s="9">
        <f>VLOOKUP(A2945,'VOW3.DE'!$A$1:$B$5974,2,FALSE)</f>
        <v>49.061988999999997</v>
      </c>
      <c r="C2945" s="5">
        <f>VLOOKUP(A2945,MRK.DE!$A$1:$B$5993,2,FALSE)</f>
        <v>26.864726999999998</v>
      </c>
      <c r="D2945" s="10">
        <f>VLOOKUP(A2945,DTE.DE!$A$1:$B$6411,2,FALSE)</f>
        <v>5.0614129999999999</v>
      </c>
      <c r="E2945" s="10">
        <f>VLOOKUP(A2945,'CON.DE'!$A$1:$B$6391,2,FALSE)</f>
        <v>26.756526999999998</v>
      </c>
      <c r="G2945" s="5">
        <f t="shared" si="188"/>
        <v>-6.6860100091867807E-3</v>
      </c>
      <c r="H2945" s="5">
        <f t="shared" si="189"/>
        <v>-9.4334805210582722E-3</v>
      </c>
      <c r="I2945" s="5">
        <f t="shared" si="190"/>
        <v>-3.2088491327583277E-2</v>
      </c>
      <c r="J2945" s="10">
        <f t="shared" si="191"/>
        <v>-2.0103753107401819E-2</v>
      </c>
    </row>
    <row r="2946" spans="1:10" x14ac:dyDescent="0.3">
      <c r="A2946" s="18">
        <v>40156</v>
      </c>
      <c r="B2946" s="9">
        <f>VLOOKUP(A2946,'VOW3.DE'!$A$1:$B$5974,2,FALSE)</f>
        <v>48.671638000000002</v>
      </c>
      <c r="C2946" s="5">
        <f>VLOOKUP(A2946,MRK.DE!$A$1:$B$5993,2,FALSE)</f>
        <v>26.330441</v>
      </c>
      <c r="D2946" s="10">
        <f>VLOOKUP(A2946,DTE.DE!$A$1:$B$6411,2,FALSE)</f>
        <v>5.0564119999999999</v>
      </c>
      <c r="E2946" s="10">
        <f>VLOOKUP(A2946,'CON.DE'!$A$1:$B$6391,2,FALSE)</f>
        <v>26.587645999999999</v>
      </c>
      <c r="G2946" s="5">
        <f t="shared" si="188"/>
        <v>-7.9881016936311205E-3</v>
      </c>
      <c r="H2946" s="5">
        <f t="shared" si="189"/>
        <v>-2.0088439884917524E-2</v>
      </c>
      <c r="I2946" s="5">
        <f t="shared" si="190"/>
        <v>-9.8855246206832432E-4</v>
      </c>
      <c r="J2946" s="10">
        <f t="shared" si="191"/>
        <v>-6.331771765274735E-3</v>
      </c>
    </row>
    <row r="2947" spans="1:10" x14ac:dyDescent="0.3">
      <c r="A2947" s="18">
        <v>40157</v>
      </c>
      <c r="B2947" s="9">
        <f>VLOOKUP(A2947,'VOW3.DE'!$A$1:$B$5974,2,FALSE)</f>
        <v>49.750847</v>
      </c>
      <c r="C2947" s="5">
        <f>VLOOKUP(A2947,MRK.DE!$A$1:$B$5993,2,FALSE)</f>
        <v>26.568365</v>
      </c>
      <c r="D2947" s="10">
        <f>VLOOKUP(A2947,DTE.DE!$A$1:$B$6411,2,FALSE)</f>
        <v>5.0914219999999997</v>
      </c>
      <c r="E2947" s="10">
        <f>VLOOKUP(A2947,'CON.DE'!$A$1:$B$6391,2,FALSE)</f>
        <v>26.976807000000001</v>
      </c>
      <c r="G2947" s="5">
        <f t="shared" si="188"/>
        <v>2.1931010077171766E-2</v>
      </c>
      <c r="H2947" s="5">
        <f t="shared" si="189"/>
        <v>8.9954999883832803E-3</v>
      </c>
      <c r="I2947" s="5">
        <f t="shared" si="190"/>
        <v>6.9000219954228319E-3</v>
      </c>
      <c r="J2947" s="10">
        <f t="shared" si="191"/>
        <v>1.4530825038830741E-2</v>
      </c>
    </row>
    <row r="2948" spans="1:10" x14ac:dyDescent="0.3">
      <c r="A2948" s="18">
        <v>40158</v>
      </c>
      <c r="B2948" s="9">
        <f>VLOOKUP(A2948,'VOW3.DE'!$A$1:$B$5974,2,FALSE)</f>
        <v>50.998451000000003</v>
      </c>
      <c r="C2948" s="5">
        <f>VLOOKUP(A2948,MRK.DE!$A$1:$B$5993,2,FALSE)</f>
        <v>26.518274000000002</v>
      </c>
      <c r="D2948" s="10">
        <f>VLOOKUP(A2948,DTE.DE!$A$1:$B$6411,2,FALSE)</f>
        <v>5.08392</v>
      </c>
      <c r="E2948" s="10">
        <f>VLOOKUP(A2948,'CON.DE'!$A$1:$B$6391,2,FALSE)</f>
        <v>26.719814</v>
      </c>
      <c r="G2948" s="5">
        <f t="shared" ref="G2948:G3011" si="192">LN(B2948/B2947)</f>
        <v>2.4767771128746837E-2</v>
      </c>
      <c r="H2948" s="5">
        <f t="shared" ref="H2948:H3011" si="193">LN(C2948/C2947)</f>
        <v>-1.8871420684883273E-3</v>
      </c>
      <c r="I2948" s="5">
        <f t="shared" ref="I2948:I3011" si="194">LN(D2948/D2947)</f>
        <v>-1.4745452996644919E-3</v>
      </c>
      <c r="J2948" s="10">
        <f t="shared" ref="J2948:J3011" si="195">LN(E2948/E2947)</f>
        <v>-9.5721092860407125E-3</v>
      </c>
    </row>
    <row r="2949" spans="1:10" x14ac:dyDescent="0.3">
      <c r="A2949" s="18">
        <v>40161</v>
      </c>
      <c r="B2949" s="9">
        <f>VLOOKUP(A2949,'VOW3.DE'!$A$1:$B$5974,2,FALSE)</f>
        <v>51.955196000000001</v>
      </c>
      <c r="C2949" s="5">
        <f>VLOOKUP(A2949,MRK.DE!$A$1:$B$5993,2,FALSE)</f>
        <v>26.818811</v>
      </c>
      <c r="D2949" s="10">
        <f>VLOOKUP(A2949,DTE.DE!$A$1:$B$6411,2,FALSE)</f>
        <v>5.133934</v>
      </c>
      <c r="E2949" s="10">
        <f>VLOOKUP(A2949,'CON.DE'!$A$1:$B$6391,2,FALSE)</f>
        <v>27.689036999999999</v>
      </c>
      <c r="G2949" s="5">
        <f t="shared" si="192"/>
        <v>1.8586472078871923E-2</v>
      </c>
      <c r="H2949" s="5">
        <f t="shared" si="193"/>
        <v>1.1269464039778247E-2</v>
      </c>
      <c r="I2949" s="5">
        <f t="shared" si="194"/>
        <v>9.789609330827561E-3</v>
      </c>
      <c r="J2949" s="10">
        <f t="shared" si="195"/>
        <v>3.5631171113574944E-2</v>
      </c>
    </row>
    <row r="2950" spans="1:10" x14ac:dyDescent="0.3">
      <c r="A2950" s="18">
        <v>40162</v>
      </c>
      <c r="B2950" s="9">
        <f>VLOOKUP(A2950,'VOW3.DE'!$A$1:$B$5974,2,FALSE)</f>
        <v>52.200127000000002</v>
      </c>
      <c r="C2950" s="5">
        <f>VLOOKUP(A2950,MRK.DE!$A$1:$B$5993,2,FALSE)</f>
        <v>26.852207</v>
      </c>
      <c r="D2950" s="10">
        <f>VLOOKUP(A2950,DTE.DE!$A$1:$B$6411,2,FALSE)</f>
        <v>5.1414369999999998</v>
      </c>
      <c r="E2950" s="10">
        <f>VLOOKUP(A2950,'CON.DE'!$A$1:$B$6391,2,FALSE)</f>
        <v>28.305819</v>
      </c>
      <c r="G2950" s="5">
        <f t="shared" si="192"/>
        <v>4.7031960429021668E-3</v>
      </c>
      <c r="H2950" s="5">
        <f t="shared" si="193"/>
        <v>1.2444706865835924E-3</v>
      </c>
      <c r="I2950" s="5">
        <f t="shared" si="194"/>
        <v>1.4603854855432695E-3</v>
      </c>
      <c r="J2950" s="10">
        <f t="shared" si="195"/>
        <v>2.2030843207242353E-2</v>
      </c>
    </row>
    <row r="2951" spans="1:10" x14ac:dyDescent="0.3">
      <c r="A2951" s="18">
        <v>40163</v>
      </c>
      <c r="B2951" s="9">
        <f>VLOOKUP(A2951,'VOW3.DE'!$A$1:$B$5974,2,FALSE)</f>
        <v>52.414436000000002</v>
      </c>
      <c r="C2951" s="5">
        <f>VLOOKUP(A2951,MRK.DE!$A$1:$B$5993,2,FALSE)</f>
        <v>26.873075</v>
      </c>
      <c r="D2951" s="10">
        <f>VLOOKUP(A2951,DTE.DE!$A$1:$B$6411,2,FALSE)</f>
        <v>5.1464379999999998</v>
      </c>
      <c r="E2951" s="10">
        <f>VLOOKUP(A2951,'CON.DE'!$A$1:$B$6391,2,FALSE)</f>
        <v>27.872603999999999</v>
      </c>
      <c r="G2951" s="5">
        <f t="shared" si="192"/>
        <v>4.097121732272513E-3</v>
      </c>
      <c r="H2951" s="5">
        <f t="shared" si="193"/>
        <v>7.7684100567231723E-4</v>
      </c>
      <c r="I2951" s="5">
        <f t="shared" si="194"/>
        <v>9.7221251111836342E-4</v>
      </c>
      <c r="J2951" s="10">
        <f t="shared" si="195"/>
        <v>-1.5423130958213615E-2</v>
      </c>
    </row>
    <row r="2952" spans="1:10" x14ac:dyDescent="0.3">
      <c r="A2952" s="18">
        <v>40164</v>
      </c>
      <c r="B2952" s="9">
        <f>VLOOKUP(A2952,'VOW3.DE'!$A$1:$B$5974,2,FALSE)</f>
        <v>50.692284000000001</v>
      </c>
      <c r="C2952" s="5">
        <f>VLOOKUP(A2952,MRK.DE!$A$1:$B$5993,2,FALSE)</f>
        <v>26.731152999999999</v>
      </c>
      <c r="D2952" s="10">
        <f>VLOOKUP(A2952,DTE.DE!$A$1:$B$6411,2,FALSE)</f>
        <v>5.0489100000000002</v>
      </c>
      <c r="E2952" s="10">
        <f>VLOOKUP(A2952,'CON.DE'!$A$1:$B$6391,2,FALSE)</f>
        <v>27.791836</v>
      </c>
      <c r="G2952" s="5">
        <f t="shared" si="192"/>
        <v>-3.3408339902046585E-2</v>
      </c>
      <c r="H2952" s="5">
        <f t="shared" si="193"/>
        <v>-5.2951917006650523E-3</v>
      </c>
      <c r="I2952" s="5">
        <f t="shared" si="194"/>
        <v>-1.9132446483699918E-2</v>
      </c>
      <c r="J2952" s="10">
        <f t="shared" si="195"/>
        <v>-2.9019624263365465E-3</v>
      </c>
    </row>
    <row r="2953" spans="1:10" x14ac:dyDescent="0.3">
      <c r="A2953" s="18">
        <v>40165</v>
      </c>
      <c r="B2953" s="9">
        <f>VLOOKUP(A2953,'VOW3.DE'!$A$1:$B$5974,2,FALSE)</f>
        <v>50.477974000000003</v>
      </c>
      <c r="C2953" s="5">
        <f>VLOOKUP(A2953,MRK.DE!$A$1:$B$5993,2,FALSE)</f>
        <v>27.056743999999998</v>
      </c>
      <c r="D2953" s="10">
        <f>VLOOKUP(A2953,DTE.DE!$A$1:$B$6411,2,FALSE)</f>
        <v>5.0113989999999999</v>
      </c>
      <c r="E2953" s="10">
        <f>VLOOKUP(A2953,'CON.DE'!$A$1:$B$6391,2,FALSE)</f>
        <v>27.468755999999999</v>
      </c>
      <c r="G2953" s="5">
        <f t="shared" si="192"/>
        <v>-4.2366269453266948E-3</v>
      </c>
      <c r="H2953" s="5">
        <f t="shared" si="193"/>
        <v>1.2106626024947834E-2</v>
      </c>
      <c r="I2953" s="5">
        <f t="shared" si="194"/>
        <v>-7.4572607728793502E-3</v>
      </c>
      <c r="J2953" s="10">
        <f t="shared" si="195"/>
        <v>-1.1693095187178702E-2</v>
      </c>
    </row>
    <row r="2954" spans="1:10" x14ac:dyDescent="0.3">
      <c r="A2954" s="18">
        <v>40168</v>
      </c>
      <c r="B2954" s="9">
        <f>VLOOKUP(A2954,'VOW3.DE'!$A$1:$B$5974,2,FALSE)</f>
        <v>50.837710999999999</v>
      </c>
      <c r="C2954" s="5">
        <f>VLOOKUP(A2954,MRK.DE!$A$1:$B$5993,2,FALSE)</f>
        <v>27.219528</v>
      </c>
      <c r="D2954" s="10">
        <f>VLOOKUP(A2954,DTE.DE!$A$1:$B$6411,2,FALSE)</f>
        <v>5.1439360000000001</v>
      </c>
      <c r="E2954" s="10">
        <f>VLOOKUP(A2954,'CON.DE'!$A$1:$B$6391,2,FALSE)</f>
        <v>27.799177</v>
      </c>
      <c r="G2954" s="5">
        <f t="shared" si="192"/>
        <v>7.101338983474233E-3</v>
      </c>
      <c r="H2954" s="5">
        <f t="shared" si="193"/>
        <v>5.9983665822093326E-3</v>
      </c>
      <c r="I2954" s="5">
        <f t="shared" si="194"/>
        <v>2.6103427545209505E-2</v>
      </c>
      <c r="J2954" s="10">
        <f t="shared" si="195"/>
        <v>1.1957202626367609E-2</v>
      </c>
    </row>
    <row r="2955" spans="1:10" x14ac:dyDescent="0.3">
      <c r="A2955" s="18">
        <v>40169</v>
      </c>
      <c r="B2955" s="9">
        <f>VLOOKUP(A2955,'VOW3.DE'!$A$1:$B$5974,2,FALSE)</f>
        <v>50.133544999999998</v>
      </c>
      <c r="C2955" s="5">
        <f>VLOOKUP(A2955,MRK.DE!$A$1:$B$5993,2,FALSE)</f>
        <v>27.131869999999999</v>
      </c>
      <c r="D2955" s="10">
        <f>VLOOKUP(A2955,DTE.DE!$A$1:$B$6411,2,FALSE)</f>
        <v>5.2089549999999996</v>
      </c>
      <c r="E2955" s="10">
        <f>VLOOKUP(A2955,'CON.DE'!$A$1:$B$6391,2,FALSE)</f>
        <v>27.916658000000002</v>
      </c>
      <c r="G2955" s="5">
        <f t="shared" si="192"/>
        <v>-1.3948076791013694E-2</v>
      </c>
      <c r="H2955" s="5">
        <f t="shared" si="193"/>
        <v>-3.2256051998271859E-3</v>
      </c>
      <c r="I2955" s="5">
        <f t="shared" si="194"/>
        <v>1.2560714653224121E-2</v>
      </c>
      <c r="J2955" s="10">
        <f t="shared" si="195"/>
        <v>4.2171556474285554E-3</v>
      </c>
    </row>
    <row r="2956" spans="1:10" x14ac:dyDescent="0.3">
      <c r="A2956" s="18">
        <v>40170</v>
      </c>
      <c r="B2956" s="9">
        <f>VLOOKUP(A2956,'VOW3.DE'!$A$1:$B$5974,2,FALSE)</f>
        <v>48.709904000000002</v>
      </c>
      <c r="C2956" s="5">
        <f>VLOOKUP(A2956,MRK.DE!$A$1:$B$5993,2,FALSE)</f>
        <v>27.094308999999999</v>
      </c>
      <c r="D2956" s="10">
        <f>VLOOKUP(A2956,DTE.DE!$A$1:$B$6411,2,FALSE)</f>
        <v>5.2114549999999999</v>
      </c>
      <c r="E2956" s="10">
        <f>VLOOKUP(A2956,'CON.DE'!$A$1:$B$6391,2,FALSE)</f>
        <v>27.968057999999999</v>
      </c>
      <c r="G2956" s="5">
        <f t="shared" si="192"/>
        <v>-2.8807967944550802E-2</v>
      </c>
      <c r="H2956" s="5">
        <f t="shared" si="193"/>
        <v>-1.3853458495463248E-3</v>
      </c>
      <c r="I2956" s="5">
        <f t="shared" si="194"/>
        <v>4.7982757837078215E-4</v>
      </c>
      <c r="J2956" s="10">
        <f t="shared" si="195"/>
        <v>1.8395016803447949E-3</v>
      </c>
    </row>
    <row r="2957" spans="1:10" x14ac:dyDescent="0.3">
      <c r="A2957" s="18">
        <v>40175</v>
      </c>
      <c r="B2957" s="9">
        <f>VLOOKUP(A2957,'VOW3.DE'!$A$1:$B$5974,2,FALSE)</f>
        <v>49.375805</v>
      </c>
      <c r="C2957" s="5">
        <f>VLOOKUP(A2957,MRK.DE!$A$1:$B$5993,2,FALSE)</f>
        <v>26.960730000000002</v>
      </c>
      <c r="D2957" s="10">
        <f>VLOOKUP(A2957,DTE.DE!$A$1:$B$6411,2,FALSE)</f>
        <v>5.2239589999999998</v>
      </c>
      <c r="E2957" s="10">
        <f>VLOOKUP(A2957,'CON.DE'!$A$1:$B$6391,2,FALSE)</f>
        <v>27.733091000000002</v>
      </c>
      <c r="G2957" s="5">
        <f t="shared" si="192"/>
        <v>1.3578149917214882E-2</v>
      </c>
      <c r="H2957" s="5">
        <f t="shared" si="193"/>
        <v>-4.9423430037054648E-3</v>
      </c>
      <c r="I2957" s="5">
        <f t="shared" si="194"/>
        <v>2.3964561414061033E-3</v>
      </c>
      <c r="J2957" s="10">
        <f t="shared" si="195"/>
        <v>-8.4367521294939213E-3</v>
      </c>
    </row>
    <row r="2958" spans="1:10" x14ac:dyDescent="0.3">
      <c r="A2958" s="18">
        <v>40176</v>
      </c>
      <c r="B2958" s="9">
        <f>VLOOKUP(A2958,'VOW3.DE'!$A$1:$B$5974,2,FALSE)</f>
        <v>50.233044</v>
      </c>
      <c r="C2958" s="5">
        <f>VLOOKUP(A2958,MRK.DE!$A$1:$B$5993,2,FALSE)</f>
        <v>27.169443000000001</v>
      </c>
      <c r="D2958" s="10">
        <f>VLOOKUP(A2958,DTE.DE!$A$1:$B$6411,2,FALSE)</f>
        <v>5.2089549999999996</v>
      </c>
      <c r="E2958" s="10">
        <f>VLOOKUP(A2958,'CON.DE'!$A$1:$B$6391,2,FALSE)</f>
        <v>26.976807000000001</v>
      </c>
      <c r="G2958" s="5">
        <f t="shared" si="192"/>
        <v>1.7212530274246067E-2</v>
      </c>
      <c r="H2958" s="5">
        <f t="shared" si="193"/>
        <v>7.7115598471754372E-3</v>
      </c>
      <c r="I2958" s="5">
        <f t="shared" si="194"/>
        <v>-2.8762837197769627E-3</v>
      </c>
      <c r="J2958" s="10">
        <f t="shared" si="195"/>
        <v>-2.7648824287694676E-2</v>
      </c>
    </row>
    <row r="2959" spans="1:10" x14ac:dyDescent="0.3">
      <c r="A2959" s="18">
        <v>40177</v>
      </c>
      <c r="B2959" s="9">
        <f>VLOOKUP(A2959,'VOW3.DE'!$A$1:$B$5974,2,FALSE)</f>
        <v>50.317245</v>
      </c>
      <c r="C2959" s="5">
        <f>VLOOKUP(A2959,MRK.DE!$A$1:$B$5993,2,FALSE)</f>
        <v>27.198661999999999</v>
      </c>
      <c r="D2959" s="10">
        <f>VLOOKUP(A2959,DTE.DE!$A$1:$B$6411,2,FALSE)</f>
        <v>5.1464379999999998</v>
      </c>
      <c r="E2959" s="10">
        <f>VLOOKUP(A2959,'CON.DE'!$A$1:$B$6391,2,FALSE)</f>
        <v>27.659666000000001</v>
      </c>
      <c r="G2959" s="5">
        <f t="shared" si="192"/>
        <v>1.6748041307322991E-3</v>
      </c>
      <c r="H2959" s="5">
        <f t="shared" si="193"/>
        <v>1.0748582395177647E-3</v>
      </c>
      <c r="I2959" s="5">
        <f t="shared" si="194"/>
        <v>-1.2074434941854418E-2</v>
      </c>
      <c r="J2959" s="10">
        <f t="shared" si="195"/>
        <v>2.4997754112450282E-2</v>
      </c>
    </row>
    <row r="2960" spans="1:10" x14ac:dyDescent="0.3">
      <c r="A2960" s="18">
        <v>40182</v>
      </c>
      <c r="B2960" s="9">
        <f>VLOOKUP(A2960,'VOW3.DE'!$A$1:$B$5974,2,FALSE)</f>
        <v>49.368144999999998</v>
      </c>
      <c r="C2960" s="5">
        <f>VLOOKUP(A2960,MRK.DE!$A$1:$B$5993,2,FALSE)</f>
        <v>27.219528</v>
      </c>
      <c r="D2960" s="10">
        <f>VLOOKUP(A2960,DTE.DE!$A$1:$B$6411,2,FALSE)</f>
        <v>5.3014809999999999</v>
      </c>
      <c r="E2960" s="10">
        <f>VLOOKUP(A2960,'CON.DE'!$A$1:$B$6391,2,FALSE)</f>
        <v>27.993755</v>
      </c>
      <c r="G2960" s="5">
        <f t="shared" si="192"/>
        <v>-1.9042483151111515E-2</v>
      </c>
      <c r="H2960" s="5">
        <f t="shared" si="193"/>
        <v>7.6687596638583852E-4</v>
      </c>
      <c r="I2960" s="5">
        <f t="shared" si="194"/>
        <v>2.9681390596279215E-2</v>
      </c>
      <c r="J2960" s="10">
        <f t="shared" si="195"/>
        <v>1.2006198619891094E-2</v>
      </c>
    </row>
    <row r="2961" spans="1:10" x14ac:dyDescent="0.3">
      <c r="A2961" s="18">
        <v>40183</v>
      </c>
      <c r="B2961" s="9">
        <f>VLOOKUP(A2961,'VOW3.DE'!$A$1:$B$5974,2,FALSE)</f>
        <v>48.4114</v>
      </c>
      <c r="C2961" s="5">
        <f>VLOOKUP(A2961,MRK.DE!$A$1:$B$5993,2,FALSE)</f>
        <v>27.019172999999999</v>
      </c>
      <c r="D2961" s="10">
        <f>VLOOKUP(A2961,DTE.DE!$A$1:$B$6411,2,FALSE)</f>
        <v>5.2564679999999999</v>
      </c>
      <c r="E2961" s="10">
        <f>VLOOKUP(A2961,'CON.DE'!$A$1:$B$6391,2,FALSE)</f>
        <v>29.744976000000001</v>
      </c>
      <c r="G2961" s="5">
        <f t="shared" si="192"/>
        <v>-1.9570054961576041E-2</v>
      </c>
      <c r="H2961" s="5">
        <f t="shared" si="193"/>
        <v>-7.3879317760999399E-3</v>
      </c>
      <c r="I2961" s="5">
        <f t="shared" si="194"/>
        <v>-8.526897171665453E-3</v>
      </c>
      <c r="J2961" s="10">
        <f t="shared" si="195"/>
        <v>6.0678794196493718E-2</v>
      </c>
    </row>
    <row r="2962" spans="1:10" x14ac:dyDescent="0.3">
      <c r="A2962" s="18">
        <v>40184</v>
      </c>
      <c r="B2962" s="9">
        <f>VLOOKUP(A2962,'VOW3.DE'!$A$1:$B$5974,2,FALSE)</f>
        <v>49.750847</v>
      </c>
      <c r="C2962" s="5">
        <f>VLOOKUP(A2962,MRK.DE!$A$1:$B$5993,2,FALSE)</f>
        <v>27.002478</v>
      </c>
      <c r="D2962" s="10">
        <f>VLOOKUP(A2962,DTE.DE!$A$1:$B$6411,2,FALSE)</f>
        <v>5.1264320000000003</v>
      </c>
      <c r="E2962" s="10">
        <f>VLOOKUP(A2962,'CON.DE'!$A$1:$B$6391,2,FALSE)</f>
        <v>29.939556</v>
      </c>
      <c r="G2962" s="5">
        <f t="shared" si="192"/>
        <v>2.7292165407164396E-2</v>
      </c>
      <c r="H2962" s="5">
        <f t="shared" si="193"/>
        <v>-6.180855350569833E-4</v>
      </c>
      <c r="I2962" s="5">
        <f t="shared" si="194"/>
        <v>-2.5049417684657266E-2</v>
      </c>
      <c r="J2962" s="10">
        <f t="shared" si="195"/>
        <v>6.5203054409552477E-3</v>
      </c>
    </row>
    <row r="2963" spans="1:10" x14ac:dyDescent="0.3">
      <c r="A2963" s="18">
        <v>40185</v>
      </c>
      <c r="B2963" s="9">
        <f>VLOOKUP(A2963,'VOW3.DE'!$A$1:$B$5974,2,FALSE)</f>
        <v>50.324897999999997</v>
      </c>
      <c r="C2963" s="5">
        <f>VLOOKUP(A2963,MRK.DE!$A$1:$B$5993,2,FALSE)</f>
        <v>27.570157999999999</v>
      </c>
      <c r="D2963" s="10">
        <f>VLOOKUP(A2963,DTE.DE!$A$1:$B$6411,2,FALSE)</f>
        <v>5.028905</v>
      </c>
      <c r="E2963" s="10">
        <f>VLOOKUP(A2963,'CON.DE'!$A$1:$B$6391,2,FALSE)</f>
        <v>33.776072999999997</v>
      </c>
      <c r="G2963" s="5">
        <f t="shared" si="192"/>
        <v>1.1472456112863535E-2</v>
      </c>
      <c r="H2963" s="5">
        <f t="shared" si="193"/>
        <v>2.0805316315384119E-2</v>
      </c>
      <c r="I2963" s="5">
        <f t="shared" si="194"/>
        <v>-1.9207634053692472E-2</v>
      </c>
      <c r="J2963" s="10">
        <f t="shared" si="195"/>
        <v>0.12057210317938903</v>
      </c>
    </row>
    <row r="2964" spans="1:10" x14ac:dyDescent="0.3">
      <c r="A2964" s="18">
        <v>40186</v>
      </c>
      <c r="B2964" s="9">
        <f>VLOOKUP(A2964,'VOW3.DE'!$A$1:$B$5974,2,FALSE)</f>
        <v>50.868335999999999</v>
      </c>
      <c r="C2964" s="5">
        <f>VLOOKUP(A2964,MRK.DE!$A$1:$B$5993,2,FALSE)</f>
        <v>27.290489000000001</v>
      </c>
      <c r="D2964" s="10">
        <f>VLOOKUP(A2964,DTE.DE!$A$1:$B$6411,2,FALSE)</f>
        <v>5.0564119999999999</v>
      </c>
      <c r="E2964" s="10">
        <f>VLOOKUP(A2964,'CON.DE'!$A$1:$B$6391,2,FALSE)</f>
        <v>34.400199999999998</v>
      </c>
      <c r="G2964" s="5">
        <f t="shared" si="192"/>
        <v>1.074070276996362E-2</v>
      </c>
      <c r="H2964" s="5">
        <f t="shared" si="193"/>
        <v>-1.0195702674937541E-2</v>
      </c>
      <c r="I2964" s="5">
        <f t="shared" si="194"/>
        <v>5.4548742904884642E-3</v>
      </c>
      <c r="J2964" s="10">
        <f t="shared" si="195"/>
        <v>1.8309725914347864E-2</v>
      </c>
    </row>
    <row r="2965" spans="1:10" x14ac:dyDescent="0.3">
      <c r="A2965" s="18">
        <v>40189</v>
      </c>
      <c r="B2965" s="9">
        <f>VLOOKUP(A2965,'VOW3.DE'!$A$1:$B$5974,2,FALSE)</f>
        <v>51.243378</v>
      </c>
      <c r="C2965" s="5">
        <f>VLOOKUP(A2965,MRK.DE!$A$1:$B$5993,2,FALSE)</f>
        <v>27.386496999999999</v>
      </c>
      <c r="D2965" s="10">
        <f>VLOOKUP(A2965,DTE.DE!$A$1:$B$6411,2,FALSE)</f>
        <v>5.0914219999999997</v>
      </c>
      <c r="E2965" s="10">
        <f>VLOOKUP(A2965,'CON.DE'!$A$1:$B$6391,2,FALSE)</f>
        <v>32.711402999999997</v>
      </c>
      <c r="G2965" s="5">
        <f t="shared" si="192"/>
        <v>7.3457524459889165E-3</v>
      </c>
      <c r="H2965" s="5">
        <f t="shared" si="193"/>
        <v>3.5118284929499311E-3</v>
      </c>
      <c r="I2965" s="5">
        <f t="shared" si="194"/>
        <v>6.9000219954228319E-3</v>
      </c>
      <c r="J2965" s="10">
        <f t="shared" si="195"/>
        <v>-5.0338645603554437E-2</v>
      </c>
    </row>
    <row r="2966" spans="1:10" x14ac:dyDescent="0.3">
      <c r="A2966" s="18">
        <v>40190</v>
      </c>
      <c r="B2966" s="9">
        <f>VLOOKUP(A2966,'VOW3.DE'!$A$1:$B$5974,2,FALSE)</f>
        <v>49.903927000000003</v>
      </c>
      <c r="C2966" s="5">
        <f>VLOOKUP(A2966,MRK.DE!$A$1:$B$5993,2,FALSE)</f>
        <v>27.119354000000001</v>
      </c>
      <c r="D2966" s="10">
        <f>VLOOKUP(A2966,DTE.DE!$A$1:$B$6411,2,FALSE)</f>
        <v>5.0514109999999999</v>
      </c>
      <c r="E2966" s="10">
        <f>VLOOKUP(A2966,'CON.DE'!$A$1:$B$6391,2,FALSE)</f>
        <v>31.013642999999998</v>
      </c>
      <c r="G2966" s="5">
        <f t="shared" si="192"/>
        <v>-2.6486702858335223E-2</v>
      </c>
      <c r="H2966" s="5">
        <f t="shared" si="193"/>
        <v>-9.8024389746849665E-3</v>
      </c>
      <c r="I2966" s="5">
        <f t="shared" si="194"/>
        <v>-7.8895526605461969E-3</v>
      </c>
      <c r="J2966" s="10">
        <f t="shared" si="195"/>
        <v>-5.3296528267227042E-2</v>
      </c>
    </row>
    <row r="2967" spans="1:10" x14ac:dyDescent="0.3">
      <c r="A2967" s="18">
        <v>40191</v>
      </c>
      <c r="B2967" s="9">
        <f>VLOOKUP(A2967,'VOW3.DE'!$A$1:$B$5974,2,FALSE)</f>
        <v>48.602756999999997</v>
      </c>
      <c r="C2967" s="5">
        <f>VLOOKUP(A2967,MRK.DE!$A$1:$B$5993,2,FALSE)</f>
        <v>27.131869999999999</v>
      </c>
      <c r="D2967" s="10">
        <f>VLOOKUP(A2967,DTE.DE!$A$1:$B$6411,2,FALSE)</f>
        <v>5.0814190000000004</v>
      </c>
      <c r="E2967" s="10">
        <f>VLOOKUP(A2967,'CON.DE'!$A$1:$B$6391,2,FALSE)</f>
        <v>32.042503000000004</v>
      </c>
      <c r="G2967" s="5">
        <f t="shared" si="192"/>
        <v>-2.6419439363269875E-2</v>
      </c>
      <c r="H2967" s="5">
        <f t="shared" si="193"/>
        <v>4.6140895261827334E-4</v>
      </c>
      <c r="I2967" s="5">
        <f t="shared" si="194"/>
        <v>5.9229430922011286E-3</v>
      </c>
      <c r="J2967" s="10">
        <f t="shared" si="195"/>
        <v>3.2636035802332639E-2</v>
      </c>
    </row>
    <row r="2968" spans="1:10" x14ac:dyDescent="0.3">
      <c r="A2968" s="18">
        <v>40192</v>
      </c>
      <c r="B2968" s="9">
        <f>VLOOKUP(A2968,'VOW3.DE'!$A$1:$B$5974,2,FALSE)</f>
        <v>48.602756999999997</v>
      </c>
      <c r="C2968" s="5">
        <f>VLOOKUP(A2968,MRK.DE!$A$1:$B$5993,2,FALSE)</f>
        <v>27.24457</v>
      </c>
      <c r="D2968" s="10">
        <f>VLOOKUP(A2968,DTE.DE!$A$1:$B$6411,2,FALSE)</f>
        <v>5.0864209999999996</v>
      </c>
      <c r="E2968" s="10">
        <f>VLOOKUP(A2968,'CON.DE'!$A$1:$B$6391,2,FALSE)</f>
        <v>31.883050999999998</v>
      </c>
      <c r="G2968" s="5">
        <f t="shared" si="192"/>
        <v>0</v>
      </c>
      <c r="H2968" s="5">
        <f t="shared" si="193"/>
        <v>4.1451835159749652E-3</v>
      </c>
      <c r="I2968" s="5">
        <f t="shared" si="194"/>
        <v>9.8388652919539129E-4</v>
      </c>
      <c r="J2968" s="10">
        <f t="shared" si="195"/>
        <v>-4.9886882698011057E-3</v>
      </c>
    </row>
    <row r="2969" spans="1:10" x14ac:dyDescent="0.3">
      <c r="A2969" s="18">
        <v>40193</v>
      </c>
      <c r="B2969" s="9">
        <f>VLOOKUP(A2969,'VOW3.DE'!$A$1:$B$5974,2,FALSE)</f>
        <v>47.041344000000002</v>
      </c>
      <c r="C2969" s="5">
        <f>VLOOKUP(A2969,MRK.DE!$A$1:$B$5993,2,FALSE)</f>
        <v>27.670339999999999</v>
      </c>
      <c r="D2969" s="10">
        <f>VLOOKUP(A2969,DTE.DE!$A$1:$B$6411,2,FALSE)</f>
        <v>5.0189009999999996</v>
      </c>
      <c r="E2969" s="10">
        <f>VLOOKUP(A2969,'CON.DE'!$A$1:$B$6391,2,FALSE)</f>
        <v>30.895954</v>
      </c>
      <c r="G2969" s="5">
        <f t="shared" si="192"/>
        <v>-3.2653383081727716E-2</v>
      </c>
      <c r="H2969" s="5">
        <f t="shared" si="193"/>
        <v>1.5506846201436258E-2</v>
      </c>
      <c r="I2969" s="5">
        <f t="shared" si="194"/>
        <v>-1.3363454389262905E-2</v>
      </c>
      <c r="J2969" s="10">
        <f t="shared" si="195"/>
        <v>-3.1449315158512348E-2</v>
      </c>
    </row>
    <row r="2970" spans="1:10" x14ac:dyDescent="0.3">
      <c r="A2970" s="18">
        <v>40196</v>
      </c>
      <c r="B2970" s="9">
        <f>VLOOKUP(A2970,'VOW3.DE'!$A$1:$B$5974,2,FALSE)</f>
        <v>47.171458999999999</v>
      </c>
      <c r="C2970" s="5">
        <f>VLOOKUP(A2970,MRK.DE!$A$1:$B$5993,2,FALSE)</f>
        <v>27.361452</v>
      </c>
      <c r="D2970" s="10">
        <f>VLOOKUP(A2970,DTE.DE!$A$1:$B$6411,2,FALSE)</f>
        <v>4.9658860000000002</v>
      </c>
      <c r="E2970" s="10">
        <f>VLOOKUP(A2970,'CON.DE'!$A$1:$B$6391,2,FALSE)</f>
        <v>31.898226000000001</v>
      </c>
      <c r="G2970" s="5">
        <f t="shared" si="192"/>
        <v>2.7621528833167066E-3</v>
      </c>
      <c r="H2970" s="5">
        <f t="shared" si="193"/>
        <v>-1.1225919877908906E-2</v>
      </c>
      <c r="I2970" s="5">
        <f t="shared" si="194"/>
        <v>-1.061925471243623E-2</v>
      </c>
      <c r="J2970" s="10">
        <f t="shared" si="195"/>
        <v>3.1925160139990007E-2</v>
      </c>
    </row>
    <row r="2971" spans="1:10" x14ac:dyDescent="0.3">
      <c r="A2971" s="18">
        <v>40197</v>
      </c>
      <c r="B2971" s="9">
        <f>VLOOKUP(A2971,'VOW3.DE'!$A$1:$B$5974,2,FALSE)</f>
        <v>46.459640999999998</v>
      </c>
      <c r="C2971" s="5">
        <f>VLOOKUP(A2971,MRK.DE!$A$1:$B$5993,2,FALSE)</f>
        <v>27.657810000000001</v>
      </c>
      <c r="D2971" s="10">
        <f>VLOOKUP(A2971,DTE.DE!$A$1:$B$6411,2,FALSE)</f>
        <v>5.0489100000000002</v>
      </c>
      <c r="E2971" s="10">
        <f>VLOOKUP(A2971,'CON.DE'!$A$1:$B$6391,2,FALSE)</f>
        <v>32.042503000000004</v>
      </c>
      <c r="G2971" s="5">
        <f t="shared" si="192"/>
        <v>-1.520502725875055E-2</v>
      </c>
      <c r="H2971" s="5">
        <f t="shared" si="193"/>
        <v>1.077298587544512E-2</v>
      </c>
      <c r="I2971" s="5">
        <f t="shared" si="194"/>
        <v>1.6580647684973478E-2</v>
      </c>
      <c r="J2971" s="10">
        <f t="shared" si="195"/>
        <v>4.5128432883235828E-3</v>
      </c>
    </row>
    <row r="2972" spans="1:10" x14ac:dyDescent="0.3">
      <c r="A2972" s="18">
        <v>40198</v>
      </c>
      <c r="B2972" s="9">
        <f>VLOOKUP(A2972,'VOW3.DE'!$A$1:$B$5974,2,FALSE)</f>
        <v>45.541161000000002</v>
      </c>
      <c r="C2972" s="5">
        <f>VLOOKUP(A2972,MRK.DE!$A$1:$B$5993,2,FALSE)</f>
        <v>28.246366999999999</v>
      </c>
      <c r="D2972" s="10">
        <f>VLOOKUP(A2972,DTE.DE!$A$1:$B$6411,2,FALSE)</f>
        <v>4.9868930000000002</v>
      </c>
      <c r="E2972" s="10">
        <f>VLOOKUP(A2972,'CON.DE'!$A$1:$B$6391,2,FALSE)</f>
        <v>31.017441000000002</v>
      </c>
      <c r="G2972" s="5">
        <f t="shared" si="192"/>
        <v>-1.9967445853581966E-2</v>
      </c>
      <c r="H2972" s="5">
        <f t="shared" si="193"/>
        <v>2.1056700155560274E-2</v>
      </c>
      <c r="I2972" s="5">
        <f t="shared" si="194"/>
        <v>-1.2359307857197225E-2</v>
      </c>
      <c r="J2972" s="10">
        <f t="shared" si="195"/>
        <v>-3.2513581066421604E-2</v>
      </c>
    </row>
    <row r="2973" spans="1:10" x14ac:dyDescent="0.3">
      <c r="A2973" s="18">
        <v>40199</v>
      </c>
      <c r="B2973" s="9">
        <f>VLOOKUP(A2973,'VOW3.DE'!$A$1:$B$5974,2,FALSE)</f>
        <v>44.431339000000001</v>
      </c>
      <c r="C2973" s="5">
        <f>VLOOKUP(A2973,MRK.DE!$A$1:$B$5993,2,FALSE)</f>
        <v>27.682859000000001</v>
      </c>
      <c r="D2973" s="10">
        <f>VLOOKUP(A2973,DTE.DE!$A$1:$B$6411,2,FALSE)</f>
        <v>4.9393799999999999</v>
      </c>
      <c r="E2973" s="10">
        <f>VLOOKUP(A2973,'CON.DE'!$A$1:$B$6391,2,FALSE)</f>
        <v>30.876971999999999</v>
      </c>
      <c r="G2973" s="5">
        <f t="shared" si="192"/>
        <v>-2.4671500593452838E-2</v>
      </c>
      <c r="H2973" s="5">
        <f t="shared" si="193"/>
        <v>-2.0151434564692657E-2</v>
      </c>
      <c r="I2973" s="5">
        <f t="shared" si="194"/>
        <v>-9.5732532983553321E-3</v>
      </c>
      <c r="J2973" s="10">
        <f t="shared" si="195"/>
        <v>-4.5389958272142516E-3</v>
      </c>
    </row>
    <row r="2974" spans="1:10" x14ac:dyDescent="0.3">
      <c r="A2974" s="18">
        <v>40200</v>
      </c>
      <c r="B2974" s="9">
        <f>VLOOKUP(A2974,'VOW3.DE'!$A$1:$B$5974,2,FALSE)</f>
        <v>43.558784000000003</v>
      </c>
      <c r="C2974" s="5">
        <f>VLOOKUP(A2974,MRK.DE!$A$1:$B$5993,2,FALSE)</f>
        <v>27.369799</v>
      </c>
      <c r="D2974" s="10">
        <f>VLOOKUP(A2974,DTE.DE!$A$1:$B$6411,2,FALSE)</f>
        <v>4.905869</v>
      </c>
      <c r="E2974" s="10">
        <f>VLOOKUP(A2974,'CON.DE'!$A$1:$B$6391,2,FALSE)</f>
        <v>31.237635000000001</v>
      </c>
      <c r="G2974" s="5">
        <f t="shared" si="192"/>
        <v>-1.9833671632028926E-2</v>
      </c>
      <c r="H2974" s="5">
        <f t="shared" si="193"/>
        <v>-1.137323376939532E-2</v>
      </c>
      <c r="I2974" s="5">
        <f t="shared" si="194"/>
        <v>-6.8075737681715541E-3</v>
      </c>
      <c r="J2974" s="10">
        <f t="shared" si="195"/>
        <v>1.1612954526568358E-2</v>
      </c>
    </row>
    <row r="2975" spans="1:10" x14ac:dyDescent="0.3">
      <c r="A2975" s="18">
        <v>40203</v>
      </c>
      <c r="B2975" s="9">
        <f>VLOOKUP(A2975,'VOW3.DE'!$A$1:$B$5974,2,FALSE)</f>
        <v>43.742480999999998</v>
      </c>
      <c r="C2975" s="5">
        <f>VLOOKUP(A2975,MRK.DE!$A$1:$B$5993,2,FALSE)</f>
        <v>27.365625000000001</v>
      </c>
      <c r="D2975" s="10">
        <f>VLOOKUP(A2975,DTE.DE!$A$1:$B$6411,2,FALSE)</f>
        <v>4.8613569999999999</v>
      </c>
      <c r="E2975" s="10">
        <f>VLOOKUP(A2975,'CON.DE'!$A$1:$B$6391,2,FALSE)</f>
        <v>30.523890999999999</v>
      </c>
      <c r="G2975" s="5">
        <f t="shared" si="192"/>
        <v>4.2083530200774499E-3</v>
      </c>
      <c r="H2975" s="5">
        <f t="shared" si="193"/>
        <v>-1.5251549008149685E-4</v>
      </c>
      <c r="I2975" s="5">
        <f t="shared" si="194"/>
        <v>-9.1146264369615995E-3</v>
      </c>
      <c r="J2975" s="10">
        <f t="shared" si="195"/>
        <v>-2.3113929419968485E-2</v>
      </c>
    </row>
    <row r="2976" spans="1:10" x14ac:dyDescent="0.3">
      <c r="A2976" s="18">
        <v>40204</v>
      </c>
      <c r="B2976" s="9">
        <f>VLOOKUP(A2976,'VOW3.DE'!$A$1:$B$5974,2,FALSE)</f>
        <v>44.239983000000002</v>
      </c>
      <c r="C2976" s="5">
        <f>VLOOKUP(A2976,MRK.DE!$A$1:$B$5993,2,FALSE)</f>
        <v>27.678685999999999</v>
      </c>
      <c r="D2976" s="10">
        <f>VLOOKUP(A2976,DTE.DE!$A$1:$B$6411,2,FALSE)</f>
        <v>4.8613569999999999</v>
      </c>
      <c r="E2976" s="10">
        <f>VLOOKUP(A2976,'CON.DE'!$A$1:$B$6391,2,FALSE)</f>
        <v>30.679552000000001</v>
      </c>
      <c r="G2976" s="5">
        <f t="shared" si="192"/>
        <v>1.1309237770007009E-2</v>
      </c>
      <c r="H2976" s="5">
        <f t="shared" si="193"/>
        <v>1.1374994795962394E-2</v>
      </c>
      <c r="I2976" s="5">
        <f t="shared" si="194"/>
        <v>0</v>
      </c>
      <c r="J2976" s="10">
        <f t="shared" si="195"/>
        <v>5.0866855851792372E-3</v>
      </c>
    </row>
    <row r="2977" spans="1:10" x14ac:dyDescent="0.3">
      <c r="A2977" s="18">
        <v>40205</v>
      </c>
      <c r="B2977" s="9">
        <f>VLOOKUP(A2977,'VOW3.DE'!$A$1:$B$5974,2,FALSE)</f>
        <v>43.007694000000001</v>
      </c>
      <c r="C2977" s="5">
        <f>VLOOKUP(A2977,MRK.DE!$A$1:$B$5993,2,FALSE)</f>
        <v>27.194483000000002</v>
      </c>
      <c r="D2977" s="10">
        <f>VLOOKUP(A2977,DTE.DE!$A$1:$B$6411,2,FALSE)</f>
        <v>4.8313490000000003</v>
      </c>
      <c r="E2977" s="10">
        <f>VLOOKUP(A2977,'CON.DE'!$A$1:$B$6391,2,FALSE)</f>
        <v>29.768393</v>
      </c>
      <c r="G2977" s="5">
        <f t="shared" si="192"/>
        <v>-2.8249943026358675E-2</v>
      </c>
      <c r="H2977" s="5">
        <f t="shared" si="193"/>
        <v>-1.7648536677781282E-2</v>
      </c>
      <c r="I2977" s="5">
        <f t="shared" si="194"/>
        <v>-6.1918923104288667E-3</v>
      </c>
      <c r="J2977" s="10">
        <f t="shared" si="195"/>
        <v>-3.014918099224927E-2</v>
      </c>
    </row>
    <row r="2978" spans="1:10" x14ac:dyDescent="0.3">
      <c r="A2978" s="18">
        <v>40206</v>
      </c>
      <c r="B2978" s="9">
        <f>VLOOKUP(A2978,'VOW3.DE'!$A$1:$B$5974,2,FALSE)</f>
        <v>43.244968</v>
      </c>
      <c r="C2978" s="5">
        <f>VLOOKUP(A2978,MRK.DE!$A$1:$B$5993,2,FALSE)</f>
        <v>26.580888999999999</v>
      </c>
      <c r="D2978" s="10">
        <f>VLOOKUP(A2978,DTE.DE!$A$1:$B$6411,2,FALSE)</f>
        <v>4.7048129999999997</v>
      </c>
      <c r="E2978" s="10">
        <f>VLOOKUP(A2978,'CON.DE'!$A$1:$B$6391,2,FALSE)</f>
        <v>29.794965999999999</v>
      </c>
      <c r="G2978" s="5">
        <f t="shared" si="192"/>
        <v>5.5018498682469176E-3</v>
      </c>
      <c r="H2978" s="5">
        <f t="shared" si="193"/>
        <v>-2.2821622920695343E-2</v>
      </c>
      <c r="I2978" s="5">
        <f t="shared" si="194"/>
        <v>-2.6539697439535614E-2</v>
      </c>
      <c r="J2978" s="10">
        <f t="shared" si="195"/>
        <v>8.9226001384377126E-4</v>
      </c>
    </row>
    <row r="2979" spans="1:10" x14ac:dyDescent="0.3">
      <c r="A2979" s="18">
        <v>40207</v>
      </c>
      <c r="B2979" s="9">
        <f>VLOOKUP(A2979,'VOW3.DE'!$A$1:$B$5974,2,FALSE)</f>
        <v>44.852302999999999</v>
      </c>
      <c r="C2979" s="5">
        <f>VLOOKUP(A2979,MRK.DE!$A$1:$B$5993,2,FALSE)</f>
        <v>26.927340999999998</v>
      </c>
      <c r="D2979" s="10">
        <f>VLOOKUP(A2979,DTE.DE!$A$1:$B$6411,2,FALSE)</f>
        <v>4.6798070000000003</v>
      </c>
      <c r="E2979" s="10">
        <f>VLOOKUP(A2979,'CON.DE'!$A$1:$B$6391,2,FALSE)</f>
        <v>30.372033999999999</v>
      </c>
      <c r="G2979" s="5">
        <f t="shared" si="192"/>
        <v>3.6494056339144834E-2</v>
      </c>
      <c r="H2979" s="5">
        <f t="shared" si="193"/>
        <v>1.2949665555196443E-2</v>
      </c>
      <c r="I2979" s="5">
        <f t="shared" si="194"/>
        <v>-5.329157532360706E-3</v>
      </c>
      <c r="J2979" s="10">
        <f t="shared" si="195"/>
        <v>1.9182797735258838E-2</v>
      </c>
    </row>
    <row r="2980" spans="1:10" x14ac:dyDescent="0.3">
      <c r="A2980" s="18">
        <v>40210</v>
      </c>
      <c r="B2980" s="9">
        <f>VLOOKUP(A2980,'VOW3.DE'!$A$1:$B$5974,2,FALSE)</f>
        <v>46.398403000000002</v>
      </c>
      <c r="C2980" s="5">
        <f>VLOOKUP(A2980,MRK.DE!$A$1:$B$5993,2,FALSE)</f>
        <v>26.768726000000001</v>
      </c>
      <c r="D2980" s="10">
        <f>VLOOKUP(A2980,DTE.DE!$A$1:$B$6411,2,FALSE)</f>
        <v>4.7063139999999999</v>
      </c>
      <c r="E2980" s="10">
        <f>VLOOKUP(A2980,'CON.DE'!$A$1:$B$6391,2,FALSE)</f>
        <v>31.374313000000001</v>
      </c>
      <c r="G2980" s="5">
        <f t="shared" si="192"/>
        <v>3.3890104409037246E-2</v>
      </c>
      <c r="H2980" s="5">
        <f t="shared" si="193"/>
        <v>-5.9078986678186172E-3</v>
      </c>
      <c r="I2980" s="5">
        <f t="shared" si="194"/>
        <v>5.6481416482327086E-3</v>
      </c>
      <c r="J2980" s="10">
        <f t="shared" si="195"/>
        <v>3.2467249995387658E-2</v>
      </c>
    </row>
    <row r="2981" spans="1:10" x14ac:dyDescent="0.3">
      <c r="A2981" s="18">
        <v>40211</v>
      </c>
      <c r="B2981" s="9">
        <f>VLOOKUP(A2981,'VOW3.DE'!$A$1:$B$5974,2,FALSE)</f>
        <v>46.719875000000002</v>
      </c>
      <c r="C2981" s="5">
        <f>VLOOKUP(A2981,MRK.DE!$A$1:$B$5993,2,FALSE)</f>
        <v>26.848032</v>
      </c>
      <c r="D2981" s="10">
        <f>VLOOKUP(A2981,DTE.DE!$A$1:$B$6411,2,FALSE)</f>
        <v>4.7213180000000001</v>
      </c>
      <c r="E2981" s="10">
        <f>VLOOKUP(A2981,'CON.DE'!$A$1:$B$6391,2,FALSE)</f>
        <v>31.343941000000001</v>
      </c>
      <c r="G2981" s="5">
        <f t="shared" si="192"/>
        <v>6.9046224662490611E-3</v>
      </c>
      <c r="H2981" s="5">
        <f t="shared" si="193"/>
        <v>2.9582563658827449E-3</v>
      </c>
      <c r="I2981" s="5">
        <f t="shared" si="194"/>
        <v>3.1829864949392485E-3</v>
      </c>
      <c r="J2981" s="10">
        <f t="shared" si="195"/>
        <v>-9.6852193538951559E-4</v>
      </c>
    </row>
    <row r="2982" spans="1:10" x14ac:dyDescent="0.3">
      <c r="A2982" s="18">
        <v>40212</v>
      </c>
      <c r="B2982" s="9">
        <f>VLOOKUP(A2982,'VOW3.DE'!$A$1:$B$5974,2,FALSE)</f>
        <v>47.071959999999997</v>
      </c>
      <c r="C2982" s="5">
        <f>VLOOKUP(A2982,MRK.DE!$A$1:$B$5993,2,FALSE)</f>
        <v>26.764552999999999</v>
      </c>
      <c r="D2982" s="10">
        <f>VLOOKUP(A2982,DTE.DE!$A$1:$B$6411,2,FALSE)</f>
        <v>4.6723039999999996</v>
      </c>
      <c r="E2982" s="10">
        <f>VLOOKUP(A2982,'CON.DE'!$A$1:$B$6391,2,FALSE)</f>
        <v>31.207263999999999</v>
      </c>
      <c r="G2982" s="5">
        <f t="shared" si="192"/>
        <v>7.507831653905523E-3</v>
      </c>
      <c r="H2982" s="5">
        <f t="shared" si="193"/>
        <v>-3.1141593886904509E-3</v>
      </c>
      <c r="I2982" s="5">
        <f t="shared" si="194"/>
        <v>-1.0435686003910281E-2</v>
      </c>
      <c r="J2982" s="10">
        <f t="shared" si="195"/>
        <v>-4.370090632718357E-3</v>
      </c>
    </row>
    <row r="2983" spans="1:10" x14ac:dyDescent="0.3">
      <c r="A2983" s="18">
        <v>40213</v>
      </c>
      <c r="B2983" s="9">
        <f>VLOOKUP(A2983,'VOW3.DE'!$A$1:$B$5974,2,FALSE)</f>
        <v>46.383102000000001</v>
      </c>
      <c r="C2983" s="5">
        <f>VLOOKUP(A2983,MRK.DE!$A$1:$B$5993,2,FALSE)</f>
        <v>26.509930000000001</v>
      </c>
      <c r="D2983" s="10">
        <f>VLOOKUP(A2983,DTE.DE!$A$1:$B$6411,2,FALSE)</f>
        <v>4.6212900000000001</v>
      </c>
      <c r="E2983" s="10">
        <f>VLOOKUP(A2983,'CON.DE'!$A$1:$B$6391,2,FALSE)</f>
        <v>29.635513</v>
      </c>
      <c r="G2983" s="5">
        <f t="shared" si="192"/>
        <v>-1.4742282788889904E-2</v>
      </c>
      <c r="H2983" s="5">
        <f t="shared" si="193"/>
        <v>-9.5589830060741395E-3</v>
      </c>
      <c r="I2983" s="5">
        <f t="shared" si="194"/>
        <v>-1.0978425004212493E-2</v>
      </c>
      <c r="J2983" s="10">
        <f t="shared" si="195"/>
        <v>-5.1677482527341514E-2</v>
      </c>
    </row>
    <row r="2984" spans="1:10" x14ac:dyDescent="0.3">
      <c r="A2984" s="18">
        <v>40214</v>
      </c>
      <c r="B2984" s="9">
        <f>VLOOKUP(A2984,'VOW3.DE'!$A$1:$B$5974,2,FALSE)</f>
        <v>45.342154999999998</v>
      </c>
      <c r="C2984" s="5">
        <f>VLOOKUP(A2984,MRK.DE!$A$1:$B$5993,2,FALSE)</f>
        <v>26.109210999999998</v>
      </c>
      <c r="D2984" s="10">
        <f>VLOOKUP(A2984,DTE.DE!$A$1:$B$6411,2,FALSE)</f>
        <v>4.6067859999999996</v>
      </c>
      <c r="E2984" s="10">
        <f>VLOOKUP(A2984,'CON.DE'!$A$1:$B$6391,2,FALSE)</f>
        <v>28.674994999999999</v>
      </c>
      <c r="G2984" s="5">
        <f t="shared" si="192"/>
        <v>-2.2698038142797257E-2</v>
      </c>
      <c r="H2984" s="5">
        <f t="shared" si="193"/>
        <v>-1.5231215837140915E-2</v>
      </c>
      <c r="I2984" s="5">
        <f t="shared" si="194"/>
        <v>-3.1434530758508998E-3</v>
      </c>
      <c r="J2984" s="10">
        <f t="shared" si="195"/>
        <v>-3.294791705492317E-2</v>
      </c>
    </row>
    <row r="2985" spans="1:10" x14ac:dyDescent="0.3">
      <c r="A2985" s="18">
        <v>40217</v>
      </c>
      <c r="B2985" s="9">
        <f>VLOOKUP(A2985,'VOW3.DE'!$A$1:$B$5974,2,FALSE)</f>
        <v>44.890571999999999</v>
      </c>
      <c r="C2985" s="5">
        <f>VLOOKUP(A2985,MRK.DE!$A$1:$B$5993,2,FALSE)</f>
        <v>26.355484000000001</v>
      </c>
      <c r="D2985" s="10">
        <f>VLOOKUP(A2985,DTE.DE!$A$1:$B$6411,2,FALSE)</f>
        <v>4.6873079999999998</v>
      </c>
      <c r="E2985" s="10">
        <f>VLOOKUP(A2985,'CON.DE'!$A$1:$B$6391,2,FALSE)</f>
        <v>27.638552000000001</v>
      </c>
      <c r="G2985" s="5">
        <f t="shared" si="192"/>
        <v>-1.000937875339815E-2</v>
      </c>
      <c r="H2985" s="5">
        <f t="shared" si="193"/>
        <v>9.3882108279405452E-3</v>
      </c>
      <c r="I2985" s="5">
        <f t="shared" si="194"/>
        <v>1.7327996635494902E-2</v>
      </c>
      <c r="J2985" s="10">
        <f t="shared" si="195"/>
        <v>-3.6813878964029448E-2</v>
      </c>
    </row>
    <row r="2986" spans="1:10" x14ac:dyDescent="0.3">
      <c r="A2986" s="18">
        <v>40218</v>
      </c>
      <c r="B2986" s="9">
        <f>VLOOKUP(A2986,'VOW3.DE'!$A$1:$B$5974,2,FALSE)</f>
        <v>43.949131000000001</v>
      </c>
      <c r="C2986" s="5">
        <f>VLOOKUP(A2986,MRK.DE!$A$1:$B$5993,2,FALSE)</f>
        <v>26.297049000000001</v>
      </c>
      <c r="D2986" s="10">
        <f>VLOOKUP(A2986,DTE.DE!$A$1:$B$6411,2,FALSE)</f>
        <v>4.6723039999999996</v>
      </c>
      <c r="E2986" s="10">
        <f>VLOOKUP(A2986,'CON.DE'!$A$1:$B$6391,2,FALSE)</f>
        <v>28.143484000000001</v>
      </c>
      <c r="G2986" s="5">
        <f t="shared" si="192"/>
        <v>-2.1194943504520114E-2</v>
      </c>
      <c r="H2986" s="5">
        <f t="shared" si="193"/>
        <v>-2.2196472101969032E-3</v>
      </c>
      <c r="I2986" s="5">
        <f t="shared" si="194"/>
        <v>-3.2061185554315311E-3</v>
      </c>
      <c r="J2986" s="10">
        <f t="shared" si="195"/>
        <v>1.8104243862812602E-2</v>
      </c>
    </row>
    <row r="2987" spans="1:10" x14ac:dyDescent="0.3">
      <c r="A2987" s="18">
        <v>40219</v>
      </c>
      <c r="B2987" s="9">
        <f>VLOOKUP(A2987,'VOW3.DE'!$A$1:$B$5974,2,FALSE)</f>
        <v>45.081921000000001</v>
      </c>
      <c r="C2987" s="5">
        <f>VLOOKUP(A2987,MRK.DE!$A$1:$B$5993,2,FALSE)</f>
        <v>26.134256000000001</v>
      </c>
      <c r="D2987" s="10">
        <f>VLOOKUP(A2987,DTE.DE!$A$1:$B$6411,2,FALSE)</f>
        <v>4.72532</v>
      </c>
      <c r="E2987" s="10">
        <f>VLOOKUP(A2987,'CON.DE'!$A$1:$B$6391,2,FALSE)</f>
        <v>28.147283999999999</v>
      </c>
      <c r="G2987" s="5">
        <f t="shared" si="192"/>
        <v>2.544844992887757E-2</v>
      </c>
      <c r="H2987" s="5">
        <f t="shared" si="193"/>
        <v>-6.2097833775817488E-3</v>
      </c>
      <c r="I2987" s="5">
        <f t="shared" si="194"/>
        <v>1.1282971617991685E-2</v>
      </c>
      <c r="J2987" s="10">
        <f t="shared" si="195"/>
        <v>1.3501325850709953E-4</v>
      </c>
    </row>
    <row r="2988" spans="1:10" x14ac:dyDescent="0.3">
      <c r="A2988" s="18">
        <v>40220</v>
      </c>
      <c r="B2988" s="9">
        <f>VLOOKUP(A2988,'VOW3.DE'!$A$1:$B$5974,2,FALSE)</f>
        <v>43.742480999999998</v>
      </c>
      <c r="C2988" s="5">
        <f>VLOOKUP(A2988,MRK.DE!$A$1:$B$5993,2,FALSE)</f>
        <v>26.313745000000001</v>
      </c>
      <c r="D2988" s="10">
        <f>VLOOKUP(A2988,DTE.DE!$A$1:$B$6411,2,FALSE)</f>
        <v>4.6753039999999997</v>
      </c>
      <c r="E2988" s="10">
        <f>VLOOKUP(A2988,'CON.DE'!$A$1:$B$6391,2,FALSE)</f>
        <v>26.336351000000001</v>
      </c>
      <c r="G2988" s="5">
        <f t="shared" si="192"/>
        <v>-3.0161566219503916E-2</v>
      </c>
      <c r="H2988" s="5">
        <f t="shared" si="193"/>
        <v>6.8444820502718915E-3</v>
      </c>
      <c r="I2988" s="5">
        <f t="shared" si="194"/>
        <v>-1.0641096155734178E-2</v>
      </c>
      <c r="J2988" s="10">
        <f t="shared" si="195"/>
        <v>-6.6500714634670471E-2</v>
      </c>
    </row>
    <row r="2989" spans="1:10" x14ac:dyDescent="0.3">
      <c r="A2989" s="18">
        <v>40221</v>
      </c>
      <c r="B2989" s="9">
        <f>VLOOKUP(A2989,'VOW3.DE'!$A$1:$B$5974,2,FALSE)</f>
        <v>42.908188000000003</v>
      </c>
      <c r="C2989" s="5">
        <f>VLOOKUP(A2989,MRK.DE!$A$1:$B$5993,2,FALSE)</f>
        <v>26.57254</v>
      </c>
      <c r="D2989" s="10">
        <f>VLOOKUP(A2989,DTE.DE!$A$1:$B$6411,2,FALSE)</f>
        <v>4.7113149999999999</v>
      </c>
      <c r="E2989" s="10">
        <f>VLOOKUP(A2989,'CON.DE'!$A$1:$B$6391,2,FALSE)</f>
        <v>25.223976</v>
      </c>
      <c r="G2989" s="5">
        <f t="shared" si="192"/>
        <v>-1.9257064983457684E-2</v>
      </c>
      <c r="H2989" s="5">
        <f t="shared" si="193"/>
        <v>9.786925502385602E-3</v>
      </c>
      <c r="I2989" s="5">
        <f t="shared" si="194"/>
        <v>7.6728749026293459E-3</v>
      </c>
      <c r="J2989" s="10">
        <f t="shared" si="195"/>
        <v>-4.3155181402601314E-2</v>
      </c>
    </row>
    <row r="2990" spans="1:10" x14ac:dyDescent="0.3">
      <c r="A2990" s="18">
        <v>40224</v>
      </c>
      <c r="B2990" s="9">
        <f>VLOOKUP(A2990,'VOW3.DE'!$A$1:$B$5974,2,FALSE)</f>
        <v>42.732151000000002</v>
      </c>
      <c r="C2990" s="5">
        <f>VLOOKUP(A2990,MRK.DE!$A$1:$B$5993,2,FALSE)</f>
        <v>26.614277000000001</v>
      </c>
      <c r="D2990" s="10">
        <f>VLOOKUP(A2990,DTE.DE!$A$1:$B$6411,2,FALSE)</f>
        <v>4.7163170000000001</v>
      </c>
      <c r="E2990" s="10">
        <f>VLOOKUP(A2990,'CON.DE'!$A$1:$B$6391,2,FALSE)</f>
        <v>25.379629000000001</v>
      </c>
      <c r="G2990" s="5">
        <f t="shared" si="192"/>
        <v>-4.1110824639160716E-3</v>
      </c>
      <c r="H2990" s="5">
        <f t="shared" si="193"/>
        <v>1.5694493831852395E-3</v>
      </c>
      <c r="I2990" s="5">
        <f t="shared" si="194"/>
        <v>1.0611361303365086E-3</v>
      </c>
      <c r="J2990" s="10">
        <f t="shared" si="195"/>
        <v>6.1518736025806013E-3</v>
      </c>
    </row>
    <row r="2991" spans="1:10" x14ac:dyDescent="0.3">
      <c r="A2991" s="18">
        <v>40225</v>
      </c>
      <c r="B2991" s="9">
        <f>VLOOKUP(A2991,'VOW3.DE'!$A$1:$B$5974,2,FALSE)</f>
        <v>43.344479</v>
      </c>
      <c r="C2991" s="5">
        <f>VLOOKUP(A2991,MRK.DE!$A$1:$B$5993,2,FALSE)</f>
        <v>26.747854</v>
      </c>
      <c r="D2991" s="10">
        <f>VLOOKUP(A2991,DTE.DE!$A$1:$B$6411,2,FALSE)</f>
        <v>4.7548269999999997</v>
      </c>
      <c r="E2991" s="10">
        <f>VLOOKUP(A2991,'CON.DE'!$A$1:$B$6391,2,FALSE)</f>
        <v>24.988592000000001</v>
      </c>
      <c r="G2991" s="5">
        <f t="shared" si="192"/>
        <v>1.4227748678559174E-2</v>
      </c>
      <c r="H2991" s="5">
        <f t="shared" si="193"/>
        <v>5.0064447015112055E-3</v>
      </c>
      <c r="I2991" s="5">
        <f t="shared" si="194"/>
        <v>8.1321141830530078E-3</v>
      </c>
      <c r="J2991" s="10">
        <f t="shared" si="195"/>
        <v>-1.5527443647555914E-2</v>
      </c>
    </row>
    <row r="2992" spans="1:10" x14ac:dyDescent="0.3">
      <c r="A2992" s="18">
        <v>40226</v>
      </c>
      <c r="B2992" s="9">
        <f>VLOOKUP(A2992,'VOW3.DE'!$A$1:$B$5974,2,FALSE)</f>
        <v>45.235008000000001</v>
      </c>
      <c r="C2992" s="5">
        <f>VLOOKUP(A2992,MRK.DE!$A$1:$B$5993,2,FALSE)</f>
        <v>26.622624999999999</v>
      </c>
      <c r="D2992" s="10">
        <f>VLOOKUP(A2992,DTE.DE!$A$1:$B$6411,2,FALSE)</f>
        <v>4.7763330000000002</v>
      </c>
      <c r="E2992" s="10">
        <f>VLOOKUP(A2992,'CON.DE'!$A$1:$B$6391,2,FALSE)</f>
        <v>26.00985</v>
      </c>
      <c r="G2992" s="5">
        <f t="shared" si="192"/>
        <v>4.2691963924342428E-2</v>
      </c>
      <c r="H2992" s="5">
        <f t="shared" si="193"/>
        <v>-4.6928276518781323E-3</v>
      </c>
      <c r="I2992" s="5">
        <f t="shared" si="194"/>
        <v>4.5127846973226542E-3</v>
      </c>
      <c r="J2992" s="10">
        <f t="shared" si="195"/>
        <v>4.0055911708697538E-2</v>
      </c>
    </row>
    <row r="2993" spans="1:10" x14ac:dyDescent="0.3">
      <c r="A2993" s="18">
        <v>40227</v>
      </c>
      <c r="B2993" s="9">
        <f>VLOOKUP(A2993,'VOW3.DE'!$A$1:$B$5974,2,FALSE)</f>
        <v>45.479927000000004</v>
      </c>
      <c r="C2993" s="5">
        <f>VLOOKUP(A2993,MRK.DE!$A$1:$B$5993,2,FALSE)</f>
        <v>26.923164</v>
      </c>
      <c r="D2993" s="10">
        <f>VLOOKUP(A2993,DTE.DE!$A$1:$B$6411,2,FALSE)</f>
        <v>4.8298480000000001</v>
      </c>
      <c r="E2993" s="10">
        <f>VLOOKUP(A2993,'CON.DE'!$A$1:$B$6391,2,FALSE)</f>
        <v>25.903551</v>
      </c>
      <c r="G2993" s="5">
        <f t="shared" si="192"/>
        <v>5.3997634480086078E-3</v>
      </c>
      <c r="H2993" s="5">
        <f t="shared" si="193"/>
        <v>1.1225613129475823E-2</v>
      </c>
      <c r="I2993" s="5">
        <f t="shared" si="194"/>
        <v>1.1141899912182174E-2</v>
      </c>
      <c r="J2993" s="10">
        <f t="shared" si="195"/>
        <v>-4.095248876575446E-3</v>
      </c>
    </row>
    <row r="2994" spans="1:10" x14ac:dyDescent="0.3">
      <c r="A2994" s="18">
        <v>40228</v>
      </c>
      <c r="B2994" s="9">
        <f>VLOOKUP(A2994,'VOW3.DE'!$A$1:$B$5974,2,FALSE)</f>
        <v>46.031013000000002</v>
      </c>
      <c r="C2994" s="5">
        <f>VLOOKUP(A2994,MRK.DE!$A$1:$B$5993,2,FALSE)</f>
        <v>27.240397999999999</v>
      </c>
      <c r="D2994" s="10">
        <f>VLOOKUP(A2994,DTE.DE!$A$1:$B$6411,2,FALSE)</f>
        <v>4.8773629999999999</v>
      </c>
      <c r="E2994" s="10">
        <f>VLOOKUP(A2994,'CON.DE'!$A$1:$B$6391,2,FALSE)</f>
        <v>25.182217000000001</v>
      </c>
      <c r="G2994" s="5">
        <f t="shared" si="192"/>
        <v>1.2044301193574358E-2</v>
      </c>
      <c r="H2994" s="5">
        <f t="shared" si="193"/>
        <v>1.1714060738540165E-2</v>
      </c>
      <c r="I2994" s="5">
        <f t="shared" si="194"/>
        <v>9.7897077707363757E-3</v>
      </c>
      <c r="J2994" s="10">
        <f t="shared" si="195"/>
        <v>-2.8241992745986197E-2</v>
      </c>
    </row>
    <row r="2995" spans="1:10" x14ac:dyDescent="0.3">
      <c r="A2995" s="18">
        <v>40231</v>
      </c>
      <c r="B2995" s="9">
        <f>VLOOKUP(A2995,'VOW3.DE'!$A$1:$B$5974,2,FALSE)</f>
        <v>46.888255999999998</v>
      </c>
      <c r="C2995" s="5">
        <f>VLOOKUP(A2995,MRK.DE!$A$1:$B$5993,2,FALSE)</f>
        <v>26.914819999999999</v>
      </c>
      <c r="D2995" s="10">
        <f>VLOOKUP(A2995,DTE.DE!$A$1:$B$6411,2,FALSE)</f>
        <v>4.838851</v>
      </c>
      <c r="E2995" s="10">
        <f>VLOOKUP(A2995,'CON.DE'!$A$1:$B$6391,2,FALSE)</f>
        <v>24.703854</v>
      </c>
      <c r="G2995" s="5">
        <f t="shared" si="192"/>
        <v>1.8451874004888593E-2</v>
      </c>
      <c r="H2995" s="5">
        <f t="shared" si="193"/>
        <v>-1.202402777099118E-2</v>
      </c>
      <c r="I2995" s="5">
        <f t="shared" si="194"/>
        <v>-7.9274091094616514E-3</v>
      </c>
      <c r="J2995" s="10">
        <f t="shared" si="195"/>
        <v>-1.9178806957873298E-2</v>
      </c>
    </row>
    <row r="2996" spans="1:10" x14ac:dyDescent="0.3">
      <c r="A2996" s="18">
        <v>40232</v>
      </c>
      <c r="B2996" s="9">
        <f>VLOOKUP(A2996,'VOW3.DE'!$A$1:$B$5974,2,FALSE)</f>
        <v>46.451988</v>
      </c>
      <c r="C2996" s="5">
        <f>VLOOKUP(A2996,MRK.DE!$A$1:$B$5993,2,FALSE)</f>
        <v>24.209980000000002</v>
      </c>
      <c r="D2996" s="10">
        <f>VLOOKUP(A2996,DTE.DE!$A$1:$B$6411,2,FALSE)</f>
        <v>4.7523260000000001</v>
      </c>
      <c r="E2996" s="10">
        <f>VLOOKUP(A2996,'CON.DE'!$A$1:$B$6391,2,FALSE)</f>
        <v>25.755486999999999</v>
      </c>
      <c r="G2996" s="5">
        <f t="shared" si="192"/>
        <v>-9.3479759260694031E-3</v>
      </c>
      <c r="H2996" s="5">
        <f t="shared" si="193"/>
        <v>-0.10591211942524519</v>
      </c>
      <c r="I2996" s="5">
        <f t="shared" si="194"/>
        <v>-1.8043113450380427E-2</v>
      </c>
      <c r="J2996" s="10">
        <f t="shared" si="195"/>
        <v>4.1688427937686651E-2</v>
      </c>
    </row>
    <row r="2997" spans="1:10" x14ac:dyDescent="0.3">
      <c r="A2997" s="18">
        <v>40233</v>
      </c>
      <c r="B2997" s="9">
        <f>VLOOKUP(A2997,'VOW3.DE'!$A$1:$B$5974,2,FALSE)</f>
        <v>47.194423999999998</v>
      </c>
      <c r="C2997" s="5">
        <f>VLOOKUP(A2997,MRK.DE!$A$1:$B$5993,2,FALSE)</f>
        <v>24.523036999999999</v>
      </c>
      <c r="D2997" s="10">
        <f>VLOOKUP(A2997,DTE.DE!$A$1:$B$6411,2,FALSE)</f>
        <v>4.7613300000000001</v>
      </c>
      <c r="E2997" s="10">
        <f>VLOOKUP(A2997,'CON.DE'!$A$1:$B$6391,2,FALSE)</f>
        <v>25.520102000000001</v>
      </c>
      <c r="G2997" s="5">
        <f t="shared" si="192"/>
        <v>1.5856486967433126E-2</v>
      </c>
      <c r="H2997" s="5">
        <f t="shared" si="193"/>
        <v>1.2848016628562589E-2</v>
      </c>
      <c r="I2997" s="5">
        <f t="shared" si="194"/>
        <v>1.8928585789477583E-3</v>
      </c>
      <c r="J2997" s="10">
        <f t="shared" si="195"/>
        <v>-9.1812364546895245E-3</v>
      </c>
    </row>
    <row r="2998" spans="1:10" x14ac:dyDescent="0.3">
      <c r="A2998" s="18">
        <v>40234</v>
      </c>
      <c r="B2998" s="9">
        <f>VLOOKUP(A2998,'VOW3.DE'!$A$1:$B$5974,2,FALSE)</f>
        <v>46.367789999999999</v>
      </c>
      <c r="C2998" s="5">
        <f>VLOOKUP(A2998,MRK.DE!$A$1:$B$5993,2,FALSE)</f>
        <v>24.051356999999999</v>
      </c>
      <c r="D2998" s="10">
        <f>VLOOKUP(A2998,DTE.DE!$A$1:$B$6411,2,FALSE)</f>
        <v>4.7013129999999999</v>
      </c>
      <c r="E2998" s="10">
        <f>VLOOKUP(A2998,'CON.DE'!$A$1:$B$6391,2,FALSE)</f>
        <v>24.392541999999999</v>
      </c>
      <c r="G2998" s="5">
        <f t="shared" si="192"/>
        <v>-1.7670712877221745E-2</v>
      </c>
      <c r="H2998" s="5">
        <f t="shared" si="193"/>
        <v>-1.9421542396859573E-2</v>
      </c>
      <c r="I2998" s="5">
        <f t="shared" si="194"/>
        <v>-1.2685209575911035E-2</v>
      </c>
      <c r="J2998" s="10">
        <f t="shared" si="195"/>
        <v>-4.5189025494590113E-2</v>
      </c>
    </row>
    <row r="2999" spans="1:10" x14ac:dyDescent="0.3">
      <c r="A2999" s="18">
        <v>40235</v>
      </c>
      <c r="B2999" s="9">
        <f>VLOOKUP(A2999,'VOW3.DE'!$A$1:$B$5974,2,FALSE)</f>
        <v>45.770786000000001</v>
      </c>
      <c r="C2999" s="5">
        <f>VLOOKUP(A2999,MRK.DE!$A$1:$B$5993,2,FALSE)</f>
        <v>24.126498999999999</v>
      </c>
      <c r="D2999" s="10">
        <f>VLOOKUP(A2999,DTE.DE!$A$1:$B$6411,2,FALSE)</f>
        <v>4.7263200000000003</v>
      </c>
      <c r="E2999" s="10">
        <f>VLOOKUP(A2999,'CON.DE'!$A$1:$B$6391,2,FALSE)</f>
        <v>25.592237000000001</v>
      </c>
      <c r="G2999" s="5">
        <f t="shared" si="192"/>
        <v>-1.2959009803784286E-2</v>
      </c>
      <c r="H2999" s="5">
        <f t="shared" si="193"/>
        <v>3.1193609333804218E-3</v>
      </c>
      <c r="I2999" s="5">
        <f t="shared" si="194"/>
        <v>5.305055605987403E-3</v>
      </c>
      <c r="J2999" s="10">
        <f t="shared" si="195"/>
        <v>4.8011633471592305E-2</v>
      </c>
    </row>
    <row r="3000" spans="1:10" x14ac:dyDescent="0.3">
      <c r="A3000" s="18">
        <v>40238</v>
      </c>
      <c r="B3000" s="9">
        <f>VLOOKUP(A3000,'VOW3.DE'!$A$1:$B$5974,2,FALSE)</f>
        <v>46.153483999999999</v>
      </c>
      <c r="C3000" s="5">
        <f>VLOOKUP(A3000,MRK.DE!$A$1:$B$5993,2,FALSE)</f>
        <v>24.836099999999998</v>
      </c>
      <c r="D3000" s="10">
        <f>VLOOKUP(A3000,DTE.DE!$A$1:$B$6411,2,FALSE)</f>
        <v>4.7878369999999997</v>
      </c>
      <c r="E3000" s="10">
        <f>VLOOKUP(A3000,'CON.DE'!$A$1:$B$6391,2,FALSE)</f>
        <v>25.284716</v>
      </c>
      <c r="G3000" s="5">
        <f t="shared" si="192"/>
        <v>8.3264237184332898E-3</v>
      </c>
      <c r="H3000" s="5">
        <f t="shared" si="193"/>
        <v>2.8987459898017223E-2</v>
      </c>
      <c r="I3000" s="5">
        <f t="shared" si="194"/>
        <v>1.2931856664383701E-2</v>
      </c>
      <c r="J3000" s="10">
        <f t="shared" si="195"/>
        <v>-1.2088960797645081E-2</v>
      </c>
    </row>
    <row r="3001" spans="1:10" x14ac:dyDescent="0.3">
      <c r="A3001" s="18">
        <v>40239</v>
      </c>
      <c r="B3001" s="9">
        <f>VLOOKUP(A3001,'VOW3.DE'!$A$1:$B$5974,2,FALSE)</f>
        <v>46.459640999999998</v>
      </c>
      <c r="C3001" s="5">
        <f>VLOOKUP(A3001,MRK.DE!$A$1:$B$5993,2,FALSE)</f>
        <v>24.898710000000001</v>
      </c>
      <c r="D3001" s="10">
        <f>VLOOKUP(A3001,DTE.DE!$A$1:$B$6411,2,FALSE)</f>
        <v>4.7713320000000001</v>
      </c>
      <c r="E3001" s="10">
        <f>VLOOKUP(A3001,'CON.DE'!$A$1:$B$6391,2,FALSE)</f>
        <v>26.362925000000001</v>
      </c>
      <c r="G3001" s="5">
        <f t="shared" si="192"/>
        <v>6.6115491781958248E-3</v>
      </c>
      <c r="H3001" s="5">
        <f t="shared" si="193"/>
        <v>2.5177549918942127E-3</v>
      </c>
      <c r="I3001" s="5">
        <f t="shared" si="194"/>
        <v>-3.453232472735818E-3</v>
      </c>
      <c r="J3001" s="10">
        <f t="shared" si="195"/>
        <v>4.175856454632474E-2</v>
      </c>
    </row>
    <row r="3002" spans="1:10" x14ac:dyDescent="0.3">
      <c r="A3002" s="18">
        <v>40240</v>
      </c>
      <c r="B3002" s="9">
        <f>VLOOKUP(A3002,'VOW3.DE'!$A$1:$B$5974,2,FALSE)</f>
        <v>47.538848999999999</v>
      </c>
      <c r="C3002" s="5">
        <f>VLOOKUP(A3002,MRK.DE!$A$1:$B$5993,2,FALSE)</f>
        <v>25.307774999999999</v>
      </c>
      <c r="D3002" s="10">
        <f>VLOOKUP(A3002,DTE.DE!$A$1:$B$6411,2,FALSE)</f>
        <v>4.7813350000000003</v>
      </c>
      <c r="E3002" s="10">
        <f>VLOOKUP(A3002,'CON.DE'!$A$1:$B$6391,2,FALSE)</f>
        <v>26.271811</v>
      </c>
      <c r="G3002" s="5">
        <f t="shared" si="192"/>
        <v>2.29632502130225E-2</v>
      </c>
      <c r="H3002" s="5">
        <f t="shared" si="193"/>
        <v>1.629566587599502E-2</v>
      </c>
      <c r="I3002" s="5">
        <f t="shared" si="194"/>
        <v>2.0942850109024369E-3</v>
      </c>
      <c r="J3002" s="10">
        <f t="shared" si="195"/>
        <v>-3.4621277861137177E-3</v>
      </c>
    </row>
    <row r="3003" spans="1:10" x14ac:dyDescent="0.3">
      <c r="A3003" s="18">
        <v>40241</v>
      </c>
      <c r="B3003" s="9">
        <f>VLOOKUP(A3003,'VOW3.DE'!$A$1:$B$5974,2,FALSE)</f>
        <v>46.995418999999998</v>
      </c>
      <c r="C3003" s="5">
        <f>VLOOKUP(A3003,MRK.DE!$A$1:$B$5993,2,FALSE)</f>
        <v>25.424651999999998</v>
      </c>
      <c r="D3003" s="10">
        <f>VLOOKUP(A3003,DTE.DE!$A$1:$B$6411,2,FALSE)</f>
        <v>4.7868370000000002</v>
      </c>
      <c r="E3003" s="10">
        <f>VLOOKUP(A3003,'CON.DE'!$A$1:$B$6391,2,FALSE)</f>
        <v>25.933917999999998</v>
      </c>
      <c r="G3003" s="5">
        <f t="shared" si="192"/>
        <v>-1.1497121573746143E-2</v>
      </c>
      <c r="H3003" s="5">
        <f t="shared" si="193"/>
        <v>4.6075937496166831E-3</v>
      </c>
      <c r="I3003" s="5">
        <f t="shared" si="194"/>
        <v>1.1500630645922604E-3</v>
      </c>
      <c r="J3003" s="10">
        <f t="shared" si="195"/>
        <v>-1.2944852024125359E-2</v>
      </c>
    </row>
    <row r="3004" spans="1:10" x14ac:dyDescent="0.3">
      <c r="A3004" s="18">
        <v>40242</v>
      </c>
      <c r="B3004" s="9">
        <f>VLOOKUP(A3004,'VOW3.DE'!$A$1:$B$5974,2,FALSE)</f>
        <v>48.526206999999999</v>
      </c>
      <c r="C3004" s="5">
        <f>VLOOKUP(A3004,MRK.DE!$A$1:$B$5993,2,FALSE)</f>
        <v>25.462221</v>
      </c>
      <c r="D3004" s="10">
        <f>VLOOKUP(A3004,DTE.DE!$A$1:$B$6411,2,FALSE)</f>
        <v>4.8413519999999997</v>
      </c>
      <c r="E3004" s="10">
        <f>VLOOKUP(A3004,'CON.DE'!$A$1:$B$6391,2,FALSE)</f>
        <v>27.714483000000001</v>
      </c>
      <c r="G3004" s="5">
        <f t="shared" si="192"/>
        <v>3.2053873647500973E-2</v>
      </c>
      <c r="H3004" s="5">
        <f t="shared" si="193"/>
        <v>1.4765696774428564E-3</v>
      </c>
      <c r="I3004" s="5">
        <f t="shared" si="194"/>
        <v>1.1324161286628734E-2</v>
      </c>
      <c r="J3004" s="10">
        <f t="shared" si="195"/>
        <v>6.6403441290130719E-2</v>
      </c>
    </row>
    <row r="3005" spans="1:10" x14ac:dyDescent="0.3">
      <c r="A3005" s="18">
        <v>40245</v>
      </c>
      <c r="B3005" s="9">
        <f>VLOOKUP(A3005,'VOW3.DE'!$A$1:$B$5974,2,FALSE)</f>
        <v>49.467647999999997</v>
      </c>
      <c r="C3005" s="5">
        <f>VLOOKUP(A3005,MRK.DE!$A$1:$B$5993,2,FALSE)</f>
        <v>25.445522</v>
      </c>
      <c r="D3005" s="10">
        <f>VLOOKUP(A3005,DTE.DE!$A$1:$B$6411,2,FALSE)</f>
        <v>4.8748610000000001</v>
      </c>
      <c r="E3005" s="10">
        <f>VLOOKUP(A3005,'CON.DE'!$A$1:$B$6391,2,FALSE)</f>
        <v>27.767634999999999</v>
      </c>
      <c r="G3005" s="5">
        <f t="shared" si="192"/>
        <v>1.9214877621196346E-2</v>
      </c>
      <c r="H3005" s="5">
        <f t="shared" si="193"/>
        <v>-6.5604953646988394E-4</v>
      </c>
      <c r="I3005" s="5">
        <f t="shared" si="194"/>
        <v>6.8975706591146106E-3</v>
      </c>
      <c r="J3005" s="10">
        <f t="shared" si="195"/>
        <v>1.9160053068059538E-3</v>
      </c>
    </row>
    <row r="3006" spans="1:10" x14ac:dyDescent="0.3">
      <c r="A3006" s="18">
        <v>40246</v>
      </c>
      <c r="B3006" s="9">
        <f>VLOOKUP(A3006,'VOW3.DE'!$A$1:$B$5974,2,FALSE)</f>
        <v>48.694595</v>
      </c>
      <c r="C3006" s="5">
        <f>VLOOKUP(A3006,MRK.DE!$A$1:$B$5993,2,FALSE)</f>
        <v>25.407955000000001</v>
      </c>
      <c r="D3006" s="10">
        <f>VLOOKUP(A3006,DTE.DE!$A$1:$B$6411,2,FALSE)</f>
        <v>4.8903660000000002</v>
      </c>
      <c r="E3006" s="10">
        <f>VLOOKUP(A3006,'CON.DE'!$A$1:$B$6391,2,FALSE)</f>
        <v>27.425944999999999</v>
      </c>
      <c r="G3006" s="5">
        <f t="shared" si="192"/>
        <v>-1.5750841840426542E-2</v>
      </c>
      <c r="H3006" s="5">
        <f t="shared" si="193"/>
        <v>-1.4774606988512873E-3</v>
      </c>
      <c r="I3006" s="5">
        <f t="shared" si="194"/>
        <v>3.1755560888791349E-3</v>
      </c>
      <c r="J3006" s="10">
        <f t="shared" si="195"/>
        <v>-1.2381670666872832E-2</v>
      </c>
    </row>
    <row r="3007" spans="1:10" x14ac:dyDescent="0.3">
      <c r="A3007" s="18">
        <v>40247</v>
      </c>
      <c r="B3007" s="9">
        <f>VLOOKUP(A3007,'VOW3.DE'!$A$1:$B$5974,2,FALSE)</f>
        <v>48.794094000000001</v>
      </c>
      <c r="C3007" s="5">
        <f>VLOOKUP(A3007,MRK.DE!$A$1:$B$5993,2,FALSE)</f>
        <v>25.595789</v>
      </c>
      <c r="D3007" s="10">
        <f>VLOOKUP(A3007,DTE.DE!$A$1:$B$6411,2,FALSE)</f>
        <v>4.9068699999999996</v>
      </c>
      <c r="E3007" s="10">
        <f>VLOOKUP(A3007,'CON.DE'!$A$1:$B$6391,2,FALSE)</f>
        <v>27.942270000000001</v>
      </c>
      <c r="G3007" s="5">
        <f t="shared" si="192"/>
        <v>2.0412426419705856E-3</v>
      </c>
      <c r="H3007" s="5">
        <f t="shared" si="193"/>
        <v>7.3655318002540408E-3</v>
      </c>
      <c r="I3007" s="5">
        <f t="shared" si="194"/>
        <v>3.3691166797110116E-3</v>
      </c>
      <c r="J3007" s="10">
        <f t="shared" si="195"/>
        <v>1.8651132875392006E-2</v>
      </c>
    </row>
    <row r="3008" spans="1:10" x14ac:dyDescent="0.3">
      <c r="A3008" s="18">
        <v>40248</v>
      </c>
      <c r="B3008" s="9">
        <f>VLOOKUP(A3008,'VOW3.DE'!$A$1:$B$5974,2,FALSE)</f>
        <v>52.567512999999998</v>
      </c>
      <c r="C3008" s="5">
        <f>VLOOKUP(A3008,MRK.DE!$A$1:$B$5993,2,FALSE)</f>
        <v>25.353694999999998</v>
      </c>
      <c r="D3008" s="10">
        <f>VLOOKUP(A3008,DTE.DE!$A$1:$B$6411,2,FALSE)</f>
        <v>4.9538830000000003</v>
      </c>
      <c r="E3008" s="10">
        <f>VLOOKUP(A3008,'CON.DE'!$A$1:$B$6391,2,FALSE)</f>
        <v>28.116911000000002</v>
      </c>
      <c r="G3008" s="5">
        <f t="shared" si="192"/>
        <v>7.4489024416640071E-2</v>
      </c>
      <c r="H3008" s="5">
        <f t="shared" si="193"/>
        <v>-9.503366983529396E-3</v>
      </c>
      <c r="I3008" s="5">
        <f t="shared" si="194"/>
        <v>9.5354495179193876E-3</v>
      </c>
      <c r="J3008" s="10">
        <f t="shared" si="195"/>
        <v>6.2306142136228483E-3</v>
      </c>
    </row>
    <row r="3009" spans="1:10" x14ac:dyDescent="0.3">
      <c r="A3009" s="18">
        <v>40249</v>
      </c>
      <c r="B3009" s="9">
        <f>VLOOKUP(A3009,'VOW3.DE'!$A$1:$B$5974,2,FALSE)</f>
        <v>53.570183</v>
      </c>
      <c r="C3009" s="5">
        <f>VLOOKUP(A3009,MRK.DE!$A$1:$B$5993,2,FALSE)</f>
        <v>25.366215</v>
      </c>
      <c r="D3009" s="10">
        <f>VLOOKUP(A3009,DTE.DE!$A$1:$B$6411,2,FALSE)</f>
        <v>4.9438800000000001</v>
      </c>
      <c r="E3009" s="10">
        <f>VLOOKUP(A3009,'CON.DE'!$A$1:$B$6391,2,FALSE)</f>
        <v>28.295345000000001</v>
      </c>
      <c r="G3009" s="5">
        <f t="shared" si="192"/>
        <v>1.889432061661895E-2</v>
      </c>
      <c r="H3009" s="5">
        <f t="shared" si="193"/>
        <v>4.9369173779272566E-4</v>
      </c>
      <c r="I3009" s="5">
        <f t="shared" si="194"/>
        <v>-2.0212654931455998E-3</v>
      </c>
      <c r="J3009" s="10">
        <f t="shared" si="195"/>
        <v>6.3260932187819948E-3</v>
      </c>
    </row>
    <row r="3010" spans="1:10" x14ac:dyDescent="0.3">
      <c r="A3010" s="18">
        <v>40252</v>
      </c>
      <c r="B3010" s="9">
        <f>VLOOKUP(A3010,'VOW3.DE'!$A$1:$B$5974,2,FALSE)</f>
        <v>52.689979999999998</v>
      </c>
      <c r="C3010" s="5">
        <f>VLOOKUP(A3010,MRK.DE!$A$1:$B$5993,2,FALSE)</f>
        <v>25.387087000000001</v>
      </c>
      <c r="D3010" s="10">
        <f>VLOOKUP(A3010,DTE.DE!$A$1:$B$6411,2,FALSE)</f>
        <v>4.9053699999999996</v>
      </c>
      <c r="E3010" s="10">
        <f>VLOOKUP(A3010,'CON.DE'!$A$1:$B$6391,2,FALSE)</f>
        <v>27.262692999999999</v>
      </c>
      <c r="G3010" s="5">
        <f t="shared" si="192"/>
        <v>-1.6567321335675268E-2</v>
      </c>
      <c r="H3010" s="5">
        <f t="shared" si="193"/>
        <v>8.2248840387314469E-4</v>
      </c>
      <c r="I3010" s="5">
        <f t="shared" si="194"/>
        <v>-7.8199246123837485E-3</v>
      </c>
      <c r="J3010" s="10">
        <f t="shared" si="195"/>
        <v>-3.7178092663007589E-2</v>
      </c>
    </row>
    <row r="3011" spans="1:10" x14ac:dyDescent="0.3">
      <c r="A3011" s="18">
        <v>40253</v>
      </c>
      <c r="B3011" s="9">
        <f>VLOOKUP(A3011,'VOW3.DE'!$A$1:$B$5974,2,FALSE)</f>
        <v>53.883999000000003</v>
      </c>
      <c r="C3011" s="5">
        <f>VLOOKUP(A3011,MRK.DE!$A$1:$B$5993,2,FALSE)</f>
        <v>25.378736</v>
      </c>
      <c r="D3011" s="10">
        <f>VLOOKUP(A3011,DTE.DE!$A$1:$B$6411,2,FALSE)</f>
        <v>4.9203739999999998</v>
      </c>
      <c r="E3011" s="10">
        <f>VLOOKUP(A3011,'CON.DE'!$A$1:$B$6391,2,FALSE)</f>
        <v>27.820786999999999</v>
      </c>
      <c r="G3011" s="5">
        <f t="shared" si="192"/>
        <v>2.2408264635482001E-2</v>
      </c>
      <c r="H3011" s="5">
        <f t="shared" si="193"/>
        <v>-3.2900087428227014E-4</v>
      </c>
      <c r="I3011" s="5">
        <f t="shared" si="194"/>
        <v>3.0540204715100933E-3</v>
      </c>
      <c r="J3011" s="10">
        <f t="shared" si="195"/>
        <v>2.0264264271788127E-2</v>
      </c>
    </row>
    <row r="3012" spans="1:10" x14ac:dyDescent="0.3">
      <c r="A3012" s="18">
        <v>40254</v>
      </c>
      <c r="B3012" s="9">
        <f>VLOOKUP(A3012,'VOW3.DE'!$A$1:$B$5974,2,FALSE)</f>
        <v>54.687668000000002</v>
      </c>
      <c r="C3012" s="5">
        <f>VLOOKUP(A3012,MRK.DE!$A$1:$B$5993,2,FALSE)</f>
        <v>25.099070000000001</v>
      </c>
      <c r="D3012" s="10">
        <f>VLOOKUP(A3012,DTE.DE!$A$1:$B$6411,2,FALSE)</f>
        <v>4.9313760000000002</v>
      </c>
      <c r="E3012" s="10">
        <f>VLOOKUP(A3012,'CON.DE'!$A$1:$B$6391,2,FALSE)</f>
        <v>28.356093999999999</v>
      </c>
      <c r="G3012" s="5">
        <f t="shared" ref="G3012:G3075" si="196">LN(B3012/B3011)</f>
        <v>1.48046668351779E-2</v>
      </c>
      <c r="H3012" s="5">
        <f t="shared" ref="H3012:H3075" si="197">LN(C3012/C3011)</f>
        <v>-1.1080864393072553E-2</v>
      </c>
      <c r="I3012" s="5">
        <f t="shared" ref="I3012:I3075" si="198">LN(D3012/D3011)</f>
        <v>2.2335127411262411E-3</v>
      </c>
      <c r="J3012" s="10">
        <f t="shared" ref="J3012:J3075" si="199">LN(E3012/E3011)</f>
        <v>1.9058487886449798E-2</v>
      </c>
    </row>
    <row r="3013" spans="1:10" x14ac:dyDescent="0.3">
      <c r="A3013" s="18">
        <v>40255</v>
      </c>
      <c r="B3013" s="9">
        <f>VLOOKUP(A3013,'VOW3.DE'!$A$1:$B$5974,2,FALSE)</f>
        <v>54.710625</v>
      </c>
      <c r="C3013" s="5">
        <f>VLOOKUP(A3013,MRK.DE!$A$1:$B$5993,2,FALSE)</f>
        <v>25.082376</v>
      </c>
      <c r="D3013" s="10">
        <f>VLOOKUP(A3013,DTE.DE!$A$1:$B$6411,2,FALSE)</f>
        <v>4.9333790000000004</v>
      </c>
      <c r="E3013" s="10">
        <f>VLOOKUP(A3013,'CON.DE'!$A$1:$B$6391,2,FALSE)</f>
        <v>27.676517</v>
      </c>
      <c r="G3013" s="5">
        <f t="shared" si="196"/>
        <v>4.1969576868951226E-4</v>
      </c>
      <c r="H3013" s="5">
        <f t="shared" si="197"/>
        <v>-6.6534553890098863E-4</v>
      </c>
      <c r="I3013" s="5">
        <f t="shared" si="198"/>
        <v>4.0609219945676928E-4</v>
      </c>
      <c r="J3013" s="10">
        <f t="shared" si="199"/>
        <v>-2.4257671075100896E-2</v>
      </c>
    </row>
    <row r="3014" spans="1:10" x14ac:dyDescent="0.3">
      <c r="A3014" s="18">
        <v>40256</v>
      </c>
      <c r="B3014" s="9">
        <f>VLOOKUP(A3014,'VOW3.DE'!$A$1:$B$5974,2,FALSE)</f>
        <v>55.231098000000003</v>
      </c>
      <c r="C3014" s="5">
        <f>VLOOKUP(A3014,MRK.DE!$A$1:$B$5993,2,FALSE)</f>
        <v>25.144987</v>
      </c>
      <c r="D3014" s="10">
        <f>VLOOKUP(A3014,DTE.DE!$A$1:$B$6411,2,FALSE)</f>
        <v>4.9463809999999997</v>
      </c>
      <c r="E3014" s="10">
        <f>VLOOKUP(A3014,'CON.DE'!$A$1:$B$6391,2,FALSE)</f>
        <v>27.980238</v>
      </c>
      <c r="G3014" s="5">
        <f t="shared" si="196"/>
        <v>9.4682323334060788E-3</v>
      </c>
      <c r="H3014" s="5">
        <f t="shared" si="197"/>
        <v>2.4931045028285296E-3</v>
      </c>
      <c r="I3014" s="5">
        <f t="shared" si="198"/>
        <v>2.6320492615494371E-3</v>
      </c>
      <c r="J3014" s="10">
        <f t="shared" si="199"/>
        <v>1.0914183369688699E-2</v>
      </c>
    </row>
    <row r="3015" spans="1:10" x14ac:dyDescent="0.3">
      <c r="A3015" s="18">
        <v>40259</v>
      </c>
      <c r="B3015" s="9">
        <f>VLOOKUP(A3015,'VOW3.DE'!$A$1:$B$5974,2,FALSE)</f>
        <v>55.835762000000003</v>
      </c>
      <c r="C3015" s="5">
        <f>VLOOKUP(A3015,MRK.DE!$A$1:$B$5993,2,FALSE)</f>
        <v>25.165855000000001</v>
      </c>
      <c r="D3015" s="10">
        <f>VLOOKUP(A3015,DTE.DE!$A$1:$B$6411,2,FALSE)</f>
        <v>4.9263760000000003</v>
      </c>
      <c r="E3015" s="10">
        <f>VLOOKUP(A3015,'CON.DE'!$A$1:$B$6391,2,FALSE)</f>
        <v>27.703094</v>
      </c>
      <c r="G3015" s="5">
        <f t="shared" si="196"/>
        <v>1.0888395943231381E-2</v>
      </c>
      <c r="H3015" s="5">
        <f t="shared" si="197"/>
        <v>8.2956278874178168E-4</v>
      </c>
      <c r="I3015" s="5">
        <f t="shared" si="198"/>
        <v>-4.052571612785153E-3</v>
      </c>
      <c r="J3015" s="10">
        <f t="shared" si="199"/>
        <v>-9.9543715703493286E-3</v>
      </c>
    </row>
    <row r="3016" spans="1:10" x14ac:dyDescent="0.3">
      <c r="A3016" s="18">
        <v>40260</v>
      </c>
      <c r="B3016" s="9">
        <f>VLOOKUP(A3016,'VOW3.DE'!$A$1:$B$5974,2,FALSE)</f>
        <v>52.429744999999997</v>
      </c>
      <c r="C3016" s="5">
        <f>VLOOKUP(A3016,MRK.DE!$A$1:$B$5993,2,FALSE)</f>
        <v>24.932102</v>
      </c>
      <c r="D3016" s="10">
        <f>VLOOKUP(A3016,DTE.DE!$A$1:$B$6411,2,FALSE)</f>
        <v>4.9368790000000002</v>
      </c>
      <c r="E3016" s="10">
        <f>VLOOKUP(A3016,'CON.DE'!$A$1:$B$6391,2,FALSE)</f>
        <v>27.919492999999999</v>
      </c>
      <c r="G3016" s="5">
        <f t="shared" si="196"/>
        <v>-6.2940477213521681E-2</v>
      </c>
      <c r="H3016" s="5">
        <f t="shared" si="197"/>
        <v>-9.3319053450410232E-3</v>
      </c>
      <c r="I3016" s="5">
        <f t="shared" si="198"/>
        <v>2.1297237007236887E-3</v>
      </c>
      <c r="J3016" s="10">
        <f t="shared" si="199"/>
        <v>7.7810149969288799E-3</v>
      </c>
    </row>
    <row r="3017" spans="1:10" x14ac:dyDescent="0.3">
      <c r="A3017" s="18">
        <v>40261</v>
      </c>
      <c r="B3017" s="9">
        <f>VLOOKUP(A3017,'VOW3.DE'!$A$1:$B$5974,2,FALSE)</f>
        <v>52.820107</v>
      </c>
      <c r="C3017" s="5">
        <f>VLOOKUP(A3017,MRK.DE!$A$1:$B$5993,2,FALSE)</f>
        <v>24.777664000000001</v>
      </c>
      <c r="D3017" s="10">
        <f>VLOOKUP(A3017,DTE.DE!$A$1:$B$6411,2,FALSE)</f>
        <v>4.9128720000000001</v>
      </c>
      <c r="E3017" s="10">
        <f>VLOOKUP(A3017,'CON.DE'!$A$1:$B$6391,2,FALSE)</f>
        <v>27.911898000000001</v>
      </c>
      <c r="G3017" s="5">
        <f t="shared" si="196"/>
        <v>7.4178496698373824E-3</v>
      </c>
      <c r="H3017" s="5">
        <f t="shared" si="197"/>
        <v>-6.2136078809979789E-3</v>
      </c>
      <c r="I3017" s="5">
        <f t="shared" si="198"/>
        <v>-4.8746506461493765E-3</v>
      </c>
      <c r="J3017" s="10">
        <f t="shared" si="199"/>
        <v>-2.7206916792913414E-4</v>
      </c>
    </row>
    <row r="3018" spans="1:10" x14ac:dyDescent="0.3">
      <c r="A3018" s="18">
        <v>40262</v>
      </c>
      <c r="B3018" s="9">
        <f>VLOOKUP(A3018,'VOW3.DE'!$A$1:$B$5974,2,FALSE)</f>
        <v>50.952525999999999</v>
      </c>
      <c r="C3018" s="5">
        <f>VLOOKUP(A3018,MRK.DE!$A$1:$B$5993,2,FALSE)</f>
        <v>24.873667000000001</v>
      </c>
      <c r="D3018" s="10">
        <f>VLOOKUP(A3018,DTE.DE!$A$1:$B$6411,2,FALSE)</f>
        <v>4.9398799999999996</v>
      </c>
      <c r="E3018" s="10">
        <f>VLOOKUP(A3018,'CON.DE'!$A$1:$B$6391,2,FALSE)</f>
        <v>29.233082</v>
      </c>
      <c r="G3018" s="5">
        <f t="shared" si="196"/>
        <v>-3.5997596157308291E-2</v>
      </c>
      <c r="H3018" s="5">
        <f t="shared" si="197"/>
        <v>3.8670914839677752E-3</v>
      </c>
      <c r="I3018" s="5">
        <f t="shared" si="198"/>
        <v>5.4823398876004204E-3</v>
      </c>
      <c r="J3018" s="10">
        <f t="shared" si="199"/>
        <v>4.6247963646043479E-2</v>
      </c>
    </row>
    <row r="3019" spans="1:10" x14ac:dyDescent="0.3">
      <c r="A3019" s="18">
        <v>40263</v>
      </c>
      <c r="B3019" s="9">
        <f>VLOOKUP(A3019,'VOW3.DE'!$A$1:$B$5974,2,FALSE)</f>
        <v>52.965510999999999</v>
      </c>
      <c r="C3019" s="5">
        <f>VLOOKUP(A3019,MRK.DE!$A$1:$B$5993,2,FALSE)</f>
        <v>24.802710000000001</v>
      </c>
      <c r="D3019" s="10">
        <f>VLOOKUP(A3019,DTE.DE!$A$1:$B$6411,2,FALSE)</f>
        <v>4.9368790000000002</v>
      </c>
      <c r="E3019" s="10">
        <f>VLOOKUP(A3019,'CON.DE'!$A$1:$B$6391,2,FALSE)</f>
        <v>29.422906999999999</v>
      </c>
      <c r="G3019" s="5">
        <f t="shared" si="196"/>
        <v>3.8746629425145944E-2</v>
      </c>
      <c r="H3019" s="5">
        <f t="shared" si="197"/>
        <v>-2.8567722745779451E-3</v>
      </c>
      <c r="I3019" s="5">
        <f t="shared" si="198"/>
        <v>-6.0768924145088968E-4</v>
      </c>
      <c r="J3019" s="10">
        <f t="shared" si="199"/>
        <v>6.4725074433577851E-3</v>
      </c>
    </row>
    <row r="3020" spans="1:10" x14ac:dyDescent="0.3">
      <c r="A3020" s="18">
        <v>40266</v>
      </c>
      <c r="B3020" s="9">
        <f>VLOOKUP(A3020,'VOW3.DE'!$A$1:$B$5974,2,FALSE)</f>
        <v>53.072673999999999</v>
      </c>
      <c r="C3020" s="5">
        <f>VLOOKUP(A3020,MRK.DE!$A$1:$B$5993,2,FALSE)</f>
        <v>24.882013000000001</v>
      </c>
      <c r="D3020" s="10">
        <f>VLOOKUP(A3020,DTE.DE!$A$1:$B$6411,2,FALSE)</f>
        <v>4.9763890000000002</v>
      </c>
      <c r="E3020" s="10">
        <f>VLOOKUP(A3020,'CON.DE'!$A$1:$B$6391,2,FALSE)</f>
        <v>29.578568000000001</v>
      </c>
      <c r="G3020" s="5">
        <f t="shared" si="196"/>
        <v>2.0212159701314416E-3</v>
      </c>
      <c r="H3020" s="5">
        <f t="shared" si="197"/>
        <v>3.1922515637074424E-3</v>
      </c>
      <c r="I3020" s="5">
        <f t="shared" si="198"/>
        <v>7.9711774571498452E-3</v>
      </c>
      <c r="J3020" s="10">
        <f t="shared" si="199"/>
        <v>5.2765243972470906E-3</v>
      </c>
    </row>
    <row r="3021" spans="1:10" x14ac:dyDescent="0.3">
      <c r="A3021" s="18">
        <v>40267</v>
      </c>
      <c r="B3021" s="9">
        <f>VLOOKUP(A3021,'VOW3.DE'!$A$1:$B$5974,2,FALSE)</f>
        <v>51.978149000000002</v>
      </c>
      <c r="C3021" s="5">
        <f>VLOOKUP(A3021,MRK.DE!$A$1:$B$5993,2,FALSE)</f>
        <v>24.978021999999999</v>
      </c>
      <c r="D3021" s="10">
        <f>VLOOKUP(A3021,DTE.DE!$A$1:$B$6411,2,FALSE)</f>
        <v>4.9943949999999999</v>
      </c>
      <c r="E3021" s="10">
        <f>VLOOKUP(A3021,'CON.DE'!$A$1:$B$6391,2,FALSE)</f>
        <v>28.781296000000001</v>
      </c>
      <c r="G3021" s="5">
        <f t="shared" si="196"/>
        <v>-2.0838763123370001E-2</v>
      </c>
      <c r="H3021" s="5">
        <f t="shared" si="197"/>
        <v>3.8511452573851391E-3</v>
      </c>
      <c r="I3021" s="5">
        <f t="shared" si="198"/>
        <v>3.6117560211293784E-3</v>
      </c>
      <c r="J3021" s="10">
        <f t="shared" si="199"/>
        <v>-2.7324313305164872E-2</v>
      </c>
    </row>
    <row r="3022" spans="1:10" x14ac:dyDescent="0.3">
      <c r="A3022" s="18">
        <v>40268</v>
      </c>
      <c r="B3022" s="9">
        <f>VLOOKUP(A3022,'VOW3.DE'!$A$1:$B$5974,2,FALSE)</f>
        <v>52.283107999999999</v>
      </c>
      <c r="C3022" s="5">
        <f>VLOOKUP(A3022,MRK.DE!$A$1:$B$5993,2,FALSE)</f>
        <v>25.044806999999999</v>
      </c>
      <c r="D3022" s="10">
        <f>VLOOKUP(A3022,DTE.DE!$A$1:$B$6411,2,FALSE)</f>
        <v>5.0189009999999996</v>
      </c>
      <c r="E3022" s="10">
        <f>VLOOKUP(A3022,'CON.DE'!$A$1:$B$6391,2,FALSE)</f>
        <v>28.507943999999998</v>
      </c>
      <c r="G3022" s="5">
        <f t="shared" si="196"/>
        <v>5.8499173797584179E-3</v>
      </c>
      <c r="H3022" s="5">
        <f t="shared" si="197"/>
        <v>2.6701824353322781E-3</v>
      </c>
      <c r="I3022" s="5">
        <f t="shared" si="198"/>
        <v>4.8947017897853426E-3</v>
      </c>
      <c r="J3022" s="10">
        <f t="shared" si="199"/>
        <v>-9.5429464402472762E-3</v>
      </c>
    </row>
    <row r="3023" spans="1:10" x14ac:dyDescent="0.3">
      <c r="A3023" s="18">
        <v>40269</v>
      </c>
      <c r="B3023" s="9">
        <f>VLOOKUP(A3023,'VOW3.DE'!$A$1:$B$5974,2,FALSE)</f>
        <v>53.530498999999999</v>
      </c>
      <c r="C3023" s="5">
        <f>VLOOKUP(A3023,MRK.DE!$A$1:$B$5993,2,FALSE)</f>
        <v>25.044806999999999</v>
      </c>
      <c r="D3023" s="10">
        <f>VLOOKUP(A3023,DTE.DE!$A$1:$B$6411,2,FALSE)</f>
        <v>5.0113989999999999</v>
      </c>
      <c r="E3023" s="10">
        <f>VLOOKUP(A3023,'CON.DE'!$A$1:$B$6391,2,FALSE)</f>
        <v>29.043254999999998</v>
      </c>
      <c r="G3023" s="5">
        <f t="shared" si="196"/>
        <v>2.3578230128310538E-2</v>
      </c>
      <c r="H3023" s="5">
        <f t="shared" si="197"/>
        <v>0</v>
      </c>
      <c r="I3023" s="5">
        <f t="shared" si="198"/>
        <v>-1.4958678003420623E-3</v>
      </c>
      <c r="J3023" s="10">
        <f t="shared" si="199"/>
        <v>1.8603485175387624E-2</v>
      </c>
    </row>
    <row r="3024" spans="1:10" x14ac:dyDescent="0.3">
      <c r="A3024" s="18">
        <v>40274</v>
      </c>
      <c r="B3024" s="9">
        <f>VLOOKUP(A3024,'VOW3.DE'!$A$1:$B$5974,2,FALSE)</f>
        <v>54.762507999999997</v>
      </c>
      <c r="C3024" s="5">
        <f>VLOOKUP(A3024,MRK.DE!$A$1:$B$5993,2,FALSE)</f>
        <v>24.961321000000002</v>
      </c>
      <c r="D3024" s="10">
        <f>VLOOKUP(A3024,DTE.DE!$A$1:$B$6411,2,FALSE)</f>
        <v>5.0414079999999997</v>
      </c>
      <c r="E3024" s="10">
        <f>VLOOKUP(A3024,'CON.DE'!$A$1:$B$6391,2,FALSE)</f>
        <v>28.853432000000002</v>
      </c>
      <c r="G3024" s="5">
        <f t="shared" si="196"/>
        <v>2.2754232987949513E-2</v>
      </c>
      <c r="H3024" s="5">
        <f t="shared" si="197"/>
        <v>-3.33903387066709E-3</v>
      </c>
      <c r="I3024" s="5">
        <f t="shared" si="198"/>
        <v>5.9702905144009537E-3</v>
      </c>
      <c r="J3024" s="10">
        <f t="shared" si="199"/>
        <v>-6.5573244346407902E-3</v>
      </c>
    </row>
    <row r="3025" spans="1:10" x14ac:dyDescent="0.3">
      <c r="A3025" s="18">
        <v>40275</v>
      </c>
      <c r="B3025" s="9">
        <f>VLOOKUP(A3025,'VOW3.DE'!$A$1:$B$5974,2,FALSE)</f>
        <v>54.400607999999998</v>
      </c>
      <c r="C3025" s="5">
        <f>VLOOKUP(A3025,MRK.DE!$A$1:$B$5993,2,FALSE)</f>
        <v>25.253511</v>
      </c>
      <c r="D3025" s="10">
        <f>VLOOKUP(A3025,DTE.DE!$A$1:$B$6411,2,FALSE)</f>
        <v>5.0339049999999999</v>
      </c>
      <c r="E3025" s="10">
        <f>VLOOKUP(A3025,'CON.DE'!$A$1:$B$6391,2,FALSE)</f>
        <v>28.120709999999999</v>
      </c>
      <c r="G3025" s="5">
        <f t="shared" si="196"/>
        <v>-6.630468955345914E-3</v>
      </c>
      <c r="H3025" s="5">
        <f t="shared" si="197"/>
        <v>1.1637728779580175E-2</v>
      </c>
      <c r="I3025" s="5">
        <f t="shared" si="198"/>
        <v>-1.4893832850588775E-3</v>
      </c>
      <c r="J3025" s="10">
        <f t="shared" si="199"/>
        <v>-2.5722630460701789E-2</v>
      </c>
    </row>
    <row r="3026" spans="1:10" x14ac:dyDescent="0.3">
      <c r="A3026" s="18">
        <v>40276</v>
      </c>
      <c r="B3026" s="9">
        <f>VLOOKUP(A3026,'VOW3.DE'!$A$1:$B$5974,2,FALSE)</f>
        <v>53.053108000000002</v>
      </c>
      <c r="C3026" s="5">
        <f>VLOOKUP(A3026,MRK.DE!$A$1:$B$5993,2,FALSE)</f>
        <v>25.399605000000001</v>
      </c>
      <c r="D3026" s="10">
        <f>VLOOKUP(A3026,DTE.DE!$A$1:$B$6411,2,FALSE)</f>
        <v>4.9873919999999998</v>
      </c>
      <c r="E3026" s="10">
        <f>VLOOKUP(A3026,'CON.DE'!$A$1:$B$6391,2,FALSE)</f>
        <v>27.334833</v>
      </c>
      <c r="G3026" s="5">
        <f t="shared" si="196"/>
        <v>-2.5081880686746612E-2</v>
      </c>
      <c r="H3026" s="5">
        <f t="shared" si="197"/>
        <v>5.7684271626346996E-3</v>
      </c>
      <c r="I3026" s="5">
        <f t="shared" si="198"/>
        <v>-9.2828970162364445E-3</v>
      </c>
      <c r="J3026" s="10">
        <f t="shared" si="199"/>
        <v>-2.8344492612132777E-2</v>
      </c>
    </row>
    <row r="3027" spans="1:10" x14ac:dyDescent="0.3">
      <c r="A3027" s="18">
        <v>40277</v>
      </c>
      <c r="B3027" s="9">
        <f>VLOOKUP(A3027,'VOW3.DE'!$A$1:$B$5974,2,FALSE)</f>
        <v>52.899104999999999</v>
      </c>
      <c r="C3027" s="5">
        <f>VLOOKUP(A3027,MRK.DE!$A$1:$B$5993,2,FALSE)</f>
        <v>25.700144000000002</v>
      </c>
      <c r="D3027" s="10">
        <f>VLOOKUP(A3027,DTE.DE!$A$1:$B$6411,2,FALSE)</f>
        <v>5.021401</v>
      </c>
      <c r="E3027" s="10">
        <f>VLOOKUP(A3027,'CON.DE'!$A$1:$B$6391,2,FALSE)</f>
        <v>28.006803999999999</v>
      </c>
      <c r="G3027" s="5">
        <f t="shared" si="196"/>
        <v>-2.907029576707403E-3</v>
      </c>
      <c r="H3027" s="5">
        <f t="shared" si="197"/>
        <v>1.1762972275849493E-2</v>
      </c>
      <c r="I3027" s="5">
        <f t="shared" si="198"/>
        <v>6.7958505861853234E-3</v>
      </c>
      <c r="J3027" s="10">
        <f t="shared" si="199"/>
        <v>2.4285657710759852E-2</v>
      </c>
    </row>
    <row r="3028" spans="1:10" x14ac:dyDescent="0.3">
      <c r="A3028" s="18">
        <v>40280</v>
      </c>
      <c r="B3028" s="9">
        <f>VLOOKUP(A3028,'VOW3.DE'!$A$1:$B$5974,2,FALSE)</f>
        <v>52.514099000000002</v>
      </c>
      <c r="C3028" s="5">
        <f>VLOOKUP(A3028,MRK.DE!$A$1:$B$5993,2,FALSE)</f>
        <v>25.801978999999999</v>
      </c>
      <c r="D3028" s="10">
        <f>VLOOKUP(A3028,DTE.DE!$A$1:$B$6411,2,FALSE)</f>
        <v>5.0364069999999996</v>
      </c>
      <c r="E3028" s="10">
        <f>VLOOKUP(A3028,'CON.DE'!$A$1:$B$6391,2,FALSE)</f>
        <v>28.09413</v>
      </c>
      <c r="G3028" s="5">
        <f t="shared" si="196"/>
        <v>-7.3047340817802391E-3</v>
      </c>
      <c r="H3028" s="5">
        <f t="shared" si="197"/>
        <v>3.9545994139001776E-3</v>
      </c>
      <c r="I3028" s="5">
        <f t="shared" si="198"/>
        <v>2.983952593729384E-3</v>
      </c>
      <c r="J3028" s="10">
        <f t="shared" si="199"/>
        <v>3.1131770650861625E-3</v>
      </c>
    </row>
    <row r="3029" spans="1:10" x14ac:dyDescent="0.3">
      <c r="A3029" s="18">
        <v>40281</v>
      </c>
      <c r="B3029" s="9">
        <f>VLOOKUP(A3029,'VOW3.DE'!$A$1:$B$5974,2,FALSE)</f>
        <v>51.975109000000003</v>
      </c>
      <c r="C3029" s="5">
        <f>VLOOKUP(A3029,MRK.DE!$A$1:$B$5993,2,FALSE)</f>
        <v>25.785005999999999</v>
      </c>
      <c r="D3029" s="10">
        <f>VLOOKUP(A3029,DTE.DE!$A$1:$B$6411,2,FALSE)</f>
        <v>5.0339049999999999</v>
      </c>
      <c r="E3029" s="10">
        <f>VLOOKUP(A3029,'CON.DE'!$A$1:$B$6391,2,FALSE)</f>
        <v>28.306732</v>
      </c>
      <c r="G3029" s="5">
        <f t="shared" si="196"/>
        <v>-1.0316755020819733E-2</v>
      </c>
      <c r="H3029" s="5">
        <f t="shared" si="197"/>
        <v>-6.5803421589597443E-4</v>
      </c>
      <c r="I3029" s="5">
        <f t="shared" si="198"/>
        <v>-4.9690616367827132E-4</v>
      </c>
      <c r="J3029" s="10">
        <f t="shared" si="199"/>
        <v>7.5389984983498144E-3</v>
      </c>
    </row>
    <row r="3030" spans="1:10" x14ac:dyDescent="0.3">
      <c r="A3030" s="18">
        <v>40282</v>
      </c>
      <c r="B3030" s="9">
        <f>VLOOKUP(A3030,'VOW3.DE'!$A$1:$B$5974,2,FALSE)</f>
        <v>53.661406999999997</v>
      </c>
      <c r="C3030" s="5">
        <f>VLOOKUP(A3030,MRK.DE!$A$1:$B$5993,2,FALSE)</f>
        <v>25.611038000000001</v>
      </c>
      <c r="D3030" s="10">
        <f>VLOOKUP(A3030,DTE.DE!$A$1:$B$6411,2,FALSE)</f>
        <v>5.0639130000000003</v>
      </c>
      <c r="E3030" s="10">
        <f>VLOOKUP(A3030,'CON.DE'!$A$1:$B$6391,2,FALSE)</f>
        <v>29.130580999999999</v>
      </c>
      <c r="G3030" s="5">
        <f t="shared" si="196"/>
        <v>3.1929134398275799E-2</v>
      </c>
      <c r="H3030" s="5">
        <f t="shared" si="197"/>
        <v>-6.7697297636867227E-3</v>
      </c>
      <c r="I3030" s="5">
        <f t="shared" si="198"/>
        <v>5.9434797370832163E-3</v>
      </c>
      <c r="J3030" s="10">
        <f t="shared" si="199"/>
        <v>2.868885962732819E-2</v>
      </c>
    </row>
    <row r="3031" spans="1:10" x14ac:dyDescent="0.3">
      <c r="A3031" s="18">
        <v>40283</v>
      </c>
      <c r="B3031" s="9">
        <f>VLOOKUP(A3031,'VOW3.DE'!$A$1:$B$5974,2,FALSE)</f>
        <v>54.208111000000002</v>
      </c>
      <c r="C3031" s="5">
        <f>VLOOKUP(A3031,MRK.DE!$A$1:$B$5993,2,FALSE)</f>
        <v>25.674686000000001</v>
      </c>
      <c r="D3031" s="10">
        <f>VLOOKUP(A3031,DTE.DE!$A$1:$B$6411,2,FALSE)</f>
        <v>5.0564119999999999</v>
      </c>
      <c r="E3031" s="10">
        <f>VLOOKUP(A3031,'CON.DE'!$A$1:$B$6391,2,FALSE)</f>
        <v>29.510231000000001</v>
      </c>
      <c r="G3031" s="5">
        <f t="shared" si="196"/>
        <v>1.0136481393482995E-2</v>
      </c>
      <c r="H3031" s="5">
        <f t="shared" si="197"/>
        <v>2.4820955116814907E-3</v>
      </c>
      <c r="I3031" s="5">
        <f t="shared" si="198"/>
        <v>-1.4823637330934874E-3</v>
      </c>
      <c r="J3031" s="10">
        <f t="shared" si="199"/>
        <v>1.2948500932925086E-2</v>
      </c>
    </row>
    <row r="3032" spans="1:10" x14ac:dyDescent="0.3">
      <c r="A3032" s="18">
        <v>40284</v>
      </c>
      <c r="B3032" s="9">
        <f>VLOOKUP(A3032,'VOW3.DE'!$A$1:$B$5974,2,FALSE)</f>
        <v>54.608505000000001</v>
      </c>
      <c r="C3032" s="5">
        <f>VLOOKUP(A3032,MRK.DE!$A$1:$B$5993,2,FALSE)</f>
        <v>25.683174000000001</v>
      </c>
      <c r="D3032" s="10">
        <f>VLOOKUP(A3032,DTE.DE!$A$1:$B$6411,2,FALSE)</f>
        <v>5.0013959999999997</v>
      </c>
      <c r="E3032" s="10">
        <f>VLOOKUP(A3032,'CON.DE'!$A$1:$B$6391,2,FALSE)</f>
        <v>29.916452</v>
      </c>
      <c r="G3032" s="5">
        <f t="shared" si="196"/>
        <v>7.3590931551281531E-3</v>
      </c>
      <c r="H3032" s="5">
        <f t="shared" si="197"/>
        <v>3.3054337066541057E-4</v>
      </c>
      <c r="I3032" s="5">
        <f t="shared" si="198"/>
        <v>-1.094006740138178E-2</v>
      </c>
      <c r="J3032" s="10">
        <f t="shared" si="199"/>
        <v>1.3671546407894546E-2</v>
      </c>
    </row>
    <row r="3033" spans="1:10" x14ac:dyDescent="0.3">
      <c r="A3033" s="18">
        <v>40287</v>
      </c>
      <c r="B3033" s="9">
        <f>VLOOKUP(A3033,'VOW3.DE'!$A$1:$B$5974,2,FALSE)</f>
        <v>53.900108000000003</v>
      </c>
      <c r="C3033" s="5">
        <f>VLOOKUP(A3033,MRK.DE!$A$1:$B$5993,2,FALSE)</f>
        <v>25.564367000000001</v>
      </c>
      <c r="D3033" s="10">
        <f>VLOOKUP(A3033,DTE.DE!$A$1:$B$6411,2,FALSE)</f>
        <v>4.9943949999999999</v>
      </c>
      <c r="E3033" s="10">
        <f>VLOOKUP(A3033,'CON.DE'!$A$1:$B$6391,2,FALSE)</f>
        <v>29.533007000000001</v>
      </c>
      <c r="G3033" s="5">
        <f t="shared" si="196"/>
        <v>-1.305715822734245E-2</v>
      </c>
      <c r="H3033" s="5">
        <f t="shared" si="197"/>
        <v>-4.6366015041927966E-3</v>
      </c>
      <c r="I3033" s="5">
        <f t="shared" si="198"/>
        <v>-1.4007898213932019E-3</v>
      </c>
      <c r="J3033" s="10">
        <f t="shared" si="199"/>
        <v>-1.2900043966591281E-2</v>
      </c>
    </row>
    <row r="3034" spans="1:10" x14ac:dyDescent="0.3">
      <c r="A3034" s="18">
        <v>40288</v>
      </c>
      <c r="B3034" s="9">
        <f>VLOOKUP(A3034,'VOW3.DE'!$A$1:$B$5974,2,FALSE)</f>
        <v>55.825119000000001</v>
      </c>
      <c r="C3034" s="5">
        <f>VLOOKUP(A3034,MRK.DE!$A$1:$B$5993,2,FALSE)</f>
        <v>26.031099000000001</v>
      </c>
      <c r="D3034" s="10">
        <f>VLOOKUP(A3034,DTE.DE!$A$1:$B$6411,2,FALSE)</f>
        <v>5.0164010000000001</v>
      </c>
      <c r="E3034" s="10">
        <f>VLOOKUP(A3034,'CON.DE'!$A$1:$B$6391,2,FALSE)</f>
        <v>31.131333999999999</v>
      </c>
      <c r="G3034" s="5">
        <f t="shared" si="196"/>
        <v>3.5091447761872334E-2</v>
      </c>
      <c r="H3034" s="5">
        <f t="shared" si="197"/>
        <v>1.8092470819214716E-2</v>
      </c>
      <c r="I3034" s="5">
        <f t="shared" si="198"/>
        <v>4.396460670242049E-3</v>
      </c>
      <c r="J3034" s="10">
        <f t="shared" si="199"/>
        <v>5.2706316868700823E-2</v>
      </c>
    </row>
    <row r="3035" spans="1:10" x14ac:dyDescent="0.3">
      <c r="A3035" s="18">
        <v>40289</v>
      </c>
      <c r="B3035" s="9">
        <f>VLOOKUP(A3035,'VOW3.DE'!$A$1:$B$5974,2,FALSE)</f>
        <v>57.950324999999999</v>
      </c>
      <c r="C3035" s="5">
        <f>VLOOKUP(A3035,MRK.DE!$A$1:$B$5993,2,FALSE)</f>
        <v>26.243251999999998</v>
      </c>
      <c r="D3035" s="10">
        <f>VLOOKUP(A3035,DTE.DE!$A$1:$B$6411,2,FALSE)</f>
        <v>4.983892</v>
      </c>
      <c r="E3035" s="10">
        <f>VLOOKUP(A3035,'CON.DE'!$A$1:$B$6391,2,FALSE)</f>
        <v>31.199677000000001</v>
      </c>
      <c r="G3035" s="5">
        <f t="shared" si="196"/>
        <v>3.7362248667645363E-2</v>
      </c>
      <c r="H3035" s="5">
        <f t="shared" si="197"/>
        <v>8.1169506936629894E-3</v>
      </c>
      <c r="I3035" s="5">
        <f t="shared" si="198"/>
        <v>-6.5016324054080451E-3</v>
      </c>
      <c r="J3035" s="10">
        <f t="shared" si="199"/>
        <v>2.1929061085669446E-3</v>
      </c>
    </row>
    <row r="3036" spans="1:10" x14ac:dyDescent="0.3">
      <c r="A3036" s="18">
        <v>40290</v>
      </c>
      <c r="B3036" s="9">
        <f>VLOOKUP(A3036,'VOW3.DE'!$A$1:$B$5974,2,FALSE)</f>
        <v>58.658714000000003</v>
      </c>
      <c r="C3036" s="5">
        <f>VLOOKUP(A3036,MRK.DE!$A$1:$B$5993,2,FALSE)</f>
        <v>26.786363999999999</v>
      </c>
      <c r="D3036" s="10">
        <f>VLOOKUP(A3036,DTE.DE!$A$1:$B$6411,2,FALSE)</f>
        <v>4.9478819999999999</v>
      </c>
      <c r="E3036" s="10">
        <f>VLOOKUP(A3036,'CON.DE'!$A$1:$B$6391,2,FALSE)</f>
        <v>31.184484000000001</v>
      </c>
      <c r="G3036" s="5">
        <f t="shared" si="196"/>
        <v>1.2149962310167618E-2</v>
      </c>
      <c r="H3036" s="5">
        <f t="shared" si="197"/>
        <v>2.0484062737313454E-2</v>
      </c>
      <c r="I3036" s="5">
        <f t="shared" si="198"/>
        <v>-7.2515056820032222E-3</v>
      </c>
      <c r="J3036" s="10">
        <f t="shared" si="199"/>
        <v>-4.8707877309984445E-4</v>
      </c>
    </row>
    <row r="3037" spans="1:10" x14ac:dyDescent="0.3">
      <c r="A3037" s="18">
        <v>40291</v>
      </c>
      <c r="B3037" s="9">
        <f>VLOOKUP(A3037,'VOW3.DE'!$A$1:$B$5974,2,FALSE)</f>
        <v>57.832206999999997</v>
      </c>
      <c r="C3037" s="5">
        <f>VLOOKUP(A3037,MRK.DE!$A$1:$B$5993,2,FALSE)</f>
        <v>27.074894</v>
      </c>
      <c r="D3037" s="10">
        <f>VLOOKUP(A3037,DTE.DE!$A$1:$B$6411,2,FALSE)</f>
        <v>4.9583849999999998</v>
      </c>
      <c r="E3037" s="10">
        <f>VLOOKUP(A3037,'CON.DE'!$A$1:$B$6391,2,FALSE)</f>
        <v>31.575520000000001</v>
      </c>
      <c r="G3037" s="5">
        <f t="shared" si="196"/>
        <v>-1.419030533837322E-2</v>
      </c>
      <c r="H3037" s="5">
        <f t="shared" si="197"/>
        <v>1.0713925767625572E-2</v>
      </c>
      <c r="I3037" s="5">
        <f t="shared" si="198"/>
        <v>2.1204766508902276E-3</v>
      </c>
      <c r="J3037" s="10">
        <f t="shared" si="199"/>
        <v>1.2461473401558169E-2</v>
      </c>
    </row>
    <row r="3038" spans="1:10" x14ac:dyDescent="0.3">
      <c r="A3038" s="18">
        <v>40294</v>
      </c>
      <c r="B3038" s="9">
        <f>VLOOKUP(A3038,'VOW3.DE'!$A$1:$B$5974,2,FALSE)</f>
        <v>57.855820000000001</v>
      </c>
      <c r="C3038" s="5">
        <f>VLOOKUP(A3038,MRK.DE!$A$1:$B$5993,2,FALSE)</f>
        <v>26.824553999999999</v>
      </c>
      <c r="D3038" s="10">
        <f>VLOOKUP(A3038,DTE.DE!$A$1:$B$6411,2,FALSE)</f>
        <v>4.9513819999999997</v>
      </c>
      <c r="E3038" s="10">
        <f>VLOOKUP(A3038,'CON.DE'!$A$1:$B$6391,2,FALSE)</f>
        <v>32.828372999999999</v>
      </c>
      <c r="G3038" s="5">
        <f t="shared" si="196"/>
        <v>4.0821856747396074E-4</v>
      </c>
      <c r="H3038" s="5">
        <f t="shared" si="197"/>
        <v>-9.2892157315155217E-3</v>
      </c>
      <c r="I3038" s="5">
        <f t="shared" si="198"/>
        <v>-1.4133533443818338E-3</v>
      </c>
      <c r="J3038" s="10">
        <f t="shared" si="199"/>
        <v>3.8911035128447409E-2</v>
      </c>
    </row>
    <row r="3039" spans="1:10" x14ac:dyDescent="0.3">
      <c r="A3039" s="18">
        <v>40295</v>
      </c>
      <c r="B3039" s="9">
        <f>VLOOKUP(A3039,'VOW3.DE'!$A$1:$B$5974,2,FALSE)</f>
        <v>55.919426000000001</v>
      </c>
      <c r="C3039" s="5">
        <f>VLOOKUP(A3039,MRK.DE!$A$1:$B$5993,2,FALSE)</f>
        <v>27.29129</v>
      </c>
      <c r="D3039" s="10">
        <f>VLOOKUP(A3039,DTE.DE!$A$1:$B$6411,2,FALSE)</f>
        <v>4.8568569999999998</v>
      </c>
      <c r="E3039" s="10">
        <f>VLOOKUP(A3039,'CON.DE'!$A$1:$B$6391,2,FALSE)</f>
        <v>32.141209000000003</v>
      </c>
      <c r="G3039" s="5">
        <f t="shared" si="196"/>
        <v>-3.4042220383237821E-2</v>
      </c>
      <c r="H3039" s="5">
        <f t="shared" si="197"/>
        <v>1.7249941568256617E-2</v>
      </c>
      <c r="I3039" s="5">
        <f t="shared" si="198"/>
        <v>-1.9275208645210325E-2</v>
      </c>
      <c r="J3039" s="10">
        <f t="shared" si="199"/>
        <v>-2.1154195675736516E-2</v>
      </c>
    </row>
    <row r="3040" spans="1:10" x14ac:dyDescent="0.3">
      <c r="A3040" s="18">
        <v>40296</v>
      </c>
      <c r="B3040" s="9">
        <f>VLOOKUP(A3040,'VOW3.DE'!$A$1:$B$5974,2,FALSE)</f>
        <v>53.998767999999998</v>
      </c>
      <c r="C3040" s="5">
        <f>VLOOKUP(A3040,MRK.DE!$A$1:$B$5993,2,FALSE)</f>
        <v>26.680288000000001</v>
      </c>
      <c r="D3040" s="10">
        <f>VLOOKUP(A3040,DTE.DE!$A$1:$B$6411,2,FALSE)</f>
        <v>4.8233470000000001</v>
      </c>
      <c r="E3040" s="10">
        <f>VLOOKUP(A3040,'CON.DE'!$A$1:$B$6391,2,FALSE)</f>
        <v>33.021996000000001</v>
      </c>
      <c r="G3040" s="5">
        <f t="shared" si="196"/>
        <v>-3.4950601719869655E-2</v>
      </c>
      <c r="H3040" s="5">
        <f t="shared" si="197"/>
        <v>-2.264258807348641E-2</v>
      </c>
      <c r="I3040" s="5">
        <f t="shared" si="198"/>
        <v>-6.9234354679864711E-3</v>
      </c>
      <c r="J3040" s="10">
        <f t="shared" si="199"/>
        <v>2.7034908599351301E-2</v>
      </c>
    </row>
    <row r="3041" spans="1:10" x14ac:dyDescent="0.3">
      <c r="A3041" s="18">
        <v>40297</v>
      </c>
      <c r="B3041" s="9">
        <f>VLOOKUP(A3041,'VOW3.DE'!$A$1:$B$5974,2,FALSE)</f>
        <v>56.997821999999999</v>
      </c>
      <c r="C3041" s="5">
        <f>VLOOKUP(A3041,MRK.DE!$A$1:$B$5993,2,FALSE)</f>
        <v>26.667560999999999</v>
      </c>
      <c r="D3041" s="10">
        <f>VLOOKUP(A3041,DTE.DE!$A$1:$B$6411,2,FALSE)</f>
        <v>4.8893649999999997</v>
      </c>
      <c r="E3041" s="10">
        <f>VLOOKUP(A3041,'CON.DE'!$A$1:$B$6391,2,FALSE)</f>
        <v>33.003014</v>
      </c>
      <c r="G3041" s="5">
        <f t="shared" si="196"/>
        <v>5.4051825088995989E-2</v>
      </c>
      <c r="H3041" s="5">
        <f t="shared" si="197"/>
        <v>-4.7713264845788668E-4</v>
      </c>
      <c r="I3041" s="5">
        <f t="shared" si="198"/>
        <v>1.359435278415122E-2</v>
      </c>
      <c r="J3041" s="10">
        <f t="shared" si="199"/>
        <v>-5.7499424908786601E-4</v>
      </c>
    </row>
    <row r="3042" spans="1:10" x14ac:dyDescent="0.3">
      <c r="A3042" s="18">
        <v>40298</v>
      </c>
      <c r="B3042" s="9">
        <f>VLOOKUP(A3042,'VOW3.DE'!$A$1:$B$5974,2,FALSE)</f>
        <v>57.100155000000001</v>
      </c>
      <c r="C3042" s="5">
        <f>VLOOKUP(A3042,MRK.DE!$A$1:$B$5993,2,FALSE)</f>
        <v>26.247498</v>
      </c>
      <c r="D3042" s="10">
        <f>VLOOKUP(A3042,DTE.DE!$A$1:$B$6411,2,FALSE)</f>
        <v>4.8908649999999998</v>
      </c>
      <c r="E3042" s="10">
        <f>VLOOKUP(A3042,'CON.DE'!$A$1:$B$6391,2,FALSE)</f>
        <v>32.293059999999997</v>
      </c>
      <c r="G3042" s="5">
        <f t="shared" si="196"/>
        <v>1.7937746159884414E-3</v>
      </c>
      <c r="H3042" s="5">
        <f t="shared" si="197"/>
        <v>-1.5877212734179264E-2</v>
      </c>
      <c r="I3042" s="5">
        <f t="shared" si="198"/>
        <v>3.0674125491134558E-4</v>
      </c>
      <c r="J3042" s="10">
        <f t="shared" si="199"/>
        <v>-2.1746544167545422E-2</v>
      </c>
    </row>
    <row r="3043" spans="1:10" x14ac:dyDescent="0.3">
      <c r="A3043" s="18">
        <v>40301</v>
      </c>
      <c r="B3043" s="9">
        <f>VLOOKUP(A3043,'VOW3.DE'!$A$1:$B$5974,2,FALSE)</f>
        <v>57.745617000000003</v>
      </c>
      <c r="C3043" s="5">
        <f>VLOOKUP(A3043,MRK.DE!$A$1:$B$5993,2,FALSE)</f>
        <v>26.315387999999999</v>
      </c>
      <c r="D3043" s="10">
        <f>VLOOKUP(A3043,DTE.DE!$A$1:$B$6411,2,FALSE)</f>
        <v>4.9403800000000002</v>
      </c>
      <c r="E3043" s="10">
        <f>VLOOKUP(A3043,'CON.DE'!$A$1:$B$6391,2,FALSE)</f>
        <v>32.331028000000003</v>
      </c>
      <c r="G3043" s="5">
        <f t="shared" si="196"/>
        <v>1.1240619223569778E-2</v>
      </c>
      <c r="H3043" s="5">
        <f t="shared" si="197"/>
        <v>2.5831929301540655E-3</v>
      </c>
      <c r="I3043" s="5">
        <f t="shared" si="198"/>
        <v>1.007307185948054E-2</v>
      </c>
      <c r="J3043" s="10">
        <f t="shared" si="199"/>
        <v>1.1750418626755488E-3</v>
      </c>
    </row>
    <row r="3044" spans="1:10" x14ac:dyDescent="0.3">
      <c r="A3044" s="18">
        <v>40302</v>
      </c>
      <c r="B3044" s="9">
        <f>VLOOKUP(A3044,'VOW3.DE'!$A$1:$B$5974,2,FALSE)</f>
        <v>55.226734</v>
      </c>
      <c r="C3044" s="5">
        <f>VLOOKUP(A3044,MRK.DE!$A$1:$B$5993,2,FALSE)</f>
        <v>26.281445000000001</v>
      </c>
      <c r="D3044" s="10">
        <f>VLOOKUP(A3044,DTE.DE!$A$1:$B$6411,2,FALSE)</f>
        <v>4.838292</v>
      </c>
      <c r="E3044" s="10">
        <f>VLOOKUP(A3044,'CON.DE'!$A$1:$B$6391,2,FALSE)</f>
        <v>31.412272999999999</v>
      </c>
      <c r="G3044" s="5">
        <f t="shared" si="196"/>
        <v>-4.4600302781506874E-2</v>
      </c>
      <c r="H3044" s="5">
        <f t="shared" si="197"/>
        <v>-1.290686255275178E-3</v>
      </c>
      <c r="I3044" s="5">
        <f t="shared" si="198"/>
        <v>-2.0880485433002135E-2</v>
      </c>
      <c r="J3044" s="10">
        <f t="shared" si="199"/>
        <v>-2.8828711903311356E-2</v>
      </c>
    </row>
    <row r="3045" spans="1:10" x14ac:dyDescent="0.3">
      <c r="A3045" s="18">
        <v>40303</v>
      </c>
      <c r="B3045" s="9">
        <f>VLOOKUP(A3045,'VOW3.DE'!$A$1:$B$5974,2,FALSE)</f>
        <v>54.061740999999998</v>
      </c>
      <c r="C3045" s="5">
        <f>VLOOKUP(A3045,MRK.DE!$A$1:$B$5993,2,FALSE)</f>
        <v>26.005645999999999</v>
      </c>
      <c r="D3045" s="10">
        <f>VLOOKUP(A3045,DTE.DE!$A$1:$B$6411,2,FALSE)</f>
        <v>4.8285169999999997</v>
      </c>
      <c r="E3045" s="10">
        <f>VLOOKUP(A3045,'CON.DE'!$A$1:$B$6391,2,FALSE)</f>
        <v>31.180686999999999</v>
      </c>
      <c r="G3045" s="5">
        <f t="shared" si="196"/>
        <v>-2.1320402349057264E-2</v>
      </c>
      <c r="H3045" s="5">
        <f t="shared" si="197"/>
        <v>-1.0549508590949913E-2</v>
      </c>
      <c r="I3045" s="5">
        <f t="shared" si="198"/>
        <v>-2.0223847045448958E-3</v>
      </c>
      <c r="J3045" s="10">
        <f t="shared" si="199"/>
        <v>-7.3997796793831465E-3</v>
      </c>
    </row>
    <row r="3046" spans="1:10" x14ac:dyDescent="0.3">
      <c r="A3046" s="18">
        <v>40304</v>
      </c>
      <c r="B3046" s="9">
        <f>VLOOKUP(A3046,'VOW3.DE'!$A$1:$B$5974,2,FALSE)</f>
        <v>54.478928000000003</v>
      </c>
      <c r="C3046" s="5">
        <f>VLOOKUP(A3046,MRK.DE!$A$1:$B$5993,2,FALSE)</f>
        <v>26.171125</v>
      </c>
      <c r="D3046" s="10">
        <f>VLOOKUP(A3046,DTE.DE!$A$1:$B$6411,2,FALSE)</f>
        <v>4.7948510000000004</v>
      </c>
      <c r="E3046" s="10">
        <f>VLOOKUP(A3046,'CON.DE'!$A$1:$B$6391,2,FALSE)</f>
        <v>30.713716999999999</v>
      </c>
      <c r="G3046" s="5">
        <f t="shared" si="196"/>
        <v>7.6872394148074993E-3</v>
      </c>
      <c r="H3046" s="5">
        <f t="shared" si="197"/>
        <v>6.3430354793133532E-3</v>
      </c>
      <c r="I3046" s="5">
        <f t="shared" si="198"/>
        <v>-6.9967473636388181E-3</v>
      </c>
      <c r="J3046" s="10">
        <f t="shared" si="199"/>
        <v>-1.5089534119762899E-2</v>
      </c>
    </row>
    <row r="3047" spans="1:10" x14ac:dyDescent="0.3">
      <c r="A3047" s="18">
        <v>40305</v>
      </c>
      <c r="B3047" s="9">
        <f>VLOOKUP(A3047,'VOW3.DE'!$A$1:$B$5974,2,FALSE)</f>
        <v>52.983330000000002</v>
      </c>
      <c r="C3047" s="5">
        <f>VLOOKUP(A3047,MRK.DE!$A$1:$B$5993,2,FALSE)</f>
        <v>25.258865</v>
      </c>
      <c r="D3047" s="10">
        <f>VLOOKUP(A3047,DTE.DE!$A$1:$B$6411,2,FALSE)</f>
        <v>4.6428060000000002</v>
      </c>
      <c r="E3047" s="10">
        <f>VLOOKUP(A3047,'CON.DE'!$A$1:$B$6391,2,FALSE)</f>
        <v>29.476061000000001</v>
      </c>
      <c r="G3047" s="5">
        <f t="shared" si="196"/>
        <v>-2.7836648926160765E-2</v>
      </c>
      <c r="H3047" s="5">
        <f t="shared" si="197"/>
        <v>-3.5479520559545251E-2</v>
      </c>
      <c r="I3047" s="5">
        <f t="shared" si="198"/>
        <v>-3.2223708982046885E-2</v>
      </c>
      <c r="J3047" s="10">
        <f t="shared" si="199"/>
        <v>-4.1130920238984632E-2</v>
      </c>
    </row>
    <row r="3048" spans="1:10" x14ac:dyDescent="0.3">
      <c r="A3048" s="18">
        <v>40308</v>
      </c>
      <c r="B3048" s="9">
        <f>VLOOKUP(A3048,'VOW3.DE'!$A$1:$B$5974,2,FALSE)</f>
        <v>55.706890000000001</v>
      </c>
      <c r="C3048" s="5">
        <f>VLOOKUP(A3048,MRK.DE!$A$1:$B$5993,2,FALSE)</f>
        <v>25.509207</v>
      </c>
      <c r="D3048" s="10">
        <f>VLOOKUP(A3048,DTE.DE!$A$1:$B$6411,2,FALSE)</f>
        <v>4.7785599999999997</v>
      </c>
      <c r="E3048" s="10">
        <f>VLOOKUP(A3048,'CON.DE'!$A$1:$B$6391,2,FALSE)</f>
        <v>31.742571000000002</v>
      </c>
      <c r="G3048" s="5">
        <f t="shared" si="196"/>
        <v>5.0126501891590666E-2</v>
      </c>
      <c r="H3048" s="5">
        <f t="shared" si="197"/>
        <v>9.8622626089380199E-3</v>
      </c>
      <c r="I3048" s="5">
        <f t="shared" si="198"/>
        <v>2.8820321051673349E-2</v>
      </c>
      <c r="J3048" s="10">
        <f t="shared" si="199"/>
        <v>7.408027132527957E-2</v>
      </c>
    </row>
    <row r="3049" spans="1:10" x14ac:dyDescent="0.3">
      <c r="A3049" s="18">
        <v>40309</v>
      </c>
      <c r="B3049" s="9">
        <f>VLOOKUP(A3049,'VOW3.DE'!$A$1:$B$5974,2,FALSE)</f>
        <v>55.809223000000003</v>
      </c>
      <c r="C3049" s="5">
        <f>VLOOKUP(A3049,MRK.DE!$A$1:$B$5993,2,FALSE)</f>
        <v>25.543154000000001</v>
      </c>
      <c r="D3049" s="10">
        <f>VLOOKUP(A3049,DTE.DE!$A$1:$B$6411,2,FALSE)</f>
        <v>4.788335</v>
      </c>
      <c r="E3049" s="10">
        <f>VLOOKUP(A3049,'CON.DE'!$A$1:$B$6391,2,FALSE)</f>
        <v>31.799519</v>
      </c>
      <c r="G3049" s="5">
        <f t="shared" si="196"/>
        <v>1.8353047998435153E-3</v>
      </c>
      <c r="H3049" s="5">
        <f t="shared" si="197"/>
        <v>1.3298897186455596E-3</v>
      </c>
      <c r="I3049" s="5">
        <f t="shared" si="198"/>
        <v>2.0435059445372329E-3</v>
      </c>
      <c r="J3049" s="10">
        <f t="shared" si="199"/>
        <v>1.7924501774255906E-3</v>
      </c>
    </row>
    <row r="3050" spans="1:10" x14ac:dyDescent="0.3">
      <c r="A3050" s="18">
        <v>40310</v>
      </c>
      <c r="B3050" s="9">
        <f>VLOOKUP(A3050,'VOW3.DE'!$A$1:$B$5974,2,FALSE)</f>
        <v>56.989952000000002</v>
      </c>
      <c r="C3050" s="5">
        <f>VLOOKUP(A3050,MRK.DE!$A$1:$B$5993,2,FALSE)</f>
        <v>25.967457</v>
      </c>
      <c r="D3050" s="10">
        <f>VLOOKUP(A3050,DTE.DE!$A$1:$B$6411,2,FALSE)</f>
        <v>4.9257179999999998</v>
      </c>
      <c r="E3050" s="10">
        <f>VLOOKUP(A3050,'CON.DE'!$A$1:$B$6391,2,FALSE)</f>
        <v>32.555027000000003</v>
      </c>
      <c r="G3050" s="5">
        <f t="shared" si="196"/>
        <v>2.0935829126258004E-2</v>
      </c>
      <c r="H3050" s="5">
        <f t="shared" si="197"/>
        <v>1.6474764661905724E-2</v>
      </c>
      <c r="I3050" s="5">
        <f t="shared" si="198"/>
        <v>2.8287298968915537E-2</v>
      </c>
      <c r="J3050" s="10">
        <f t="shared" si="199"/>
        <v>2.3480632168598671E-2</v>
      </c>
    </row>
    <row r="3051" spans="1:10" x14ac:dyDescent="0.3">
      <c r="A3051" s="18">
        <v>40311</v>
      </c>
      <c r="B3051" s="9">
        <f>VLOOKUP(A3051,'VOW3.DE'!$A$1:$B$5974,2,FALSE)</f>
        <v>57.352046999999999</v>
      </c>
      <c r="C3051" s="5">
        <f>VLOOKUP(A3051,MRK.DE!$A$1:$B$5993,2,FALSE)</f>
        <v>26.120207000000001</v>
      </c>
      <c r="D3051" s="10">
        <f>VLOOKUP(A3051,DTE.DE!$A$1:$B$6411,2,FALSE)</f>
        <v>5.0011970000000003</v>
      </c>
      <c r="E3051" s="10">
        <f>VLOOKUP(A3051,'CON.DE'!$A$1:$B$6391,2,FALSE)</f>
        <v>33.386459000000002</v>
      </c>
      <c r="G3051" s="5">
        <f t="shared" si="196"/>
        <v>6.3335644573363414E-3</v>
      </c>
      <c r="H3051" s="5">
        <f t="shared" si="197"/>
        <v>5.8651291361337737E-3</v>
      </c>
      <c r="I3051" s="5">
        <f t="shared" si="198"/>
        <v>1.5207232982273602E-2</v>
      </c>
      <c r="J3051" s="10">
        <f t="shared" si="199"/>
        <v>2.5218602562240424E-2</v>
      </c>
    </row>
    <row r="3052" spans="1:10" x14ac:dyDescent="0.3">
      <c r="A3052" s="18">
        <v>40312</v>
      </c>
      <c r="B3052" s="9">
        <f>VLOOKUP(A3052,'VOW3.DE'!$A$1:$B$5974,2,FALSE)</f>
        <v>55.982391</v>
      </c>
      <c r="C3052" s="5">
        <f>VLOOKUP(A3052,MRK.DE!$A$1:$B$5993,2,FALSE)</f>
        <v>25.823194999999998</v>
      </c>
      <c r="D3052" s="10">
        <f>VLOOKUP(A3052,DTE.DE!$A$1:$B$6411,2,FALSE)</f>
        <v>4.8545809999999996</v>
      </c>
      <c r="E3052" s="10">
        <f>VLOOKUP(A3052,'CON.DE'!$A$1:$B$6391,2,FALSE)</f>
        <v>32.122227000000002</v>
      </c>
      <c r="G3052" s="5">
        <f t="shared" si="196"/>
        <v>-2.4171341192929685E-2</v>
      </c>
      <c r="H3052" s="5">
        <f t="shared" si="197"/>
        <v>-1.1436110289543252E-2</v>
      </c>
      <c r="I3052" s="5">
        <f t="shared" si="198"/>
        <v>-2.9754488544142792E-2</v>
      </c>
      <c r="J3052" s="10">
        <f t="shared" si="199"/>
        <v>-3.860217819287972E-2</v>
      </c>
    </row>
    <row r="3053" spans="1:10" x14ac:dyDescent="0.3">
      <c r="A3053" s="18">
        <v>40315</v>
      </c>
      <c r="B3053" s="9">
        <f>VLOOKUP(A3053,'VOW3.DE'!$A$1:$B$5974,2,FALSE)</f>
        <v>54.738697000000002</v>
      </c>
      <c r="C3053" s="5">
        <f>VLOOKUP(A3053,MRK.DE!$A$1:$B$5993,2,FALSE)</f>
        <v>25.772279999999999</v>
      </c>
      <c r="D3053" s="10">
        <f>VLOOKUP(A3053,DTE.DE!$A$1:$B$6411,2,FALSE)</f>
        <v>4.8953090000000001</v>
      </c>
      <c r="E3053" s="10">
        <f>VLOOKUP(A3053,'CON.DE'!$A$1:$B$6391,2,FALSE)</f>
        <v>31.902024999999998</v>
      </c>
      <c r="G3053" s="5">
        <f t="shared" si="196"/>
        <v>-2.2466294963123773E-2</v>
      </c>
      <c r="H3053" s="5">
        <f t="shared" si="197"/>
        <v>-1.9736233275092696E-3</v>
      </c>
      <c r="I3053" s="5">
        <f t="shared" si="198"/>
        <v>8.3546043901906852E-3</v>
      </c>
      <c r="J3053" s="10">
        <f t="shared" si="199"/>
        <v>-6.8787330236538139E-3</v>
      </c>
    </row>
    <row r="3054" spans="1:10" x14ac:dyDescent="0.3">
      <c r="A3054" s="18">
        <v>40316</v>
      </c>
      <c r="B3054" s="9">
        <f>VLOOKUP(A3054,'VOW3.DE'!$A$1:$B$5974,2,FALSE)</f>
        <v>55.982391</v>
      </c>
      <c r="C3054" s="5">
        <f>VLOOKUP(A3054,MRK.DE!$A$1:$B$5993,2,FALSE)</f>
        <v>26.115960999999999</v>
      </c>
      <c r="D3054" s="10">
        <f>VLOOKUP(A3054,DTE.DE!$A$1:$B$6411,2,FALSE)</f>
        <v>4.9392930000000002</v>
      </c>
      <c r="E3054" s="10">
        <f>VLOOKUP(A3054,'CON.DE'!$A$1:$B$6391,2,FALSE)</f>
        <v>32.224727999999999</v>
      </c>
      <c r="G3054" s="5">
        <f t="shared" si="196"/>
        <v>2.2466294963123794E-2</v>
      </c>
      <c r="H3054" s="5">
        <f t="shared" si="197"/>
        <v>1.3247164264363573E-2</v>
      </c>
      <c r="I3054" s="5">
        <f t="shared" si="198"/>
        <v>8.9448039201096875E-3</v>
      </c>
      <c r="J3054" s="10">
        <f t="shared" si="199"/>
        <v>1.0064620738083318E-2</v>
      </c>
    </row>
    <row r="3055" spans="1:10" x14ac:dyDescent="0.3">
      <c r="A3055" s="18">
        <v>40317</v>
      </c>
      <c r="B3055" s="9">
        <f>VLOOKUP(A3055,'VOW3.DE'!$A$1:$B$5974,2,FALSE)</f>
        <v>54.368732000000001</v>
      </c>
      <c r="C3055" s="5">
        <f>VLOOKUP(A3055,MRK.DE!$A$1:$B$5993,2,FALSE)</f>
        <v>26.052323999999999</v>
      </c>
      <c r="D3055" s="10">
        <f>VLOOKUP(A3055,DTE.DE!$A$1:$B$6411,2,FALSE)</f>
        <v>4.8410080000000004</v>
      </c>
      <c r="E3055" s="10">
        <f>VLOOKUP(A3055,'CON.DE'!$A$1:$B$6391,2,FALSE)</f>
        <v>30.280916000000001</v>
      </c>
      <c r="G3055" s="5">
        <f t="shared" si="196"/>
        <v>-2.9247985656811328E-2</v>
      </c>
      <c r="H3055" s="5">
        <f t="shared" si="197"/>
        <v>-2.4396827139026864E-3</v>
      </c>
      <c r="I3055" s="5">
        <f t="shared" si="198"/>
        <v>-2.0099240041332993E-2</v>
      </c>
      <c r="J3055" s="10">
        <f t="shared" si="199"/>
        <v>-6.22164290355115E-2</v>
      </c>
    </row>
    <row r="3056" spans="1:10" x14ac:dyDescent="0.3">
      <c r="A3056" s="18">
        <v>40318</v>
      </c>
      <c r="B3056" s="9">
        <f>VLOOKUP(A3056,'VOW3.DE'!$A$1:$B$5974,2,FALSE)</f>
        <v>52.345745000000001</v>
      </c>
      <c r="C3056" s="5">
        <f>VLOOKUP(A3056,MRK.DE!$A$1:$B$5993,2,FALSE)</f>
        <v>25.920784000000001</v>
      </c>
      <c r="D3056" s="10">
        <f>VLOOKUP(A3056,DTE.DE!$A$1:$B$6411,2,FALSE)</f>
        <v>4.8480670000000003</v>
      </c>
      <c r="E3056" s="10">
        <f>VLOOKUP(A3056,'CON.DE'!$A$1:$B$6391,2,FALSE)</f>
        <v>28.845837</v>
      </c>
      <c r="G3056" s="5">
        <f t="shared" si="196"/>
        <v>-3.7918555035144255E-2</v>
      </c>
      <c r="H3056" s="5">
        <f t="shared" si="197"/>
        <v>-5.0618593317260782E-3</v>
      </c>
      <c r="I3056" s="5">
        <f t="shared" si="198"/>
        <v>1.4571052962118222E-3</v>
      </c>
      <c r="J3056" s="10">
        <f t="shared" si="199"/>
        <v>-4.8551994653899595E-2</v>
      </c>
    </row>
    <row r="3057" spans="1:10" x14ac:dyDescent="0.3">
      <c r="A3057" s="18">
        <v>40319</v>
      </c>
      <c r="B3057" s="9">
        <f>VLOOKUP(A3057,'VOW3.DE'!$A$1:$B$5974,2,FALSE)</f>
        <v>51.991528000000002</v>
      </c>
      <c r="C3057" s="5">
        <f>VLOOKUP(A3057,MRK.DE!$A$1:$B$5993,2,FALSE)</f>
        <v>24.991555999999999</v>
      </c>
      <c r="D3057" s="10">
        <f>VLOOKUP(A3057,DTE.DE!$A$1:$B$6411,2,FALSE)</f>
        <v>4.788335</v>
      </c>
      <c r="E3057" s="10">
        <f>VLOOKUP(A3057,'CON.DE'!$A$1:$B$6391,2,FALSE)</f>
        <v>29.202708999999999</v>
      </c>
      <c r="G3057" s="5">
        <f t="shared" si="196"/>
        <v>-6.7898719348795378E-3</v>
      </c>
      <c r="H3057" s="5">
        <f t="shared" si="197"/>
        <v>-3.6507110125780978E-2</v>
      </c>
      <c r="I3057" s="5">
        <f t="shared" si="198"/>
        <v>-1.2397316972225488E-2</v>
      </c>
      <c r="J3057" s="10">
        <f t="shared" si="199"/>
        <v>1.2295794495050437E-2</v>
      </c>
    </row>
    <row r="3058" spans="1:10" x14ac:dyDescent="0.3">
      <c r="A3058" s="18">
        <v>40322</v>
      </c>
      <c r="B3058" s="9">
        <f>VLOOKUP(A3058,'VOW3.DE'!$A$1:$B$5974,2,FALSE)</f>
        <v>53.652424000000003</v>
      </c>
      <c r="C3058" s="5">
        <f>VLOOKUP(A3058,MRK.DE!$A$1:$B$5993,2,FALSE)</f>
        <v>25.089146</v>
      </c>
      <c r="D3058" s="10">
        <f>VLOOKUP(A3058,DTE.DE!$A$1:$B$6411,2,FALSE)</f>
        <v>4.7769310000000003</v>
      </c>
      <c r="E3058" s="10">
        <f>VLOOKUP(A3058,'CON.DE'!$A$1:$B$6391,2,FALSE)</f>
        <v>29.028068999999999</v>
      </c>
      <c r="G3058" s="5">
        <f t="shared" si="196"/>
        <v>3.1445867558403229E-2</v>
      </c>
      <c r="H3058" s="5">
        <f t="shared" si="197"/>
        <v>3.897314519473193E-3</v>
      </c>
      <c r="I3058" s="5">
        <f t="shared" si="198"/>
        <v>-2.3844617396462263E-3</v>
      </c>
      <c r="J3058" s="10">
        <f t="shared" si="199"/>
        <v>-5.9982205152389707E-3</v>
      </c>
    </row>
    <row r="3059" spans="1:10" x14ac:dyDescent="0.3">
      <c r="A3059" s="18">
        <v>40323</v>
      </c>
      <c r="B3059" s="9">
        <f>VLOOKUP(A3059,'VOW3.DE'!$A$1:$B$5974,2,FALSE)</f>
        <v>51.991528000000002</v>
      </c>
      <c r="C3059" s="5">
        <f>VLOOKUP(A3059,MRK.DE!$A$1:$B$5993,2,FALSE)</f>
        <v>24.461175999999998</v>
      </c>
      <c r="D3059" s="10">
        <f>VLOOKUP(A3059,DTE.DE!$A$1:$B$6411,2,FALSE)</f>
        <v>4.7714999999999996</v>
      </c>
      <c r="E3059" s="10">
        <f>VLOOKUP(A3059,'CON.DE'!$A$1:$B$6391,2,FALSE)</f>
        <v>27.365206000000001</v>
      </c>
      <c r="G3059" s="5">
        <f t="shared" si="196"/>
        <v>-3.1445867558403194E-2</v>
      </c>
      <c r="H3059" s="5">
        <f t="shared" si="197"/>
        <v>-2.5348114735122461E-2</v>
      </c>
      <c r="I3059" s="5">
        <f t="shared" si="198"/>
        <v>-1.1375692164864409E-3</v>
      </c>
      <c r="J3059" s="10">
        <f t="shared" si="199"/>
        <v>-5.8990905996753801E-2</v>
      </c>
    </row>
    <row r="3060" spans="1:10" x14ac:dyDescent="0.3">
      <c r="A3060" s="18">
        <v>40324</v>
      </c>
      <c r="B3060" s="9">
        <f>VLOOKUP(A3060,'VOW3.DE'!$A$1:$B$5974,2,FALSE)</f>
        <v>54.8489</v>
      </c>
      <c r="C3060" s="5">
        <f>VLOOKUP(A3060,MRK.DE!$A$1:$B$5993,2,FALSE)</f>
        <v>24.584225</v>
      </c>
      <c r="D3060" s="10">
        <f>VLOOKUP(A3060,DTE.DE!$A$1:$B$6411,2,FALSE)</f>
        <v>4.8480670000000003</v>
      </c>
      <c r="E3060" s="10">
        <f>VLOOKUP(A3060,'CON.DE'!$A$1:$B$6391,2,FALSE)</f>
        <v>27.771426999999999</v>
      </c>
      <c r="G3060" s="5">
        <f t="shared" si="196"/>
        <v>5.3501349594421307E-2</v>
      </c>
      <c r="H3060" s="5">
        <f t="shared" si="197"/>
        <v>5.0177694816813849E-3</v>
      </c>
      <c r="I3060" s="5">
        <f t="shared" si="198"/>
        <v>1.5919347928358168E-2</v>
      </c>
      <c r="J3060" s="10">
        <f t="shared" si="199"/>
        <v>1.473533395505432E-2</v>
      </c>
    </row>
    <row r="3061" spans="1:10" x14ac:dyDescent="0.3">
      <c r="A3061" s="18">
        <v>40325</v>
      </c>
      <c r="B3061" s="9">
        <f>VLOOKUP(A3061,'VOW3.DE'!$A$1:$B$5974,2,FALSE)</f>
        <v>55.510097999999999</v>
      </c>
      <c r="C3061" s="5">
        <f>VLOOKUP(A3061,MRK.DE!$A$1:$B$5993,2,FALSE)</f>
        <v>24.779404</v>
      </c>
      <c r="D3061" s="10">
        <f>VLOOKUP(A3061,DTE.DE!$A$1:$B$6411,2,FALSE)</f>
        <v>4.9485239999999999</v>
      </c>
      <c r="E3061" s="10">
        <f>VLOOKUP(A3061,'CON.DE'!$A$1:$B$6391,2,FALSE)</f>
        <v>28.485174000000001</v>
      </c>
      <c r="G3061" s="5">
        <f t="shared" si="196"/>
        <v>1.1982818322659095E-2</v>
      </c>
      <c r="H3061" s="5">
        <f t="shared" si="197"/>
        <v>7.9078471767138909E-3</v>
      </c>
      <c r="I3061" s="5">
        <f t="shared" si="198"/>
        <v>2.0509281493849989E-2</v>
      </c>
      <c r="J3061" s="10">
        <f t="shared" si="199"/>
        <v>2.5376055005187106E-2</v>
      </c>
    </row>
    <row r="3062" spans="1:10" x14ac:dyDescent="0.3">
      <c r="A3062" s="18">
        <v>40326</v>
      </c>
      <c r="B3062" s="9">
        <f>VLOOKUP(A3062,'VOW3.DE'!$A$1:$B$5974,2,FALSE)</f>
        <v>55.242466</v>
      </c>
      <c r="C3062" s="5">
        <f>VLOOKUP(A3062,MRK.DE!$A$1:$B$5993,2,FALSE)</f>
        <v>25.118849000000001</v>
      </c>
      <c r="D3062" s="10">
        <f>VLOOKUP(A3062,DTE.DE!$A$1:$B$6411,2,FALSE)</f>
        <v>4.9707879999999998</v>
      </c>
      <c r="E3062" s="10">
        <f>VLOOKUP(A3062,'CON.DE'!$A$1:$B$6391,2,FALSE)</f>
        <v>28.936952999999999</v>
      </c>
      <c r="G3062" s="5">
        <f t="shared" si="196"/>
        <v>-4.832981039408186E-3</v>
      </c>
      <c r="H3062" s="5">
        <f t="shared" si="197"/>
        <v>1.3605696229342035E-2</v>
      </c>
      <c r="I3062" s="5">
        <f t="shared" si="198"/>
        <v>4.4890285510747795E-3</v>
      </c>
      <c r="J3062" s="10">
        <f t="shared" si="199"/>
        <v>1.5735687468168402E-2</v>
      </c>
    </row>
    <row r="3063" spans="1:10" x14ac:dyDescent="0.3">
      <c r="A3063" s="18">
        <v>40329</v>
      </c>
      <c r="B3063" s="9">
        <f>VLOOKUP(A3063,'VOW3.DE'!$A$1:$B$5974,2,FALSE)</f>
        <v>56.462550999999998</v>
      </c>
      <c r="C3063" s="5">
        <f>VLOOKUP(A3063,MRK.DE!$A$1:$B$5993,2,FALSE)</f>
        <v>24.923670000000001</v>
      </c>
      <c r="D3063" s="10">
        <f>VLOOKUP(A3063,DTE.DE!$A$1:$B$6411,2,FALSE)</f>
        <v>4.949611</v>
      </c>
      <c r="E3063" s="10">
        <f>VLOOKUP(A3063,'CON.DE'!$A$1:$B$6391,2,FALSE)</f>
        <v>29.138172000000001</v>
      </c>
      <c r="G3063" s="5">
        <f t="shared" si="196"/>
        <v>2.1845635125916637E-2</v>
      </c>
      <c r="H3063" s="5">
        <f t="shared" si="197"/>
        <v>-7.8005661425709031E-3</v>
      </c>
      <c r="I3063" s="5">
        <f t="shared" si="198"/>
        <v>-4.2693912144715126E-3</v>
      </c>
      <c r="J3063" s="10">
        <f t="shared" si="199"/>
        <v>6.9296382989731415E-3</v>
      </c>
    </row>
    <row r="3064" spans="1:10" x14ac:dyDescent="0.3">
      <c r="A3064" s="18">
        <v>40330</v>
      </c>
      <c r="B3064" s="9">
        <f>VLOOKUP(A3064,'VOW3.DE'!$A$1:$B$5974,2,FALSE)</f>
        <v>56.958466000000001</v>
      </c>
      <c r="C3064" s="5">
        <f>VLOOKUP(A3064,MRK.DE!$A$1:$B$5993,2,FALSE)</f>
        <v>24.940638</v>
      </c>
      <c r="D3064" s="10">
        <f>VLOOKUP(A3064,DTE.DE!$A$1:$B$6411,2,FALSE)</f>
        <v>4.9887079999999999</v>
      </c>
      <c r="E3064" s="10">
        <f>VLOOKUP(A3064,'CON.DE'!$A$1:$B$6391,2,FALSE)</f>
        <v>28.693978999999999</v>
      </c>
      <c r="G3064" s="5">
        <f t="shared" si="196"/>
        <v>8.7447313266073579E-3</v>
      </c>
      <c r="H3064" s="5">
        <f t="shared" si="197"/>
        <v>6.8056697607919334E-4</v>
      </c>
      <c r="I3064" s="5">
        <f t="shared" si="198"/>
        <v>7.8679707687633847E-3</v>
      </c>
      <c r="J3064" s="10">
        <f t="shared" si="199"/>
        <v>-1.536175734337907E-2</v>
      </c>
    </row>
    <row r="3065" spans="1:10" x14ac:dyDescent="0.3">
      <c r="A3065" s="18">
        <v>40331</v>
      </c>
      <c r="B3065" s="9">
        <f>VLOOKUP(A3065,'VOW3.DE'!$A$1:$B$5974,2,FALSE)</f>
        <v>56.706572999999999</v>
      </c>
      <c r="C3065" s="5">
        <f>VLOOKUP(A3065,MRK.DE!$A$1:$B$5993,2,FALSE)</f>
        <v>25.403130999999998</v>
      </c>
      <c r="D3065" s="10">
        <f>VLOOKUP(A3065,DTE.DE!$A$1:$B$6411,2,FALSE)</f>
        <v>5.0381229999999997</v>
      </c>
      <c r="E3065" s="10">
        <f>VLOOKUP(A3065,'CON.DE'!$A$1:$B$6391,2,FALSE)</f>
        <v>28.633240000000001</v>
      </c>
      <c r="G3065" s="5">
        <f t="shared" si="196"/>
        <v>-4.4322056205528997E-3</v>
      </c>
      <c r="H3065" s="5">
        <f t="shared" si="197"/>
        <v>1.8373912824144776E-2</v>
      </c>
      <c r="I3065" s="5">
        <f t="shared" si="198"/>
        <v>9.8566336798230469E-3</v>
      </c>
      <c r="J3065" s="10">
        <f t="shared" si="199"/>
        <v>-2.1190291030145341E-3</v>
      </c>
    </row>
    <row r="3066" spans="1:10" x14ac:dyDescent="0.3">
      <c r="A3066" s="18">
        <v>40332</v>
      </c>
      <c r="B3066" s="9">
        <f>VLOOKUP(A3066,'VOW3.DE'!$A$1:$B$5974,2,FALSE)</f>
        <v>56.903373999999999</v>
      </c>
      <c r="C3066" s="5">
        <f>VLOOKUP(A3066,MRK.DE!$A$1:$B$5993,2,FALSE)</f>
        <v>25.670442999999999</v>
      </c>
      <c r="D3066" s="10">
        <f>VLOOKUP(A3066,DTE.DE!$A$1:$B$6411,2,FALSE)</f>
        <v>5.0511549999999996</v>
      </c>
      <c r="E3066" s="10">
        <f>VLOOKUP(A3066,'CON.DE'!$A$1:$B$6391,2,FALSE)</f>
        <v>29.544401000000001</v>
      </c>
      <c r="G3066" s="5">
        <f t="shared" si="196"/>
        <v>3.464506445847742E-3</v>
      </c>
      <c r="H3066" s="5">
        <f t="shared" si="197"/>
        <v>1.0467818088980499E-2</v>
      </c>
      <c r="I3066" s="5">
        <f t="shared" si="198"/>
        <v>2.5833379251847368E-3</v>
      </c>
      <c r="J3066" s="10">
        <f t="shared" si="199"/>
        <v>3.1325969721453843E-2</v>
      </c>
    </row>
    <row r="3067" spans="1:10" x14ac:dyDescent="0.3">
      <c r="A3067" s="18">
        <v>40333</v>
      </c>
      <c r="B3067" s="9">
        <f>VLOOKUP(A3067,'VOW3.DE'!$A$1:$B$5974,2,FALSE)</f>
        <v>55.124389999999998</v>
      </c>
      <c r="C3067" s="5">
        <f>VLOOKUP(A3067,MRK.DE!$A$1:$B$5993,2,FALSE)</f>
        <v>25.381916</v>
      </c>
      <c r="D3067" s="10">
        <f>VLOOKUP(A3067,DTE.DE!$A$1:$B$6411,2,FALSE)</f>
        <v>4.9973960000000002</v>
      </c>
      <c r="E3067" s="10">
        <f>VLOOKUP(A3067,'CON.DE'!$A$1:$B$6391,2,FALSE)</f>
        <v>28.773710000000001</v>
      </c>
      <c r="G3067" s="5">
        <f t="shared" si="196"/>
        <v>-3.1762368440442272E-2</v>
      </c>
      <c r="H3067" s="5">
        <f t="shared" si="197"/>
        <v>-1.1303300282550565E-2</v>
      </c>
      <c r="I3067" s="5">
        <f t="shared" si="198"/>
        <v>-1.0699953237078012E-2</v>
      </c>
      <c r="J3067" s="10">
        <f t="shared" si="199"/>
        <v>-2.6432127413127185E-2</v>
      </c>
    </row>
    <row r="3068" spans="1:10" x14ac:dyDescent="0.3">
      <c r="A3068" s="18">
        <v>40336</v>
      </c>
      <c r="B3068" s="9">
        <f>VLOOKUP(A3068,'VOW3.DE'!$A$1:$B$5974,2,FALSE)</f>
        <v>55.061424000000002</v>
      </c>
      <c r="C3068" s="5">
        <f>VLOOKUP(A3068,MRK.DE!$A$1:$B$5993,2,FALSE)</f>
        <v>25.174005999999999</v>
      </c>
      <c r="D3068" s="10">
        <f>VLOOKUP(A3068,DTE.DE!$A$1:$B$6411,2,FALSE)</f>
        <v>4.9735040000000001</v>
      </c>
      <c r="E3068" s="10">
        <f>VLOOKUP(A3068,'CON.DE'!$A$1:$B$6391,2,FALSE)</f>
        <v>28.830656000000001</v>
      </c>
      <c r="G3068" s="5">
        <f t="shared" si="196"/>
        <v>-1.1429058708777393E-3</v>
      </c>
      <c r="H3068" s="5">
        <f t="shared" si="197"/>
        <v>-8.224997740185239E-3</v>
      </c>
      <c r="I3068" s="5">
        <f t="shared" si="198"/>
        <v>-4.7923548980761035E-3</v>
      </c>
      <c r="J3068" s="10">
        <f t="shared" si="199"/>
        <v>1.977142446133227E-3</v>
      </c>
    </row>
    <row r="3069" spans="1:10" x14ac:dyDescent="0.3">
      <c r="A3069" s="18">
        <v>40337</v>
      </c>
      <c r="B3069" s="9">
        <f>VLOOKUP(A3069,'VOW3.DE'!$A$1:$B$5974,2,FALSE)</f>
        <v>54.455317999999998</v>
      </c>
      <c r="C3069" s="5">
        <f>VLOOKUP(A3069,MRK.DE!$A$1:$B$5993,2,FALSE)</f>
        <v>25.161277999999999</v>
      </c>
      <c r="D3069" s="10">
        <f>VLOOKUP(A3069,DTE.DE!$A$1:$B$6411,2,FALSE)</f>
        <v>4.9360350000000004</v>
      </c>
      <c r="E3069" s="10">
        <f>VLOOKUP(A3069,'CON.DE'!$A$1:$B$6391,2,FALSE)</f>
        <v>27.786612999999999</v>
      </c>
      <c r="G3069" s="5">
        <f t="shared" si="196"/>
        <v>-1.1068849880527405E-2</v>
      </c>
      <c r="H3069" s="5">
        <f t="shared" si="197"/>
        <v>-5.0572875564892017E-4</v>
      </c>
      <c r="I3069" s="5">
        <f t="shared" si="198"/>
        <v>-7.5622445329020542E-3</v>
      </c>
      <c r="J3069" s="10">
        <f t="shared" si="199"/>
        <v>-3.6884907513932363E-2</v>
      </c>
    </row>
    <row r="3070" spans="1:10" x14ac:dyDescent="0.3">
      <c r="A3070" s="18">
        <v>40338</v>
      </c>
      <c r="B3070" s="9">
        <f>VLOOKUP(A3070,'VOW3.DE'!$A$1:$B$5974,2,FALSE)</f>
        <v>55.344794999999998</v>
      </c>
      <c r="C3070" s="5">
        <f>VLOOKUP(A3070,MRK.DE!$A$1:$B$5993,2,FALSE)</f>
        <v>25.335242999999998</v>
      </c>
      <c r="D3070" s="10">
        <f>VLOOKUP(A3070,DTE.DE!$A$1:$B$6411,2,FALSE)</f>
        <v>5.0109719999999998</v>
      </c>
      <c r="E3070" s="10">
        <f>VLOOKUP(A3070,'CON.DE'!$A$1:$B$6391,2,FALSE)</f>
        <v>28.693978999999999</v>
      </c>
      <c r="G3070" s="5">
        <f t="shared" si="196"/>
        <v>1.6202104597680428E-2</v>
      </c>
      <c r="H3070" s="5">
        <f t="shared" si="197"/>
        <v>6.8902049013386864E-3</v>
      </c>
      <c r="I3070" s="5">
        <f t="shared" si="198"/>
        <v>1.5067530915233909E-2</v>
      </c>
      <c r="J3070" s="10">
        <f t="shared" si="199"/>
        <v>3.2132951862486943E-2</v>
      </c>
    </row>
    <row r="3071" spans="1:10" x14ac:dyDescent="0.3">
      <c r="A3071" s="18">
        <v>40339</v>
      </c>
      <c r="B3071" s="9">
        <f>VLOOKUP(A3071,'VOW3.DE'!$A$1:$B$5974,2,FALSE)</f>
        <v>56.840389000000002</v>
      </c>
      <c r="C3071" s="5">
        <f>VLOOKUP(A3071,MRK.DE!$A$1:$B$5993,2,FALSE)</f>
        <v>25.76379</v>
      </c>
      <c r="D3071" s="10">
        <f>VLOOKUP(A3071,DTE.DE!$A$1:$B$6411,2,FALSE)</f>
        <v>5.0962249999999996</v>
      </c>
      <c r="E3071" s="10">
        <f>VLOOKUP(A3071,'CON.DE'!$A$1:$B$6391,2,FALSE)</f>
        <v>30.463149999999999</v>
      </c>
      <c r="G3071" s="5">
        <f t="shared" si="196"/>
        <v>2.6664530185050841E-2</v>
      </c>
      <c r="H3071" s="5">
        <f t="shared" si="197"/>
        <v>1.6773587387061147E-2</v>
      </c>
      <c r="I3071" s="5">
        <f t="shared" si="198"/>
        <v>1.6870161316542384E-2</v>
      </c>
      <c r="J3071" s="10">
        <f t="shared" si="199"/>
        <v>5.9830446618367353E-2</v>
      </c>
    </row>
    <row r="3072" spans="1:10" x14ac:dyDescent="0.3">
      <c r="A3072" s="18">
        <v>40340</v>
      </c>
      <c r="B3072" s="9">
        <f>VLOOKUP(A3072,'VOW3.DE'!$A$1:$B$5974,2,FALSE)</f>
        <v>56.816780000000001</v>
      </c>
      <c r="C3072" s="5">
        <f>VLOOKUP(A3072,MRK.DE!$A$1:$B$5993,2,FALSE)</f>
        <v>25.437076999999999</v>
      </c>
      <c r="D3072" s="10">
        <f>VLOOKUP(A3072,DTE.DE!$A$1:$B$6411,2,FALSE)</f>
        <v>5.1065440000000004</v>
      </c>
      <c r="E3072" s="10">
        <f>VLOOKUP(A3072,'CON.DE'!$A$1:$B$6391,2,FALSE)</f>
        <v>32.201949999999997</v>
      </c>
      <c r="G3072" s="5">
        <f t="shared" si="196"/>
        <v>-4.1544234380082166E-4</v>
      </c>
      <c r="H3072" s="5">
        <f t="shared" si="197"/>
        <v>-1.2762183671259874E-2</v>
      </c>
      <c r="I3072" s="5">
        <f t="shared" si="198"/>
        <v>2.0227848966269226E-3</v>
      </c>
      <c r="J3072" s="10">
        <f t="shared" si="199"/>
        <v>5.5509253288972708E-2</v>
      </c>
    </row>
    <row r="3073" spans="1:10" x14ac:dyDescent="0.3">
      <c r="A3073" s="18">
        <v>40343</v>
      </c>
      <c r="B3073" s="9">
        <f>VLOOKUP(A3073,'VOW3.DE'!$A$1:$B$5974,2,FALSE)</f>
        <v>56.761684000000002</v>
      </c>
      <c r="C3073" s="5">
        <f>VLOOKUP(A3073,MRK.DE!$A$1:$B$5993,2,FALSE)</f>
        <v>25.538907999999999</v>
      </c>
      <c r="D3073" s="10">
        <f>VLOOKUP(A3073,DTE.DE!$A$1:$B$6411,2,FALSE)</f>
        <v>5.1478120000000001</v>
      </c>
      <c r="E3073" s="10">
        <f>VLOOKUP(A3073,'CON.DE'!$A$1:$B$6391,2,FALSE)</f>
        <v>32.646141</v>
      </c>
      <c r="G3073" s="5">
        <f t="shared" si="196"/>
        <v>-9.7018400110820708E-4</v>
      </c>
      <c r="H3073" s="5">
        <f t="shared" si="197"/>
        <v>3.9952591579339568E-3</v>
      </c>
      <c r="I3073" s="5">
        <f t="shared" si="198"/>
        <v>8.0489155624238664E-3</v>
      </c>
      <c r="J3073" s="10">
        <f t="shared" si="199"/>
        <v>1.3699646058561514E-2</v>
      </c>
    </row>
    <row r="3074" spans="1:10" x14ac:dyDescent="0.3">
      <c r="A3074" s="18">
        <v>40344</v>
      </c>
      <c r="B3074" s="9">
        <f>VLOOKUP(A3074,'VOW3.DE'!$A$1:$B$5974,2,FALSE)</f>
        <v>56.887611</v>
      </c>
      <c r="C3074" s="5">
        <f>VLOOKUP(A3074,MRK.DE!$A$1:$B$5993,2,FALSE)</f>
        <v>26.285682999999999</v>
      </c>
      <c r="D3074" s="10">
        <f>VLOOKUP(A3074,DTE.DE!$A$1:$B$6411,2,FALSE)</f>
        <v>5.2189480000000001</v>
      </c>
      <c r="E3074" s="10">
        <f>VLOOKUP(A3074,'CON.DE'!$A$1:$B$6391,2,FALSE)</f>
        <v>32.915688000000003</v>
      </c>
      <c r="G3074" s="5">
        <f t="shared" si="196"/>
        <v>2.2160639278049495E-3</v>
      </c>
      <c r="H3074" s="5">
        <f t="shared" si="197"/>
        <v>2.8821325105717072E-2</v>
      </c>
      <c r="I3074" s="5">
        <f t="shared" si="198"/>
        <v>1.3724078986555964E-2</v>
      </c>
      <c r="J3074" s="10">
        <f t="shared" si="199"/>
        <v>8.2227272440453109E-3</v>
      </c>
    </row>
    <row r="3075" spans="1:10" x14ac:dyDescent="0.3">
      <c r="A3075" s="18">
        <v>40345</v>
      </c>
      <c r="B3075" s="9">
        <f>VLOOKUP(A3075,'VOW3.DE'!$A$1:$B$5974,2,FALSE)</f>
        <v>57.021442</v>
      </c>
      <c r="C3075" s="5">
        <f>VLOOKUP(A3075,MRK.DE!$A$1:$B$5993,2,FALSE)</f>
        <v>26.306902000000001</v>
      </c>
      <c r="D3075" s="10">
        <f>VLOOKUP(A3075,DTE.DE!$A$1:$B$6411,2,FALSE)</f>
        <v>5.2184039999999996</v>
      </c>
      <c r="E3075" s="10">
        <f>VLOOKUP(A3075,'CON.DE'!$A$1:$B$6391,2,FALSE)</f>
        <v>32.532249</v>
      </c>
      <c r="G3075" s="5">
        <f t="shared" si="196"/>
        <v>2.3497879765364007E-3</v>
      </c>
      <c r="H3075" s="5">
        <f t="shared" si="197"/>
        <v>8.0691987858527746E-4</v>
      </c>
      <c r="I3075" s="5">
        <f t="shared" si="198"/>
        <v>-1.0424099915245196E-4</v>
      </c>
      <c r="J3075" s="10">
        <f t="shared" si="199"/>
        <v>-1.1717508748107591E-2</v>
      </c>
    </row>
    <row r="3076" spans="1:10" x14ac:dyDescent="0.3">
      <c r="A3076" s="18">
        <v>40346</v>
      </c>
      <c r="B3076" s="9">
        <f>VLOOKUP(A3076,'VOW3.DE'!$A$1:$B$5974,2,FALSE)</f>
        <v>59.193981000000001</v>
      </c>
      <c r="C3076" s="5">
        <f>VLOOKUP(A3076,MRK.DE!$A$1:$B$5993,2,FALSE)</f>
        <v>26.243251999999998</v>
      </c>
      <c r="D3076" s="10">
        <f>VLOOKUP(A3076,DTE.DE!$A$1:$B$6411,2,FALSE)</f>
        <v>5.2694489999999998</v>
      </c>
      <c r="E3076" s="10">
        <f>VLOOKUP(A3076,'CON.DE'!$A$1:$B$6391,2,FALSE)</f>
        <v>33.181449999999998</v>
      </c>
      <c r="G3076" s="5">
        <f t="shared" ref="G3076:G3139" si="200">LN(B3076/B3075)</f>
        <v>3.7392491886778977E-2</v>
      </c>
      <c r="H3076" s="5">
        <f t="shared" ref="H3076:H3139" si="201">LN(C3076/C3075)</f>
        <v>-2.4224488904912582E-3</v>
      </c>
      <c r="I3076" s="5">
        <f t="shared" ref="I3076:I3139" si="202">LN(D3076/D3075)</f>
        <v>9.7341949894872853E-3</v>
      </c>
      <c r="J3076" s="10">
        <f t="shared" ref="J3076:J3139" si="203">LN(E3076/E3075)</f>
        <v>1.9759110554699841E-2</v>
      </c>
    </row>
    <row r="3077" spans="1:10" x14ac:dyDescent="0.3">
      <c r="A3077" s="18">
        <v>40347</v>
      </c>
      <c r="B3077" s="9">
        <f>VLOOKUP(A3077,'VOW3.DE'!$A$1:$B$5974,2,FALSE)</f>
        <v>59.626922999999998</v>
      </c>
      <c r="C3077" s="5">
        <f>VLOOKUP(A3077,MRK.DE!$A$1:$B$5993,2,FALSE)</f>
        <v>26.302658000000001</v>
      </c>
      <c r="D3077" s="10">
        <f>VLOOKUP(A3077,DTE.DE!$A$1:$B$6411,2,FALSE)</f>
        <v>5.2417550000000004</v>
      </c>
      <c r="E3077" s="10">
        <f>VLOOKUP(A3077,'CON.DE'!$A$1:$B$6391,2,FALSE)</f>
        <v>33.849632</v>
      </c>
      <c r="G3077" s="5">
        <f t="shared" si="200"/>
        <v>7.2873358370771192E-3</v>
      </c>
      <c r="H3077" s="5">
        <f t="shared" si="201"/>
        <v>2.2611093921489438E-3</v>
      </c>
      <c r="I3077" s="5">
        <f t="shared" si="202"/>
        <v>-5.2694370847530033E-3</v>
      </c>
      <c r="J3077" s="10">
        <f t="shared" si="203"/>
        <v>1.9937142975162823E-2</v>
      </c>
    </row>
    <row r="3078" spans="1:10" x14ac:dyDescent="0.3">
      <c r="A3078" s="18">
        <v>40350</v>
      </c>
      <c r="B3078" s="9">
        <f>VLOOKUP(A3078,'VOW3.DE'!$A$1:$B$5974,2,FALSE)</f>
        <v>61.185482</v>
      </c>
      <c r="C3078" s="5">
        <f>VLOOKUP(A3078,MRK.DE!$A$1:$B$5993,2,FALSE)</f>
        <v>26.08202</v>
      </c>
      <c r="D3078" s="10">
        <f>VLOOKUP(A3078,DTE.DE!$A$1:$B$6411,2,FALSE)</f>
        <v>5.2433829999999997</v>
      </c>
      <c r="E3078" s="10">
        <f>VLOOKUP(A3078,'CON.DE'!$A$1:$B$6391,2,FALSE)</f>
        <v>34.286231999999998</v>
      </c>
      <c r="G3078" s="5">
        <f t="shared" si="200"/>
        <v>2.5802738893654729E-2</v>
      </c>
      <c r="H3078" s="5">
        <f t="shared" si="201"/>
        <v>-8.4238106690386078E-3</v>
      </c>
      <c r="I3078" s="5">
        <f t="shared" si="202"/>
        <v>3.1053478038750045E-4</v>
      </c>
      <c r="J3078" s="10">
        <f t="shared" si="203"/>
        <v>1.2815746365361194E-2</v>
      </c>
    </row>
    <row r="3079" spans="1:10" x14ac:dyDescent="0.3">
      <c r="A3079" s="18">
        <v>40351</v>
      </c>
      <c r="B3079" s="9">
        <f>VLOOKUP(A3079,'VOW3.DE'!$A$1:$B$5974,2,FALSE)</f>
        <v>60.335365000000003</v>
      </c>
      <c r="C3079" s="5">
        <f>VLOOKUP(A3079,MRK.DE!$A$1:$B$5993,2,FALSE)</f>
        <v>26.128696000000001</v>
      </c>
      <c r="D3079" s="10">
        <f>VLOOKUP(A3079,DTE.DE!$A$1:$B$6411,2,FALSE)</f>
        <v>5.2721629999999999</v>
      </c>
      <c r="E3079" s="10">
        <f>VLOOKUP(A3079,'CON.DE'!$A$1:$B$6391,2,FALSE)</f>
        <v>34.529204999999997</v>
      </c>
      <c r="G3079" s="5">
        <f t="shared" si="200"/>
        <v>-1.3991523090508476E-2</v>
      </c>
      <c r="H3079" s="5">
        <f t="shared" si="201"/>
        <v>1.7879859159507657E-3</v>
      </c>
      <c r="I3079" s="5">
        <f t="shared" si="202"/>
        <v>5.4738140768656671E-3</v>
      </c>
      <c r="J3079" s="10">
        <f t="shared" si="203"/>
        <v>7.0616135063202986E-3</v>
      </c>
    </row>
    <row r="3080" spans="1:10" x14ac:dyDescent="0.3">
      <c r="A3080" s="18">
        <v>40352</v>
      </c>
      <c r="B3080" s="9">
        <f>VLOOKUP(A3080,'VOW3.DE'!$A$1:$B$5974,2,FALSE)</f>
        <v>60.461314999999999</v>
      </c>
      <c r="C3080" s="5">
        <f>VLOOKUP(A3080,MRK.DE!$A$1:$B$5993,2,FALSE)</f>
        <v>26.268713000000002</v>
      </c>
      <c r="D3080" s="10">
        <f>VLOOKUP(A3080,DTE.DE!$A$1:$B$6411,2,FALSE)</f>
        <v>5.2613019999999997</v>
      </c>
      <c r="E3080" s="10">
        <f>VLOOKUP(A3080,'CON.DE'!$A$1:$B$6391,2,FALSE)</f>
        <v>34.415314000000002</v>
      </c>
      <c r="G3080" s="5">
        <f t="shared" si="200"/>
        <v>2.0853229681788194E-3</v>
      </c>
      <c r="H3080" s="5">
        <f t="shared" si="201"/>
        <v>5.3444372898446045E-3</v>
      </c>
      <c r="I3080" s="5">
        <f t="shared" si="202"/>
        <v>-2.0621901433161157E-3</v>
      </c>
      <c r="J3080" s="10">
        <f t="shared" si="203"/>
        <v>-3.303847941769994E-3</v>
      </c>
    </row>
    <row r="3081" spans="1:10" x14ac:dyDescent="0.3">
      <c r="A3081" s="18">
        <v>40353</v>
      </c>
      <c r="B3081" s="9">
        <f>VLOOKUP(A3081,'VOW3.DE'!$A$1:$B$5974,2,FALSE)</f>
        <v>60.791907999999999</v>
      </c>
      <c r="C3081" s="5">
        <f>VLOOKUP(A3081,MRK.DE!$A$1:$B$5993,2,FALSE)</f>
        <v>26.251740999999999</v>
      </c>
      <c r="D3081" s="10">
        <f>VLOOKUP(A3081,DTE.DE!$A$1:$B$6411,2,FALSE)</f>
        <v>5.202115</v>
      </c>
      <c r="E3081" s="10">
        <f>VLOOKUP(A3081,'CON.DE'!$A$1:$B$6391,2,FALSE)</f>
        <v>33.876204999999999</v>
      </c>
      <c r="G3081" s="5">
        <f t="shared" si="200"/>
        <v>5.4529489772314208E-3</v>
      </c>
      <c r="H3081" s="5">
        <f t="shared" si="201"/>
        <v>-6.4630060474253669E-4</v>
      </c>
      <c r="I3081" s="5">
        <f t="shared" si="202"/>
        <v>-1.1313250972525009E-2</v>
      </c>
      <c r="J3081" s="10">
        <f t="shared" si="203"/>
        <v>-1.5788789214306844E-2</v>
      </c>
    </row>
    <row r="3082" spans="1:10" x14ac:dyDescent="0.3">
      <c r="A3082" s="18">
        <v>40354</v>
      </c>
      <c r="B3082" s="9">
        <f>VLOOKUP(A3082,'VOW3.DE'!$A$1:$B$5974,2,FALSE)</f>
        <v>59.091659999999997</v>
      </c>
      <c r="C3082" s="5">
        <f>VLOOKUP(A3082,MRK.DE!$A$1:$B$5993,2,FALSE)</f>
        <v>26.213550999999999</v>
      </c>
      <c r="D3082" s="10">
        <f>VLOOKUP(A3082,DTE.DE!$A$1:$B$6411,2,FALSE)</f>
        <v>5.2889970000000002</v>
      </c>
      <c r="E3082" s="10">
        <f>VLOOKUP(A3082,'CON.DE'!$A$1:$B$6391,2,FALSE)</f>
        <v>32.604374</v>
      </c>
      <c r="G3082" s="5">
        <f t="shared" si="200"/>
        <v>-2.836689030644016E-2</v>
      </c>
      <c r="H3082" s="5">
        <f t="shared" si="201"/>
        <v>-1.455819849245392E-3</v>
      </c>
      <c r="I3082" s="5">
        <f t="shared" si="202"/>
        <v>1.6563351204632856E-2</v>
      </c>
      <c r="J3082" s="10">
        <f t="shared" si="203"/>
        <v>-3.8266399371342588E-2</v>
      </c>
    </row>
    <row r="3083" spans="1:10" x14ac:dyDescent="0.3">
      <c r="A3083" s="18">
        <v>40357</v>
      </c>
      <c r="B3083" s="9">
        <f>VLOOKUP(A3083,'VOW3.DE'!$A$1:$B$5974,2,FALSE)</f>
        <v>59.776482000000001</v>
      </c>
      <c r="C3083" s="5">
        <f>VLOOKUP(A3083,MRK.DE!$A$1:$B$5993,2,FALSE)</f>
        <v>26.149908</v>
      </c>
      <c r="D3083" s="10">
        <f>VLOOKUP(A3083,DTE.DE!$A$1:$B$6411,2,FALSE)</f>
        <v>5.3742510000000001</v>
      </c>
      <c r="E3083" s="10">
        <f>VLOOKUP(A3083,'CON.DE'!$A$1:$B$6391,2,FALSE)</f>
        <v>33.606662999999998</v>
      </c>
      <c r="G3083" s="5">
        <f t="shared" si="200"/>
        <v>1.1522508307821011E-2</v>
      </c>
      <c r="H3083" s="5">
        <f t="shared" si="201"/>
        <v>-2.4308184582773301E-3</v>
      </c>
      <c r="I3083" s="5">
        <f t="shared" si="202"/>
        <v>1.5990590597858297E-2</v>
      </c>
      <c r="J3083" s="10">
        <f t="shared" si="203"/>
        <v>3.0277899729457936E-2</v>
      </c>
    </row>
    <row r="3084" spans="1:10" x14ac:dyDescent="0.3">
      <c r="A3084" s="18">
        <v>40358</v>
      </c>
      <c r="B3084" s="9">
        <f>VLOOKUP(A3084,'VOW3.DE'!$A$1:$B$5974,2,FALSE)</f>
        <v>57.800724000000002</v>
      </c>
      <c r="C3084" s="5">
        <f>VLOOKUP(A3084,MRK.DE!$A$1:$B$5993,2,FALSE)</f>
        <v>25.611038000000001</v>
      </c>
      <c r="D3084" s="10">
        <f>VLOOKUP(A3084,DTE.DE!$A$1:$B$6411,2,FALSE)</f>
        <v>5.2645619999999997</v>
      </c>
      <c r="E3084" s="10">
        <f>VLOOKUP(A3084,'CON.DE'!$A$1:$B$6391,2,FALSE)</f>
        <v>31.966566</v>
      </c>
      <c r="G3084" s="5">
        <f t="shared" si="200"/>
        <v>-3.3611004459259103E-2</v>
      </c>
      <c r="H3084" s="5">
        <f t="shared" si="201"/>
        <v>-2.082224190767229E-2</v>
      </c>
      <c r="I3084" s="5">
        <f t="shared" si="202"/>
        <v>-2.0621264224371501E-2</v>
      </c>
      <c r="J3084" s="10">
        <f t="shared" si="203"/>
        <v>-5.0033806778368523E-2</v>
      </c>
    </row>
    <row r="3085" spans="1:10" x14ac:dyDescent="0.3">
      <c r="A3085" s="18">
        <v>40359</v>
      </c>
      <c r="B3085" s="9">
        <f>VLOOKUP(A3085,'VOW3.DE'!$A$1:$B$5974,2,FALSE)</f>
        <v>56.974212999999999</v>
      </c>
      <c r="C3085" s="5">
        <f>VLOOKUP(A3085,MRK.DE!$A$1:$B$5993,2,FALSE)</f>
        <v>25.454053999999999</v>
      </c>
      <c r="D3085" s="10">
        <f>VLOOKUP(A3085,DTE.DE!$A$1:$B$6411,2,FALSE)</f>
        <v>5.2689060000000003</v>
      </c>
      <c r="E3085" s="10">
        <f>VLOOKUP(A3085,'CON.DE'!$A$1:$B$6391,2,FALSE)</f>
        <v>32.482886999999998</v>
      </c>
      <c r="G3085" s="5">
        <f t="shared" si="200"/>
        <v>-1.4402539591003811E-2</v>
      </c>
      <c r="H3085" s="5">
        <f t="shared" si="201"/>
        <v>-6.1484073909983004E-3</v>
      </c>
      <c r="I3085" s="5">
        <f t="shared" si="202"/>
        <v>8.2479962843527959E-4</v>
      </c>
      <c r="J3085" s="10">
        <f t="shared" si="203"/>
        <v>1.6022852708713939E-2</v>
      </c>
    </row>
    <row r="3086" spans="1:10" x14ac:dyDescent="0.3">
      <c r="A3086" s="18">
        <v>40360</v>
      </c>
      <c r="B3086" s="9">
        <f>VLOOKUP(A3086,'VOW3.DE'!$A$1:$B$5974,2,FALSE)</f>
        <v>55.077168</v>
      </c>
      <c r="C3086" s="5">
        <f>VLOOKUP(A3086,MRK.DE!$A$1:$B$5993,2,FALSE)</f>
        <v>24.906696</v>
      </c>
      <c r="D3086" s="10">
        <f>VLOOKUP(A3086,DTE.DE!$A$1:$B$6411,2,FALSE)</f>
        <v>5.2781370000000001</v>
      </c>
      <c r="E3086" s="10">
        <f>VLOOKUP(A3086,'CON.DE'!$A$1:$B$6391,2,FALSE)</f>
        <v>31.894425999999999</v>
      </c>
      <c r="G3086" s="5">
        <f t="shared" si="200"/>
        <v>-3.3863505543840385E-2</v>
      </c>
      <c r="H3086" s="5">
        <f t="shared" si="201"/>
        <v>-2.1738340059659904E-2</v>
      </c>
      <c r="I3086" s="5">
        <f t="shared" si="202"/>
        <v>1.7504436754496259E-3</v>
      </c>
      <c r="J3086" s="10">
        <f t="shared" si="203"/>
        <v>-1.8282135830583111E-2</v>
      </c>
    </row>
    <row r="3087" spans="1:10" x14ac:dyDescent="0.3">
      <c r="A3087" s="18">
        <v>40361</v>
      </c>
      <c r="B3087" s="9">
        <f>VLOOKUP(A3087,'VOW3.DE'!$A$1:$B$5974,2,FALSE)</f>
        <v>55.155880000000003</v>
      </c>
      <c r="C3087" s="5">
        <f>VLOOKUP(A3087,MRK.DE!$A$1:$B$5993,2,FALSE)</f>
        <v>24.766672</v>
      </c>
      <c r="D3087" s="10">
        <f>VLOOKUP(A3087,DTE.DE!$A$1:$B$6411,2,FALSE)</f>
        <v>5.1771349999999998</v>
      </c>
      <c r="E3087" s="10">
        <f>VLOOKUP(A3087,'CON.DE'!$A$1:$B$6391,2,FALSE)</f>
        <v>32.885323</v>
      </c>
      <c r="G3087" s="5">
        <f t="shared" si="200"/>
        <v>1.428101913277348E-3</v>
      </c>
      <c r="H3087" s="5">
        <f t="shared" si="201"/>
        <v>-5.6378045831929008E-3</v>
      </c>
      <c r="I3087" s="5">
        <f t="shared" si="202"/>
        <v>-1.93213800878098E-2</v>
      </c>
      <c r="J3087" s="10">
        <f t="shared" si="203"/>
        <v>3.059518783162625E-2</v>
      </c>
    </row>
    <row r="3088" spans="1:10" x14ac:dyDescent="0.3">
      <c r="A3088" s="18">
        <v>40364</v>
      </c>
      <c r="B3088" s="9">
        <f>VLOOKUP(A3088,'VOW3.DE'!$A$1:$B$5974,2,FALSE)</f>
        <v>55.100783999999997</v>
      </c>
      <c r="C3088" s="5">
        <f>VLOOKUP(A3088,MRK.DE!$A$1:$B$5993,2,FALSE)</f>
        <v>24.656352999999999</v>
      </c>
      <c r="D3088" s="10">
        <f>VLOOKUP(A3088,DTE.DE!$A$1:$B$6411,2,FALSE)</f>
        <v>5.2374109999999998</v>
      </c>
      <c r="E3088" s="10">
        <f>VLOOKUP(A3088,'CON.DE'!$A$1:$B$6391,2,FALSE)</f>
        <v>33.321911</v>
      </c>
      <c r="G3088" s="5">
        <f t="shared" si="200"/>
        <v>-9.9941359709477271E-4</v>
      </c>
      <c r="H3088" s="5">
        <f t="shared" si="201"/>
        <v>-4.4642829215644541E-3</v>
      </c>
      <c r="I3088" s="5">
        <f t="shared" si="202"/>
        <v>1.1575477805511157E-2</v>
      </c>
      <c r="J3088" s="10">
        <f t="shared" si="203"/>
        <v>1.3188719782779751E-2</v>
      </c>
    </row>
    <row r="3089" spans="1:10" x14ac:dyDescent="0.3">
      <c r="A3089" s="18">
        <v>40365</v>
      </c>
      <c r="B3089" s="9">
        <f>VLOOKUP(A3089,'VOW3.DE'!$A$1:$B$5974,2,FALSE)</f>
        <v>56.187054000000003</v>
      </c>
      <c r="C3089" s="5">
        <f>VLOOKUP(A3089,MRK.DE!$A$1:$B$5993,2,FALSE)</f>
        <v>25.199469000000001</v>
      </c>
      <c r="D3089" s="10">
        <f>VLOOKUP(A3089,DTE.DE!$A$1:$B$6411,2,FALSE)</f>
        <v>5.3063739999999999</v>
      </c>
      <c r="E3089" s="10">
        <f>VLOOKUP(A3089,'CON.DE'!$A$1:$B$6391,2,FALSE)</f>
        <v>34.551983</v>
      </c>
      <c r="G3089" s="5">
        <f t="shared" si="200"/>
        <v>1.9522429758992065E-2</v>
      </c>
      <c r="H3089" s="5">
        <f t="shared" si="201"/>
        <v>2.1788327389581082E-2</v>
      </c>
      <c r="I3089" s="5">
        <f t="shared" si="202"/>
        <v>1.3081447209718945E-2</v>
      </c>
      <c r="J3089" s="10">
        <f t="shared" si="203"/>
        <v>3.6249775051037797E-2</v>
      </c>
    </row>
    <row r="3090" spans="1:10" x14ac:dyDescent="0.3">
      <c r="A3090" s="18">
        <v>40366</v>
      </c>
      <c r="B3090" s="9">
        <f>VLOOKUP(A3090,'VOW3.DE'!$A$1:$B$5974,2,FALSE)</f>
        <v>56.076850999999998</v>
      </c>
      <c r="C3090" s="5">
        <f>VLOOKUP(A3090,MRK.DE!$A$1:$B$5993,2,FALSE)</f>
        <v>25.390404</v>
      </c>
      <c r="D3090" s="10">
        <f>VLOOKUP(A3090,DTE.DE!$A$1:$B$6411,2,FALSE)</f>
        <v>5.400315</v>
      </c>
      <c r="E3090" s="10">
        <f>VLOOKUP(A3090,'CON.DE'!$A$1:$B$6391,2,FALSE)</f>
        <v>33.287745999999999</v>
      </c>
      <c r="G3090" s="5">
        <f t="shared" si="200"/>
        <v>-1.9632852678342491E-3</v>
      </c>
      <c r="H3090" s="5">
        <f t="shared" si="201"/>
        <v>7.548384499485342E-3</v>
      </c>
      <c r="I3090" s="5">
        <f t="shared" si="202"/>
        <v>1.7548545728739678E-2</v>
      </c>
      <c r="J3090" s="10">
        <f t="shared" si="203"/>
        <v>-3.7275602372023611E-2</v>
      </c>
    </row>
    <row r="3091" spans="1:10" x14ac:dyDescent="0.3">
      <c r="A3091" s="18">
        <v>40367</v>
      </c>
      <c r="B3091" s="9">
        <f>VLOOKUP(A3091,'VOW3.DE'!$A$1:$B$5974,2,FALSE)</f>
        <v>56.084727999999998</v>
      </c>
      <c r="C3091" s="5">
        <f>VLOOKUP(A3091,MRK.DE!$A$1:$B$5993,2,FALSE)</f>
        <v>25.318269999999998</v>
      </c>
      <c r="D3091" s="10">
        <f>VLOOKUP(A3091,DTE.DE!$A$1:$B$6411,2,FALSE)</f>
        <v>5.414434</v>
      </c>
      <c r="E3091" s="10">
        <f>VLOOKUP(A3091,'CON.DE'!$A$1:$B$6391,2,FALSE)</f>
        <v>33.690185999999997</v>
      </c>
      <c r="G3091" s="5">
        <f t="shared" si="200"/>
        <v>1.4045807990891088E-4</v>
      </c>
      <c r="H3091" s="5">
        <f t="shared" si="201"/>
        <v>-2.8450378590385611E-3</v>
      </c>
      <c r="I3091" s="5">
        <f t="shared" si="202"/>
        <v>2.6110653185842424E-3</v>
      </c>
      <c r="J3091" s="10">
        <f t="shared" si="203"/>
        <v>1.2017237055096608E-2</v>
      </c>
    </row>
    <row r="3092" spans="1:10" x14ac:dyDescent="0.3">
      <c r="A3092" s="18">
        <v>40368</v>
      </c>
      <c r="B3092" s="9">
        <f>VLOOKUP(A3092,'VOW3.DE'!$A$1:$B$5974,2,FALSE)</f>
        <v>56.769547000000003</v>
      </c>
      <c r="C3092" s="5">
        <f>VLOOKUP(A3092,MRK.DE!$A$1:$B$5993,2,FALSE)</f>
        <v>25.415863000000002</v>
      </c>
      <c r="D3092" s="10">
        <f>VLOOKUP(A3092,DTE.DE!$A$1:$B$6411,2,FALSE)</f>
        <v>5.4155199999999999</v>
      </c>
      <c r="E3092" s="10">
        <f>VLOOKUP(A3092,'CON.DE'!$A$1:$B$6391,2,FALSE)</f>
        <v>35.072108999999998</v>
      </c>
      <c r="G3092" s="5">
        <f t="shared" si="200"/>
        <v>1.213649028028045E-2</v>
      </c>
      <c r="H3092" s="5">
        <f t="shared" si="201"/>
        <v>3.8472371401204902E-3</v>
      </c>
      <c r="I3092" s="5">
        <f t="shared" si="202"/>
        <v>2.0055486914155753E-4</v>
      </c>
      <c r="J3092" s="10">
        <f t="shared" si="203"/>
        <v>4.0199620883744597E-2</v>
      </c>
    </row>
    <row r="3093" spans="1:10" x14ac:dyDescent="0.3">
      <c r="A3093" s="18">
        <v>40371</v>
      </c>
      <c r="B3093" s="9">
        <f>VLOOKUP(A3093,'VOW3.DE'!$A$1:$B$5974,2,FALSE)</f>
        <v>57.635418000000001</v>
      </c>
      <c r="C3093" s="5">
        <f>VLOOKUP(A3093,MRK.DE!$A$1:$B$5993,2,FALSE)</f>
        <v>25.886837</v>
      </c>
      <c r="D3093" s="10">
        <f>VLOOKUP(A3093,DTE.DE!$A$1:$B$6411,2,FALSE)</f>
        <v>5.368277</v>
      </c>
      <c r="E3093" s="10">
        <f>VLOOKUP(A3093,'CON.DE'!$A$1:$B$6391,2,FALSE)</f>
        <v>35.447963999999999</v>
      </c>
      <c r="G3093" s="5">
        <f t="shared" si="200"/>
        <v>1.5137236980071548E-2</v>
      </c>
      <c r="H3093" s="5">
        <f t="shared" si="201"/>
        <v>1.8361108930341298E-2</v>
      </c>
      <c r="I3093" s="5">
        <f t="shared" si="202"/>
        <v>-8.761904965488173E-3</v>
      </c>
      <c r="J3093" s="10">
        <f t="shared" si="203"/>
        <v>1.0659619111510461E-2</v>
      </c>
    </row>
    <row r="3094" spans="1:10" x14ac:dyDescent="0.3">
      <c r="A3094" s="18">
        <v>40372</v>
      </c>
      <c r="B3094" s="9">
        <f>VLOOKUP(A3094,'VOW3.DE'!$A$1:$B$5974,2,FALSE)</f>
        <v>60.610855000000001</v>
      </c>
      <c r="C3094" s="5">
        <f>VLOOKUP(A3094,MRK.DE!$A$1:$B$5993,2,FALSE)</f>
        <v>26.366304</v>
      </c>
      <c r="D3094" s="10">
        <f>VLOOKUP(A3094,DTE.DE!$A$1:$B$6411,2,FALSE)</f>
        <v>5.4437579999999999</v>
      </c>
      <c r="E3094" s="10">
        <f>VLOOKUP(A3094,'CON.DE'!$A$1:$B$6391,2,FALSE)</f>
        <v>37.718268999999999</v>
      </c>
      <c r="G3094" s="5">
        <f t="shared" si="200"/>
        <v>5.0336727882571937E-2</v>
      </c>
      <c r="H3094" s="5">
        <f t="shared" si="201"/>
        <v>1.8352215692357673E-2</v>
      </c>
      <c r="I3094" s="5">
        <f t="shared" si="202"/>
        <v>1.3962630768320099E-2</v>
      </c>
      <c r="J3094" s="10">
        <f t="shared" si="203"/>
        <v>6.2078747613550811E-2</v>
      </c>
    </row>
    <row r="3095" spans="1:10" x14ac:dyDescent="0.3">
      <c r="A3095" s="18">
        <v>40373</v>
      </c>
      <c r="B3095" s="9">
        <f>VLOOKUP(A3095,'VOW3.DE'!$A$1:$B$5974,2,FALSE)</f>
        <v>60.847008000000002</v>
      </c>
      <c r="C3095" s="5">
        <f>VLOOKUP(A3095,MRK.DE!$A$1:$B$5993,2,FALSE)</f>
        <v>27.113078999999999</v>
      </c>
      <c r="D3095" s="10">
        <f>VLOOKUP(A3095,DTE.DE!$A$1:$B$6411,2,FALSE)</f>
        <v>5.4736229999999999</v>
      </c>
      <c r="E3095" s="10">
        <f>VLOOKUP(A3095,'CON.DE'!$A$1:$B$6391,2,FALSE)</f>
        <v>37.129814000000003</v>
      </c>
      <c r="G3095" s="5">
        <f t="shared" si="200"/>
        <v>3.8886456874926223E-3</v>
      </c>
      <c r="H3095" s="5">
        <f t="shared" si="201"/>
        <v>2.7929400118248439E-2</v>
      </c>
      <c r="I3095" s="5">
        <f t="shared" si="202"/>
        <v>5.4711060273008767E-3</v>
      </c>
      <c r="J3095" s="10">
        <f t="shared" si="203"/>
        <v>-1.5724307188016061E-2</v>
      </c>
    </row>
    <row r="3096" spans="1:10" x14ac:dyDescent="0.3">
      <c r="A3096" s="18">
        <v>40374</v>
      </c>
      <c r="B3096" s="9">
        <f>VLOOKUP(A3096,'VOW3.DE'!$A$1:$B$5974,2,FALSE)</f>
        <v>59.682022000000003</v>
      </c>
      <c r="C3096" s="5">
        <f>VLOOKUP(A3096,MRK.DE!$A$1:$B$5993,2,FALSE)</f>
        <v>27.176725000000001</v>
      </c>
      <c r="D3096" s="10">
        <f>VLOOKUP(A3096,DTE.DE!$A$1:$B$6411,2,FALSE)</f>
        <v>5.5279249999999998</v>
      </c>
      <c r="E3096" s="10">
        <f>VLOOKUP(A3096,'CON.DE'!$A$1:$B$6391,2,FALSE)</f>
        <v>37.239902000000001</v>
      </c>
      <c r="G3096" s="5">
        <f t="shared" si="200"/>
        <v>-1.9331812115642978E-2</v>
      </c>
      <c r="H3096" s="5">
        <f t="shared" si="201"/>
        <v>2.3446770652507365E-3</v>
      </c>
      <c r="I3096" s="5">
        <f t="shared" si="202"/>
        <v>9.8717818594573521E-3</v>
      </c>
      <c r="J3096" s="10">
        <f t="shared" si="203"/>
        <v>2.9605620763546517E-3</v>
      </c>
    </row>
    <row r="3097" spans="1:10" x14ac:dyDescent="0.3">
      <c r="A3097" s="18">
        <v>40375</v>
      </c>
      <c r="B3097" s="9">
        <f>VLOOKUP(A3097,'VOW3.DE'!$A$1:$B$5974,2,FALSE)</f>
        <v>59.823703999999999</v>
      </c>
      <c r="C3097" s="5">
        <f>VLOOKUP(A3097,MRK.DE!$A$1:$B$5993,2,FALSE)</f>
        <v>26.408736999999999</v>
      </c>
      <c r="D3097" s="10">
        <f>VLOOKUP(A3097,DTE.DE!$A$1:$B$6411,2,FALSE)</f>
        <v>5.4519019999999996</v>
      </c>
      <c r="E3097" s="10">
        <f>VLOOKUP(A3097,'CON.DE'!$A$1:$B$6391,2,FALSE)</f>
        <v>37.163981999999997</v>
      </c>
      <c r="G3097" s="5">
        <f t="shared" si="200"/>
        <v>2.3711343568807563E-3</v>
      </c>
      <c r="H3097" s="5">
        <f t="shared" si="201"/>
        <v>-2.8666006082467565E-2</v>
      </c>
      <c r="I3097" s="5">
        <f t="shared" si="202"/>
        <v>-1.3847980461847875E-2</v>
      </c>
      <c r="J3097" s="10">
        <f t="shared" si="203"/>
        <v>-2.0407543871912579E-3</v>
      </c>
    </row>
    <row r="3098" spans="1:10" x14ac:dyDescent="0.3">
      <c r="A3098" s="18">
        <v>40378</v>
      </c>
      <c r="B3098" s="9">
        <f>VLOOKUP(A3098,'VOW3.DE'!$A$1:$B$5974,2,FALSE)</f>
        <v>58.745311999999998</v>
      </c>
      <c r="C3098" s="5">
        <f>VLOOKUP(A3098,MRK.DE!$A$1:$B$5993,2,FALSE)</f>
        <v>26.603912000000001</v>
      </c>
      <c r="D3098" s="10">
        <f>VLOOKUP(A3098,DTE.DE!$A$1:$B$6411,2,FALSE)</f>
        <v>5.4953440000000002</v>
      </c>
      <c r="E3098" s="10">
        <f>VLOOKUP(A3098,'CON.DE'!$A$1:$B$6391,2,FALSE)</f>
        <v>37.129814000000003</v>
      </c>
      <c r="G3098" s="5">
        <f t="shared" si="200"/>
        <v>-1.8190616279761696E-2</v>
      </c>
      <c r="H3098" s="5">
        <f t="shared" si="201"/>
        <v>7.3633702723385451E-3</v>
      </c>
      <c r="I3098" s="5">
        <f t="shared" si="202"/>
        <v>7.9366496442182626E-3</v>
      </c>
      <c r="J3098" s="10">
        <f t="shared" si="203"/>
        <v>-9.1980768916342861E-4</v>
      </c>
    </row>
    <row r="3099" spans="1:10" x14ac:dyDescent="0.3">
      <c r="A3099" s="18">
        <v>40379</v>
      </c>
      <c r="B3099" s="9">
        <f>VLOOKUP(A3099,'VOW3.DE'!$A$1:$B$5974,2,FALSE)</f>
        <v>58.398955999999998</v>
      </c>
      <c r="C3099" s="5">
        <f>VLOOKUP(A3099,MRK.DE!$A$1:$B$5993,2,FALSE)</f>
        <v>26.540268000000001</v>
      </c>
      <c r="D3099" s="10">
        <f>VLOOKUP(A3099,DTE.DE!$A$1:$B$6411,2,FALSE)</f>
        <v>5.4328969999999996</v>
      </c>
      <c r="E3099" s="10">
        <f>VLOOKUP(A3099,'CON.DE'!$A$1:$B$6391,2,FALSE)</f>
        <v>35.899746</v>
      </c>
      <c r="G3099" s="5">
        <f t="shared" si="200"/>
        <v>-5.9133411336754179E-3</v>
      </c>
      <c r="H3099" s="5">
        <f t="shared" si="201"/>
        <v>-2.3951458250241553E-3</v>
      </c>
      <c r="I3099" s="5">
        <f t="shared" si="202"/>
        <v>-1.1428679090544461E-2</v>
      </c>
      <c r="J3099" s="10">
        <f t="shared" si="203"/>
        <v>-3.3690038489811565E-2</v>
      </c>
    </row>
    <row r="3100" spans="1:10" x14ac:dyDescent="0.3">
      <c r="A3100" s="18">
        <v>40380</v>
      </c>
      <c r="B3100" s="9">
        <f>VLOOKUP(A3100,'VOW3.DE'!$A$1:$B$5974,2,FALSE)</f>
        <v>59.398636000000003</v>
      </c>
      <c r="C3100" s="5">
        <f>VLOOKUP(A3100,MRK.DE!$A$1:$B$5993,2,FALSE)</f>
        <v>26.315387999999999</v>
      </c>
      <c r="D3100" s="10">
        <f>VLOOKUP(A3100,DTE.DE!$A$1:$B$6411,2,FALSE)</f>
        <v>5.4600479999999996</v>
      </c>
      <c r="E3100" s="10">
        <f>VLOOKUP(A3100,'CON.DE'!$A$1:$B$6391,2,FALSE)</f>
        <v>36.211063000000003</v>
      </c>
      <c r="G3100" s="5">
        <f t="shared" si="200"/>
        <v>1.6973250179921302E-2</v>
      </c>
      <c r="H3100" s="5">
        <f t="shared" si="201"/>
        <v>-8.5092636790354715E-3</v>
      </c>
      <c r="I3100" s="5">
        <f t="shared" si="202"/>
        <v>4.9850717555812319E-3</v>
      </c>
      <c r="J3100" s="10">
        <f t="shared" si="203"/>
        <v>8.6344596177101267E-3</v>
      </c>
    </row>
    <row r="3101" spans="1:10" x14ac:dyDescent="0.3">
      <c r="A3101" s="18">
        <v>40381</v>
      </c>
      <c r="B3101" s="9">
        <f>VLOOKUP(A3101,'VOW3.DE'!$A$1:$B$5974,2,FALSE)</f>
        <v>61.964775000000003</v>
      </c>
      <c r="C3101" s="5">
        <f>VLOOKUP(A3101,MRK.DE!$A$1:$B$5993,2,FALSE)</f>
        <v>26.637861000000001</v>
      </c>
      <c r="D3101" s="10">
        <f>VLOOKUP(A3101,DTE.DE!$A$1:$B$6411,2,FALSE)</f>
        <v>5.576797</v>
      </c>
      <c r="E3101" s="10">
        <f>VLOOKUP(A3101,'CON.DE'!$A$1:$B$6391,2,FALSE)</f>
        <v>38.071345999999998</v>
      </c>
      <c r="G3101" s="5">
        <f t="shared" si="200"/>
        <v>4.2294815286199314E-2</v>
      </c>
      <c r="H3101" s="5">
        <f t="shared" si="201"/>
        <v>1.2179686516379481E-2</v>
      </c>
      <c r="I3101" s="5">
        <f t="shared" si="202"/>
        <v>2.1157016320038632E-2</v>
      </c>
      <c r="J3101" s="10">
        <f t="shared" si="203"/>
        <v>5.0097245814698994E-2</v>
      </c>
    </row>
    <row r="3102" spans="1:10" x14ac:dyDescent="0.3">
      <c r="A3102" s="18">
        <v>40382</v>
      </c>
      <c r="B3102" s="9">
        <f>VLOOKUP(A3102,'VOW3.DE'!$A$1:$B$5974,2,FALSE)</f>
        <v>62.397708999999999</v>
      </c>
      <c r="C3102" s="5">
        <f>VLOOKUP(A3102,MRK.DE!$A$1:$B$5993,2,FALSE)</f>
        <v>26.531780000000001</v>
      </c>
      <c r="D3102" s="10">
        <f>VLOOKUP(A3102,DTE.DE!$A$1:$B$6411,2,FALSE)</f>
        <v>5.5442150000000003</v>
      </c>
      <c r="E3102" s="10">
        <f>VLOOKUP(A3102,'CON.DE'!$A$1:$B$6391,2,FALSE)</f>
        <v>38.132092</v>
      </c>
      <c r="G3102" s="5">
        <f t="shared" si="200"/>
        <v>6.96248152960687E-3</v>
      </c>
      <c r="H3102" s="5">
        <f t="shared" si="201"/>
        <v>-3.9902899007884804E-3</v>
      </c>
      <c r="I3102" s="5">
        <f t="shared" si="202"/>
        <v>-5.8595554475685888E-3</v>
      </c>
      <c r="J3102" s="10">
        <f t="shared" si="203"/>
        <v>1.5943116074937345E-3</v>
      </c>
    </row>
    <row r="3103" spans="1:10" x14ac:dyDescent="0.3">
      <c r="A3103" s="18">
        <v>40385</v>
      </c>
      <c r="B3103" s="9">
        <f>VLOOKUP(A3103,'VOW3.DE'!$A$1:$B$5974,2,FALSE)</f>
        <v>62.932952999999998</v>
      </c>
      <c r="C3103" s="5">
        <f>VLOOKUP(A3103,MRK.DE!$A$1:$B$5993,2,FALSE)</f>
        <v>26.608160000000002</v>
      </c>
      <c r="D3103" s="10">
        <f>VLOOKUP(A3103,DTE.DE!$A$1:$B$6411,2,FALSE)</f>
        <v>5.5686520000000002</v>
      </c>
      <c r="E3103" s="10">
        <f>VLOOKUP(A3103,'CON.DE'!$A$1:$B$6391,2,FALSE)</f>
        <v>38.230797000000003</v>
      </c>
      <c r="G3103" s="5">
        <f t="shared" si="200"/>
        <v>8.5413616350360193E-3</v>
      </c>
      <c r="H3103" s="5">
        <f t="shared" si="201"/>
        <v>2.8746759066281429E-3</v>
      </c>
      <c r="I3103" s="5">
        <f t="shared" si="202"/>
        <v>4.3979720784349269E-3</v>
      </c>
      <c r="J3103" s="10">
        <f t="shared" si="203"/>
        <v>2.5851576927842833E-3</v>
      </c>
    </row>
    <row r="3104" spans="1:10" x14ac:dyDescent="0.3">
      <c r="A3104" s="18">
        <v>40386</v>
      </c>
      <c r="B3104" s="9">
        <f>VLOOKUP(A3104,'VOW3.DE'!$A$1:$B$5974,2,FALSE)</f>
        <v>61.941158000000001</v>
      </c>
      <c r="C3104" s="5">
        <f>VLOOKUP(A3104,MRK.DE!$A$1:$B$5993,2,FALSE)</f>
        <v>27.261585</v>
      </c>
      <c r="D3104" s="10">
        <f>VLOOKUP(A3104,DTE.DE!$A$1:$B$6411,2,FALSE)</f>
        <v>5.606662</v>
      </c>
      <c r="E3104" s="10">
        <f>VLOOKUP(A3104,'CON.DE'!$A$1:$B$6391,2,FALSE)</f>
        <v>37.437328000000001</v>
      </c>
      <c r="G3104" s="5">
        <f t="shared" si="200"/>
        <v>-1.5885051710742171E-2</v>
      </c>
      <c r="H3104" s="5">
        <f t="shared" si="201"/>
        <v>2.4260632716944865E-2</v>
      </c>
      <c r="I3104" s="5">
        <f t="shared" si="202"/>
        <v>6.8025196560292031E-3</v>
      </c>
      <c r="J3104" s="10">
        <f t="shared" si="203"/>
        <v>-2.0973113451736119E-2</v>
      </c>
    </row>
    <row r="3105" spans="1:10" x14ac:dyDescent="0.3">
      <c r="A3105" s="18">
        <v>40387</v>
      </c>
      <c r="B3105" s="9">
        <f>VLOOKUP(A3105,'VOW3.DE'!$A$1:$B$5974,2,FALSE)</f>
        <v>61.862426999999997</v>
      </c>
      <c r="C3105" s="5">
        <f>VLOOKUP(A3105,MRK.DE!$A$1:$B$5993,2,FALSE)</f>
        <v>27.240372000000001</v>
      </c>
      <c r="D3105" s="10">
        <f>VLOOKUP(A3105,DTE.DE!$A$1:$B$6411,2,FALSE)</f>
        <v>5.5659369999999999</v>
      </c>
      <c r="E3105" s="10">
        <f>VLOOKUP(A3105,'CON.DE'!$A$1:$B$6391,2,FALSE)</f>
        <v>36.936191999999998</v>
      </c>
      <c r="G3105" s="5">
        <f t="shared" si="200"/>
        <v>-1.2718696411463208E-3</v>
      </c>
      <c r="H3105" s="5">
        <f t="shared" si="201"/>
        <v>-7.7843080281228289E-4</v>
      </c>
      <c r="I3105" s="5">
        <f t="shared" si="202"/>
        <v>-7.2901892150595473E-3</v>
      </c>
      <c r="J3105" s="10">
        <f t="shared" si="203"/>
        <v>-1.3476398169427041E-2</v>
      </c>
    </row>
    <row r="3106" spans="1:10" x14ac:dyDescent="0.3">
      <c r="A3106" s="18">
        <v>40388</v>
      </c>
      <c r="B3106" s="9">
        <f>VLOOKUP(A3106,'VOW3.DE'!$A$1:$B$5974,2,FALSE)</f>
        <v>63.751595000000002</v>
      </c>
      <c r="C3106" s="5">
        <f>VLOOKUP(A3106,MRK.DE!$A$1:$B$5993,2,FALSE)</f>
        <v>28.496314999999999</v>
      </c>
      <c r="D3106" s="10">
        <f>VLOOKUP(A3106,DTE.DE!$A$1:$B$6411,2,FALSE)</f>
        <v>5.614808</v>
      </c>
      <c r="E3106" s="10">
        <f>VLOOKUP(A3106,'CON.DE'!$A$1:$B$6391,2,FALSE)</f>
        <v>36.469211999999999</v>
      </c>
      <c r="G3106" s="5">
        <f t="shared" si="200"/>
        <v>3.0081203092456349E-2</v>
      </c>
      <c r="H3106" s="5">
        <f t="shared" si="201"/>
        <v>4.5074643093522743E-2</v>
      </c>
      <c r="I3106" s="5">
        <f t="shared" si="202"/>
        <v>8.7420491640520723E-3</v>
      </c>
      <c r="J3106" s="10">
        <f t="shared" si="203"/>
        <v>-1.2723485584765137E-2</v>
      </c>
    </row>
    <row r="3107" spans="1:10" x14ac:dyDescent="0.3">
      <c r="A3107" s="18">
        <v>40389</v>
      </c>
      <c r="B3107" s="9">
        <f>VLOOKUP(A3107,'VOW3.DE'!$A$1:$B$5974,2,FALSE)</f>
        <v>64.003494000000003</v>
      </c>
      <c r="C3107" s="5">
        <f>VLOOKUP(A3107,MRK.DE!$A$1:$B$5993,2,FALSE)</f>
        <v>28.980025999999999</v>
      </c>
      <c r="D3107" s="10">
        <f>VLOOKUP(A3107,DTE.DE!$A$1:$B$6411,2,FALSE)</f>
        <v>5.5985180000000003</v>
      </c>
      <c r="E3107" s="10">
        <f>VLOOKUP(A3107,'CON.DE'!$A$1:$B$6391,2,FALSE)</f>
        <v>37.167782000000003</v>
      </c>
      <c r="G3107" s="5">
        <f t="shared" si="200"/>
        <v>3.943472286093928E-3</v>
      </c>
      <c r="H3107" s="5">
        <f t="shared" si="201"/>
        <v>1.6832053393344096E-2</v>
      </c>
      <c r="I3107" s="5">
        <f t="shared" si="202"/>
        <v>-2.9054736230285515E-3</v>
      </c>
      <c r="J3107" s="10">
        <f t="shared" si="203"/>
        <v>1.897391296336479E-2</v>
      </c>
    </row>
    <row r="3108" spans="1:10" x14ac:dyDescent="0.3">
      <c r="A3108" s="18">
        <v>40392</v>
      </c>
      <c r="B3108" s="9">
        <f>VLOOKUP(A3108,'VOW3.DE'!$A$1:$B$5974,2,FALSE)</f>
        <v>66.514519000000007</v>
      </c>
      <c r="C3108" s="5">
        <f>VLOOKUP(A3108,MRK.DE!$A$1:$B$5993,2,FALSE)</f>
        <v>29.230360000000001</v>
      </c>
      <c r="D3108" s="10">
        <f>VLOOKUP(A3108,DTE.DE!$A$1:$B$6411,2,FALSE)</f>
        <v>5.6745400000000004</v>
      </c>
      <c r="E3108" s="10">
        <f>VLOOKUP(A3108,'CON.DE'!$A$1:$B$6391,2,FALSE)</f>
        <v>37.835963999999997</v>
      </c>
      <c r="G3108" s="5">
        <f t="shared" si="200"/>
        <v>3.8482579038682456E-2</v>
      </c>
      <c r="H3108" s="5">
        <f t="shared" si="201"/>
        <v>8.6010610982976306E-3</v>
      </c>
      <c r="I3108" s="5">
        <f t="shared" si="202"/>
        <v>1.3487582953565518E-2</v>
      </c>
      <c r="J3108" s="10">
        <f t="shared" si="203"/>
        <v>1.7817768125271888E-2</v>
      </c>
    </row>
    <row r="3109" spans="1:10" x14ac:dyDescent="0.3">
      <c r="A3109" s="18">
        <v>40393</v>
      </c>
      <c r="B3109" s="9">
        <f>VLOOKUP(A3109,'VOW3.DE'!$A$1:$B$5974,2,FALSE)</f>
        <v>65.585685999999995</v>
      </c>
      <c r="C3109" s="5">
        <f>VLOOKUP(A3109,MRK.DE!$A$1:$B$5993,2,FALSE)</f>
        <v>28.984264</v>
      </c>
      <c r="D3109" s="10">
        <f>VLOOKUP(A3109,DTE.DE!$A$1:$B$6411,2,FALSE)</f>
        <v>5.6555350000000004</v>
      </c>
      <c r="E3109" s="10">
        <f>VLOOKUP(A3109,'CON.DE'!$A$1:$B$6391,2,FALSE)</f>
        <v>38.352283</v>
      </c>
      <c r="G3109" s="5">
        <f t="shared" si="200"/>
        <v>-1.4062783736988344E-2</v>
      </c>
      <c r="H3109" s="5">
        <f t="shared" si="201"/>
        <v>-8.4548331359589734E-3</v>
      </c>
      <c r="I3109" s="5">
        <f t="shared" si="202"/>
        <v>-3.3547911773765212E-3</v>
      </c>
      <c r="J3109" s="10">
        <f t="shared" si="203"/>
        <v>1.355397780455418E-2</v>
      </c>
    </row>
    <row r="3110" spans="1:10" x14ac:dyDescent="0.3">
      <c r="A3110" s="18">
        <v>40394</v>
      </c>
      <c r="B3110" s="9">
        <f>VLOOKUP(A3110,'VOW3.DE'!$A$1:$B$5974,2,FALSE)</f>
        <v>64.452171000000007</v>
      </c>
      <c r="C3110" s="5">
        <f>VLOOKUP(A3110,MRK.DE!$A$1:$B$5993,2,FALSE)</f>
        <v>29.052153000000001</v>
      </c>
      <c r="D3110" s="10">
        <f>VLOOKUP(A3110,DTE.DE!$A$1:$B$6411,2,FALSE)</f>
        <v>5.7016910000000003</v>
      </c>
      <c r="E3110" s="10">
        <f>VLOOKUP(A3110,'CON.DE'!$A$1:$B$6391,2,FALSE)</f>
        <v>37.490479000000001</v>
      </c>
      <c r="G3110" s="5">
        <f t="shared" si="200"/>
        <v>-1.7434057076159935E-2</v>
      </c>
      <c r="H3110" s="5">
        <f t="shared" si="201"/>
        <v>2.3395321239546539E-3</v>
      </c>
      <c r="I3110" s="5">
        <f t="shared" si="202"/>
        <v>8.1280858742674121E-3</v>
      </c>
      <c r="J3110" s="10">
        <f t="shared" si="203"/>
        <v>-2.2727049273576785E-2</v>
      </c>
    </row>
    <row r="3111" spans="1:10" x14ac:dyDescent="0.3">
      <c r="A3111" s="18">
        <v>40395</v>
      </c>
      <c r="B3111" s="9">
        <f>VLOOKUP(A3111,'VOW3.DE'!$A$1:$B$5974,2,FALSE)</f>
        <v>64.153053</v>
      </c>
      <c r="C3111" s="5">
        <f>VLOOKUP(A3111,MRK.DE!$A$1:$B$5993,2,FALSE)</f>
        <v>29.387357999999999</v>
      </c>
      <c r="D3111" s="10">
        <f>VLOOKUP(A3111,DTE.DE!$A$1:$B$6411,2,FALSE)</f>
        <v>5.5442150000000003</v>
      </c>
      <c r="E3111" s="10">
        <f>VLOOKUP(A3111,'CON.DE'!$A$1:$B$6391,2,FALSE)</f>
        <v>38.420623999999997</v>
      </c>
      <c r="G3111" s="5">
        <f t="shared" si="200"/>
        <v>-4.6517323335904014E-3</v>
      </c>
      <c r="H3111" s="5">
        <f t="shared" si="201"/>
        <v>1.1471987719235483E-2</v>
      </c>
      <c r="I3111" s="5">
        <f t="shared" si="202"/>
        <v>-2.8007755710884652E-2</v>
      </c>
      <c r="J3111" s="10">
        <f t="shared" si="203"/>
        <v>2.4507391342719346E-2</v>
      </c>
    </row>
    <row r="3112" spans="1:10" x14ac:dyDescent="0.3">
      <c r="A3112" s="18">
        <v>40396</v>
      </c>
      <c r="B3112" s="9">
        <f>VLOOKUP(A3112,'VOW3.DE'!$A$1:$B$5974,2,FALSE)</f>
        <v>62.775528000000001</v>
      </c>
      <c r="C3112" s="5">
        <f>VLOOKUP(A3112,MRK.DE!$A$1:$B$5993,2,FALSE)</f>
        <v>28.903648</v>
      </c>
      <c r="D3112" s="10">
        <f>VLOOKUP(A3112,DTE.DE!$A$1:$B$6411,2,FALSE)</f>
        <v>5.5143490000000002</v>
      </c>
      <c r="E3112" s="10">
        <f>VLOOKUP(A3112,'CON.DE'!$A$1:$B$6391,2,FALSE)</f>
        <v>37.387974</v>
      </c>
      <c r="G3112" s="5">
        <f t="shared" si="200"/>
        <v>-2.1706365511517806E-2</v>
      </c>
      <c r="H3112" s="5">
        <f t="shared" si="201"/>
        <v>-1.6596766342166915E-2</v>
      </c>
      <c r="I3112" s="5">
        <f t="shared" si="202"/>
        <v>-5.4014377658791919E-3</v>
      </c>
      <c r="J3112" s="10">
        <f t="shared" si="203"/>
        <v>-2.7245296839579089E-2</v>
      </c>
    </row>
    <row r="3113" spans="1:10" x14ac:dyDescent="0.3">
      <c r="A3113" s="18">
        <v>40399</v>
      </c>
      <c r="B3113" s="9">
        <f>VLOOKUP(A3113,'VOW3.DE'!$A$1:$B$5974,2,FALSE)</f>
        <v>63.263573000000001</v>
      </c>
      <c r="C3113" s="5">
        <f>VLOOKUP(A3113,MRK.DE!$A$1:$B$5993,2,FALSE)</f>
        <v>29.544343999999999</v>
      </c>
      <c r="D3113" s="10">
        <f>VLOOKUP(A3113,DTE.DE!$A$1:$B$6411,2,FALSE)</f>
        <v>5.6012329999999997</v>
      </c>
      <c r="E3113" s="10">
        <f>VLOOKUP(A3113,'CON.DE'!$A$1:$B$6391,2,FALSE)</f>
        <v>37.835963999999997</v>
      </c>
      <c r="G3113" s="5">
        <f t="shared" si="200"/>
        <v>7.7443814713320973E-3</v>
      </c>
      <c r="H3113" s="5">
        <f t="shared" si="201"/>
        <v>2.192450560666603E-2</v>
      </c>
      <c r="I3113" s="5">
        <f t="shared" si="202"/>
        <v>1.563314804323479E-2</v>
      </c>
      <c r="J3113" s="10">
        <f t="shared" si="203"/>
        <v>1.1910976965882348E-2</v>
      </c>
    </row>
    <row r="3114" spans="1:10" x14ac:dyDescent="0.3">
      <c r="A3114" s="18">
        <v>40400</v>
      </c>
      <c r="B3114" s="9">
        <f>VLOOKUP(A3114,'VOW3.DE'!$A$1:$B$5974,2,FALSE)</f>
        <v>62.948711000000003</v>
      </c>
      <c r="C3114" s="5">
        <f>VLOOKUP(A3114,MRK.DE!$A$1:$B$5993,2,FALSE)</f>
        <v>29.383112000000001</v>
      </c>
      <c r="D3114" s="10">
        <f>VLOOKUP(A3114,DTE.DE!$A$1:$B$6411,2,FALSE)</f>
        <v>5.5605060000000002</v>
      </c>
      <c r="E3114" s="10">
        <f>VLOOKUP(A3114,'CON.DE'!$A$1:$B$6391,2,FALSE)</f>
        <v>36.814700999999999</v>
      </c>
      <c r="G3114" s="5">
        <f t="shared" si="200"/>
        <v>-4.9894137592422722E-3</v>
      </c>
      <c r="H3114" s="5">
        <f t="shared" si="201"/>
        <v>-5.4722336000859765E-3</v>
      </c>
      <c r="I3114" s="5">
        <f t="shared" si="202"/>
        <v>-7.2976407609555852E-3</v>
      </c>
      <c r="J3114" s="10">
        <f t="shared" si="203"/>
        <v>-2.7362829777515148E-2</v>
      </c>
    </row>
    <row r="3115" spans="1:10" x14ac:dyDescent="0.3">
      <c r="A3115" s="18">
        <v>40401</v>
      </c>
      <c r="B3115" s="9">
        <f>VLOOKUP(A3115,'VOW3.DE'!$A$1:$B$5974,2,FALSE)</f>
        <v>61.453113999999999</v>
      </c>
      <c r="C3115" s="5">
        <f>VLOOKUP(A3115,MRK.DE!$A$1:$B$5993,2,FALSE)</f>
        <v>29.047913000000001</v>
      </c>
      <c r="D3115" s="10">
        <f>VLOOKUP(A3115,DTE.DE!$A$1:$B$6411,2,FALSE)</f>
        <v>5.4980580000000003</v>
      </c>
      <c r="E3115" s="10">
        <f>VLOOKUP(A3115,'CON.DE'!$A$1:$B$6391,2,FALSE)</f>
        <v>35.728904999999997</v>
      </c>
      <c r="G3115" s="5">
        <f t="shared" si="200"/>
        <v>-2.4045773638101616E-2</v>
      </c>
      <c r="H3115" s="5">
        <f t="shared" si="201"/>
        <v>-1.1473448467676613E-2</v>
      </c>
      <c r="I3115" s="5">
        <f t="shared" si="202"/>
        <v>-1.1294172337770341E-2</v>
      </c>
      <c r="J3115" s="10">
        <f t="shared" si="203"/>
        <v>-2.9937224047999207E-2</v>
      </c>
    </row>
    <row r="3116" spans="1:10" x14ac:dyDescent="0.3">
      <c r="A3116" s="18">
        <v>40402</v>
      </c>
      <c r="B3116" s="9">
        <f>VLOOKUP(A3116,'VOW3.DE'!$A$1:$B$5974,2,FALSE)</f>
        <v>61.342914999999998</v>
      </c>
      <c r="C3116" s="5">
        <f>VLOOKUP(A3116,MRK.DE!$A$1:$B$5993,2,FALSE)</f>
        <v>29.124285</v>
      </c>
      <c r="D3116" s="10">
        <f>VLOOKUP(A3116,DTE.DE!$A$1:$B$6411,2,FALSE)</f>
        <v>5.6419600000000001</v>
      </c>
      <c r="E3116" s="10">
        <f>VLOOKUP(A3116,'CON.DE'!$A$1:$B$6391,2,FALSE)</f>
        <v>34.540599999999998</v>
      </c>
      <c r="G3116" s="5">
        <f t="shared" si="200"/>
        <v>-1.7948305084535489E-3</v>
      </c>
      <c r="H3116" s="5">
        <f t="shared" si="201"/>
        <v>2.6257231634394828E-3</v>
      </c>
      <c r="I3116" s="5">
        <f t="shared" si="202"/>
        <v>2.5836583892101726E-2</v>
      </c>
      <c r="J3116" s="10">
        <f t="shared" si="203"/>
        <v>-3.3824581318647642E-2</v>
      </c>
    </row>
    <row r="3117" spans="1:10" x14ac:dyDescent="0.3">
      <c r="A3117" s="18">
        <v>40403</v>
      </c>
      <c r="B3117" s="9">
        <f>VLOOKUP(A3117,'VOW3.DE'!$A$1:$B$5974,2,FALSE)</f>
        <v>60.626601999999998</v>
      </c>
      <c r="C3117" s="5">
        <f>VLOOKUP(A3117,MRK.DE!$A$1:$B$5993,2,FALSE)</f>
        <v>28.767868</v>
      </c>
      <c r="D3117" s="10">
        <f>VLOOKUP(A3117,DTE.DE!$A$1:$B$6411,2,FALSE)</f>
        <v>5.6935460000000004</v>
      </c>
      <c r="E3117" s="10">
        <f>VLOOKUP(A3117,'CON.DE'!$A$1:$B$6391,2,FALSE)</f>
        <v>34.954411</v>
      </c>
      <c r="G3117" s="5">
        <f t="shared" si="200"/>
        <v>-1.1745905914660001E-2</v>
      </c>
      <c r="H3117" s="5">
        <f t="shared" si="201"/>
        <v>-1.2313292381208818E-2</v>
      </c>
      <c r="I3117" s="5">
        <f t="shared" si="202"/>
        <v>9.1017297544977553E-3</v>
      </c>
      <c r="J3117" s="10">
        <f t="shared" si="203"/>
        <v>1.1909225854440451E-2</v>
      </c>
    </row>
    <row r="3118" spans="1:10" x14ac:dyDescent="0.3">
      <c r="A3118" s="18">
        <v>40406</v>
      </c>
      <c r="B3118" s="9">
        <f>VLOOKUP(A3118,'VOW3.DE'!$A$1:$B$5974,2,FALSE)</f>
        <v>61.083148999999999</v>
      </c>
      <c r="C3118" s="5">
        <f>VLOOKUP(A3118,MRK.DE!$A$1:$B$5993,2,FALSE)</f>
        <v>29.451004000000001</v>
      </c>
      <c r="D3118" s="10">
        <f>VLOOKUP(A3118,DTE.DE!$A$1:$B$6411,2,FALSE)</f>
        <v>5.745133</v>
      </c>
      <c r="E3118" s="10">
        <f>VLOOKUP(A3118,'CON.DE'!$A$1:$B$6391,2,FALSE)</f>
        <v>34.973404000000002</v>
      </c>
      <c r="G3118" s="5">
        <f t="shared" si="200"/>
        <v>7.5022607079756254E-3</v>
      </c>
      <c r="H3118" s="5">
        <f t="shared" si="201"/>
        <v>2.3468931350210338E-2</v>
      </c>
      <c r="I3118" s="5">
        <f t="shared" si="202"/>
        <v>9.0198089737968581E-3</v>
      </c>
      <c r="J3118" s="10">
        <f t="shared" si="203"/>
        <v>5.4321732967189268E-4</v>
      </c>
    </row>
    <row r="3119" spans="1:10" x14ac:dyDescent="0.3">
      <c r="A3119" s="18">
        <v>40407</v>
      </c>
      <c r="B3119" s="9">
        <f>VLOOKUP(A3119,'VOW3.DE'!$A$1:$B$5974,2,FALSE)</f>
        <v>61.870308000000001</v>
      </c>
      <c r="C3119" s="5">
        <f>VLOOKUP(A3119,MRK.DE!$A$1:$B$5993,2,FALSE)</f>
        <v>29.332197000000001</v>
      </c>
      <c r="D3119" s="10">
        <f>VLOOKUP(A3119,DTE.DE!$A$1:$B$6411,2,FALSE)</f>
        <v>5.7071209999999999</v>
      </c>
      <c r="E3119" s="10">
        <f>VLOOKUP(A3119,'CON.DE'!$A$1:$B$6391,2,FALSE)</f>
        <v>35.725104999999999</v>
      </c>
      <c r="G3119" s="5">
        <f t="shared" si="200"/>
        <v>1.2804353351797797E-2</v>
      </c>
      <c r="H3119" s="5">
        <f t="shared" si="201"/>
        <v>-4.0422147739297551E-3</v>
      </c>
      <c r="I3119" s="5">
        <f t="shared" si="202"/>
        <v>-6.6383682360554881E-3</v>
      </c>
      <c r="J3119" s="10">
        <f t="shared" si="203"/>
        <v>2.1265776014240591E-2</v>
      </c>
    </row>
    <row r="3120" spans="1:10" x14ac:dyDescent="0.3">
      <c r="A3120" s="18">
        <v>40408</v>
      </c>
      <c r="B3120" s="9">
        <f>VLOOKUP(A3120,'VOW3.DE'!$A$1:$B$5974,2,FALSE)</f>
        <v>61.421635000000002</v>
      </c>
      <c r="C3120" s="5">
        <f>VLOOKUP(A3120,MRK.DE!$A$1:$B$5993,2,FALSE)</f>
        <v>29.476458000000001</v>
      </c>
      <c r="D3120" s="10">
        <f>VLOOKUP(A3120,DTE.DE!$A$1:$B$6411,2,FALSE)</f>
        <v>5.6555350000000004</v>
      </c>
      <c r="E3120" s="10">
        <f>VLOOKUP(A3120,'CON.DE'!$A$1:$B$6391,2,FALSE)</f>
        <v>35.425185999999997</v>
      </c>
      <c r="G3120" s="5">
        <f t="shared" si="200"/>
        <v>-7.2782530587031944E-3</v>
      </c>
      <c r="H3120" s="5">
        <f t="shared" si="201"/>
        <v>4.9061244255320128E-3</v>
      </c>
      <c r="I3120" s="5">
        <f t="shared" si="202"/>
        <v>-9.0799817263531365E-3</v>
      </c>
      <c r="J3120" s="10">
        <f t="shared" si="203"/>
        <v>-8.4306268376291415E-3</v>
      </c>
    </row>
    <row r="3121" spans="1:10" x14ac:dyDescent="0.3">
      <c r="A3121" s="18">
        <v>40409</v>
      </c>
      <c r="B3121" s="9">
        <f>VLOOKUP(A3121,'VOW3.DE'!$A$1:$B$5974,2,FALSE)</f>
        <v>61.854576000000002</v>
      </c>
      <c r="C3121" s="5">
        <f>VLOOKUP(A3121,MRK.DE!$A$1:$B$5993,2,FALSE)</f>
        <v>28.878187</v>
      </c>
      <c r="D3121" s="10">
        <f>VLOOKUP(A3121,DTE.DE!$A$1:$B$6411,2,FALSE)</f>
        <v>5.5415010000000002</v>
      </c>
      <c r="E3121" s="10">
        <f>VLOOKUP(A3121,'CON.DE'!$A$1:$B$6391,2,FALSE)</f>
        <v>35.539073999999999</v>
      </c>
      <c r="G3121" s="5">
        <f t="shared" si="200"/>
        <v>7.0239468985166453E-3</v>
      </c>
      <c r="H3121" s="5">
        <f t="shared" si="201"/>
        <v>-2.0505375803148321E-2</v>
      </c>
      <c r="I3121" s="5">
        <f t="shared" si="202"/>
        <v>-2.0369308945939999E-2</v>
      </c>
      <c r="J3121" s="10">
        <f t="shared" si="203"/>
        <v>3.209731145689035E-3</v>
      </c>
    </row>
    <row r="3122" spans="1:10" x14ac:dyDescent="0.3">
      <c r="A3122" s="18">
        <v>40410</v>
      </c>
      <c r="B3122" s="9">
        <f>VLOOKUP(A3122,'VOW3.DE'!$A$1:$B$5974,2,FALSE)</f>
        <v>62.07497</v>
      </c>
      <c r="C3122" s="5">
        <f>VLOOKUP(A3122,MRK.DE!$A$1:$B$5993,2,FALSE)</f>
        <v>28.534500000000001</v>
      </c>
      <c r="D3122" s="10">
        <f>VLOOKUP(A3122,DTE.DE!$A$1:$B$6411,2,FALSE)</f>
        <v>5.4871980000000002</v>
      </c>
      <c r="E3122" s="10">
        <f>VLOOKUP(A3122,'CON.DE'!$A$1:$B$6391,2,FALSE)</f>
        <v>34.81015</v>
      </c>
      <c r="G3122" s="5">
        <f t="shared" si="200"/>
        <v>3.556766557391588E-3</v>
      </c>
      <c r="H3122" s="5">
        <f t="shared" si="201"/>
        <v>-1.1972653551587711E-2</v>
      </c>
      <c r="I3122" s="5">
        <f t="shared" si="202"/>
        <v>-9.8476599718201278E-3</v>
      </c>
      <c r="J3122" s="10">
        <f t="shared" si="203"/>
        <v>-2.0723756317294239E-2</v>
      </c>
    </row>
    <row r="3123" spans="1:10" x14ac:dyDescent="0.3">
      <c r="A3123" s="18">
        <v>40413</v>
      </c>
      <c r="B3123" s="9">
        <f>VLOOKUP(A3123,'VOW3.DE'!$A$1:$B$5974,2,FALSE)</f>
        <v>62.885738000000003</v>
      </c>
      <c r="C3123" s="5">
        <f>VLOOKUP(A3123,MRK.DE!$A$1:$B$5993,2,FALSE)</f>
        <v>29.166716000000001</v>
      </c>
      <c r="D3123" s="10">
        <f>VLOOKUP(A3123,DTE.DE!$A$1:$B$6411,2,FALSE)</f>
        <v>5.5523610000000003</v>
      </c>
      <c r="E3123" s="10">
        <f>VLOOKUP(A3123,'CON.DE'!$A$1:$B$6391,2,FALSE)</f>
        <v>35.341647999999999</v>
      </c>
      <c r="G3123" s="5">
        <f t="shared" si="200"/>
        <v>1.297654903052825E-2</v>
      </c>
      <c r="H3123" s="5">
        <f t="shared" si="201"/>
        <v>2.1914314628431426E-2</v>
      </c>
      <c r="I3123" s="5">
        <f t="shared" si="202"/>
        <v>1.1805499986233325E-2</v>
      </c>
      <c r="J3123" s="10">
        <f t="shared" si="203"/>
        <v>1.5153087594446628E-2</v>
      </c>
    </row>
    <row r="3124" spans="1:10" x14ac:dyDescent="0.3">
      <c r="A3124" s="18">
        <v>40414</v>
      </c>
      <c r="B3124" s="9">
        <f>VLOOKUP(A3124,'VOW3.DE'!$A$1:$B$5974,2,FALSE)</f>
        <v>62.248137999999997</v>
      </c>
      <c r="C3124" s="5">
        <f>VLOOKUP(A3124,MRK.DE!$A$1:$B$5993,2,FALSE)</f>
        <v>28.93759</v>
      </c>
      <c r="D3124" s="10">
        <f>VLOOKUP(A3124,DTE.DE!$A$1:$B$6411,2,FALSE)</f>
        <v>5.5252109999999997</v>
      </c>
      <c r="E3124" s="10">
        <f>VLOOKUP(A3124,'CON.DE'!$A$1:$B$6391,2,FALSE)</f>
        <v>34.559581999999999</v>
      </c>
      <c r="G3124" s="5">
        <f t="shared" si="200"/>
        <v>-1.0190773887426159E-2</v>
      </c>
      <c r="H3124" s="5">
        <f t="shared" si="201"/>
        <v>-7.8867541297958348E-3</v>
      </c>
      <c r="I3124" s="5">
        <f t="shared" si="202"/>
        <v>-4.9018059846786958E-3</v>
      </c>
      <c r="J3124" s="10">
        <f t="shared" si="203"/>
        <v>-2.2377249559785047E-2</v>
      </c>
    </row>
    <row r="3125" spans="1:10" x14ac:dyDescent="0.3">
      <c r="A3125" s="18">
        <v>40415</v>
      </c>
      <c r="B3125" s="9">
        <f>VLOOKUP(A3125,'VOW3.DE'!$A$1:$B$5974,2,FALSE)</f>
        <v>61.083148999999999</v>
      </c>
      <c r="C3125" s="5">
        <f>VLOOKUP(A3125,MRK.DE!$A$1:$B$5993,2,FALSE)</f>
        <v>28.767868</v>
      </c>
      <c r="D3125" s="10">
        <f>VLOOKUP(A3125,DTE.DE!$A$1:$B$6411,2,FALSE)</f>
        <v>5.5577909999999999</v>
      </c>
      <c r="E3125" s="10">
        <f>VLOOKUP(A3125,'CON.DE'!$A$1:$B$6391,2,FALSE)</f>
        <v>33.963531000000003</v>
      </c>
      <c r="G3125" s="5">
        <f t="shared" si="200"/>
        <v>-1.8892588892104878E-2</v>
      </c>
      <c r="H3125" s="5">
        <f t="shared" si="201"/>
        <v>-5.88237214571202E-3</v>
      </c>
      <c r="I3125" s="5">
        <f t="shared" si="202"/>
        <v>5.879290438960235E-3</v>
      </c>
      <c r="J3125" s="10">
        <f t="shared" si="203"/>
        <v>-1.7397517652192308E-2</v>
      </c>
    </row>
    <row r="3126" spans="1:10" x14ac:dyDescent="0.3">
      <c r="A3126" s="18">
        <v>40416</v>
      </c>
      <c r="B3126" s="9">
        <f>VLOOKUP(A3126,'VOW3.DE'!$A$1:$B$5974,2,FALSE)</f>
        <v>62.350470999999999</v>
      </c>
      <c r="C3126" s="5">
        <f>VLOOKUP(A3126,MRK.DE!$A$1:$B$5993,2,FALSE)</f>
        <v>28.763622000000002</v>
      </c>
      <c r="D3126" s="10">
        <f>VLOOKUP(A3126,DTE.DE!$A$1:$B$6411,2,FALSE)</f>
        <v>5.5224950000000002</v>
      </c>
      <c r="E3126" s="10">
        <f>VLOOKUP(A3126,'CON.DE'!$A$1:$B$6391,2,FALSE)</f>
        <v>35.003768999999998</v>
      </c>
      <c r="G3126" s="5">
        <f t="shared" si="200"/>
        <v>2.0535191868661432E-2</v>
      </c>
      <c r="H3126" s="5">
        <f t="shared" si="201"/>
        <v>-1.4760611997737482E-4</v>
      </c>
      <c r="I3126" s="5">
        <f t="shared" si="202"/>
        <v>-6.370976234131966E-3</v>
      </c>
      <c r="J3126" s="10">
        <f t="shared" si="203"/>
        <v>3.016841010289795E-2</v>
      </c>
    </row>
    <row r="3127" spans="1:10" x14ac:dyDescent="0.3">
      <c r="A3127" s="18">
        <v>40417</v>
      </c>
      <c r="B3127" s="9">
        <f>VLOOKUP(A3127,'VOW3.DE'!$A$1:$B$5974,2,FALSE)</f>
        <v>62.200904999999999</v>
      </c>
      <c r="C3127" s="5">
        <f>VLOOKUP(A3127,MRK.DE!$A$1:$B$5993,2,FALSE)</f>
        <v>29.277032999999999</v>
      </c>
      <c r="D3127" s="10">
        <f>VLOOKUP(A3127,DTE.DE!$A$1:$B$6411,2,FALSE)</f>
        <v>5.6501039999999998</v>
      </c>
      <c r="E3127" s="10">
        <f>VLOOKUP(A3127,'CON.DE'!$A$1:$B$6391,2,FALSE)</f>
        <v>35.983269</v>
      </c>
      <c r="G3127" s="5">
        <f t="shared" si="200"/>
        <v>-2.4016767489107834E-3</v>
      </c>
      <c r="H3127" s="5">
        <f t="shared" si="201"/>
        <v>1.7691888264352067E-2</v>
      </c>
      <c r="I3127" s="5">
        <f t="shared" si="202"/>
        <v>2.2844201143915062E-2</v>
      </c>
      <c r="J3127" s="10">
        <f t="shared" si="203"/>
        <v>2.7598339020347293E-2</v>
      </c>
    </row>
    <row r="3128" spans="1:10" x14ac:dyDescent="0.3">
      <c r="A3128" s="18">
        <v>40420</v>
      </c>
      <c r="B3128" s="9">
        <f>VLOOKUP(A3128,'VOW3.DE'!$A$1:$B$5974,2,FALSE)</f>
        <v>61.492477000000001</v>
      </c>
      <c r="C3128" s="5">
        <f>VLOOKUP(A3128,MRK.DE!$A$1:$B$5993,2,FALSE)</f>
        <v>29.204908</v>
      </c>
      <c r="D3128" s="10">
        <f>VLOOKUP(A3128,DTE.DE!$A$1:$B$6411,2,FALSE)</f>
        <v>5.6120929999999998</v>
      </c>
      <c r="E3128" s="10">
        <f>VLOOKUP(A3128,'CON.DE'!$A$1:$B$6391,2,FALSE)</f>
        <v>35.254340999999997</v>
      </c>
      <c r="G3128" s="5">
        <f t="shared" si="200"/>
        <v>-1.1454707351631893E-2</v>
      </c>
      <c r="H3128" s="5">
        <f t="shared" si="201"/>
        <v>-2.466574649679074E-3</v>
      </c>
      <c r="I3128" s="5">
        <f t="shared" si="202"/>
        <v>-6.7502183334641639E-3</v>
      </c>
      <c r="J3128" s="10">
        <f t="shared" si="203"/>
        <v>-2.0465409814116209E-2</v>
      </c>
    </row>
    <row r="3129" spans="1:10" x14ac:dyDescent="0.3">
      <c r="A3129" s="18">
        <v>40421</v>
      </c>
      <c r="B3129" s="9">
        <f>VLOOKUP(A3129,'VOW3.DE'!$A$1:$B$5974,2,FALSE)</f>
        <v>61.815201000000002</v>
      </c>
      <c r="C3129" s="5">
        <f>VLOOKUP(A3129,MRK.DE!$A$1:$B$5993,2,FALSE)</f>
        <v>29.081852000000001</v>
      </c>
      <c r="D3129" s="10">
        <f>VLOOKUP(A3129,DTE.DE!$A$1:$B$6411,2,FALSE)</f>
        <v>5.6419600000000001</v>
      </c>
      <c r="E3129" s="10">
        <f>VLOOKUP(A3129,'CON.DE'!$A$1:$B$6391,2,FALSE)</f>
        <v>36.218654999999998</v>
      </c>
      <c r="G3129" s="5">
        <f t="shared" si="200"/>
        <v>5.234462964673588E-3</v>
      </c>
      <c r="H3129" s="5">
        <f t="shared" si="201"/>
        <v>-4.2224403219674207E-3</v>
      </c>
      <c r="I3129" s="5">
        <f t="shared" si="202"/>
        <v>5.3077891350403802E-3</v>
      </c>
      <c r="J3129" s="10">
        <f t="shared" si="203"/>
        <v>2.6985646973525419E-2</v>
      </c>
    </row>
    <row r="3130" spans="1:10" x14ac:dyDescent="0.3">
      <c r="A3130" s="18">
        <v>40422</v>
      </c>
      <c r="B3130" s="9">
        <f>VLOOKUP(A3130,'VOW3.DE'!$A$1:$B$5974,2,FALSE)</f>
        <v>63.523327000000002</v>
      </c>
      <c r="C3130" s="5">
        <f>VLOOKUP(A3130,MRK.DE!$A$1:$B$5993,2,FALSE)</f>
        <v>29.421292999999999</v>
      </c>
      <c r="D3130" s="10">
        <f>VLOOKUP(A3130,DTE.DE!$A$1:$B$6411,2,FALSE)</f>
        <v>5.6799710000000001</v>
      </c>
      <c r="E3130" s="10">
        <f>VLOOKUP(A3130,'CON.DE'!$A$1:$B$6391,2,FALSE)</f>
        <v>37.733455999999997</v>
      </c>
      <c r="G3130" s="5">
        <f t="shared" si="200"/>
        <v>2.7257887679716916E-2</v>
      </c>
      <c r="H3130" s="5">
        <f t="shared" si="201"/>
        <v>1.1604326881796943E-2</v>
      </c>
      <c r="I3130" s="5">
        <f t="shared" si="202"/>
        <v>6.7146042160598452E-3</v>
      </c>
      <c r="J3130" s="10">
        <f t="shared" si="203"/>
        <v>4.0972810393315406E-2</v>
      </c>
    </row>
    <row r="3131" spans="1:10" x14ac:dyDescent="0.3">
      <c r="A3131" s="18">
        <v>40423</v>
      </c>
      <c r="B3131" s="9">
        <f>VLOOKUP(A3131,'VOW3.DE'!$A$1:$B$5974,2,FALSE)</f>
        <v>64.192413000000002</v>
      </c>
      <c r="C3131" s="5">
        <f>VLOOKUP(A3131,MRK.DE!$A$1:$B$5993,2,FALSE)</f>
        <v>29.327950999999999</v>
      </c>
      <c r="D3131" s="10">
        <f>VLOOKUP(A3131,DTE.DE!$A$1:$B$6411,2,FALSE)</f>
        <v>5.6338140000000001</v>
      </c>
      <c r="E3131" s="10">
        <f>VLOOKUP(A3131,'CON.DE'!$A$1:$B$6391,2,FALSE)</f>
        <v>38.458587999999999</v>
      </c>
      <c r="G3131" s="5">
        <f t="shared" si="200"/>
        <v>1.0477833371030244E-2</v>
      </c>
      <c r="H3131" s="5">
        <f t="shared" si="201"/>
        <v>-3.1776435639838166E-3</v>
      </c>
      <c r="I3131" s="5">
        <f t="shared" si="202"/>
        <v>-8.1594720215269721E-3</v>
      </c>
      <c r="J3131" s="10">
        <f t="shared" si="203"/>
        <v>1.903489803905814E-2</v>
      </c>
    </row>
    <row r="3132" spans="1:10" x14ac:dyDescent="0.3">
      <c r="A3132" s="18">
        <v>40424</v>
      </c>
      <c r="B3132" s="9">
        <f>VLOOKUP(A3132,'VOW3.DE'!$A$1:$B$5974,2,FALSE)</f>
        <v>65.176361</v>
      </c>
      <c r="C3132" s="5">
        <f>VLOOKUP(A3132,MRK.DE!$A$1:$B$5993,2,FALSE)</f>
        <v>30.134132000000001</v>
      </c>
      <c r="D3132" s="10">
        <f>VLOOKUP(A3132,DTE.DE!$A$1:$B$6411,2,FALSE)</f>
        <v>5.6283839999999996</v>
      </c>
      <c r="E3132" s="10">
        <f>VLOOKUP(A3132,'CON.DE'!$A$1:$B$6391,2,FALSE)</f>
        <v>39.141959999999997</v>
      </c>
      <c r="G3132" s="5">
        <f t="shared" si="200"/>
        <v>1.5211815699354366E-2</v>
      </c>
      <c r="H3132" s="5">
        <f t="shared" si="201"/>
        <v>2.7117462465930105E-2</v>
      </c>
      <c r="I3132" s="5">
        <f t="shared" si="202"/>
        <v>-9.6428786294795851E-4</v>
      </c>
      <c r="J3132" s="10">
        <f t="shared" si="203"/>
        <v>1.7613011343928172E-2</v>
      </c>
    </row>
    <row r="3133" spans="1:10" x14ac:dyDescent="0.3">
      <c r="A3133" s="18">
        <v>40427</v>
      </c>
      <c r="B3133" s="9">
        <f>VLOOKUP(A3133,'VOW3.DE'!$A$1:$B$5974,2,FALSE)</f>
        <v>65.443993000000006</v>
      </c>
      <c r="C3133" s="5">
        <f>VLOOKUP(A3133,MRK.DE!$A$1:$B$5993,2,FALSE)</f>
        <v>29.926221999999999</v>
      </c>
      <c r="D3133" s="10">
        <f>VLOOKUP(A3133,DTE.DE!$A$1:$B$6411,2,FALSE)</f>
        <v>5.6310989999999999</v>
      </c>
      <c r="E3133" s="10">
        <f>VLOOKUP(A3133,'CON.DE'!$A$1:$B$6391,2,FALSE)</f>
        <v>38.830649999999999</v>
      </c>
      <c r="G3133" s="5">
        <f t="shared" si="200"/>
        <v>4.0978663174900997E-3</v>
      </c>
      <c r="H3133" s="5">
        <f t="shared" si="201"/>
        <v>-6.9233967713821423E-3</v>
      </c>
      <c r="I3133" s="5">
        <f t="shared" si="202"/>
        <v>4.8226016285477912E-4</v>
      </c>
      <c r="J3133" s="10">
        <f t="shared" si="203"/>
        <v>-7.985154124293967E-3</v>
      </c>
    </row>
    <row r="3134" spans="1:10" x14ac:dyDescent="0.3">
      <c r="A3134" s="18">
        <v>40428</v>
      </c>
      <c r="B3134" s="9">
        <f>VLOOKUP(A3134,'VOW3.DE'!$A$1:$B$5974,2,FALSE)</f>
        <v>65.569930999999997</v>
      </c>
      <c r="C3134" s="5">
        <f>VLOOKUP(A3134,MRK.DE!$A$1:$B$5993,2,FALSE)</f>
        <v>30.074728</v>
      </c>
      <c r="D3134" s="10">
        <f>VLOOKUP(A3134,DTE.DE!$A$1:$B$6411,2,FALSE)</f>
        <v>5.6229529999999999</v>
      </c>
      <c r="E3134" s="10">
        <f>VLOOKUP(A3134,'CON.DE'!$A$1:$B$6391,2,FALSE)</f>
        <v>37.851143</v>
      </c>
      <c r="G3134" s="5">
        <f t="shared" si="200"/>
        <v>1.922513805319022E-3</v>
      </c>
      <c r="H3134" s="5">
        <f t="shared" si="201"/>
        <v>4.9501317311377224E-3</v>
      </c>
      <c r="I3134" s="5">
        <f t="shared" si="202"/>
        <v>-1.4476566169478111E-3</v>
      </c>
      <c r="J3134" s="10">
        <f t="shared" si="203"/>
        <v>-2.5548705659675923E-2</v>
      </c>
    </row>
    <row r="3135" spans="1:10" x14ac:dyDescent="0.3">
      <c r="A3135" s="18">
        <v>40429</v>
      </c>
      <c r="B3135" s="9">
        <f>VLOOKUP(A3135,'VOW3.DE'!$A$1:$B$5974,2,FALSE)</f>
        <v>65.593552000000003</v>
      </c>
      <c r="C3135" s="5">
        <f>VLOOKUP(A3135,MRK.DE!$A$1:$B$5993,2,FALSE)</f>
        <v>30.494789000000001</v>
      </c>
      <c r="D3135" s="10">
        <f>VLOOKUP(A3135,DTE.DE!$A$1:$B$6411,2,FALSE)</f>
        <v>5.671824</v>
      </c>
      <c r="E3135" s="10">
        <f>VLOOKUP(A3135,'CON.DE'!$A$1:$B$6391,2,FALSE)</f>
        <v>38.769900999999997</v>
      </c>
      <c r="G3135" s="5">
        <f t="shared" si="200"/>
        <v>3.6017647160783322E-4</v>
      </c>
      <c r="H3135" s="5">
        <f t="shared" si="201"/>
        <v>1.3870598794086154E-2</v>
      </c>
      <c r="I3135" s="5">
        <f t="shared" si="202"/>
        <v>8.6537883815602391E-3</v>
      </c>
      <c r="J3135" s="10">
        <f t="shared" si="203"/>
        <v>2.3983020580716795E-2</v>
      </c>
    </row>
    <row r="3136" spans="1:10" x14ac:dyDescent="0.3">
      <c r="A3136" s="18">
        <v>40430</v>
      </c>
      <c r="B3136" s="9">
        <f>VLOOKUP(A3136,'VOW3.DE'!$A$1:$B$5974,2,FALSE)</f>
        <v>67.238692999999998</v>
      </c>
      <c r="C3136" s="5">
        <f>VLOOKUP(A3136,MRK.DE!$A$1:$B$5993,2,FALSE)</f>
        <v>30.28688</v>
      </c>
      <c r="D3136" s="10">
        <f>VLOOKUP(A3136,DTE.DE!$A$1:$B$6411,2,FALSE)</f>
        <v>5.7016910000000003</v>
      </c>
      <c r="E3136" s="10">
        <f>VLOOKUP(A3136,'CON.DE'!$A$1:$B$6391,2,FALSE)</f>
        <v>40.015160000000002</v>
      </c>
      <c r="G3136" s="5">
        <f t="shared" si="200"/>
        <v>2.477147208080125E-2</v>
      </c>
      <c r="H3136" s="5">
        <f t="shared" si="201"/>
        <v>-6.8412011154114589E-3</v>
      </c>
      <c r="I3136" s="5">
        <f t="shared" si="202"/>
        <v>5.2520383811012362E-3</v>
      </c>
      <c r="J3136" s="10">
        <f t="shared" si="203"/>
        <v>3.161418415276393E-2</v>
      </c>
    </row>
    <row r="3137" spans="1:10" x14ac:dyDescent="0.3">
      <c r="A3137" s="18">
        <v>40431</v>
      </c>
      <c r="B3137" s="9">
        <f>VLOOKUP(A3137,'VOW3.DE'!$A$1:$B$5974,2,FALSE)</f>
        <v>69.096382000000006</v>
      </c>
      <c r="C3137" s="5">
        <f>VLOOKUP(A3137,MRK.DE!$A$1:$B$5993,2,FALSE)</f>
        <v>30.668751</v>
      </c>
      <c r="D3137" s="10">
        <f>VLOOKUP(A3137,DTE.DE!$A$1:$B$6411,2,FALSE)</f>
        <v>5.671824</v>
      </c>
      <c r="E3137" s="10">
        <f>VLOOKUP(A3137,'CON.DE'!$A$1:$B$6391,2,FALSE)</f>
        <v>40.941502</v>
      </c>
      <c r="G3137" s="5">
        <f t="shared" si="200"/>
        <v>2.7253499985829197E-2</v>
      </c>
      <c r="H3137" s="5">
        <f t="shared" si="201"/>
        <v>1.2529638020562367E-2</v>
      </c>
      <c r="I3137" s="5">
        <f t="shared" si="202"/>
        <v>-5.2520383811011659E-3</v>
      </c>
      <c r="J3137" s="10">
        <f t="shared" si="203"/>
        <v>2.2885885084440796E-2</v>
      </c>
    </row>
    <row r="3138" spans="1:10" x14ac:dyDescent="0.3">
      <c r="A3138" s="18">
        <v>40434</v>
      </c>
      <c r="B3138" s="9">
        <f>VLOOKUP(A3138,'VOW3.DE'!$A$1:$B$5974,2,FALSE)</f>
        <v>70.025222999999997</v>
      </c>
      <c r="C3138" s="5">
        <f>VLOOKUP(A3138,MRK.DE!$A$1:$B$5993,2,FALSE)</f>
        <v>30.60087</v>
      </c>
      <c r="D3138" s="10">
        <f>VLOOKUP(A3138,DTE.DE!$A$1:$B$6411,2,FALSE)</f>
        <v>5.7016910000000003</v>
      </c>
      <c r="E3138" s="10">
        <f>VLOOKUP(A3138,'CON.DE'!$A$1:$B$6391,2,FALSE)</f>
        <v>40.387214999999998</v>
      </c>
      <c r="G3138" s="5">
        <f t="shared" si="200"/>
        <v>1.3353135215333623E-2</v>
      </c>
      <c r="H3138" s="5">
        <f t="shared" si="201"/>
        <v>-2.2158135358361342E-3</v>
      </c>
      <c r="I3138" s="5">
        <f t="shared" si="202"/>
        <v>5.2520383811012362E-3</v>
      </c>
      <c r="J3138" s="10">
        <f t="shared" si="203"/>
        <v>-1.3630992909111741E-2</v>
      </c>
    </row>
    <row r="3139" spans="1:10" x14ac:dyDescent="0.3">
      <c r="A3139" s="18">
        <v>40435</v>
      </c>
      <c r="B3139" s="9">
        <f>VLOOKUP(A3139,'VOW3.DE'!$A$1:$B$5974,2,FALSE)</f>
        <v>70.072456000000003</v>
      </c>
      <c r="C3139" s="5">
        <f>VLOOKUP(A3139,MRK.DE!$A$1:$B$5993,2,FALSE)</f>
        <v>30.511765</v>
      </c>
      <c r="D3139" s="10">
        <f>VLOOKUP(A3139,DTE.DE!$A$1:$B$6411,2,FALSE)</f>
        <v>5.6853999999999996</v>
      </c>
      <c r="E3139" s="10">
        <f>VLOOKUP(A3139,'CON.DE'!$A$1:$B$6391,2,FALSE)</f>
        <v>41.632469</v>
      </c>
      <c r="G3139" s="5">
        <f t="shared" si="200"/>
        <v>6.742867137663137E-4</v>
      </c>
      <c r="H3139" s="5">
        <f t="shared" si="201"/>
        <v>-2.9160929860986432E-3</v>
      </c>
      <c r="I3139" s="5">
        <f t="shared" si="202"/>
        <v>-2.861312184943416E-3</v>
      </c>
      <c r="J3139" s="10">
        <f t="shared" si="203"/>
        <v>3.0367093152524123E-2</v>
      </c>
    </row>
    <row r="3140" spans="1:10" x14ac:dyDescent="0.3">
      <c r="A3140" s="18">
        <v>40436</v>
      </c>
      <c r="B3140" s="9">
        <f>VLOOKUP(A3140,'VOW3.DE'!$A$1:$B$5974,2,FALSE)</f>
        <v>70.505386000000001</v>
      </c>
      <c r="C3140" s="5">
        <f>VLOOKUP(A3140,MRK.DE!$A$1:$B$5993,2,FALSE)</f>
        <v>30.422657000000001</v>
      </c>
      <c r="D3140" s="10">
        <f>VLOOKUP(A3140,DTE.DE!$A$1:$B$6411,2,FALSE)</f>
        <v>5.6908300000000001</v>
      </c>
      <c r="E3140" s="10">
        <f>VLOOKUP(A3140,'CON.DE'!$A$1:$B$6391,2,FALSE)</f>
        <v>41.237633000000002</v>
      </c>
      <c r="G3140" s="5">
        <f t="shared" ref="G3140:G3203" si="204">LN(B3140/B3139)</f>
        <v>6.159311631424488E-3</v>
      </c>
      <c r="H3140" s="5">
        <f t="shared" ref="H3140:H3203" si="205">LN(C3140/C3139)</f>
        <v>-2.9247200709986649E-3</v>
      </c>
      <c r="I3140" s="5">
        <f t="shared" ref="I3140:I3203" si="206">LN(D3140/D3139)</f>
        <v>9.5462212215565953E-4</v>
      </c>
      <c r="J3140" s="10">
        <f t="shared" ref="J3140:J3203" si="207">LN(E3140/E3139)</f>
        <v>-9.5291058701687248E-3</v>
      </c>
    </row>
    <row r="3141" spans="1:10" x14ac:dyDescent="0.3">
      <c r="A3141" s="18">
        <v>40437</v>
      </c>
      <c r="B3141" s="9">
        <f>VLOOKUP(A3141,'VOW3.DE'!$A$1:$B$5974,2,FALSE)</f>
        <v>69.962256999999994</v>
      </c>
      <c r="C3141" s="5">
        <f>VLOOKUP(A3141,MRK.DE!$A$1:$B$5993,2,FALSE)</f>
        <v>30.176563000000002</v>
      </c>
      <c r="D3141" s="10">
        <f>VLOOKUP(A3141,DTE.DE!$A$1:$B$6411,2,FALSE)</f>
        <v>5.6691099999999999</v>
      </c>
      <c r="E3141" s="10">
        <f>VLOOKUP(A3141,'CON.DE'!$A$1:$B$6391,2,FALSE)</f>
        <v>41.632469</v>
      </c>
      <c r="G3141" s="5">
        <f t="shared" si="204"/>
        <v>-7.733193141044991E-3</v>
      </c>
      <c r="H3141" s="5">
        <f t="shared" si="205"/>
        <v>-8.122063381591051E-3</v>
      </c>
      <c r="I3141" s="5">
        <f t="shared" si="206"/>
        <v>-3.8239685186972384E-3</v>
      </c>
      <c r="J3141" s="10">
        <f t="shared" si="207"/>
        <v>9.5291058701687144E-3</v>
      </c>
    </row>
    <row r="3142" spans="1:10" x14ac:dyDescent="0.3">
      <c r="A3142" s="18">
        <v>40438</v>
      </c>
      <c r="B3142" s="9">
        <f>VLOOKUP(A3142,'VOW3.DE'!$A$1:$B$5974,2,FALSE)</f>
        <v>71.796325999999993</v>
      </c>
      <c r="C3142" s="5">
        <f>VLOOKUP(A3142,MRK.DE!$A$1:$B$5993,2,FALSE)</f>
        <v>30.456598</v>
      </c>
      <c r="D3142" s="10">
        <f>VLOOKUP(A3142,DTE.DE!$A$1:$B$6411,2,FALSE)</f>
        <v>5.6093780000000004</v>
      </c>
      <c r="E3142" s="10">
        <f>VLOOKUP(A3142,'CON.DE'!$A$1:$B$6391,2,FALSE)</f>
        <v>42.946052999999999</v>
      </c>
      <c r="G3142" s="5">
        <f t="shared" si="204"/>
        <v>2.5877393906335075E-2</v>
      </c>
      <c r="H3142" s="5">
        <f t="shared" si="205"/>
        <v>9.2370902825123745E-3</v>
      </c>
      <c r="I3142" s="5">
        <f t="shared" si="206"/>
        <v>-1.0592298981426499E-2</v>
      </c>
      <c r="J3142" s="10">
        <f t="shared" si="207"/>
        <v>3.1064379012697377E-2</v>
      </c>
    </row>
    <row r="3143" spans="1:10" x14ac:dyDescent="0.3">
      <c r="A3143" s="18">
        <v>40441</v>
      </c>
      <c r="B3143" s="9">
        <f>VLOOKUP(A3143,'VOW3.DE'!$A$1:$B$5974,2,FALSE)</f>
        <v>72.276488999999998</v>
      </c>
      <c r="C3143" s="5">
        <f>VLOOKUP(A3143,MRK.DE!$A$1:$B$5993,2,FALSE)</f>
        <v>30.634809000000001</v>
      </c>
      <c r="D3143" s="10">
        <f>VLOOKUP(A3143,DTE.DE!$A$1:$B$6411,2,FALSE)</f>
        <v>5.6636810000000004</v>
      </c>
      <c r="E3143" s="10">
        <f>VLOOKUP(A3143,'CON.DE'!$A$1:$B$6391,2,FALSE)</f>
        <v>43.219410000000003</v>
      </c>
      <c r="G3143" s="5">
        <f t="shared" si="204"/>
        <v>6.6655847295409186E-3</v>
      </c>
      <c r="H3143" s="5">
        <f t="shared" si="205"/>
        <v>5.834257688763827E-3</v>
      </c>
      <c r="I3143" s="5">
        <f t="shared" si="206"/>
        <v>9.6341942364784969E-3</v>
      </c>
      <c r="J3143" s="10">
        <f t="shared" si="207"/>
        <v>6.3449532459750914E-3</v>
      </c>
    </row>
    <row r="3144" spans="1:10" x14ac:dyDescent="0.3">
      <c r="A3144" s="18">
        <v>40442</v>
      </c>
      <c r="B3144" s="9">
        <f>VLOOKUP(A3144,'VOW3.DE'!$A$1:$B$5974,2,FALSE)</f>
        <v>72.276488999999998</v>
      </c>
      <c r="C3144" s="5">
        <f>VLOOKUP(A3144,MRK.DE!$A$1:$B$5993,2,FALSE)</f>
        <v>30.643303</v>
      </c>
      <c r="D3144" s="10">
        <f>VLOOKUP(A3144,DTE.DE!$A$1:$B$6411,2,FALSE)</f>
        <v>5.5930879999999998</v>
      </c>
      <c r="E3144" s="10">
        <f>VLOOKUP(A3144,'CON.DE'!$A$1:$B$6391,2,FALSE)</f>
        <v>42.498066000000001</v>
      </c>
      <c r="G3144" s="5">
        <f t="shared" si="204"/>
        <v>0</v>
      </c>
      <c r="H3144" s="5">
        <f t="shared" si="205"/>
        <v>2.7722786414821122E-4</v>
      </c>
      <c r="I3144" s="5">
        <f t="shared" si="206"/>
        <v>-1.254248451505475E-2</v>
      </c>
      <c r="J3144" s="10">
        <f t="shared" si="207"/>
        <v>-1.6831130885509402E-2</v>
      </c>
    </row>
    <row r="3145" spans="1:10" x14ac:dyDescent="0.3">
      <c r="A3145" s="18">
        <v>40443</v>
      </c>
      <c r="B3145" s="9">
        <f>VLOOKUP(A3145,'VOW3.DE'!$A$1:$B$5974,2,FALSE)</f>
        <v>71.457831999999996</v>
      </c>
      <c r="C3145" s="5">
        <f>VLOOKUP(A3145,MRK.DE!$A$1:$B$5993,2,FALSE)</f>
        <v>29.977139999999999</v>
      </c>
      <c r="D3145" s="10">
        <f>VLOOKUP(A3145,DTE.DE!$A$1:$B$6411,2,FALSE)</f>
        <v>5.5034900000000002</v>
      </c>
      <c r="E3145" s="10">
        <f>VLOOKUP(A3145,'CON.DE'!$A$1:$B$6391,2,FALSE)</f>
        <v>40.493510999999998</v>
      </c>
      <c r="G3145" s="5">
        <f t="shared" si="204"/>
        <v>-1.1391376074015998E-2</v>
      </c>
      <c r="H3145" s="5">
        <f t="shared" si="205"/>
        <v>-2.1979048130869091E-2</v>
      </c>
      <c r="I3145" s="5">
        <f t="shared" si="206"/>
        <v>-1.6149113214699872E-2</v>
      </c>
      <c r="J3145" s="10">
        <f t="shared" si="207"/>
        <v>-4.8316829959274457E-2</v>
      </c>
    </row>
    <row r="3146" spans="1:10" x14ac:dyDescent="0.3">
      <c r="A3146" s="18">
        <v>40444</v>
      </c>
      <c r="B3146" s="9">
        <f>VLOOKUP(A3146,'VOW3.DE'!$A$1:$B$5974,2,FALSE)</f>
        <v>69.859916999999996</v>
      </c>
      <c r="C3146" s="5">
        <f>VLOOKUP(A3146,MRK.DE!$A$1:$B$5993,2,FALSE)</f>
        <v>29.777716000000002</v>
      </c>
      <c r="D3146" s="10">
        <f>VLOOKUP(A3146,DTE.DE!$A$1:$B$6411,2,FALSE)</f>
        <v>5.4899139999999997</v>
      </c>
      <c r="E3146" s="10">
        <f>VLOOKUP(A3146,'CON.DE'!$A$1:$B$6391,2,FALSE)</f>
        <v>40.432769999999998</v>
      </c>
      <c r="G3146" s="5">
        <f t="shared" si="204"/>
        <v>-2.2615462196530572E-2</v>
      </c>
      <c r="H3146" s="5">
        <f t="shared" si="205"/>
        <v>-6.674762646967751E-3</v>
      </c>
      <c r="I3146" s="5">
        <f t="shared" si="206"/>
        <v>-2.4698459005582638E-3</v>
      </c>
      <c r="J3146" s="10">
        <f t="shared" si="207"/>
        <v>-1.5011442674924941E-3</v>
      </c>
    </row>
    <row r="3147" spans="1:10" x14ac:dyDescent="0.3">
      <c r="A3147" s="18">
        <v>40445</v>
      </c>
      <c r="B3147" s="9">
        <f>VLOOKUP(A3147,'VOW3.DE'!$A$1:$B$5974,2,FALSE)</f>
        <v>71.575919999999996</v>
      </c>
      <c r="C3147" s="5">
        <f>VLOOKUP(A3147,MRK.DE!$A$1:$B$5993,2,FALSE)</f>
        <v>26.731207000000001</v>
      </c>
      <c r="D3147" s="10">
        <f>VLOOKUP(A3147,DTE.DE!$A$1:$B$6411,2,FALSE)</f>
        <v>5.5496460000000001</v>
      </c>
      <c r="E3147" s="10">
        <f>VLOOKUP(A3147,'CON.DE'!$A$1:$B$6391,2,FALSE)</f>
        <v>42.870125000000002</v>
      </c>
      <c r="G3147" s="5">
        <f t="shared" si="204"/>
        <v>2.4266653264075375E-2</v>
      </c>
      <c r="H3147" s="5">
        <f t="shared" si="205"/>
        <v>-0.10792864415799351</v>
      </c>
      <c r="I3147" s="5">
        <f t="shared" si="206"/>
        <v>1.0821551386716073E-2</v>
      </c>
      <c r="J3147" s="10">
        <f t="shared" si="207"/>
        <v>5.8534601611736715E-2</v>
      </c>
    </row>
    <row r="3148" spans="1:10" x14ac:dyDescent="0.3">
      <c r="A3148" s="18">
        <v>40448</v>
      </c>
      <c r="B3148" s="9">
        <f>VLOOKUP(A3148,'VOW3.DE'!$A$1:$B$5974,2,FALSE)</f>
        <v>71.678246000000001</v>
      </c>
      <c r="C3148" s="5">
        <f>VLOOKUP(A3148,MRK.DE!$A$1:$B$5993,2,FALSE)</f>
        <v>26.349333000000001</v>
      </c>
      <c r="D3148" s="10">
        <f>VLOOKUP(A3148,DTE.DE!$A$1:$B$6411,2,FALSE)</f>
        <v>5.5034900000000002</v>
      </c>
      <c r="E3148" s="10">
        <f>VLOOKUP(A3148,'CON.DE'!$A$1:$B$6391,2,FALSE)</f>
        <v>41.526164999999999</v>
      </c>
      <c r="G3148" s="5">
        <f t="shared" si="204"/>
        <v>1.428593949622954E-3</v>
      </c>
      <c r="H3148" s="5">
        <f t="shared" si="205"/>
        <v>-1.4388722813615647E-2</v>
      </c>
      <c r="I3148" s="5">
        <f t="shared" si="206"/>
        <v>-8.3517054861579447E-3</v>
      </c>
      <c r="J3148" s="10">
        <f t="shared" si="207"/>
        <v>-3.1851485903430177E-2</v>
      </c>
    </row>
    <row r="3149" spans="1:10" x14ac:dyDescent="0.3">
      <c r="A3149" s="18">
        <v>40449</v>
      </c>
      <c r="B3149" s="9">
        <f>VLOOKUP(A3149,'VOW3.DE'!$A$1:$B$5974,2,FALSE)</f>
        <v>71.072143999999994</v>
      </c>
      <c r="C3149" s="5">
        <f>VLOOKUP(A3149,MRK.DE!$A$1:$B$5993,2,FALSE)</f>
        <v>26.472377999999999</v>
      </c>
      <c r="D3149" s="10">
        <f>VLOOKUP(A3149,DTE.DE!$A$1:$B$6411,2,FALSE)</f>
        <v>5.5062049999999996</v>
      </c>
      <c r="E3149" s="10">
        <f>VLOOKUP(A3149,'CON.DE'!$A$1:$B$6391,2,FALSE)</f>
        <v>41.974151999999997</v>
      </c>
      <c r="G3149" s="5">
        <f t="shared" si="204"/>
        <v>-8.4918246768844081E-3</v>
      </c>
      <c r="H3149" s="5">
        <f t="shared" si="205"/>
        <v>4.6588881817937198E-3</v>
      </c>
      <c r="I3149" s="5">
        <f t="shared" si="206"/>
        <v>4.9320168361315303E-4</v>
      </c>
      <c r="J3149" s="10">
        <f t="shared" si="207"/>
        <v>1.0730289763908493E-2</v>
      </c>
    </row>
    <row r="3150" spans="1:10" x14ac:dyDescent="0.3">
      <c r="A3150" s="18">
        <v>40450</v>
      </c>
      <c r="B3150" s="9">
        <f>VLOOKUP(A3150,'VOW3.DE'!$A$1:$B$5974,2,FALSE)</f>
        <v>70.804496999999998</v>
      </c>
      <c r="C3150" s="5">
        <f>VLOOKUP(A3150,MRK.DE!$A$1:$B$5993,2,FALSE)</f>
        <v>26.332360999999999</v>
      </c>
      <c r="D3150" s="10">
        <f>VLOOKUP(A3150,DTE.DE!$A$1:$B$6411,2,FALSE)</f>
        <v>5.4953440000000002</v>
      </c>
      <c r="E3150" s="10">
        <f>VLOOKUP(A3150,'CON.DE'!$A$1:$B$6391,2,FALSE)</f>
        <v>42.080447999999997</v>
      </c>
      <c r="G3150" s="5">
        <f t="shared" si="204"/>
        <v>-3.7729581926166378E-3</v>
      </c>
      <c r="H3150" s="5">
        <f t="shared" si="205"/>
        <v>-5.3032106892349591E-3</v>
      </c>
      <c r="I3150" s="5">
        <f t="shared" si="206"/>
        <v>-1.9744498758171706E-3</v>
      </c>
      <c r="J3150" s="10">
        <f t="shared" si="207"/>
        <v>2.5292145025724456E-3</v>
      </c>
    </row>
    <row r="3151" spans="1:10" x14ac:dyDescent="0.3">
      <c r="A3151" s="18">
        <v>40451</v>
      </c>
      <c r="B3151" s="9">
        <f>VLOOKUP(A3151,'VOW3.DE'!$A$1:$B$5974,2,FALSE)</f>
        <v>69.686745000000002</v>
      </c>
      <c r="C3151" s="5">
        <f>VLOOKUP(A3151,MRK.DE!$A$1:$B$5993,2,FALSE)</f>
        <v>26.145664</v>
      </c>
      <c r="D3151" s="10">
        <f>VLOOKUP(A3151,DTE.DE!$A$1:$B$6411,2,FALSE)</f>
        <v>5.4491880000000004</v>
      </c>
      <c r="E3151" s="10">
        <f>VLOOKUP(A3151,'CON.DE'!$A$1:$B$6391,2,FALSE)</f>
        <v>43.287739000000002</v>
      </c>
      <c r="G3151" s="5">
        <f t="shared" si="204"/>
        <v>-1.5912388116679201E-2</v>
      </c>
      <c r="H3151" s="5">
        <f t="shared" si="205"/>
        <v>-7.1152749235724655E-3</v>
      </c>
      <c r="I3151" s="5">
        <f t="shared" si="206"/>
        <v>-8.4345815126964027E-3</v>
      </c>
      <c r="J3151" s="10">
        <f t="shared" si="207"/>
        <v>2.8286216177055783E-2</v>
      </c>
    </row>
    <row r="3152" spans="1:10" x14ac:dyDescent="0.3">
      <c r="A3152" s="18">
        <v>40452</v>
      </c>
      <c r="B3152" s="9">
        <f>VLOOKUP(A3152,'VOW3.DE'!$A$1:$B$5974,2,FALSE)</f>
        <v>68.088820999999996</v>
      </c>
      <c r="C3152" s="5">
        <f>VLOOKUP(A3152,MRK.DE!$A$1:$B$5993,2,FALSE)</f>
        <v>25.840166</v>
      </c>
      <c r="D3152" s="10">
        <f>VLOOKUP(A3152,DTE.DE!$A$1:$B$6411,2,FALSE)</f>
        <v>5.4573320000000001</v>
      </c>
      <c r="E3152" s="10">
        <f>VLOOKUP(A3152,'CON.DE'!$A$1:$B$6391,2,FALSE)</f>
        <v>43.257373999999999</v>
      </c>
      <c r="G3152" s="5">
        <f t="shared" si="204"/>
        <v>-2.3197083488029537E-2</v>
      </c>
      <c r="H3152" s="5">
        <f t="shared" si="205"/>
        <v>-1.1753261100623712E-2</v>
      </c>
      <c r="I3152" s="5">
        <f t="shared" si="206"/>
        <v>1.4934188932179903E-3</v>
      </c>
      <c r="J3152" s="10">
        <f t="shared" si="207"/>
        <v>-7.0171498293591342E-4</v>
      </c>
    </row>
    <row r="3153" spans="1:10" x14ac:dyDescent="0.3">
      <c r="A3153" s="18">
        <v>40455</v>
      </c>
      <c r="B3153" s="9">
        <f>VLOOKUP(A3153,'VOW3.DE'!$A$1:$B$5974,2,FALSE)</f>
        <v>65.617165</v>
      </c>
      <c r="C3153" s="5">
        <f>VLOOKUP(A3153,MRK.DE!$A$1:$B$5993,2,FALSE)</f>
        <v>25.886837</v>
      </c>
      <c r="D3153" s="10">
        <f>VLOOKUP(A3153,DTE.DE!$A$1:$B$6411,2,FALSE)</f>
        <v>5.4193210000000001</v>
      </c>
      <c r="E3153" s="10">
        <f>VLOOKUP(A3153,'CON.DE'!$A$1:$B$6391,2,FALSE)</f>
        <v>41.791919999999998</v>
      </c>
      <c r="G3153" s="5">
        <f t="shared" si="204"/>
        <v>-3.6975720719014747E-2</v>
      </c>
      <c r="H3153" s="5">
        <f t="shared" si="205"/>
        <v>1.8045125353359408E-3</v>
      </c>
      <c r="I3153" s="5">
        <f t="shared" si="206"/>
        <v>-6.9894947914475461E-3</v>
      </c>
      <c r="J3153" s="10">
        <f t="shared" si="207"/>
        <v>-3.4464696544561094E-2</v>
      </c>
    </row>
    <row r="3154" spans="1:10" x14ac:dyDescent="0.3">
      <c r="A3154" s="18">
        <v>40456</v>
      </c>
      <c r="B3154" s="9">
        <f>VLOOKUP(A3154,'VOW3.DE'!$A$1:$B$5974,2,FALSE)</f>
        <v>66.097335999999999</v>
      </c>
      <c r="C3154" s="5">
        <f>VLOOKUP(A3154,MRK.DE!$A$1:$B$5993,2,FALSE)</f>
        <v>25.886837</v>
      </c>
      <c r="D3154" s="10">
        <f>VLOOKUP(A3154,DTE.DE!$A$1:$B$6411,2,FALSE)</f>
        <v>5.4627629999999998</v>
      </c>
      <c r="E3154" s="10">
        <f>VLOOKUP(A3154,'CON.DE'!$A$1:$B$6391,2,FALSE)</f>
        <v>42.429737000000003</v>
      </c>
      <c r="G3154" s="5">
        <f t="shared" si="204"/>
        <v>7.2911201656221704E-3</v>
      </c>
      <c r="H3154" s="5">
        <f t="shared" si="205"/>
        <v>0</v>
      </c>
      <c r="I3154" s="5">
        <f t="shared" si="206"/>
        <v>7.9841748647950152E-3</v>
      </c>
      <c r="J3154" s="10">
        <f t="shared" si="207"/>
        <v>1.5146441340352841E-2</v>
      </c>
    </row>
    <row r="3155" spans="1:10" x14ac:dyDescent="0.3">
      <c r="A3155" s="18">
        <v>40457</v>
      </c>
      <c r="B3155" s="9">
        <f>VLOOKUP(A3155,'VOW3.DE'!$A$1:$B$5974,2,FALSE)</f>
        <v>66.868735999999998</v>
      </c>
      <c r="C3155" s="5">
        <f>VLOOKUP(A3155,MRK.DE!$A$1:$B$5993,2,FALSE)</f>
        <v>25.886837</v>
      </c>
      <c r="D3155" s="10">
        <f>VLOOKUP(A3155,DTE.DE!$A$1:$B$6411,2,FALSE)</f>
        <v>5.4573320000000001</v>
      </c>
      <c r="E3155" s="10">
        <f>VLOOKUP(A3155,'CON.DE'!$A$1:$B$6391,2,FALSE)</f>
        <v>43.325710000000001</v>
      </c>
      <c r="G3155" s="5">
        <f t="shared" si="204"/>
        <v>1.1603090065787056E-2</v>
      </c>
      <c r="H3155" s="5">
        <f t="shared" si="205"/>
        <v>0</v>
      </c>
      <c r="I3155" s="5">
        <f t="shared" si="206"/>
        <v>-9.9468007334748364E-4</v>
      </c>
      <c r="J3155" s="10">
        <f t="shared" si="207"/>
        <v>2.0896762483743739E-2</v>
      </c>
    </row>
    <row r="3156" spans="1:10" x14ac:dyDescent="0.3">
      <c r="A3156" s="18">
        <v>40458</v>
      </c>
      <c r="B3156" s="9">
        <f>VLOOKUP(A3156,'VOW3.DE'!$A$1:$B$5974,2,FALSE)</f>
        <v>68.584732000000002</v>
      </c>
      <c r="C3156" s="5">
        <f>VLOOKUP(A3156,MRK.DE!$A$1:$B$5993,2,FALSE)</f>
        <v>25.840166</v>
      </c>
      <c r="D3156" s="10">
        <f>VLOOKUP(A3156,DTE.DE!$A$1:$B$6411,2,FALSE)</f>
        <v>5.4356109999999997</v>
      </c>
      <c r="E3156" s="10">
        <f>VLOOKUP(A3156,'CON.DE'!$A$1:$B$6391,2,FALSE)</f>
        <v>43.576279</v>
      </c>
      <c r="G3156" s="5">
        <f t="shared" si="204"/>
        <v>2.5338410823377195E-2</v>
      </c>
      <c r="H3156" s="5">
        <f t="shared" si="205"/>
        <v>-1.8045125353359675E-3</v>
      </c>
      <c r="I3156" s="5">
        <f t="shared" si="206"/>
        <v>-3.9880918846532509E-3</v>
      </c>
      <c r="J3156" s="10">
        <f t="shared" si="207"/>
        <v>5.7667194335462779E-3</v>
      </c>
    </row>
    <row r="3157" spans="1:10" x14ac:dyDescent="0.3">
      <c r="A3157" s="18">
        <v>40459</v>
      </c>
      <c r="B3157" s="9">
        <f>VLOOKUP(A3157,'VOW3.DE'!$A$1:$B$5974,2,FALSE)</f>
        <v>70.277114999999995</v>
      </c>
      <c r="C3157" s="5">
        <f>VLOOKUP(A3157,MRK.DE!$A$1:$B$5993,2,FALSE)</f>
        <v>26.08202</v>
      </c>
      <c r="D3157" s="10">
        <f>VLOOKUP(A3157,DTE.DE!$A$1:$B$6411,2,FALSE)</f>
        <v>5.383483</v>
      </c>
      <c r="E3157" s="10">
        <f>VLOOKUP(A3157,'CON.DE'!$A$1:$B$6391,2,FALSE)</f>
        <v>43.006802</v>
      </c>
      <c r="G3157" s="5">
        <f t="shared" si="204"/>
        <v>2.4376268028171971E-2</v>
      </c>
      <c r="H3157" s="5">
        <f t="shared" si="205"/>
        <v>9.3160850044039269E-3</v>
      </c>
      <c r="I3157" s="5">
        <f t="shared" si="206"/>
        <v>-9.636371286117244E-3</v>
      </c>
      <c r="J3157" s="10">
        <f t="shared" si="207"/>
        <v>-1.3154653437835709E-2</v>
      </c>
    </row>
    <row r="3158" spans="1:10" x14ac:dyDescent="0.3">
      <c r="A3158" s="18">
        <v>40462</v>
      </c>
      <c r="B3158" s="9">
        <f>VLOOKUP(A3158,'VOW3.DE'!$A$1:$B$5974,2,FALSE)</f>
        <v>71.268929</v>
      </c>
      <c r="C3158" s="5">
        <f>VLOOKUP(A3158,MRK.DE!$A$1:$B$5993,2,FALSE)</f>
        <v>25.785005999999999</v>
      </c>
      <c r="D3158" s="10">
        <f>VLOOKUP(A3158,DTE.DE!$A$1:$B$6411,2,FALSE)</f>
        <v>5.4057459999999997</v>
      </c>
      <c r="E3158" s="10">
        <f>VLOOKUP(A3158,'CON.DE'!$A$1:$B$6391,2,FALSE)</f>
        <v>42.725861000000002</v>
      </c>
      <c r="G3158" s="5">
        <f t="shared" si="204"/>
        <v>1.4014241649180824E-2</v>
      </c>
      <c r="H3158" s="5">
        <f t="shared" si="205"/>
        <v>-1.1453027850455424E-2</v>
      </c>
      <c r="I3158" s="5">
        <f t="shared" si="206"/>
        <v>4.126899447088969E-3</v>
      </c>
      <c r="J3158" s="10">
        <f t="shared" si="207"/>
        <v>-6.5539082956257398E-3</v>
      </c>
    </row>
    <row r="3159" spans="1:10" x14ac:dyDescent="0.3">
      <c r="A3159" s="18">
        <v>40463</v>
      </c>
      <c r="B3159" s="9">
        <f>VLOOKUP(A3159,'VOW3.DE'!$A$1:$B$5974,2,FALSE)</f>
        <v>71.764824000000004</v>
      </c>
      <c r="C3159" s="5">
        <f>VLOOKUP(A3159,MRK.DE!$A$1:$B$5993,2,FALSE)</f>
        <v>25.649228999999998</v>
      </c>
      <c r="D3159" s="10">
        <f>VLOOKUP(A3159,DTE.DE!$A$1:$B$6411,2,FALSE)</f>
        <v>5.3671920000000002</v>
      </c>
      <c r="E3159" s="10">
        <f>VLOOKUP(A3159,'CON.DE'!$A$1:$B$6391,2,FALSE)</f>
        <v>43.295338000000001</v>
      </c>
      <c r="G3159" s="5">
        <f t="shared" si="204"/>
        <v>6.9339855312444323E-3</v>
      </c>
      <c r="H3159" s="5">
        <f t="shared" si="205"/>
        <v>-5.2796475108404257E-3</v>
      </c>
      <c r="I3159" s="5">
        <f t="shared" si="206"/>
        <v>-7.1575951884371904E-3</v>
      </c>
      <c r="J3159" s="10">
        <f t="shared" si="207"/>
        <v>1.3240580841045017E-2</v>
      </c>
    </row>
    <row r="3160" spans="1:10" x14ac:dyDescent="0.3">
      <c r="A3160" s="18">
        <v>40464</v>
      </c>
      <c r="B3160" s="9">
        <f>VLOOKUP(A3160,'VOW3.DE'!$A$1:$B$5974,2,FALSE)</f>
        <v>71.308280999999994</v>
      </c>
      <c r="C3160" s="5">
        <f>VLOOKUP(A3160,MRK.DE!$A$1:$B$5993,2,FALSE)</f>
        <v>25.929272000000001</v>
      </c>
      <c r="D3160" s="10">
        <f>VLOOKUP(A3160,DTE.DE!$A$1:$B$6411,2,FALSE)</f>
        <v>5.4546169999999998</v>
      </c>
      <c r="E3160" s="10">
        <f>VLOOKUP(A3160,'CON.DE'!$A$1:$B$6391,2,FALSE)</f>
        <v>44.631709999999998</v>
      </c>
      <c r="G3160" s="5">
        <f t="shared" si="204"/>
        <v>-6.381975837700094E-3</v>
      </c>
      <c r="H3160" s="5">
        <f t="shared" si="205"/>
        <v>1.0859010882843407E-2</v>
      </c>
      <c r="I3160" s="5">
        <f t="shared" si="206"/>
        <v>1.6157539274045798E-2</v>
      </c>
      <c r="J3160" s="10">
        <f t="shared" si="207"/>
        <v>3.0399631166506264E-2</v>
      </c>
    </row>
    <row r="3161" spans="1:10" x14ac:dyDescent="0.3">
      <c r="A3161" s="18">
        <v>40465</v>
      </c>
      <c r="B3161" s="9">
        <f>VLOOKUP(A3161,'VOW3.DE'!$A$1:$B$5974,2,FALSE)</f>
        <v>71.741202999999999</v>
      </c>
      <c r="C3161" s="5">
        <f>VLOOKUP(A3161,MRK.DE!$A$1:$B$5993,2,FALSE)</f>
        <v>25.886837</v>
      </c>
      <c r="D3161" s="10">
        <f>VLOOKUP(A3161,DTE.DE!$A$1:$B$6411,2,FALSE)</f>
        <v>5.4138909999999996</v>
      </c>
      <c r="E3161" s="10">
        <f>VLOOKUP(A3161,'CON.DE'!$A$1:$B$6391,2,FALSE)</f>
        <v>45.148026000000002</v>
      </c>
      <c r="G3161" s="5">
        <f t="shared" si="204"/>
        <v>6.0527771175191243E-3</v>
      </c>
      <c r="H3161" s="5">
        <f t="shared" si="205"/>
        <v>-1.6379079906153552E-3</v>
      </c>
      <c r="I3161" s="5">
        <f t="shared" si="206"/>
        <v>-7.4943480034842325E-3</v>
      </c>
      <c r="J3161" s="10">
        <f t="shared" si="207"/>
        <v>1.1501965035067832E-2</v>
      </c>
    </row>
    <row r="3162" spans="1:10" x14ac:dyDescent="0.3">
      <c r="A3162" s="18">
        <v>40466</v>
      </c>
      <c r="B3162" s="9">
        <f>VLOOKUP(A3162,'VOW3.DE'!$A$1:$B$5974,2,FALSE)</f>
        <v>72.575607000000005</v>
      </c>
      <c r="C3162" s="5">
        <f>VLOOKUP(A3162,MRK.DE!$A$1:$B$5993,2,FALSE)</f>
        <v>25.925025999999999</v>
      </c>
      <c r="D3162" s="10">
        <f>VLOOKUP(A3162,DTE.DE!$A$1:$B$6411,2,FALSE)</f>
        <v>5.4871980000000002</v>
      </c>
      <c r="E3162" s="10">
        <f>VLOOKUP(A3162,'CON.DE'!$A$1:$B$6391,2,FALSE)</f>
        <v>45.937702000000002</v>
      </c>
      <c r="G3162" s="5">
        <f t="shared" si="204"/>
        <v>1.1563632786153308E-2</v>
      </c>
      <c r="H3162" s="5">
        <f t="shared" si="205"/>
        <v>1.4741414303394294E-3</v>
      </c>
      <c r="I3162" s="5">
        <f t="shared" si="206"/>
        <v>1.3449684717399674E-2</v>
      </c>
      <c r="J3162" s="10">
        <f t="shared" si="207"/>
        <v>1.7339616265324868E-2</v>
      </c>
    </row>
    <row r="3163" spans="1:10" x14ac:dyDescent="0.3">
      <c r="A3163" s="18">
        <v>40469</v>
      </c>
      <c r="B3163" s="9">
        <f>VLOOKUP(A3163,'VOW3.DE'!$A$1:$B$5974,2,FALSE)</f>
        <v>72.024590000000003</v>
      </c>
      <c r="C3163" s="5">
        <f>VLOOKUP(A3163,MRK.DE!$A$1:$B$5993,2,FALSE)</f>
        <v>25.916542</v>
      </c>
      <c r="D3163" s="10">
        <f>VLOOKUP(A3163,DTE.DE!$A$1:$B$6411,2,FALSE)</f>
        <v>5.4600479999999996</v>
      </c>
      <c r="E3163" s="10">
        <f>VLOOKUP(A3163,'CON.DE'!$A$1:$B$6391,2,FALSE)</f>
        <v>46.211055999999999</v>
      </c>
      <c r="G3163" s="5">
        <f t="shared" si="204"/>
        <v>-7.6212851508465403E-3</v>
      </c>
      <c r="H3163" s="5">
        <f t="shared" si="205"/>
        <v>-3.2730491777330901E-4</v>
      </c>
      <c r="I3163" s="5">
        <f t="shared" si="206"/>
        <v>-4.9601617913271143E-3</v>
      </c>
      <c r="J3163" s="10">
        <f t="shared" si="207"/>
        <v>5.9329025752628351E-3</v>
      </c>
    </row>
    <row r="3164" spans="1:10" x14ac:dyDescent="0.3">
      <c r="A3164" s="18">
        <v>40470</v>
      </c>
      <c r="B3164" s="9">
        <f>VLOOKUP(A3164,'VOW3.DE'!$A$1:$B$5974,2,FALSE)</f>
        <v>71.080016999999998</v>
      </c>
      <c r="C3164" s="5">
        <f>VLOOKUP(A3164,MRK.DE!$A$1:$B$5993,2,FALSE)</f>
        <v>25.874113000000001</v>
      </c>
      <c r="D3164" s="10">
        <f>VLOOKUP(A3164,DTE.DE!$A$1:$B$6411,2,FALSE)</f>
        <v>5.4654769999999999</v>
      </c>
      <c r="E3164" s="10">
        <f>VLOOKUP(A3164,'CON.DE'!$A$1:$B$6391,2,FALSE)</f>
        <v>46.165492999999998</v>
      </c>
      <c r="G3164" s="5">
        <f t="shared" si="204"/>
        <v>-1.3201346032939395E-2</v>
      </c>
      <c r="H3164" s="5">
        <f t="shared" si="205"/>
        <v>-1.638481285558033E-3</v>
      </c>
      <c r="I3164" s="5">
        <f t="shared" si="206"/>
        <v>9.9381960076825302E-4</v>
      </c>
      <c r="J3164" s="10">
        <f t="shared" si="207"/>
        <v>-9.8646256410409787E-4</v>
      </c>
    </row>
    <row r="3165" spans="1:10" x14ac:dyDescent="0.3">
      <c r="A3165" s="18">
        <v>40471</v>
      </c>
      <c r="B3165" s="9">
        <f>VLOOKUP(A3165,'VOW3.DE'!$A$1:$B$5974,2,FALSE)</f>
        <v>71.268929</v>
      </c>
      <c r="C3165" s="5">
        <f>VLOOKUP(A3165,MRK.DE!$A$1:$B$5993,2,FALSE)</f>
        <v>25.840166</v>
      </c>
      <c r="D3165" s="10">
        <f>VLOOKUP(A3165,DTE.DE!$A$1:$B$6411,2,FALSE)</f>
        <v>5.4681920000000002</v>
      </c>
      <c r="E3165" s="10">
        <f>VLOOKUP(A3165,'CON.DE'!$A$1:$B$6391,2,FALSE)</f>
        <v>47.122208000000001</v>
      </c>
      <c r="G3165" s="5">
        <f t="shared" si="204"/>
        <v>2.6542115865690443E-3</v>
      </c>
      <c r="H3165" s="5">
        <f t="shared" si="205"/>
        <v>-1.3128677623440391E-3</v>
      </c>
      <c r="I3165" s="5">
        <f t="shared" si="206"/>
        <v>4.9663110449083329E-4</v>
      </c>
      <c r="J3165" s="10">
        <f t="shared" si="207"/>
        <v>2.0511783075212946E-2</v>
      </c>
    </row>
    <row r="3166" spans="1:10" x14ac:dyDescent="0.3">
      <c r="A3166" s="18">
        <v>40472</v>
      </c>
      <c r="B3166" s="9">
        <f>VLOOKUP(A3166,'VOW3.DE'!$A$1:$B$5974,2,FALSE)</f>
        <v>73.819298000000003</v>
      </c>
      <c r="C3166" s="5">
        <f>VLOOKUP(A3166,MRK.DE!$A$1:$B$5993,2,FALSE)</f>
        <v>25.670442999999999</v>
      </c>
      <c r="D3166" s="10">
        <f>VLOOKUP(A3166,DTE.DE!$A$1:$B$6411,2,FALSE)</f>
        <v>5.5007739999999998</v>
      </c>
      <c r="E3166" s="10">
        <f>VLOOKUP(A3166,'CON.DE'!$A$1:$B$6391,2,FALSE)</f>
        <v>47.403148999999999</v>
      </c>
      <c r="G3166" s="5">
        <f t="shared" si="204"/>
        <v>3.5159733898519653E-2</v>
      </c>
      <c r="H3166" s="5">
        <f t="shared" si="205"/>
        <v>-6.5898508092069978E-3</v>
      </c>
      <c r="I3166" s="5">
        <f t="shared" si="206"/>
        <v>5.9407779777773777E-3</v>
      </c>
      <c r="J3166" s="10">
        <f t="shared" si="207"/>
        <v>5.9442637648361683E-3</v>
      </c>
    </row>
    <row r="3167" spans="1:10" x14ac:dyDescent="0.3">
      <c r="A3167" s="18">
        <v>40473</v>
      </c>
      <c r="B3167" s="9">
        <f>VLOOKUP(A3167,'VOW3.DE'!$A$1:$B$5974,2,FALSE)</f>
        <v>76.165024000000003</v>
      </c>
      <c r="C3167" s="5">
        <f>VLOOKUP(A3167,MRK.DE!$A$1:$B$5993,2,FALSE)</f>
        <v>25.751062000000001</v>
      </c>
      <c r="D3167" s="10">
        <f>VLOOKUP(A3167,DTE.DE!$A$1:$B$6411,2,FALSE)</f>
        <v>5.4600479999999996</v>
      </c>
      <c r="E3167" s="10">
        <f>VLOOKUP(A3167,'CON.DE'!$A$1:$B$6391,2,FALSE)</f>
        <v>47.995403000000003</v>
      </c>
      <c r="G3167" s="5">
        <f t="shared" si="204"/>
        <v>3.1282166755331957E-2</v>
      </c>
      <c r="H3167" s="5">
        <f t="shared" si="205"/>
        <v>3.1356167445680291E-3</v>
      </c>
      <c r="I3167" s="5">
        <f t="shared" si="206"/>
        <v>-7.4312286830363842E-3</v>
      </c>
      <c r="J3167" s="10">
        <f t="shared" si="207"/>
        <v>1.2416574394731881E-2</v>
      </c>
    </row>
    <row r="3168" spans="1:10" x14ac:dyDescent="0.3">
      <c r="A3168" s="18">
        <v>40476</v>
      </c>
      <c r="B3168" s="9">
        <f>VLOOKUP(A3168,'VOW3.DE'!$A$1:$B$5974,2,FALSE)</f>
        <v>81.352371000000005</v>
      </c>
      <c r="C3168" s="5">
        <f>VLOOKUP(A3168,MRK.DE!$A$1:$B$5993,2,FALSE)</f>
        <v>25.941998000000002</v>
      </c>
      <c r="D3168" s="10">
        <f>VLOOKUP(A3168,DTE.DE!$A$1:$B$6411,2,FALSE)</f>
        <v>5.4519019999999996</v>
      </c>
      <c r="E3168" s="10">
        <f>VLOOKUP(A3168,'CON.DE'!$A$1:$B$6391,2,FALSE)</f>
        <v>48.929344</v>
      </c>
      <c r="G3168" s="5">
        <f t="shared" si="204"/>
        <v>6.5887624213213536E-2</v>
      </c>
      <c r="H3168" s="5">
        <f t="shared" si="205"/>
        <v>7.3873308456858956E-3</v>
      </c>
      <c r="I3168" s="5">
        <f t="shared" si="206"/>
        <v>-1.4930423092552145E-3</v>
      </c>
      <c r="J3168" s="10">
        <f t="shared" si="207"/>
        <v>1.927206281509268E-2</v>
      </c>
    </row>
    <row r="3169" spans="1:10" x14ac:dyDescent="0.3">
      <c r="A3169" s="18">
        <v>40477</v>
      </c>
      <c r="B3169" s="9">
        <f>VLOOKUP(A3169,'VOW3.DE'!$A$1:$B$5974,2,FALSE)</f>
        <v>82.375686999999999</v>
      </c>
      <c r="C3169" s="5">
        <f>VLOOKUP(A3169,MRK.DE!$A$1:$B$5993,2,FALSE)</f>
        <v>25.437076999999999</v>
      </c>
      <c r="D3169" s="10">
        <f>VLOOKUP(A3169,DTE.DE!$A$1:$B$6411,2,FALSE)</f>
        <v>5.5007739999999998</v>
      </c>
      <c r="E3169" s="10">
        <f>VLOOKUP(A3169,'CON.DE'!$A$1:$B$6391,2,FALSE)</f>
        <v>48.390247000000002</v>
      </c>
      <c r="G3169" s="5">
        <f t="shared" si="204"/>
        <v>1.2500353789655751E-2</v>
      </c>
      <c r="H3169" s="5">
        <f t="shared" si="205"/>
        <v>-1.9655365751498802E-2</v>
      </c>
      <c r="I3169" s="5">
        <f t="shared" si="206"/>
        <v>8.9242709922915386E-3</v>
      </c>
      <c r="J3169" s="10">
        <f t="shared" si="207"/>
        <v>-1.1079013150726178E-2</v>
      </c>
    </row>
    <row r="3170" spans="1:10" x14ac:dyDescent="0.3">
      <c r="A3170" s="18">
        <v>40478</v>
      </c>
      <c r="B3170" s="9">
        <f>VLOOKUP(A3170,'VOW3.DE'!$A$1:$B$5974,2,FALSE)</f>
        <v>82.218245999999994</v>
      </c>
      <c r="C3170" s="5">
        <f>VLOOKUP(A3170,MRK.DE!$A$1:$B$5993,2,FALSE)</f>
        <v>24.728487000000001</v>
      </c>
      <c r="D3170" s="10">
        <f>VLOOKUP(A3170,DTE.DE!$A$1:$B$6411,2,FALSE)</f>
        <v>5.5007739999999998</v>
      </c>
      <c r="E3170" s="10">
        <f>VLOOKUP(A3170,'CON.DE'!$A$1:$B$6391,2,FALSE)</f>
        <v>46.87923</v>
      </c>
      <c r="G3170" s="5">
        <f t="shared" si="204"/>
        <v>-1.9130844636672042E-3</v>
      </c>
      <c r="H3170" s="5">
        <f t="shared" si="205"/>
        <v>-2.8251935162338121E-2</v>
      </c>
      <c r="I3170" s="5">
        <f t="shared" si="206"/>
        <v>0</v>
      </c>
      <c r="J3170" s="10">
        <f t="shared" si="207"/>
        <v>-3.1723564933414057E-2</v>
      </c>
    </row>
    <row r="3171" spans="1:10" x14ac:dyDescent="0.3">
      <c r="A3171" s="18">
        <v>40479</v>
      </c>
      <c r="B3171" s="9">
        <f>VLOOKUP(A3171,'VOW3.DE'!$A$1:$B$5974,2,FALSE)</f>
        <v>84.500984000000003</v>
      </c>
      <c r="C3171" s="5">
        <f>VLOOKUP(A3171,MRK.DE!$A$1:$B$5993,2,FALSE)</f>
        <v>24.927910000000001</v>
      </c>
      <c r="D3171" s="10">
        <f>VLOOKUP(A3171,DTE.DE!$A$1:$B$6411,2,FALSE)</f>
        <v>5.6691099999999999</v>
      </c>
      <c r="E3171" s="10">
        <f>VLOOKUP(A3171,'CON.DE'!$A$1:$B$6391,2,FALSE)</f>
        <v>46.279392000000001</v>
      </c>
      <c r="G3171" s="5">
        <f t="shared" si="204"/>
        <v>2.7385931032560134E-2</v>
      </c>
      <c r="H3171" s="5">
        <f t="shared" si="205"/>
        <v>8.0321603742907529E-3</v>
      </c>
      <c r="I3171" s="5">
        <f t="shared" si="206"/>
        <v>3.0143329318833317E-2</v>
      </c>
      <c r="J3171" s="10">
        <f t="shared" si="207"/>
        <v>-1.2877955404385241E-2</v>
      </c>
    </row>
    <row r="3172" spans="1:10" x14ac:dyDescent="0.3">
      <c r="A3172" s="18">
        <v>40480</v>
      </c>
      <c r="B3172" s="9">
        <f>VLOOKUP(A3172,'VOW3.DE'!$A$1:$B$5974,2,FALSE)</f>
        <v>85.012634000000006</v>
      </c>
      <c r="C3172" s="5">
        <f>VLOOKUP(A3172,MRK.DE!$A$1:$B$5993,2,FALSE)</f>
        <v>25.394644</v>
      </c>
      <c r="D3172" s="10">
        <f>VLOOKUP(A3172,DTE.DE!$A$1:$B$6411,2,FALSE)</f>
        <v>5.652819</v>
      </c>
      <c r="E3172" s="10">
        <f>VLOOKUP(A3172,'CON.DE'!$A$1:$B$6391,2,FALSE)</f>
        <v>47.395561000000001</v>
      </c>
      <c r="G3172" s="5">
        <f t="shared" si="204"/>
        <v>6.0367014735630111E-3</v>
      </c>
      <c r="H3172" s="5">
        <f t="shared" si="205"/>
        <v>1.8550226363493714E-2</v>
      </c>
      <c r="I3172" s="5">
        <f t="shared" si="206"/>
        <v>-2.877780145589278E-3</v>
      </c>
      <c r="J3172" s="10">
        <f t="shared" si="207"/>
        <v>2.3831809711780207E-2</v>
      </c>
    </row>
    <row r="3173" spans="1:10" x14ac:dyDescent="0.3">
      <c r="A3173" s="18">
        <v>40483</v>
      </c>
      <c r="B3173" s="9">
        <f>VLOOKUP(A3173,'VOW3.DE'!$A$1:$B$5974,2,FALSE)</f>
        <v>82.690535999999994</v>
      </c>
      <c r="C3173" s="5">
        <f>VLOOKUP(A3173,MRK.DE!$A$1:$B$5993,2,FALSE)</f>
        <v>25.322514000000002</v>
      </c>
      <c r="D3173" s="10">
        <f>VLOOKUP(A3173,DTE.DE!$A$1:$B$6411,2,FALSE)</f>
        <v>5.6745400000000004</v>
      </c>
      <c r="E3173" s="10">
        <f>VLOOKUP(A3173,'CON.DE'!$A$1:$B$6391,2,FALSE)</f>
        <v>48.268757000000001</v>
      </c>
      <c r="G3173" s="5">
        <f t="shared" si="204"/>
        <v>-2.7694722984877108E-2</v>
      </c>
      <c r="H3173" s="5">
        <f t="shared" si="205"/>
        <v>-2.8444042007027448E-3</v>
      </c>
      <c r="I3173" s="5">
        <f t="shared" si="206"/>
        <v>3.8351440301831528E-3</v>
      </c>
      <c r="J3173" s="10">
        <f t="shared" si="207"/>
        <v>1.8255923830205269E-2</v>
      </c>
    </row>
    <row r="3174" spans="1:10" x14ac:dyDescent="0.3">
      <c r="A3174" s="18">
        <v>40484</v>
      </c>
      <c r="B3174" s="9">
        <f>VLOOKUP(A3174,'VOW3.DE'!$A$1:$B$5974,2,FALSE)</f>
        <v>83.280906999999999</v>
      </c>
      <c r="C3174" s="5">
        <f>VLOOKUP(A3174,MRK.DE!$A$1:$B$5993,2,FALSE)</f>
        <v>25.322514000000002</v>
      </c>
      <c r="D3174" s="10">
        <f>VLOOKUP(A3174,DTE.DE!$A$1:$B$6411,2,FALSE)</f>
        <v>5.7206970000000004</v>
      </c>
      <c r="E3174" s="10">
        <f>VLOOKUP(A3174,'CON.DE'!$A$1:$B$6391,2,FALSE)</f>
        <v>48.382652</v>
      </c>
      <c r="G3174" s="5">
        <f t="shared" si="204"/>
        <v>7.1141574632020577E-3</v>
      </c>
      <c r="H3174" s="5">
        <f t="shared" si="205"/>
        <v>0</v>
      </c>
      <c r="I3174" s="5">
        <f t="shared" si="206"/>
        <v>8.1011483016421096E-3</v>
      </c>
      <c r="J3174" s="10">
        <f t="shared" si="207"/>
        <v>2.356821362431526E-3</v>
      </c>
    </row>
    <row r="3175" spans="1:10" x14ac:dyDescent="0.3">
      <c r="A3175" s="18">
        <v>40485</v>
      </c>
      <c r="B3175" s="9">
        <f>VLOOKUP(A3175,'VOW3.DE'!$A$1:$B$5974,2,FALSE)</f>
        <v>84.028687000000005</v>
      </c>
      <c r="C3175" s="5">
        <f>VLOOKUP(A3175,MRK.DE!$A$1:$B$5993,2,FALSE)</f>
        <v>25.046710999999998</v>
      </c>
      <c r="D3175" s="10">
        <f>VLOOKUP(A3175,DTE.DE!$A$1:$B$6411,2,FALSE)</f>
        <v>5.6745400000000004</v>
      </c>
      <c r="E3175" s="10">
        <f>VLOOKUP(A3175,'CON.DE'!$A$1:$B$6391,2,FALSE)</f>
        <v>48.162457000000003</v>
      </c>
      <c r="G3175" s="5">
        <f t="shared" si="204"/>
        <v>8.9389372285303571E-3</v>
      </c>
      <c r="H3175" s="5">
        <f t="shared" si="205"/>
        <v>-1.0951359941239941E-2</v>
      </c>
      <c r="I3175" s="5">
        <f t="shared" si="206"/>
        <v>-8.1011483016420176E-3</v>
      </c>
      <c r="J3175" s="10">
        <f t="shared" si="207"/>
        <v>-4.5615025781421629E-3</v>
      </c>
    </row>
    <row r="3176" spans="1:10" x14ac:dyDescent="0.3">
      <c r="A3176" s="18">
        <v>40486</v>
      </c>
      <c r="B3176" s="9">
        <f>VLOOKUP(A3176,'VOW3.DE'!$A$1:$B$5974,2,FALSE)</f>
        <v>84.855216999999996</v>
      </c>
      <c r="C3176" s="5">
        <f>VLOOKUP(A3176,MRK.DE!$A$1:$B$5993,2,FALSE)</f>
        <v>24.898211</v>
      </c>
      <c r="D3176" s="10">
        <f>VLOOKUP(A3176,DTE.DE!$A$1:$B$6411,2,FALSE)</f>
        <v>5.576797</v>
      </c>
      <c r="E3176" s="10">
        <f>VLOOKUP(A3176,'CON.DE'!$A$1:$B$6391,2,FALSE)</f>
        <v>47.539822000000001</v>
      </c>
      <c r="G3176" s="5">
        <f t="shared" si="204"/>
        <v>9.7882223174358043E-3</v>
      </c>
      <c r="H3176" s="5">
        <f t="shared" si="205"/>
        <v>-5.9465680054688694E-3</v>
      </c>
      <c r="I3176" s="5">
        <f t="shared" si="206"/>
        <v>-1.7374905566425087E-2</v>
      </c>
      <c r="J3176" s="10">
        <f t="shared" si="207"/>
        <v>-1.3012099431439985E-2</v>
      </c>
    </row>
    <row r="3177" spans="1:10" x14ac:dyDescent="0.3">
      <c r="A3177" s="18">
        <v>40487</v>
      </c>
      <c r="B3177" s="9">
        <f>VLOOKUP(A3177,'VOW3.DE'!$A$1:$B$5974,2,FALSE)</f>
        <v>84.737137000000004</v>
      </c>
      <c r="C3177" s="5">
        <f>VLOOKUP(A3177,MRK.DE!$A$1:$B$5993,2,FALSE)</f>
        <v>24.77516</v>
      </c>
      <c r="D3177" s="10">
        <f>VLOOKUP(A3177,DTE.DE!$A$1:$B$6411,2,FALSE)</f>
        <v>5.5469309999999998</v>
      </c>
      <c r="E3177" s="10">
        <f>VLOOKUP(A3177,'CON.DE'!$A$1:$B$6391,2,FALSE)</f>
        <v>46.469208000000002</v>
      </c>
      <c r="G3177" s="5">
        <f t="shared" si="204"/>
        <v>-1.3925158333581216E-3</v>
      </c>
      <c r="H3177" s="5">
        <f t="shared" si="205"/>
        <v>-4.9544151816503382E-3</v>
      </c>
      <c r="I3177" s="5">
        <f t="shared" si="206"/>
        <v>-5.369795407571115E-3</v>
      </c>
      <c r="J3177" s="10">
        <f t="shared" si="207"/>
        <v>-2.2777818011703761E-2</v>
      </c>
    </row>
    <row r="3178" spans="1:10" x14ac:dyDescent="0.3">
      <c r="A3178" s="18">
        <v>40490</v>
      </c>
      <c r="B3178" s="9">
        <f>VLOOKUP(A3178,'VOW3.DE'!$A$1:$B$5974,2,FALSE)</f>
        <v>85.681717000000006</v>
      </c>
      <c r="C3178" s="5">
        <f>VLOOKUP(A3178,MRK.DE!$A$1:$B$5993,2,FALSE)</f>
        <v>24.830321999999999</v>
      </c>
      <c r="D3178" s="10">
        <f>VLOOKUP(A3178,DTE.DE!$A$1:$B$6411,2,FALSE)</f>
        <v>5.4980580000000003</v>
      </c>
      <c r="E3178" s="10">
        <f>VLOOKUP(A3178,'CON.DE'!$A$1:$B$6391,2,FALSE)</f>
        <v>45.580826000000002</v>
      </c>
      <c r="G3178" s="5">
        <f t="shared" si="204"/>
        <v>1.1085506691005137E-2</v>
      </c>
      <c r="H3178" s="5">
        <f t="shared" si="205"/>
        <v>2.2240293013318121E-3</v>
      </c>
      <c r="I3178" s="5">
        <f t="shared" si="206"/>
        <v>-8.849862861368029E-3</v>
      </c>
      <c r="J3178" s="10">
        <f t="shared" si="207"/>
        <v>-1.9302754061273922E-2</v>
      </c>
    </row>
    <row r="3179" spans="1:10" x14ac:dyDescent="0.3">
      <c r="A3179" s="18">
        <v>40491</v>
      </c>
      <c r="B3179" s="9">
        <f>VLOOKUP(A3179,'VOW3.DE'!$A$1:$B$5974,2,FALSE)</f>
        <v>87.728317000000004</v>
      </c>
      <c r="C3179" s="5">
        <f>VLOOKUP(A3179,MRK.DE!$A$1:$B$5993,2,FALSE)</f>
        <v>24.681812000000001</v>
      </c>
      <c r="D3179" s="10">
        <f>VLOOKUP(A3179,DTE.DE!$A$1:$B$6411,2,FALSE)</f>
        <v>5.5496460000000001</v>
      </c>
      <c r="E3179" s="10">
        <f>VLOOKUP(A3179,'CON.DE'!$A$1:$B$6391,2,FALSE)</f>
        <v>45.558056000000001</v>
      </c>
      <c r="G3179" s="5">
        <f t="shared" si="204"/>
        <v>2.3605266475469493E-2</v>
      </c>
      <c r="H3179" s="5">
        <f t="shared" si="205"/>
        <v>-5.998951504454746E-3</v>
      </c>
      <c r="I3179" s="5">
        <f t="shared" si="206"/>
        <v>9.3392029622254725E-3</v>
      </c>
      <c r="J3179" s="10">
        <f t="shared" si="207"/>
        <v>-4.9967697593140243E-4</v>
      </c>
    </row>
    <row r="3180" spans="1:10" x14ac:dyDescent="0.3">
      <c r="A3180" s="18">
        <v>40492</v>
      </c>
      <c r="B3180" s="9">
        <f>VLOOKUP(A3180,'VOW3.DE'!$A$1:$B$5974,2,FALSE)</f>
        <v>85.524283999999994</v>
      </c>
      <c r="C3180" s="5">
        <f>VLOOKUP(A3180,MRK.DE!$A$1:$B$5993,2,FALSE)</f>
        <v>24.766672</v>
      </c>
      <c r="D3180" s="10">
        <f>VLOOKUP(A3180,DTE.DE!$A$1:$B$6411,2,FALSE)</f>
        <v>5.5333550000000002</v>
      </c>
      <c r="E3180" s="10">
        <f>VLOOKUP(A3180,'CON.DE'!$A$1:$B$6391,2,FALSE)</f>
        <v>43.986305000000002</v>
      </c>
      <c r="G3180" s="5">
        <f t="shared" si="204"/>
        <v>-2.5444373089191341E-2</v>
      </c>
      <c r="H3180" s="5">
        <f t="shared" si="205"/>
        <v>3.4322622836007836E-3</v>
      </c>
      <c r="I3180" s="5">
        <f t="shared" si="206"/>
        <v>-2.9398195909150228E-3</v>
      </c>
      <c r="J3180" s="10">
        <f t="shared" si="207"/>
        <v>-3.5109133190805046E-2</v>
      </c>
    </row>
    <row r="3181" spans="1:10" x14ac:dyDescent="0.3">
      <c r="A3181" s="18">
        <v>40493</v>
      </c>
      <c r="B3181" s="9">
        <f>VLOOKUP(A3181,'VOW3.DE'!$A$1:$B$5974,2,FALSE)</f>
        <v>87.059235000000001</v>
      </c>
      <c r="C3181" s="5">
        <f>VLOOKUP(A3181,MRK.DE!$A$1:$B$5993,2,FALSE)</f>
        <v>24.779404</v>
      </c>
      <c r="D3181" s="10">
        <f>VLOOKUP(A3181,DTE.DE!$A$1:$B$6411,2,FALSE)</f>
        <v>5.5197799999999999</v>
      </c>
      <c r="E3181" s="10">
        <f>VLOOKUP(A3181,'CON.DE'!$A$1:$B$6391,2,FALSE)</f>
        <v>43.302928999999999</v>
      </c>
      <c r="G3181" s="5">
        <f t="shared" si="204"/>
        <v>1.7788390034607329E-2</v>
      </c>
      <c r="H3181" s="5">
        <f t="shared" si="205"/>
        <v>5.1394585840682482E-4</v>
      </c>
      <c r="I3181" s="5">
        <f t="shared" si="206"/>
        <v>-2.4563179270666122E-3</v>
      </c>
      <c r="J3181" s="10">
        <f t="shared" si="207"/>
        <v>-1.5658058407456481E-2</v>
      </c>
    </row>
    <row r="3182" spans="1:10" x14ac:dyDescent="0.3">
      <c r="A3182" s="18">
        <v>40494</v>
      </c>
      <c r="B3182" s="9">
        <f>VLOOKUP(A3182,'VOW3.DE'!$A$1:$B$5974,2,FALSE)</f>
        <v>89.735550000000003</v>
      </c>
      <c r="C3182" s="5">
        <f>VLOOKUP(A3182,MRK.DE!$A$1:$B$5993,2,FALSE)</f>
        <v>24.804859</v>
      </c>
      <c r="D3182" s="10">
        <f>VLOOKUP(A3182,DTE.DE!$A$1:$B$6411,2,FALSE)</f>
        <v>5.4899139999999997</v>
      </c>
      <c r="E3182" s="10">
        <f>VLOOKUP(A3182,'CON.DE'!$A$1:$B$6391,2,FALSE)</f>
        <v>45.315075</v>
      </c>
      <c r="G3182" s="5">
        <f t="shared" si="204"/>
        <v>3.027826257840625E-2</v>
      </c>
      <c r="H3182" s="5">
        <f t="shared" si="205"/>
        <v>1.0267371418306984E-3</v>
      </c>
      <c r="I3182" s="5">
        <f t="shared" si="206"/>
        <v>-5.425413868734459E-3</v>
      </c>
      <c r="J3182" s="10">
        <f t="shared" si="207"/>
        <v>4.541948152400415E-2</v>
      </c>
    </row>
    <row r="3183" spans="1:10" x14ac:dyDescent="0.3">
      <c r="A3183" s="18">
        <v>40497</v>
      </c>
      <c r="B3183" s="9">
        <f>VLOOKUP(A3183,'VOW3.DE'!$A$1:$B$5974,2,FALSE)</f>
        <v>91.782157999999995</v>
      </c>
      <c r="C3183" s="5">
        <f>VLOOKUP(A3183,MRK.DE!$A$1:$B$5993,2,FALSE)</f>
        <v>24.736972999999999</v>
      </c>
      <c r="D3183" s="10">
        <f>VLOOKUP(A3183,DTE.DE!$A$1:$B$6411,2,FALSE)</f>
        <v>5.4871980000000002</v>
      </c>
      <c r="E3183" s="10">
        <f>VLOOKUP(A3183,'CON.DE'!$A$1:$B$6391,2,FALSE)</f>
        <v>45.277118999999999</v>
      </c>
      <c r="G3183" s="5">
        <f t="shared" si="204"/>
        <v>2.2550909817609276E-2</v>
      </c>
      <c r="H3183" s="5">
        <f t="shared" si="205"/>
        <v>-2.7405543859956648E-3</v>
      </c>
      <c r="I3183" s="5">
        <f t="shared" si="206"/>
        <v>-4.9484783528171595E-4</v>
      </c>
      <c r="J3183" s="10">
        <f t="shared" si="207"/>
        <v>-8.3795304087567579E-4</v>
      </c>
    </row>
    <row r="3184" spans="1:10" x14ac:dyDescent="0.3">
      <c r="A3184" s="18">
        <v>40498</v>
      </c>
      <c r="B3184" s="9">
        <f>VLOOKUP(A3184,'VOW3.DE'!$A$1:$B$5974,2,FALSE)</f>
        <v>90.916290000000004</v>
      </c>
      <c r="C3184" s="5">
        <f>VLOOKUP(A3184,MRK.DE!$A$1:$B$5993,2,FALSE)</f>
        <v>24.567250999999999</v>
      </c>
      <c r="D3184" s="10">
        <f>VLOOKUP(A3184,DTE.DE!$A$1:$B$6411,2,FALSE)</f>
        <v>5.4301810000000001</v>
      </c>
      <c r="E3184" s="10">
        <f>VLOOKUP(A3184,'CON.DE'!$A$1:$B$6391,2,FALSE)</f>
        <v>43.674987999999999</v>
      </c>
      <c r="G3184" s="5">
        <f t="shared" si="204"/>
        <v>-9.4787283897384243E-3</v>
      </c>
      <c r="H3184" s="5">
        <f t="shared" si="205"/>
        <v>-6.8847111513499993E-3</v>
      </c>
      <c r="I3184" s="5">
        <f t="shared" si="206"/>
        <v>-1.0445275994655221E-2</v>
      </c>
      <c r="J3184" s="10">
        <f t="shared" si="207"/>
        <v>-3.6026224282241975E-2</v>
      </c>
    </row>
    <row r="3185" spans="1:10" x14ac:dyDescent="0.3">
      <c r="A3185" s="18">
        <v>40499</v>
      </c>
      <c r="B3185" s="9">
        <f>VLOOKUP(A3185,'VOW3.DE'!$A$1:$B$5974,2,FALSE)</f>
        <v>91.231155000000001</v>
      </c>
      <c r="C3185" s="5">
        <f>VLOOKUP(A3185,MRK.DE!$A$1:$B$5993,2,FALSE)</f>
        <v>24.503605</v>
      </c>
      <c r="D3185" s="10">
        <f>VLOOKUP(A3185,DTE.DE!$A$1:$B$6411,2,FALSE)</f>
        <v>5.446472</v>
      </c>
      <c r="E3185" s="10">
        <f>VLOOKUP(A3185,'CON.DE'!$A$1:$B$6391,2,FALSE)</f>
        <v>44.274830000000001</v>
      </c>
      <c r="G3185" s="5">
        <f t="shared" si="204"/>
        <v>3.4572575379468468E-3</v>
      </c>
      <c r="H3185" s="5">
        <f t="shared" si="205"/>
        <v>-2.5940462782997982E-3</v>
      </c>
      <c r="I3185" s="5">
        <f t="shared" si="206"/>
        <v>2.995592887329587E-3</v>
      </c>
      <c r="J3185" s="10">
        <f t="shared" si="207"/>
        <v>1.3640762759546935E-2</v>
      </c>
    </row>
    <row r="3186" spans="1:10" x14ac:dyDescent="0.3">
      <c r="A3186" s="18">
        <v>40500</v>
      </c>
      <c r="B3186" s="9">
        <f>VLOOKUP(A3186,'VOW3.DE'!$A$1:$B$5974,2,FALSE)</f>
        <v>93.789412999999996</v>
      </c>
      <c r="C3186" s="5">
        <f>VLOOKUP(A3186,MRK.DE!$A$1:$B$5993,2,FALSE)</f>
        <v>25.233412000000001</v>
      </c>
      <c r="D3186" s="10">
        <f>VLOOKUP(A3186,DTE.DE!$A$1:$B$6411,2,FALSE)</f>
        <v>5.5062049999999996</v>
      </c>
      <c r="E3186" s="10">
        <f>VLOOKUP(A3186,'CON.DE'!$A$1:$B$6391,2,FALSE)</f>
        <v>45.573234999999997</v>
      </c>
      <c r="G3186" s="5">
        <f t="shared" si="204"/>
        <v>2.7655531251940389E-2</v>
      </c>
      <c r="H3186" s="5">
        <f t="shared" si="205"/>
        <v>2.9348739756410759E-2</v>
      </c>
      <c r="I3186" s="5">
        <f t="shared" si="206"/>
        <v>1.0907578526778811E-2</v>
      </c>
      <c r="J3186" s="10">
        <f t="shared" si="207"/>
        <v>2.8904248419436087E-2</v>
      </c>
    </row>
    <row r="3187" spans="1:10" x14ac:dyDescent="0.3">
      <c r="A3187" s="18">
        <v>40501</v>
      </c>
      <c r="B3187" s="9">
        <f>VLOOKUP(A3187,'VOW3.DE'!$A$1:$B$5974,2,FALSE)</f>
        <v>96.583809000000002</v>
      </c>
      <c r="C3187" s="5">
        <f>VLOOKUP(A3187,MRK.DE!$A$1:$B$5993,2,FALSE)</f>
        <v>25.076418</v>
      </c>
      <c r="D3187" s="10">
        <f>VLOOKUP(A3187,DTE.DE!$A$1:$B$6411,2,FALSE)</f>
        <v>5.4899139999999997</v>
      </c>
      <c r="E3187" s="10">
        <f>VLOOKUP(A3187,'CON.DE'!$A$1:$B$6391,2,FALSE)</f>
        <v>45.596020000000003</v>
      </c>
      <c r="G3187" s="5">
        <f t="shared" si="204"/>
        <v>2.9359136636621864E-2</v>
      </c>
      <c r="H3187" s="5">
        <f t="shared" si="205"/>
        <v>-6.2411067417448632E-3</v>
      </c>
      <c r="I3187" s="5">
        <f t="shared" si="206"/>
        <v>-2.9630475841714806E-3</v>
      </c>
      <c r="J3187" s="10">
        <f t="shared" si="207"/>
        <v>4.998395670643541E-4</v>
      </c>
    </row>
    <row r="3188" spans="1:10" x14ac:dyDescent="0.3">
      <c r="A3188" s="18">
        <v>40504</v>
      </c>
      <c r="B3188" s="9">
        <f>VLOOKUP(A3188,'VOW3.DE'!$A$1:$B$5974,2,FALSE)</f>
        <v>99.102683999999996</v>
      </c>
      <c r="C3188" s="5">
        <f>VLOOKUP(A3188,MRK.DE!$A$1:$B$5993,2,FALSE)</f>
        <v>25.050957</v>
      </c>
      <c r="D3188" s="10">
        <f>VLOOKUP(A3188,DTE.DE!$A$1:$B$6411,2,FALSE)</f>
        <v>5.446472</v>
      </c>
      <c r="E3188" s="10">
        <f>VLOOKUP(A3188,'CON.DE'!$A$1:$B$6391,2,FALSE)</f>
        <v>46.256599000000001</v>
      </c>
      <c r="G3188" s="5">
        <f t="shared" si="204"/>
        <v>2.5745406248055006E-2</v>
      </c>
      <c r="H3188" s="5">
        <f t="shared" si="205"/>
        <v>-1.0158522040921193E-3</v>
      </c>
      <c r="I3188" s="5">
        <f t="shared" si="206"/>
        <v>-7.9445309426073637E-3</v>
      </c>
      <c r="J3188" s="10">
        <f t="shared" si="207"/>
        <v>1.4383702852134011E-2</v>
      </c>
    </row>
    <row r="3189" spans="1:10" x14ac:dyDescent="0.3">
      <c r="A3189" s="18">
        <v>40505</v>
      </c>
      <c r="B3189" s="9">
        <f>VLOOKUP(A3189,'VOW3.DE'!$A$1:$B$5974,2,FALSE)</f>
        <v>93.671340999999998</v>
      </c>
      <c r="C3189" s="5">
        <f>VLOOKUP(A3189,MRK.DE!$A$1:$B$5993,2,FALSE)</f>
        <v>24.770916</v>
      </c>
      <c r="D3189" s="10">
        <f>VLOOKUP(A3189,DTE.DE!$A$1:$B$6411,2,FALSE)</f>
        <v>5.3758790000000003</v>
      </c>
      <c r="E3189" s="10">
        <f>VLOOKUP(A3189,'CON.DE'!$A$1:$B$6391,2,FALSE)</f>
        <v>44.236865999999999</v>
      </c>
      <c r="G3189" s="5">
        <f t="shared" si="204"/>
        <v>-5.6364241387900194E-2</v>
      </c>
      <c r="H3189" s="5">
        <f t="shared" si="205"/>
        <v>-1.124180735842715E-2</v>
      </c>
      <c r="I3189" s="5">
        <f t="shared" si="206"/>
        <v>-1.3045964083887822E-2</v>
      </c>
      <c r="J3189" s="10">
        <f t="shared" si="207"/>
        <v>-4.4645621024784185E-2</v>
      </c>
    </row>
    <row r="3190" spans="1:10" x14ac:dyDescent="0.3">
      <c r="A3190" s="18">
        <v>40506</v>
      </c>
      <c r="B3190" s="9">
        <f>VLOOKUP(A3190,'VOW3.DE'!$A$1:$B$5974,2,FALSE)</f>
        <v>97.882606999999993</v>
      </c>
      <c r="C3190" s="5">
        <f>VLOOKUP(A3190,MRK.DE!$A$1:$B$5993,2,FALSE)</f>
        <v>24.949123</v>
      </c>
      <c r="D3190" s="10">
        <f>VLOOKUP(A3190,DTE.DE!$A$1:$B$6411,2,FALSE)</f>
        <v>5.4242080000000001</v>
      </c>
      <c r="E3190" s="10">
        <f>VLOOKUP(A3190,'CON.DE'!$A$1:$B$6391,2,FALSE)</f>
        <v>45.558056000000001</v>
      </c>
      <c r="G3190" s="5">
        <f t="shared" si="204"/>
        <v>4.397658953938597E-2</v>
      </c>
      <c r="H3190" s="5">
        <f t="shared" si="205"/>
        <v>7.1684482436177146E-3</v>
      </c>
      <c r="I3190" s="5">
        <f t="shared" si="206"/>
        <v>8.9498024583454308E-3</v>
      </c>
      <c r="J3190" s="10">
        <f t="shared" si="207"/>
        <v>2.9428954823977883E-2</v>
      </c>
    </row>
    <row r="3191" spans="1:10" x14ac:dyDescent="0.3">
      <c r="A3191" s="18">
        <v>40507</v>
      </c>
      <c r="B3191" s="9">
        <f>VLOOKUP(A3191,'VOW3.DE'!$A$1:$B$5974,2,FALSE)</f>
        <v>100.007912</v>
      </c>
      <c r="C3191" s="5">
        <f>VLOOKUP(A3191,MRK.DE!$A$1:$B$5993,2,FALSE)</f>
        <v>25.895323000000001</v>
      </c>
      <c r="D3191" s="10">
        <f>VLOOKUP(A3191,DTE.DE!$A$1:$B$6411,2,FALSE)</f>
        <v>5.4258379999999997</v>
      </c>
      <c r="E3191" s="10">
        <f>VLOOKUP(A3191,'CON.DE'!$A$1:$B$6391,2,FALSE)</f>
        <v>46.150306999999998</v>
      </c>
      <c r="G3191" s="5">
        <f t="shared" si="204"/>
        <v>2.1480429983815323E-2</v>
      </c>
      <c r="H3191" s="5">
        <f t="shared" si="205"/>
        <v>3.7223701969394833E-2</v>
      </c>
      <c r="I3191" s="5">
        <f t="shared" si="206"/>
        <v>3.0045955791563111E-4</v>
      </c>
      <c r="J3191" s="10">
        <f t="shared" si="207"/>
        <v>1.2916144487021912E-2</v>
      </c>
    </row>
    <row r="3192" spans="1:10" x14ac:dyDescent="0.3">
      <c r="A3192" s="18">
        <v>40508</v>
      </c>
      <c r="B3192" s="9">
        <f>VLOOKUP(A3192,'VOW3.DE'!$A$1:$B$5974,2,FALSE)</f>
        <v>100.24406399999999</v>
      </c>
      <c r="C3192" s="5">
        <f>VLOOKUP(A3192,MRK.DE!$A$1:$B$5993,2,FALSE)</f>
        <v>25.899569</v>
      </c>
      <c r="D3192" s="10">
        <f>VLOOKUP(A3192,DTE.DE!$A$1:$B$6411,2,FALSE)</f>
        <v>5.4128059999999998</v>
      </c>
      <c r="E3192" s="10">
        <f>VLOOKUP(A3192,'CON.DE'!$A$1:$B$6391,2,FALSE)</f>
        <v>45.603614999999998</v>
      </c>
      <c r="G3192" s="5">
        <f t="shared" si="204"/>
        <v>2.3585496052365906E-3</v>
      </c>
      <c r="H3192" s="5">
        <f t="shared" si="205"/>
        <v>1.639543918543561E-4</v>
      </c>
      <c r="I3192" s="5">
        <f t="shared" si="206"/>
        <v>-2.4047300160499759E-3</v>
      </c>
      <c r="J3192" s="10">
        <f t="shared" si="207"/>
        <v>-1.191662345382488E-2</v>
      </c>
    </row>
    <row r="3193" spans="1:10" x14ac:dyDescent="0.3">
      <c r="A3193" s="18">
        <v>40511</v>
      </c>
      <c r="B3193" s="9">
        <f>VLOOKUP(A3193,'VOW3.DE'!$A$1:$B$5974,2,FALSE)</f>
        <v>97.843254000000002</v>
      </c>
      <c r="C3193" s="5">
        <f>VLOOKUP(A3193,MRK.DE!$A$1:$B$5993,2,FALSE)</f>
        <v>25.746818999999999</v>
      </c>
      <c r="D3193" s="10">
        <f>VLOOKUP(A3193,DTE.DE!$A$1:$B$6411,2,FALSE)</f>
        <v>5.357418</v>
      </c>
      <c r="E3193" s="10">
        <f>VLOOKUP(A3193,'CON.DE'!$A$1:$B$6391,2,FALSE)</f>
        <v>44.100200999999998</v>
      </c>
      <c r="G3193" s="5">
        <f t="shared" si="204"/>
        <v>-2.4241103256606295E-2</v>
      </c>
      <c r="H3193" s="5">
        <f t="shared" si="205"/>
        <v>-5.9152421421774255E-3</v>
      </c>
      <c r="I3193" s="5">
        <f t="shared" si="206"/>
        <v>-1.0285484925114779E-2</v>
      </c>
      <c r="J3193" s="10">
        <f t="shared" si="207"/>
        <v>-3.3522649428386134E-2</v>
      </c>
    </row>
    <row r="3194" spans="1:10" x14ac:dyDescent="0.3">
      <c r="A3194" s="18">
        <v>40512</v>
      </c>
      <c r="B3194" s="9">
        <f>VLOOKUP(A3194,'VOW3.DE'!$A$1:$B$5974,2,FALSE)</f>
        <v>97.449669</v>
      </c>
      <c r="C3194" s="5">
        <f>VLOOKUP(A3194,MRK.DE!$A$1:$B$5993,2,FALSE)</f>
        <v>25.517690999999999</v>
      </c>
      <c r="D3194" s="10">
        <f>VLOOKUP(A3194,DTE.DE!$A$1:$B$6411,2,FALSE)</f>
        <v>5.357418</v>
      </c>
      <c r="E3194" s="10">
        <f>VLOOKUP(A3194,'CON.DE'!$A$1:$B$6391,2,FALSE)</f>
        <v>45.413787999999997</v>
      </c>
      <c r="G3194" s="5">
        <f t="shared" si="204"/>
        <v>-4.0307198727462506E-3</v>
      </c>
      <c r="H3194" s="5">
        <f t="shared" si="205"/>
        <v>-8.939109171435429E-3</v>
      </c>
      <c r="I3194" s="5">
        <f t="shared" si="206"/>
        <v>0</v>
      </c>
      <c r="J3194" s="10">
        <f t="shared" si="207"/>
        <v>2.9351419114644388E-2</v>
      </c>
    </row>
    <row r="3195" spans="1:10" x14ac:dyDescent="0.3">
      <c r="A3195" s="18">
        <v>40513</v>
      </c>
      <c r="B3195" s="9">
        <f>VLOOKUP(A3195,'VOW3.DE'!$A$1:$B$5974,2,FALSE)</f>
        <v>100.59828899999999</v>
      </c>
      <c r="C3195" s="5">
        <f>VLOOKUP(A3195,MRK.DE!$A$1:$B$5993,2,FALSE)</f>
        <v>26.188092999999999</v>
      </c>
      <c r="D3195" s="10">
        <f>VLOOKUP(A3195,DTE.DE!$A$1:$B$6411,2,FALSE)</f>
        <v>5.4573320000000001</v>
      </c>
      <c r="E3195" s="10">
        <f>VLOOKUP(A3195,'CON.DE'!$A$1:$B$6391,2,FALSE)</f>
        <v>45.793433999999998</v>
      </c>
      <c r="G3195" s="5">
        <f t="shared" si="204"/>
        <v>3.1799220234562275E-2</v>
      </c>
      <c r="H3195" s="5">
        <f t="shared" si="205"/>
        <v>2.5932865490607578E-2</v>
      </c>
      <c r="I3195" s="5">
        <f t="shared" si="206"/>
        <v>1.8477883040274791E-2</v>
      </c>
      <c r="J3195" s="10">
        <f t="shared" si="207"/>
        <v>8.3249590171597179E-3</v>
      </c>
    </row>
    <row r="3196" spans="1:10" x14ac:dyDescent="0.3">
      <c r="A3196" s="18">
        <v>40514</v>
      </c>
      <c r="B3196" s="9">
        <f>VLOOKUP(A3196,'VOW3.DE'!$A$1:$B$5974,2,FALSE)</f>
        <v>102.44808999999999</v>
      </c>
      <c r="C3196" s="5">
        <f>VLOOKUP(A3196,MRK.DE!$A$1:$B$5993,2,FALSE)</f>
        <v>26.115960999999999</v>
      </c>
      <c r="D3196" s="10">
        <f>VLOOKUP(A3196,DTE.DE!$A$1:$B$6411,2,FALSE)</f>
        <v>5.4383270000000001</v>
      </c>
      <c r="E3196" s="10">
        <f>VLOOKUP(A3196,'CON.DE'!$A$1:$B$6391,2,FALSE)</f>
        <v>48.291530999999999</v>
      </c>
      <c r="G3196" s="5">
        <f t="shared" si="204"/>
        <v>1.8220981701800431E-2</v>
      </c>
      <c r="H3196" s="5">
        <f t="shared" si="205"/>
        <v>-2.7581818315299002E-3</v>
      </c>
      <c r="I3196" s="5">
        <f t="shared" si="206"/>
        <v>-3.4885488384301428E-3</v>
      </c>
      <c r="J3196" s="10">
        <f t="shared" si="207"/>
        <v>5.3115485272135228E-2</v>
      </c>
    </row>
    <row r="3197" spans="1:10" x14ac:dyDescent="0.3">
      <c r="A3197" s="18">
        <v>40515</v>
      </c>
      <c r="B3197" s="9">
        <f>VLOOKUP(A3197,'VOW3.DE'!$A$1:$B$5974,2,FALSE)</f>
        <v>106.383865</v>
      </c>
      <c r="C3197" s="5">
        <f>VLOOKUP(A3197,MRK.DE!$A$1:$B$5993,2,FALSE)</f>
        <v>25.818949</v>
      </c>
      <c r="D3197" s="10">
        <f>VLOOKUP(A3197,DTE.DE!$A$1:$B$6411,2,FALSE)</f>
        <v>5.4079179999999996</v>
      </c>
      <c r="E3197" s="10">
        <f>VLOOKUP(A3197,'CON.DE'!$A$1:$B$6391,2,FALSE)</f>
        <v>49.726612000000003</v>
      </c>
      <c r="G3197" s="5">
        <f t="shared" si="204"/>
        <v>3.7697689400960029E-2</v>
      </c>
      <c r="H3197" s="5">
        <f t="shared" si="205"/>
        <v>-1.1437980275761976E-2</v>
      </c>
      <c r="I3197" s="5">
        <f t="shared" si="206"/>
        <v>-5.6073009002027135E-3</v>
      </c>
      <c r="J3197" s="10">
        <f t="shared" si="207"/>
        <v>2.9284038845745784E-2</v>
      </c>
    </row>
    <row r="3198" spans="1:10" x14ac:dyDescent="0.3">
      <c r="A3198" s="18">
        <v>40518</v>
      </c>
      <c r="B3198" s="9">
        <f>VLOOKUP(A3198,'VOW3.DE'!$A$1:$B$5974,2,FALSE)</f>
        <v>107.36779799999999</v>
      </c>
      <c r="C3198" s="5">
        <f>VLOOKUP(A3198,MRK.DE!$A$1:$B$5993,2,FALSE)</f>
        <v>25.874113000000001</v>
      </c>
      <c r="D3198" s="10">
        <f>VLOOKUP(A3198,DTE.DE!$A$1:$B$6411,2,FALSE)</f>
        <v>5.3481860000000001</v>
      </c>
      <c r="E3198" s="10">
        <f>VLOOKUP(A3198,'CON.DE'!$A$1:$B$6391,2,FALSE)</f>
        <v>50.751666999999998</v>
      </c>
      <c r="G3198" s="5">
        <f t="shared" si="204"/>
        <v>9.2063840423315928E-3</v>
      </c>
      <c r="H3198" s="5">
        <f t="shared" si="205"/>
        <v>2.13429109462502E-3</v>
      </c>
      <c r="I3198" s="5">
        <f t="shared" si="206"/>
        <v>-1.1106737912136285E-2</v>
      </c>
      <c r="J3198" s="10">
        <f t="shared" si="207"/>
        <v>2.0404222157848935E-2</v>
      </c>
    </row>
    <row r="3199" spans="1:10" x14ac:dyDescent="0.3">
      <c r="A3199" s="18">
        <v>40519</v>
      </c>
      <c r="B3199" s="9">
        <f>VLOOKUP(A3199,'VOW3.DE'!$A$1:$B$5974,2,FALSE)</f>
        <v>107.761383</v>
      </c>
      <c r="C3199" s="5">
        <f>VLOOKUP(A3199,MRK.DE!$A$1:$B$5993,2,FALSE)</f>
        <v>25.602554000000001</v>
      </c>
      <c r="D3199" s="10">
        <f>VLOOKUP(A3199,DTE.DE!$A$1:$B$6411,2,FALSE)</f>
        <v>5.3525299999999998</v>
      </c>
      <c r="E3199" s="10">
        <f>VLOOKUP(A3199,'CON.DE'!$A$1:$B$6391,2,FALSE)</f>
        <v>49.984779000000003</v>
      </c>
      <c r="G3199" s="5">
        <f t="shared" si="204"/>
        <v>3.6590613816683041E-3</v>
      </c>
      <c r="H3199" s="5">
        <f t="shared" si="205"/>
        <v>-1.0550858670459394E-2</v>
      </c>
      <c r="I3199" s="5">
        <f t="shared" si="206"/>
        <v>8.1190833185893114E-4</v>
      </c>
      <c r="J3199" s="10">
        <f t="shared" si="207"/>
        <v>-1.5225925590104591E-2</v>
      </c>
    </row>
    <row r="3200" spans="1:10" x14ac:dyDescent="0.3">
      <c r="A3200" s="18">
        <v>40520</v>
      </c>
      <c r="B3200" s="9">
        <f>VLOOKUP(A3200,'VOW3.DE'!$A$1:$B$5974,2,FALSE)</f>
        <v>101.73967</v>
      </c>
      <c r="C3200" s="5">
        <f>VLOOKUP(A3200,MRK.DE!$A$1:$B$5993,2,FALSE)</f>
        <v>25.751062000000001</v>
      </c>
      <c r="D3200" s="10">
        <f>VLOOKUP(A3200,DTE.DE!$A$1:$B$6411,2,FALSE)</f>
        <v>5.3552460000000002</v>
      </c>
      <c r="E3200" s="10">
        <f>VLOOKUP(A3200,'CON.DE'!$A$1:$B$6391,2,FALSE)</f>
        <v>49.126761999999999</v>
      </c>
      <c r="G3200" s="5">
        <f t="shared" si="204"/>
        <v>-5.7502070268138472E-2</v>
      </c>
      <c r="H3200" s="5">
        <f t="shared" si="205"/>
        <v>5.7837568434763531E-3</v>
      </c>
      <c r="I3200" s="5">
        <f t="shared" si="206"/>
        <v>5.0729489639051394E-4</v>
      </c>
      <c r="J3200" s="10">
        <f t="shared" si="207"/>
        <v>-1.7314601852298429E-2</v>
      </c>
    </row>
    <row r="3201" spans="1:10" x14ac:dyDescent="0.3">
      <c r="A3201" s="18">
        <v>40521</v>
      </c>
      <c r="B3201" s="9">
        <f>VLOOKUP(A3201,'VOW3.DE'!$A$1:$B$5974,2,FALSE)</f>
        <v>97.764526000000004</v>
      </c>
      <c r="C3201" s="5">
        <f>VLOOKUP(A3201,MRK.DE!$A$1:$B$5993,2,FALSE)</f>
        <v>25.755302</v>
      </c>
      <c r="D3201" s="10">
        <f>VLOOKUP(A3201,DTE.DE!$A$1:$B$6411,2,FALSE)</f>
        <v>5.3818539999999997</v>
      </c>
      <c r="E3201" s="10">
        <f>VLOOKUP(A3201,'CON.DE'!$A$1:$B$6391,2,FALSE)</f>
        <v>45.914928000000003</v>
      </c>
      <c r="G3201" s="5">
        <f t="shared" si="204"/>
        <v>-3.9855504421718278E-2</v>
      </c>
      <c r="H3201" s="5">
        <f t="shared" si="205"/>
        <v>1.6463984953690182E-4</v>
      </c>
      <c r="I3201" s="5">
        <f t="shared" si="206"/>
        <v>4.9562832549203181E-3</v>
      </c>
      <c r="J3201" s="10">
        <f t="shared" si="207"/>
        <v>-6.761364428141263E-2</v>
      </c>
    </row>
    <row r="3202" spans="1:10" x14ac:dyDescent="0.3">
      <c r="A3202" s="18">
        <v>40522</v>
      </c>
      <c r="B3202" s="9">
        <f>VLOOKUP(A3202,'VOW3.DE'!$A$1:$B$5974,2,FALSE)</f>
        <v>101.542877</v>
      </c>
      <c r="C3202" s="5">
        <f>VLOOKUP(A3202,MRK.DE!$A$1:$B$5993,2,FALSE)</f>
        <v>25.912298</v>
      </c>
      <c r="D3202" s="10">
        <f>VLOOKUP(A3202,DTE.DE!$A$1:$B$6411,2,FALSE)</f>
        <v>5.3709930000000004</v>
      </c>
      <c r="E3202" s="10">
        <f>VLOOKUP(A3202,'CON.DE'!$A$1:$B$6391,2,FALSE)</f>
        <v>47.236106999999997</v>
      </c>
      <c r="G3202" s="5">
        <f t="shared" si="204"/>
        <v>3.7919351373849275E-2</v>
      </c>
      <c r="H3202" s="5">
        <f t="shared" si="205"/>
        <v>6.0771734387329926E-3</v>
      </c>
      <c r="I3202" s="5">
        <f t="shared" si="206"/>
        <v>-2.0201168478503604E-3</v>
      </c>
      <c r="J3202" s="10">
        <f t="shared" si="207"/>
        <v>2.8368286008649681E-2</v>
      </c>
    </row>
    <row r="3203" spans="1:10" x14ac:dyDescent="0.3">
      <c r="A3203" s="18">
        <v>40525</v>
      </c>
      <c r="B3203" s="9">
        <f>VLOOKUP(A3203,'VOW3.DE'!$A$1:$B$5974,2,FALSE)</f>
        <v>103.43203699999999</v>
      </c>
      <c r="C3203" s="5">
        <f>VLOOKUP(A3203,MRK.DE!$A$1:$B$5993,2,FALSE)</f>
        <v>25.785005999999999</v>
      </c>
      <c r="D3203" s="10">
        <f>VLOOKUP(A3203,DTE.DE!$A$1:$B$6411,2,FALSE)</f>
        <v>5.3454699999999997</v>
      </c>
      <c r="E3203" s="10">
        <f>VLOOKUP(A3203,'CON.DE'!$A$1:$B$6391,2,FALSE)</f>
        <v>47.107021000000003</v>
      </c>
      <c r="G3203" s="5">
        <f t="shared" si="204"/>
        <v>1.8433606895667559E-2</v>
      </c>
      <c r="H3203" s="5">
        <f t="shared" si="205"/>
        <v>-4.924522069682637E-3</v>
      </c>
      <c r="I3203" s="5">
        <f t="shared" si="206"/>
        <v>-4.7633343685035013E-3</v>
      </c>
      <c r="J3203" s="10">
        <f t="shared" si="207"/>
        <v>-2.7365232273338946E-3</v>
      </c>
    </row>
    <row r="3204" spans="1:10" x14ac:dyDescent="0.3">
      <c r="A3204" s="18">
        <v>40526</v>
      </c>
      <c r="B3204" s="9">
        <f>VLOOKUP(A3204,'VOW3.DE'!$A$1:$B$5974,2,FALSE)</f>
        <v>101.46414900000001</v>
      </c>
      <c r="C3204" s="5">
        <f>VLOOKUP(A3204,MRK.DE!$A$1:$B$5993,2,FALSE)</f>
        <v>25.878353000000001</v>
      </c>
      <c r="D3204" s="10">
        <f>VLOOKUP(A3204,DTE.DE!$A$1:$B$6411,2,FALSE)</f>
        <v>5.3655629999999999</v>
      </c>
      <c r="E3204" s="10">
        <f>VLOOKUP(A3204,'CON.DE'!$A$1:$B$6391,2,FALSE)</f>
        <v>46.560333</v>
      </c>
      <c r="G3204" s="5">
        <f t="shared" ref="G3204:G3267" si="208">LN(B3204/B3203)</f>
        <v>-1.9209225409943041E-2</v>
      </c>
      <c r="H3204" s="5">
        <f t="shared" ref="H3204:H3267" si="209">LN(C3204/C3203)</f>
        <v>3.6136675349229411E-3</v>
      </c>
      <c r="I3204" s="5">
        <f t="shared" ref="I3204:I3267" si="210">LN(D3204/D3203)</f>
        <v>3.7518367405926555E-3</v>
      </c>
      <c r="J3204" s="10">
        <f t="shared" ref="J3204:J3267" si="211">LN(E3204/E3203)</f>
        <v>-1.1673100271114772E-2</v>
      </c>
    </row>
    <row r="3205" spans="1:10" x14ac:dyDescent="0.3">
      <c r="A3205" s="18">
        <v>40527</v>
      </c>
      <c r="B3205" s="9">
        <f>VLOOKUP(A3205,'VOW3.DE'!$A$1:$B$5974,2,FALSE)</f>
        <v>101.542877</v>
      </c>
      <c r="C3205" s="5">
        <f>VLOOKUP(A3205,MRK.DE!$A$1:$B$5993,2,FALSE)</f>
        <v>25.827438000000001</v>
      </c>
      <c r="D3205" s="10">
        <f>VLOOKUP(A3205,DTE.DE!$A$1:$B$6411,2,FALSE)</f>
        <v>5.3313519999999999</v>
      </c>
      <c r="E3205" s="10">
        <f>VLOOKUP(A3205,'CON.DE'!$A$1:$B$6391,2,FALSE)</f>
        <v>45.899737999999999</v>
      </c>
      <c r="G3205" s="5">
        <f t="shared" si="208"/>
        <v>7.7561851427527379E-4</v>
      </c>
      <c r="H3205" s="5">
        <f t="shared" si="209"/>
        <v>-1.9694125347202956E-3</v>
      </c>
      <c r="I3205" s="5">
        <f t="shared" si="210"/>
        <v>-6.3964454506353144E-3</v>
      </c>
      <c r="J3205" s="10">
        <f t="shared" si="211"/>
        <v>-1.4289546470255904E-2</v>
      </c>
    </row>
    <row r="3206" spans="1:10" x14ac:dyDescent="0.3">
      <c r="A3206" s="18">
        <v>40528</v>
      </c>
      <c r="B3206" s="9">
        <f>VLOOKUP(A3206,'VOW3.DE'!$A$1:$B$5974,2,FALSE)</f>
        <v>99.260138999999995</v>
      </c>
      <c r="C3206" s="5">
        <f>VLOOKUP(A3206,MRK.DE!$A$1:$B$5993,2,FALSE)</f>
        <v>25.708632000000001</v>
      </c>
      <c r="D3206" s="10">
        <f>VLOOKUP(A3206,DTE.DE!$A$1:$B$6411,2,FALSE)</f>
        <v>5.3443860000000001</v>
      </c>
      <c r="E3206" s="10">
        <f>VLOOKUP(A3206,'CON.DE'!$A$1:$B$6391,2,FALSE)</f>
        <v>45.512497000000003</v>
      </c>
      <c r="G3206" s="5">
        <f t="shared" si="208"/>
        <v>-2.2737072258470839E-2</v>
      </c>
      <c r="H3206" s="5">
        <f t="shared" si="209"/>
        <v>-4.6106042025127998E-3</v>
      </c>
      <c r="I3206" s="5">
        <f t="shared" si="210"/>
        <v>2.4417996163156913E-3</v>
      </c>
      <c r="J3206" s="10">
        <f t="shared" si="211"/>
        <v>-8.472461403613683E-3</v>
      </c>
    </row>
    <row r="3207" spans="1:10" x14ac:dyDescent="0.3">
      <c r="A3207" s="18">
        <v>40529</v>
      </c>
      <c r="B3207" s="9">
        <f>VLOOKUP(A3207,'VOW3.DE'!$A$1:$B$5974,2,FALSE)</f>
        <v>95.875350999999995</v>
      </c>
      <c r="C3207" s="5">
        <f>VLOOKUP(A3207,MRK.DE!$A$1:$B$5993,2,FALSE)</f>
        <v>25.500723000000001</v>
      </c>
      <c r="D3207" s="10">
        <f>VLOOKUP(A3207,DTE.DE!$A$1:$B$6411,2,FALSE)</f>
        <v>5.253158</v>
      </c>
      <c r="E3207" s="10">
        <f>VLOOKUP(A3207,'CON.DE'!$A$1:$B$6391,2,FALSE)</f>
        <v>44.145752000000002</v>
      </c>
      <c r="G3207" s="5">
        <f t="shared" si="208"/>
        <v>-3.4695149823330156E-2</v>
      </c>
      <c r="H3207" s="5">
        <f t="shared" si="209"/>
        <v>-8.1200062903915449E-3</v>
      </c>
      <c r="I3207" s="5">
        <f t="shared" si="210"/>
        <v>-1.7217244594640257E-2</v>
      </c>
      <c r="J3207" s="10">
        <f t="shared" si="211"/>
        <v>-3.0490242605361987E-2</v>
      </c>
    </row>
    <row r="3208" spans="1:10" x14ac:dyDescent="0.3">
      <c r="A3208" s="18">
        <v>40532</v>
      </c>
      <c r="B3208" s="9">
        <f>VLOOKUP(A3208,'VOW3.DE'!$A$1:$B$5974,2,FALSE)</f>
        <v>99.378197</v>
      </c>
      <c r="C3208" s="5">
        <f>VLOOKUP(A3208,MRK.DE!$A$1:$B$5993,2,FALSE)</f>
        <v>25.432831</v>
      </c>
      <c r="D3208" s="10">
        <f>VLOOKUP(A3208,DTE.DE!$A$1:$B$6411,2,FALSE)</f>
        <v>5.2509860000000002</v>
      </c>
      <c r="E3208" s="10">
        <f>VLOOKUP(A3208,'CON.DE'!$A$1:$B$6391,2,FALSE)</f>
        <v>45.117657000000001</v>
      </c>
      <c r="G3208" s="5">
        <f t="shared" si="208"/>
        <v>3.5883822828532724E-2</v>
      </c>
      <c r="H3208" s="5">
        <f t="shared" si="209"/>
        <v>-2.6659062593335234E-3</v>
      </c>
      <c r="I3208" s="5">
        <f t="shared" si="210"/>
        <v>-4.1355107678559114E-4</v>
      </c>
      <c r="J3208" s="10">
        <f t="shared" si="211"/>
        <v>2.1776972669768302E-2</v>
      </c>
    </row>
    <row r="3209" spans="1:10" x14ac:dyDescent="0.3">
      <c r="A3209" s="18">
        <v>40533</v>
      </c>
      <c r="B3209" s="9">
        <f>VLOOKUP(A3209,'VOW3.DE'!$A$1:$B$5974,2,FALSE)</f>
        <v>101.66095</v>
      </c>
      <c r="C3209" s="5">
        <f>VLOOKUP(A3209,MRK.DE!$A$1:$B$5993,2,FALSE)</f>
        <v>25.640737999999999</v>
      </c>
      <c r="D3209" s="10">
        <f>VLOOKUP(A3209,DTE.DE!$A$1:$B$6411,2,FALSE)</f>
        <v>5.2879100000000001</v>
      </c>
      <c r="E3209" s="10">
        <f>VLOOKUP(A3209,'CON.DE'!$A$1:$B$6391,2,FALSE)</f>
        <v>46.013629999999999</v>
      </c>
      <c r="G3209" s="5">
        <f t="shared" si="208"/>
        <v>2.2710513323966591E-2</v>
      </c>
      <c r="H3209" s="5">
        <f t="shared" si="209"/>
        <v>8.1415163452819538E-3</v>
      </c>
      <c r="I3209" s="5">
        <f t="shared" si="210"/>
        <v>7.0072142440369203E-3</v>
      </c>
      <c r="J3209" s="10">
        <f t="shared" si="211"/>
        <v>1.9663979297458355E-2</v>
      </c>
    </row>
    <row r="3210" spans="1:10" x14ac:dyDescent="0.3">
      <c r="A3210" s="18">
        <v>40534</v>
      </c>
      <c r="B3210" s="9">
        <f>VLOOKUP(A3210,'VOW3.DE'!$A$1:$B$5974,2,FALSE)</f>
        <v>102.211952</v>
      </c>
      <c r="C3210" s="5">
        <f>VLOOKUP(A3210,MRK.DE!$A$1:$B$5993,2,FALSE)</f>
        <v>25.611038000000001</v>
      </c>
      <c r="D3210" s="10">
        <f>VLOOKUP(A3210,DTE.DE!$A$1:$B$6411,2,FALSE)</f>
        <v>5.2509860000000002</v>
      </c>
      <c r="E3210" s="10">
        <f>VLOOKUP(A3210,'CON.DE'!$A$1:$B$6391,2,FALSE)</f>
        <v>46.127533</v>
      </c>
      <c r="G3210" s="5">
        <f t="shared" si="208"/>
        <v>5.4053612440772246E-3</v>
      </c>
      <c r="H3210" s="5">
        <f t="shared" si="209"/>
        <v>-1.1589843569334429E-3</v>
      </c>
      <c r="I3210" s="5">
        <f t="shared" si="210"/>
        <v>-7.0072142440368457E-3</v>
      </c>
      <c r="J3210" s="10">
        <f t="shared" si="211"/>
        <v>2.4723598945660184E-3</v>
      </c>
    </row>
    <row r="3211" spans="1:10" x14ac:dyDescent="0.3">
      <c r="A3211" s="18">
        <v>40535</v>
      </c>
      <c r="B3211" s="9">
        <f>VLOOKUP(A3211,'VOW3.DE'!$A$1:$B$5974,2,FALSE)</f>
        <v>100.834442</v>
      </c>
      <c r="C3211" s="5">
        <f>VLOOKUP(A3211,MRK.DE!$A$1:$B$5993,2,FALSE)</f>
        <v>25.708632000000001</v>
      </c>
      <c r="D3211" s="10">
        <f>VLOOKUP(A3211,DTE.DE!$A$1:$B$6411,2,FALSE)</f>
        <v>5.2634749999999997</v>
      </c>
      <c r="E3211" s="10">
        <f>VLOOKUP(A3211,'CON.DE'!$A$1:$B$6391,2,FALSE)</f>
        <v>46.697001999999998</v>
      </c>
      <c r="G3211" s="5">
        <f t="shared" si="208"/>
        <v>-1.3568634310580585E-2</v>
      </c>
      <c r="H3211" s="5">
        <f t="shared" si="209"/>
        <v>3.8033805613765801E-3</v>
      </c>
      <c r="I3211" s="5">
        <f t="shared" si="210"/>
        <v>2.3755865133514033E-3</v>
      </c>
      <c r="J3211" s="10">
        <f t="shared" si="211"/>
        <v>1.2269948769971006E-2</v>
      </c>
    </row>
    <row r="3212" spans="1:10" x14ac:dyDescent="0.3">
      <c r="A3212" s="18">
        <v>40539</v>
      </c>
      <c r="B3212" s="9">
        <f>VLOOKUP(A3212,'VOW3.DE'!$A$1:$B$5974,2,FALSE)</f>
        <v>96.032791000000003</v>
      </c>
      <c r="C3212" s="5">
        <f>VLOOKUP(A3212,MRK.DE!$A$1:$B$5993,2,FALSE)</f>
        <v>25.572855000000001</v>
      </c>
      <c r="D3212" s="10">
        <f>VLOOKUP(A3212,DTE.DE!$A$1:$B$6411,2,FALSE)</f>
        <v>5.2401260000000001</v>
      </c>
      <c r="E3212" s="10">
        <f>VLOOKUP(A3212,'CON.DE'!$A$1:$B$6391,2,FALSE)</f>
        <v>44.677264999999998</v>
      </c>
      <c r="G3212" s="5">
        <f t="shared" si="208"/>
        <v>-4.8790277721908901E-2</v>
      </c>
      <c r="H3212" s="5">
        <f t="shared" si="209"/>
        <v>-5.2953736414294841E-3</v>
      </c>
      <c r="I3212" s="5">
        <f t="shared" si="210"/>
        <v>-4.4459111613106552E-3</v>
      </c>
      <c r="J3212" s="10">
        <f t="shared" si="211"/>
        <v>-4.4215206355316269E-2</v>
      </c>
    </row>
    <row r="3213" spans="1:10" x14ac:dyDescent="0.3">
      <c r="A3213" s="18">
        <v>40540</v>
      </c>
      <c r="B3213" s="9">
        <f>VLOOKUP(A3213,'VOW3.DE'!$A$1:$B$5974,2,FALSE)</f>
        <v>95.442420999999996</v>
      </c>
      <c r="C3213" s="5">
        <f>VLOOKUP(A3213,MRK.DE!$A$1:$B$5993,2,FALSE)</f>
        <v>25.729845000000001</v>
      </c>
      <c r="D3213" s="10">
        <f>VLOOKUP(A3213,DTE.DE!$A$1:$B$6411,2,FALSE)</f>
        <v>5.2374109999999998</v>
      </c>
      <c r="E3213" s="10">
        <f>VLOOKUP(A3213,'CON.DE'!$A$1:$B$6391,2,FALSE)</f>
        <v>45.178398000000001</v>
      </c>
      <c r="G3213" s="5">
        <f t="shared" si="208"/>
        <v>-6.1665618712758528E-3</v>
      </c>
      <c r="H3213" s="5">
        <f t="shared" si="209"/>
        <v>6.1201648265404602E-3</v>
      </c>
      <c r="I3213" s="5">
        <f t="shared" si="210"/>
        <v>-5.1825158160117831E-4</v>
      </c>
      <c r="J3213" s="10">
        <f t="shared" si="211"/>
        <v>1.1154292987192583E-2</v>
      </c>
    </row>
    <row r="3214" spans="1:10" x14ac:dyDescent="0.3">
      <c r="A3214" s="18">
        <v>40541</v>
      </c>
      <c r="B3214" s="9">
        <f>VLOOKUP(A3214,'VOW3.DE'!$A$1:$B$5974,2,FALSE)</f>
        <v>97.489036999999996</v>
      </c>
      <c r="C3214" s="5">
        <f>VLOOKUP(A3214,MRK.DE!$A$1:$B$5993,2,FALSE)</f>
        <v>25.797733000000001</v>
      </c>
      <c r="D3214" s="10">
        <f>VLOOKUP(A3214,DTE.DE!$A$1:$B$6411,2,FALSE)</f>
        <v>5.2694489999999998</v>
      </c>
      <c r="E3214" s="10">
        <f>VLOOKUP(A3214,'CON.DE'!$A$1:$B$6391,2,FALSE)</f>
        <v>45.034137999999999</v>
      </c>
      <c r="G3214" s="5">
        <f t="shared" si="208"/>
        <v>2.1216786465715527E-2</v>
      </c>
      <c r="H3214" s="5">
        <f t="shared" si="209"/>
        <v>2.6350176707572912E-3</v>
      </c>
      <c r="I3214" s="5">
        <f t="shared" si="210"/>
        <v>6.0985107436351028E-3</v>
      </c>
      <c r="J3214" s="10">
        <f t="shared" si="211"/>
        <v>-3.1982278597187243E-3</v>
      </c>
    </row>
    <row r="3215" spans="1:10" x14ac:dyDescent="0.3">
      <c r="A3215" s="18">
        <v>40542</v>
      </c>
      <c r="B3215" s="9">
        <f>VLOOKUP(A3215,'VOW3.DE'!$A$1:$B$5974,2,FALSE)</f>
        <v>95.560501000000002</v>
      </c>
      <c r="C3215" s="5">
        <f>VLOOKUP(A3215,MRK.DE!$A$1:$B$5993,2,FALSE)</f>
        <v>25.394644</v>
      </c>
      <c r="D3215" s="10">
        <f>VLOOKUP(A3215,DTE.DE!$A$1:$B$6411,2,FALSE)</f>
        <v>5.2428410000000003</v>
      </c>
      <c r="E3215" s="10">
        <f>VLOOKUP(A3215,'CON.DE'!$A$1:$B$6391,2,FALSE)</f>
        <v>44.905048000000001</v>
      </c>
      <c r="G3215" s="5">
        <f t="shared" si="208"/>
        <v>-1.9980365432923329E-2</v>
      </c>
      <c r="H3215" s="5">
        <f t="shared" si="209"/>
        <v>-1.574833420251168E-2</v>
      </c>
      <c r="I3215" s="5">
        <f t="shared" si="210"/>
        <v>-5.0622760260181981E-3</v>
      </c>
      <c r="J3215" s="10">
        <f t="shared" si="211"/>
        <v>-2.8706083385278956E-3</v>
      </c>
    </row>
    <row r="3216" spans="1:10" x14ac:dyDescent="0.3">
      <c r="A3216" s="18">
        <v>40546</v>
      </c>
      <c r="B3216" s="9">
        <f>VLOOKUP(A3216,'VOW3.DE'!$A$1:$B$5974,2,FALSE)</f>
        <v>100.44085699999999</v>
      </c>
      <c r="C3216" s="5">
        <f>VLOOKUP(A3216,MRK.DE!$A$1:$B$5993,2,FALSE)</f>
        <v>25.560127000000001</v>
      </c>
      <c r="D3216" s="10">
        <f>VLOOKUP(A3216,DTE.DE!$A$1:$B$6411,2,FALSE)</f>
        <v>5.2743359999999999</v>
      </c>
      <c r="E3216" s="10">
        <f>VLOOKUP(A3216,'CON.DE'!$A$1:$B$6391,2,FALSE)</f>
        <v>45.801022000000003</v>
      </c>
      <c r="G3216" s="5">
        <f t="shared" si="208"/>
        <v>4.9809501486900373E-2</v>
      </c>
      <c r="H3216" s="5">
        <f t="shared" si="209"/>
        <v>6.49531255071763E-3</v>
      </c>
      <c r="I3216" s="5">
        <f t="shared" si="210"/>
        <v>5.9892676803350118E-3</v>
      </c>
      <c r="J3216" s="10">
        <f t="shared" si="211"/>
        <v>1.9756189236032656E-2</v>
      </c>
    </row>
    <row r="3217" spans="1:10" x14ac:dyDescent="0.3">
      <c r="A3217" s="18">
        <v>40547</v>
      </c>
      <c r="B3217" s="9">
        <f>VLOOKUP(A3217,'VOW3.DE'!$A$1:$B$5974,2,FALSE)</f>
        <v>101.582222</v>
      </c>
      <c r="C3217" s="5">
        <f>VLOOKUP(A3217,MRK.DE!$A$1:$B$5993,2,FALSE)</f>
        <v>25.657715</v>
      </c>
      <c r="D3217" s="10">
        <f>VLOOKUP(A3217,DTE.DE!$A$1:$B$6411,2,FALSE)</f>
        <v>5.2509860000000002</v>
      </c>
      <c r="E3217" s="10">
        <f>VLOOKUP(A3217,'CON.DE'!$A$1:$B$6391,2,FALSE)</f>
        <v>46.195866000000002</v>
      </c>
      <c r="G3217" s="5">
        <f t="shared" si="208"/>
        <v>1.1299472808408238E-2</v>
      </c>
      <c r="H3217" s="5">
        <f t="shared" si="209"/>
        <v>3.8107079206346128E-3</v>
      </c>
      <c r="I3217" s="5">
        <f t="shared" si="210"/>
        <v>-4.4369261683914413E-3</v>
      </c>
      <c r="J3217" s="10">
        <f t="shared" si="211"/>
        <v>8.5839082829352077E-3</v>
      </c>
    </row>
    <row r="3218" spans="1:10" x14ac:dyDescent="0.3">
      <c r="A3218" s="18">
        <v>40548</v>
      </c>
      <c r="B3218" s="9">
        <f>VLOOKUP(A3218,'VOW3.DE'!$A$1:$B$5974,2,FALSE)</f>
        <v>98.984618999999995</v>
      </c>
      <c r="C3218" s="5">
        <f>VLOOKUP(A3218,MRK.DE!$A$1:$B$5993,2,FALSE)</f>
        <v>25.835922</v>
      </c>
      <c r="D3218" s="10">
        <f>VLOOKUP(A3218,DTE.DE!$A$1:$B$6411,2,FALSE)</f>
        <v>5.2227490000000003</v>
      </c>
      <c r="E3218" s="10">
        <f>VLOOKUP(A3218,'CON.DE'!$A$1:$B$6391,2,FALSE)</f>
        <v>44.844310999999998</v>
      </c>
      <c r="G3218" s="5">
        <f t="shared" si="208"/>
        <v>-2.5904065090533158E-2</v>
      </c>
      <c r="H3218" s="5">
        <f t="shared" si="209"/>
        <v>6.9215430037530955E-3</v>
      </c>
      <c r="I3218" s="5">
        <f t="shared" si="210"/>
        <v>-5.3919768663488066E-3</v>
      </c>
      <c r="J3218" s="10">
        <f t="shared" si="211"/>
        <v>-2.9693578144318361E-2</v>
      </c>
    </row>
    <row r="3219" spans="1:10" x14ac:dyDescent="0.3">
      <c r="A3219" s="18">
        <v>40549</v>
      </c>
      <c r="B3219" s="9">
        <f>VLOOKUP(A3219,'VOW3.DE'!$A$1:$B$5974,2,FALSE)</f>
        <v>98.276191999999995</v>
      </c>
      <c r="C3219" s="5">
        <f>VLOOKUP(A3219,MRK.DE!$A$1:$B$5993,2,FALSE)</f>
        <v>25.801978999999999</v>
      </c>
      <c r="D3219" s="10">
        <f>VLOOKUP(A3219,DTE.DE!$A$1:$B$6411,2,FALSE)</f>
        <v>5.3090900000000003</v>
      </c>
      <c r="E3219" s="10">
        <f>VLOOKUP(A3219,'CON.DE'!$A$1:$B$6391,2,FALSE)</f>
        <v>43.948338</v>
      </c>
      <c r="G3219" s="5">
        <f t="shared" si="208"/>
        <v>-7.1826739644770569E-3</v>
      </c>
      <c r="H3219" s="5">
        <f t="shared" si="209"/>
        <v>-1.3146547102559274E-3</v>
      </c>
      <c r="I3219" s="5">
        <f t="shared" si="210"/>
        <v>1.6396554175927221E-2</v>
      </c>
      <c r="J3219" s="10">
        <f t="shared" si="211"/>
        <v>-2.0181927703778055E-2</v>
      </c>
    </row>
    <row r="3220" spans="1:10" x14ac:dyDescent="0.3">
      <c r="A3220" s="18">
        <v>40550</v>
      </c>
      <c r="B3220" s="9">
        <f>VLOOKUP(A3220,'VOW3.DE'!$A$1:$B$5974,2,FALSE)</f>
        <v>100.63763400000001</v>
      </c>
      <c r="C3220" s="5">
        <f>VLOOKUP(A3220,MRK.DE!$A$1:$B$5993,2,FALSE)</f>
        <v>25.895323000000001</v>
      </c>
      <c r="D3220" s="10">
        <f>VLOOKUP(A3220,DTE.DE!$A$1:$B$6411,2,FALSE)</f>
        <v>5.3525299999999998</v>
      </c>
      <c r="E3220" s="10">
        <f>VLOOKUP(A3220,'CON.DE'!$A$1:$B$6391,2,FALSE)</f>
        <v>43.887591999999998</v>
      </c>
      <c r="G3220" s="5">
        <f t="shared" si="208"/>
        <v>2.3744482673257003E-2</v>
      </c>
      <c r="H3220" s="5">
        <f t="shared" si="209"/>
        <v>3.6111788363174585E-3</v>
      </c>
      <c r="I3220" s="5">
        <f t="shared" si="210"/>
        <v>8.1489005206174091E-3</v>
      </c>
      <c r="J3220" s="10">
        <f t="shared" si="211"/>
        <v>-1.3831699552729923E-3</v>
      </c>
    </row>
    <row r="3221" spans="1:10" x14ac:dyDescent="0.3">
      <c r="A3221" s="18">
        <v>40553</v>
      </c>
      <c r="B3221" s="9">
        <f>VLOOKUP(A3221,'VOW3.DE'!$A$1:$B$5974,2,FALSE)</f>
        <v>99.850493999999998</v>
      </c>
      <c r="C3221" s="5">
        <f>VLOOKUP(A3221,MRK.DE!$A$1:$B$5993,2,FALSE)</f>
        <v>25.683174000000001</v>
      </c>
      <c r="D3221" s="10">
        <f>VLOOKUP(A3221,DTE.DE!$A$1:$B$6411,2,FALSE)</f>
        <v>5.2547870000000003</v>
      </c>
      <c r="E3221" s="10">
        <f>VLOOKUP(A3221,'CON.DE'!$A$1:$B$6391,2,FALSE)</f>
        <v>44.411513999999997</v>
      </c>
      <c r="G3221" s="5">
        <f t="shared" si="208"/>
        <v>-7.8522758661087166E-3</v>
      </c>
      <c r="H3221" s="5">
        <f t="shared" si="209"/>
        <v>-8.2263039335530898E-3</v>
      </c>
      <c r="I3221" s="5">
        <f t="shared" si="210"/>
        <v>-1.8429875641979641E-2</v>
      </c>
      <c r="J3221" s="10">
        <f t="shared" si="211"/>
        <v>1.1867122382539941E-2</v>
      </c>
    </row>
    <row r="3222" spans="1:10" x14ac:dyDescent="0.3">
      <c r="A3222" s="18">
        <v>40554</v>
      </c>
      <c r="B3222" s="9">
        <f>VLOOKUP(A3222,'VOW3.DE'!$A$1:$B$5974,2,FALSE)</f>
        <v>103.27460499999999</v>
      </c>
      <c r="C3222" s="5">
        <f>VLOOKUP(A3222,MRK.DE!$A$1:$B$5993,2,FALSE)</f>
        <v>25.598313999999998</v>
      </c>
      <c r="D3222" s="10">
        <f>VLOOKUP(A3222,DTE.DE!$A$1:$B$6411,2,FALSE)</f>
        <v>5.2281789999999999</v>
      </c>
      <c r="E3222" s="10">
        <f>VLOOKUP(A3222,'CON.DE'!$A$1:$B$6391,2,FALSE)</f>
        <v>46.188274</v>
      </c>
      <c r="G3222" s="5">
        <f t="shared" si="208"/>
        <v>3.3717501265023889E-2</v>
      </c>
      <c r="H3222" s="5">
        <f t="shared" si="209"/>
        <v>-3.3095793732890524E-3</v>
      </c>
      <c r="I3222" s="5">
        <f t="shared" si="210"/>
        <v>-5.0764367910995575E-3</v>
      </c>
      <c r="J3222" s="10">
        <f t="shared" si="211"/>
        <v>3.9227196205032538E-2</v>
      </c>
    </row>
    <row r="3223" spans="1:10" x14ac:dyDescent="0.3">
      <c r="A3223" s="18">
        <v>40555</v>
      </c>
      <c r="B3223" s="9">
        <f>VLOOKUP(A3223,'VOW3.DE'!$A$1:$B$5974,2,FALSE)</f>
        <v>102.684242</v>
      </c>
      <c r="C3223" s="5">
        <f>VLOOKUP(A3223,MRK.DE!$A$1:$B$5993,2,FALSE)</f>
        <v>25.678930000000001</v>
      </c>
      <c r="D3223" s="10">
        <f>VLOOKUP(A3223,DTE.DE!$A$1:$B$6411,2,FALSE)</f>
        <v>5.267277</v>
      </c>
      <c r="E3223" s="10">
        <f>VLOOKUP(A3223,'CON.DE'!$A$1:$B$6391,2,FALSE)</f>
        <v>46.135120000000001</v>
      </c>
      <c r="G3223" s="5">
        <f t="shared" si="208"/>
        <v>-5.732840569635262E-3</v>
      </c>
      <c r="H3223" s="5">
        <f t="shared" si="209"/>
        <v>3.1443213453211786E-3</v>
      </c>
      <c r="I3223" s="5">
        <f t="shared" si="210"/>
        <v>7.4504968360305764E-3</v>
      </c>
      <c r="J3223" s="10">
        <f t="shared" si="211"/>
        <v>-1.15147425955862E-3</v>
      </c>
    </row>
    <row r="3224" spans="1:10" x14ac:dyDescent="0.3">
      <c r="A3224" s="18">
        <v>40556</v>
      </c>
      <c r="B3224" s="9">
        <f>VLOOKUP(A3224,'VOW3.DE'!$A$1:$B$5974,2,FALSE)</f>
        <v>98.945267000000001</v>
      </c>
      <c r="C3224" s="5">
        <f>VLOOKUP(A3224,MRK.DE!$A$1:$B$5993,2,FALSE)</f>
        <v>25.666201000000001</v>
      </c>
      <c r="D3224" s="10">
        <f>VLOOKUP(A3224,DTE.DE!$A$1:$B$6411,2,FALSE)</f>
        <v>5.2401260000000001</v>
      </c>
      <c r="E3224" s="10">
        <f>VLOOKUP(A3224,'CON.DE'!$A$1:$B$6391,2,FALSE)</f>
        <v>45.178398000000001</v>
      </c>
      <c r="G3224" s="5">
        <f t="shared" si="208"/>
        <v>-3.7091829300033574E-2</v>
      </c>
      <c r="H3224" s="5">
        <f t="shared" si="209"/>
        <v>-4.9582112316643812E-4</v>
      </c>
      <c r="I3224" s="5">
        <f t="shared" si="210"/>
        <v>-5.1679868811063149E-3</v>
      </c>
      <c r="J3224" s="10">
        <f t="shared" si="211"/>
        <v>-2.0955429845365914E-2</v>
      </c>
    </row>
    <row r="3225" spans="1:10" x14ac:dyDescent="0.3">
      <c r="A3225" s="18">
        <v>40557</v>
      </c>
      <c r="B3225" s="9">
        <f>VLOOKUP(A3225,'VOW3.DE'!$A$1:$B$5974,2,FALSE)</f>
        <v>98.984618999999995</v>
      </c>
      <c r="C3225" s="5">
        <f>VLOOKUP(A3225,MRK.DE!$A$1:$B$5993,2,FALSE)</f>
        <v>25.449804</v>
      </c>
      <c r="D3225" s="10">
        <f>VLOOKUP(A3225,DTE.DE!$A$1:$B$6411,2,FALSE)</f>
        <v>5.2308940000000002</v>
      </c>
      <c r="E3225" s="10">
        <f>VLOOKUP(A3225,'CON.DE'!$A$1:$B$6391,2,FALSE)</f>
        <v>45.125247999999999</v>
      </c>
      <c r="G3225" s="5">
        <f t="shared" si="208"/>
        <v>3.9763576197380103E-4</v>
      </c>
      <c r="H3225" s="5">
        <f t="shared" si="209"/>
        <v>-8.4669485722172443E-3</v>
      </c>
      <c r="I3225" s="5">
        <f t="shared" si="210"/>
        <v>-1.7633434741122429E-3</v>
      </c>
      <c r="J3225" s="10">
        <f t="shared" si="211"/>
        <v>-1.1771397610526953E-3</v>
      </c>
    </row>
    <row r="3226" spans="1:10" x14ac:dyDescent="0.3">
      <c r="A3226" s="18">
        <v>40560</v>
      </c>
      <c r="B3226" s="9">
        <f>VLOOKUP(A3226,'VOW3.DE'!$A$1:$B$5974,2,FALSE)</f>
        <v>97.803894</v>
      </c>
      <c r="C3226" s="5">
        <f>VLOOKUP(A3226,MRK.DE!$A$1:$B$5993,2,FALSE)</f>
        <v>25.364946</v>
      </c>
      <c r="D3226" s="10">
        <f>VLOOKUP(A3226,DTE.DE!$A$1:$B$6411,2,FALSE)</f>
        <v>5.1852799999999997</v>
      </c>
      <c r="E3226" s="10">
        <f>VLOOKUP(A3226,'CON.DE'!$A$1:$B$6391,2,FALSE)</f>
        <v>45.216361999999997</v>
      </c>
      <c r="G3226" s="5">
        <f t="shared" si="208"/>
        <v>-1.2000082228988346E-2</v>
      </c>
      <c r="H3226" s="5">
        <f t="shared" si="209"/>
        <v>-3.3398994930434055E-3</v>
      </c>
      <c r="I3226" s="5">
        <f t="shared" si="210"/>
        <v>-8.758358219190342E-3</v>
      </c>
      <c r="J3226" s="10">
        <f t="shared" si="211"/>
        <v>2.0171000028203273E-3</v>
      </c>
    </row>
    <row r="3227" spans="1:10" x14ac:dyDescent="0.3">
      <c r="A3227" s="18">
        <v>40561</v>
      </c>
      <c r="B3227" s="9">
        <f>VLOOKUP(A3227,'VOW3.DE'!$A$1:$B$5974,2,FALSE)</f>
        <v>96.780579000000003</v>
      </c>
      <c r="C3227" s="5">
        <f>VLOOKUP(A3227,MRK.DE!$A$1:$B$5993,2,FALSE)</f>
        <v>25.390404</v>
      </c>
      <c r="D3227" s="10">
        <f>VLOOKUP(A3227,DTE.DE!$A$1:$B$6411,2,FALSE)</f>
        <v>5.2162329999999999</v>
      </c>
      <c r="E3227" s="10">
        <f>VLOOKUP(A3227,'CON.DE'!$A$1:$B$6391,2,FALSE)</f>
        <v>46.393284000000001</v>
      </c>
      <c r="G3227" s="5">
        <f t="shared" si="208"/>
        <v>-1.0518048210739789E-2</v>
      </c>
      <c r="H3227" s="5">
        <f t="shared" si="209"/>
        <v>1.003165267698977E-3</v>
      </c>
      <c r="I3227" s="5">
        <f t="shared" si="210"/>
        <v>5.9516517199857382E-3</v>
      </c>
      <c r="J3227" s="10">
        <f t="shared" si="211"/>
        <v>2.5695694891216311E-2</v>
      </c>
    </row>
    <row r="3228" spans="1:10" x14ac:dyDescent="0.3">
      <c r="A3228" s="18">
        <v>40562</v>
      </c>
      <c r="B3228" s="9">
        <f>VLOOKUP(A3228,'VOW3.DE'!$A$1:$B$5974,2,FALSE)</f>
        <v>95.757285999999993</v>
      </c>
      <c r="C3228" s="5">
        <f>VLOOKUP(A3228,MRK.DE!$A$1:$B$5993,2,FALSE)</f>
        <v>25.691659999999999</v>
      </c>
      <c r="D3228" s="10">
        <f>VLOOKUP(A3228,DTE.DE!$A$1:$B$6411,2,FALSE)</f>
        <v>5.2162329999999999</v>
      </c>
      <c r="E3228" s="10">
        <f>VLOOKUP(A3228,'CON.DE'!$A$1:$B$6391,2,FALSE)</f>
        <v>45.360638000000002</v>
      </c>
      <c r="G3228" s="5">
        <f t="shared" si="208"/>
        <v>-1.0629624827785953E-2</v>
      </c>
      <c r="H3228" s="5">
        <f t="shared" si="209"/>
        <v>1.179511825027257E-2</v>
      </c>
      <c r="I3228" s="5">
        <f t="shared" si="210"/>
        <v>0</v>
      </c>
      <c r="J3228" s="10">
        <f t="shared" si="211"/>
        <v>-2.2509982800541097E-2</v>
      </c>
    </row>
    <row r="3229" spans="1:10" x14ac:dyDescent="0.3">
      <c r="A3229" s="18">
        <v>40563</v>
      </c>
      <c r="B3229" s="9">
        <f>VLOOKUP(A3229,'VOW3.DE'!$A$1:$B$5974,2,FALSE)</f>
        <v>91.349236000000005</v>
      </c>
      <c r="C3229" s="5">
        <f>VLOOKUP(A3229,MRK.DE!$A$1:$B$5993,2,FALSE)</f>
        <v>25.377672</v>
      </c>
      <c r="D3229" s="10">
        <f>VLOOKUP(A3229,DTE.DE!$A$1:$B$6411,2,FALSE)</f>
        <v>5.2797660000000004</v>
      </c>
      <c r="E3229" s="10">
        <f>VLOOKUP(A3229,'CON.DE'!$A$1:$B$6391,2,FALSE)</f>
        <v>44.168529999999997</v>
      </c>
      <c r="G3229" s="5">
        <f t="shared" si="208"/>
        <v>-4.7126799808819182E-2</v>
      </c>
      <c r="H3229" s="5">
        <f t="shared" si="209"/>
        <v>-1.2296693305703956E-2</v>
      </c>
      <c r="I3229" s="5">
        <f t="shared" si="210"/>
        <v>1.2106284682207589E-2</v>
      </c>
      <c r="J3229" s="10">
        <f t="shared" si="211"/>
        <v>-2.6632180028818717E-2</v>
      </c>
    </row>
    <row r="3230" spans="1:10" x14ac:dyDescent="0.3">
      <c r="A3230" s="18">
        <v>40564</v>
      </c>
      <c r="B3230" s="9">
        <f>VLOOKUP(A3230,'VOW3.DE'!$A$1:$B$5974,2,FALSE)</f>
        <v>89.735550000000003</v>
      </c>
      <c r="C3230" s="5">
        <f>VLOOKUP(A3230,MRK.DE!$A$1:$B$5993,2,FALSE)</f>
        <v>25.632254</v>
      </c>
      <c r="D3230" s="10">
        <f>VLOOKUP(A3230,DTE.DE!$A$1:$B$6411,2,FALSE)</f>
        <v>5.3975999999999997</v>
      </c>
      <c r="E3230" s="10">
        <f>VLOOKUP(A3230,'CON.DE'!$A$1:$B$6391,2,FALSE)</f>
        <v>44.176121000000002</v>
      </c>
      <c r="G3230" s="5">
        <f t="shared" si="208"/>
        <v>-1.7822907731179956E-2</v>
      </c>
      <c r="H3230" s="5">
        <f t="shared" si="209"/>
        <v>9.9817480141353374E-3</v>
      </c>
      <c r="I3230" s="5">
        <f t="shared" si="210"/>
        <v>2.207263177680625E-2</v>
      </c>
      <c r="J3230" s="10">
        <f t="shared" si="211"/>
        <v>1.7184968037716505E-4</v>
      </c>
    </row>
    <row r="3231" spans="1:10" x14ac:dyDescent="0.3">
      <c r="A3231" s="18">
        <v>40567</v>
      </c>
      <c r="B3231" s="9">
        <f>VLOOKUP(A3231,'VOW3.DE'!$A$1:$B$5974,2,FALSE)</f>
        <v>91.034369999999996</v>
      </c>
      <c r="C3231" s="5">
        <f>VLOOKUP(A3231,MRK.DE!$A$1:$B$5993,2,FALSE)</f>
        <v>25.577095</v>
      </c>
      <c r="D3231" s="10">
        <f>VLOOKUP(A3231,DTE.DE!$A$1:$B$6411,2,FALSE)</f>
        <v>5.4117189999999997</v>
      </c>
      <c r="E3231" s="10">
        <f>VLOOKUP(A3231,'CON.DE'!$A$1:$B$6391,2,FALSE)</f>
        <v>43.006802</v>
      </c>
      <c r="G3231" s="5">
        <f t="shared" si="208"/>
        <v>1.4370115896223751E-2</v>
      </c>
      <c r="H3231" s="5">
        <f t="shared" si="209"/>
        <v>-2.1542559086977402E-3</v>
      </c>
      <c r="I3231" s="5">
        <f t="shared" si="210"/>
        <v>2.6123769739070154E-3</v>
      </c>
      <c r="J3231" s="10">
        <f t="shared" si="211"/>
        <v>-2.6826104997891467E-2</v>
      </c>
    </row>
    <row r="3232" spans="1:10" x14ac:dyDescent="0.3">
      <c r="A3232" s="18">
        <v>40568</v>
      </c>
      <c r="B3232" s="9">
        <f>VLOOKUP(A3232,'VOW3.DE'!$A$1:$B$5974,2,FALSE)</f>
        <v>90.011062999999993</v>
      </c>
      <c r="C3232" s="5">
        <f>VLOOKUP(A3232,MRK.DE!$A$1:$B$5993,2,FALSE)</f>
        <v>26.222038000000001</v>
      </c>
      <c r="D3232" s="10">
        <f>VLOOKUP(A3232,DTE.DE!$A$1:$B$6411,2,FALSE)</f>
        <v>5.3802240000000001</v>
      </c>
      <c r="E3232" s="10">
        <f>VLOOKUP(A3232,'CON.DE'!$A$1:$B$6391,2,FALSE)</f>
        <v>43.128295999999999</v>
      </c>
      <c r="G3232" s="5">
        <f t="shared" si="208"/>
        <v>-1.130454251858712E-2</v>
      </c>
      <c r="H3232" s="5">
        <f t="shared" si="209"/>
        <v>2.4902977824691329E-2</v>
      </c>
      <c r="I3232" s="5">
        <f t="shared" si="210"/>
        <v>-5.8367783103013167E-3</v>
      </c>
      <c r="J3232" s="10">
        <f t="shared" si="211"/>
        <v>2.8210121865042924E-3</v>
      </c>
    </row>
    <row r="3233" spans="1:10" x14ac:dyDescent="0.3">
      <c r="A3233" s="18">
        <v>40569</v>
      </c>
      <c r="B3233" s="9">
        <f>VLOOKUP(A3233,'VOW3.DE'!$A$1:$B$5974,2,FALSE)</f>
        <v>92.962883000000005</v>
      </c>
      <c r="C3233" s="5">
        <f>VLOOKUP(A3233,MRK.DE!$A$1:$B$5993,2,FALSE)</f>
        <v>26.285682999999999</v>
      </c>
      <c r="D3233" s="10">
        <f>VLOOKUP(A3233,DTE.DE!$A$1:$B$6411,2,FALSE)</f>
        <v>5.3498150000000004</v>
      </c>
      <c r="E3233" s="10">
        <f>VLOOKUP(A3233,'CON.DE'!$A$1:$B$6391,2,FALSE)</f>
        <v>44.798748000000003</v>
      </c>
      <c r="G3233" s="5">
        <f t="shared" si="208"/>
        <v>3.2267720963598097E-2</v>
      </c>
      <c r="H3233" s="5">
        <f t="shared" si="209"/>
        <v>2.4242160945891888E-3</v>
      </c>
      <c r="I3233" s="5">
        <f t="shared" si="210"/>
        <v>-5.6680281239039091E-3</v>
      </c>
      <c r="J3233" s="10">
        <f t="shared" si="211"/>
        <v>3.8000891185374495E-2</v>
      </c>
    </row>
    <row r="3234" spans="1:10" x14ac:dyDescent="0.3">
      <c r="A3234" s="18">
        <v>40570</v>
      </c>
      <c r="B3234" s="9">
        <f>VLOOKUP(A3234,'VOW3.DE'!$A$1:$B$5974,2,FALSE)</f>
        <v>92.923537999999994</v>
      </c>
      <c r="C3234" s="5">
        <f>VLOOKUP(A3234,MRK.DE!$A$1:$B$5993,2,FALSE)</f>
        <v>26.536026</v>
      </c>
      <c r="D3234" s="10">
        <f>VLOOKUP(A3234,DTE.DE!$A$1:$B$6411,2,FALSE)</f>
        <v>5.3547019999999996</v>
      </c>
      <c r="E3234" s="10">
        <f>VLOOKUP(A3234,'CON.DE'!$A$1:$B$6391,2,FALSE)</f>
        <v>45.353039000000003</v>
      </c>
      <c r="G3234" s="5">
        <f t="shared" si="208"/>
        <v>-4.2332302032510556E-4</v>
      </c>
      <c r="H3234" s="5">
        <f t="shared" si="209"/>
        <v>9.4788631097237411E-3</v>
      </c>
      <c r="I3234" s="5">
        <f t="shared" si="210"/>
        <v>9.1307255423547806E-4</v>
      </c>
      <c r="J3234" s="10">
        <f t="shared" si="211"/>
        <v>1.2296993841968073E-2</v>
      </c>
    </row>
    <row r="3235" spans="1:10" x14ac:dyDescent="0.3">
      <c r="A3235" s="18">
        <v>40571</v>
      </c>
      <c r="B3235" s="9">
        <f>VLOOKUP(A3235,'VOW3.DE'!$A$1:$B$5974,2,FALSE)</f>
        <v>94.773346000000004</v>
      </c>
      <c r="C3235" s="5">
        <f>VLOOKUP(A3235,MRK.DE!$A$1:$B$5993,2,FALSE)</f>
        <v>26.281445000000001</v>
      </c>
      <c r="D3235" s="10">
        <f>VLOOKUP(A3235,DTE.DE!$A$1:$B$6411,2,FALSE)</f>
        <v>5.2830240000000002</v>
      </c>
      <c r="E3235" s="10">
        <f>VLOOKUP(A3235,'CON.DE'!$A$1:$B$6391,2,FALSE)</f>
        <v>44.532992999999998</v>
      </c>
      <c r="G3235" s="5">
        <f t="shared" si="208"/>
        <v>1.9711226449002479E-2</v>
      </c>
      <c r="H3235" s="5">
        <f t="shared" si="209"/>
        <v>-9.6401045611942127E-3</v>
      </c>
      <c r="I3235" s="5">
        <f t="shared" si="210"/>
        <v>-1.3476392379788539E-2</v>
      </c>
      <c r="J3235" s="10">
        <f t="shared" si="211"/>
        <v>-1.8246856254162634E-2</v>
      </c>
    </row>
    <row r="3236" spans="1:10" x14ac:dyDescent="0.3">
      <c r="A3236" s="18">
        <v>40574</v>
      </c>
      <c r="B3236" s="9">
        <f>VLOOKUP(A3236,'VOW3.DE'!$A$1:$B$5974,2,FALSE)</f>
        <v>92.884186</v>
      </c>
      <c r="C3236" s="5">
        <f>VLOOKUP(A3236,MRK.DE!$A$1:$B$5993,2,FALSE)</f>
        <v>26.519054000000001</v>
      </c>
      <c r="D3236" s="10">
        <f>VLOOKUP(A3236,DTE.DE!$A$1:$B$6411,2,FALSE)</f>
        <v>5.2879100000000001</v>
      </c>
      <c r="E3236" s="10">
        <f>VLOOKUP(A3236,'CON.DE'!$A$1:$B$6391,2,FALSE)</f>
        <v>43.659801000000002</v>
      </c>
      <c r="G3236" s="5">
        <f t="shared" si="208"/>
        <v>-2.0134804110266621E-2</v>
      </c>
      <c r="H3236" s="5">
        <f t="shared" si="209"/>
        <v>9.0003166057739444E-3</v>
      </c>
      <c r="I3236" s="5">
        <f t="shared" si="210"/>
        <v>9.2442169215070386E-4</v>
      </c>
      <c r="J3236" s="10">
        <f t="shared" si="211"/>
        <v>-1.9802537026032768E-2</v>
      </c>
    </row>
    <row r="3237" spans="1:10" x14ac:dyDescent="0.3">
      <c r="A3237" s="18">
        <v>40575</v>
      </c>
      <c r="B3237" s="9">
        <f>VLOOKUP(A3237,'VOW3.DE'!$A$1:$B$5974,2,FALSE)</f>
        <v>93.002251000000001</v>
      </c>
      <c r="C3237" s="5">
        <f>VLOOKUP(A3237,MRK.DE!$A$1:$B$5993,2,FALSE)</f>
        <v>26.591180999999999</v>
      </c>
      <c r="D3237" s="10">
        <f>VLOOKUP(A3237,DTE.DE!$A$1:$B$6411,2,FALSE)</f>
        <v>5.3514439999999999</v>
      </c>
      <c r="E3237" s="10">
        <f>VLOOKUP(A3237,'CON.DE'!$A$1:$B$6391,2,FALSE)</f>
        <v>44.434288000000002</v>
      </c>
      <c r="G3237" s="5">
        <f t="shared" si="208"/>
        <v>1.2702918812330329E-3</v>
      </c>
      <c r="H3237" s="5">
        <f t="shared" si="209"/>
        <v>2.7161259724085428E-3</v>
      </c>
      <c r="I3237" s="5">
        <f t="shared" si="210"/>
        <v>1.1943348294375416E-2</v>
      </c>
      <c r="J3237" s="10">
        <f t="shared" si="211"/>
        <v>1.7583630493456761E-2</v>
      </c>
    </row>
    <row r="3238" spans="1:10" x14ac:dyDescent="0.3">
      <c r="A3238" s="18">
        <v>40576</v>
      </c>
      <c r="B3238" s="9">
        <f>VLOOKUP(A3238,'VOW3.DE'!$A$1:$B$5974,2,FALSE)</f>
        <v>91.152428</v>
      </c>
      <c r="C3238" s="5">
        <f>VLOOKUP(A3238,MRK.DE!$A$1:$B$5993,2,FALSE)</f>
        <v>26.888199</v>
      </c>
      <c r="D3238" s="10">
        <f>VLOOKUP(A3238,DTE.DE!$A$1:$B$6411,2,FALSE)</f>
        <v>5.3937999999999997</v>
      </c>
      <c r="E3238" s="10">
        <f>VLOOKUP(A3238,'CON.DE'!$A$1:$B$6391,2,FALSE)</f>
        <v>45.041725</v>
      </c>
      <c r="G3238" s="5">
        <f t="shared" si="208"/>
        <v>-2.0090558980648068E-2</v>
      </c>
      <c r="H3238" s="5">
        <f t="shared" si="209"/>
        <v>1.1107872004241839E-2</v>
      </c>
      <c r="I3238" s="5">
        <f t="shared" si="210"/>
        <v>7.8837147632940911E-3</v>
      </c>
      <c r="J3238" s="10">
        <f t="shared" si="211"/>
        <v>1.357785873046735E-2</v>
      </c>
    </row>
    <row r="3239" spans="1:10" x14ac:dyDescent="0.3">
      <c r="A3239" s="18">
        <v>40577</v>
      </c>
      <c r="B3239" s="9">
        <f>VLOOKUP(A3239,'VOW3.DE'!$A$1:$B$5974,2,FALSE)</f>
        <v>91.309875000000005</v>
      </c>
      <c r="C3239" s="5">
        <f>VLOOKUP(A3239,MRK.DE!$A$1:$B$5993,2,FALSE)</f>
        <v>27.040946999999999</v>
      </c>
      <c r="D3239" s="10">
        <f>VLOOKUP(A3239,DTE.DE!$A$1:$B$6411,2,FALSE)</f>
        <v>5.408461</v>
      </c>
      <c r="E3239" s="10">
        <f>VLOOKUP(A3239,'CON.DE'!$A$1:$B$6391,2,FALSE)</f>
        <v>44.965797000000002</v>
      </c>
      <c r="G3239" s="5">
        <f t="shared" si="208"/>
        <v>1.7258034836741903E-3</v>
      </c>
      <c r="H3239" s="5">
        <f t="shared" si="209"/>
        <v>5.66478128432328E-3</v>
      </c>
      <c r="I3239" s="5">
        <f t="shared" si="210"/>
        <v>2.7144333953855108E-3</v>
      </c>
      <c r="J3239" s="10">
        <f t="shared" si="211"/>
        <v>-1.6871482810193797E-3</v>
      </c>
    </row>
    <row r="3240" spans="1:10" x14ac:dyDescent="0.3">
      <c r="A3240" s="18">
        <v>40578</v>
      </c>
      <c r="B3240" s="9">
        <f>VLOOKUP(A3240,'VOW3.DE'!$A$1:$B$5974,2,FALSE)</f>
        <v>90.798225000000002</v>
      </c>
      <c r="C3240" s="5">
        <f>VLOOKUP(A3240,MRK.DE!$A$1:$B$5993,2,FALSE)</f>
        <v>27.079134</v>
      </c>
      <c r="D3240" s="10">
        <f>VLOOKUP(A3240,DTE.DE!$A$1:$B$6411,2,FALSE)</f>
        <v>5.4654769999999999</v>
      </c>
      <c r="E3240" s="10">
        <f>VLOOKUP(A3240,'CON.DE'!$A$1:$B$6391,2,FALSE)</f>
        <v>44.760779999999997</v>
      </c>
      <c r="G3240" s="5">
        <f t="shared" si="208"/>
        <v>-5.6192047064137478E-3</v>
      </c>
      <c r="H3240" s="5">
        <f t="shared" si="209"/>
        <v>1.4111954613432133E-3</v>
      </c>
      <c r="I3240" s="5">
        <f t="shared" si="210"/>
        <v>1.0486821337297924E-2</v>
      </c>
      <c r="J3240" s="10">
        <f t="shared" si="211"/>
        <v>-4.5698245411898396E-3</v>
      </c>
    </row>
    <row r="3241" spans="1:10" x14ac:dyDescent="0.3">
      <c r="A3241" s="18">
        <v>40581</v>
      </c>
      <c r="B3241" s="9">
        <f>VLOOKUP(A3241,'VOW3.DE'!$A$1:$B$5974,2,FALSE)</f>
        <v>93.671340999999998</v>
      </c>
      <c r="C3241" s="5">
        <f>VLOOKUP(A3241,MRK.DE!$A$1:$B$5993,2,FALSE)</f>
        <v>27.405847999999999</v>
      </c>
      <c r="D3241" s="10">
        <f>VLOOKUP(A3241,DTE.DE!$A$1:$B$6411,2,FALSE)</f>
        <v>5.4627629999999998</v>
      </c>
      <c r="E3241" s="10">
        <f>VLOOKUP(A3241,'CON.DE'!$A$1:$B$6391,2,FALSE)</f>
        <v>44.798748000000003</v>
      </c>
      <c r="G3241" s="5">
        <f t="shared" si="208"/>
        <v>3.1152546377043552E-2</v>
      </c>
      <c r="H3241" s="5">
        <f t="shared" si="209"/>
        <v>1.1992953065683397E-2</v>
      </c>
      <c r="I3241" s="5">
        <f t="shared" si="210"/>
        <v>-4.9669481193617812E-4</v>
      </c>
      <c r="J3241" s="10">
        <f t="shared" si="211"/>
        <v>8.4788303651218879E-4</v>
      </c>
    </row>
    <row r="3242" spans="1:10" x14ac:dyDescent="0.3">
      <c r="A3242" s="18">
        <v>40582</v>
      </c>
      <c r="B3242" s="9">
        <f>VLOOKUP(A3242,'VOW3.DE'!$A$1:$B$5974,2,FALSE)</f>
        <v>96.741234000000006</v>
      </c>
      <c r="C3242" s="5">
        <f>VLOOKUP(A3242,MRK.DE!$A$1:$B$5993,2,FALSE)</f>
        <v>27.367661999999999</v>
      </c>
      <c r="D3242" s="10">
        <f>VLOOKUP(A3242,DTE.DE!$A$1:$B$6411,2,FALSE)</f>
        <v>5.4383270000000001</v>
      </c>
      <c r="E3242" s="10">
        <f>VLOOKUP(A3242,'CON.DE'!$A$1:$B$6391,2,FALSE)</f>
        <v>46.697001999999998</v>
      </c>
      <c r="G3242" s="5">
        <f t="shared" si="208"/>
        <v>3.224743981881114E-2</v>
      </c>
      <c r="H3242" s="5">
        <f t="shared" si="209"/>
        <v>-1.3943238688400789E-3</v>
      </c>
      <c r="I3242" s="5">
        <f t="shared" si="210"/>
        <v>-4.4832289117776817E-3</v>
      </c>
      <c r="J3242" s="10">
        <f t="shared" si="211"/>
        <v>4.1499773010135098E-2</v>
      </c>
    </row>
    <row r="3243" spans="1:10" x14ac:dyDescent="0.3">
      <c r="A3243" s="18">
        <v>40583</v>
      </c>
      <c r="B3243" s="9">
        <f>VLOOKUP(A3243,'VOW3.DE'!$A$1:$B$5974,2,FALSE)</f>
        <v>97.134818999999993</v>
      </c>
      <c r="C3243" s="5">
        <f>VLOOKUP(A3243,MRK.DE!$A$1:$B$5993,2,FALSE)</f>
        <v>27.104590999999999</v>
      </c>
      <c r="D3243" s="10">
        <f>VLOOKUP(A3243,DTE.DE!$A$1:$B$6411,2,FALSE)</f>
        <v>5.4328969999999996</v>
      </c>
      <c r="E3243" s="10">
        <f>VLOOKUP(A3243,'CON.DE'!$A$1:$B$6391,2,FALSE)</f>
        <v>47.532234000000003</v>
      </c>
      <c r="G3243" s="5">
        <f t="shared" si="208"/>
        <v>4.0601769491196496E-3</v>
      </c>
      <c r="H3243" s="5">
        <f t="shared" si="209"/>
        <v>-9.6589742774700858E-3</v>
      </c>
      <c r="I3243" s="5">
        <f t="shared" si="210"/>
        <v>-9.9896763263574405E-4</v>
      </c>
      <c r="J3243" s="10">
        <f t="shared" si="211"/>
        <v>1.7728125802910128E-2</v>
      </c>
    </row>
    <row r="3244" spans="1:10" x14ac:dyDescent="0.3">
      <c r="A3244" s="18">
        <v>40584</v>
      </c>
      <c r="B3244" s="9">
        <f>VLOOKUP(A3244,'VOW3.DE'!$A$1:$B$5974,2,FALSE)</f>
        <v>98.315544000000003</v>
      </c>
      <c r="C3244" s="5">
        <f>VLOOKUP(A3244,MRK.DE!$A$1:$B$5993,2,FALSE)</f>
        <v>27.083378</v>
      </c>
      <c r="D3244" s="10">
        <f>VLOOKUP(A3244,DTE.DE!$A$1:$B$6411,2,FALSE)</f>
        <v>5.4030300000000002</v>
      </c>
      <c r="E3244" s="10">
        <f>VLOOKUP(A3244,'CON.DE'!$A$1:$B$6391,2,FALSE)</f>
        <v>48.450989</v>
      </c>
      <c r="G3244" s="5">
        <f t="shared" si="208"/>
        <v>1.2082242728223287E-2</v>
      </c>
      <c r="H3244" s="5">
        <f t="shared" si="209"/>
        <v>-7.8294136041985639E-4</v>
      </c>
      <c r="I3244" s="5">
        <f t="shared" si="210"/>
        <v>-5.5126018540176333E-3</v>
      </c>
      <c r="J3244" s="10">
        <f t="shared" si="211"/>
        <v>1.914465951022986E-2</v>
      </c>
    </row>
    <row r="3245" spans="1:10" x14ac:dyDescent="0.3">
      <c r="A3245" s="18">
        <v>40585</v>
      </c>
      <c r="B3245" s="9">
        <f>VLOOKUP(A3245,'VOW3.DE'!$A$1:$B$5974,2,FALSE)</f>
        <v>100.913147</v>
      </c>
      <c r="C3245" s="5">
        <f>VLOOKUP(A3245,MRK.DE!$A$1:$B$5993,2,FALSE)</f>
        <v>26.773636</v>
      </c>
      <c r="D3245" s="10">
        <f>VLOOKUP(A3245,DTE.DE!$A$1:$B$6411,2,FALSE)</f>
        <v>5.3758790000000003</v>
      </c>
      <c r="E3245" s="10">
        <f>VLOOKUP(A3245,'CON.DE'!$A$1:$B$6391,2,FALSE)</f>
        <v>48.876198000000002</v>
      </c>
      <c r="G3245" s="5">
        <f t="shared" si="208"/>
        <v>2.6078073364465437E-2</v>
      </c>
      <c r="H3245" s="5">
        <f t="shared" si="209"/>
        <v>-1.1502509778859122E-2</v>
      </c>
      <c r="I3245" s="5">
        <f t="shared" si="210"/>
        <v>-5.0378117902873812E-3</v>
      </c>
      <c r="J3245" s="10">
        <f t="shared" si="211"/>
        <v>8.7377785889445527E-3</v>
      </c>
    </row>
    <row r="3246" spans="1:10" x14ac:dyDescent="0.3">
      <c r="A3246" s="18">
        <v>40588</v>
      </c>
      <c r="B3246" s="9">
        <f>VLOOKUP(A3246,'VOW3.DE'!$A$1:$B$5974,2,FALSE)</f>
        <v>99.693054000000004</v>
      </c>
      <c r="C3246" s="5">
        <f>VLOOKUP(A3246,MRK.DE!$A$1:$B$5993,2,FALSE)</f>
        <v>26.799095000000001</v>
      </c>
      <c r="D3246" s="10">
        <f>VLOOKUP(A3246,DTE.DE!$A$1:$B$6411,2,FALSE)</f>
        <v>5.3720780000000001</v>
      </c>
      <c r="E3246" s="10">
        <f>VLOOKUP(A3246,'CON.DE'!$A$1:$B$6391,2,FALSE)</f>
        <v>48.405425999999999</v>
      </c>
      <c r="G3246" s="5">
        <f t="shared" si="208"/>
        <v>-1.2164210661913869E-2</v>
      </c>
      <c r="H3246" s="5">
        <f t="shared" si="209"/>
        <v>9.5044629763349475E-4</v>
      </c>
      <c r="I3246" s="5">
        <f t="shared" si="210"/>
        <v>-7.0729723955174483E-4</v>
      </c>
      <c r="J3246" s="10">
        <f t="shared" si="211"/>
        <v>-9.6786146370458175E-3</v>
      </c>
    </row>
    <row r="3247" spans="1:10" x14ac:dyDescent="0.3">
      <c r="A3247" s="18">
        <v>40589</v>
      </c>
      <c r="B3247" s="9">
        <f>VLOOKUP(A3247,'VOW3.DE'!$A$1:$B$5974,2,FALSE)</f>
        <v>96.229575999999994</v>
      </c>
      <c r="C3247" s="5">
        <f>VLOOKUP(A3247,MRK.DE!$A$1:$B$5993,2,FALSE)</f>
        <v>26.794848999999999</v>
      </c>
      <c r="D3247" s="10">
        <f>VLOOKUP(A3247,DTE.DE!$A$1:$B$6411,2,FALSE)</f>
        <v>5.3758790000000003</v>
      </c>
      <c r="E3247" s="10">
        <f>VLOOKUP(A3247,'CON.DE'!$A$1:$B$6391,2,FALSE)</f>
        <v>47.896706000000002</v>
      </c>
      <c r="G3247" s="5">
        <f t="shared" si="208"/>
        <v>-3.5359252285531696E-2</v>
      </c>
      <c r="H3247" s="5">
        <f t="shared" si="209"/>
        <v>-1.584507387209452E-4</v>
      </c>
      <c r="I3247" s="5">
        <f t="shared" si="210"/>
        <v>7.0729723955171241E-4</v>
      </c>
      <c r="J3247" s="10">
        <f t="shared" si="211"/>
        <v>-1.0565181092032853E-2</v>
      </c>
    </row>
    <row r="3248" spans="1:10" x14ac:dyDescent="0.3">
      <c r="A3248" s="18">
        <v>40590</v>
      </c>
      <c r="B3248" s="9">
        <f>VLOOKUP(A3248,'VOW3.DE'!$A$1:$B$5974,2,FALSE)</f>
        <v>96.819946000000002</v>
      </c>
      <c r="C3248" s="5">
        <f>VLOOKUP(A3248,MRK.DE!$A$1:$B$5993,2,FALSE)</f>
        <v>26.790607000000001</v>
      </c>
      <c r="D3248" s="10">
        <f>VLOOKUP(A3248,DTE.DE!$A$1:$B$6411,2,FALSE)</f>
        <v>5.4301810000000001</v>
      </c>
      <c r="E3248" s="10">
        <f>VLOOKUP(A3248,'CON.DE'!$A$1:$B$6391,2,FALSE)</f>
        <v>48.033371000000002</v>
      </c>
      <c r="G3248" s="5">
        <f t="shared" si="208"/>
        <v>6.1162735271460475E-3</v>
      </c>
      <c r="H3248" s="5">
        <f t="shared" si="209"/>
        <v>-1.5832654326425604E-4</v>
      </c>
      <c r="I3248" s="5">
        <f t="shared" si="210"/>
        <v>1.0050371196558102E-2</v>
      </c>
      <c r="J3248" s="10">
        <f t="shared" si="211"/>
        <v>2.8492647297131452E-3</v>
      </c>
    </row>
    <row r="3249" spans="1:10" x14ac:dyDescent="0.3">
      <c r="A3249" s="18">
        <v>40591</v>
      </c>
      <c r="B3249" s="9">
        <f>VLOOKUP(A3249,'VOW3.DE'!$A$1:$B$5974,2,FALSE)</f>
        <v>95.284996000000007</v>
      </c>
      <c r="C3249" s="5">
        <f>VLOOKUP(A3249,MRK.DE!$A$1:$B$5993,2,FALSE)</f>
        <v>26.557243</v>
      </c>
      <c r="D3249" s="10">
        <f>VLOOKUP(A3249,DTE.DE!$A$1:$B$6411,2,FALSE)</f>
        <v>5.4100900000000003</v>
      </c>
      <c r="E3249" s="10">
        <f>VLOOKUP(A3249,'CON.DE'!$A$1:$B$6391,2,FALSE)</f>
        <v>47.49427</v>
      </c>
      <c r="G3249" s="5">
        <f t="shared" si="208"/>
        <v>-1.5980668174374497E-2</v>
      </c>
      <c r="H3249" s="5">
        <f t="shared" si="209"/>
        <v>-8.7488244984199777E-3</v>
      </c>
      <c r="I3249" s="5">
        <f t="shared" si="210"/>
        <v>-3.7067381440990133E-3</v>
      </c>
      <c r="J3249" s="10">
        <f t="shared" si="211"/>
        <v>-1.1286926329639665E-2</v>
      </c>
    </row>
    <row r="3250" spans="1:10" x14ac:dyDescent="0.3">
      <c r="A3250" s="18">
        <v>40592</v>
      </c>
      <c r="B3250" s="9">
        <f>VLOOKUP(A3250,'VOW3.DE'!$A$1:$B$5974,2,FALSE)</f>
        <v>94.182975999999996</v>
      </c>
      <c r="C3250" s="5">
        <f>VLOOKUP(A3250,MRK.DE!$A$1:$B$5993,2,FALSE)</f>
        <v>26.603912000000001</v>
      </c>
      <c r="D3250" s="10">
        <f>VLOOKUP(A3250,DTE.DE!$A$1:$B$6411,2,FALSE)</f>
        <v>5.4356109999999997</v>
      </c>
      <c r="E3250" s="10">
        <f>VLOOKUP(A3250,'CON.DE'!$A$1:$B$6391,2,FALSE)</f>
        <v>47.714469999999999</v>
      </c>
      <c r="G3250" s="5">
        <f t="shared" si="208"/>
        <v>-1.163291521922577E-2</v>
      </c>
      <c r="H3250" s="5">
        <f t="shared" si="209"/>
        <v>1.7557561339213875E-3</v>
      </c>
      <c r="I3250" s="5">
        <f t="shared" si="210"/>
        <v>4.7062051782584564E-3</v>
      </c>
      <c r="J3250" s="10">
        <f t="shared" si="211"/>
        <v>4.6256340043036538E-3</v>
      </c>
    </row>
    <row r="3251" spans="1:10" x14ac:dyDescent="0.3">
      <c r="A3251" s="18">
        <v>40595</v>
      </c>
      <c r="B3251" s="9">
        <f>VLOOKUP(A3251,'VOW3.DE'!$A$1:$B$5974,2,FALSE)</f>
        <v>92.372528000000003</v>
      </c>
      <c r="C3251" s="5">
        <f>VLOOKUP(A3251,MRK.DE!$A$1:$B$5993,2,FALSE)</f>
        <v>27.791967</v>
      </c>
      <c r="D3251" s="10">
        <f>VLOOKUP(A3251,DTE.DE!$A$1:$B$6411,2,FALSE)</f>
        <v>5.4383270000000001</v>
      </c>
      <c r="E3251" s="10">
        <f>VLOOKUP(A3251,'CON.DE'!$A$1:$B$6391,2,FALSE)</f>
        <v>46.939976000000001</v>
      </c>
      <c r="G3251" s="5">
        <f t="shared" si="208"/>
        <v>-1.9409824958634712E-2</v>
      </c>
      <c r="H3251" s="5">
        <f t="shared" si="209"/>
        <v>4.3688749462552023E-2</v>
      </c>
      <c r="I3251" s="5">
        <f t="shared" si="210"/>
        <v>4.9954304622315993E-4</v>
      </c>
      <c r="J3251" s="10">
        <f t="shared" si="211"/>
        <v>-1.6365027057640646E-2</v>
      </c>
    </row>
    <row r="3252" spans="1:10" x14ac:dyDescent="0.3">
      <c r="A3252" s="18">
        <v>40596</v>
      </c>
      <c r="B3252" s="9">
        <f>VLOOKUP(A3252,'VOW3.DE'!$A$1:$B$5974,2,FALSE)</f>
        <v>95.009499000000005</v>
      </c>
      <c r="C3252" s="5">
        <f>VLOOKUP(A3252,MRK.DE!$A$1:$B$5993,2,FALSE)</f>
        <v>27.461010000000002</v>
      </c>
      <c r="D3252" s="10">
        <f>VLOOKUP(A3252,DTE.DE!$A$1:$B$6411,2,FALSE)</f>
        <v>5.4301810000000001</v>
      </c>
      <c r="E3252" s="10">
        <f>VLOOKUP(A3252,'CON.DE'!$A$1:$B$6391,2,FALSE)</f>
        <v>46.788116000000002</v>
      </c>
      <c r="G3252" s="5">
        <f t="shared" si="208"/>
        <v>2.8147257652458089E-2</v>
      </c>
      <c r="H3252" s="5">
        <f t="shared" si="209"/>
        <v>-1.1979841670527777E-2</v>
      </c>
      <c r="I3252" s="5">
        <f t="shared" si="210"/>
        <v>-1.4990100803826808E-3</v>
      </c>
      <c r="J3252" s="10">
        <f t="shared" si="211"/>
        <v>-3.2404400781613214E-3</v>
      </c>
    </row>
    <row r="3253" spans="1:10" x14ac:dyDescent="0.3">
      <c r="A3253" s="18">
        <v>40597</v>
      </c>
      <c r="B3253" s="9">
        <f>VLOOKUP(A3253,'VOW3.DE'!$A$1:$B$5974,2,FALSE)</f>
        <v>91.231155000000001</v>
      </c>
      <c r="C3253" s="5">
        <f>VLOOKUP(A3253,MRK.DE!$A$1:$B$5993,2,FALSE)</f>
        <v>27.579813000000001</v>
      </c>
      <c r="D3253" s="10">
        <f>VLOOKUP(A3253,DTE.DE!$A$1:$B$6411,2,FALSE)</f>
        <v>5.4046599999999998</v>
      </c>
      <c r="E3253" s="10">
        <f>VLOOKUP(A3253,'CON.DE'!$A$1:$B$6391,2,FALSE)</f>
        <v>45.444156999999997</v>
      </c>
      <c r="G3253" s="5">
        <f t="shared" si="208"/>
        <v>-4.0580425489260143E-2</v>
      </c>
      <c r="H3253" s="5">
        <f t="shared" si="209"/>
        <v>4.3169116311465089E-3</v>
      </c>
      <c r="I3253" s="5">
        <f t="shared" si="210"/>
        <v>-4.7109223289012328E-3</v>
      </c>
      <c r="J3253" s="10">
        <f t="shared" si="211"/>
        <v>-2.9144985550371497E-2</v>
      </c>
    </row>
    <row r="3254" spans="1:10" x14ac:dyDescent="0.3">
      <c r="A3254" s="18">
        <v>40598</v>
      </c>
      <c r="B3254" s="9">
        <f>VLOOKUP(A3254,'VOW3.DE'!$A$1:$B$5974,2,FALSE)</f>
        <v>88.515465000000006</v>
      </c>
      <c r="C3254" s="5">
        <f>VLOOKUP(A3254,MRK.DE!$A$1:$B$5993,2,FALSE)</f>
        <v>27.461010000000002</v>
      </c>
      <c r="D3254" s="10">
        <f>VLOOKUP(A3254,DTE.DE!$A$1:$B$6411,2,FALSE)</f>
        <v>5.3867390000000004</v>
      </c>
      <c r="E3254" s="10">
        <f>VLOOKUP(A3254,'CON.DE'!$A$1:$B$6391,2,FALSE)</f>
        <v>44.039451999999997</v>
      </c>
      <c r="G3254" s="5">
        <f t="shared" si="208"/>
        <v>-3.0219168076017388E-2</v>
      </c>
      <c r="H3254" s="5">
        <f t="shared" si="209"/>
        <v>-4.3169116311465488E-3</v>
      </c>
      <c r="I3254" s="5">
        <f t="shared" si="210"/>
        <v>-3.3213518422291655E-3</v>
      </c>
      <c r="J3254" s="10">
        <f t="shared" si="211"/>
        <v>-3.1398384959566795E-2</v>
      </c>
    </row>
    <row r="3255" spans="1:10" x14ac:dyDescent="0.3">
      <c r="A3255" s="18">
        <v>40599</v>
      </c>
      <c r="B3255" s="9">
        <f>VLOOKUP(A3255,'VOW3.DE'!$A$1:$B$5974,2,FALSE)</f>
        <v>93.986191000000005</v>
      </c>
      <c r="C3255" s="5">
        <f>VLOOKUP(A3255,MRK.DE!$A$1:$B$5993,2,FALSE)</f>
        <v>27.613762000000001</v>
      </c>
      <c r="D3255" s="10">
        <f>VLOOKUP(A3255,DTE.DE!$A$1:$B$6411,2,FALSE)</f>
        <v>5.2895399999999997</v>
      </c>
      <c r="E3255" s="10">
        <f>VLOOKUP(A3255,'CON.DE'!$A$1:$B$6391,2,FALSE)</f>
        <v>44.943019999999997</v>
      </c>
      <c r="G3255" s="5">
        <f t="shared" si="208"/>
        <v>5.9970584712864414E-2</v>
      </c>
      <c r="H3255" s="5">
        <f t="shared" si="209"/>
        <v>5.5470912048149294E-3</v>
      </c>
      <c r="I3255" s="5">
        <f t="shared" si="210"/>
        <v>-1.820890698497242E-2</v>
      </c>
      <c r="J3255" s="10">
        <f t="shared" si="211"/>
        <v>2.0309596667739571E-2</v>
      </c>
    </row>
    <row r="3256" spans="1:10" x14ac:dyDescent="0.3">
      <c r="A3256" s="18">
        <v>40602</v>
      </c>
      <c r="B3256" s="9">
        <f>VLOOKUP(A3256,'VOW3.DE'!$A$1:$B$5974,2,FALSE)</f>
        <v>96.741234000000006</v>
      </c>
      <c r="C3256" s="5">
        <f>VLOOKUP(A3256,MRK.DE!$A$1:$B$5993,2,FALSE)</f>
        <v>27.796211</v>
      </c>
      <c r="D3256" s="10">
        <f>VLOOKUP(A3256,DTE.DE!$A$1:$B$6411,2,FALSE)</f>
        <v>5.2917129999999997</v>
      </c>
      <c r="E3256" s="10">
        <f>VLOOKUP(A3256,'CON.DE'!$A$1:$B$6391,2,FALSE)</f>
        <v>46.507179000000001</v>
      </c>
      <c r="G3256" s="5">
        <f t="shared" si="208"/>
        <v>2.889185593068129E-2</v>
      </c>
      <c r="H3256" s="5">
        <f t="shared" si="209"/>
        <v>6.5854448032838407E-3</v>
      </c>
      <c r="I3256" s="5">
        <f t="shared" si="210"/>
        <v>4.1072641029330582E-4</v>
      </c>
      <c r="J3256" s="10">
        <f t="shared" si="211"/>
        <v>3.4211222562246561E-2</v>
      </c>
    </row>
    <row r="3257" spans="1:10" x14ac:dyDescent="0.3">
      <c r="A3257" s="18">
        <v>40603</v>
      </c>
      <c r="B3257" s="9">
        <f>VLOOKUP(A3257,'VOW3.DE'!$A$1:$B$5974,2,FALSE)</f>
        <v>95.206283999999997</v>
      </c>
      <c r="C3257" s="5">
        <f>VLOOKUP(A3257,MRK.DE!$A$1:$B$5993,2,FALSE)</f>
        <v>27.579813000000001</v>
      </c>
      <c r="D3257" s="10">
        <f>VLOOKUP(A3257,DTE.DE!$A$1:$B$6411,2,FALSE)</f>
        <v>5.267277</v>
      </c>
      <c r="E3257" s="10">
        <f>VLOOKUP(A3257,'CON.DE'!$A$1:$B$6391,2,FALSE)</f>
        <v>46.818492999999997</v>
      </c>
      <c r="G3257" s="5">
        <f t="shared" si="208"/>
        <v>-1.599377513165701E-2</v>
      </c>
      <c r="H3257" s="5">
        <f t="shared" si="209"/>
        <v>-7.8156243769522873E-3</v>
      </c>
      <c r="I3257" s="5">
        <f t="shared" si="210"/>
        <v>-4.6284812513364918E-3</v>
      </c>
      <c r="J3257" s="10">
        <f t="shared" si="211"/>
        <v>6.671586671595185E-3</v>
      </c>
    </row>
    <row r="3258" spans="1:10" x14ac:dyDescent="0.3">
      <c r="A3258" s="18">
        <v>40604</v>
      </c>
      <c r="B3258" s="9">
        <f>VLOOKUP(A3258,'VOW3.DE'!$A$1:$B$5974,2,FALSE)</f>
        <v>93.828766000000002</v>
      </c>
      <c r="C3258" s="5">
        <f>VLOOKUP(A3258,MRK.DE!$A$1:$B$5993,2,FALSE)</f>
        <v>27.584060999999998</v>
      </c>
      <c r="D3258" s="10">
        <f>VLOOKUP(A3258,DTE.DE!$A$1:$B$6411,2,FALSE)</f>
        <v>5.2949700000000002</v>
      </c>
      <c r="E3258" s="10">
        <f>VLOOKUP(A3258,'CON.DE'!$A$1:$B$6391,2,FALSE)</f>
        <v>46.788116000000002</v>
      </c>
      <c r="G3258" s="5">
        <f t="shared" si="208"/>
        <v>-1.4574465250845828E-2</v>
      </c>
      <c r="H3258" s="5">
        <f t="shared" si="209"/>
        <v>1.5401383914376404E-4</v>
      </c>
      <c r="I3258" s="5">
        <f t="shared" si="210"/>
        <v>5.2437825884516483E-3</v>
      </c>
      <c r="J3258" s="10">
        <f t="shared" si="211"/>
        <v>-6.4903539164301756E-4</v>
      </c>
    </row>
    <row r="3259" spans="1:10" x14ac:dyDescent="0.3">
      <c r="A3259" s="18">
        <v>40605</v>
      </c>
      <c r="B3259" s="9">
        <f>VLOOKUP(A3259,'VOW3.DE'!$A$1:$B$5974,2,FALSE)</f>
        <v>93.710693000000006</v>
      </c>
      <c r="C3259" s="5">
        <f>VLOOKUP(A3259,MRK.DE!$A$1:$B$5993,2,FALSE)</f>
        <v>27.622246000000001</v>
      </c>
      <c r="D3259" s="10">
        <f>VLOOKUP(A3259,DTE.DE!$A$1:$B$6411,2,FALSE)</f>
        <v>5.2661910000000001</v>
      </c>
      <c r="E3259" s="10">
        <f>VLOOKUP(A3259,'CON.DE'!$A$1:$B$6391,2,FALSE)</f>
        <v>45.482123999999999</v>
      </c>
      <c r="G3259" s="5">
        <f t="shared" si="208"/>
        <v>-1.2591805077217032E-3</v>
      </c>
      <c r="H3259" s="5">
        <f t="shared" si="209"/>
        <v>1.3833566548646864E-3</v>
      </c>
      <c r="I3259" s="5">
        <f t="shared" si="210"/>
        <v>-5.4499824846014153E-3</v>
      </c>
      <c r="J3259" s="10">
        <f t="shared" si="211"/>
        <v>-2.8309869414771989E-2</v>
      </c>
    </row>
    <row r="3260" spans="1:10" x14ac:dyDescent="0.3">
      <c r="A3260" s="18">
        <v>40606</v>
      </c>
      <c r="B3260" s="9">
        <f>VLOOKUP(A3260,'VOW3.DE'!$A$1:$B$5974,2,FALSE)</f>
        <v>92.175735000000003</v>
      </c>
      <c r="C3260" s="5">
        <f>VLOOKUP(A3260,MRK.DE!$A$1:$B$5993,2,FALSE)</f>
        <v>27.915016000000001</v>
      </c>
      <c r="D3260" s="10">
        <f>VLOOKUP(A3260,DTE.DE!$A$1:$B$6411,2,FALSE)</f>
        <v>5.2721629999999999</v>
      </c>
      <c r="E3260" s="10">
        <f>VLOOKUP(A3260,'CON.DE'!$A$1:$B$6391,2,FALSE)</f>
        <v>45.740284000000003</v>
      </c>
      <c r="G3260" s="5">
        <f t="shared" si="208"/>
        <v>-1.6515384212666934E-2</v>
      </c>
      <c r="H3260" s="5">
        <f t="shared" si="209"/>
        <v>1.0543289370090702E-2</v>
      </c>
      <c r="I3260" s="5">
        <f t="shared" si="210"/>
        <v>1.1333839495772892E-3</v>
      </c>
      <c r="J3260" s="10">
        <f t="shared" si="211"/>
        <v>5.6600279439889822E-3</v>
      </c>
    </row>
    <row r="3261" spans="1:10" x14ac:dyDescent="0.3">
      <c r="A3261" s="18">
        <v>40609</v>
      </c>
      <c r="B3261" s="9">
        <f>VLOOKUP(A3261,'VOW3.DE'!$A$1:$B$5974,2,FALSE)</f>
        <v>91.270508000000007</v>
      </c>
      <c r="C3261" s="5">
        <f>VLOOKUP(A3261,MRK.DE!$A$1:$B$5993,2,FALSE)</f>
        <v>27.902287999999999</v>
      </c>
      <c r="D3261" s="10">
        <f>VLOOKUP(A3261,DTE.DE!$A$1:$B$6411,2,FALSE)</f>
        <v>5.229266</v>
      </c>
      <c r="E3261" s="10">
        <f>VLOOKUP(A3261,'CON.DE'!$A$1:$B$6391,2,FALSE)</f>
        <v>45.937702000000002</v>
      </c>
      <c r="G3261" s="5">
        <f t="shared" si="208"/>
        <v>-9.8692056343274714E-3</v>
      </c>
      <c r="H3261" s="5">
        <f t="shared" si="209"/>
        <v>-4.5605929733223092E-4</v>
      </c>
      <c r="I3261" s="5">
        <f t="shared" si="210"/>
        <v>-8.1697907205087305E-3</v>
      </c>
      <c r="J3261" s="10">
        <f t="shared" si="211"/>
        <v>4.3067766595063063E-3</v>
      </c>
    </row>
    <row r="3262" spans="1:10" x14ac:dyDescent="0.3">
      <c r="A3262" s="18">
        <v>40610</v>
      </c>
      <c r="B3262" s="9">
        <f>VLOOKUP(A3262,'VOW3.DE'!$A$1:$B$5974,2,FALSE)</f>
        <v>93.395827999999995</v>
      </c>
      <c r="C3262" s="5">
        <f>VLOOKUP(A3262,MRK.DE!$A$1:$B$5993,2,FALSE)</f>
        <v>28.042308999999999</v>
      </c>
      <c r="D3262" s="10">
        <f>VLOOKUP(A3262,DTE.DE!$A$1:$B$6411,2,FALSE)</f>
        <v>5.4356109999999997</v>
      </c>
      <c r="E3262" s="10">
        <f>VLOOKUP(A3262,'CON.DE'!$A$1:$B$6391,2,FALSE)</f>
        <v>46.529957000000003</v>
      </c>
      <c r="G3262" s="5">
        <f t="shared" si="208"/>
        <v>2.301896372626934E-2</v>
      </c>
      <c r="H3262" s="5">
        <f t="shared" si="209"/>
        <v>5.0057127903617542E-3</v>
      </c>
      <c r="I3262" s="5">
        <f t="shared" si="210"/>
        <v>3.8701009698386711E-2</v>
      </c>
      <c r="J3262" s="10">
        <f t="shared" si="211"/>
        <v>1.2810167478864433E-2</v>
      </c>
    </row>
    <row r="3263" spans="1:10" x14ac:dyDescent="0.3">
      <c r="A3263" s="18">
        <v>40611</v>
      </c>
      <c r="B3263" s="9">
        <f>VLOOKUP(A3263,'VOW3.DE'!$A$1:$B$5974,2,FALSE)</f>
        <v>93.238395999999995</v>
      </c>
      <c r="C3263" s="5">
        <f>VLOOKUP(A3263,MRK.DE!$A$1:$B$5993,2,FALSE)</f>
        <v>27.991396000000002</v>
      </c>
      <c r="D3263" s="10">
        <f>VLOOKUP(A3263,DTE.DE!$A$1:$B$6411,2,FALSE)</f>
        <v>5.4844840000000001</v>
      </c>
      <c r="E3263" s="10">
        <f>VLOOKUP(A3263,'CON.DE'!$A$1:$B$6391,2,FALSE)</f>
        <v>47.076653</v>
      </c>
      <c r="G3263" s="5">
        <f t="shared" si="208"/>
        <v>-1.6870650405479109E-3</v>
      </c>
      <c r="H3263" s="5">
        <f t="shared" si="209"/>
        <v>-1.8172281847473552E-3</v>
      </c>
      <c r="I3263" s="5">
        <f t="shared" si="210"/>
        <v>8.9510807947768122E-3</v>
      </c>
      <c r="J3263" s="10">
        <f t="shared" si="211"/>
        <v>1.1680846385064942E-2</v>
      </c>
    </row>
    <row r="3264" spans="1:10" x14ac:dyDescent="0.3">
      <c r="A3264" s="18">
        <v>40612</v>
      </c>
      <c r="B3264" s="9">
        <f>VLOOKUP(A3264,'VOW3.DE'!$A$1:$B$5974,2,FALSE)</f>
        <v>89.892982000000003</v>
      </c>
      <c r="C3264" s="5">
        <f>VLOOKUP(A3264,MRK.DE!$A$1:$B$5993,2,FALSE)</f>
        <v>28.148382000000002</v>
      </c>
      <c r="D3264" s="10">
        <f>VLOOKUP(A3264,DTE.DE!$A$1:$B$6411,2,FALSE)</f>
        <v>5.5442150000000003</v>
      </c>
      <c r="E3264" s="10">
        <f>VLOOKUP(A3264,'CON.DE'!$A$1:$B$6391,2,FALSE)</f>
        <v>46.142715000000003</v>
      </c>
      <c r="G3264" s="5">
        <f t="shared" si="208"/>
        <v>-3.6539737188128835E-2</v>
      </c>
      <c r="H3264" s="5">
        <f t="shared" si="209"/>
        <v>5.5926978972849839E-3</v>
      </c>
      <c r="I3264" s="5">
        <f t="shared" si="210"/>
        <v>1.0832027246861838E-2</v>
      </c>
      <c r="J3264" s="10">
        <f t="shared" si="211"/>
        <v>-2.0038094438985975E-2</v>
      </c>
    </row>
    <row r="3265" spans="1:10" x14ac:dyDescent="0.3">
      <c r="A3265" s="18">
        <v>40613</v>
      </c>
      <c r="B3265" s="9">
        <f>VLOOKUP(A3265,'VOW3.DE'!$A$1:$B$5974,2,FALSE)</f>
        <v>89.971717999999996</v>
      </c>
      <c r="C3265" s="5">
        <f>VLOOKUP(A3265,MRK.DE!$A$1:$B$5993,2,FALSE)</f>
        <v>28.203543</v>
      </c>
      <c r="D3265" s="10">
        <f>VLOOKUP(A3265,DTE.DE!$A$1:$B$6411,2,FALSE)</f>
        <v>5.5170649999999997</v>
      </c>
      <c r="E3265" s="10">
        <f>VLOOKUP(A3265,'CON.DE'!$A$1:$B$6391,2,FALSE)</f>
        <v>46.173084000000003</v>
      </c>
      <c r="G3265" s="5">
        <f t="shared" si="208"/>
        <v>8.7550258643625438E-4</v>
      </c>
      <c r="H3265" s="5">
        <f t="shared" si="209"/>
        <v>1.9577332138361585E-3</v>
      </c>
      <c r="I3265" s="5">
        <f t="shared" si="210"/>
        <v>-4.9090258130909245E-3</v>
      </c>
      <c r="J3265" s="10">
        <f t="shared" si="211"/>
        <v>6.5793724204275372E-4</v>
      </c>
    </row>
    <row r="3266" spans="1:10" x14ac:dyDescent="0.3">
      <c r="A3266" s="18">
        <v>40616</v>
      </c>
      <c r="B3266" s="9">
        <f>VLOOKUP(A3266,'VOW3.DE'!$A$1:$B$5974,2,FALSE)</f>
        <v>89.105834999999999</v>
      </c>
      <c r="C3266" s="5">
        <f>VLOOKUP(A3266,MRK.DE!$A$1:$B$5993,2,FALSE)</f>
        <v>28.114435</v>
      </c>
      <c r="D3266" s="10">
        <f>VLOOKUP(A3266,DTE.DE!$A$1:$B$6411,2,FALSE)</f>
        <v>5.4410420000000004</v>
      </c>
      <c r="E3266" s="10">
        <f>VLOOKUP(A3266,'CON.DE'!$A$1:$B$6391,2,FALSE)</f>
        <v>45.390999000000001</v>
      </c>
      <c r="G3266" s="5">
        <f t="shared" si="208"/>
        <v>-9.6705559526965631E-3</v>
      </c>
      <c r="H3266" s="5">
        <f t="shared" si="209"/>
        <v>-3.1644628420187705E-3</v>
      </c>
      <c r="I3266" s="5">
        <f t="shared" si="210"/>
        <v>-1.3875429343075349E-2</v>
      </c>
      <c r="J3266" s="10">
        <f t="shared" si="211"/>
        <v>-1.7083205429971594E-2</v>
      </c>
    </row>
    <row r="3267" spans="1:10" x14ac:dyDescent="0.3">
      <c r="A3267" s="18">
        <v>40617</v>
      </c>
      <c r="B3267" s="9">
        <f>VLOOKUP(A3267,'VOW3.DE'!$A$1:$B$5974,2,FALSE)</f>
        <v>85.760429000000002</v>
      </c>
      <c r="C3267" s="5">
        <f>VLOOKUP(A3267,MRK.DE!$A$1:$B$5993,2,FALSE)</f>
        <v>26.973058999999999</v>
      </c>
      <c r="D3267" s="10">
        <f>VLOOKUP(A3267,DTE.DE!$A$1:$B$6411,2,FALSE)</f>
        <v>5.2824809999999998</v>
      </c>
      <c r="E3267" s="10">
        <f>VLOOKUP(A3267,'CON.DE'!$A$1:$B$6391,2,FALSE)</f>
        <v>44.434288000000002</v>
      </c>
      <c r="G3267" s="5">
        <f t="shared" si="208"/>
        <v>-3.8267120905922471E-2</v>
      </c>
      <c r="H3267" s="5">
        <f t="shared" si="209"/>
        <v>-4.1444592467180609E-2</v>
      </c>
      <c r="I3267" s="5">
        <f t="shared" si="210"/>
        <v>-2.9574712923486634E-2</v>
      </c>
      <c r="J3267" s="10">
        <f t="shared" si="211"/>
        <v>-2.1302401822224724E-2</v>
      </c>
    </row>
    <row r="3268" spans="1:10" x14ac:dyDescent="0.3">
      <c r="A3268" s="18">
        <v>40618</v>
      </c>
      <c r="B3268" s="9">
        <f>VLOOKUP(A3268,'VOW3.DE'!$A$1:$B$5974,2,FALSE)</f>
        <v>83.910629</v>
      </c>
      <c r="C3268" s="5">
        <f>VLOOKUP(A3268,MRK.DE!$A$1:$B$5993,2,FALSE)</f>
        <v>26.519054000000001</v>
      </c>
      <c r="D3268" s="10">
        <f>VLOOKUP(A3268,DTE.DE!$A$1:$B$6411,2,FALSE)</f>
        <v>5.2222049999999998</v>
      </c>
      <c r="E3268" s="10">
        <f>VLOOKUP(A3268,'CON.DE'!$A$1:$B$6391,2,FALSE)</f>
        <v>42.961243000000003</v>
      </c>
      <c r="G3268" s="5">
        <f t="shared" ref="G3268:G3331" si="212">LN(B3268/B3267)</f>
        <v>-2.1805407661385005E-2</v>
      </c>
      <c r="H3268" s="5">
        <f t="shared" ref="H3268:H3331" si="213">LN(C3268/C3267)</f>
        <v>-1.6975059551034757E-2</v>
      </c>
      <c r="I3268" s="5">
        <f t="shared" ref="I3268:I3331" si="214">LN(D3268/D3267)</f>
        <v>-1.147614722371876E-2</v>
      </c>
      <c r="J3268" s="10">
        <f t="shared" ref="J3268:J3331" si="215">LN(E3268/E3267)</f>
        <v>-3.3713039983064061E-2</v>
      </c>
    </row>
    <row r="3269" spans="1:10" x14ac:dyDescent="0.3">
      <c r="A3269" s="18">
        <v>40619</v>
      </c>
      <c r="B3269" s="9">
        <f>VLOOKUP(A3269,'VOW3.DE'!$A$1:$B$5974,2,FALSE)</f>
        <v>84.461631999999994</v>
      </c>
      <c r="C3269" s="5">
        <f>VLOOKUP(A3269,MRK.DE!$A$1:$B$5993,2,FALSE)</f>
        <v>26.760905999999999</v>
      </c>
      <c r="D3269" s="10">
        <f>VLOOKUP(A3269,DTE.DE!$A$1:$B$6411,2,FALSE)</f>
        <v>5.2781370000000001</v>
      </c>
      <c r="E3269" s="10">
        <f>VLOOKUP(A3269,'CON.DE'!$A$1:$B$6391,2,FALSE)</f>
        <v>44.312798000000001</v>
      </c>
      <c r="G3269" s="5">
        <f t="shared" si="212"/>
        <v>6.5450800947649971E-3</v>
      </c>
      <c r="H3269" s="5">
        <f t="shared" si="213"/>
        <v>9.0785976992752322E-3</v>
      </c>
      <c r="I3269" s="5">
        <f t="shared" si="214"/>
        <v>1.0653468050018504E-2</v>
      </c>
      <c r="J3269" s="10">
        <f t="shared" si="215"/>
        <v>3.0975145560448045E-2</v>
      </c>
    </row>
    <row r="3270" spans="1:10" x14ac:dyDescent="0.3">
      <c r="A3270" s="18">
        <v>40620</v>
      </c>
      <c r="B3270" s="9">
        <f>VLOOKUP(A3270,'VOW3.DE'!$A$1:$B$5974,2,FALSE)</f>
        <v>85.563643999999996</v>
      </c>
      <c r="C3270" s="5">
        <f>VLOOKUP(A3270,MRK.DE!$A$1:$B$5993,2,FALSE)</f>
        <v>26.268713000000002</v>
      </c>
      <c r="D3270" s="10">
        <f>VLOOKUP(A3270,DTE.DE!$A$1:$B$6411,2,FALSE)</f>
        <v>5.2075440000000004</v>
      </c>
      <c r="E3270" s="10">
        <f>VLOOKUP(A3270,'CON.DE'!$A$1:$B$6391,2,FALSE)</f>
        <v>44.943019999999997</v>
      </c>
      <c r="G3270" s="5">
        <f t="shared" si="212"/>
        <v>1.2963101227151868E-2</v>
      </c>
      <c r="H3270" s="5">
        <f t="shared" si="213"/>
        <v>-1.8563479936578878E-2</v>
      </c>
      <c r="I3270" s="5">
        <f t="shared" si="214"/>
        <v>-1.3464851076888456E-2</v>
      </c>
      <c r="J3270" s="10">
        <f t="shared" si="215"/>
        <v>1.4121935976903945E-2</v>
      </c>
    </row>
    <row r="3271" spans="1:10" x14ac:dyDescent="0.3">
      <c r="A3271" s="18">
        <v>40623</v>
      </c>
      <c r="B3271" s="9">
        <f>VLOOKUP(A3271,'VOW3.DE'!$A$1:$B$5974,2,FALSE)</f>
        <v>87.728317000000004</v>
      </c>
      <c r="C3271" s="5">
        <f>VLOOKUP(A3271,MRK.DE!$A$1:$B$5993,2,FALSE)</f>
        <v>26.553000999999998</v>
      </c>
      <c r="D3271" s="10">
        <f>VLOOKUP(A3271,DTE.DE!$A$1:$B$6411,2,FALSE)</f>
        <v>5.7940040000000002</v>
      </c>
      <c r="E3271" s="10">
        <f>VLOOKUP(A3271,'CON.DE'!$A$1:$B$6391,2,FALSE)</f>
        <v>45.436565000000002</v>
      </c>
      <c r="G3271" s="5">
        <f t="shared" si="212"/>
        <v>2.4984258794109138E-2</v>
      </c>
      <c r="H3271" s="5">
        <f t="shared" si="213"/>
        <v>1.0764162062804387E-2</v>
      </c>
      <c r="I3271" s="5">
        <f t="shared" si="214"/>
        <v>0.10671524624707725</v>
      </c>
      <c r="J3271" s="10">
        <f t="shared" si="215"/>
        <v>1.0921712153993368E-2</v>
      </c>
    </row>
    <row r="3272" spans="1:10" x14ac:dyDescent="0.3">
      <c r="A3272" s="18">
        <v>40624</v>
      </c>
      <c r="B3272" s="9">
        <f>VLOOKUP(A3272,'VOW3.DE'!$A$1:$B$5974,2,FALSE)</f>
        <v>86.311447000000001</v>
      </c>
      <c r="C3272" s="5">
        <f>VLOOKUP(A3272,MRK.DE!$A$1:$B$5993,2,FALSE)</f>
        <v>26.493594999999999</v>
      </c>
      <c r="D3272" s="10">
        <f>VLOOKUP(A3272,DTE.DE!$A$1:$B$6411,2,FALSE)</f>
        <v>5.8645969999999998</v>
      </c>
      <c r="E3272" s="10">
        <f>VLOOKUP(A3272,'CON.DE'!$A$1:$B$6391,2,FALSE)</f>
        <v>44.874687000000002</v>
      </c>
      <c r="G3272" s="5">
        <f t="shared" si="212"/>
        <v>-1.6282500856796184E-2</v>
      </c>
      <c r="H3272" s="5">
        <f t="shared" si="213"/>
        <v>-2.2397676501041529E-3</v>
      </c>
      <c r="I3272" s="5">
        <f t="shared" si="214"/>
        <v>1.2110177325872594E-2</v>
      </c>
      <c r="J3272" s="10">
        <f t="shared" si="215"/>
        <v>-1.2443305511614416E-2</v>
      </c>
    </row>
    <row r="3273" spans="1:10" x14ac:dyDescent="0.3">
      <c r="A3273" s="18">
        <v>40625</v>
      </c>
      <c r="B3273" s="9">
        <f>VLOOKUP(A3273,'VOW3.DE'!$A$1:$B$5974,2,FALSE)</f>
        <v>86.744370000000004</v>
      </c>
      <c r="C3273" s="5">
        <f>VLOOKUP(A3273,MRK.DE!$A$1:$B$5993,2,FALSE)</f>
        <v>26.387518</v>
      </c>
      <c r="D3273" s="10">
        <f>VLOOKUP(A3273,DTE.DE!$A$1:$B$6411,2,FALSE)</f>
        <v>5.8944619999999999</v>
      </c>
      <c r="E3273" s="10">
        <f>VLOOKUP(A3273,'CON.DE'!$A$1:$B$6391,2,FALSE)</f>
        <v>45.482123999999999</v>
      </c>
      <c r="G3273" s="5">
        <f t="shared" si="212"/>
        <v>5.0032863455672589E-3</v>
      </c>
      <c r="H3273" s="5">
        <f t="shared" si="213"/>
        <v>-4.0119103499009576E-3</v>
      </c>
      <c r="I3273" s="5">
        <f t="shared" si="214"/>
        <v>5.0794989995343685E-3</v>
      </c>
      <c r="J3273" s="10">
        <f t="shared" si="215"/>
        <v>1.3445497785047798E-2</v>
      </c>
    </row>
    <row r="3274" spans="1:10" x14ac:dyDescent="0.3">
      <c r="A3274" s="18">
        <v>40626</v>
      </c>
      <c r="B3274" s="9">
        <f>VLOOKUP(A3274,'VOW3.DE'!$A$1:$B$5974,2,FALSE)</f>
        <v>89.027122000000006</v>
      </c>
      <c r="C3274" s="5">
        <f>VLOOKUP(A3274,MRK.DE!$A$1:$B$5993,2,FALSE)</f>
        <v>26.714230000000001</v>
      </c>
      <c r="D3274" s="10">
        <f>VLOOKUP(A3274,DTE.DE!$A$1:$B$6411,2,FALSE)</f>
        <v>5.8917469999999996</v>
      </c>
      <c r="E3274" s="10">
        <f>VLOOKUP(A3274,'CON.DE'!$A$1:$B$6391,2,FALSE)</f>
        <v>46.180686999999999</v>
      </c>
      <c r="G3274" s="5">
        <f t="shared" si="212"/>
        <v>2.5975547295409816E-2</v>
      </c>
      <c r="H3274" s="5">
        <f t="shared" si="213"/>
        <v>1.2305286920229475E-2</v>
      </c>
      <c r="I3274" s="5">
        <f t="shared" si="214"/>
        <v>-4.6070794231160481E-4</v>
      </c>
      <c r="J3274" s="10">
        <f t="shared" si="215"/>
        <v>1.5242310746834329E-2</v>
      </c>
    </row>
    <row r="3275" spans="1:10" x14ac:dyDescent="0.3">
      <c r="A3275" s="18">
        <v>40627</v>
      </c>
      <c r="B3275" s="9">
        <f>VLOOKUP(A3275,'VOW3.DE'!$A$1:$B$5974,2,FALSE)</f>
        <v>88.987769999999998</v>
      </c>
      <c r="C3275" s="5">
        <f>VLOOKUP(A3275,MRK.DE!$A$1:$B$5993,2,FALSE)</f>
        <v>27.002762000000001</v>
      </c>
      <c r="D3275" s="10">
        <f>VLOOKUP(A3275,DTE.DE!$A$1:$B$6411,2,FALSE)</f>
        <v>5.8292989999999998</v>
      </c>
      <c r="E3275" s="10">
        <f>VLOOKUP(A3275,'CON.DE'!$A$1:$B$6391,2,FALSE)</f>
        <v>46.294570999999998</v>
      </c>
      <c r="G3275" s="5">
        <f t="shared" si="212"/>
        <v>-4.4212032149560775E-4</v>
      </c>
      <c r="H3275" s="5">
        <f t="shared" si="213"/>
        <v>1.0742774833114829E-2</v>
      </c>
      <c r="I3275" s="5">
        <f t="shared" si="214"/>
        <v>-1.0655805103608433E-2</v>
      </c>
      <c r="J3275" s="10">
        <f t="shared" si="215"/>
        <v>2.4630168119703375E-3</v>
      </c>
    </row>
    <row r="3276" spans="1:10" x14ac:dyDescent="0.3">
      <c r="A3276" s="18">
        <v>40630</v>
      </c>
      <c r="B3276" s="9">
        <f>VLOOKUP(A3276,'VOW3.DE'!$A$1:$B$5974,2,FALSE)</f>
        <v>88.279326999999995</v>
      </c>
      <c r="C3276" s="5">
        <f>VLOOKUP(A3276,MRK.DE!$A$1:$B$5993,2,FALSE)</f>
        <v>26.83728</v>
      </c>
      <c r="D3276" s="10">
        <f>VLOOKUP(A3276,DTE.DE!$A$1:$B$6411,2,FALSE)</f>
        <v>5.8292989999999998</v>
      </c>
      <c r="E3276" s="10">
        <f>VLOOKUP(A3276,'CON.DE'!$A$1:$B$6391,2,FALSE)</f>
        <v>48.139674999999997</v>
      </c>
      <c r="G3276" s="5">
        <f t="shared" si="212"/>
        <v>-7.9929866706942038E-3</v>
      </c>
      <c r="H3276" s="5">
        <f t="shared" si="213"/>
        <v>-6.1471913822788134E-3</v>
      </c>
      <c r="I3276" s="5">
        <f t="shared" si="214"/>
        <v>0</v>
      </c>
      <c r="J3276" s="10">
        <f t="shared" si="215"/>
        <v>3.90819839920276E-2</v>
      </c>
    </row>
    <row r="3277" spans="1:10" x14ac:dyDescent="0.3">
      <c r="A3277" s="18">
        <v>40631</v>
      </c>
      <c r="B3277" s="9">
        <f>VLOOKUP(A3277,'VOW3.DE'!$A$1:$B$5974,2,FALSE)</f>
        <v>88.318686999999997</v>
      </c>
      <c r="C3277" s="5">
        <f>VLOOKUP(A3277,MRK.DE!$A$1:$B$5993,2,FALSE)</f>
        <v>26.854251999999999</v>
      </c>
      <c r="D3277" s="10">
        <f>VLOOKUP(A3277,DTE.DE!$A$1:$B$6411,2,FALSE)</f>
        <v>5.8428760000000004</v>
      </c>
      <c r="E3277" s="10">
        <f>VLOOKUP(A3277,'CON.DE'!$A$1:$B$6391,2,FALSE)</f>
        <v>47.448711000000003</v>
      </c>
      <c r="G3277" s="5">
        <f t="shared" si="212"/>
        <v>4.4575813464971671E-4</v>
      </c>
      <c r="H3277" s="5">
        <f t="shared" si="213"/>
        <v>6.3220399690894766E-4</v>
      </c>
      <c r="I3277" s="5">
        <f t="shared" si="214"/>
        <v>2.3263883763429264E-3</v>
      </c>
      <c r="J3277" s="10">
        <f t="shared" si="215"/>
        <v>-1.4457321939988431E-2</v>
      </c>
    </row>
    <row r="3278" spans="1:10" x14ac:dyDescent="0.3">
      <c r="A3278" s="18">
        <v>40632</v>
      </c>
      <c r="B3278" s="9">
        <f>VLOOKUP(A3278,'VOW3.DE'!$A$1:$B$5974,2,FALSE)</f>
        <v>90.758872999999994</v>
      </c>
      <c r="C3278" s="5">
        <f>VLOOKUP(A3278,MRK.DE!$A$1:$B$5993,2,FALSE)</f>
        <v>27.049430999999998</v>
      </c>
      <c r="D3278" s="10">
        <f>VLOOKUP(A3278,DTE.DE!$A$1:$B$6411,2,FALSE)</f>
        <v>5.9134679999999999</v>
      </c>
      <c r="E3278" s="10">
        <f>VLOOKUP(A3278,'CON.DE'!$A$1:$B$6391,2,FALSE)</f>
        <v>48.595261000000001</v>
      </c>
      <c r="G3278" s="5">
        <f t="shared" si="212"/>
        <v>2.725452644671535E-2</v>
      </c>
      <c r="H3278" s="5">
        <f t="shared" si="213"/>
        <v>7.2418002677552161E-3</v>
      </c>
      <c r="I3278" s="5">
        <f t="shared" si="214"/>
        <v>1.2009319975377184E-2</v>
      </c>
      <c r="J3278" s="10">
        <f t="shared" si="215"/>
        <v>2.3876656614297716E-2</v>
      </c>
    </row>
    <row r="3279" spans="1:10" x14ac:dyDescent="0.3">
      <c r="A3279" s="18">
        <v>40633</v>
      </c>
      <c r="B3279" s="9">
        <f>VLOOKUP(A3279,'VOW3.DE'!$A$1:$B$5974,2,FALSE)</f>
        <v>90.089775000000003</v>
      </c>
      <c r="C3279" s="5">
        <f>VLOOKUP(A3279,MRK.DE!$A$1:$B$5993,2,FALSE)</f>
        <v>27.019732999999999</v>
      </c>
      <c r="D3279" s="10">
        <f>VLOOKUP(A3279,DTE.DE!$A$1:$B$6411,2,FALSE)</f>
        <v>5.9026069999999997</v>
      </c>
      <c r="E3279" s="10">
        <f>VLOOKUP(A3279,'CON.DE'!$A$1:$B$6391,2,FALSE)</f>
        <v>48.344681000000001</v>
      </c>
      <c r="G3279" s="5">
        <f t="shared" si="212"/>
        <v>-7.3995693123346971E-3</v>
      </c>
      <c r="H3279" s="5">
        <f t="shared" si="213"/>
        <v>-1.0985190370796395E-3</v>
      </c>
      <c r="I3279" s="5">
        <f t="shared" si="214"/>
        <v>-1.8383436223510217E-3</v>
      </c>
      <c r="J3279" s="10">
        <f t="shared" si="215"/>
        <v>-5.1698103574847861E-3</v>
      </c>
    </row>
    <row r="3280" spans="1:10" x14ac:dyDescent="0.3">
      <c r="A3280" s="18">
        <v>40634</v>
      </c>
      <c r="B3280" s="9">
        <f>VLOOKUP(A3280,'VOW3.DE'!$A$1:$B$5974,2,FALSE)</f>
        <v>91.231155000000001</v>
      </c>
      <c r="C3280" s="5">
        <f>VLOOKUP(A3280,MRK.DE!$A$1:$B$5993,2,FALSE)</f>
        <v>27.274318999999998</v>
      </c>
      <c r="D3280" s="10">
        <f>VLOOKUP(A3280,DTE.DE!$A$1:$B$6411,2,FALSE)</f>
        <v>6.0247869999999999</v>
      </c>
      <c r="E3280" s="10">
        <f>VLOOKUP(A3280,'CON.DE'!$A$1:$B$6391,2,FALSE)</f>
        <v>48.898972000000001</v>
      </c>
      <c r="G3280" s="5">
        <f t="shared" si="212"/>
        <v>1.2589777428618484E-2</v>
      </c>
      <c r="H3280" s="5">
        <f t="shared" si="213"/>
        <v>9.3781125740688889E-3</v>
      </c>
      <c r="I3280" s="5">
        <f t="shared" si="214"/>
        <v>2.0488008329578009E-2</v>
      </c>
      <c r="J3280" s="10">
        <f t="shared" si="215"/>
        <v>1.1400168258502765E-2</v>
      </c>
    </row>
    <row r="3281" spans="1:10" x14ac:dyDescent="0.3">
      <c r="A3281" s="18">
        <v>40637</v>
      </c>
      <c r="B3281" s="9">
        <f>VLOOKUP(A3281,'VOW3.DE'!$A$1:$B$5974,2,FALSE)</f>
        <v>92.018310999999997</v>
      </c>
      <c r="C3281" s="5">
        <f>VLOOKUP(A3281,MRK.DE!$A$1:$B$5993,2,FALSE)</f>
        <v>27.511927</v>
      </c>
      <c r="D3281" s="10">
        <f>VLOOKUP(A3281,DTE.DE!$A$1:$B$6411,2,FALSE)</f>
        <v>6.0437919999999998</v>
      </c>
      <c r="E3281" s="10">
        <f>VLOOKUP(A3281,'CON.DE'!$A$1:$B$6391,2,FALSE)</f>
        <v>48.595261000000001</v>
      </c>
      <c r="G3281" s="5">
        <f t="shared" si="212"/>
        <v>8.5911392670231443E-3</v>
      </c>
      <c r="H3281" s="5">
        <f t="shared" si="213"/>
        <v>8.674056250741375E-3</v>
      </c>
      <c r="I3281" s="5">
        <f t="shared" si="214"/>
        <v>3.149503468436995E-3</v>
      </c>
      <c r="J3281" s="10">
        <f t="shared" si="215"/>
        <v>-6.2303579010180273E-3</v>
      </c>
    </row>
    <row r="3282" spans="1:10" x14ac:dyDescent="0.3">
      <c r="A3282" s="18">
        <v>40638</v>
      </c>
      <c r="B3282" s="9">
        <f>VLOOKUP(A3282,'VOW3.DE'!$A$1:$B$5974,2,FALSE)</f>
        <v>92.254463000000001</v>
      </c>
      <c r="C3282" s="5">
        <f>VLOOKUP(A3282,MRK.DE!$A$1:$B$5993,2,FALSE)</f>
        <v>27.651945000000001</v>
      </c>
      <c r="D3282" s="10">
        <f>VLOOKUP(A3282,DTE.DE!$A$1:$B$6411,2,FALSE)</f>
        <v>6.0410769999999996</v>
      </c>
      <c r="E3282" s="10">
        <f>VLOOKUP(A3282,'CON.DE'!$A$1:$B$6391,2,FALSE)</f>
        <v>48.314315999999998</v>
      </c>
      <c r="G3282" s="5">
        <f t="shared" si="212"/>
        <v>2.5630713008109136E-3</v>
      </c>
      <c r="H3282" s="5">
        <f t="shared" si="213"/>
        <v>5.0764493359881742E-3</v>
      </c>
      <c r="I3282" s="5">
        <f t="shared" si="214"/>
        <v>-4.4932221370006615E-4</v>
      </c>
      <c r="J3282" s="10">
        <f t="shared" si="215"/>
        <v>-5.7981016069560297E-3</v>
      </c>
    </row>
    <row r="3283" spans="1:10" x14ac:dyDescent="0.3">
      <c r="A3283" s="18">
        <v>40639</v>
      </c>
      <c r="B3283" s="9">
        <f>VLOOKUP(A3283,'VOW3.DE'!$A$1:$B$5974,2,FALSE)</f>
        <v>91.978950999999995</v>
      </c>
      <c r="C3283" s="5">
        <f>VLOOKUP(A3283,MRK.DE!$A$1:$B$5993,2,FALSE)</f>
        <v>27.779236000000001</v>
      </c>
      <c r="D3283" s="10">
        <f>VLOOKUP(A3283,DTE.DE!$A$1:$B$6411,2,FALSE)</f>
        <v>6.0003500000000001</v>
      </c>
      <c r="E3283" s="10">
        <f>VLOOKUP(A3283,'CON.DE'!$A$1:$B$6391,2,FALSE)</f>
        <v>48.139674999999997</v>
      </c>
      <c r="G3283" s="5">
        <f t="shared" si="212"/>
        <v>-2.9909037606263848E-3</v>
      </c>
      <c r="H3283" s="5">
        <f t="shared" si="213"/>
        <v>4.5927660733398505E-3</v>
      </c>
      <c r="I3283" s="5">
        <f t="shared" si="214"/>
        <v>-6.764506449373129E-3</v>
      </c>
      <c r="J3283" s="10">
        <f t="shared" si="215"/>
        <v>-3.6212330673533444E-3</v>
      </c>
    </row>
    <row r="3284" spans="1:10" x14ac:dyDescent="0.3">
      <c r="A3284" s="18">
        <v>40640</v>
      </c>
      <c r="B3284" s="9">
        <f>VLOOKUP(A3284,'VOW3.DE'!$A$1:$B$5974,2,FALSE)</f>
        <v>89.971717999999996</v>
      </c>
      <c r="C3284" s="5">
        <f>VLOOKUP(A3284,MRK.DE!$A$1:$B$5993,2,FALSE)</f>
        <v>27.651945000000001</v>
      </c>
      <c r="D3284" s="10">
        <f>VLOOKUP(A3284,DTE.DE!$A$1:$B$6411,2,FALSE)</f>
        <v>5.9922050000000002</v>
      </c>
      <c r="E3284" s="10">
        <f>VLOOKUP(A3284,'CON.DE'!$A$1:$B$6391,2,FALSE)</f>
        <v>47.076653</v>
      </c>
      <c r="G3284" s="5">
        <f t="shared" si="212"/>
        <v>-2.2064380892869766E-2</v>
      </c>
      <c r="H3284" s="5">
        <f t="shared" si="213"/>
        <v>-4.5927660733398644E-3</v>
      </c>
      <c r="I3284" s="5">
        <f t="shared" si="214"/>
        <v>-1.3583429473299821E-3</v>
      </c>
      <c r="J3284" s="10">
        <f t="shared" si="215"/>
        <v>-2.2329493083407165E-2</v>
      </c>
    </row>
    <row r="3285" spans="1:10" x14ac:dyDescent="0.3">
      <c r="A3285" s="18">
        <v>40641</v>
      </c>
      <c r="B3285" s="9">
        <f>VLOOKUP(A3285,'VOW3.DE'!$A$1:$B$5974,2,FALSE)</f>
        <v>88.161270000000002</v>
      </c>
      <c r="C3285" s="5">
        <f>VLOOKUP(A3285,MRK.DE!$A$1:$B$5993,2,FALSE)</f>
        <v>27.346444999999999</v>
      </c>
      <c r="D3285" s="10">
        <f>VLOOKUP(A3285,DTE.DE!$A$1:$B$6411,2,FALSE)</f>
        <v>6.0084970000000002</v>
      </c>
      <c r="E3285" s="10">
        <f>VLOOKUP(A3285,'CON.DE'!$A$1:$B$6391,2,FALSE)</f>
        <v>47.228512000000002</v>
      </c>
      <c r="G3285" s="5">
        <f t="shared" si="212"/>
        <v>-2.0327625573710206E-2</v>
      </c>
      <c r="H3285" s="5">
        <f t="shared" si="213"/>
        <v>-1.1109530373650192E-2</v>
      </c>
      <c r="I3285" s="5">
        <f t="shared" si="214"/>
        <v>2.7151761636883712E-3</v>
      </c>
      <c r="J3285" s="10">
        <f t="shared" si="215"/>
        <v>3.2205899063809207E-3</v>
      </c>
    </row>
    <row r="3286" spans="1:10" x14ac:dyDescent="0.3">
      <c r="A3286" s="18">
        <v>40644</v>
      </c>
      <c r="B3286" s="9">
        <f>VLOOKUP(A3286,'VOW3.DE'!$A$1:$B$5974,2,FALSE)</f>
        <v>86.941176999999996</v>
      </c>
      <c r="C3286" s="5">
        <f>VLOOKUP(A3286,MRK.DE!$A$1:$B$5993,2,FALSE)</f>
        <v>27.709914999999999</v>
      </c>
      <c r="D3286" s="10">
        <f>VLOOKUP(A3286,DTE.DE!$A$1:$B$6411,2,FALSE)</f>
        <v>6.051939</v>
      </c>
      <c r="E3286" s="10">
        <f>VLOOKUP(A3286,'CON.DE'!$A$1:$B$6391,2,FALSE)</f>
        <v>46.598297000000002</v>
      </c>
      <c r="G3286" s="5">
        <f t="shared" si="212"/>
        <v>-1.3935987385737864E-2</v>
      </c>
      <c r="H3286" s="5">
        <f t="shared" si="213"/>
        <v>1.320375268434955E-2</v>
      </c>
      <c r="I3286" s="5">
        <f t="shared" si="214"/>
        <v>7.2040824862648588E-3</v>
      </c>
      <c r="J3286" s="10">
        <f t="shared" si="215"/>
        <v>-1.3433782613174143E-2</v>
      </c>
    </row>
    <row r="3287" spans="1:10" x14ac:dyDescent="0.3">
      <c r="A3287" s="18">
        <v>40645</v>
      </c>
      <c r="B3287" s="9">
        <f>VLOOKUP(A3287,'VOW3.DE'!$A$1:$B$5974,2,FALSE)</f>
        <v>85.524283999999994</v>
      </c>
      <c r="C3287" s="5">
        <f>VLOOKUP(A3287,MRK.DE!$A$1:$B$5993,2,FALSE)</f>
        <v>28.320012999999999</v>
      </c>
      <c r="D3287" s="10">
        <f>VLOOKUP(A3287,DTE.DE!$A$1:$B$6411,2,FALSE)</f>
        <v>5.9840609999999996</v>
      </c>
      <c r="E3287" s="10">
        <f>VLOOKUP(A3287,'CON.DE'!$A$1:$B$6391,2,FALSE)</f>
        <v>45.178398000000001</v>
      </c>
      <c r="G3287" s="5">
        <f t="shared" si="212"/>
        <v>-1.6431404533721331E-2</v>
      </c>
      <c r="H3287" s="5">
        <f t="shared" si="213"/>
        <v>2.177843647944197E-2</v>
      </c>
      <c r="I3287" s="5">
        <f t="shared" si="214"/>
        <v>-1.1279282092202404E-2</v>
      </c>
      <c r="J3287" s="10">
        <f t="shared" si="215"/>
        <v>-3.0944943155564519E-2</v>
      </c>
    </row>
    <row r="3288" spans="1:10" x14ac:dyDescent="0.3">
      <c r="A3288" s="18">
        <v>40646</v>
      </c>
      <c r="B3288" s="9">
        <f>VLOOKUP(A3288,'VOW3.DE'!$A$1:$B$5974,2,FALSE)</f>
        <v>87.84639</v>
      </c>
      <c r="C3288" s="5">
        <f>VLOOKUP(A3288,MRK.DE!$A$1:$B$5993,2,FALSE)</f>
        <v>28.553677</v>
      </c>
      <c r="D3288" s="10">
        <f>VLOOKUP(A3288,DTE.DE!$A$1:$B$6411,2,FALSE)</f>
        <v>6.0220710000000004</v>
      </c>
      <c r="E3288" s="10">
        <f>VLOOKUP(A3288,'CON.DE'!$A$1:$B$6391,2,FALSE)</f>
        <v>46.036414999999998</v>
      </c>
      <c r="G3288" s="5">
        <f t="shared" si="212"/>
        <v>2.6789362009485583E-2</v>
      </c>
      <c r="H3288" s="5">
        <f t="shared" si="213"/>
        <v>8.2169915378275775E-3</v>
      </c>
      <c r="I3288" s="5">
        <f t="shared" si="214"/>
        <v>6.3317856225088183E-3</v>
      </c>
      <c r="J3288" s="10">
        <f t="shared" si="215"/>
        <v>1.8813661505901972E-2</v>
      </c>
    </row>
    <row r="3289" spans="1:10" x14ac:dyDescent="0.3">
      <c r="A3289" s="18">
        <v>40647</v>
      </c>
      <c r="B3289" s="9">
        <f>VLOOKUP(A3289,'VOW3.DE'!$A$1:$B$5974,2,FALSE)</f>
        <v>88.397407999999999</v>
      </c>
      <c r="C3289" s="5">
        <f>VLOOKUP(A3289,MRK.DE!$A$1:$B$5993,2,FALSE)</f>
        <v>28.410885</v>
      </c>
      <c r="D3289" s="10">
        <f>VLOOKUP(A3289,DTE.DE!$A$1:$B$6411,2,FALSE)</f>
        <v>6.016642</v>
      </c>
      <c r="E3289" s="10">
        <f>VLOOKUP(A3289,'CON.DE'!$A$1:$B$6391,2,FALSE)</f>
        <v>46.302166</v>
      </c>
      <c r="G3289" s="5">
        <f t="shared" si="212"/>
        <v>6.2529269297476918E-3</v>
      </c>
      <c r="H3289" s="5">
        <f t="shared" si="213"/>
        <v>-5.0133730187072265E-3</v>
      </c>
      <c r="I3289" s="5">
        <f t="shared" si="214"/>
        <v>-9.0192371361055076E-4</v>
      </c>
      <c r="J3289" s="10">
        <f t="shared" si="215"/>
        <v>5.7560281056300159E-3</v>
      </c>
    </row>
    <row r="3290" spans="1:10" x14ac:dyDescent="0.3">
      <c r="A3290" s="18">
        <v>40648</v>
      </c>
      <c r="B3290" s="9">
        <f>VLOOKUP(A3290,'VOW3.DE'!$A$1:$B$5974,2,FALSE)</f>
        <v>88.712256999999994</v>
      </c>
      <c r="C3290" s="5">
        <f>VLOOKUP(A3290,MRK.DE!$A$1:$B$5993,2,FALSE)</f>
        <v>29.081558000000001</v>
      </c>
      <c r="D3290" s="10">
        <f>VLOOKUP(A3290,DTE.DE!$A$1:$B$6411,2,FALSE)</f>
        <v>6.1143840000000003</v>
      </c>
      <c r="E3290" s="10">
        <f>VLOOKUP(A3290,'CON.DE'!$A$1:$B$6391,2,FALSE)</f>
        <v>46.552734000000001</v>
      </c>
      <c r="G3290" s="5">
        <f t="shared" si="212"/>
        <v>3.5554167150255683E-3</v>
      </c>
      <c r="H3290" s="5">
        <f t="shared" si="213"/>
        <v>2.3331881187203637E-2</v>
      </c>
      <c r="I3290" s="5">
        <f t="shared" si="214"/>
        <v>1.6114731790210699E-2</v>
      </c>
      <c r="J3290" s="10">
        <f t="shared" si="215"/>
        <v>5.3969926886346647E-3</v>
      </c>
    </row>
    <row r="3291" spans="1:10" x14ac:dyDescent="0.3">
      <c r="A3291" s="18">
        <v>40651</v>
      </c>
      <c r="B3291" s="9">
        <f>VLOOKUP(A3291,'VOW3.DE'!$A$1:$B$5974,2,FALSE)</f>
        <v>87.610252000000003</v>
      </c>
      <c r="C3291" s="5">
        <f>VLOOKUP(A3291,MRK.DE!$A$1:$B$5993,2,FALSE)</f>
        <v>29.228687000000001</v>
      </c>
      <c r="D3291" s="10">
        <f>VLOOKUP(A3291,DTE.DE!$A$1:$B$6411,2,FALSE)</f>
        <v>6.0329319999999997</v>
      </c>
      <c r="E3291" s="10">
        <f>VLOOKUP(A3291,'CON.DE'!$A$1:$B$6391,2,FALSE)</f>
        <v>45.558056000000001</v>
      </c>
      <c r="G3291" s="5">
        <f t="shared" si="212"/>
        <v>-1.2500041603668157E-2</v>
      </c>
      <c r="H3291" s="5">
        <f t="shared" si="213"/>
        <v>5.0464309398057933E-3</v>
      </c>
      <c r="I3291" s="5">
        <f t="shared" si="214"/>
        <v>-1.3410900115450788E-2</v>
      </c>
      <c r="J3291" s="10">
        <f t="shared" si="215"/>
        <v>-2.1598265883305743E-2</v>
      </c>
    </row>
    <row r="3292" spans="1:10" x14ac:dyDescent="0.3">
      <c r="A3292" s="18">
        <v>40652</v>
      </c>
      <c r="B3292" s="9">
        <f>VLOOKUP(A3292,'VOW3.DE'!$A$1:$B$5974,2,FALSE)</f>
        <v>88.948409999999996</v>
      </c>
      <c r="C3292" s="5">
        <f>VLOOKUP(A3292,MRK.DE!$A$1:$B$5993,2,FALSE)</f>
        <v>29.046949000000001</v>
      </c>
      <c r="D3292" s="10">
        <f>VLOOKUP(A3292,DTE.DE!$A$1:$B$6411,2,FALSE)</f>
        <v>5.9732010000000004</v>
      </c>
      <c r="E3292" s="10">
        <f>VLOOKUP(A3292,'CON.DE'!$A$1:$B$6391,2,FALSE)</f>
        <v>46.826084000000002</v>
      </c>
      <c r="G3292" s="5">
        <f t="shared" si="212"/>
        <v>1.5158515683177939E-2</v>
      </c>
      <c r="H3292" s="5">
        <f t="shared" si="213"/>
        <v>-6.2372065463246213E-3</v>
      </c>
      <c r="I3292" s="5">
        <f t="shared" si="214"/>
        <v>-9.9501634387307268E-3</v>
      </c>
      <c r="J3292" s="10">
        <f t="shared" si="215"/>
        <v>2.745292942815792E-2</v>
      </c>
    </row>
    <row r="3293" spans="1:10" x14ac:dyDescent="0.3">
      <c r="A3293" s="18">
        <v>40653</v>
      </c>
      <c r="B3293" s="9">
        <f>VLOOKUP(A3293,'VOW3.DE'!$A$1:$B$5974,2,FALSE)</f>
        <v>93.199043000000003</v>
      </c>
      <c r="C3293" s="5">
        <f>VLOOKUP(A3293,MRK.DE!$A$1:$B$5993,2,FALSE)</f>
        <v>29.509931999999999</v>
      </c>
      <c r="D3293" s="10">
        <f>VLOOKUP(A3293,DTE.DE!$A$1:$B$6411,2,FALSE)</f>
        <v>6.1008100000000001</v>
      </c>
      <c r="E3293" s="10">
        <f>VLOOKUP(A3293,'CON.DE'!$A$1:$B$6391,2,FALSE)</f>
        <v>48.519325000000002</v>
      </c>
      <c r="G3293" s="5">
        <f t="shared" si="212"/>
        <v>4.6680914657195385E-2</v>
      </c>
      <c r="H3293" s="5">
        <f t="shared" si="213"/>
        <v>1.5813432683800133E-2</v>
      </c>
      <c r="I3293" s="5">
        <f t="shared" si="214"/>
        <v>2.1138584633699681E-2</v>
      </c>
      <c r="J3293" s="10">
        <f t="shared" si="215"/>
        <v>3.5521774101236886E-2</v>
      </c>
    </row>
    <row r="3294" spans="1:10" x14ac:dyDescent="0.3">
      <c r="A3294" s="18">
        <v>40654</v>
      </c>
      <c r="B3294" s="9">
        <f>VLOOKUP(A3294,'VOW3.DE'!$A$1:$B$5974,2,FALSE)</f>
        <v>93.356468000000007</v>
      </c>
      <c r="C3294" s="5">
        <f>VLOOKUP(A3294,MRK.DE!$A$1:$B$5993,2,FALSE)</f>
        <v>29.029641999999999</v>
      </c>
      <c r="D3294" s="10">
        <f>VLOOKUP(A3294,DTE.DE!$A$1:$B$6411,2,FALSE)</f>
        <v>6.005782</v>
      </c>
      <c r="E3294" s="10">
        <f>VLOOKUP(A3294,'CON.DE'!$A$1:$B$6391,2,FALSE)</f>
        <v>49.126761999999999</v>
      </c>
      <c r="G3294" s="5">
        <f t="shared" si="212"/>
        <v>1.6877018161808258E-3</v>
      </c>
      <c r="H3294" s="5">
        <f t="shared" si="213"/>
        <v>-1.6409438758341464E-2</v>
      </c>
      <c r="I3294" s="5">
        <f t="shared" si="214"/>
        <v>-1.5698877383025264E-2</v>
      </c>
      <c r="J3294" s="10">
        <f t="shared" si="215"/>
        <v>1.2441765040547038E-2</v>
      </c>
    </row>
    <row r="3295" spans="1:10" x14ac:dyDescent="0.3">
      <c r="A3295" s="18">
        <v>40659</v>
      </c>
      <c r="B3295" s="9">
        <f>VLOOKUP(A3295,'VOW3.DE'!$A$1:$B$5974,2,FALSE)</f>
        <v>95.009499000000005</v>
      </c>
      <c r="C3295" s="5">
        <f>VLOOKUP(A3295,MRK.DE!$A$1:$B$5993,2,FALSE)</f>
        <v>29.929655</v>
      </c>
      <c r="D3295" s="10">
        <f>VLOOKUP(A3295,DTE.DE!$A$1:$B$6411,2,FALSE)</f>
        <v>6.0980939999999997</v>
      </c>
      <c r="E3295" s="10">
        <f>VLOOKUP(A3295,'CON.DE'!$A$1:$B$6391,2,FALSE)</f>
        <v>49.916438999999997</v>
      </c>
      <c r="G3295" s="5">
        <f t="shared" si="212"/>
        <v>1.7551720860946435E-2</v>
      </c>
      <c r="H3295" s="5">
        <f t="shared" si="213"/>
        <v>3.0532349011855781E-2</v>
      </c>
      <c r="I3295" s="5">
        <f t="shared" si="214"/>
        <v>1.5253591471294674E-2</v>
      </c>
      <c r="J3295" s="10">
        <f t="shared" si="215"/>
        <v>1.594645015148281E-2</v>
      </c>
    </row>
    <row r="3296" spans="1:10" x14ac:dyDescent="0.3">
      <c r="A3296" s="18">
        <v>40660</v>
      </c>
      <c r="B3296" s="9">
        <f>VLOOKUP(A3296,'VOW3.DE'!$A$1:$B$5974,2,FALSE)</f>
        <v>99.574989000000002</v>
      </c>
      <c r="C3296" s="5">
        <f>VLOOKUP(A3296,MRK.DE!$A$1:$B$5993,2,FALSE)</f>
        <v>29.899363000000001</v>
      </c>
      <c r="D3296" s="10">
        <f>VLOOKUP(A3296,DTE.DE!$A$1:$B$6411,2,FALSE)</f>
        <v>6.005782</v>
      </c>
      <c r="E3296" s="10">
        <f>VLOOKUP(A3296,'CON.DE'!$A$1:$B$6391,2,FALSE)</f>
        <v>51.389491999999997</v>
      </c>
      <c r="G3296" s="5">
        <f t="shared" si="212"/>
        <v>4.6934142522595562E-2</v>
      </c>
      <c r="H3296" s="5">
        <f t="shared" si="213"/>
        <v>-1.0126190802076602E-3</v>
      </c>
      <c r="I3296" s="5">
        <f t="shared" si="214"/>
        <v>-1.525359147129457E-2</v>
      </c>
      <c r="J3296" s="10">
        <f t="shared" si="215"/>
        <v>2.9083328381451379E-2</v>
      </c>
    </row>
    <row r="3297" spans="1:10" x14ac:dyDescent="0.3">
      <c r="A3297" s="18">
        <v>40661</v>
      </c>
      <c r="B3297" s="9">
        <f>VLOOKUP(A3297,'VOW3.DE'!$A$1:$B$5974,2,FALSE)</f>
        <v>103.117172</v>
      </c>
      <c r="C3297" s="5">
        <f>VLOOKUP(A3297,MRK.DE!$A$1:$B$5993,2,FALSE)</f>
        <v>30.959475000000001</v>
      </c>
      <c r="D3297" s="10">
        <f>VLOOKUP(A3297,DTE.DE!$A$1:$B$6411,2,FALSE)</f>
        <v>6.0736590000000001</v>
      </c>
      <c r="E3297" s="10">
        <f>VLOOKUP(A3297,'CON.DE'!$A$1:$B$6391,2,FALSE)</f>
        <v>51.252803999999998</v>
      </c>
      <c r="G3297" s="5">
        <f t="shared" si="212"/>
        <v>3.495491529670175E-2</v>
      </c>
      <c r="H3297" s="5">
        <f t="shared" si="213"/>
        <v>3.4841915391533654E-2</v>
      </c>
      <c r="I3297" s="5">
        <f t="shared" si="214"/>
        <v>1.1238552252960082E-2</v>
      </c>
      <c r="J3297" s="10">
        <f t="shared" si="215"/>
        <v>-2.6633870466258578E-3</v>
      </c>
    </row>
    <row r="3298" spans="1:10" x14ac:dyDescent="0.3">
      <c r="A3298" s="18">
        <v>40662</v>
      </c>
      <c r="B3298" s="9">
        <f>VLOOKUP(A3298,'VOW3.DE'!$A$1:$B$5974,2,FALSE)</f>
        <v>104.69149</v>
      </c>
      <c r="C3298" s="5">
        <f>VLOOKUP(A3298,MRK.DE!$A$1:$B$5993,2,FALSE)</f>
        <v>30.946491000000002</v>
      </c>
      <c r="D3298" s="10">
        <f>VLOOKUP(A3298,DTE.DE!$A$1:$B$6411,2,FALSE)</f>
        <v>6.08995</v>
      </c>
      <c r="E3298" s="10">
        <f>VLOOKUP(A3298,'CON.DE'!$A$1:$B$6391,2,FALSE)</f>
        <v>51.457816999999999</v>
      </c>
      <c r="G3298" s="5">
        <f t="shared" si="212"/>
        <v>1.5151900831014715E-2</v>
      </c>
      <c r="H3298" s="5">
        <f t="shared" si="213"/>
        <v>-4.1947492396412394E-4</v>
      </c>
      <c r="I3298" s="5">
        <f t="shared" si="214"/>
        <v>2.6786473884296523E-3</v>
      </c>
      <c r="J3298" s="10">
        <f t="shared" si="215"/>
        <v>3.9920559387118673E-3</v>
      </c>
    </row>
    <row r="3299" spans="1:10" x14ac:dyDescent="0.3">
      <c r="A3299" s="18">
        <v>40665</v>
      </c>
      <c r="B3299" s="9">
        <f>VLOOKUP(A3299,'VOW3.DE'!$A$1:$B$5974,2,FALSE)</f>
        <v>106.069</v>
      </c>
      <c r="C3299" s="5">
        <f>VLOOKUP(A3299,MRK.DE!$A$1:$B$5993,2,FALSE)</f>
        <v>31.158512000000002</v>
      </c>
      <c r="D3299" s="10">
        <f>VLOOKUP(A3299,DTE.DE!$A$1:$B$6411,2,FALSE)</f>
        <v>6.119815</v>
      </c>
      <c r="E3299" s="10">
        <f>VLOOKUP(A3299,'CON.DE'!$A$1:$B$6391,2,FALSE)</f>
        <v>51.996921999999998</v>
      </c>
      <c r="G3299" s="5">
        <f t="shared" si="212"/>
        <v>1.3071991010614046E-2</v>
      </c>
      <c r="H3299" s="5">
        <f t="shared" si="213"/>
        <v>6.8278500427010223E-3</v>
      </c>
      <c r="I3299" s="5">
        <f t="shared" si="214"/>
        <v>4.8919958016887749E-3</v>
      </c>
      <c r="J3299" s="10">
        <f t="shared" si="215"/>
        <v>1.0422139866107566E-2</v>
      </c>
    </row>
    <row r="3300" spans="1:10" x14ac:dyDescent="0.3">
      <c r="A3300" s="18">
        <v>40666</v>
      </c>
      <c r="B3300" s="9">
        <f>VLOOKUP(A3300,'VOW3.DE'!$A$1:$B$5974,2,FALSE)</f>
        <v>104.297905</v>
      </c>
      <c r="C3300" s="5">
        <f>VLOOKUP(A3300,MRK.DE!$A$1:$B$5993,2,FALSE)</f>
        <v>31.863807999999999</v>
      </c>
      <c r="D3300" s="10">
        <f>VLOOKUP(A3300,DTE.DE!$A$1:$B$6411,2,FALSE)</f>
        <v>6.1415369999999996</v>
      </c>
      <c r="E3300" s="10">
        <f>VLOOKUP(A3300,'CON.DE'!$A$1:$B$6391,2,FALSE)</f>
        <v>50.842776999999998</v>
      </c>
      <c r="G3300" s="5">
        <f t="shared" si="212"/>
        <v>-1.6838550221091892E-2</v>
      </c>
      <c r="H3300" s="5">
        <f t="shared" si="213"/>
        <v>2.2383353920206892E-2</v>
      </c>
      <c r="I3300" s="5">
        <f t="shared" si="214"/>
        <v>3.5431692565248843E-3</v>
      </c>
      <c r="J3300" s="10">
        <f t="shared" si="215"/>
        <v>-2.2446457347683354E-2</v>
      </c>
    </row>
    <row r="3301" spans="1:10" x14ac:dyDescent="0.3">
      <c r="A3301" s="18">
        <v>40667</v>
      </c>
      <c r="B3301" s="9">
        <f>VLOOKUP(A3301,'VOW3.DE'!$A$1:$B$5974,2,FALSE)</f>
        <v>101.543114</v>
      </c>
      <c r="C3301" s="5">
        <f>VLOOKUP(A3301,MRK.DE!$A$1:$B$5993,2,FALSE)</f>
        <v>32.162368999999998</v>
      </c>
      <c r="D3301" s="10">
        <f>VLOOKUP(A3301,DTE.DE!$A$1:$B$6411,2,FALSE)</f>
        <v>6.119815</v>
      </c>
      <c r="E3301" s="10">
        <f>VLOOKUP(A3301,'CON.DE'!$A$1:$B$6391,2,FALSE)</f>
        <v>50.296089000000002</v>
      </c>
      <c r="G3301" s="5">
        <f t="shared" si="212"/>
        <v>-2.6767798749285941E-2</v>
      </c>
      <c r="H3301" s="5">
        <f t="shared" si="213"/>
        <v>9.326284280756816E-3</v>
      </c>
      <c r="I3301" s="5">
        <f t="shared" si="214"/>
        <v>-3.5431692565248253E-3</v>
      </c>
      <c r="J3301" s="10">
        <f t="shared" si="215"/>
        <v>-1.0810746570508033E-2</v>
      </c>
    </row>
    <row r="3302" spans="1:10" x14ac:dyDescent="0.3">
      <c r="A3302" s="18">
        <v>40668</v>
      </c>
      <c r="B3302" s="9">
        <f>VLOOKUP(A3302,'VOW3.DE'!$A$1:$B$5974,2,FALSE)</f>
        <v>103.06465900000001</v>
      </c>
      <c r="C3302" s="5">
        <f>VLOOKUP(A3302,MRK.DE!$A$1:$B$5993,2,FALSE)</f>
        <v>32.010917999999997</v>
      </c>
      <c r="D3302" s="10">
        <f>VLOOKUP(A3302,DTE.DE!$A$1:$B$6411,2,FALSE)</f>
        <v>6.0627979999999999</v>
      </c>
      <c r="E3302" s="10">
        <f>VLOOKUP(A3302,'CON.DE'!$A$1:$B$6391,2,FALSE)</f>
        <v>48.769900999999997</v>
      </c>
      <c r="G3302" s="5">
        <f t="shared" si="212"/>
        <v>1.487307178785098E-2</v>
      </c>
      <c r="H3302" s="5">
        <f t="shared" si="213"/>
        <v>-4.7200724246011395E-3</v>
      </c>
      <c r="I3302" s="5">
        <f t="shared" si="214"/>
        <v>-9.3604576144395296E-3</v>
      </c>
      <c r="J3302" s="10">
        <f t="shared" si="215"/>
        <v>-3.081398082014529E-2</v>
      </c>
    </row>
    <row r="3303" spans="1:10" x14ac:dyDescent="0.3">
      <c r="A3303" s="18">
        <v>40669</v>
      </c>
      <c r="B3303" s="9">
        <f>VLOOKUP(A3303,'VOW3.DE'!$A$1:$B$5974,2,FALSE)</f>
        <v>104.426033</v>
      </c>
      <c r="C3303" s="5">
        <f>VLOOKUP(A3303,MRK.DE!$A$1:$B$5993,2,FALSE)</f>
        <v>32.452278</v>
      </c>
      <c r="D3303" s="10">
        <f>VLOOKUP(A3303,DTE.DE!$A$1:$B$6411,2,FALSE)</f>
        <v>6.0980939999999997</v>
      </c>
      <c r="E3303" s="10">
        <f>VLOOKUP(A3303,'CON.DE'!$A$1:$B$6391,2,FALSE)</f>
        <v>50.311287</v>
      </c>
      <c r="G3303" s="5">
        <f t="shared" si="212"/>
        <v>1.3122454047478162E-2</v>
      </c>
      <c r="H3303" s="5">
        <f t="shared" si="213"/>
        <v>1.3693608885831913E-2</v>
      </c>
      <c r="I3303" s="5">
        <f t="shared" si="214"/>
        <v>5.8048536426555768E-3</v>
      </c>
      <c r="J3303" s="10">
        <f t="shared" si="215"/>
        <v>3.1116105787913104E-2</v>
      </c>
    </row>
    <row r="3304" spans="1:10" x14ac:dyDescent="0.3">
      <c r="A3304" s="18">
        <v>40672</v>
      </c>
      <c r="B3304" s="9">
        <f>VLOOKUP(A3304,'VOW3.DE'!$A$1:$B$5974,2,FALSE)</f>
        <v>102.18375399999999</v>
      </c>
      <c r="C3304" s="5">
        <f>VLOOKUP(A3304,MRK.DE!$A$1:$B$5993,2,FALSE)</f>
        <v>32.690258</v>
      </c>
      <c r="D3304" s="10">
        <f>VLOOKUP(A3304,DTE.DE!$A$1:$B$6411,2,FALSE)</f>
        <v>6.0383630000000004</v>
      </c>
      <c r="E3304" s="10">
        <f>VLOOKUP(A3304,'CON.DE'!$A$1:$B$6391,2,FALSE)</f>
        <v>50.349235999999998</v>
      </c>
      <c r="G3304" s="5">
        <f t="shared" si="212"/>
        <v>-2.170630028581607E-2</v>
      </c>
      <c r="H3304" s="5">
        <f t="shared" si="213"/>
        <v>7.3064720324468799E-3</v>
      </c>
      <c r="I3304" s="5">
        <f t="shared" si="214"/>
        <v>-9.8433146150419589E-3</v>
      </c>
      <c r="J3304" s="10">
        <f t="shared" si="215"/>
        <v>7.5399969455516066E-4</v>
      </c>
    </row>
    <row r="3305" spans="1:10" x14ac:dyDescent="0.3">
      <c r="A3305" s="18">
        <v>40673</v>
      </c>
      <c r="B3305" s="9">
        <f>VLOOKUP(A3305,'VOW3.DE'!$A$1:$B$5974,2,FALSE)</f>
        <v>104.506111</v>
      </c>
      <c r="C3305" s="5">
        <f>VLOOKUP(A3305,MRK.DE!$A$1:$B$5993,2,FALSE)</f>
        <v>33.179203000000001</v>
      </c>
      <c r="D3305" s="10">
        <f>VLOOKUP(A3305,DTE.DE!$A$1:$B$6411,2,FALSE)</f>
        <v>6.0953799999999996</v>
      </c>
      <c r="E3305" s="10">
        <f>VLOOKUP(A3305,'CON.DE'!$A$1:$B$6391,2,FALSE)</f>
        <v>51.100948000000002</v>
      </c>
      <c r="G3305" s="5">
        <f t="shared" si="212"/>
        <v>2.2472845848293971E-2</v>
      </c>
      <c r="H3305" s="5">
        <f t="shared" si="213"/>
        <v>1.484615095274202E-2</v>
      </c>
      <c r="I3305" s="5">
        <f t="shared" si="214"/>
        <v>9.3981584528492982E-3</v>
      </c>
      <c r="J3305" s="10">
        <f t="shared" si="215"/>
        <v>1.4819603630742237E-2</v>
      </c>
    </row>
    <row r="3306" spans="1:10" x14ac:dyDescent="0.3">
      <c r="A3306" s="18">
        <v>40674</v>
      </c>
      <c r="B3306" s="9">
        <f>VLOOKUP(A3306,'VOW3.DE'!$A$1:$B$5974,2,FALSE)</f>
        <v>103.66526</v>
      </c>
      <c r="C3306" s="5">
        <f>VLOOKUP(A3306,MRK.DE!$A$1:$B$5993,2,FALSE)</f>
        <v>33.179203000000001</v>
      </c>
      <c r="D3306" s="10">
        <f>VLOOKUP(A3306,DTE.DE!$A$1:$B$6411,2,FALSE)</f>
        <v>6.127961</v>
      </c>
      <c r="E3306" s="10">
        <f>VLOOKUP(A3306,'CON.DE'!$A$1:$B$6391,2,FALSE)</f>
        <v>51.025013000000001</v>
      </c>
      <c r="G3306" s="5">
        <f t="shared" si="212"/>
        <v>-8.0784938767360249E-3</v>
      </c>
      <c r="H3306" s="5">
        <f t="shared" si="213"/>
        <v>0</v>
      </c>
      <c r="I3306" s="5">
        <f t="shared" si="214"/>
        <v>5.3309610130832796E-3</v>
      </c>
      <c r="J3306" s="10">
        <f t="shared" si="215"/>
        <v>-1.4870854237288857E-3</v>
      </c>
    </row>
    <row r="3307" spans="1:10" x14ac:dyDescent="0.3">
      <c r="A3307" s="18">
        <v>40675</v>
      </c>
      <c r="B3307" s="9">
        <f>VLOOKUP(A3307,'VOW3.DE'!$A$1:$B$5974,2,FALSE)</f>
        <v>102.98458100000001</v>
      </c>
      <c r="C3307" s="5">
        <f>VLOOKUP(A3307,MRK.DE!$A$1:$B$5993,2,FALSE)</f>
        <v>33.633541000000001</v>
      </c>
      <c r="D3307" s="10">
        <f>VLOOKUP(A3307,DTE.DE!$A$1:$B$6411,2,FALSE)</f>
        <v>6.1469659999999999</v>
      </c>
      <c r="E3307" s="10">
        <f>VLOOKUP(A3307,'CON.DE'!$A$1:$B$6391,2,FALSE)</f>
        <v>51.222431</v>
      </c>
      <c r="G3307" s="5">
        <f t="shared" si="212"/>
        <v>-6.5877762927385617E-3</v>
      </c>
      <c r="H3307" s="5">
        <f t="shared" si="213"/>
        <v>1.3600549122992666E-2</v>
      </c>
      <c r="I3307" s="5">
        <f t="shared" si="214"/>
        <v>3.0965585678940236E-3</v>
      </c>
      <c r="J3307" s="10">
        <f t="shared" si="215"/>
        <v>3.8615781010852531E-3</v>
      </c>
    </row>
    <row r="3308" spans="1:10" x14ac:dyDescent="0.3">
      <c r="A3308" s="18">
        <v>40676</v>
      </c>
      <c r="B3308" s="9">
        <f>VLOOKUP(A3308,'VOW3.DE'!$A$1:$B$5974,2,FALSE)</f>
        <v>102.86444899999999</v>
      </c>
      <c r="C3308" s="5">
        <f>VLOOKUP(A3308,MRK.DE!$A$1:$B$5993,2,FALSE)</f>
        <v>33.841228000000001</v>
      </c>
      <c r="D3308" s="10">
        <f>VLOOKUP(A3308,DTE.DE!$A$1:$B$6411,2,FALSE)</f>
        <v>6.0717210000000001</v>
      </c>
      <c r="E3308" s="10">
        <f>VLOOKUP(A3308,'CON.DE'!$A$1:$B$6391,2,FALSE)</f>
        <v>50.911121000000001</v>
      </c>
      <c r="G3308" s="5">
        <f t="shared" si="212"/>
        <v>-1.1671856179085707E-3</v>
      </c>
      <c r="H3308" s="5">
        <f t="shared" si="213"/>
        <v>6.1560093931688833E-3</v>
      </c>
      <c r="I3308" s="5">
        <f t="shared" si="214"/>
        <v>-1.231653633510937E-2</v>
      </c>
      <c r="J3308" s="10">
        <f t="shared" si="215"/>
        <v>-6.0961546525507343E-3</v>
      </c>
    </row>
    <row r="3309" spans="1:10" x14ac:dyDescent="0.3">
      <c r="A3309" s="18">
        <v>40679</v>
      </c>
      <c r="B3309" s="9">
        <f>VLOOKUP(A3309,'VOW3.DE'!$A$1:$B$5974,2,FALSE)</f>
        <v>102.063637</v>
      </c>
      <c r="C3309" s="5">
        <f>VLOOKUP(A3309,MRK.DE!$A$1:$B$5993,2,FALSE)</f>
        <v>33.161895999999999</v>
      </c>
      <c r="D3309" s="10">
        <f>VLOOKUP(A3309,DTE.DE!$A$1:$B$6411,2,FALSE)</f>
        <v>6.0601450000000003</v>
      </c>
      <c r="E3309" s="10">
        <f>VLOOKUP(A3309,'CON.DE'!$A$1:$B$6391,2,FALSE)</f>
        <v>51.085757999999998</v>
      </c>
      <c r="G3309" s="5">
        <f t="shared" si="212"/>
        <v>-7.8155814752504833E-3</v>
      </c>
      <c r="H3309" s="5">
        <f t="shared" si="213"/>
        <v>-2.0278316541081365E-2</v>
      </c>
      <c r="I3309" s="5">
        <f t="shared" si="214"/>
        <v>-1.9083632333511517E-3</v>
      </c>
      <c r="J3309" s="10">
        <f t="shared" si="215"/>
        <v>3.424363026896872E-3</v>
      </c>
    </row>
    <row r="3310" spans="1:10" x14ac:dyDescent="0.3">
      <c r="A3310" s="18">
        <v>40680</v>
      </c>
      <c r="B3310" s="9">
        <f>VLOOKUP(A3310,'VOW3.DE'!$A$1:$B$5974,2,FALSE)</f>
        <v>99.340880999999996</v>
      </c>
      <c r="C3310" s="5">
        <f>VLOOKUP(A3310,MRK.DE!$A$1:$B$5993,2,FALSE)</f>
        <v>32.668624999999999</v>
      </c>
      <c r="D3310" s="10">
        <f>VLOOKUP(A3310,DTE.DE!$A$1:$B$6411,2,FALSE)</f>
        <v>5.9964750000000002</v>
      </c>
      <c r="E3310" s="10">
        <f>VLOOKUP(A3310,'CON.DE'!$A$1:$B$6391,2,FALSE)</f>
        <v>50.820006999999997</v>
      </c>
      <c r="G3310" s="5">
        <f t="shared" si="212"/>
        <v>-2.7039332729140008E-2</v>
      </c>
      <c r="H3310" s="5">
        <f t="shared" si="213"/>
        <v>-1.4986368769422451E-2</v>
      </c>
      <c r="I3310" s="5">
        <f t="shared" si="214"/>
        <v>-1.0561930605399745E-2</v>
      </c>
      <c r="J3310" s="10">
        <f t="shared" si="215"/>
        <v>-5.2156343153222928E-3</v>
      </c>
    </row>
    <row r="3311" spans="1:10" x14ac:dyDescent="0.3">
      <c r="A3311" s="18">
        <v>40681</v>
      </c>
      <c r="B3311" s="9">
        <f>VLOOKUP(A3311,'VOW3.DE'!$A$1:$B$5974,2,FALSE)</f>
        <v>99.621161999999998</v>
      </c>
      <c r="C3311" s="5">
        <f>VLOOKUP(A3311,MRK.DE!$A$1:$B$5993,2,FALSE)</f>
        <v>33.014778</v>
      </c>
      <c r="D3311" s="10">
        <f>VLOOKUP(A3311,DTE.DE!$A$1:$B$6411,2,FALSE)</f>
        <v>6.097766</v>
      </c>
      <c r="E3311" s="10">
        <f>VLOOKUP(A3311,'CON.DE'!$A$1:$B$6391,2,FALSE)</f>
        <v>51.123722000000001</v>
      </c>
      <c r="G3311" s="5">
        <f t="shared" si="212"/>
        <v>2.8174337293500038E-3</v>
      </c>
      <c r="H3311" s="5">
        <f t="shared" si="213"/>
        <v>1.0540142222476005E-2</v>
      </c>
      <c r="I3311" s="5">
        <f t="shared" si="214"/>
        <v>1.6750678010357383E-2</v>
      </c>
      <c r="J3311" s="10">
        <f t="shared" si="215"/>
        <v>5.9585008624542836E-3</v>
      </c>
    </row>
    <row r="3312" spans="1:10" x14ac:dyDescent="0.3">
      <c r="A3312" s="18">
        <v>40682</v>
      </c>
      <c r="B3312" s="9">
        <f>VLOOKUP(A3312,'VOW3.DE'!$A$1:$B$5974,2,FALSE)</f>
        <v>101.10266900000001</v>
      </c>
      <c r="C3312" s="5">
        <f>VLOOKUP(A3312,MRK.DE!$A$1:$B$5993,2,FALSE)</f>
        <v>32.452278</v>
      </c>
      <c r="D3312" s="10">
        <f>VLOOKUP(A3312,DTE.DE!$A$1:$B$6411,2,FALSE)</f>
        <v>6.141178</v>
      </c>
      <c r="E3312" s="10">
        <f>VLOOKUP(A3312,'CON.DE'!$A$1:$B$6391,2,FALSE)</f>
        <v>51.898212000000001</v>
      </c>
      <c r="G3312" s="5">
        <f t="shared" si="212"/>
        <v>1.4761913380772098E-2</v>
      </c>
      <c r="H3312" s="5">
        <f t="shared" si="213"/>
        <v>-1.7184638413322625E-2</v>
      </c>
      <c r="I3312" s="5">
        <f t="shared" si="214"/>
        <v>7.0941058417721865E-3</v>
      </c>
      <c r="J3312" s="10">
        <f t="shared" si="215"/>
        <v>1.5035722215836596E-2</v>
      </c>
    </row>
    <row r="3313" spans="1:10" x14ac:dyDescent="0.3">
      <c r="A3313" s="18">
        <v>40683</v>
      </c>
      <c r="B3313" s="9">
        <f>VLOOKUP(A3313,'VOW3.DE'!$A$1:$B$5974,2,FALSE)</f>
        <v>100.02156100000001</v>
      </c>
      <c r="C3313" s="5">
        <f>VLOOKUP(A3313,MRK.DE!$A$1:$B$5993,2,FALSE)</f>
        <v>32.478240999999997</v>
      </c>
      <c r="D3313" s="10">
        <f>VLOOKUP(A3313,DTE.DE!$A$1:$B$6411,2,FALSE)</f>
        <v>6.083297</v>
      </c>
      <c r="E3313" s="10">
        <f>VLOOKUP(A3313,'CON.DE'!$A$1:$B$6391,2,FALSE)</f>
        <v>52.384163000000001</v>
      </c>
      <c r="G3313" s="5">
        <f t="shared" si="212"/>
        <v>-1.0750752534718539E-2</v>
      </c>
      <c r="H3313" s="5">
        <f t="shared" si="213"/>
        <v>7.9971642868616806E-4</v>
      </c>
      <c r="I3313" s="5">
        <f t="shared" si="214"/>
        <v>-9.4697616946218203E-3</v>
      </c>
      <c r="J3313" s="10">
        <f t="shared" si="215"/>
        <v>9.3199741096782751E-3</v>
      </c>
    </row>
    <row r="3314" spans="1:10" x14ac:dyDescent="0.3">
      <c r="A3314" s="18">
        <v>40686</v>
      </c>
      <c r="B3314" s="9">
        <f>VLOOKUP(A3314,'VOW3.DE'!$A$1:$B$5974,2,FALSE)</f>
        <v>96.698195999999996</v>
      </c>
      <c r="C3314" s="5">
        <f>VLOOKUP(A3314,MRK.DE!$A$1:$B$5993,2,FALSE)</f>
        <v>32.132083999999999</v>
      </c>
      <c r="D3314" s="10">
        <f>VLOOKUP(A3314,DTE.DE!$A$1:$B$6411,2,FALSE)</f>
        <v>6.0283100000000003</v>
      </c>
      <c r="E3314" s="10">
        <f>VLOOKUP(A3314,'CON.DE'!$A$1:$B$6391,2,FALSE)</f>
        <v>50.873154</v>
      </c>
      <c r="G3314" s="5">
        <f t="shared" si="212"/>
        <v>-3.3791026098353424E-2</v>
      </c>
      <c r="H3314" s="5">
        <f t="shared" si="213"/>
        <v>-1.0715324898518671E-2</v>
      </c>
      <c r="I3314" s="5">
        <f t="shared" si="214"/>
        <v>-9.0801126223577881E-3</v>
      </c>
      <c r="J3314" s="10">
        <f t="shared" si="215"/>
        <v>-2.9268954728867393E-2</v>
      </c>
    </row>
    <row r="3315" spans="1:10" x14ac:dyDescent="0.3">
      <c r="A3315" s="18">
        <v>40687</v>
      </c>
      <c r="B3315" s="9">
        <f>VLOOKUP(A3315,'VOW3.DE'!$A$1:$B$5974,2,FALSE)</f>
        <v>98.139656000000002</v>
      </c>
      <c r="C3315" s="5">
        <f>VLOOKUP(A3315,MRK.DE!$A$1:$B$5993,2,FALSE)</f>
        <v>32.136401999999997</v>
      </c>
      <c r="D3315" s="10">
        <f>VLOOKUP(A3315,DTE.DE!$A$1:$B$6411,2,FALSE)</f>
        <v>5.9675349999999998</v>
      </c>
      <c r="E3315" s="10">
        <f>VLOOKUP(A3315,'CON.DE'!$A$1:$B$6391,2,FALSE)</f>
        <v>51.943778999999999</v>
      </c>
      <c r="G3315" s="5">
        <f t="shared" si="212"/>
        <v>1.4796778809713874E-2</v>
      </c>
      <c r="H3315" s="5">
        <f t="shared" si="213"/>
        <v>1.3437378955833689E-4</v>
      </c>
      <c r="I3315" s="5">
        <f t="shared" si="214"/>
        <v>-1.0132761801169437E-2</v>
      </c>
      <c r="J3315" s="10">
        <f t="shared" si="215"/>
        <v>2.0826602523120418E-2</v>
      </c>
    </row>
    <row r="3316" spans="1:10" x14ac:dyDescent="0.3">
      <c r="A3316" s="18">
        <v>40688</v>
      </c>
      <c r="B3316" s="9">
        <f>VLOOKUP(A3316,'VOW3.DE'!$A$1:$B$5974,2,FALSE)</f>
        <v>99.340880999999996</v>
      </c>
      <c r="C3316" s="5">
        <f>VLOOKUP(A3316,MRK.DE!$A$1:$B$5993,2,FALSE)</f>
        <v>32.088818000000003</v>
      </c>
      <c r="D3316" s="10">
        <f>VLOOKUP(A3316,DTE.DE!$A$1:$B$6411,2,FALSE)</f>
        <v>5.9559579999999999</v>
      </c>
      <c r="E3316" s="10">
        <f>VLOOKUP(A3316,'CON.DE'!$A$1:$B$6391,2,FALSE)</f>
        <v>52.209533999999998</v>
      </c>
      <c r="G3316" s="5">
        <f t="shared" si="212"/>
        <v>1.2165652713236082E-2</v>
      </c>
      <c r="H3316" s="5">
        <f t="shared" si="213"/>
        <v>-1.4817857753273195E-3</v>
      </c>
      <c r="I3316" s="5">
        <f t="shared" si="214"/>
        <v>-1.9418812319474494E-3</v>
      </c>
      <c r="J3316" s="10">
        <f t="shared" si="215"/>
        <v>5.1031612741505019E-3</v>
      </c>
    </row>
    <row r="3317" spans="1:10" x14ac:dyDescent="0.3">
      <c r="A3317" s="18">
        <v>40689</v>
      </c>
      <c r="B3317" s="9">
        <f>VLOOKUP(A3317,'VOW3.DE'!$A$1:$B$5974,2,FALSE)</f>
        <v>97.499001000000007</v>
      </c>
      <c r="C3317" s="5">
        <f>VLOOKUP(A3317,MRK.DE!$A$1:$B$5993,2,FALSE)</f>
        <v>32.309483</v>
      </c>
      <c r="D3317" s="10">
        <f>VLOOKUP(A3317,DTE.DE!$A$1:$B$6411,2,FALSE)</f>
        <v>5.8807130000000001</v>
      </c>
      <c r="E3317" s="10">
        <f>VLOOKUP(A3317,'CON.DE'!$A$1:$B$6391,2,FALSE)</f>
        <v>52.672702999999998</v>
      </c>
      <c r="G3317" s="5">
        <f t="shared" si="212"/>
        <v>-1.8715046374729247E-2</v>
      </c>
      <c r="H3317" s="5">
        <f t="shared" si="213"/>
        <v>6.8531579316413477E-3</v>
      </c>
      <c r="I3317" s="5">
        <f t="shared" si="214"/>
        <v>-1.2714050021621473E-2</v>
      </c>
      <c r="J3317" s="10">
        <f t="shared" si="215"/>
        <v>8.8322298258058408E-3</v>
      </c>
    </row>
    <row r="3318" spans="1:10" x14ac:dyDescent="0.3">
      <c r="A3318" s="18">
        <v>40690</v>
      </c>
      <c r="B3318" s="9">
        <f>VLOOKUP(A3318,'VOW3.DE'!$A$1:$B$5974,2,FALSE)</f>
        <v>99.661186000000001</v>
      </c>
      <c r="C3318" s="5">
        <f>VLOOKUP(A3318,MRK.DE!$A$1:$B$5993,2,FALSE)</f>
        <v>32.612377000000002</v>
      </c>
      <c r="D3318" s="10">
        <f>VLOOKUP(A3318,DTE.DE!$A$1:$B$6411,2,FALSE)</f>
        <v>5.8691370000000003</v>
      </c>
      <c r="E3318" s="10">
        <f>VLOOKUP(A3318,'CON.DE'!$A$1:$B$6391,2,FALSE)</f>
        <v>53.052349</v>
      </c>
      <c r="G3318" s="5">
        <f t="shared" si="212"/>
        <v>2.193416144655461E-2</v>
      </c>
      <c r="H3318" s="5">
        <f t="shared" si="213"/>
        <v>9.3311004253709383E-3</v>
      </c>
      <c r="I3318" s="5">
        <f t="shared" si="214"/>
        <v>-1.9704087703806446E-3</v>
      </c>
      <c r="J3318" s="10">
        <f t="shared" si="215"/>
        <v>7.181791346565619E-3</v>
      </c>
    </row>
    <row r="3319" spans="1:10" x14ac:dyDescent="0.3">
      <c r="A3319" s="18">
        <v>40693</v>
      </c>
      <c r="B3319" s="9">
        <f>VLOOKUP(A3319,'VOW3.DE'!$A$1:$B$5974,2,FALSE)</f>
        <v>99.100623999999996</v>
      </c>
      <c r="C3319" s="5">
        <f>VLOOKUP(A3319,MRK.DE!$A$1:$B$5993,2,FALSE)</f>
        <v>32.724876000000002</v>
      </c>
      <c r="D3319" s="10">
        <f>VLOOKUP(A3319,DTE.DE!$A$1:$B$6411,2,FALSE)</f>
        <v>5.886501</v>
      </c>
      <c r="E3319" s="10">
        <f>VLOOKUP(A3319,'CON.DE'!$A$1:$B$6391,2,FALSE)</f>
        <v>53.219394999999999</v>
      </c>
      <c r="G3319" s="5">
        <f t="shared" si="212"/>
        <v>-5.6405552578693702E-3</v>
      </c>
      <c r="H3319" s="5">
        <f t="shared" si="213"/>
        <v>3.4436437410104311E-3</v>
      </c>
      <c r="I3319" s="5">
        <f t="shared" si="214"/>
        <v>2.9541591239961263E-3</v>
      </c>
      <c r="J3319" s="10">
        <f t="shared" si="215"/>
        <v>3.1437545163266918E-3</v>
      </c>
    </row>
    <row r="3320" spans="1:10" x14ac:dyDescent="0.3">
      <c r="A3320" s="18">
        <v>40694</v>
      </c>
      <c r="B3320" s="9">
        <f>VLOOKUP(A3320,'VOW3.DE'!$A$1:$B$5974,2,FALSE)</f>
        <v>98.820351000000002</v>
      </c>
      <c r="C3320" s="5">
        <f>VLOOKUP(A3320,MRK.DE!$A$1:$B$5993,2,FALSE)</f>
        <v>33.053722</v>
      </c>
      <c r="D3320" s="10">
        <f>VLOOKUP(A3320,DTE.DE!$A$1:$B$6411,2,FALSE)</f>
        <v>5.9791100000000004</v>
      </c>
      <c r="E3320" s="10">
        <f>VLOOKUP(A3320,'CON.DE'!$A$1:$B$6391,2,FALSE)</f>
        <v>54.290008999999998</v>
      </c>
      <c r="G3320" s="5">
        <f t="shared" si="212"/>
        <v>-2.8321726622843168E-3</v>
      </c>
      <c r="H3320" s="5">
        <f t="shared" si="213"/>
        <v>9.9986545666848389E-3</v>
      </c>
      <c r="I3320" s="5">
        <f t="shared" si="214"/>
        <v>1.5609964038569022E-2</v>
      </c>
      <c r="J3320" s="10">
        <f t="shared" si="215"/>
        <v>1.9917316115605935E-2</v>
      </c>
    </row>
    <row r="3321" spans="1:10" x14ac:dyDescent="0.3">
      <c r="A3321" s="18">
        <v>40695</v>
      </c>
      <c r="B3321" s="9">
        <f>VLOOKUP(A3321,'VOW3.DE'!$A$1:$B$5974,2,FALSE)</f>
        <v>99.581130999999999</v>
      </c>
      <c r="C3321" s="5">
        <f>VLOOKUP(A3321,MRK.DE!$A$1:$B$5993,2,FALSE)</f>
        <v>33.330649999999999</v>
      </c>
      <c r="D3321" s="10">
        <f>VLOOKUP(A3321,DTE.DE!$A$1:$B$6411,2,FALSE)</f>
        <v>5.9125480000000001</v>
      </c>
      <c r="E3321" s="10">
        <f>VLOOKUP(A3321,'CON.DE'!$A$1:$B$6391,2,FALSE)</f>
        <v>53.644607999999998</v>
      </c>
      <c r="G3321" s="5">
        <f t="shared" si="212"/>
        <v>7.669133528023995E-3</v>
      </c>
      <c r="H3321" s="5">
        <f t="shared" si="213"/>
        <v>8.3432168762375275E-3</v>
      </c>
      <c r="I3321" s="5">
        <f t="shared" si="214"/>
        <v>-1.11948552765714E-2</v>
      </c>
      <c r="J3321" s="10">
        <f t="shared" si="215"/>
        <v>-1.1959252929698339E-2</v>
      </c>
    </row>
    <row r="3322" spans="1:10" x14ac:dyDescent="0.3">
      <c r="A3322" s="18">
        <v>40696</v>
      </c>
      <c r="B3322" s="9">
        <f>VLOOKUP(A3322,'VOW3.DE'!$A$1:$B$5974,2,FALSE)</f>
        <v>98.459975999999997</v>
      </c>
      <c r="C3322" s="5">
        <f>VLOOKUP(A3322,MRK.DE!$A$1:$B$5993,2,FALSE)</f>
        <v>33.049396999999999</v>
      </c>
      <c r="D3322" s="10">
        <f>VLOOKUP(A3322,DTE.DE!$A$1:$B$6411,2,FALSE)</f>
        <v>5.8112550000000001</v>
      </c>
      <c r="E3322" s="10">
        <f>VLOOKUP(A3322,'CON.DE'!$A$1:$B$6391,2,FALSE)</f>
        <v>53.067534999999999</v>
      </c>
      <c r="G3322" s="5">
        <f t="shared" si="212"/>
        <v>-1.1322568275672209E-2</v>
      </c>
      <c r="H3322" s="5">
        <f t="shared" si="213"/>
        <v>-8.4740730316382445E-3</v>
      </c>
      <c r="I3322" s="5">
        <f t="shared" si="214"/>
        <v>-1.7280317755958671E-2</v>
      </c>
      <c r="J3322" s="10">
        <f t="shared" si="215"/>
        <v>-1.0815613090407527E-2</v>
      </c>
    </row>
    <row r="3323" spans="1:10" x14ac:dyDescent="0.3">
      <c r="A3323" s="18">
        <v>40697</v>
      </c>
      <c r="B3323" s="9">
        <f>VLOOKUP(A3323,'VOW3.DE'!$A$1:$B$5974,2,FALSE)</f>
        <v>98.299812000000003</v>
      </c>
      <c r="C3323" s="5">
        <f>VLOOKUP(A3323,MRK.DE!$A$1:$B$5993,2,FALSE)</f>
        <v>33.153244000000001</v>
      </c>
      <c r="D3323" s="10">
        <f>VLOOKUP(A3323,DTE.DE!$A$1:$B$6411,2,FALSE)</f>
        <v>5.8083619999999998</v>
      </c>
      <c r="E3323" s="10">
        <f>VLOOKUP(A3323,'CON.DE'!$A$1:$B$6391,2,FALSE)</f>
        <v>53.333289999999998</v>
      </c>
      <c r="G3323" s="5">
        <f t="shared" si="212"/>
        <v>-1.6280159376403222E-3</v>
      </c>
      <c r="H3323" s="5">
        <f t="shared" si="213"/>
        <v>3.1372490162350397E-3</v>
      </c>
      <c r="I3323" s="5">
        <f t="shared" si="214"/>
        <v>-4.9795101848500178E-4</v>
      </c>
      <c r="J3323" s="10">
        <f t="shared" si="215"/>
        <v>4.995366391760972E-3</v>
      </c>
    </row>
    <row r="3324" spans="1:10" x14ac:dyDescent="0.3">
      <c r="A3324" s="18">
        <v>40700</v>
      </c>
      <c r="B3324" s="9">
        <f>VLOOKUP(A3324,'VOW3.DE'!$A$1:$B$5974,2,FALSE)</f>
        <v>98.660178999999999</v>
      </c>
      <c r="C3324" s="5">
        <f>VLOOKUP(A3324,MRK.DE!$A$1:$B$5993,2,FALSE)</f>
        <v>33.525364000000003</v>
      </c>
      <c r="D3324" s="10">
        <f>VLOOKUP(A3324,DTE.DE!$A$1:$B$6411,2,FALSE)</f>
        <v>5.790997</v>
      </c>
      <c r="E3324" s="10">
        <f>VLOOKUP(A3324,'CON.DE'!$A$1:$B$6391,2,FALSE)</f>
        <v>53.211810999999997</v>
      </c>
      <c r="G3324" s="5">
        <f t="shared" si="212"/>
        <v>3.6592954771483555E-3</v>
      </c>
      <c r="H3324" s="5">
        <f t="shared" si="213"/>
        <v>1.1161716613498397E-2</v>
      </c>
      <c r="I3324" s="5">
        <f t="shared" si="214"/>
        <v>-2.9941332056123565E-3</v>
      </c>
      <c r="J3324" s="10">
        <f t="shared" si="215"/>
        <v>-2.28033108044983E-3</v>
      </c>
    </row>
    <row r="3325" spans="1:10" x14ac:dyDescent="0.3">
      <c r="A3325" s="18">
        <v>40701</v>
      </c>
      <c r="B3325" s="9">
        <f>VLOOKUP(A3325,'VOW3.DE'!$A$1:$B$5974,2,FALSE)</f>
        <v>98.580100999999999</v>
      </c>
      <c r="C3325" s="5">
        <f>VLOOKUP(A3325,MRK.DE!$A$1:$B$5993,2,FALSE)</f>
        <v>33.495078999999997</v>
      </c>
      <c r="D3325" s="10">
        <f>VLOOKUP(A3325,DTE.DE!$A$1:$B$6411,2,FALSE)</f>
        <v>5.8401959999999997</v>
      </c>
      <c r="E3325" s="10">
        <f>VLOOKUP(A3325,'CON.DE'!$A$1:$B$6391,2,FALSE)</f>
        <v>52.991596000000001</v>
      </c>
      <c r="G3325" s="5">
        <f t="shared" si="212"/>
        <v>-8.1198429042725914E-4</v>
      </c>
      <c r="H3325" s="5">
        <f t="shared" si="213"/>
        <v>-9.0375415934910422E-4</v>
      </c>
      <c r="I3325" s="5">
        <f t="shared" si="214"/>
        <v>8.4598877225159526E-3</v>
      </c>
      <c r="J3325" s="10">
        <f t="shared" si="215"/>
        <v>-4.1470480434745724E-3</v>
      </c>
    </row>
    <row r="3326" spans="1:10" x14ac:dyDescent="0.3">
      <c r="A3326" s="18">
        <v>40702</v>
      </c>
      <c r="B3326" s="9">
        <f>VLOOKUP(A3326,'VOW3.DE'!$A$1:$B$5974,2,FALSE)</f>
        <v>99.100623999999996</v>
      </c>
      <c r="C3326" s="5">
        <f>VLOOKUP(A3326,MRK.DE!$A$1:$B$5993,2,FALSE)</f>
        <v>33.235455000000002</v>
      </c>
      <c r="D3326" s="10">
        <f>VLOOKUP(A3326,DTE.DE!$A$1:$B$6411,2,FALSE)</f>
        <v>5.8054680000000003</v>
      </c>
      <c r="E3326" s="10">
        <f>VLOOKUP(A3326,'CON.DE'!$A$1:$B$6391,2,FALSE)</f>
        <v>52.186756000000003</v>
      </c>
      <c r="G3326" s="5">
        <f t="shared" si="212"/>
        <v>5.2663121608517507E-3</v>
      </c>
      <c r="H3326" s="5">
        <f t="shared" si="213"/>
        <v>-7.7813047319553671E-3</v>
      </c>
      <c r="I3326" s="5">
        <f t="shared" si="214"/>
        <v>-5.964125865528253E-3</v>
      </c>
      <c r="J3326" s="10">
        <f t="shared" si="215"/>
        <v>-1.5304588719435441E-2</v>
      </c>
    </row>
    <row r="3327" spans="1:10" x14ac:dyDescent="0.3">
      <c r="A3327" s="18">
        <v>40703</v>
      </c>
      <c r="B3327" s="9">
        <f>VLOOKUP(A3327,'VOW3.DE'!$A$1:$B$5974,2,FALSE)</f>
        <v>102.103683</v>
      </c>
      <c r="C3327" s="5">
        <f>VLOOKUP(A3327,MRK.DE!$A$1:$B$5993,2,FALSE)</f>
        <v>33.148921999999999</v>
      </c>
      <c r="D3327" s="10">
        <f>VLOOKUP(A3327,DTE.DE!$A$1:$B$6411,2,FALSE)</f>
        <v>5.8720309999999998</v>
      </c>
      <c r="E3327" s="10">
        <f>VLOOKUP(A3327,'CON.DE'!$A$1:$B$6391,2,FALSE)</f>
        <v>53.242176000000001</v>
      </c>
      <c r="G3327" s="5">
        <f t="shared" si="212"/>
        <v>2.9853059011837959E-2</v>
      </c>
      <c r="H3327" s="5">
        <f t="shared" si="213"/>
        <v>-2.6070305370465949E-3</v>
      </c>
      <c r="I3327" s="5">
        <f t="shared" si="214"/>
        <v>1.1400338534568616E-2</v>
      </c>
      <c r="J3327" s="10">
        <f t="shared" si="215"/>
        <v>2.0022117994834578E-2</v>
      </c>
    </row>
    <row r="3328" spans="1:10" x14ac:dyDescent="0.3">
      <c r="A3328" s="18">
        <v>40704</v>
      </c>
      <c r="B3328" s="9">
        <f>VLOOKUP(A3328,'VOW3.DE'!$A$1:$B$5974,2,FALSE)</f>
        <v>100.542107</v>
      </c>
      <c r="C3328" s="5">
        <f>VLOOKUP(A3328,MRK.DE!$A$1:$B$5993,2,FALSE)</f>
        <v>32.612377000000002</v>
      </c>
      <c r="D3328" s="10">
        <f>VLOOKUP(A3328,DTE.DE!$A$1:$B$6411,2,FALSE)</f>
        <v>5.8691370000000003</v>
      </c>
      <c r="E3328" s="10">
        <f>VLOOKUP(A3328,'CON.DE'!$A$1:$B$6391,2,FALSE)</f>
        <v>52.004517</v>
      </c>
      <c r="G3328" s="5">
        <f t="shared" si="212"/>
        <v>-1.5412182120047456E-2</v>
      </c>
      <c r="H3328" s="5">
        <f t="shared" si="213"/>
        <v>-1.6318318353676888E-2</v>
      </c>
      <c r="I3328" s="5">
        <f t="shared" si="214"/>
        <v>-4.9296629749382998E-4</v>
      </c>
      <c r="J3328" s="10">
        <f t="shared" si="215"/>
        <v>-2.3520284023398261E-2</v>
      </c>
    </row>
    <row r="3329" spans="1:10" x14ac:dyDescent="0.3">
      <c r="A3329" s="18">
        <v>40707</v>
      </c>
      <c r="B3329" s="9">
        <f>VLOOKUP(A3329,'VOW3.DE'!$A$1:$B$5974,2,FALSE)</f>
        <v>101.342911</v>
      </c>
      <c r="C3329" s="5">
        <f>VLOOKUP(A3329,MRK.DE!$A$1:$B$5993,2,FALSE)</f>
        <v>32.629680999999998</v>
      </c>
      <c r="D3329" s="10">
        <f>VLOOKUP(A3329,DTE.DE!$A$1:$B$6411,2,FALSE)</f>
        <v>5.9472759999999996</v>
      </c>
      <c r="E3329" s="10">
        <f>VLOOKUP(A3329,'CON.DE'!$A$1:$B$6391,2,FALSE)</f>
        <v>51.753956000000002</v>
      </c>
      <c r="G3329" s="5">
        <f t="shared" si="212"/>
        <v>7.9333098411434565E-3</v>
      </c>
      <c r="H3329" s="5">
        <f t="shared" si="213"/>
        <v>5.3045538219383852E-4</v>
      </c>
      <c r="I3329" s="5">
        <f t="shared" si="214"/>
        <v>1.3225695309808633E-2</v>
      </c>
      <c r="J3329" s="10">
        <f t="shared" si="215"/>
        <v>-4.8297065252683753E-3</v>
      </c>
    </row>
    <row r="3330" spans="1:10" x14ac:dyDescent="0.3">
      <c r="A3330" s="18">
        <v>40708</v>
      </c>
      <c r="B3330" s="9">
        <f>VLOOKUP(A3330,'VOW3.DE'!$A$1:$B$5974,2,FALSE)</f>
        <v>102.824417</v>
      </c>
      <c r="C3330" s="5">
        <f>VLOOKUP(A3330,MRK.DE!$A$1:$B$5993,2,FALSE)</f>
        <v>32.815739000000001</v>
      </c>
      <c r="D3330" s="10">
        <f>VLOOKUP(A3330,DTE.DE!$A$1:$B$6411,2,FALSE)</f>
        <v>6.1180250000000003</v>
      </c>
      <c r="E3330" s="10">
        <f>VLOOKUP(A3330,'CON.DE'!$A$1:$B$6391,2,FALSE)</f>
        <v>51.602093000000004</v>
      </c>
      <c r="G3330" s="5">
        <f t="shared" si="212"/>
        <v>1.4512919553955152E-2</v>
      </c>
      <c r="H3330" s="5">
        <f t="shared" si="213"/>
        <v>5.6859135831046816E-3</v>
      </c>
      <c r="I3330" s="5">
        <f t="shared" si="214"/>
        <v>2.8306032420929189E-2</v>
      </c>
      <c r="J3330" s="10">
        <f t="shared" si="215"/>
        <v>-2.9386399877906542E-3</v>
      </c>
    </row>
    <row r="3331" spans="1:10" x14ac:dyDescent="0.3">
      <c r="A3331" s="18">
        <v>40709</v>
      </c>
      <c r="B3331" s="9">
        <f>VLOOKUP(A3331,'VOW3.DE'!$A$1:$B$5974,2,FALSE)</f>
        <v>102.904495</v>
      </c>
      <c r="C3331" s="5">
        <f>VLOOKUP(A3331,MRK.DE!$A$1:$B$5993,2,FALSE)</f>
        <v>32.707560999999998</v>
      </c>
      <c r="D3331" s="10">
        <f>VLOOKUP(A3331,DTE.DE!$A$1:$B$6411,2,FALSE)</f>
        <v>5.9906870000000003</v>
      </c>
      <c r="E3331" s="10">
        <f>VLOOKUP(A3331,'CON.DE'!$A$1:$B$6391,2,FALSE)</f>
        <v>51.564124999999997</v>
      </c>
      <c r="G3331" s="5">
        <f t="shared" si="212"/>
        <v>7.7848080044446929E-4</v>
      </c>
      <c r="H3331" s="5">
        <f t="shared" si="213"/>
        <v>-3.3019734442243155E-3</v>
      </c>
      <c r="I3331" s="5">
        <f t="shared" si="214"/>
        <v>-2.1033235320325607E-2</v>
      </c>
      <c r="J3331" s="10">
        <f t="shared" si="215"/>
        <v>-7.3605493058181244E-4</v>
      </c>
    </row>
    <row r="3332" spans="1:10" x14ac:dyDescent="0.3">
      <c r="A3332" s="18">
        <v>40710</v>
      </c>
      <c r="B3332" s="9">
        <f>VLOOKUP(A3332,'VOW3.DE'!$A$1:$B$5974,2,FALSE)</f>
        <v>103.705307</v>
      </c>
      <c r="C3332" s="5">
        <f>VLOOKUP(A3332,MRK.DE!$A$1:$B$5993,2,FALSE)</f>
        <v>32.331119999999999</v>
      </c>
      <c r="D3332" s="10">
        <f>VLOOKUP(A3332,DTE.DE!$A$1:$B$6411,2,FALSE)</f>
        <v>6.0167339999999996</v>
      </c>
      <c r="E3332" s="10">
        <f>VLOOKUP(A3332,'CON.DE'!$A$1:$B$6391,2,FALSE)</f>
        <v>51.647644</v>
      </c>
      <c r="G3332" s="5">
        <f t="shared" ref="G3332:G3395" si="216">LN(B3332/B3331)</f>
        <v>7.7519653231169832E-3</v>
      </c>
      <c r="H3332" s="5">
        <f t="shared" ref="H3332:H3395" si="217">LN(C3332/C3331)</f>
        <v>-1.1576040532853637E-2</v>
      </c>
      <c r="I3332" s="5">
        <f t="shared" ref="I3332:I3395" si="218">LN(D3332/D3331)</f>
        <v>4.3384904811434094E-3</v>
      </c>
      <c r="J3332" s="10">
        <f t="shared" ref="J3332:J3395" si="219">LN(E3332/E3331)</f>
        <v>1.6184010610179867E-3</v>
      </c>
    </row>
    <row r="3333" spans="1:10" x14ac:dyDescent="0.3">
      <c r="A3333" s="18">
        <v>40711</v>
      </c>
      <c r="B3333" s="9">
        <f>VLOOKUP(A3333,'VOW3.DE'!$A$1:$B$5974,2,FALSE)</f>
        <v>104.345963</v>
      </c>
      <c r="C3333" s="5">
        <f>VLOOKUP(A3333,MRK.DE!$A$1:$B$5993,2,FALSE)</f>
        <v>32.257565</v>
      </c>
      <c r="D3333" s="10">
        <f>VLOOKUP(A3333,DTE.DE!$A$1:$B$6411,2,FALSE)</f>
        <v>6.0659320000000001</v>
      </c>
      <c r="E3333" s="10">
        <f>VLOOKUP(A3333,'CON.DE'!$A$1:$B$6391,2,FALSE)</f>
        <v>51.040202999999998</v>
      </c>
      <c r="G3333" s="5">
        <f t="shared" si="216"/>
        <v>6.1586552675598483E-3</v>
      </c>
      <c r="H3333" s="5">
        <f t="shared" si="217"/>
        <v>-2.2776445068735671E-3</v>
      </c>
      <c r="I3333" s="5">
        <f t="shared" si="218"/>
        <v>8.1436119965832207E-3</v>
      </c>
      <c r="J3333" s="10">
        <f t="shared" si="219"/>
        <v>-1.1830963509488443E-2</v>
      </c>
    </row>
    <row r="3334" spans="1:10" x14ac:dyDescent="0.3">
      <c r="A3334" s="18">
        <v>40714</v>
      </c>
      <c r="B3334" s="9">
        <f>VLOOKUP(A3334,'VOW3.DE'!$A$1:$B$5974,2,FALSE)</f>
        <v>105.707336</v>
      </c>
      <c r="C3334" s="5">
        <f>VLOOKUP(A3334,MRK.DE!$A$1:$B$5993,2,FALSE)</f>
        <v>32.296500999999999</v>
      </c>
      <c r="D3334" s="10">
        <f>VLOOKUP(A3334,DTE.DE!$A$1:$B$6411,2,FALSE)</f>
        <v>6.0804029999999996</v>
      </c>
      <c r="E3334" s="10">
        <f>VLOOKUP(A3334,'CON.DE'!$A$1:$B$6391,2,FALSE)</f>
        <v>51.078163000000004</v>
      </c>
      <c r="G3334" s="5">
        <f t="shared" si="216"/>
        <v>1.2962348777198563E-2</v>
      </c>
      <c r="H3334" s="5">
        <f t="shared" si="217"/>
        <v>1.2063068102188322E-3</v>
      </c>
      <c r="I3334" s="5">
        <f t="shared" si="218"/>
        <v>2.3827774957212934E-3</v>
      </c>
      <c r="J3334" s="10">
        <f t="shared" si="219"/>
        <v>7.4345102130687598E-4</v>
      </c>
    </row>
    <row r="3335" spans="1:10" x14ac:dyDescent="0.3">
      <c r="A3335" s="18">
        <v>40715</v>
      </c>
      <c r="B3335" s="9">
        <f>VLOOKUP(A3335,'VOW3.DE'!$A$1:$B$5974,2,FALSE)</f>
        <v>107.228882</v>
      </c>
      <c r="C3335" s="5">
        <f>VLOOKUP(A3335,MRK.DE!$A$1:$B$5993,2,FALSE)</f>
        <v>32.499870000000001</v>
      </c>
      <c r="D3335" s="10">
        <f>VLOOKUP(A3335,DTE.DE!$A$1:$B$6411,2,FALSE)</f>
        <v>6.1440729999999997</v>
      </c>
      <c r="E3335" s="10">
        <f>VLOOKUP(A3335,'CON.DE'!$A$1:$B$6391,2,FALSE)</f>
        <v>51.989322999999999</v>
      </c>
      <c r="G3335" s="5">
        <f t="shared" si="216"/>
        <v>1.429133954964217E-2</v>
      </c>
      <c r="H3335" s="5">
        <f t="shared" si="217"/>
        <v>6.2771931403759942E-3</v>
      </c>
      <c r="I3335" s="5">
        <f t="shared" si="218"/>
        <v>1.0416900609004595E-2</v>
      </c>
      <c r="J3335" s="10">
        <f t="shared" si="219"/>
        <v>1.7681303253232687E-2</v>
      </c>
    </row>
    <row r="3336" spans="1:10" x14ac:dyDescent="0.3">
      <c r="A3336" s="18">
        <v>40716</v>
      </c>
      <c r="B3336" s="9">
        <f>VLOOKUP(A3336,'VOW3.DE'!$A$1:$B$5974,2,FALSE)</f>
        <v>106.58824199999999</v>
      </c>
      <c r="C3336" s="5">
        <f>VLOOKUP(A3336,MRK.DE!$A$1:$B$5993,2,FALSE)</f>
        <v>31.586874000000002</v>
      </c>
      <c r="D3336" s="10">
        <f>VLOOKUP(A3336,DTE.DE!$A$1:$B$6411,2,FALSE)</f>
        <v>6.1759060000000003</v>
      </c>
      <c r="E3336" s="10">
        <f>VLOOKUP(A3336,'CON.DE'!$A$1:$B$6391,2,FALSE)</f>
        <v>51.404662999999999</v>
      </c>
      <c r="G3336" s="5">
        <f t="shared" si="216"/>
        <v>-5.9924285303859072E-3</v>
      </c>
      <c r="H3336" s="5">
        <f t="shared" si="217"/>
        <v>-2.8494434775725139E-2</v>
      </c>
      <c r="I3336" s="5">
        <f t="shared" si="218"/>
        <v>5.1677151141896003E-3</v>
      </c>
      <c r="J3336" s="10">
        <f t="shared" si="219"/>
        <v>-1.1309482385210705E-2</v>
      </c>
    </row>
    <row r="3337" spans="1:10" x14ac:dyDescent="0.3">
      <c r="A3337" s="18">
        <v>40717</v>
      </c>
      <c r="B3337" s="9">
        <f>VLOOKUP(A3337,'VOW3.DE'!$A$1:$B$5974,2,FALSE)</f>
        <v>105.707336</v>
      </c>
      <c r="C3337" s="5">
        <f>VLOOKUP(A3337,MRK.DE!$A$1:$B$5993,2,FALSE)</f>
        <v>32.023902999999997</v>
      </c>
      <c r="D3337" s="10">
        <f>VLOOKUP(A3337,DTE.DE!$A$1:$B$6411,2,FALSE)</f>
        <v>6.1267079999999998</v>
      </c>
      <c r="E3337" s="10">
        <f>VLOOKUP(A3337,'CON.DE'!$A$1:$B$6391,2,FALSE)</f>
        <v>50.857970999999999</v>
      </c>
      <c r="G3337" s="5">
        <f t="shared" si="216"/>
        <v>-8.2989110192563092E-3</v>
      </c>
      <c r="H3337" s="5">
        <f t="shared" si="217"/>
        <v>1.3740938155452001E-2</v>
      </c>
      <c r="I3337" s="5">
        <f t="shared" si="218"/>
        <v>-7.9980176991714148E-3</v>
      </c>
      <c r="J3337" s="10">
        <f t="shared" si="219"/>
        <v>-1.0692022818676957E-2</v>
      </c>
    </row>
    <row r="3338" spans="1:10" x14ac:dyDescent="0.3">
      <c r="A3338" s="18">
        <v>40718</v>
      </c>
      <c r="B3338" s="9">
        <f>VLOOKUP(A3338,'VOW3.DE'!$A$1:$B$5974,2,FALSE)</f>
        <v>107.989655</v>
      </c>
      <c r="C3338" s="5">
        <f>VLOOKUP(A3338,MRK.DE!$A$1:$B$5993,2,FALSE)</f>
        <v>31.67775</v>
      </c>
      <c r="D3338" s="10">
        <f>VLOOKUP(A3338,DTE.DE!$A$1:$B$6411,2,FALSE)</f>
        <v>6.0051579999999998</v>
      </c>
      <c r="E3338" s="10">
        <f>VLOOKUP(A3338,'CON.DE'!$A$1:$B$6391,2,FALSE)</f>
        <v>51.146510999999997</v>
      </c>
      <c r="G3338" s="5">
        <f t="shared" si="216"/>
        <v>2.1361141057953982E-2</v>
      </c>
      <c r="H3338" s="5">
        <f t="shared" si="217"/>
        <v>-1.0868051010699653E-2</v>
      </c>
      <c r="I3338" s="5">
        <f t="shared" si="218"/>
        <v>-2.0038808107252795E-2</v>
      </c>
      <c r="J3338" s="10">
        <f t="shared" si="219"/>
        <v>5.6574135554504834E-3</v>
      </c>
    </row>
    <row r="3339" spans="1:10" x14ac:dyDescent="0.3">
      <c r="A3339" s="18">
        <v>40721</v>
      </c>
      <c r="B3339" s="9">
        <f>VLOOKUP(A3339,'VOW3.DE'!$A$1:$B$5974,2,FALSE)</f>
        <v>108.910583</v>
      </c>
      <c r="C3339" s="5">
        <f>VLOOKUP(A3339,MRK.DE!$A$1:$B$5993,2,FALSE)</f>
        <v>31.868134000000001</v>
      </c>
      <c r="D3339" s="10">
        <f>VLOOKUP(A3339,DTE.DE!$A$1:$B$6411,2,FALSE)</f>
        <v>6.0543560000000003</v>
      </c>
      <c r="E3339" s="10">
        <f>VLOOKUP(A3339,'CON.DE'!$A$1:$B$6391,2,FALSE)</f>
        <v>51.556525999999998</v>
      </c>
      <c r="G3339" s="5">
        <f t="shared" si="216"/>
        <v>8.4917706177537033E-3</v>
      </c>
      <c r="H3339" s="5">
        <f t="shared" si="217"/>
        <v>5.9920346575458644E-3</v>
      </c>
      <c r="I3339" s="5">
        <f t="shared" si="218"/>
        <v>8.159246374130567E-3</v>
      </c>
      <c r="J3339" s="10">
        <f t="shared" si="219"/>
        <v>7.9845190612878279E-3</v>
      </c>
    </row>
    <row r="3340" spans="1:10" x14ac:dyDescent="0.3">
      <c r="A3340" s="18">
        <v>40722</v>
      </c>
      <c r="B3340" s="9">
        <f>VLOOKUP(A3340,'VOW3.DE'!$A$1:$B$5974,2,FALSE)</f>
        <v>112.994736</v>
      </c>
      <c r="C3340" s="5">
        <f>VLOOKUP(A3340,MRK.DE!$A$1:$B$5993,2,FALSE)</f>
        <v>31.933043000000001</v>
      </c>
      <c r="D3340" s="10">
        <f>VLOOKUP(A3340,DTE.DE!$A$1:$B$6411,2,FALSE)</f>
        <v>6.0283100000000003</v>
      </c>
      <c r="E3340" s="10">
        <f>VLOOKUP(A3340,'CON.DE'!$A$1:$B$6391,2,FALSE)</f>
        <v>53.090308999999998</v>
      </c>
      <c r="G3340" s="5">
        <f t="shared" si="216"/>
        <v>3.6814027439407433E-2</v>
      </c>
      <c r="H3340" s="5">
        <f t="shared" si="217"/>
        <v>2.0347280550714517E-3</v>
      </c>
      <c r="I3340" s="5">
        <f t="shared" si="218"/>
        <v>-4.3113068496417996E-3</v>
      </c>
      <c r="J3340" s="10">
        <f t="shared" si="219"/>
        <v>2.9315608895042027E-2</v>
      </c>
    </row>
    <row r="3341" spans="1:10" x14ac:dyDescent="0.3">
      <c r="A3341" s="18">
        <v>40723</v>
      </c>
      <c r="B3341" s="9">
        <f>VLOOKUP(A3341,'VOW3.DE'!$A$1:$B$5974,2,FALSE)</f>
        <v>114.276039</v>
      </c>
      <c r="C3341" s="5">
        <f>VLOOKUP(A3341,MRK.DE!$A$1:$B$5993,2,FALSE)</f>
        <v>32.590736</v>
      </c>
      <c r="D3341" s="10">
        <f>VLOOKUP(A3341,DTE.DE!$A$1:$B$6411,2,FALSE)</f>
        <v>6.1238140000000003</v>
      </c>
      <c r="E3341" s="10">
        <f>VLOOKUP(A3341,'CON.DE'!$A$1:$B$6391,2,FALSE)</f>
        <v>54.495018000000002</v>
      </c>
      <c r="G3341" s="5">
        <f t="shared" si="216"/>
        <v>1.1275682722387079E-2</v>
      </c>
      <c r="H3341" s="5">
        <f t="shared" si="217"/>
        <v>2.0386771799733541E-2</v>
      </c>
      <c r="I3341" s="5">
        <f t="shared" si="218"/>
        <v>1.5718398911049904E-2</v>
      </c>
      <c r="J3341" s="10">
        <f t="shared" si="219"/>
        <v>2.6114877762968711E-2</v>
      </c>
    </row>
    <row r="3342" spans="1:10" x14ac:dyDescent="0.3">
      <c r="A3342" s="18">
        <v>40724</v>
      </c>
      <c r="B3342" s="9">
        <f>VLOOKUP(A3342,'VOW3.DE'!$A$1:$B$5974,2,FALSE)</f>
        <v>113.995758</v>
      </c>
      <c r="C3342" s="5">
        <f>VLOOKUP(A3342,MRK.DE!$A$1:$B$5993,2,FALSE)</f>
        <v>32.426318999999999</v>
      </c>
      <c r="D3342" s="10">
        <f>VLOOKUP(A3342,DTE.DE!$A$1:$B$6411,2,FALSE)</f>
        <v>6.2598330000000004</v>
      </c>
      <c r="E3342" s="10">
        <f>VLOOKUP(A3342,'CON.DE'!$A$1:$B$6391,2,FALSE)</f>
        <v>55.011344999999999</v>
      </c>
      <c r="G3342" s="5">
        <f t="shared" si="216"/>
        <v>-2.4556791030089591E-3</v>
      </c>
      <c r="H3342" s="5">
        <f t="shared" si="217"/>
        <v>-5.0576683450892354E-3</v>
      </c>
      <c r="I3342" s="5">
        <f t="shared" si="218"/>
        <v>2.1968402411360357E-2</v>
      </c>
      <c r="J3342" s="10">
        <f t="shared" si="219"/>
        <v>9.4301520416965774E-3</v>
      </c>
    </row>
    <row r="3343" spans="1:10" x14ac:dyDescent="0.3">
      <c r="A3343" s="18">
        <v>40725</v>
      </c>
      <c r="B3343" s="9">
        <f>VLOOKUP(A3343,'VOW3.DE'!$A$1:$B$5974,2,FALSE)</f>
        <v>114.35612500000001</v>
      </c>
      <c r="C3343" s="5">
        <f>VLOOKUP(A3343,MRK.DE!$A$1:$B$5993,2,FALSE)</f>
        <v>32.577750999999999</v>
      </c>
      <c r="D3343" s="10">
        <f>VLOOKUP(A3343,DTE.DE!$A$1:$B$6411,2,FALSE)</f>
        <v>6.187481</v>
      </c>
      <c r="E3343" s="10">
        <f>VLOOKUP(A3343,'CON.DE'!$A$1:$B$6391,2,FALSE)</f>
        <v>54.920237999999998</v>
      </c>
      <c r="G3343" s="5">
        <f t="shared" si="216"/>
        <v>3.1562454789234385E-3</v>
      </c>
      <c r="H3343" s="5">
        <f t="shared" si="217"/>
        <v>4.659162847429189E-3</v>
      </c>
      <c r="I3343" s="5">
        <f t="shared" si="218"/>
        <v>-1.162545025684401E-2</v>
      </c>
      <c r="J3343" s="10">
        <f t="shared" si="219"/>
        <v>-1.6575222219586021E-3</v>
      </c>
    </row>
    <row r="3344" spans="1:10" x14ac:dyDescent="0.3">
      <c r="A3344" s="18">
        <v>40728</v>
      </c>
      <c r="B3344" s="9">
        <f>VLOOKUP(A3344,'VOW3.DE'!$A$1:$B$5974,2,FALSE)</f>
        <v>116.718513</v>
      </c>
      <c r="C3344" s="5">
        <f>VLOOKUP(A3344,MRK.DE!$A$1:$B$5993,2,FALSE)</f>
        <v>33.001789000000002</v>
      </c>
      <c r="D3344" s="10">
        <f>VLOOKUP(A3344,DTE.DE!$A$1:$B$6411,2,FALSE)</f>
        <v>6.1903750000000004</v>
      </c>
      <c r="E3344" s="10">
        <f>VLOOKUP(A3344,'CON.DE'!$A$1:$B$6391,2,FALSE)</f>
        <v>56.013621999999998</v>
      </c>
      <c r="G3344" s="5">
        <f t="shared" si="216"/>
        <v>2.0447681588267107E-2</v>
      </c>
      <c r="H3344" s="5">
        <f t="shared" si="217"/>
        <v>1.2932201406858518E-2</v>
      </c>
      <c r="I3344" s="5">
        <f t="shared" si="218"/>
        <v>4.6760926169011561E-4</v>
      </c>
      <c r="J3344" s="10">
        <f t="shared" si="219"/>
        <v>1.9712996688173699E-2</v>
      </c>
    </row>
    <row r="3345" spans="1:10" x14ac:dyDescent="0.3">
      <c r="A3345" s="18">
        <v>40729</v>
      </c>
      <c r="B3345" s="9">
        <f>VLOOKUP(A3345,'VOW3.DE'!$A$1:$B$5974,2,FALSE)</f>
        <v>117.99984000000001</v>
      </c>
      <c r="C3345" s="5">
        <f>VLOOKUP(A3345,MRK.DE!$A$1:$B$5993,2,FALSE)</f>
        <v>32.577750999999999</v>
      </c>
      <c r="D3345" s="10">
        <f>VLOOKUP(A3345,DTE.DE!$A$1:$B$6411,2,FALSE)</f>
        <v>6.1527529999999997</v>
      </c>
      <c r="E3345" s="10">
        <f>VLOOKUP(A3345,'CON.DE'!$A$1:$B$6391,2,FALSE)</f>
        <v>55.892139</v>
      </c>
      <c r="G3345" s="5">
        <f t="shared" si="216"/>
        <v>1.0918104289500762E-2</v>
      </c>
      <c r="H3345" s="5">
        <f t="shared" si="217"/>
        <v>-1.2932201406858633E-2</v>
      </c>
      <c r="I3345" s="5">
        <f t="shared" si="218"/>
        <v>-6.0960425117780569E-3</v>
      </c>
      <c r="J3345" s="10">
        <f t="shared" si="219"/>
        <v>-2.1711670004589431E-3</v>
      </c>
    </row>
    <row r="3346" spans="1:10" x14ac:dyDescent="0.3">
      <c r="A3346" s="18">
        <v>40730</v>
      </c>
      <c r="B3346" s="9">
        <f>VLOOKUP(A3346,'VOW3.DE'!$A$1:$B$5974,2,FALSE)</f>
        <v>118.360191</v>
      </c>
      <c r="C3346" s="5">
        <f>VLOOKUP(A3346,MRK.DE!$A$1:$B$5993,2,FALSE)</f>
        <v>32.729197999999997</v>
      </c>
      <c r="D3346" s="10">
        <f>VLOOKUP(A3346,DTE.DE!$A$1:$B$6411,2,FALSE)</f>
        <v>6.1151309999999999</v>
      </c>
      <c r="E3346" s="10">
        <f>VLOOKUP(A3346,'CON.DE'!$A$1:$B$6391,2,FALSE)</f>
        <v>56.089554</v>
      </c>
      <c r="G3346" s="5">
        <f t="shared" si="216"/>
        <v>3.0491727190163722E-3</v>
      </c>
      <c r="H3346" s="5">
        <f t="shared" si="217"/>
        <v>4.6380139878670163E-3</v>
      </c>
      <c r="I3346" s="5">
        <f t="shared" si="218"/>
        <v>-6.1334322922737966E-3</v>
      </c>
      <c r="J3346" s="10">
        <f t="shared" si="219"/>
        <v>3.5258478279189751E-3</v>
      </c>
    </row>
    <row r="3347" spans="1:10" x14ac:dyDescent="0.3">
      <c r="A3347" s="18">
        <v>40731</v>
      </c>
      <c r="B3347" s="9">
        <f>VLOOKUP(A3347,'VOW3.DE'!$A$1:$B$5974,2,FALSE)</f>
        <v>119.16100299999999</v>
      </c>
      <c r="C3347" s="5">
        <f>VLOOKUP(A3347,MRK.DE!$A$1:$B$5993,2,FALSE)</f>
        <v>33.490746000000001</v>
      </c>
      <c r="D3347" s="10">
        <f>VLOOKUP(A3347,DTE.DE!$A$1:$B$6411,2,FALSE)</f>
        <v>6.1759060000000003</v>
      </c>
      <c r="E3347" s="10">
        <f>VLOOKUP(A3347,'CON.DE'!$A$1:$B$6391,2,FALSE)</f>
        <v>57.919468000000002</v>
      </c>
      <c r="G3347" s="5">
        <f t="shared" si="216"/>
        <v>6.7431038122101735E-3</v>
      </c>
      <c r="H3347" s="5">
        <f t="shared" si="217"/>
        <v>2.3001577164806952E-2</v>
      </c>
      <c r="I3347" s="5">
        <f t="shared" si="218"/>
        <v>9.8894007587311799E-3</v>
      </c>
      <c r="J3347" s="10">
        <f t="shared" si="219"/>
        <v>3.2103970970280206E-2</v>
      </c>
    </row>
    <row r="3348" spans="1:10" x14ac:dyDescent="0.3">
      <c r="A3348" s="18">
        <v>40732</v>
      </c>
      <c r="B3348" s="9">
        <f>VLOOKUP(A3348,'VOW3.DE'!$A$1:$B$5974,2,FALSE)</f>
        <v>119.040886</v>
      </c>
      <c r="C3348" s="5">
        <f>VLOOKUP(A3348,MRK.DE!$A$1:$B$5993,2,FALSE)</f>
        <v>33.611899999999999</v>
      </c>
      <c r="D3348" s="10">
        <f>VLOOKUP(A3348,DTE.DE!$A$1:$B$6411,2,FALSE)</f>
        <v>6.1209189999999998</v>
      </c>
      <c r="E3348" s="10">
        <f>VLOOKUP(A3348,'CON.DE'!$A$1:$B$6391,2,FALSE)</f>
        <v>57.562592000000002</v>
      </c>
      <c r="G3348" s="5">
        <f t="shared" si="216"/>
        <v>-1.0085311303409227E-3</v>
      </c>
      <c r="H3348" s="5">
        <f t="shared" si="217"/>
        <v>3.6110090695316822E-3</v>
      </c>
      <c r="I3348" s="5">
        <f t="shared" si="218"/>
        <v>-8.9433437498598299E-3</v>
      </c>
      <c r="J3348" s="10">
        <f t="shared" si="219"/>
        <v>-6.1806506753986096E-3</v>
      </c>
    </row>
    <row r="3349" spans="1:10" x14ac:dyDescent="0.3">
      <c r="A3349" s="18">
        <v>40735</v>
      </c>
      <c r="B3349" s="9">
        <f>VLOOKUP(A3349,'VOW3.DE'!$A$1:$B$5974,2,FALSE)</f>
        <v>115.116882</v>
      </c>
      <c r="C3349" s="5">
        <f>VLOOKUP(A3349,MRK.DE!$A$1:$B$5993,2,FALSE)</f>
        <v>33.425842000000003</v>
      </c>
      <c r="D3349" s="10">
        <f>VLOOKUP(A3349,DTE.DE!$A$1:$B$6411,2,FALSE)</f>
        <v>6.0051579999999998</v>
      </c>
      <c r="E3349" s="10">
        <f>VLOOKUP(A3349,'CON.DE'!$A$1:$B$6391,2,FALSE)</f>
        <v>54.335566999999998</v>
      </c>
      <c r="G3349" s="5">
        <f t="shared" si="216"/>
        <v>-3.3519036502212579E-2</v>
      </c>
      <c r="H3349" s="5">
        <f t="shared" si="217"/>
        <v>-5.5508575373846561E-3</v>
      </c>
      <c r="I3349" s="5">
        <f t="shared" si="218"/>
        <v>-1.9093482056564311E-2</v>
      </c>
      <c r="J3349" s="10">
        <f t="shared" si="219"/>
        <v>-5.7693890553916424E-2</v>
      </c>
    </row>
    <row r="3350" spans="1:10" x14ac:dyDescent="0.3">
      <c r="A3350" s="18">
        <v>40736</v>
      </c>
      <c r="B3350" s="9">
        <f>VLOOKUP(A3350,'VOW3.DE'!$A$1:$B$5974,2,FALSE)</f>
        <v>115.75754499999999</v>
      </c>
      <c r="C3350" s="5">
        <f>VLOOKUP(A3350,MRK.DE!$A$1:$B$5993,2,FALSE)</f>
        <v>32.820065</v>
      </c>
      <c r="D3350" s="10">
        <f>VLOOKUP(A3350,DTE.DE!$A$1:$B$6411,2,FALSE)</f>
        <v>5.8836060000000003</v>
      </c>
      <c r="E3350" s="10">
        <f>VLOOKUP(A3350,'CON.DE'!$A$1:$B$6391,2,FALSE)</f>
        <v>54.639282000000001</v>
      </c>
      <c r="G3350" s="5">
        <f t="shared" si="216"/>
        <v>5.5498969960839457E-3</v>
      </c>
      <c r="H3350" s="5">
        <f t="shared" si="217"/>
        <v>-1.8289247236551866E-2</v>
      </c>
      <c r="I3350" s="5">
        <f t="shared" si="218"/>
        <v>-2.0448927346631826E-2</v>
      </c>
      <c r="J3350" s="10">
        <f t="shared" si="219"/>
        <v>5.5740528967379143E-3</v>
      </c>
    </row>
    <row r="3351" spans="1:10" x14ac:dyDescent="0.3">
      <c r="A3351" s="18">
        <v>40737</v>
      </c>
      <c r="B3351" s="9">
        <f>VLOOKUP(A3351,'VOW3.DE'!$A$1:$B$5974,2,FALSE)</f>
        <v>117.639465</v>
      </c>
      <c r="C3351" s="5">
        <f>VLOOKUP(A3351,MRK.DE!$A$1:$B$5993,2,FALSE)</f>
        <v>33.187854999999999</v>
      </c>
      <c r="D3351" s="10">
        <f>VLOOKUP(A3351,DTE.DE!$A$1:$B$6411,2,FALSE)</f>
        <v>5.9675349999999998</v>
      </c>
      <c r="E3351" s="10">
        <f>VLOOKUP(A3351,'CON.DE'!$A$1:$B$6391,2,FALSE)</f>
        <v>56.112338999999999</v>
      </c>
      <c r="G3351" s="5">
        <f t="shared" si="216"/>
        <v>1.6126691475287794E-2</v>
      </c>
      <c r="H3351" s="5">
        <f t="shared" si="217"/>
        <v>1.1143929583761623E-2</v>
      </c>
      <c r="I3351" s="5">
        <f t="shared" si="218"/>
        <v>1.4164105069950968E-2</v>
      </c>
      <c r="J3351" s="10">
        <f t="shared" si="219"/>
        <v>2.6602660248196432E-2</v>
      </c>
    </row>
    <row r="3352" spans="1:10" x14ac:dyDescent="0.3">
      <c r="A3352" s="18">
        <v>40738</v>
      </c>
      <c r="B3352" s="9">
        <f>VLOOKUP(A3352,'VOW3.DE'!$A$1:$B$5974,2,FALSE)</f>
        <v>117.559372</v>
      </c>
      <c r="C3352" s="5">
        <f>VLOOKUP(A3352,MRK.DE!$A$1:$B$5993,2,FALSE)</f>
        <v>33.205165999999998</v>
      </c>
      <c r="D3352" s="10">
        <f>VLOOKUP(A3352,DTE.DE!$A$1:$B$6411,2,FALSE)</f>
        <v>5.9328070000000004</v>
      </c>
      <c r="E3352" s="10">
        <f>VLOOKUP(A3352,'CON.DE'!$A$1:$B$6391,2,FALSE)</f>
        <v>55.801017999999999</v>
      </c>
      <c r="G3352" s="5">
        <f t="shared" si="216"/>
        <v>-6.8106631918367843E-4</v>
      </c>
      <c r="H3352" s="5">
        <f t="shared" si="217"/>
        <v>5.2147048384154312E-4</v>
      </c>
      <c r="I3352" s="5">
        <f t="shared" si="218"/>
        <v>-5.8364874863017936E-3</v>
      </c>
      <c r="J3352" s="10">
        <f t="shared" si="219"/>
        <v>-5.5636219195752115E-3</v>
      </c>
    </row>
    <row r="3353" spans="1:10" x14ac:dyDescent="0.3">
      <c r="A3353" s="18">
        <v>40739</v>
      </c>
      <c r="B3353" s="9">
        <f>VLOOKUP(A3353,'VOW3.DE'!$A$1:$B$5974,2,FALSE)</f>
        <v>120.922791</v>
      </c>
      <c r="C3353" s="5">
        <f>VLOOKUP(A3353,MRK.DE!$A$1:$B$5993,2,FALSE)</f>
        <v>33.642192999999999</v>
      </c>
      <c r="D3353" s="10">
        <f>VLOOKUP(A3353,DTE.DE!$A$1:$B$6411,2,FALSE)</f>
        <v>5.938593</v>
      </c>
      <c r="E3353" s="10">
        <f>VLOOKUP(A3353,'CON.DE'!$A$1:$B$6391,2,FALSE)</f>
        <v>57.046267999999998</v>
      </c>
      <c r="G3353" s="5">
        <f t="shared" si="216"/>
        <v>2.8208751437599787E-2</v>
      </c>
      <c r="H3353" s="5">
        <f t="shared" si="217"/>
        <v>1.3075557002375952E-2</v>
      </c>
      <c r="I3353" s="5">
        <f t="shared" si="218"/>
        <v>9.7477979988069559E-4</v>
      </c>
      <c r="J3353" s="10">
        <f t="shared" si="219"/>
        <v>2.2070544918405981E-2</v>
      </c>
    </row>
    <row r="3354" spans="1:10" x14ac:dyDescent="0.3">
      <c r="A3354" s="18">
        <v>40742</v>
      </c>
      <c r="B3354" s="9">
        <f>VLOOKUP(A3354,'VOW3.DE'!$A$1:$B$5974,2,FALSE)</f>
        <v>118.32016</v>
      </c>
      <c r="C3354" s="5">
        <f>VLOOKUP(A3354,MRK.DE!$A$1:$B$5993,2,FALSE)</f>
        <v>32.850357000000002</v>
      </c>
      <c r="D3354" s="10">
        <f>VLOOKUP(A3354,DTE.DE!$A$1:$B$6411,2,FALSE)</f>
        <v>5.8401959999999997</v>
      </c>
      <c r="E3354" s="10">
        <f>VLOOKUP(A3354,'CON.DE'!$A$1:$B$6391,2,FALSE)</f>
        <v>54.958190999999999</v>
      </c>
      <c r="G3354" s="5">
        <f t="shared" si="216"/>
        <v>-2.1758080354328881E-2</v>
      </c>
      <c r="H3354" s="5">
        <f t="shared" si="217"/>
        <v>-2.381841077818142E-2</v>
      </c>
      <c r="I3354" s="5">
        <f t="shared" si="218"/>
        <v>-1.670787870907485E-2</v>
      </c>
      <c r="J3354" s="10">
        <f t="shared" si="219"/>
        <v>-3.7289925341628311E-2</v>
      </c>
    </row>
    <row r="3355" spans="1:10" x14ac:dyDescent="0.3">
      <c r="A3355" s="18">
        <v>40743</v>
      </c>
      <c r="B3355" s="9">
        <f>VLOOKUP(A3355,'VOW3.DE'!$A$1:$B$5974,2,FALSE)</f>
        <v>120.762619</v>
      </c>
      <c r="C3355" s="5">
        <f>VLOOKUP(A3355,MRK.DE!$A$1:$B$5993,2,FALSE)</f>
        <v>32.871986</v>
      </c>
      <c r="D3355" s="10">
        <f>VLOOKUP(A3355,DTE.DE!$A$1:$B$6411,2,FALSE)</f>
        <v>5.9877940000000001</v>
      </c>
      <c r="E3355" s="10">
        <f>VLOOKUP(A3355,'CON.DE'!$A$1:$B$6391,2,FALSE)</f>
        <v>55.193581000000002</v>
      </c>
      <c r="G3355" s="5">
        <f t="shared" si="216"/>
        <v>2.043262158170607E-2</v>
      </c>
      <c r="H3355" s="5">
        <f t="shared" si="217"/>
        <v>6.5819323516326392E-4</v>
      </c>
      <c r="I3355" s="5">
        <f t="shared" si="218"/>
        <v>2.4958705907214485E-2</v>
      </c>
      <c r="J3355" s="10">
        <f t="shared" si="219"/>
        <v>4.2739277641706446E-3</v>
      </c>
    </row>
    <row r="3356" spans="1:10" x14ac:dyDescent="0.3">
      <c r="A3356" s="18">
        <v>40744</v>
      </c>
      <c r="B3356" s="9">
        <f>VLOOKUP(A3356,'VOW3.DE'!$A$1:$B$5974,2,FALSE)</f>
        <v>120.40226699999999</v>
      </c>
      <c r="C3356" s="5">
        <f>VLOOKUP(A3356,MRK.DE!$A$1:$B$5993,2,FALSE)</f>
        <v>33.187854999999999</v>
      </c>
      <c r="D3356" s="10">
        <f>VLOOKUP(A3356,DTE.DE!$A$1:$B$6411,2,FALSE)</f>
        <v>6.0804029999999996</v>
      </c>
      <c r="E3356" s="10">
        <f>VLOOKUP(A3356,'CON.DE'!$A$1:$B$6391,2,FALSE)</f>
        <v>55.717495</v>
      </c>
      <c r="G3356" s="5">
        <f t="shared" si="216"/>
        <v>-2.9884306472664911E-3</v>
      </c>
      <c r="H3356" s="5">
        <f t="shared" si="217"/>
        <v>9.5631900568009885E-3</v>
      </c>
      <c r="I3356" s="5">
        <f t="shared" si="218"/>
        <v>1.5347912848192207E-2</v>
      </c>
      <c r="J3356" s="10">
        <f t="shared" si="219"/>
        <v>9.4475306841199022E-3</v>
      </c>
    </row>
    <row r="3357" spans="1:10" x14ac:dyDescent="0.3">
      <c r="A3357" s="18">
        <v>40745</v>
      </c>
      <c r="B3357" s="9">
        <f>VLOOKUP(A3357,'VOW3.DE'!$A$1:$B$5974,2,FALSE)</f>
        <v>116.197998</v>
      </c>
      <c r="C3357" s="5">
        <f>VLOOKUP(A3357,MRK.DE!$A$1:$B$5993,2,FALSE)</f>
        <v>33.919120999999997</v>
      </c>
      <c r="D3357" s="10">
        <f>VLOOKUP(A3357,DTE.DE!$A$1:$B$6411,2,FALSE)</f>
        <v>6.1180250000000003</v>
      </c>
      <c r="E3357" s="10">
        <f>VLOOKUP(A3357,'CON.DE'!$A$1:$B$6391,2,FALSE)</f>
        <v>55.018932</v>
      </c>
      <c r="G3357" s="5">
        <f t="shared" si="216"/>
        <v>-3.5542746247384759E-2</v>
      </c>
      <c r="H3357" s="5">
        <f t="shared" si="217"/>
        <v>2.1794900929395931E-2</v>
      </c>
      <c r="I3357" s="5">
        <f t="shared" si="218"/>
        <v>6.1683553468776745E-3</v>
      </c>
      <c r="J3357" s="10">
        <f t="shared" si="219"/>
        <v>-1.2616846788715086E-2</v>
      </c>
    </row>
    <row r="3358" spans="1:10" x14ac:dyDescent="0.3">
      <c r="A3358" s="18">
        <v>40746</v>
      </c>
      <c r="B3358" s="9">
        <f>VLOOKUP(A3358,'VOW3.DE'!$A$1:$B$5974,2,FALSE)</f>
        <v>119.16100299999999</v>
      </c>
      <c r="C3358" s="5">
        <f>VLOOKUP(A3358,MRK.DE!$A$1:$B$5993,2,FALSE)</f>
        <v>33.953727999999998</v>
      </c>
      <c r="D3358" s="10">
        <f>VLOOKUP(A3358,DTE.DE!$A$1:$B$6411,2,FALSE)</f>
        <v>6.1990590000000001</v>
      </c>
      <c r="E3358" s="10">
        <f>VLOOKUP(A3358,'CON.DE'!$A$1:$B$6391,2,FALSE)</f>
        <v>55.034129999999998</v>
      </c>
      <c r="G3358" s="5">
        <f t="shared" si="216"/>
        <v>2.517992971003993E-2</v>
      </c>
      <c r="H3358" s="5">
        <f t="shared" si="217"/>
        <v>1.0197598453253304E-3</v>
      </c>
      <c r="I3358" s="5">
        <f t="shared" si="218"/>
        <v>1.3158174315552903E-2</v>
      </c>
      <c r="J3358" s="10">
        <f t="shared" si="219"/>
        <v>2.7619404349884592E-4</v>
      </c>
    </row>
    <row r="3359" spans="1:10" x14ac:dyDescent="0.3">
      <c r="A3359" s="18">
        <v>40749</v>
      </c>
      <c r="B3359" s="9">
        <f>VLOOKUP(A3359,'VOW3.DE'!$A$1:$B$5974,2,FALSE)</f>
        <v>119.20105</v>
      </c>
      <c r="C3359" s="5">
        <f>VLOOKUP(A3359,MRK.DE!$A$1:$B$5993,2,FALSE)</f>
        <v>33.715747999999998</v>
      </c>
      <c r="D3359" s="10">
        <f>VLOOKUP(A3359,DTE.DE!$A$1:$B$6411,2,FALSE)</f>
        <v>6.1469649999999998</v>
      </c>
      <c r="E3359" s="10">
        <f>VLOOKUP(A3359,'CON.DE'!$A$1:$B$6391,2,FALSE)</f>
        <v>55.922516000000002</v>
      </c>
      <c r="G3359" s="5">
        <f t="shared" si="216"/>
        <v>3.3601825351625871E-4</v>
      </c>
      <c r="H3359" s="5">
        <f t="shared" si="217"/>
        <v>-7.0336286070855113E-3</v>
      </c>
      <c r="I3359" s="5">
        <f t="shared" si="218"/>
        <v>-8.4390422643573493E-3</v>
      </c>
      <c r="J3359" s="10">
        <f t="shared" si="219"/>
        <v>1.6013551532029973E-2</v>
      </c>
    </row>
    <row r="3360" spans="1:10" x14ac:dyDescent="0.3">
      <c r="A3360" s="18">
        <v>40750</v>
      </c>
      <c r="B3360" s="9">
        <f>VLOOKUP(A3360,'VOW3.DE'!$A$1:$B$5974,2,FALSE)</f>
        <v>117.559372</v>
      </c>
      <c r="C3360" s="5">
        <f>VLOOKUP(A3360,MRK.DE!$A$1:$B$5993,2,FALSE)</f>
        <v>33.529685999999998</v>
      </c>
      <c r="D3360" s="10">
        <f>VLOOKUP(A3360,DTE.DE!$A$1:$B$6411,2,FALSE)</f>
        <v>6.2453630000000002</v>
      </c>
      <c r="E3360" s="10">
        <f>VLOOKUP(A3360,'CON.DE'!$A$1:$B$6391,2,FALSE)</f>
        <v>53.644607999999998</v>
      </c>
      <c r="G3360" s="5">
        <f t="shared" si="216"/>
        <v>-1.3868063733881985E-2</v>
      </c>
      <c r="H3360" s="5">
        <f t="shared" si="217"/>
        <v>-5.5338322247757126E-3</v>
      </c>
      <c r="I3360" s="5">
        <f t="shared" si="218"/>
        <v>1.5880804315190823E-2</v>
      </c>
      <c r="J3360" s="10">
        <f t="shared" si="219"/>
        <v>-4.1586128996297655E-2</v>
      </c>
    </row>
    <row r="3361" spans="1:10" x14ac:dyDescent="0.3">
      <c r="A3361" s="18">
        <v>40751</v>
      </c>
      <c r="B3361" s="9">
        <f>VLOOKUP(A3361,'VOW3.DE'!$A$1:$B$5974,2,FALSE)</f>
        <v>115.357147</v>
      </c>
      <c r="C3361" s="5">
        <f>VLOOKUP(A3361,MRK.DE!$A$1:$B$5993,2,FALSE)</f>
        <v>31.915735000000002</v>
      </c>
      <c r="D3361" s="10">
        <f>VLOOKUP(A3361,DTE.DE!$A$1:$B$6411,2,FALSE)</f>
        <v>6.1759060000000003</v>
      </c>
      <c r="E3361" s="10">
        <f>VLOOKUP(A3361,'CON.DE'!$A$1:$B$6391,2,FALSE)</f>
        <v>52.589176000000002</v>
      </c>
      <c r="G3361" s="5">
        <f t="shared" si="216"/>
        <v>-1.8910557628592759E-2</v>
      </c>
      <c r="H3361" s="5">
        <f t="shared" si="217"/>
        <v>-4.9332047320231012E-2</v>
      </c>
      <c r="I3361" s="5">
        <f t="shared" si="218"/>
        <v>-1.1183675990069716E-2</v>
      </c>
      <c r="J3361" s="10">
        <f t="shared" si="219"/>
        <v>-1.9870641663549689E-2</v>
      </c>
    </row>
    <row r="3362" spans="1:10" x14ac:dyDescent="0.3">
      <c r="A3362" s="18">
        <v>40752</v>
      </c>
      <c r="B3362" s="9">
        <f>VLOOKUP(A3362,'VOW3.DE'!$A$1:$B$5974,2,FALSE)</f>
        <v>110.552261</v>
      </c>
      <c r="C3362" s="5">
        <f>VLOOKUP(A3362,MRK.DE!$A$1:$B$5993,2,FALSE)</f>
        <v>32.577750999999999</v>
      </c>
      <c r="D3362" s="10">
        <f>VLOOKUP(A3362,DTE.DE!$A$1:$B$6411,2,FALSE)</f>
        <v>6.2106339999999998</v>
      </c>
      <c r="E3362" s="10">
        <f>VLOOKUP(A3362,'CON.DE'!$A$1:$B$6391,2,FALSE)</f>
        <v>51.784317000000001</v>
      </c>
      <c r="G3362" s="5">
        <f t="shared" si="216"/>
        <v>-4.2544582576465692E-2</v>
      </c>
      <c r="H3362" s="5">
        <f t="shared" si="217"/>
        <v>2.0530422345340305E-2</v>
      </c>
      <c r="I3362" s="5">
        <f t="shared" si="218"/>
        <v>5.6073917325639598E-3</v>
      </c>
      <c r="J3362" s="10">
        <f t="shared" si="219"/>
        <v>-1.5422976294055766E-2</v>
      </c>
    </row>
    <row r="3363" spans="1:10" x14ac:dyDescent="0.3">
      <c r="A3363" s="18">
        <v>40753</v>
      </c>
      <c r="B3363" s="9">
        <f>VLOOKUP(A3363,'VOW3.DE'!$A$1:$B$5974,2,FALSE)</f>
        <v>111.673401</v>
      </c>
      <c r="C3363" s="5">
        <f>VLOOKUP(A3363,MRK.DE!$A$1:$B$5993,2,FALSE)</f>
        <v>32.253234999999997</v>
      </c>
      <c r="D3363" s="10">
        <f>VLOOKUP(A3363,DTE.DE!$A$1:$B$6411,2,FALSE)</f>
        <v>6.2743039999999999</v>
      </c>
      <c r="E3363" s="10">
        <f>VLOOKUP(A3363,'CON.DE'!$A$1:$B$6391,2,FALSE)</f>
        <v>52.847335999999999</v>
      </c>
      <c r="G3363" s="5">
        <f t="shared" si="216"/>
        <v>1.0090189422876691E-2</v>
      </c>
      <c r="H3363" s="5">
        <f t="shared" si="217"/>
        <v>-1.0011222422828479E-2</v>
      </c>
      <c r="I3363" s="5">
        <f t="shared" si="218"/>
        <v>1.0199578399557967E-2</v>
      </c>
      <c r="J3363" s="10">
        <f t="shared" si="219"/>
        <v>2.0319961427621273E-2</v>
      </c>
    </row>
    <row r="3364" spans="1:10" x14ac:dyDescent="0.3">
      <c r="A3364" s="18">
        <v>40756</v>
      </c>
      <c r="B3364" s="9">
        <f>VLOOKUP(A3364,'VOW3.DE'!$A$1:$B$5974,2,FALSE)</f>
        <v>110.592308</v>
      </c>
      <c r="C3364" s="5">
        <f>VLOOKUP(A3364,MRK.DE!$A$1:$B$5993,2,FALSE)</f>
        <v>31.764288000000001</v>
      </c>
      <c r="D3364" s="10">
        <f>VLOOKUP(A3364,DTE.DE!$A$1:$B$6411,2,FALSE)</f>
        <v>6.0369929999999998</v>
      </c>
      <c r="E3364" s="10">
        <f>VLOOKUP(A3364,'CON.DE'!$A$1:$B$6391,2,FALSE)</f>
        <v>52.900481999999997</v>
      </c>
      <c r="G3364" s="5">
        <f t="shared" si="216"/>
        <v>-9.7280100519896318E-3</v>
      </c>
      <c r="H3364" s="5">
        <f t="shared" si="217"/>
        <v>-1.5275708428567967E-2</v>
      </c>
      <c r="I3364" s="5">
        <f t="shared" si="218"/>
        <v>-3.8556522234213839E-2</v>
      </c>
      <c r="J3364" s="10">
        <f t="shared" si="219"/>
        <v>1.0051461198854537E-3</v>
      </c>
    </row>
    <row r="3365" spans="1:10" x14ac:dyDescent="0.3">
      <c r="A3365" s="18">
        <v>40757</v>
      </c>
      <c r="B3365" s="9">
        <f>VLOOKUP(A3365,'VOW3.DE'!$A$1:$B$5974,2,FALSE)</f>
        <v>106.06770299999999</v>
      </c>
      <c r="C3365" s="5">
        <f>VLOOKUP(A3365,MRK.DE!$A$1:$B$5993,2,FALSE)</f>
        <v>31.478704</v>
      </c>
      <c r="D3365" s="10">
        <f>VLOOKUP(A3365,DTE.DE!$A$1:$B$6411,2,FALSE)</f>
        <v>5.9906870000000003</v>
      </c>
      <c r="E3365" s="10">
        <f>VLOOKUP(A3365,'CON.DE'!$A$1:$B$6391,2,FALSE)</f>
        <v>50.296089000000002</v>
      </c>
      <c r="G3365" s="5">
        <f t="shared" si="216"/>
        <v>-4.1772940976848756E-2</v>
      </c>
      <c r="H3365" s="5">
        <f t="shared" si="217"/>
        <v>-9.0313861544652711E-3</v>
      </c>
      <c r="I3365" s="5">
        <f t="shared" si="218"/>
        <v>-7.6999435945502605E-3</v>
      </c>
      <c r="J3365" s="10">
        <f t="shared" si="219"/>
        <v>-5.0485129750324917E-2</v>
      </c>
    </row>
    <row r="3366" spans="1:10" x14ac:dyDescent="0.3">
      <c r="A3366" s="18">
        <v>40758</v>
      </c>
      <c r="B3366" s="9">
        <f>VLOOKUP(A3366,'VOW3.DE'!$A$1:$B$5974,2,FALSE)</f>
        <v>101.1427</v>
      </c>
      <c r="C3366" s="5">
        <f>VLOOKUP(A3366,MRK.DE!$A$1:$B$5993,2,FALSE)</f>
        <v>30.877254000000001</v>
      </c>
      <c r="D3366" s="10">
        <f>VLOOKUP(A3366,DTE.DE!$A$1:$B$6411,2,FALSE)</f>
        <v>5.9356999999999998</v>
      </c>
      <c r="E3366" s="10">
        <f>VLOOKUP(A3366,'CON.DE'!$A$1:$B$6391,2,FALSE)</f>
        <v>48.299132999999998</v>
      </c>
      <c r="G3366" s="5">
        <f t="shared" si="216"/>
        <v>-4.7545206807499789E-2</v>
      </c>
      <c r="H3366" s="5">
        <f t="shared" si="217"/>
        <v>-1.9291457373489609E-2</v>
      </c>
      <c r="I3366" s="5">
        <f t="shared" si="218"/>
        <v>-9.2211311983717327E-3</v>
      </c>
      <c r="J3366" s="10">
        <f t="shared" si="219"/>
        <v>-4.0513710416750642E-2</v>
      </c>
    </row>
    <row r="3367" spans="1:10" x14ac:dyDescent="0.3">
      <c r="A3367" s="18">
        <v>40759</v>
      </c>
      <c r="B3367" s="9">
        <f>VLOOKUP(A3367,'VOW3.DE'!$A$1:$B$5974,2,FALSE)</f>
        <v>97.138641000000007</v>
      </c>
      <c r="C3367" s="5">
        <f>VLOOKUP(A3367,MRK.DE!$A$1:$B$5993,2,FALSE)</f>
        <v>29.773879999999998</v>
      </c>
      <c r="D3367" s="10">
        <f>VLOOKUP(A3367,DTE.DE!$A$1:$B$6411,2,FALSE)</f>
        <v>5.8720309999999998</v>
      </c>
      <c r="E3367" s="10">
        <f>VLOOKUP(A3367,'CON.DE'!$A$1:$B$6391,2,FALSE)</f>
        <v>45.208775000000003</v>
      </c>
      <c r="G3367" s="5">
        <f t="shared" si="216"/>
        <v>-4.0393144262503386E-2</v>
      </c>
      <c r="H3367" s="5">
        <f t="shared" si="217"/>
        <v>-3.6388297247375724E-2</v>
      </c>
      <c r="I3367" s="5">
        <f t="shared" si="218"/>
        <v>-1.0784394914546658E-2</v>
      </c>
      <c r="J3367" s="10">
        <f t="shared" si="219"/>
        <v>-6.6122405022713507E-2</v>
      </c>
    </row>
    <row r="3368" spans="1:10" x14ac:dyDescent="0.3">
      <c r="A3368" s="18">
        <v>40760</v>
      </c>
      <c r="B3368" s="9">
        <f>VLOOKUP(A3368,'VOW3.DE'!$A$1:$B$5974,2,FALSE)</f>
        <v>92.814246999999995</v>
      </c>
      <c r="C3368" s="5">
        <f>VLOOKUP(A3368,MRK.DE!$A$1:$B$5993,2,FALSE)</f>
        <v>29.258970000000001</v>
      </c>
      <c r="D3368" s="10">
        <f>VLOOKUP(A3368,DTE.DE!$A$1:$B$6411,2,FALSE)</f>
        <v>5.7701599999999997</v>
      </c>
      <c r="E3368" s="10">
        <f>VLOOKUP(A3368,'CON.DE'!$A$1:$B$6391,2,FALSE)</f>
        <v>43.963515999999998</v>
      </c>
      <c r="G3368" s="5">
        <f t="shared" si="216"/>
        <v>-4.55390949868867E-2</v>
      </c>
      <c r="H3368" s="5">
        <f t="shared" si="217"/>
        <v>-1.7445305752761438E-2</v>
      </c>
      <c r="I3368" s="5">
        <f t="shared" si="218"/>
        <v>-1.7500760818234692E-2</v>
      </c>
      <c r="J3368" s="10">
        <f t="shared" si="219"/>
        <v>-2.7931097025461055E-2</v>
      </c>
    </row>
    <row r="3369" spans="1:10" x14ac:dyDescent="0.3">
      <c r="A3369" s="18">
        <v>40763</v>
      </c>
      <c r="B3369" s="9">
        <f>VLOOKUP(A3369,'VOW3.DE'!$A$1:$B$5974,2,FALSE)</f>
        <v>87.168503000000001</v>
      </c>
      <c r="C3369" s="5">
        <f>VLOOKUP(A3369,MRK.DE!$A$1:$B$5993,2,FALSE)</f>
        <v>28.038762999999999</v>
      </c>
      <c r="D3369" s="10">
        <f>VLOOKUP(A3369,DTE.DE!$A$1:$B$6411,2,FALSE)</f>
        <v>5.6486099999999997</v>
      </c>
      <c r="E3369" s="10">
        <f>VLOOKUP(A3369,'CON.DE'!$A$1:$B$6391,2,FALSE)</f>
        <v>39.969597</v>
      </c>
      <c r="G3369" s="5">
        <f t="shared" si="216"/>
        <v>-6.2757090178923586E-2</v>
      </c>
      <c r="H3369" s="5">
        <f t="shared" si="217"/>
        <v>-4.2598247687866811E-2</v>
      </c>
      <c r="I3369" s="5">
        <f t="shared" si="218"/>
        <v>-2.129031257968142E-2</v>
      </c>
      <c r="J3369" s="10">
        <f t="shared" si="219"/>
        <v>-9.5241018028203353E-2</v>
      </c>
    </row>
    <row r="3370" spans="1:10" x14ac:dyDescent="0.3">
      <c r="A3370" s="18">
        <v>40764</v>
      </c>
      <c r="B3370" s="9">
        <f>VLOOKUP(A3370,'VOW3.DE'!$A$1:$B$5974,2,FALSE)</f>
        <v>90.171561999999994</v>
      </c>
      <c r="C3370" s="5">
        <f>VLOOKUP(A3370,MRK.DE!$A$1:$B$5993,2,FALSE)</f>
        <v>28.112321999999999</v>
      </c>
      <c r="D3370" s="10">
        <f>VLOOKUP(A3370,DTE.DE!$A$1:$B$6411,2,FALSE)</f>
        <v>5.452394</v>
      </c>
      <c r="E3370" s="10">
        <f>VLOOKUP(A3370,'CON.DE'!$A$1:$B$6391,2,FALSE)</f>
        <v>40.508698000000003</v>
      </c>
      <c r="G3370" s="5">
        <f t="shared" si="216"/>
        <v>3.3871038659852713E-2</v>
      </c>
      <c r="H3370" s="5">
        <f t="shared" si="217"/>
        <v>2.620039918355238E-3</v>
      </c>
      <c r="I3370" s="5">
        <f t="shared" si="218"/>
        <v>-3.5354718910807534E-2</v>
      </c>
      <c r="J3370" s="10">
        <f t="shared" si="219"/>
        <v>1.3397626375316943E-2</v>
      </c>
    </row>
    <row r="3371" spans="1:10" x14ac:dyDescent="0.3">
      <c r="A3371" s="18">
        <v>40765</v>
      </c>
      <c r="B3371" s="9">
        <f>VLOOKUP(A3371,'VOW3.DE'!$A$1:$B$5974,2,FALSE)</f>
        <v>87.608970999999997</v>
      </c>
      <c r="C3371" s="5">
        <f>VLOOKUP(A3371,MRK.DE!$A$1:$B$5993,2,FALSE)</f>
        <v>26.779615</v>
      </c>
      <c r="D3371" s="10">
        <f>VLOOKUP(A3371,DTE.DE!$A$1:$B$6411,2,FALSE)</f>
        <v>5.2718040000000004</v>
      </c>
      <c r="E3371" s="10">
        <f>VLOOKUP(A3371,'CON.DE'!$A$1:$B$6391,2,FALSE)</f>
        <v>38.466183000000001</v>
      </c>
      <c r="G3371" s="5">
        <f t="shared" si="216"/>
        <v>-2.8830698821688001E-2</v>
      </c>
      <c r="H3371" s="5">
        <f t="shared" si="217"/>
        <v>-4.8567021803023393E-2</v>
      </c>
      <c r="I3371" s="5">
        <f t="shared" si="218"/>
        <v>-3.3682159313734181E-2</v>
      </c>
      <c r="J3371" s="10">
        <f t="shared" si="219"/>
        <v>-5.1737224815803569E-2</v>
      </c>
    </row>
    <row r="3372" spans="1:10" x14ac:dyDescent="0.3">
      <c r="A3372" s="18">
        <v>40766</v>
      </c>
      <c r="B3372" s="9">
        <f>VLOOKUP(A3372,'VOW3.DE'!$A$1:$B$5974,2,FALSE)</f>
        <v>91.372794999999996</v>
      </c>
      <c r="C3372" s="5">
        <f>VLOOKUP(A3372,MRK.DE!$A$1:$B$5993,2,FALSE)</f>
        <v>27.420007999999999</v>
      </c>
      <c r="D3372" s="10">
        <f>VLOOKUP(A3372,DTE.DE!$A$1:$B$6411,2,FALSE)</f>
        <v>5.3499439999999998</v>
      </c>
      <c r="E3372" s="10">
        <f>VLOOKUP(A3372,'CON.DE'!$A$1:$B$6391,2,FALSE)</f>
        <v>39.779774000000003</v>
      </c>
      <c r="G3372" s="5">
        <f t="shared" si="216"/>
        <v>4.2064385077093647E-2</v>
      </c>
      <c r="H3372" s="5">
        <f t="shared" si="217"/>
        <v>2.3632002132580411E-2</v>
      </c>
      <c r="I3372" s="5">
        <f t="shared" si="218"/>
        <v>1.4713474596038792E-2</v>
      </c>
      <c r="J3372" s="10">
        <f t="shared" si="219"/>
        <v>3.3579100492835544E-2</v>
      </c>
    </row>
    <row r="3373" spans="1:10" x14ac:dyDescent="0.3">
      <c r="A3373" s="18">
        <v>40767</v>
      </c>
      <c r="B3373" s="9">
        <f>VLOOKUP(A3373,'VOW3.DE'!$A$1:$B$5974,2,FALSE)</f>
        <v>95.537009999999995</v>
      </c>
      <c r="C3373" s="5">
        <f>VLOOKUP(A3373,MRK.DE!$A$1:$B$5993,2,FALSE)</f>
        <v>28.043092999999999</v>
      </c>
      <c r="D3373" s="10">
        <f>VLOOKUP(A3373,DTE.DE!$A$1:$B$6411,2,FALSE)</f>
        <v>5.5154829999999997</v>
      </c>
      <c r="E3373" s="10">
        <f>VLOOKUP(A3373,'CON.DE'!$A$1:$B$6391,2,FALSE)</f>
        <v>42.847355</v>
      </c>
      <c r="G3373" s="5">
        <f t="shared" si="216"/>
        <v>4.4565925227925983E-2</v>
      </c>
      <c r="H3373" s="5">
        <f t="shared" si="217"/>
        <v>2.2469396895793019E-2</v>
      </c>
      <c r="I3373" s="5">
        <f t="shared" si="218"/>
        <v>3.0473134636309514E-2</v>
      </c>
      <c r="J3373" s="10">
        <f t="shared" si="219"/>
        <v>7.4285324021279284E-2</v>
      </c>
    </row>
    <row r="3374" spans="1:10" x14ac:dyDescent="0.3">
      <c r="A3374" s="18">
        <v>40770</v>
      </c>
      <c r="B3374" s="9">
        <f>VLOOKUP(A3374,'VOW3.DE'!$A$1:$B$5974,2,FALSE)</f>
        <v>93.174614000000005</v>
      </c>
      <c r="C3374" s="5">
        <f>VLOOKUP(A3374,MRK.DE!$A$1:$B$5993,2,FALSE)</f>
        <v>28.341652</v>
      </c>
      <c r="D3374" s="10">
        <f>VLOOKUP(A3374,DTE.DE!$A$1:$B$6411,2,FALSE)</f>
        <v>5.510853</v>
      </c>
      <c r="E3374" s="10">
        <f>VLOOKUP(A3374,'CON.DE'!$A$1:$B$6391,2,FALSE)</f>
        <v>41.829884</v>
      </c>
      <c r="G3374" s="5">
        <f t="shared" si="216"/>
        <v>-2.5038409065164823E-2</v>
      </c>
      <c r="H3374" s="5">
        <f t="shared" si="217"/>
        <v>1.0590161942401394E-2</v>
      </c>
      <c r="I3374" s="5">
        <f t="shared" si="218"/>
        <v>-8.3980757925729754E-4</v>
      </c>
      <c r="J3374" s="10">
        <f t="shared" si="219"/>
        <v>-2.4032903863180674E-2</v>
      </c>
    </row>
    <row r="3375" spans="1:10" x14ac:dyDescent="0.3">
      <c r="A3375" s="18">
        <v>40771</v>
      </c>
      <c r="B3375" s="9">
        <f>VLOOKUP(A3375,'VOW3.DE'!$A$1:$B$5974,2,FALSE)</f>
        <v>93.575012000000001</v>
      </c>
      <c r="C3375" s="5">
        <f>VLOOKUP(A3375,MRK.DE!$A$1:$B$5993,2,FALSE)</f>
        <v>28.125298999999998</v>
      </c>
      <c r="D3375" s="10">
        <f>VLOOKUP(A3375,DTE.DE!$A$1:$B$6411,2,FALSE)</f>
        <v>5.542109</v>
      </c>
      <c r="E3375" s="10">
        <f>VLOOKUP(A3375,'CON.DE'!$A$1:$B$6391,2,FALSE)</f>
        <v>40.766860999999999</v>
      </c>
      <c r="G3375" s="5">
        <f t="shared" si="216"/>
        <v>4.2880794152754306E-3</v>
      </c>
      <c r="H3375" s="5">
        <f t="shared" si="217"/>
        <v>-7.6630331509757645E-3</v>
      </c>
      <c r="I3375" s="5">
        <f t="shared" si="218"/>
        <v>5.6556936168043088E-3</v>
      </c>
      <c r="J3375" s="10">
        <f t="shared" si="219"/>
        <v>-2.5741491340798062E-2</v>
      </c>
    </row>
    <row r="3376" spans="1:10" x14ac:dyDescent="0.3">
      <c r="A3376" s="18">
        <v>40772</v>
      </c>
      <c r="B3376" s="9">
        <f>VLOOKUP(A3376,'VOW3.DE'!$A$1:$B$5974,2,FALSE)</f>
        <v>92.373801999999998</v>
      </c>
      <c r="C3376" s="5">
        <f>VLOOKUP(A3376,MRK.DE!$A$1:$B$5993,2,FALSE)</f>
        <v>28.190207000000001</v>
      </c>
      <c r="D3376" s="10">
        <f>VLOOKUP(A3376,DTE.DE!$A$1:$B$6411,2,FALSE)</f>
        <v>5.523587</v>
      </c>
      <c r="E3376" s="10">
        <f>VLOOKUP(A3376,'CON.DE'!$A$1:$B$6391,2,FALSE)</f>
        <v>40.994652000000002</v>
      </c>
      <c r="G3376" s="5">
        <f t="shared" si="216"/>
        <v>-1.2919971722456035E-2</v>
      </c>
      <c r="H3376" s="5">
        <f t="shared" si="217"/>
        <v>2.3051565493190408E-3</v>
      </c>
      <c r="I3376" s="5">
        <f t="shared" si="218"/>
        <v>-3.3476461485281591E-3</v>
      </c>
      <c r="J3376" s="10">
        <f t="shared" si="219"/>
        <v>5.5720981918773102E-3</v>
      </c>
    </row>
    <row r="3377" spans="1:10" x14ac:dyDescent="0.3">
      <c r="A3377" s="18">
        <v>40773</v>
      </c>
      <c r="B3377" s="9">
        <f>VLOOKUP(A3377,'VOW3.DE'!$A$1:$B$5974,2,FALSE)</f>
        <v>85.927261000000001</v>
      </c>
      <c r="C3377" s="5">
        <f>VLOOKUP(A3377,MRK.DE!$A$1:$B$5993,2,FALSE)</f>
        <v>27.480587</v>
      </c>
      <c r="D3377" s="10">
        <f>VLOOKUP(A3377,DTE.DE!$A$1:$B$6411,2,FALSE)</f>
        <v>5.3071120000000001</v>
      </c>
      <c r="E3377" s="10">
        <f>VLOOKUP(A3377,'CON.DE'!$A$1:$B$6391,2,FALSE)</f>
        <v>37.482886999999998</v>
      </c>
      <c r="G3377" s="5">
        <f t="shared" si="216"/>
        <v>-7.2342274272087753E-2</v>
      </c>
      <c r="H3377" s="5">
        <f t="shared" si="217"/>
        <v>-2.5494820012687672E-2</v>
      </c>
      <c r="I3377" s="5">
        <f t="shared" si="218"/>
        <v>-3.9979660263676678E-2</v>
      </c>
      <c r="J3377" s="10">
        <f t="shared" si="219"/>
        <v>-8.9557137020139163E-2</v>
      </c>
    </row>
    <row r="3378" spans="1:10" x14ac:dyDescent="0.3">
      <c r="A3378" s="18">
        <v>40774</v>
      </c>
      <c r="B3378" s="9">
        <f>VLOOKUP(A3378,'VOW3.DE'!$A$1:$B$5974,2,FALSE)</f>
        <v>83.725029000000006</v>
      </c>
      <c r="C3378" s="5">
        <f>VLOOKUP(A3378,MRK.DE!$A$1:$B$5993,2,FALSE)</f>
        <v>27.017599000000001</v>
      </c>
      <c r="D3378" s="10">
        <f>VLOOKUP(A3378,DTE.DE!$A$1:$B$6411,2,FALSE)</f>
        <v>5.2150809999999996</v>
      </c>
      <c r="E3378" s="10">
        <f>VLOOKUP(A3378,'CON.DE'!$A$1:$B$6391,2,FALSE)</f>
        <v>36.488205000000001</v>
      </c>
      <c r="G3378" s="5">
        <f t="shared" si="216"/>
        <v>-2.5963170983061116E-2</v>
      </c>
      <c r="H3378" s="5">
        <f t="shared" si="217"/>
        <v>-1.6991359635683673E-2</v>
      </c>
      <c r="I3378" s="5">
        <f t="shared" si="218"/>
        <v>-1.7493187374063371E-2</v>
      </c>
      <c r="J3378" s="10">
        <f t="shared" si="219"/>
        <v>-2.689542447278848E-2</v>
      </c>
    </row>
    <row r="3379" spans="1:10" x14ac:dyDescent="0.3">
      <c r="A3379" s="18">
        <v>40777</v>
      </c>
      <c r="B3379" s="9">
        <f>VLOOKUP(A3379,'VOW3.DE'!$A$1:$B$5974,2,FALSE)</f>
        <v>81.522773999999998</v>
      </c>
      <c r="C3379" s="5">
        <f>VLOOKUP(A3379,MRK.DE!$A$1:$B$5993,2,FALSE)</f>
        <v>26.961351000000001</v>
      </c>
      <c r="D3379" s="10">
        <f>VLOOKUP(A3379,DTE.DE!$A$1:$B$6411,2,FALSE)</f>
        <v>5.2810649999999999</v>
      </c>
      <c r="E3379" s="10">
        <f>VLOOKUP(A3379,'CON.DE'!$A$1:$B$6391,2,FALSE)</f>
        <v>34.293823000000003</v>
      </c>
      <c r="G3379" s="5">
        <f t="shared" si="216"/>
        <v>-2.6655548257471424E-2</v>
      </c>
      <c r="H3379" s="5">
        <f t="shared" si="217"/>
        <v>-2.0840724155903479E-3</v>
      </c>
      <c r="I3379" s="5">
        <f t="shared" si="218"/>
        <v>1.257316147299632E-2</v>
      </c>
      <c r="J3379" s="10">
        <f t="shared" si="219"/>
        <v>-6.2023807188437377E-2</v>
      </c>
    </row>
    <row r="3380" spans="1:10" x14ac:dyDescent="0.3">
      <c r="A3380" s="18">
        <v>40778</v>
      </c>
      <c r="B3380" s="9">
        <f>VLOOKUP(A3380,'VOW3.DE'!$A$1:$B$5974,2,FALSE)</f>
        <v>83.604904000000005</v>
      </c>
      <c r="C3380" s="5">
        <f>VLOOKUP(A3380,MRK.DE!$A$1:$B$5993,2,FALSE)</f>
        <v>26.848846000000002</v>
      </c>
      <c r="D3380" s="10">
        <f>VLOOKUP(A3380,DTE.DE!$A$1:$B$6411,2,FALSE)</f>
        <v>5.5328470000000003</v>
      </c>
      <c r="E3380" s="10">
        <f>VLOOKUP(A3380,'CON.DE'!$A$1:$B$6391,2,FALSE)</f>
        <v>34.897469000000001</v>
      </c>
      <c r="G3380" s="5">
        <f t="shared" si="216"/>
        <v>2.5219761862501713E-2</v>
      </c>
      <c r="H3380" s="5">
        <f t="shared" si="217"/>
        <v>-4.1815555491433957E-3</v>
      </c>
      <c r="I3380" s="5">
        <f t="shared" si="218"/>
        <v>4.6574729341434973E-2</v>
      </c>
      <c r="J3380" s="10">
        <f t="shared" si="219"/>
        <v>1.7449054597956728E-2</v>
      </c>
    </row>
    <row r="3381" spans="1:10" x14ac:dyDescent="0.3">
      <c r="A3381" s="18">
        <v>40779</v>
      </c>
      <c r="B3381" s="9">
        <f>VLOOKUP(A3381,'VOW3.DE'!$A$1:$B$5974,2,FALSE)</f>
        <v>87.448791999999997</v>
      </c>
      <c r="C3381" s="5">
        <f>VLOOKUP(A3381,MRK.DE!$A$1:$B$5993,2,FALSE)</f>
        <v>26.982984999999999</v>
      </c>
      <c r="D3381" s="10">
        <f>VLOOKUP(A3381,DTE.DE!$A$1:$B$6411,2,FALSE)</f>
        <v>5.6254569999999999</v>
      </c>
      <c r="E3381" s="10">
        <f>VLOOKUP(A3381,'CON.DE'!$A$1:$B$6391,2,FALSE)</f>
        <v>36.370517999999997</v>
      </c>
      <c r="G3381" s="5">
        <f t="shared" si="216"/>
        <v>4.4951209104136393E-2</v>
      </c>
      <c r="H3381" s="5">
        <f t="shared" si="217"/>
        <v>4.983641653598876E-3</v>
      </c>
      <c r="I3381" s="5">
        <f t="shared" si="218"/>
        <v>1.6599677969344275E-2</v>
      </c>
      <c r="J3381" s="10">
        <f t="shared" si="219"/>
        <v>4.1344196316435461E-2</v>
      </c>
    </row>
    <row r="3382" spans="1:10" x14ac:dyDescent="0.3">
      <c r="A3382" s="18">
        <v>40780</v>
      </c>
      <c r="B3382" s="9">
        <f>VLOOKUP(A3382,'VOW3.DE'!$A$1:$B$5974,2,FALSE)</f>
        <v>86.327667000000005</v>
      </c>
      <c r="C3382" s="5">
        <f>VLOOKUP(A3382,MRK.DE!$A$1:$B$5993,2,FALSE)</f>
        <v>26.641152999999999</v>
      </c>
      <c r="D3382" s="10">
        <f>VLOOKUP(A3382,DTE.DE!$A$1:$B$6411,2,FALSE)</f>
        <v>5.4726520000000001</v>
      </c>
      <c r="E3382" s="10">
        <f>VLOOKUP(A3382,'CON.DE'!$A$1:$B$6391,2,FALSE)</f>
        <v>36.355324000000003</v>
      </c>
      <c r="G3382" s="5">
        <f t="shared" si="216"/>
        <v>-1.2903250088584575E-2</v>
      </c>
      <c r="H3382" s="5">
        <f t="shared" si="217"/>
        <v>-1.2749356652614924E-2</v>
      </c>
      <c r="I3382" s="5">
        <f t="shared" si="218"/>
        <v>-2.7538863965785421E-2</v>
      </c>
      <c r="J3382" s="10">
        <f t="shared" si="219"/>
        <v>-4.1784322609994187E-4</v>
      </c>
    </row>
    <row r="3383" spans="1:10" x14ac:dyDescent="0.3">
      <c r="A3383" s="18">
        <v>40781</v>
      </c>
      <c r="B3383" s="9">
        <f>VLOOKUP(A3383,'VOW3.DE'!$A$1:$B$5974,2,FALSE)</f>
        <v>87.408760000000001</v>
      </c>
      <c r="C3383" s="5">
        <f>VLOOKUP(A3383,MRK.DE!$A$1:$B$5993,2,FALSE)</f>
        <v>25.953164999999998</v>
      </c>
      <c r="D3383" s="10">
        <f>VLOOKUP(A3383,DTE.DE!$A$1:$B$6411,2,FALSE)</f>
        <v>5.4309770000000004</v>
      </c>
      <c r="E3383" s="10">
        <f>VLOOKUP(A3383,'CON.DE'!$A$1:$B$6391,2,FALSE)</f>
        <v>36.203460999999997</v>
      </c>
      <c r="G3383" s="5">
        <f t="shared" si="216"/>
        <v>1.2445368799025911E-2</v>
      </c>
      <c r="H3383" s="5">
        <f t="shared" si="217"/>
        <v>-2.6163558023731204E-2</v>
      </c>
      <c r="I3383" s="5">
        <f t="shared" si="218"/>
        <v>-7.6442811727742309E-3</v>
      </c>
      <c r="J3383" s="10">
        <f t="shared" si="219"/>
        <v>-4.1859361825315545E-3</v>
      </c>
    </row>
    <row r="3384" spans="1:10" x14ac:dyDescent="0.3">
      <c r="A3384" s="18">
        <v>40784</v>
      </c>
      <c r="B3384" s="9">
        <f>VLOOKUP(A3384,'VOW3.DE'!$A$1:$B$5974,2,FALSE)</f>
        <v>89.010390999999998</v>
      </c>
      <c r="C3384" s="5">
        <f>VLOOKUP(A3384,MRK.DE!$A$1:$B$5993,2,FALSE)</f>
        <v>26.398845999999999</v>
      </c>
      <c r="D3384" s="10">
        <f>VLOOKUP(A3384,DTE.DE!$A$1:$B$6411,2,FALSE)</f>
        <v>5.5722069999999997</v>
      </c>
      <c r="E3384" s="10">
        <f>VLOOKUP(A3384,'CON.DE'!$A$1:$B$6391,2,FALSE)</f>
        <v>37.042492000000003</v>
      </c>
      <c r="G3384" s="5">
        <f t="shared" si="216"/>
        <v>1.8157609254182E-2</v>
      </c>
      <c r="H3384" s="5">
        <f t="shared" si="217"/>
        <v>1.7026729583003792E-2</v>
      </c>
      <c r="I3384" s="5">
        <f t="shared" si="218"/>
        <v>2.5672161167190143E-2</v>
      </c>
      <c r="J3384" s="10">
        <f t="shared" si="219"/>
        <v>2.2910964136180836E-2</v>
      </c>
    </row>
    <row r="3385" spans="1:10" x14ac:dyDescent="0.3">
      <c r="A3385" s="18">
        <v>40785</v>
      </c>
      <c r="B3385" s="9">
        <f>VLOOKUP(A3385,'VOW3.DE'!$A$1:$B$5974,2,FALSE)</f>
        <v>89.530913999999996</v>
      </c>
      <c r="C3385" s="5">
        <f>VLOOKUP(A3385,MRK.DE!$A$1:$B$5993,2,FALSE)</f>
        <v>26.481055999999999</v>
      </c>
      <c r="D3385" s="10">
        <f>VLOOKUP(A3385,DTE.DE!$A$1:$B$6411,2,FALSE)</f>
        <v>5.5183780000000002</v>
      </c>
      <c r="E3385" s="10">
        <f>VLOOKUP(A3385,'CON.DE'!$A$1:$B$6391,2,FALSE)</f>
        <v>37.201946</v>
      </c>
      <c r="G3385" s="5">
        <f t="shared" si="216"/>
        <v>5.8308577364402994E-3</v>
      </c>
      <c r="H3385" s="5">
        <f t="shared" si="217"/>
        <v>3.1093123520780034E-3</v>
      </c>
      <c r="I3385" s="5">
        <f t="shared" si="218"/>
        <v>-9.7072287337156195E-3</v>
      </c>
      <c r="J3385" s="10">
        <f t="shared" si="219"/>
        <v>4.2953856062573738E-3</v>
      </c>
    </row>
    <row r="3386" spans="1:10" x14ac:dyDescent="0.3">
      <c r="A3386" s="18">
        <v>40786</v>
      </c>
      <c r="B3386" s="9">
        <f>VLOOKUP(A3386,'VOW3.DE'!$A$1:$B$5974,2,FALSE)</f>
        <v>92.854293999999996</v>
      </c>
      <c r="C3386" s="5">
        <f>VLOOKUP(A3386,MRK.DE!$A$1:$B$5993,2,FALSE)</f>
        <v>27.017599000000001</v>
      </c>
      <c r="D3386" s="10">
        <f>VLOOKUP(A3386,DTE.DE!$A$1:$B$6411,2,FALSE)</f>
        <v>5.0970040000000001</v>
      </c>
      <c r="E3386" s="10">
        <f>VLOOKUP(A3386,'CON.DE'!$A$1:$B$6391,2,FALSE)</f>
        <v>39.005279999999999</v>
      </c>
      <c r="G3386" s="5">
        <f t="shared" si="216"/>
        <v>3.6447559901238588E-2</v>
      </c>
      <c r="H3386" s="5">
        <f t="shared" si="217"/>
        <v>2.005885905239934E-2</v>
      </c>
      <c r="I3386" s="5">
        <f t="shared" si="218"/>
        <v>-7.9431060396737141E-2</v>
      </c>
      <c r="J3386" s="10">
        <f t="shared" si="219"/>
        <v>4.7335949842519216E-2</v>
      </c>
    </row>
    <row r="3387" spans="1:10" x14ac:dyDescent="0.3">
      <c r="A3387" s="18">
        <v>40787</v>
      </c>
      <c r="B3387" s="9">
        <f>VLOOKUP(A3387,'VOW3.DE'!$A$1:$B$5974,2,FALSE)</f>
        <v>92.213654000000005</v>
      </c>
      <c r="C3387" s="5">
        <f>VLOOKUP(A3387,MRK.DE!$A$1:$B$5993,2,FALSE)</f>
        <v>27.026250999999998</v>
      </c>
      <c r="D3387" s="10">
        <f>VLOOKUP(A3387,DTE.DE!$A$1:$B$6411,2,FALSE)</f>
        <v>5.2092929999999997</v>
      </c>
      <c r="E3387" s="10">
        <f>VLOOKUP(A3387,'CON.DE'!$A$1:$B$6391,2,FALSE)</f>
        <v>38.337097</v>
      </c>
      <c r="G3387" s="5">
        <f t="shared" si="216"/>
        <v>-6.9233226592951254E-3</v>
      </c>
      <c r="H3387" s="5">
        <f t="shared" si="217"/>
        <v>3.2018444555342418E-4</v>
      </c>
      <c r="I3387" s="5">
        <f t="shared" si="218"/>
        <v>2.179122984834873E-2</v>
      </c>
      <c r="J3387" s="10">
        <f t="shared" si="219"/>
        <v>-1.7279004097121856E-2</v>
      </c>
    </row>
    <row r="3388" spans="1:10" x14ac:dyDescent="0.3">
      <c r="A3388" s="18">
        <v>40788</v>
      </c>
      <c r="B3388" s="9">
        <f>VLOOKUP(A3388,'VOW3.DE'!$A$1:$B$5974,2,FALSE)</f>
        <v>87.448791999999997</v>
      </c>
      <c r="C3388" s="5">
        <f>VLOOKUP(A3388,MRK.DE!$A$1:$B$5993,2,FALSE)</f>
        <v>26.316628000000001</v>
      </c>
      <c r="D3388" s="10">
        <f>VLOOKUP(A3388,DTE.DE!$A$1:$B$6411,2,FALSE)</f>
        <v>5.0547510000000004</v>
      </c>
      <c r="E3388" s="10">
        <f>VLOOKUP(A3388,'CON.DE'!$A$1:$B$6391,2,FALSE)</f>
        <v>36.226241999999999</v>
      </c>
      <c r="G3388" s="5">
        <f t="shared" si="216"/>
        <v>-5.3054822943007077E-2</v>
      </c>
      <c r="H3388" s="5">
        <f t="shared" si="217"/>
        <v>-2.6607670177581567E-2</v>
      </c>
      <c r="I3388" s="5">
        <f t="shared" si="218"/>
        <v>-3.0115552882329165E-2</v>
      </c>
      <c r="J3388" s="10">
        <f t="shared" si="219"/>
        <v>-5.6634244150949101E-2</v>
      </c>
    </row>
    <row r="3389" spans="1:10" x14ac:dyDescent="0.3">
      <c r="A3389" s="18">
        <v>40791</v>
      </c>
      <c r="B3389" s="9">
        <f>VLOOKUP(A3389,'VOW3.DE'!$A$1:$B$5974,2,FALSE)</f>
        <v>83.725029000000006</v>
      </c>
      <c r="C3389" s="5">
        <f>VLOOKUP(A3389,MRK.DE!$A$1:$B$5993,2,FALSE)</f>
        <v>25.187287999999999</v>
      </c>
      <c r="D3389" s="10">
        <f>VLOOKUP(A3389,DTE.DE!$A$1:$B$6411,2,FALSE)</f>
        <v>4.8214899999999998</v>
      </c>
      <c r="E3389" s="10">
        <f>VLOOKUP(A3389,'CON.DE'!$A$1:$B$6391,2,FALSE)</f>
        <v>34.115386999999998</v>
      </c>
      <c r="G3389" s="5">
        <f t="shared" si="216"/>
        <v>-4.3515422709166696E-2</v>
      </c>
      <c r="H3389" s="5">
        <f t="shared" si="217"/>
        <v>-4.3861559950074444E-2</v>
      </c>
      <c r="I3389" s="5">
        <f t="shared" si="218"/>
        <v>-4.7245584176170738E-2</v>
      </c>
      <c r="J3389" s="10">
        <f t="shared" si="219"/>
        <v>-6.0035259146660754E-2</v>
      </c>
    </row>
    <row r="3390" spans="1:10" x14ac:dyDescent="0.3">
      <c r="A3390" s="18">
        <v>40792</v>
      </c>
      <c r="B3390" s="9">
        <f>VLOOKUP(A3390,'VOW3.DE'!$A$1:$B$5974,2,FALSE)</f>
        <v>83.084357999999995</v>
      </c>
      <c r="C3390" s="5">
        <f>VLOOKUP(A3390,MRK.DE!$A$1:$B$5993,2,FALSE)</f>
        <v>25.252195</v>
      </c>
      <c r="D3390" s="10">
        <f>VLOOKUP(A3390,DTE.DE!$A$1:$B$6411,2,FALSE)</f>
        <v>4.7705549999999999</v>
      </c>
      <c r="E3390" s="10">
        <f>VLOOKUP(A3390,'CON.DE'!$A$1:$B$6391,2,FALSE)</f>
        <v>32.498080999999999</v>
      </c>
      <c r="G3390" s="5">
        <f t="shared" si="216"/>
        <v>-7.6815119554756207E-3</v>
      </c>
      <c r="H3390" s="5">
        <f t="shared" si="217"/>
        <v>2.5736598381540252E-3</v>
      </c>
      <c r="I3390" s="5">
        <f t="shared" si="218"/>
        <v>-1.062035858968835E-2</v>
      </c>
      <c r="J3390" s="10">
        <f t="shared" si="219"/>
        <v>-4.8567472748076462E-2</v>
      </c>
    </row>
    <row r="3391" spans="1:10" x14ac:dyDescent="0.3">
      <c r="A3391" s="18">
        <v>40793</v>
      </c>
      <c r="B3391" s="9">
        <f>VLOOKUP(A3391,'VOW3.DE'!$A$1:$B$5974,2,FALSE)</f>
        <v>87.889244000000005</v>
      </c>
      <c r="C3391" s="5">
        <f>VLOOKUP(A3391,MRK.DE!$A$1:$B$5993,2,FALSE)</f>
        <v>26.658466000000001</v>
      </c>
      <c r="D3391" s="10">
        <f>VLOOKUP(A3391,DTE.DE!$A$1:$B$6411,2,FALSE)</f>
        <v>4.8874750000000002</v>
      </c>
      <c r="E3391" s="10">
        <f>VLOOKUP(A3391,'CON.DE'!$A$1:$B$6391,2,FALSE)</f>
        <v>34.381141999999997</v>
      </c>
      <c r="G3391" s="5">
        <f t="shared" si="216"/>
        <v>5.6220977781607839E-2</v>
      </c>
      <c r="H3391" s="5">
        <f t="shared" si="217"/>
        <v>5.4193691074078093E-2</v>
      </c>
      <c r="I3391" s="5">
        <f t="shared" si="218"/>
        <v>2.4213159875772765E-2</v>
      </c>
      <c r="J3391" s="10">
        <f t="shared" si="219"/>
        <v>5.6327174951098541E-2</v>
      </c>
    </row>
    <row r="3392" spans="1:10" x14ac:dyDescent="0.3">
      <c r="A3392" s="18">
        <v>40794</v>
      </c>
      <c r="B3392" s="9">
        <f>VLOOKUP(A3392,'VOW3.DE'!$A$1:$B$5974,2,FALSE)</f>
        <v>86.447777000000002</v>
      </c>
      <c r="C3392" s="5">
        <f>VLOOKUP(A3392,MRK.DE!$A$1:$B$5993,2,FALSE)</f>
        <v>26.43346</v>
      </c>
      <c r="D3392" s="10">
        <f>VLOOKUP(A3392,DTE.DE!$A$1:$B$6411,2,FALSE)</f>
        <v>4.9054180000000001</v>
      </c>
      <c r="E3392" s="10">
        <f>VLOOKUP(A3392,'CON.DE'!$A$1:$B$6391,2,FALSE)</f>
        <v>34.760795999999999</v>
      </c>
      <c r="G3392" s="5">
        <f t="shared" si="216"/>
        <v>-1.653693336542467E-2</v>
      </c>
      <c r="H3392" s="5">
        <f t="shared" si="217"/>
        <v>-8.476141819669011E-3</v>
      </c>
      <c r="I3392" s="5">
        <f t="shared" si="218"/>
        <v>3.6644983416100241E-3</v>
      </c>
      <c r="J3392" s="10">
        <f t="shared" si="219"/>
        <v>1.0981983630266813E-2</v>
      </c>
    </row>
    <row r="3393" spans="1:10" x14ac:dyDescent="0.3">
      <c r="A3393" s="18">
        <v>40795</v>
      </c>
      <c r="B3393" s="9">
        <f>VLOOKUP(A3393,'VOW3.DE'!$A$1:$B$5974,2,FALSE)</f>
        <v>83.084357999999995</v>
      </c>
      <c r="C3393" s="5">
        <f>VLOOKUP(A3393,MRK.DE!$A$1:$B$5993,2,FALSE)</f>
        <v>25.559411999999998</v>
      </c>
      <c r="D3393" s="10">
        <f>VLOOKUP(A3393,DTE.DE!$A$1:$B$6411,2,FALSE)</f>
        <v>4.7120949999999997</v>
      </c>
      <c r="E3393" s="10">
        <f>VLOOKUP(A3393,'CON.DE'!$A$1:$B$6391,2,FALSE)</f>
        <v>32.972641000000003</v>
      </c>
      <c r="G3393" s="5">
        <f t="shared" si="216"/>
        <v>-3.9684044416183166E-2</v>
      </c>
      <c r="H3393" s="5">
        <f t="shared" si="217"/>
        <v>-3.3625007340707183E-2</v>
      </c>
      <c r="I3393" s="5">
        <f t="shared" si="218"/>
        <v>-4.0207701114125922E-2</v>
      </c>
      <c r="J3393" s="10">
        <f t="shared" si="219"/>
        <v>-5.2812043020310055E-2</v>
      </c>
    </row>
    <row r="3394" spans="1:10" x14ac:dyDescent="0.3">
      <c r="A3394" s="18">
        <v>40798</v>
      </c>
      <c r="B3394" s="9">
        <f>VLOOKUP(A3394,'VOW3.DE'!$A$1:$B$5974,2,FALSE)</f>
        <v>81.843108999999998</v>
      </c>
      <c r="C3394" s="5">
        <f>VLOOKUP(A3394,MRK.DE!$A$1:$B$5993,2,FALSE)</f>
        <v>24.585842</v>
      </c>
      <c r="D3394" s="10">
        <f>VLOOKUP(A3394,DTE.DE!$A$1:$B$6411,2,FALSE)</f>
        <v>4.599227</v>
      </c>
      <c r="E3394" s="10">
        <f>VLOOKUP(A3394,'CON.DE'!$A$1:$B$6391,2,FALSE)</f>
        <v>31.108559</v>
      </c>
      <c r="G3394" s="5">
        <f t="shared" si="216"/>
        <v>-1.5052343416414406E-2</v>
      </c>
      <c r="H3394" s="5">
        <f t="shared" si="217"/>
        <v>-3.8834875746927261E-2</v>
      </c>
      <c r="I3394" s="5">
        <f t="shared" si="218"/>
        <v>-2.4244361540470792E-2</v>
      </c>
      <c r="J3394" s="10">
        <f t="shared" si="219"/>
        <v>-5.8195166674255186E-2</v>
      </c>
    </row>
    <row r="3395" spans="1:10" x14ac:dyDescent="0.3">
      <c r="A3395" s="18">
        <v>40799</v>
      </c>
      <c r="B3395" s="9">
        <f>VLOOKUP(A3395,'VOW3.DE'!$A$1:$B$5974,2,FALSE)</f>
        <v>82.683959999999999</v>
      </c>
      <c r="C3395" s="5">
        <f>VLOOKUP(A3395,MRK.DE!$A$1:$B$5993,2,FALSE)</f>
        <v>24.771902000000001</v>
      </c>
      <c r="D3395" s="10">
        <f>VLOOKUP(A3395,DTE.DE!$A$1:$B$6411,2,FALSE)</f>
        <v>4.7375639999999999</v>
      </c>
      <c r="E3395" s="10">
        <f>VLOOKUP(A3395,'CON.DE'!$A$1:$B$6391,2,FALSE)</f>
        <v>31.902024999999998</v>
      </c>
      <c r="G3395" s="5">
        <f t="shared" si="216"/>
        <v>1.0221519486970651E-2</v>
      </c>
      <c r="H3395" s="5">
        <f t="shared" si="217"/>
        <v>7.5392781855857013E-3</v>
      </c>
      <c r="I3395" s="5">
        <f t="shared" si="218"/>
        <v>2.9634833656223217E-2</v>
      </c>
      <c r="J3395" s="10">
        <f t="shared" si="219"/>
        <v>2.5186497074524371E-2</v>
      </c>
    </row>
    <row r="3396" spans="1:10" x14ac:dyDescent="0.3">
      <c r="A3396" s="18">
        <v>40800</v>
      </c>
      <c r="B3396" s="9">
        <f>VLOOKUP(A3396,'VOW3.DE'!$A$1:$B$5974,2,FALSE)</f>
        <v>86.888221999999999</v>
      </c>
      <c r="C3396" s="5">
        <f>VLOOKUP(A3396,MRK.DE!$A$1:$B$5993,2,FALSE)</f>
        <v>24.633438000000002</v>
      </c>
      <c r="D3396" s="10">
        <f>VLOOKUP(A3396,DTE.DE!$A$1:$B$6411,2,FALSE)</f>
        <v>4.8469569999999997</v>
      </c>
      <c r="E3396" s="10">
        <f>VLOOKUP(A3396,'CON.DE'!$A$1:$B$6391,2,FALSE)</f>
        <v>33.857224000000002</v>
      </c>
      <c r="G3396" s="5">
        <f t="shared" ref="G3396:G3459" si="220">LN(B3396/B3395)</f>
        <v>4.9596858820481024E-2</v>
      </c>
      <c r="H3396" s="5">
        <f t="shared" ref="H3396:H3459" si="221">LN(C3396/C3395)</f>
        <v>-5.6052387264101068E-3</v>
      </c>
      <c r="I3396" s="5">
        <f t="shared" ref="I3396:I3459" si="222">LN(D3396/D3395)</f>
        <v>2.2828005804876088E-2</v>
      </c>
      <c r="J3396" s="10">
        <f t="shared" ref="J3396:J3459" si="223">LN(E3396/E3395)</f>
        <v>5.9482901301541359E-2</v>
      </c>
    </row>
    <row r="3397" spans="1:10" x14ac:dyDescent="0.3">
      <c r="A3397" s="18">
        <v>40801</v>
      </c>
      <c r="B3397" s="9">
        <f>VLOOKUP(A3397,'VOW3.DE'!$A$1:$B$5974,2,FALSE)</f>
        <v>90.051437000000007</v>
      </c>
      <c r="C3397" s="5">
        <f>VLOOKUP(A3397,MRK.DE!$A$1:$B$5993,2,FALSE)</f>
        <v>25.027193</v>
      </c>
      <c r="D3397" s="10">
        <f>VLOOKUP(A3397,DTE.DE!$A$1:$B$6411,2,FALSE)</f>
        <v>4.9083119999999996</v>
      </c>
      <c r="E3397" s="10">
        <f>VLOOKUP(A3397,'CON.DE'!$A$1:$B$6391,2,FALSE)</f>
        <v>35.922522999999998</v>
      </c>
      <c r="G3397" s="5">
        <f t="shared" si="220"/>
        <v>3.5758541308040896E-2</v>
      </c>
      <c r="H3397" s="5">
        <f t="shared" si="221"/>
        <v>1.5858165467290391E-2</v>
      </c>
      <c r="I3397" s="5">
        <f t="shared" si="222"/>
        <v>1.2579009153349363E-2</v>
      </c>
      <c r="J3397" s="10">
        <f t="shared" si="223"/>
        <v>5.9212091686842959E-2</v>
      </c>
    </row>
    <row r="3398" spans="1:10" x14ac:dyDescent="0.3">
      <c r="A3398" s="18">
        <v>40802</v>
      </c>
      <c r="B3398" s="9">
        <f>VLOOKUP(A3398,'VOW3.DE'!$A$1:$B$5974,2,FALSE)</f>
        <v>92.093513000000002</v>
      </c>
      <c r="C3398" s="5">
        <f>VLOOKUP(A3398,MRK.DE!$A$1:$B$5993,2,FALSE)</f>
        <v>25.75845</v>
      </c>
      <c r="D3398" s="10">
        <f>VLOOKUP(A3398,DTE.DE!$A$1:$B$6411,2,FALSE)</f>
        <v>4.9204660000000002</v>
      </c>
      <c r="E3398" s="10">
        <f>VLOOKUP(A3398,'CON.DE'!$A$1:$B$6391,2,FALSE)</f>
        <v>36.370517999999997</v>
      </c>
      <c r="G3398" s="5">
        <f t="shared" si="220"/>
        <v>2.2423477174254247E-2</v>
      </c>
      <c r="H3398" s="5">
        <f t="shared" si="221"/>
        <v>2.8799774888938773E-2</v>
      </c>
      <c r="I3398" s="5">
        <f t="shared" si="222"/>
        <v>2.4731469557966682E-3</v>
      </c>
      <c r="J3398" s="10">
        <f t="shared" si="223"/>
        <v>1.2394021016773626E-2</v>
      </c>
    </row>
    <row r="3399" spans="1:10" x14ac:dyDescent="0.3">
      <c r="A3399" s="18">
        <v>40805</v>
      </c>
      <c r="B3399" s="9">
        <f>VLOOKUP(A3399,'VOW3.DE'!$A$1:$B$5974,2,FALSE)</f>
        <v>87.088440000000006</v>
      </c>
      <c r="C3399" s="5">
        <f>VLOOKUP(A3399,MRK.DE!$A$1:$B$5993,2,FALSE)</f>
        <v>25.485852999999999</v>
      </c>
      <c r="D3399" s="10">
        <f>VLOOKUP(A3399,DTE.DE!$A$1:$B$6411,2,FALSE)</f>
        <v>4.8185960000000003</v>
      </c>
      <c r="E3399" s="10">
        <f>VLOOKUP(A3399,'CON.DE'!$A$1:$B$6391,2,FALSE)</f>
        <v>34.939231999999997</v>
      </c>
      <c r="G3399" s="5">
        <f t="shared" si="220"/>
        <v>-5.588035243020506E-2</v>
      </c>
      <c r="H3399" s="5">
        <f t="shared" si="221"/>
        <v>-1.0639214717468178E-2</v>
      </c>
      <c r="I3399" s="5">
        <f t="shared" si="222"/>
        <v>-2.0920642142787969E-2</v>
      </c>
      <c r="J3399" s="10">
        <f t="shared" si="223"/>
        <v>-4.0148177478765659E-2</v>
      </c>
    </row>
    <row r="3400" spans="1:10" x14ac:dyDescent="0.3">
      <c r="A3400" s="18">
        <v>40806</v>
      </c>
      <c r="B3400" s="9">
        <f>VLOOKUP(A3400,'VOW3.DE'!$A$1:$B$5974,2,FALSE)</f>
        <v>91.292693999999997</v>
      </c>
      <c r="C3400" s="5">
        <f>VLOOKUP(A3400,MRK.DE!$A$1:$B$5993,2,FALSE)</f>
        <v>26.481055999999999</v>
      </c>
      <c r="D3400" s="10">
        <f>VLOOKUP(A3400,DTE.DE!$A$1:$B$6411,2,FALSE)</f>
        <v>5.0292830000000004</v>
      </c>
      <c r="E3400" s="10">
        <f>VLOOKUP(A3400,'CON.DE'!$A$1:$B$6391,2,FALSE)</f>
        <v>36.142719</v>
      </c>
      <c r="G3400" s="5">
        <f t="shared" si="220"/>
        <v>4.7146608453282529E-2</v>
      </c>
      <c r="H3400" s="5">
        <f t="shared" si="221"/>
        <v>3.8306095526838023E-2</v>
      </c>
      <c r="I3400" s="5">
        <f t="shared" si="222"/>
        <v>4.2794829896213214E-2</v>
      </c>
      <c r="J3400" s="10">
        <f t="shared" si="223"/>
        <v>3.3865193604245489E-2</v>
      </c>
    </row>
    <row r="3401" spans="1:10" x14ac:dyDescent="0.3">
      <c r="A3401" s="18">
        <v>40807</v>
      </c>
      <c r="B3401" s="9">
        <f>VLOOKUP(A3401,'VOW3.DE'!$A$1:$B$5974,2,FALSE)</f>
        <v>88.890265999999997</v>
      </c>
      <c r="C3401" s="5">
        <f>VLOOKUP(A3401,MRK.DE!$A$1:$B$5993,2,FALSE)</f>
        <v>25.879605999999999</v>
      </c>
      <c r="D3401" s="10">
        <f>VLOOKUP(A3401,DTE.DE!$A$1:$B$6411,2,FALSE)</f>
        <v>4.9314640000000001</v>
      </c>
      <c r="E3401" s="10">
        <f>VLOOKUP(A3401,'CON.DE'!$A$1:$B$6391,2,FALSE)</f>
        <v>34.825333000000001</v>
      </c>
      <c r="G3401" s="5">
        <f t="shared" si="220"/>
        <v>-2.6668119781493884E-2</v>
      </c>
      <c r="H3401" s="5">
        <f t="shared" si="221"/>
        <v>-2.2974364022204631E-2</v>
      </c>
      <c r="I3401" s="5">
        <f t="shared" si="222"/>
        <v>-1.9641527844444694E-2</v>
      </c>
      <c r="J3401" s="10">
        <f t="shared" si="223"/>
        <v>-3.7130435814167077E-2</v>
      </c>
    </row>
    <row r="3402" spans="1:10" x14ac:dyDescent="0.3">
      <c r="A3402" s="18">
        <v>40808</v>
      </c>
      <c r="B3402" s="9">
        <f>VLOOKUP(A3402,'VOW3.DE'!$A$1:$B$5974,2,FALSE)</f>
        <v>83.044326999999996</v>
      </c>
      <c r="C3402" s="5">
        <f>VLOOKUP(A3402,MRK.DE!$A$1:$B$5993,2,FALSE)</f>
        <v>24.845459000000002</v>
      </c>
      <c r="D3402" s="10">
        <f>VLOOKUP(A3402,DTE.DE!$A$1:$B$6411,2,FALSE)</f>
        <v>4.7751849999999996</v>
      </c>
      <c r="E3402" s="10">
        <f>VLOOKUP(A3402,'CON.DE'!$A$1:$B$6391,2,FALSE)</f>
        <v>32.11842</v>
      </c>
      <c r="G3402" s="5">
        <f t="shared" si="220"/>
        <v>-6.802811723355448E-2</v>
      </c>
      <c r="H3402" s="5">
        <f t="shared" si="221"/>
        <v>-4.0780245979735896E-2</v>
      </c>
      <c r="I3402" s="5">
        <f t="shared" si="222"/>
        <v>-3.2203184737444476E-2</v>
      </c>
      <c r="J3402" s="10">
        <f t="shared" si="223"/>
        <v>-8.0915384383173194E-2</v>
      </c>
    </row>
    <row r="3403" spans="1:10" x14ac:dyDescent="0.3">
      <c r="A3403" s="18">
        <v>40809</v>
      </c>
      <c r="B3403" s="9">
        <f>VLOOKUP(A3403,'VOW3.DE'!$A$1:$B$5974,2,FALSE)</f>
        <v>83.124397000000002</v>
      </c>
      <c r="C3403" s="5">
        <f>VLOOKUP(A3403,MRK.DE!$A$1:$B$5993,2,FALSE)</f>
        <v>24.728632000000001</v>
      </c>
      <c r="D3403" s="10">
        <f>VLOOKUP(A3403,DTE.DE!$A$1:$B$6411,2,FALSE)</f>
        <v>4.757822</v>
      </c>
      <c r="E3403" s="10">
        <f>VLOOKUP(A3403,'CON.DE'!$A$1:$B$6391,2,FALSE)</f>
        <v>31.408484999999999</v>
      </c>
      <c r="G3403" s="5">
        <f t="shared" si="220"/>
        <v>9.6371933622266444E-4</v>
      </c>
      <c r="H3403" s="5">
        <f t="shared" si="221"/>
        <v>-4.7132368507584411E-3</v>
      </c>
      <c r="I3403" s="5">
        <f t="shared" si="222"/>
        <v>-3.6427161334683486E-3</v>
      </c>
      <c r="J3403" s="10">
        <f t="shared" si="223"/>
        <v>-2.2351617992670963E-2</v>
      </c>
    </row>
    <row r="3404" spans="1:10" x14ac:dyDescent="0.3">
      <c r="A3404" s="18">
        <v>40812</v>
      </c>
      <c r="B3404" s="9">
        <f>VLOOKUP(A3404,'VOW3.DE'!$A$1:$B$5974,2,FALSE)</f>
        <v>81.322586000000001</v>
      </c>
      <c r="C3404" s="5">
        <f>VLOOKUP(A3404,MRK.DE!$A$1:$B$5993,2,FALSE)</f>
        <v>25.087769000000002</v>
      </c>
      <c r="D3404" s="10">
        <f>VLOOKUP(A3404,DTE.DE!$A$1:$B$6411,2,FALSE)</f>
        <v>4.8949990000000003</v>
      </c>
      <c r="E3404" s="10">
        <f>VLOOKUP(A3404,'CON.DE'!$A$1:$B$6391,2,FALSE)</f>
        <v>31.879245999999998</v>
      </c>
      <c r="G3404" s="5">
        <f t="shared" si="220"/>
        <v>-2.1914456264710981E-2</v>
      </c>
      <c r="H3404" s="5">
        <f t="shared" si="221"/>
        <v>1.4418673961286939E-2</v>
      </c>
      <c r="I3404" s="5">
        <f t="shared" si="222"/>
        <v>2.842407118814674E-2</v>
      </c>
      <c r="J3404" s="10">
        <f t="shared" si="223"/>
        <v>1.487712310984661E-2</v>
      </c>
    </row>
    <row r="3405" spans="1:10" x14ac:dyDescent="0.3">
      <c r="A3405" s="18">
        <v>40813</v>
      </c>
      <c r="B3405" s="9">
        <f>VLOOKUP(A3405,'VOW3.DE'!$A$1:$B$5974,2,FALSE)</f>
        <v>86.728081000000003</v>
      </c>
      <c r="C3405" s="5">
        <f>VLOOKUP(A3405,MRK.DE!$A$1:$B$5993,2,FALSE)</f>
        <v>26.264707999999999</v>
      </c>
      <c r="D3405" s="10">
        <f>VLOOKUP(A3405,DTE.DE!$A$1:$B$6411,2,FALSE)</f>
        <v>5.0738510000000003</v>
      </c>
      <c r="E3405" s="10">
        <f>VLOOKUP(A3405,'CON.DE'!$A$1:$B$6391,2,FALSE)</f>
        <v>35.292301000000002</v>
      </c>
      <c r="G3405" s="5">
        <f t="shared" si="220"/>
        <v>6.4353929763329196E-2</v>
      </c>
      <c r="H3405" s="5">
        <f t="shared" si="221"/>
        <v>4.5845700351112531E-2</v>
      </c>
      <c r="I3405" s="5">
        <f t="shared" si="222"/>
        <v>3.5886023661362218E-2</v>
      </c>
      <c r="J3405" s="10">
        <f t="shared" si="223"/>
        <v>0.10170963571820156</v>
      </c>
    </row>
    <row r="3406" spans="1:10" x14ac:dyDescent="0.3">
      <c r="A3406" s="18">
        <v>40814</v>
      </c>
      <c r="B3406" s="9">
        <f>VLOOKUP(A3406,'VOW3.DE'!$A$1:$B$5974,2,FALSE)</f>
        <v>85.807129000000003</v>
      </c>
      <c r="C3406" s="5">
        <f>VLOOKUP(A3406,MRK.DE!$A$1:$B$5993,2,FALSE)</f>
        <v>26.662787999999999</v>
      </c>
      <c r="D3406" s="10">
        <f>VLOOKUP(A3406,DTE.DE!$A$1:$B$6411,2,FALSE)</f>
        <v>5.0182859999999998</v>
      </c>
      <c r="E3406" s="10">
        <f>VLOOKUP(A3406,'CON.DE'!$A$1:$B$6391,2,FALSE)</f>
        <v>35.539073999999999</v>
      </c>
      <c r="G3406" s="5">
        <f t="shared" si="220"/>
        <v>-1.0675626692646224E-2</v>
      </c>
      <c r="H3406" s="5">
        <f t="shared" si="221"/>
        <v>1.5042748539460856E-2</v>
      </c>
      <c r="I3406" s="5">
        <f t="shared" si="222"/>
        <v>-1.1011654214982698E-2</v>
      </c>
      <c r="J3406" s="10">
        <f t="shared" si="223"/>
        <v>6.9679290693841689E-3</v>
      </c>
    </row>
    <row r="3407" spans="1:10" x14ac:dyDescent="0.3">
      <c r="A3407" s="18">
        <v>40815</v>
      </c>
      <c r="B3407" s="9">
        <f>VLOOKUP(A3407,'VOW3.DE'!$A$1:$B$5974,2,FALSE)</f>
        <v>85.126441999999997</v>
      </c>
      <c r="C3407" s="5">
        <f>VLOOKUP(A3407,MRK.DE!$A$1:$B$5993,2,FALSE)</f>
        <v>26.662787999999999</v>
      </c>
      <c r="D3407" s="10">
        <f>VLOOKUP(A3407,DTE.DE!$A$1:$B$6411,2,FALSE)</f>
        <v>5.1143689999999999</v>
      </c>
      <c r="E3407" s="10">
        <f>VLOOKUP(A3407,'CON.DE'!$A$1:$B$6391,2,FALSE)</f>
        <v>35.349251000000002</v>
      </c>
      <c r="G3407" s="5">
        <f t="shared" si="220"/>
        <v>-7.9643874997208011E-3</v>
      </c>
      <c r="H3407" s="5">
        <f t="shared" si="221"/>
        <v>0</v>
      </c>
      <c r="I3407" s="5">
        <f t="shared" si="222"/>
        <v>1.896558799620416E-2</v>
      </c>
      <c r="J3407" s="10">
        <f t="shared" si="223"/>
        <v>-5.3555632386376346E-3</v>
      </c>
    </row>
    <row r="3408" spans="1:10" x14ac:dyDescent="0.3">
      <c r="A3408" s="18">
        <v>40816</v>
      </c>
      <c r="B3408" s="9">
        <f>VLOOKUP(A3408,'VOW3.DE'!$A$1:$B$5974,2,FALSE)</f>
        <v>80.121360999999993</v>
      </c>
      <c r="C3408" s="5">
        <f>VLOOKUP(A3408,MRK.DE!$A$1:$B$5993,2,FALSE)</f>
        <v>26.610862999999998</v>
      </c>
      <c r="D3408" s="10">
        <f>VLOOKUP(A3408,DTE.DE!$A$1:$B$6411,2,FALSE)</f>
        <v>5.1114750000000004</v>
      </c>
      <c r="E3408" s="10">
        <f>VLOOKUP(A3408,'CON.DE'!$A$1:$B$6391,2,FALSE)</f>
        <v>33.135886999999997</v>
      </c>
      <c r="G3408" s="5">
        <f t="shared" si="220"/>
        <v>-6.0595206447809274E-2</v>
      </c>
      <c r="H3408" s="5">
        <f t="shared" si="221"/>
        <v>-1.9493695464234523E-3</v>
      </c>
      <c r="I3408" s="5">
        <f t="shared" si="222"/>
        <v>-5.6601686418519944E-4</v>
      </c>
      <c r="J3408" s="10">
        <f t="shared" si="223"/>
        <v>-6.4660309540199828E-2</v>
      </c>
    </row>
    <row r="3409" spans="1:10" x14ac:dyDescent="0.3">
      <c r="A3409" s="18">
        <v>40820</v>
      </c>
      <c r="B3409" s="9">
        <f>VLOOKUP(A3409,'VOW3.DE'!$A$1:$B$5974,2,FALSE)</f>
        <v>70.903998999999999</v>
      </c>
      <c r="C3409" s="5">
        <f>VLOOKUP(A3409,MRK.DE!$A$1:$B$5993,2,FALSE)</f>
        <v>25.412293999999999</v>
      </c>
      <c r="D3409" s="10">
        <f>VLOOKUP(A3409,DTE.DE!$A$1:$B$6411,2,FALSE)</f>
        <v>5.0217590000000003</v>
      </c>
      <c r="E3409" s="10">
        <f>VLOOKUP(A3409,'CON.DE'!$A$1:$B$6391,2,FALSE)</f>
        <v>29.943028999999999</v>
      </c>
      <c r="G3409" s="5">
        <f t="shared" si="220"/>
        <v>-0.1222156623402904</v>
      </c>
      <c r="H3409" s="5">
        <f t="shared" si="221"/>
        <v>-4.6086443205787843E-2</v>
      </c>
      <c r="I3409" s="5">
        <f t="shared" si="222"/>
        <v>-1.7707741535931881E-2</v>
      </c>
      <c r="J3409" s="10">
        <f t="shared" si="223"/>
        <v>-0.10132035158017907</v>
      </c>
    </row>
    <row r="3410" spans="1:10" x14ac:dyDescent="0.3">
      <c r="A3410" s="18">
        <v>40821</v>
      </c>
      <c r="B3410" s="9">
        <f>VLOOKUP(A3410,'VOW3.DE'!$A$1:$B$5974,2,FALSE)</f>
        <v>76.381561000000005</v>
      </c>
      <c r="C3410" s="5">
        <f>VLOOKUP(A3410,MRK.DE!$A$1:$B$5993,2,FALSE)</f>
        <v>25.849318</v>
      </c>
      <c r="D3410" s="10">
        <f>VLOOKUP(A3410,DTE.DE!$A$1:$B$6411,2,FALSE)</f>
        <v>5.2741199999999999</v>
      </c>
      <c r="E3410" s="10">
        <f>VLOOKUP(A3410,'CON.DE'!$A$1:$B$6391,2,FALSE)</f>
        <v>32.323441000000003</v>
      </c>
      <c r="G3410" s="5">
        <f t="shared" si="220"/>
        <v>7.4414483543259621E-2</v>
      </c>
      <c r="H3410" s="5">
        <f t="shared" si="221"/>
        <v>1.7051144952994268E-2</v>
      </c>
      <c r="I3410" s="5">
        <f t="shared" si="222"/>
        <v>4.9031570065974139E-2</v>
      </c>
      <c r="J3410" s="10">
        <f t="shared" si="223"/>
        <v>7.6496151690968836E-2</v>
      </c>
    </row>
    <row r="3411" spans="1:10" x14ac:dyDescent="0.3">
      <c r="A3411" s="18">
        <v>40822</v>
      </c>
      <c r="B3411" s="9">
        <f>VLOOKUP(A3411,'VOW3.DE'!$A$1:$B$5974,2,FALSE)</f>
        <v>79.752990999999994</v>
      </c>
      <c r="C3411" s="5">
        <f>VLOOKUP(A3411,MRK.DE!$A$1:$B$5993,2,FALSE)</f>
        <v>25.793068000000002</v>
      </c>
      <c r="D3411" s="10">
        <f>VLOOKUP(A3411,DTE.DE!$A$1:$B$6411,2,FALSE)</f>
        <v>5.3505229999999999</v>
      </c>
      <c r="E3411" s="10">
        <f>VLOOKUP(A3411,'CON.DE'!$A$1:$B$6391,2,FALSE)</f>
        <v>33.967326999999997</v>
      </c>
      <c r="G3411" s="5">
        <f t="shared" si="220"/>
        <v>4.3192926788084791E-2</v>
      </c>
      <c r="H3411" s="5">
        <f t="shared" si="221"/>
        <v>-2.1784439721697735E-3</v>
      </c>
      <c r="I3411" s="5">
        <f t="shared" si="222"/>
        <v>1.4382472338554308E-2</v>
      </c>
      <c r="J3411" s="10">
        <f t="shared" si="223"/>
        <v>4.9606397429780985E-2</v>
      </c>
    </row>
    <row r="3412" spans="1:10" x14ac:dyDescent="0.3">
      <c r="A3412" s="18">
        <v>40823</v>
      </c>
      <c r="B3412" s="9">
        <f>VLOOKUP(A3412,'VOW3.DE'!$A$1:$B$5974,2,FALSE)</f>
        <v>81.322586000000001</v>
      </c>
      <c r="C3412" s="5">
        <f>VLOOKUP(A3412,MRK.DE!$A$1:$B$5993,2,FALSE)</f>
        <v>25.693548</v>
      </c>
      <c r="D3412" s="10">
        <f>VLOOKUP(A3412,DTE.DE!$A$1:$B$6411,2,FALSE)</f>
        <v>5.2498110000000002</v>
      </c>
      <c r="E3412" s="10">
        <f>VLOOKUP(A3412,'CON.DE'!$A$1:$B$6391,2,FALSE)</f>
        <v>35.618805000000002</v>
      </c>
      <c r="G3412" s="5">
        <f t="shared" si="220"/>
        <v>1.9489542885793142E-2</v>
      </c>
      <c r="H3412" s="5">
        <f t="shared" si="221"/>
        <v>-3.865863856464655E-3</v>
      </c>
      <c r="I3412" s="5">
        <f t="shared" si="222"/>
        <v>-1.9002237183838987E-2</v>
      </c>
      <c r="J3412" s="10">
        <f t="shared" si="223"/>
        <v>4.7474636730860255E-2</v>
      </c>
    </row>
    <row r="3413" spans="1:10" x14ac:dyDescent="0.3">
      <c r="A3413" s="18">
        <v>40826</v>
      </c>
      <c r="B3413" s="9">
        <f>VLOOKUP(A3413,'VOW3.DE'!$A$1:$B$5974,2,FALSE)</f>
        <v>85.166472999999996</v>
      </c>
      <c r="C3413" s="5">
        <f>VLOOKUP(A3413,MRK.DE!$A$1:$B$5993,2,FALSE)</f>
        <v>26.346920000000001</v>
      </c>
      <c r="D3413" s="10">
        <f>VLOOKUP(A3413,DTE.DE!$A$1:$B$6411,2,FALSE)</f>
        <v>5.421138</v>
      </c>
      <c r="E3413" s="10">
        <f>VLOOKUP(A3413,'CON.DE'!$A$1:$B$6391,2,FALSE)</f>
        <v>37.748641999999997</v>
      </c>
      <c r="G3413" s="5">
        <f t="shared" si="220"/>
        <v>4.6184058450803624E-2</v>
      </c>
      <c r="H3413" s="5">
        <f t="shared" si="221"/>
        <v>2.5111470310847199E-2</v>
      </c>
      <c r="I3413" s="5">
        <f t="shared" si="222"/>
        <v>3.2113680556502322E-2</v>
      </c>
      <c r="J3413" s="10">
        <f t="shared" si="223"/>
        <v>5.8075772807507794E-2</v>
      </c>
    </row>
    <row r="3414" spans="1:10" x14ac:dyDescent="0.3">
      <c r="A3414" s="18">
        <v>40827</v>
      </c>
      <c r="B3414" s="9">
        <f>VLOOKUP(A3414,'VOW3.DE'!$A$1:$B$5974,2,FALSE)</f>
        <v>86.567916999999994</v>
      </c>
      <c r="C3414" s="5">
        <f>VLOOKUP(A3414,MRK.DE!$A$1:$B$5993,2,FALSE)</f>
        <v>26.299323999999999</v>
      </c>
      <c r="D3414" s="10">
        <f>VLOOKUP(A3414,DTE.DE!$A$1:$B$6411,2,FALSE)</f>
        <v>5.4321349999999997</v>
      </c>
      <c r="E3414" s="10">
        <f>VLOOKUP(A3414,'CON.DE'!$A$1:$B$6391,2,FALSE)</f>
        <v>38.450996000000004</v>
      </c>
      <c r="G3414" s="5">
        <f t="shared" si="220"/>
        <v>1.6321426484580369E-2</v>
      </c>
      <c r="H3414" s="5">
        <f t="shared" si="221"/>
        <v>-1.808144678563584E-3</v>
      </c>
      <c r="I3414" s="5">
        <f t="shared" si="222"/>
        <v>2.0264861601469691E-3</v>
      </c>
      <c r="J3414" s="10">
        <f t="shared" si="223"/>
        <v>1.8435097849249904E-2</v>
      </c>
    </row>
    <row r="3415" spans="1:10" x14ac:dyDescent="0.3">
      <c r="A3415" s="18">
        <v>40828</v>
      </c>
      <c r="B3415" s="9">
        <f>VLOOKUP(A3415,'VOW3.DE'!$A$1:$B$5974,2,FALSE)</f>
        <v>89.530913999999996</v>
      </c>
      <c r="C3415" s="5">
        <f>VLOOKUP(A3415,MRK.DE!$A$1:$B$5993,2,FALSE)</f>
        <v>26.394518000000001</v>
      </c>
      <c r="D3415" s="10">
        <f>VLOOKUP(A3415,DTE.DE!$A$1:$B$6411,2,FALSE)</f>
        <v>5.5450030000000003</v>
      </c>
      <c r="E3415" s="10">
        <f>VLOOKUP(A3415,'CON.DE'!$A$1:$B$6391,2,FALSE)</f>
        <v>40.455554999999997</v>
      </c>
      <c r="G3415" s="5">
        <f t="shared" si="220"/>
        <v>3.3654699977448549E-2</v>
      </c>
      <c r="H3415" s="5">
        <f t="shared" si="221"/>
        <v>3.6131016432311199E-3</v>
      </c>
      <c r="I3415" s="5">
        <f t="shared" si="222"/>
        <v>2.0564919157971057E-2</v>
      </c>
      <c r="J3415" s="10">
        <f t="shared" si="223"/>
        <v>5.0819364725389615E-2</v>
      </c>
    </row>
    <row r="3416" spans="1:10" x14ac:dyDescent="0.3">
      <c r="A3416" s="18">
        <v>40829</v>
      </c>
      <c r="B3416" s="9">
        <f>VLOOKUP(A3416,'VOW3.DE'!$A$1:$B$5974,2,FALSE)</f>
        <v>89.691078000000005</v>
      </c>
      <c r="C3416" s="5">
        <f>VLOOKUP(A3416,MRK.DE!$A$1:$B$5993,2,FALSE)</f>
        <v>25.814703000000002</v>
      </c>
      <c r="D3416" s="10">
        <f>VLOOKUP(A3416,DTE.DE!$A$1:$B$6411,2,FALSE)</f>
        <v>5.465706</v>
      </c>
      <c r="E3416" s="10">
        <f>VLOOKUP(A3416,'CON.DE'!$A$1:$B$6391,2,FALSE)</f>
        <v>40.478332999999999</v>
      </c>
      <c r="G3416" s="5">
        <f t="shared" si="220"/>
        <v>1.7873257723576947E-3</v>
      </c>
      <c r="H3416" s="5">
        <f t="shared" si="221"/>
        <v>-2.2212123748116937E-2</v>
      </c>
      <c r="I3416" s="5">
        <f t="shared" si="222"/>
        <v>-1.440386281803693E-2</v>
      </c>
      <c r="J3416" s="10">
        <f t="shared" si="223"/>
        <v>5.6287918853965791E-4</v>
      </c>
    </row>
    <row r="3417" spans="1:10" x14ac:dyDescent="0.3">
      <c r="A3417" s="18">
        <v>40830</v>
      </c>
      <c r="B3417" s="9">
        <f>VLOOKUP(A3417,'VOW3.DE'!$A$1:$B$5974,2,FALSE)</f>
        <v>91.532959000000005</v>
      </c>
      <c r="C3417" s="5">
        <f>VLOOKUP(A3417,MRK.DE!$A$1:$B$5993,2,FALSE)</f>
        <v>26.195478000000001</v>
      </c>
      <c r="D3417" s="10">
        <f>VLOOKUP(A3417,DTE.DE!$A$1:$B$6411,2,FALSE)</f>
        <v>5.5270590000000004</v>
      </c>
      <c r="E3417" s="10">
        <f>VLOOKUP(A3417,'CON.DE'!$A$1:$B$6391,2,FALSE)</f>
        <v>40.129047</v>
      </c>
      <c r="G3417" s="5">
        <f t="shared" si="220"/>
        <v>2.0327815837700158E-2</v>
      </c>
      <c r="H3417" s="5">
        <f t="shared" si="221"/>
        <v>1.4642587124459233E-2</v>
      </c>
      <c r="I3417" s="5">
        <f t="shared" si="222"/>
        <v>1.1162548650875528E-2</v>
      </c>
      <c r="J3417" s="10">
        <f t="shared" si="223"/>
        <v>-8.6664071239618262E-3</v>
      </c>
    </row>
    <row r="3418" spans="1:10" x14ac:dyDescent="0.3">
      <c r="A3418" s="18">
        <v>40833</v>
      </c>
      <c r="B3418" s="9">
        <f>VLOOKUP(A3418,'VOW3.DE'!$A$1:$B$5974,2,FALSE)</f>
        <v>89.931327999999993</v>
      </c>
      <c r="C3418" s="5">
        <f>VLOOKUP(A3418,MRK.DE!$A$1:$B$5993,2,FALSE)</f>
        <v>25.944510999999999</v>
      </c>
      <c r="D3418" s="10">
        <f>VLOOKUP(A3418,DTE.DE!$A$1:$B$6411,2,FALSE)</f>
        <v>5.4413960000000001</v>
      </c>
      <c r="E3418" s="10">
        <f>VLOOKUP(A3418,'CON.DE'!$A$1:$B$6391,2,FALSE)</f>
        <v>38.610442999999997</v>
      </c>
      <c r="G3418" s="5">
        <f t="shared" si="220"/>
        <v>-1.7652758214123702E-2</v>
      </c>
      <c r="H3418" s="5">
        <f t="shared" si="221"/>
        <v>-9.6267353709657277E-3</v>
      </c>
      <c r="I3418" s="5">
        <f t="shared" si="222"/>
        <v>-1.5620202068742112E-2</v>
      </c>
      <c r="J3418" s="10">
        <f t="shared" si="223"/>
        <v>-3.857765225545904E-2</v>
      </c>
    </row>
    <row r="3419" spans="1:10" x14ac:dyDescent="0.3">
      <c r="A3419" s="18">
        <v>40834</v>
      </c>
      <c r="B3419" s="9">
        <f>VLOOKUP(A3419,'VOW3.DE'!$A$1:$B$5974,2,FALSE)</f>
        <v>91.412834000000004</v>
      </c>
      <c r="C3419" s="5">
        <f>VLOOKUP(A3419,MRK.DE!$A$1:$B$5993,2,FALSE)</f>
        <v>26.558942999999999</v>
      </c>
      <c r="D3419" s="10">
        <f>VLOOKUP(A3419,DTE.DE!$A$1:$B$6411,2,FALSE)</f>
        <v>5.4176650000000004</v>
      </c>
      <c r="E3419" s="10">
        <f>VLOOKUP(A3419,'CON.DE'!$A$1:$B$6391,2,FALSE)</f>
        <v>40.296092999999999</v>
      </c>
      <c r="G3419" s="5">
        <f t="shared" si="220"/>
        <v>1.6339527499234157E-2</v>
      </c>
      <c r="H3419" s="5">
        <f t="shared" si="221"/>
        <v>2.3406462049642286E-2</v>
      </c>
      <c r="I3419" s="5">
        <f t="shared" si="222"/>
        <v>-4.3707347768651254E-3</v>
      </c>
      <c r="J3419" s="10">
        <f t="shared" si="223"/>
        <v>4.2731732440271737E-2</v>
      </c>
    </row>
    <row r="3420" spans="1:10" x14ac:dyDescent="0.3">
      <c r="A3420" s="18">
        <v>40835</v>
      </c>
      <c r="B3420" s="9">
        <f>VLOOKUP(A3420,'VOW3.DE'!$A$1:$B$5974,2,FALSE)</f>
        <v>91.973395999999994</v>
      </c>
      <c r="C3420" s="5">
        <f>VLOOKUP(A3420,MRK.DE!$A$1:$B$5993,2,FALSE)</f>
        <v>26.472403</v>
      </c>
      <c r="D3420" s="10">
        <f>VLOOKUP(A3420,DTE.DE!$A$1:$B$6411,2,FALSE)</f>
        <v>5.4709149999999998</v>
      </c>
      <c r="E3420" s="10">
        <f>VLOOKUP(A3420,'CON.DE'!$A$1:$B$6391,2,FALSE)</f>
        <v>39.202702000000002</v>
      </c>
      <c r="G3420" s="5">
        <f t="shared" si="220"/>
        <v>6.1134769595001526E-3</v>
      </c>
      <c r="H3420" s="5">
        <f t="shared" si="221"/>
        <v>-3.2637329936267968E-3</v>
      </c>
      <c r="I3420" s="5">
        <f t="shared" si="222"/>
        <v>9.780967678630844E-3</v>
      </c>
      <c r="J3420" s="10">
        <f t="shared" si="223"/>
        <v>-2.750884336968723E-2</v>
      </c>
    </row>
    <row r="3421" spans="1:10" x14ac:dyDescent="0.3">
      <c r="A3421" s="18">
        <v>40836</v>
      </c>
      <c r="B3421" s="9">
        <f>VLOOKUP(A3421,'VOW3.DE'!$A$1:$B$5974,2,FALSE)</f>
        <v>90.692093</v>
      </c>
      <c r="C3421" s="5">
        <f>VLOOKUP(A3421,MRK.DE!$A$1:$B$5993,2,FALSE)</f>
        <v>26.139223000000001</v>
      </c>
      <c r="D3421" s="10">
        <f>VLOOKUP(A3421,DTE.DE!$A$1:$B$6411,2,FALSE)</f>
        <v>5.3238960000000004</v>
      </c>
      <c r="E3421" s="10">
        <f>VLOOKUP(A3421,'CON.DE'!$A$1:$B$6391,2,FALSE)</f>
        <v>38.116900999999999</v>
      </c>
      <c r="G3421" s="5">
        <f t="shared" si="220"/>
        <v>-1.4029185504516532E-2</v>
      </c>
      <c r="H3421" s="5">
        <f t="shared" si="221"/>
        <v>-1.2665810941718874E-2</v>
      </c>
      <c r="I3421" s="5">
        <f t="shared" si="222"/>
        <v>-2.7240512338752333E-2</v>
      </c>
      <c r="J3421" s="10">
        <f t="shared" si="223"/>
        <v>-2.8087893418730712E-2</v>
      </c>
    </row>
    <row r="3422" spans="1:10" x14ac:dyDescent="0.3">
      <c r="A3422" s="18">
        <v>40837</v>
      </c>
      <c r="B3422" s="9">
        <f>VLOOKUP(A3422,'VOW3.DE'!$A$1:$B$5974,2,FALSE)</f>
        <v>94.015456999999998</v>
      </c>
      <c r="C3422" s="5">
        <f>VLOOKUP(A3422,MRK.DE!$A$1:$B$5993,2,FALSE)</f>
        <v>26.368552999999999</v>
      </c>
      <c r="D3422" s="10">
        <f>VLOOKUP(A3422,DTE.DE!$A$1:$B$6411,2,FALSE)</f>
        <v>5.358047</v>
      </c>
      <c r="E3422" s="10">
        <f>VLOOKUP(A3422,'CON.DE'!$A$1:$B$6391,2,FALSE)</f>
        <v>39.544395000000002</v>
      </c>
      <c r="G3422" s="5">
        <f t="shared" si="220"/>
        <v>3.5989029109429464E-2</v>
      </c>
      <c r="H3422" s="5">
        <f t="shared" si="221"/>
        <v>8.7351427036891551E-3</v>
      </c>
      <c r="I3422" s="5">
        <f t="shared" si="222"/>
        <v>6.394176856521318E-3</v>
      </c>
      <c r="J3422" s="10">
        <f t="shared" si="223"/>
        <v>3.676618525427388E-2</v>
      </c>
    </row>
    <row r="3423" spans="1:10" x14ac:dyDescent="0.3">
      <c r="A3423" s="18">
        <v>40840</v>
      </c>
      <c r="B3423" s="9">
        <f>VLOOKUP(A3423,'VOW3.DE'!$A$1:$B$5974,2,FALSE)</f>
        <v>98.299812000000003</v>
      </c>
      <c r="C3423" s="5">
        <f>VLOOKUP(A3423,MRK.DE!$A$1:$B$5993,2,FALSE)</f>
        <v>26.507014999999999</v>
      </c>
      <c r="D3423" s="10">
        <f>VLOOKUP(A3423,DTE.DE!$A$1:$B$6411,2,FALSE)</f>
        <v>5.2955360000000002</v>
      </c>
      <c r="E3423" s="10">
        <f>VLOOKUP(A3423,'CON.DE'!$A$1:$B$6391,2,FALSE)</f>
        <v>41.731174000000003</v>
      </c>
      <c r="G3423" s="5">
        <f t="shared" si="220"/>
        <v>4.4562909716504388E-2</v>
      </c>
      <c r="H3423" s="5">
        <f t="shared" si="221"/>
        <v>5.2372890440302838E-3</v>
      </c>
      <c r="I3423" s="5">
        <f t="shared" si="222"/>
        <v>-1.1735341510381348E-2</v>
      </c>
      <c r="J3423" s="10">
        <f t="shared" si="223"/>
        <v>5.3824462617284553E-2</v>
      </c>
    </row>
    <row r="3424" spans="1:10" x14ac:dyDescent="0.3">
      <c r="A3424" s="18">
        <v>40841</v>
      </c>
      <c r="B3424" s="9">
        <f>VLOOKUP(A3424,'VOW3.DE'!$A$1:$B$5974,2,FALSE)</f>
        <v>96.618117999999996</v>
      </c>
      <c r="C3424" s="5">
        <f>VLOOKUP(A3424,MRK.DE!$A$1:$B$5993,2,FALSE)</f>
        <v>25.953164999999998</v>
      </c>
      <c r="D3424" s="10">
        <f>VLOOKUP(A3424,DTE.DE!$A$1:$B$6411,2,FALSE)</f>
        <v>5.2712260000000004</v>
      </c>
      <c r="E3424" s="10">
        <f>VLOOKUP(A3424,'CON.DE'!$A$1:$B$6391,2,FALSE)</f>
        <v>41.237633000000002</v>
      </c>
      <c r="G3424" s="5">
        <f t="shared" si="220"/>
        <v>-1.7255834070888904E-2</v>
      </c>
      <c r="H3424" s="5">
        <f t="shared" si="221"/>
        <v>-2.1115847449298644E-2</v>
      </c>
      <c r="I3424" s="5">
        <f t="shared" si="222"/>
        <v>-4.6012284348822307E-3</v>
      </c>
      <c r="J3424" s="10">
        <f t="shared" si="223"/>
        <v>-1.189716567594583E-2</v>
      </c>
    </row>
    <row r="3425" spans="1:10" x14ac:dyDescent="0.3">
      <c r="A3425" s="18">
        <v>40842</v>
      </c>
      <c r="B3425" s="9">
        <f>VLOOKUP(A3425,'VOW3.DE'!$A$1:$B$5974,2,FALSE)</f>
        <v>94.656104999999997</v>
      </c>
      <c r="C3425" s="5">
        <f>VLOOKUP(A3425,MRK.DE!$A$1:$B$5993,2,FALSE)</f>
        <v>28.155594000000001</v>
      </c>
      <c r="D3425" s="10">
        <f>VLOOKUP(A3425,DTE.DE!$A$1:$B$6411,2,FALSE)</f>
        <v>5.2353399999999999</v>
      </c>
      <c r="E3425" s="10">
        <f>VLOOKUP(A3425,'CON.DE'!$A$1:$B$6391,2,FALSE)</f>
        <v>41.070591</v>
      </c>
      <c r="G3425" s="5">
        <f t="shared" si="220"/>
        <v>-2.0515904200048792E-2</v>
      </c>
      <c r="H3425" s="5">
        <f t="shared" si="221"/>
        <v>8.1452488487385136E-2</v>
      </c>
      <c r="I3425" s="5">
        <f t="shared" si="222"/>
        <v>-6.8311833860412998E-3</v>
      </c>
      <c r="J3425" s="10">
        <f t="shared" si="223"/>
        <v>-4.0589438385897529E-3</v>
      </c>
    </row>
    <row r="3426" spans="1:10" x14ac:dyDescent="0.3">
      <c r="A3426" s="18">
        <v>40843</v>
      </c>
      <c r="B3426" s="9">
        <f>VLOOKUP(A3426,'VOW3.DE'!$A$1:$B$5974,2,FALSE)</f>
        <v>104.54615800000001</v>
      </c>
      <c r="C3426" s="5">
        <f>VLOOKUP(A3426,MRK.DE!$A$1:$B$5993,2,FALSE)</f>
        <v>29.289259000000001</v>
      </c>
      <c r="D3426" s="10">
        <f>VLOOKUP(A3426,DTE.DE!$A$1:$B$6411,2,FALSE)</f>
        <v>5.4587599999999998</v>
      </c>
      <c r="E3426" s="10">
        <f>VLOOKUP(A3426,'CON.DE'!$A$1:$B$6391,2,FALSE)</f>
        <v>43.788882999999998</v>
      </c>
      <c r="G3426" s="5">
        <f t="shared" si="220"/>
        <v>9.9378300864301744E-2</v>
      </c>
      <c r="H3426" s="5">
        <f t="shared" si="221"/>
        <v>3.947480580281635E-2</v>
      </c>
      <c r="I3426" s="5">
        <f t="shared" si="222"/>
        <v>4.1789868054719473E-2</v>
      </c>
      <c r="J3426" s="10">
        <f t="shared" si="223"/>
        <v>6.4087654450423401E-2</v>
      </c>
    </row>
    <row r="3427" spans="1:10" x14ac:dyDescent="0.3">
      <c r="A3427" s="18">
        <v>40844</v>
      </c>
      <c r="B3427" s="9">
        <f>VLOOKUP(A3427,'VOW3.DE'!$A$1:$B$5974,2,FALSE)</f>
        <v>106.10775</v>
      </c>
      <c r="C3427" s="5">
        <f>VLOOKUP(A3427,MRK.DE!$A$1:$B$5993,2,FALSE)</f>
        <v>30.128686999999999</v>
      </c>
      <c r="D3427" s="10">
        <f>VLOOKUP(A3427,DTE.DE!$A$1:$B$6411,2,FALSE)</f>
        <v>5.4118769999999996</v>
      </c>
      <c r="E3427" s="10">
        <f>VLOOKUP(A3427,'CON.DE'!$A$1:$B$6391,2,FALSE)</f>
        <v>43.219410000000003</v>
      </c>
      <c r="G3427" s="5">
        <f t="shared" si="220"/>
        <v>1.4826410018224979E-2</v>
      </c>
      <c r="H3427" s="5">
        <f t="shared" si="221"/>
        <v>2.8256912580409195E-2</v>
      </c>
      <c r="I3427" s="5">
        <f t="shared" si="222"/>
        <v>-8.6256749596371318E-3</v>
      </c>
      <c r="J3427" s="10">
        <f t="shared" si="223"/>
        <v>-1.3090272482992349E-2</v>
      </c>
    </row>
    <row r="3428" spans="1:10" x14ac:dyDescent="0.3">
      <c r="A3428" s="18">
        <v>40847</v>
      </c>
      <c r="B3428" s="9">
        <f>VLOOKUP(A3428,'VOW3.DE'!$A$1:$B$5974,2,FALSE)</f>
        <v>101.543114</v>
      </c>
      <c r="C3428" s="5">
        <f>VLOOKUP(A3428,MRK.DE!$A$1:$B$5993,2,FALSE)</f>
        <v>29.250315000000001</v>
      </c>
      <c r="D3428" s="10">
        <f>VLOOKUP(A3428,DTE.DE!$A$1:$B$6411,2,FALSE)</f>
        <v>5.3215820000000003</v>
      </c>
      <c r="E3428" s="10">
        <f>VLOOKUP(A3428,'CON.DE'!$A$1:$B$6391,2,FALSE)</f>
        <v>41.146510999999997</v>
      </c>
      <c r="G3428" s="5">
        <f t="shared" si="220"/>
        <v>-4.3971610484005594E-2</v>
      </c>
      <c r="H3428" s="5">
        <f t="shared" si="221"/>
        <v>-2.9587431512615708E-2</v>
      </c>
      <c r="I3428" s="5">
        <f t="shared" si="222"/>
        <v>-1.6825355208165842E-2</v>
      </c>
      <c r="J3428" s="10">
        <f t="shared" si="223"/>
        <v>-4.9150563732981406E-2</v>
      </c>
    </row>
    <row r="3429" spans="1:10" x14ac:dyDescent="0.3">
      <c r="A3429" s="18">
        <v>40848</v>
      </c>
      <c r="B3429" s="9">
        <f>VLOOKUP(A3429,'VOW3.DE'!$A$1:$B$5974,2,FALSE)</f>
        <v>96.097579999999994</v>
      </c>
      <c r="C3429" s="5">
        <f>VLOOKUP(A3429,MRK.DE!$A$1:$B$5993,2,FALSE)</f>
        <v>29.120509999999999</v>
      </c>
      <c r="D3429" s="10">
        <f>VLOOKUP(A3429,DTE.DE!$A$1:$B$6411,2,FALSE)</f>
        <v>5.1438879999999996</v>
      </c>
      <c r="E3429" s="10">
        <f>VLOOKUP(A3429,'CON.DE'!$A$1:$B$6391,2,FALSE)</f>
        <v>38.800277999999999</v>
      </c>
      <c r="G3429" s="5">
        <f t="shared" si="220"/>
        <v>-5.5119343208964069E-2</v>
      </c>
      <c r="H3429" s="5">
        <f t="shared" si="221"/>
        <v>-4.4476059392617E-3</v>
      </c>
      <c r="I3429" s="5">
        <f t="shared" si="222"/>
        <v>-3.396141381044257E-2</v>
      </c>
      <c r="J3429" s="10">
        <f t="shared" si="223"/>
        <v>-5.8711724613108904E-2</v>
      </c>
    </row>
    <row r="3430" spans="1:10" x14ac:dyDescent="0.3">
      <c r="A3430" s="18">
        <v>40849</v>
      </c>
      <c r="B3430" s="9">
        <f>VLOOKUP(A3430,'VOW3.DE'!$A$1:$B$5974,2,FALSE)</f>
        <v>101.86344099999999</v>
      </c>
      <c r="C3430" s="5">
        <f>VLOOKUP(A3430,MRK.DE!$A$1:$B$5993,2,FALSE)</f>
        <v>30.163309000000002</v>
      </c>
      <c r="D3430" s="10">
        <f>VLOOKUP(A3430,DTE.DE!$A$1:$B$6411,2,FALSE)</f>
        <v>5.2654379999999996</v>
      </c>
      <c r="E3430" s="10">
        <f>VLOOKUP(A3430,'CON.DE'!$A$1:$B$6391,2,FALSE)</f>
        <v>40.106270000000002</v>
      </c>
      <c r="G3430" s="5">
        <f t="shared" si="220"/>
        <v>5.8268968989779242E-2</v>
      </c>
      <c r="H3430" s="5">
        <f t="shared" si="221"/>
        <v>3.518351506424703E-2</v>
      </c>
      <c r="I3430" s="5">
        <f t="shared" si="222"/>
        <v>2.3355119250022427E-2</v>
      </c>
      <c r="J3430" s="10">
        <f t="shared" si="223"/>
        <v>3.3105269639944382E-2</v>
      </c>
    </row>
    <row r="3431" spans="1:10" x14ac:dyDescent="0.3">
      <c r="A3431" s="18">
        <v>40850</v>
      </c>
      <c r="B3431" s="9">
        <f>VLOOKUP(A3431,'VOW3.DE'!$A$1:$B$5974,2,FALSE)</f>
        <v>104.78641500000001</v>
      </c>
      <c r="C3431" s="5">
        <f>VLOOKUP(A3431,MRK.DE!$A$1:$B$5993,2,FALSE)</f>
        <v>31.154185999999999</v>
      </c>
      <c r="D3431" s="10">
        <f>VLOOKUP(A3431,DTE.DE!$A$1:$B$6411,2,FALSE)</f>
        <v>5.3505229999999999</v>
      </c>
      <c r="E3431" s="10">
        <f>VLOOKUP(A3431,'CON.DE'!$A$1:$B$6391,2,FALSE)</f>
        <v>41.594498000000002</v>
      </c>
      <c r="G3431" s="5">
        <f t="shared" si="220"/>
        <v>2.8291033074954373E-2</v>
      </c>
      <c r="H3431" s="5">
        <f t="shared" si="221"/>
        <v>3.2322366251846493E-2</v>
      </c>
      <c r="I3431" s="5">
        <f t="shared" si="222"/>
        <v>1.602998013039578E-2</v>
      </c>
      <c r="J3431" s="10">
        <f t="shared" si="223"/>
        <v>3.6435217712801247E-2</v>
      </c>
    </row>
    <row r="3432" spans="1:10" x14ac:dyDescent="0.3">
      <c r="A3432" s="18">
        <v>40851</v>
      </c>
      <c r="B3432" s="9">
        <f>VLOOKUP(A3432,'VOW3.DE'!$A$1:$B$5974,2,FALSE)</f>
        <v>100.341888</v>
      </c>
      <c r="C3432" s="5">
        <f>VLOOKUP(A3432,MRK.DE!$A$1:$B$5993,2,FALSE)</f>
        <v>31.526308</v>
      </c>
      <c r="D3432" s="10">
        <f>VLOOKUP(A3432,DTE.DE!$A$1:$B$6411,2,FALSE)</f>
        <v>5.2191330000000002</v>
      </c>
      <c r="E3432" s="10">
        <f>VLOOKUP(A3432,'CON.DE'!$A$1:$B$6391,2,FALSE)</f>
        <v>40.774456000000001</v>
      </c>
      <c r="G3432" s="5">
        <f t="shared" si="220"/>
        <v>-4.3340900717327928E-2</v>
      </c>
      <c r="H3432" s="5">
        <f t="shared" si="221"/>
        <v>1.1873753643035476E-2</v>
      </c>
      <c r="I3432" s="5">
        <f t="shared" si="222"/>
        <v>-2.4863016993627602E-2</v>
      </c>
      <c r="J3432" s="10">
        <f t="shared" si="223"/>
        <v>-1.9912091994957127E-2</v>
      </c>
    </row>
    <row r="3433" spans="1:10" x14ac:dyDescent="0.3">
      <c r="A3433" s="18">
        <v>40854</v>
      </c>
      <c r="B3433" s="9">
        <f>VLOOKUP(A3433,'VOW3.DE'!$A$1:$B$5974,2,FALSE)</f>
        <v>100.50205200000001</v>
      </c>
      <c r="C3433" s="5">
        <f>VLOOKUP(A3433,MRK.DE!$A$1:$B$5993,2,FALSE)</f>
        <v>30.232538000000002</v>
      </c>
      <c r="D3433" s="10">
        <f>VLOOKUP(A3433,DTE.DE!$A$1:$B$6411,2,FALSE)</f>
        <v>5.1763009999999996</v>
      </c>
      <c r="E3433" s="10">
        <f>VLOOKUP(A3433,'CON.DE'!$A$1:$B$6391,2,FALSE)</f>
        <v>41.040215000000003</v>
      </c>
      <c r="G3433" s="5">
        <f t="shared" si="220"/>
        <v>1.5949102965345759E-3</v>
      </c>
      <c r="H3433" s="5">
        <f t="shared" si="221"/>
        <v>-4.1903610268516578E-2</v>
      </c>
      <c r="I3433" s="5">
        <f t="shared" si="222"/>
        <v>-8.2405876240395828E-3</v>
      </c>
      <c r="J3433" s="10">
        <f t="shared" si="223"/>
        <v>6.4966327304130517E-3</v>
      </c>
    </row>
    <row r="3434" spans="1:10" x14ac:dyDescent="0.3">
      <c r="A3434" s="18">
        <v>40855</v>
      </c>
      <c r="B3434" s="9">
        <f>VLOOKUP(A3434,'VOW3.DE'!$A$1:$B$5974,2,FALSE)</f>
        <v>101.663223</v>
      </c>
      <c r="C3434" s="5">
        <f>VLOOKUP(A3434,MRK.DE!$A$1:$B$5993,2,FALSE)</f>
        <v>30.621964999999999</v>
      </c>
      <c r="D3434" s="10">
        <f>VLOOKUP(A3434,DTE.DE!$A$1:$B$6411,2,FALSE)</f>
        <v>5.2156589999999996</v>
      </c>
      <c r="E3434" s="10">
        <f>VLOOKUP(A3434,'CON.DE'!$A$1:$B$6391,2,FALSE)</f>
        <v>41.184474999999999</v>
      </c>
      <c r="G3434" s="5">
        <f t="shared" si="220"/>
        <v>1.1487470033345203E-2</v>
      </c>
      <c r="H3434" s="5">
        <f t="shared" si="221"/>
        <v>1.2798800311145234E-2</v>
      </c>
      <c r="I3434" s="5">
        <f t="shared" si="222"/>
        <v>7.5747381987032831E-3</v>
      </c>
      <c r="J3434" s="10">
        <f t="shared" si="223"/>
        <v>3.5089253122734783E-3</v>
      </c>
    </row>
    <row r="3435" spans="1:10" x14ac:dyDescent="0.3">
      <c r="A3435" s="18">
        <v>40856</v>
      </c>
      <c r="B3435" s="9">
        <f>VLOOKUP(A3435,'VOW3.DE'!$A$1:$B$5974,2,FALSE)</f>
        <v>100.0616</v>
      </c>
      <c r="C3435" s="5">
        <f>VLOOKUP(A3435,MRK.DE!$A$1:$B$5993,2,FALSE)</f>
        <v>30.137342</v>
      </c>
      <c r="D3435" s="10">
        <f>VLOOKUP(A3435,DTE.DE!$A$1:$B$6411,2,FALSE)</f>
        <v>5.0854280000000003</v>
      </c>
      <c r="E3435" s="10">
        <f>VLOOKUP(A3435,'CON.DE'!$A$1:$B$6391,2,FALSE)</f>
        <v>40.880760000000002</v>
      </c>
      <c r="G3435" s="5">
        <f t="shared" si="220"/>
        <v>-1.5879618896510433E-2</v>
      </c>
      <c r="H3435" s="5">
        <f t="shared" si="221"/>
        <v>-1.5952561057505796E-2</v>
      </c>
      <c r="I3435" s="5">
        <f t="shared" si="222"/>
        <v>-2.5286251637013656E-2</v>
      </c>
      <c r="J3435" s="10">
        <f t="shared" si="223"/>
        <v>-7.4018282318065913E-3</v>
      </c>
    </row>
    <row r="3436" spans="1:10" x14ac:dyDescent="0.3">
      <c r="A3436" s="18">
        <v>40857</v>
      </c>
      <c r="B3436" s="9">
        <f>VLOOKUP(A3436,'VOW3.DE'!$A$1:$B$5974,2,FALSE)</f>
        <v>101.022575</v>
      </c>
      <c r="C3436" s="5">
        <f>VLOOKUP(A3436,MRK.DE!$A$1:$B$5993,2,FALSE)</f>
        <v>30.691198</v>
      </c>
      <c r="D3436" s="10">
        <f>VLOOKUP(A3436,DTE.DE!$A$1:$B$6411,2,FALSE)</f>
        <v>5.2752780000000001</v>
      </c>
      <c r="E3436" s="10">
        <f>VLOOKUP(A3436,'CON.DE'!$A$1:$B$6391,2,FALSE)</f>
        <v>40.417583</v>
      </c>
      <c r="G3436" s="5">
        <f t="shared" si="220"/>
        <v>9.5580103790514452E-3</v>
      </c>
      <c r="H3436" s="5">
        <f t="shared" si="221"/>
        <v>1.8210902530596634E-2</v>
      </c>
      <c r="I3436" s="5">
        <f t="shared" si="222"/>
        <v>3.6652184311881587E-2</v>
      </c>
      <c r="J3436" s="10">
        <f t="shared" si="223"/>
        <v>-1.1394623663259936E-2</v>
      </c>
    </row>
    <row r="3437" spans="1:10" x14ac:dyDescent="0.3">
      <c r="A3437" s="18">
        <v>40858</v>
      </c>
      <c r="B3437" s="9">
        <f>VLOOKUP(A3437,'VOW3.DE'!$A$1:$B$5974,2,FALSE)</f>
        <v>104.586197</v>
      </c>
      <c r="C3437" s="5">
        <f>VLOOKUP(A3437,MRK.DE!$A$1:$B$5993,2,FALSE)</f>
        <v>31.119572000000002</v>
      </c>
      <c r="D3437" s="10">
        <f>VLOOKUP(A3437,DTE.DE!$A$1:$B$6411,2,FALSE)</f>
        <v>5.4564440000000003</v>
      </c>
      <c r="E3437" s="10">
        <f>VLOOKUP(A3437,'CON.DE'!$A$1:$B$6391,2,FALSE)</f>
        <v>41.974151999999997</v>
      </c>
      <c r="G3437" s="5">
        <f t="shared" si="220"/>
        <v>3.4667576359297791E-2</v>
      </c>
      <c r="H3437" s="5">
        <f t="shared" si="221"/>
        <v>1.3861042616013218E-2</v>
      </c>
      <c r="I3437" s="5">
        <f t="shared" si="222"/>
        <v>3.3765916133987092E-2</v>
      </c>
      <c r="J3437" s="10">
        <f t="shared" si="223"/>
        <v>3.7789087200620457E-2</v>
      </c>
    </row>
    <row r="3438" spans="1:10" x14ac:dyDescent="0.3">
      <c r="A3438" s="18">
        <v>40861</v>
      </c>
      <c r="B3438" s="9">
        <f>VLOOKUP(A3438,'VOW3.DE'!$A$1:$B$5974,2,FALSE)</f>
        <v>102.18375399999999</v>
      </c>
      <c r="C3438" s="5">
        <f>VLOOKUP(A3438,MRK.DE!$A$1:$B$5993,2,FALSE)</f>
        <v>31.154185999999999</v>
      </c>
      <c r="D3438" s="10">
        <f>VLOOKUP(A3438,DTE.DE!$A$1:$B$6411,2,FALSE)</f>
        <v>5.4269270000000001</v>
      </c>
      <c r="E3438" s="10">
        <f>VLOOKUP(A3438,'CON.DE'!$A$1:$B$6391,2,FALSE)</f>
        <v>41.586910000000003</v>
      </c>
      <c r="G3438" s="5">
        <f t="shared" si="220"/>
        <v>-2.3238880760647285E-2</v>
      </c>
      <c r="H3438" s="5">
        <f t="shared" si="221"/>
        <v>1.1116722252318598E-3</v>
      </c>
      <c r="I3438" s="5">
        <f t="shared" si="222"/>
        <v>-5.4242518006558443E-3</v>
      </c>
      <c r="J3438" s="10">
        <f t="shared" si="223"/>
        <v>-9.2685459692976677E-3</v>
      </c>
    </row>
    <row r="3439" spans="1:10" x14ac:dyDescent="0.3">
      <c r="A3439" s="18">
        <v>40862</v>
      </c>
      <c r="B3439" s="9">
        <f>VLOOKUP(A3439,'VOW3.DE'!$A$1:$B$5974,2,FALSE)</f>
        <v>101.903488</v>
      </c>
      <c r="C3439" s="5">
        <f>VLOOKUP(A3439,MRK.DE!$A$1:$B$5993,2,FALSE)</f>
        <v>31.266691000000002</v>
      </c>
      <c r="D3439" s="10">
        <f>VLOOKUP(A3439,DTE.DE!$A$1:$B$6411,2,FALSE)</f>
        <v>5.3748329999999997</v>
      </c>
      <c r="E3439" s="10">
        <f>VLOOKUP(A3439,'CON.DE'!$A$1:$B$6391,2,FALSE)</f>
        <v>41.275593000000001</v>
      </c>
      <c r="G3439" s="5">
        <f t="shared" si="220"/>
        <v>-2.7465330359148052E-3</v>
      </c>
      <c r="H3439" s="5">
        <f t="shared" si="221"/>
        <v>3.6047273678868176E-3</v>
      </c>
      <c r="I3439" s="5">
        <f t="shared" si="222"/>
        <v>-9.6455399649818616E-3</v>
      </c>
      <c r="J3439" s="10">
        <f t="shared" si="223"/>
        <v>-7.5140975354852741E-3</v>
      </c>
    </row>
    <row r="3440" spans="1:10" x14ac:dyDescent="0.3">
      <c r="A3440" s="18">
        <v>40863</v>
      </c>
      <c r="B3440" s="9">
        <f>VLOOKUP(A3440,'VOW3.DE'!$A$1:$B$5974,2,FALSE)</f>
        <v>100.862419</v>
      </c>
      <c r="C3440" s="5">
        <f>VLOOKUP(A3440,MRK.DE!$A$1:$B$5993,2,FALSE)</f>
        <v>31.097929000000001</v>
      </c>
      <c r="D3440" s="10">
        <f>VLOOKUP(A3440,DTE.DE!$A$1:$B$6411,2,FALSE)</f>
        <v>5.3412620000000004</v>
      </c>
      <c r="E3440" s="10">
        <f>VLOOKUP(A3440,'CON.DE'!$A$1:$B$6391,2,FALSE)</f>
        <v>40.485923999999997</v>
      </c>
      <c r="G3440" s="5">
        <f t="shared" si="220"/>
        <v>-1.0268769178945949E-2</v>
      </c>
      <c r="H3440" s="5">
        <f t="shared" si="221"/>
        <v>-5.4121202673702903E-3</v>
      </c>
      <c r="I3440" s="5">
        <f t="shared" si="222"/>
        <v>-6.2655491249289574E-3</v>
      </c>
      <c r="J3440" s="10">
        <f t="shared" si="223"/>
        <v>-1.931699860775141E-2</v>
      </c>
    </row>
    <row r="3441" spans="1:10" x14ac:dyDescent="0.3">
      <c r="A3441" s="18">
        <v>40864</v>
      </c>
      <c r="B3441" s="9">
        <f>VLOOKUP(A3441,'VOW3.DE'!$A$1:$B$5974,2,FALSE)</f>
        <v>99.781318999999996</v>
      </c>
      <c r="C3441" s="5">
        <f>VLOOKUP(A3441,MRK.DE!$A$1:$B$5993,2,FALSE)</f>
        <v>30.682545000000001</v>
      </c>
      <c r="D3441" s="10">
        <f>VLOOKUP(A3441,DTE.DE!$A$1:$B$6411,2,FALSE)</f>
        <v>5.3505229999999999</v>
      </c>
      <c r="E3441" s="10">
        <f>VLOOKUP(A3441,'CON.DE'!$A$1:$B$6391,2,FALSE)</f>
        <v>39.71143</v>
      </c>
      <c r="G3441" s="5">
        <f t="shared" si="220"/>
        <v>-1.0776418673311085E-2</v>
      </c>
      <c r="H3441" s="5">
        <f t="shared" si="221"/>
        <v>-1.3447299205469807E-2</v>
      </c>
      <c r="I3441" s="5">
        <f t="shared" si="222"/>
        <v>1.732358500675361E-3</v>
      </c>
      <c r="J3441" s="10">
        <f t="shared" si="223"/>
        <v>-1.9315302570398638E-2</v>
      </c>
    </row>
    <row r="3442" spans="1:10" x14ac:dyDescent="0.3">
      <c r="A3442" s="18">
        <v>40865</v>
      </c>
      <c r="B3442" s="9">
        <f>VLOOKUP(A3442,'VOW3.DE'!$A$1:$B$5974,2,FALSE)</f>
        <v>97.939445000000006</v>
      </c>
      <c r="C3442" s="5">
        <f>VLOOKUP(A3442,MRK.DE!$A$1:$B$5993,2,FALSE)</f>
        <v>30.526775000000001</v>
      </c>
      <c r="D3442" s="10">
        <f>VLOOKUP(A3442,DTE.DE!$A$1:$B$6411,2,FALSE)</f>
        <v>5.3840940000000002</v>
      </c>
      <c r="E3442" s="10">
        <f>VLOOKUP(A3442,'CON.DE'!$A$1:$B$6391,2,FALSE)</f>
        <v>38.769900999999997</v>
      </c>
      <c r="G3442" s="5">
        <f t="shared" si="220"/>
        <v>-1.8631601904120505E-2</v>
      </c>
      <c r="H3442" s="5">
        <f t="shared" si="221"/>
        <v>-5.0897587581991031E-3</v>
      </c>
      <c r="I3442" s="5">
        <f t="shared" si="222"/>
        <v>6.254738188849111E-3</v>
      </c>
      <c r="J3442" s="10">
        <f t="shared" si="223"/>
        <v>-2.3994857416295128E-2</v>
      </c>
    </row>
    <row r="3443" spans="1:10" x14ac:dyDescent="0.3">
      <c r="A3443" s="18">
        <v>40868</v>
      </c>
      <c r="B3443" s="9">
        <f>VLOOKUP(A3443,'VOW3.DE'!$A$1:$B$5974,2,FALSE)</f>
        <v>92.293716000000003</v>
      </c>
      <c r="C3443" s="5">
        <f>VLOOKUP(A3443,MRK.DE!$A$1:$B$5993,2,FALSE)</f>
        <v>30.037822999999999</v>
      </c>
      <c r="D3443" s="10">
        <f>VLOOKUP(A3443,DTE.DE!$A$1:$B$6411,2,FALSE)</f>
        <v>5.2035049999999998</v>
      </c>
      <c r="E3443" s="10">
        <f>VLOOKUP(A3443,'CON.DE'!$A$1:$B$6391,2,FALSE)</f>
        <v>36.100951999999999</v>
      </c>
      <c r="G3443" s="5">
        <f t="shared" si="220"/>
        <v>-5.9373322672476074E-2</v>
      </c>
      <c r="H3443" s="5">
        <f t="shared" si="221"/>
        <v>-1.6146813134419489E-2</v>
      </c>
      <c r="I3443" s="5">
        <f t="shared" si="222"/>
        <v>-3.4116614341182142E-2</v>
      </c>
      <c r="J3443" s="10">
        <f t="shared" si="223"/>
        <v>-7.1324961976556758E-2</v>
      </c>
    </row>
    <row r="3444" spans="1:10" x14ac:dyDescent="0.3">
      <c r="A3444" s="18">
        <v>40869</v>
      </c>
      <c r="B3444" s="9">
        <f>VLOOKUP(A3444,'VOW3.DE'!$A$1:$B$5974,2,FALSE)</f>
        <v>93.254692000000006</v>
      </c>
      <c r="C3444" s="5">
        <f>VLOOKUP(A3444,MRK.DE!$A$1:$B$5993,2,FALSE)</f>
        <v>30.189264000000001</v>
      </c>
      <c r="D3444" s="10">
        <f>VLOOKUP(A3444,DTE.DE!$A$1:$B$6411,2,FALSE)</f>
        <v>5.1803520000000001</v>
      </c>
      <c r="E3444" s="10">
        <f>VLOOKUP(A3444,'CON.DE'!$A$1:$B$6391,2,FALSE)</f>
        <v>35.478324999999998</v>
      </c>
      <c r="G3444" s="5">
        <f t="shared" si="220"/>
        <v>1.0358316761083442E-2</v>
      </c>
      <c r="H3444" s="5">
        <f t="shared" si="221"/>
        <v>5.02901025824773E-3</v>
      </c>
      <c r="I3444" s="5">
        <f t="shared" si="222"/>
        <v>-4.459429356423344E-3</v>
      </c>
      <c r="J3444" s="10">
        <f t="shared" si="223"/>
        <v>-1.7397289550894444E-2</v>
      </c>
    </row>
    <row r="3445" spans="1:10" x14ac:dyDescent="0.3">
      <c r="A3445" s="18">
        <v>40870</v>
      </c>
      <c r="B3445" s="9">
        <f>VLOOKUP(A3445,'VOW3.DE'!$A$1:$B$5974,2,FALSE)</f>
        <v>90.211601000000002</v>
      </c>
      <c r="C3445" s="5">
        <f>VLOOKUP(A3445,MRK.DE!$A$1:$B$5993,2,FALSE)</f>
        <v>30.202248000000001</v>
      </c>
      <c r="D3445" s="10">
        <f>VLOOKUP(A3445,DTE.DE!$A$1:$B$6411,2,FALSE)</f>
        <v>5.0582240000000001</v>
      </c>
      <c r="E3445" s="10">
        <f>VLOOKUP(A3445,'CON.DE'!$A$1:$B$6391,2,FALSE)</f>
        <v>34.346977000000003</v>
      </c>
      <c r="G3445" s="5">
        <f t="shared" si="220"/>
        <v>-3.317634062281774E-2</v>
      </c>
      <c r="H3445" s="5">
        <f t="shared" si="221"/>
        <v>4.2999420845957551E-4</v>
      </c>
      <c r="I3445" s="5">
        <f t="shared" si="222"/>
        <v>-2.385757408427262E-2</v>
      </c>
      <c r="J3445" s="10">
        <f t="shared" si="223"/>
        <v>-3.2407937658160246E-2</v>
      </c>
    </row>
    <row r="3446" spans="1:10" x14ac:dyDescent="0.3">
      <c r="A3446" s="18">
        <v>40871</v>
      </c>
      <c r="B3446" s="9">
        <f>VLOOKUP(A3446,'VOW3.DE'!$A$1:$B$5974,2,FALSE)</f>
        <v>90.612007000000006</v>
      </c>
      <c r="C3446" s="5">
        <f>VLOOKUP(A3446,MRK.DE!$A$1:$B$5993,2,FALSE)</f>
        <v>29.895033000000002</v>
      </c>
      <c r="D3446" s="10">
        <f>VLOOKUP(A3446,DTE.DE!$A$1:$B$6411,2,FALSE)</f>
        <v>5.0298610000000004</v>
      </c>
      <c r="E3446" s="10">
        <f>VLOOKUP(A3446,'CON.DE'!$A$1:$B$6391,2,FALSE)</f>
        <v>35.318877999999998</v>
      </c>
      <c r="G3446" s="5">
        <f t="shared" si="220"/>
        <v>4.4286988725775744E-3</v>
      </c>
      <c r="H3446" s="5">
        <f t="shared" si="221"/>
        <v>-1.0224012500833468E-2</v>
      </c>
      <c r="I3446" s="5">
        <f t="shared" si="222"/>
        <v>-5.6230840113412877E-3</v>
      </c>
      <c r="J3446" s="10">
        <f t="shared" si="223"/>
        <v>2.790359955356746E-2</v>
      </c>
    </row>
    <row r="3447" spans="1:10" x14ac:dyDescent="0.3">
      <c r="A3447" s="18">
        <v>40872</v>
      </c>
      <c r="B3447" s="9">
        <f>VLOOKUP(A3447,'VOW3.DE'!$A$1:$B$5974,2,FALSE)</f>
        <v>89.771148999999994</v>
      </c>
      <c r="C3447" s="5">
        <f>VLOOKUP(A3447,MRK.DE!$A$1:$B$5993,2,FALSE)</f>
        <v>30.383982</v>
      </c>
      <c r="D3447" s="10">
        <f>VLOOKUP(A3447,DTE.DE!$A$1:$B$6411,2,FALSE)</f>
        <v>5.109159</v>
      </c>
      <c r="E3447" s="10">
        <f>VLOOKUP(A3447,'CON.DE'!$A$1:$B$6391,2,FALSE)</f>
        <v>35.402405000000002</v>
      </c>
      <c r="G3447" s="5">
        <f t="shared" si="220"/>
        <v>-9.3230887988776656E-3</v>
      </c>
      <c r="H3447" s="5">
        <f t="shared" si="221"/>
        <v>1.6223215456912028E-2</v>
      </c>
      <c r="I3447" s="5">
        <f t="shared" si="222"/>
        <v>1.5642461879615512E-2</v>
      </c>
      <c r="J3447" s="10">
        <f t="shared" si="223"/>
        <v>2.3621471583947051E-3</v>
      </c>
    </row>
    <row r="3448" spans="1:10" x14ac:dyDescent="0.3">
      <c r="A3448" s="18">
        <v>40875</v>
      </c>
      <c r="B3448" s="9">
        <f>VLOOKUP(A3448,'VOW3.DE'!$A$1:$B$5974,2,FALSE)</f>
        <v>96.177666000000002</v>
      </c>
      <c r="C3448" s="5">
        <f>VLOOKUP(A3448,MRK.DE!$A$1:$B$5993,2,FALSE)</f>
        <v>30.738793999999999</v>
      </c>
      <c r="D3448" s="10">
        <f>VLOOKUP(A3448,DTE.DE!$A$1:$B$6411,2,FALSE)</f>
        <v>5.3152140000000001</v>
      </c>
      <c r="E3448" s="10">
        <f>VLOOKUP(A3448,'CON.DE'!$A$1:$B$6391,2,FALSE)</f>
        <v>37.129814000000003</v>
      </c>
      <c r="G3448" s="5">
        <f t="shared" si="220"/>
        <v>6.893352549282275E-2</v>
      </c>
      <c r="H3448" s="5">
        <f t="shared" si="221"/>
        <v>1.1609943417494106E-2</v>
      </c>
      <c r="I3448" s="5">
        <f t="shared" si="222"/>
        <v>3.9538462974217238E-2</v>
      </c>
      <c r="J3448" s="10">
        <f t="shared" si="223"/>
        <v>4.7640503064936959E-2</v>
      </c>
    </row>
    <row r="3449" spans="1:10" x14ac:dyDescent="0.3">
      <c r="A3449" s="18">
        <v>40876</v>
      </c>
      <c r="B3449" s="9">
        <f>VLOOKUP(A3449,'VOW3.DE'!$A$1:$B$5974,2,FALSE)</f>
        <v>96.017487000000003</v>
      </c>
      <c r="C3449" s="5">
        <f>VLOOKUP(A3449,MRK.DE!$A$1:$B$5993,2,FALSE)</f>
        <v>31.184467000000001</v>
      </c>
      <c r="D3449" s="10">
        <f>VLOOKUP(A3449,DTE.DE!$A$1:$B$6411,2,FALSE)</f>
        <v>5.364992</v>
      </c>
      <c r="E3449" s="10">
        <f>VLOOKUP(A3449,'CON.DE'!$A$1:$B$6391,2,FALSE)</f>
        <v>37.110835999999999</v>
      </c>
      <c r="G3449" s="5">
        <f t="shared" si="220"/>
        <v>-1.6668374262911142E-3</v>
      </c>
      <c r="H3449" s="5">
        <f t="shared" si="221"/>
        <v>1.4394613211411856E-2</v>
      </c>
      <c r="I3449" s="5">
        <f t="shared" si="222"/>
        <v>9.321610546412817E-3</v>
      </c>
      <c r="J3449" s="10">
        <f t="shared" si="223"/>
        <v>-5.1125631075110136E-4</v>
      </c>
    </row>
    <row r="3450" spans="1:10" x14ac:dyDescent="0.3">
      <c r="A3450" s="18">
        <v>40877</v>
      </c>
      <c r="B3450" s="9">
        <f>VLOOKUP(A3450,'VOW3.DE'!$A$1:$B$5974,2,FALSE)</f>
        <v>102.22380099999999</v>
      </c>
      <c r="C3450" s="5">
        <f>VLOOKUP(A3450,MRK.DE!$A$1:$B$5993,2,FALSE)</f>
        <v>31.933043000000001</v>
      </c>
      <c r="D3450" s="10">
        <f>VLOOKUP(A3450,DTE.DE!$A$1:$B$6411,2,FALSE)</f>
        <v>5.5797309999999998</v>
      </c>
      <c r="E3450" s="10">
        <f>VLOOKUP(A3450,'CON.DE'!$A$1:$B$6391,2,FALSE)</f>
        <v>39.779774000000003</v>
      </c>
      <c r="G3450" s="5">
        <f t="shared" si="220"/>
        <v>6.2634206023416961E-2</v>
      </c>
      <c r="H3450" s="5">
        <f t="shared" si="221"/>
        <v>2.372118612773759E-2</v>
      </c>
      <c r="I3450" s="5">
        <f t="shared" si="222"/>
        <v>3.924568241064616E-2</v>
      </c>
      <c r="J3450" s="10">
        <f t="shared" si="223"/>
        <v>6.9449589723479546E-2</v>
      </c>
    </row>
    <row r="3451" spans="1:10" x14ac:dyDescent="0.3">
      <c r="A3451" s="18">
        <v>40878</v>
      </c>
      <c r="B3451" s="9">
        <f>VLOOKUP(A3451,'VOW3.DE'!$A$1:$B$5974,2,FALSE)</f>
        <v>101.463036</v>
      </c>
      <c r="C3451" s="5">
        <f>VLOOKUP(A3451,MRK.DE!$A$1:$B$5993,2,FALSE)</f>
        <v>31.67775</v>
      </c>
      <c r="D3451" s="10">
        <f>VLOOKUP(A3451,DTE.DE!$A$1:$B$6411,2,FALSE)</f>
        <v>5.5276389999999997</v>
      </c>
      <c r="E3451" s="10">
        <f>VLOOKUP(A3451,'CON.DE'!$A$1:$B$6391,2,FALSE)</f>
        <v>39.233074000000002</v>
      </c>
      <c r="G3451" s="5">
        <f t="shared" si="220"/>
        <v>-7.4699823395488283E-3</v>
      </c>
      <c r="H3451" s="5">
        <f t="shared" si="221"/>
        <v>-8.0267627126173764E-3</v>
      </c>
      <c r="I3451" s="5">
        <f t="shared" si="222"/>
        <v>-9.3797869202822716E-3</v>
      </c>
      <c r="J3451" s="10">
        <f t="shared" si="223"/>
        <v>-1.3838476612043566E-2</v>
      </c>
    </row>
    <row r="3452" spans="1:10" x14ac:dyDescent="0.3">
      <c r="A3452" s="18">
        <v>40879</v>
      </c>
      <c r="B3452" s="9">
        <f>VLOOKUP(A3452,'VOW3.DE'!$A$1:$B$5974,2,FALSE)</f>
        <v>102.944542</v>
      </c>
      <c r="C3452" s="5">
        <f>VLOOKUP(A3452,MRK.DE!$A$1:$B$5993,2,FALSE)</f>
        <v>31.435435999999999</v>
      </c>
      <c r="D3452" s="10">
        <f>VLOOKUP(A3452,DTE.DE!$A$1:$B$6411,2,FALSE)</f>
        <v>5.3586260000000001</v>
      </c>
      <c r="E3452" s="10">
        <f>VLOOKUP(A3452,'CON.DE'!$A$1:$B$6391,2,FALSE)</f>
        <v>39.764583999999999</v>
      </c>
      <c r="G3452" s="5">
        <f t="shared" si="220"/>
        <v>1.4495861227932559E-2</v>
      </c>
      <c r="H3452" s="5">
        <f t="shared" si="221"/>
        <v>-7.6787500676309441E-3</v>
      </c>
      <c r="I3452" s="5">
        <f t="shared" si="222"/>
        <v>-3.1053181488022118E-2</v>
      </c>
      <c r="J3452" s="10">
        <f t="shared" si="223"/>
        <v>1.3456551342506642E-2</v>
      </c>
    </row>
    <row r="3453" spans="1:10" x14ac:dyDescent="0.3">
      <c r="A3453" s="18">
        <v>40882</v>
      </c>
      <c r="B3453" s="9">
        <f>VLOOKUP(A3453,'VOW3.DE'!$A$1:$B$5974,2,FALSE)</f>
        <v>103.22481500000001</v>
      </c>
      <c r="C3453" s="5">
        <f>VLOOKUP(A3453,MRK.DE!$A$1:$B$5993,2,FALSE)</f>
        <v>31.435435999999999</v>
      </c>
      <c r="D3453" s="10">
        <f>VLOOKUP(A3453,DTE.DE!$A$1:$B$6411,2,FALSE)</f>
        <v>5.3181089999999998</v>
      </c>
      <c r="E3453" s="10">
        <f>VLOOKUP(A3453,'CON.DE'!$A$1:$B$6391,2,FALSE)</f>
        <v>39.878478999999999</v>
      </c>
      <c r="G3453" s="5">
        <f t="shared" si="220"/>
        <v>2.7188635278448284E-3</v>
      </c>
      <c r="H3453" s="5">
        <f t="shared" si="221"/>
        <v>0</v>
      </c>
      <c r="I3453" s="5">
        <f t="shared" si="222"/>
        <v>-7.5898098995655994E-3</v>
      </c>
      <c r="J3453" s="10">
        <f t="shared" si="223"/>
        <v>2.8601380547634459E-3</v>
      </c>
    </row>
    <row r="3454" spans="1:10" x14ac:dyDescent="0.3">
      <c r="A3454" s="18">
        <v>40883</v>
      </c>
      <c r="B3454" s="9">
        <f>VLOOKUP(A3454,'VOW3.DE'!$A$1:$B$5974,2,FALSE)</f>
        <v>101.1427</v>
      </c>
      <c r="C3454" s="5">
        <f>VLOOKUP(A3454,MRK.DE!$A$1:$B$5993,2,FALSE)</f>
        <v>31.690731</v>
      </c>
      <c r="D3454" s="10">
        <f>VLOOKUP(A3454,DTE.DE!$A$1:$B$6411,2,FALSE)</f>
        <v>5.2937989999999999</v>
      </c>
      <c r="E3454" s="10">
        <f>VLOOKUP(A3454,'CON.DE'!$A$1:$B$6391,2,FALSE)</f>
        <v>38.838242000000001</v>
      </c>
      <c r="G3454" s="5">
        <f t="shared" si="220"/>
        <v>-2.0376888604163295E-2</v>
      </c>
      <c r="H3454" s="5">
        <f t="shared" si="221"/>
        <v>8.0884490213293542E-3</v>
      </c>
      <c r="I3454" s="5">
        <f t="shared" si="222"/>
        <v>-4.5816534642711629E-3</v>
      </c>
      <c r="J3454" s="10">
        <f t="shared" si="223"/>
        <v>-2.6431425165175524E-2</v>
      </c>
    </row>
    <row r="3455" spans="1:10" x14ac:dyDescent="0.3">
      <c r="A3455" s="18">
        <v>40884</v>
      </c>
      <c r="B3455" s="9">
        <f>VLOOKUP(A3455,'VOW3.DE'!$A$1:$B$5974,2,FALSE)</f>
        <v>101.10266900000001</v>
      </c>
      <c r="C3455" s="5">
        <f>VLOOKUP(A3455,MRK.DE!$A$1:$B$5993,2,FALSE)</f>
        <v>31.374856999999999</v>
      </c>
      <c r="D3455" s="10">
        <f>VLOOKUP(A3455,DTE.DE!$A$1:$B$6411,2,FALSE)</f>
        <v>5.2770140000000003</v>
      </c>
      <c r="E3455" s="10">
        <f>VLOOKUP(A3455,'CON.DE'!$A$1:$B$6391,2,FALSE)</f>
        <v>38.390250999999999</v>
      </c>
      <c r="G3455" s="5">
        <f t="shared" si="220"/>
        <v>-3.9586568256866269E-4</v>
      </c>
      <c r="H3455" s="5">
        <f t="shared" si="221"/>
        <v>-1.0017400977780413E-2</v>
      </c>
      <c r="I3455" s="5">
        <f t="shared" si="222"/>
        <v>-3.1757281311738973E-3</v>
      </c>
      <c r="J3455" s="10">
        <f t="shared" si="223"/>
        <v>-1.1601832630569076E-2</v>
      </c>
    </row>
    <row r="3456" spans="1:10" x14ac:dyDescent="0.3">
      <c r="A3456" s="18">
        <v>40885</v>
      </c>
      <c r="B3456" s="9">
        <f>VLOOKUP(A3456,'VOW3.DE'!$A$1:$B$5974,2,FALSE)</f>
        <v>98.019531000000001</v>
      </c>
      <c r="C3456" s="5">
        <f>VLOOKUP(A3456,MRK.DE!$A$1:$B$5993,2,FALSE)</f>
        <v>31.534958</v>
      </c>
      <c r="D3456" s="10">
        <f>VLOOKUP(A3456,DTE.DE!$A$1:$B$6411,2,FALSE)</f>
        <v>5.2538609999999997</v>
      </c>
      <c r="E3456" s="10">
        <f>VLOOKUP(A3456,'CON.DE'!$A$1:$B$6391,2,FALSE)</f>
        <v>37.144996999999996</v>
      </c>
      <c r="G3456" s="5">
        <f t="shared" si="220"/>
        <v>-3.0969770550168599E-2</v>
      </c>
      <c r="H3456" s="5">
        <f t="shared" si="221"/>
        <v>5.0898685885945117E-3</v>
      </c>
      <c r="I3456" s="5">
        <f t="shared" si="222"/>
        <v>-4.3971725626795674E-3</v>
      </c>
      <c r="J3456" s="10">
        <f t="shared" si="223"/>
        <v>-3.2974455313117088E-2</v>
      </c>
    </row>
    <row r="3457" spans="1:10" x14ac:dyDescent="0.3">
      <c r="A3457" s="18">
        <v>40886</v>
      </c>
      <c r="B3457" s="9">
        <f>VLOOKUP(A3457,'VOW3.DE'!$A$1:$B$5974,2,FALSE)</f>
        <v>99.821349999999995</v>
      </c>
      <c r="C3457" s="5">
        <f>VLOOKUP(A3457,MRK.DE!$A$1:$B$5993,2,FALSE)</f>
        <v>31.768605999999998</v>
      </c>
      <c r="D3457" s="10">
        <f>VLOOKUP(A3457,DTE.DE!$A$1:$B$6411,2,FALSE)</f>
        <v>5.3759899999999998</v>
      </c>
      <c r="E3457" s="10">
        <f>VLOOKUP(A3457,'CON.DE'!$A$1:$B$6391,2,FALSE)</f>
        <v>38.602851999999999</v>
      </c>
      <c r="G3457" s="5">
        <f t="shared" si="220"/>
        <v>1.8215333561682871E-2</v>
      </c>
      <c r="H3457" s="5">
        <f t="shared" si="221"/>
        <v>7.381861185324857E-3</v>
      </c>
      <c r="I3457" s="5">
        <f t="shared" si="222"/>
        <v>2.2979508220188051E-2</v>
      </c>
      <c r="J3457" s="10">
        <f t="shared" si="223"/>
        <v>3.8497067912516197E-2</v>
      </c>
    </row>
    <row r="3458" spans="1:10" x14ac:dyDescent="0.3">
      <c r="A3458" s="18">
        <v>40889</v>
      </c>
      <c r="B3458" s="9">
        <f>VLOOKUP(A3458,'VOW3.DE'!$A$1:$B$5974,2,FALSE)</f>
        <v>96.097579999999994</v>
      </c>
      <c r="C3458" s="5">
        <f>VLOOKUP(A3458,MRK.DE!$A$1:$B$5993,2,FALSE)</f>
        <v>31.197447</v>
      </c>
      <c r="D3458" s="10">
        <f>VLOOKUP(A3458,DTE.DE!$A$1:$B$6411,2,FALSE)</f>
        <v>5.2197120000000004</v>
      </c>
      <c r="E3458" s="10">
        <f>VLOOKUP(A3458,'CON.DE'!$A$1:$B$6391,2,FALSE)</f>
        <v>37.236114999999998</v>
      </c>
      <c r="G3458" s="5">
        <f t="shared" si="220"/>
        <v>-3.801795473663374E-2</v>
      </c>
      <c r="H3458" s="5">
        <f t="shared" si="221"/>
        <v>-1.814230490220178E-2</v>
      </c>
      <c r="I3458" s="5">
        <f t="shared" si="222"/>
        <v>-2.9500515141370014E-2</v>
      </c>
      <c r="J3458" s="10">
        <f t="shared" si="223"/>
        <v>-3.6047036093170254E-2</v>
      </c>
    </row>
    <row r="3459" spans="1:10" x14ac:dyDescent="0.3">
      <c r="A3459" s="18">
        <v>40890</v>
      </c>
      <c r="B3459" s="9">
        <f>VLOOKUP(A3459,'VOW3.DE'!$A$1:$B$5974,2,FALSE)</f>
        <v>96.417891999999995</v>
      </c>
      <c r="C3459" s="5">
        <f>VLOOKUP(A3459,MRK.DE!$A$1:$B$5993,2,FALSE)</f>
        <v>31.837841000000001</v>
      </c>
      <c r="D3459" s="10">
        <f>VLOOKUP(A3459,DTE.DE!$A$1:$B$6411,2,FALSE)</f>
        <v>5.2828020000000002</v>
      </c>
      <c r="E3459" s="10">
        <f>VLOOKUP(A3459,'CON.DE'!$A$1:$B$6391,2,FALSE)</f>
        <v>37.061481000000001</v>
      </c>
      <c r="G3459" s="5">
        <f t="shared" si="220"/>
        <v>3.3276524971984764E-3</v>
      </c>
      <c r="H3459" s="5">
        <f t="shared" si="221"/>
        <v>2.0319286343830987E-2</v>
      </c>
      <c r="I3459" s="5">
        <f t="shared" si="222"/>
        <v>1.2014410815852845E-2</v>
      </c>
      <c r="J3459" s="10">
        <f t="shared" si="223"/>
        <v>-4.7009413763739252E-3</v>
      </c>
    </row>
    <row r="3460" spans="1:10" x14ac:dyDescent="0.3">
      <c r="A3460" s="18">
        <v>40891</v>
      </c>
      <c r="B3460" s="9">
        <f>VLOOKUP(A3460,'VOW3.DE'!$A$1:$B$5974,2,FALSE)</f>
        <v>92.053473999999994</v>
      </c>
      <c r="C3460" s="5">
        <f>VLOOKUP(A3460,MRK.DE!$A$1:$B$5993,2,FALSE)</f>
        <v>31.777266000000001</v>
      </c>
      <c r="D3460" s="10">
        <f>VLOOKUP(A3460,DTE.DE!$A$1:$B$6411,2,FALSE)</f>
        <v>5.2538609999999997</v>
      </c>
      <c r="E3460" s="10">
        <f>VLOOKUP(A3460,'CON.DE'!$A$1:$B$6391,2,FALSE)</f>
        <v>35.671951</v>
      </c>
      <c r="G3460" s="5">
        <f t="shared" ref="G3460:G3523" si="224">LN(B3460/B3459)</f>
        <v>-4.6322138728955554E-2</v>
      </c>
      <c r="H3460" s="5">
        <f t="shared" ref="H3460:H3523" si="225">LN(C3460/C3459)</f>
        <v>-1.904422429342356E-3</v>
      </c>
      <c r="I3460" s="5">
        <f t="shared" ref="I3460:I3523" si="226">LN(D3460/D3459)</f>
        <v>-5.4934038946707351E-3</v>
      </c>
      <c r="J3460" s="10">
        <f t="shared" ref="J3460:J3523" si="227">LN(E3460/E3459)</f>
        <v>-3.8213488584308369E-2</v>
      </c>
    </row>
    <row r="3461" spans="1:10" x14ac:dyDescent="0.3">
      <c r="A3461" s="18">
        <v>40892</v>
      </c>
      <c r="B3461" s="9">
        <f>VLOOKUP(A3461,'VOW3.DE'!$A$1:$B$5974,2,FALSE)</f>
        <v>92.774208000000002</v>
      </c>
      <c r="C3461" s="5">
        <f>VLOOKUP(A3461,MRK.DE!$A$1:$B$5993,2,FALSE)</f>
        <v>32.235923999999997</v>
      </c>
      <c r="D3461" s="10">
        <f>VLOOKUP(A3461,DTE.DE!$A$1:$B$6411,2,FALSE)</f>
        <v>5.2289719999999997</v>
      </c>
      <c r="E3461" s="10">
        <f>VLOOKUP(A3461,'CON.DE'!$A$1:$B$6391,2,FALSE)</f>
        <v>35.694729000000002</v>
      </c>
      <c r="G3461" s="5">
        <f t="shared" si="224"/>
        <v>7.7990228022460934E-3</v>
      </c>
      <c r="H3461" s="5">
        <f t="shared" si="225"/>
        <v>1.4330354388035475E-2</v>
      </c>
      <c r="I3461" s="5">
        <f t="shared" si="226"/>
        <v>-4.7485344405687321E-3</v>
      </c>
      <c r="J3461" s="10">
        <f t="shared" si="227"/>
        <v>6.3833712801148346E-4</v>
      </c>
    </row>
    <row r="3462" spans="1:10" x14ac:dyDescent="0.3">
      <c r="A3462" s="18">
        <v>40893</v>
      </c>
      <c r="B3462" s="9">
        <f>VLOOKUP(A3462,'VOW3.DE'!$A$1:$B$5974,2,FALSE)</f>
        <v>92.373801999999998</v>
      </c>
      <c r="C3462" s="5">
        <f>VLOOKUP(A3462,MRK.DE!$A$1:$B$5993,2,FALSE)</f>
        <v>31.915735000000002</v>
      </c>
      <c r="D3462" s="10">
        <f>VLOOKUP(A3462,DTE.DE!$A$1:$B$6411,2,FALSE)</f>
        <v>5.2092929999999997</v>
      </c>
      <c r="E3462" s="10">
        <f>VLOOKUP(A3462,'CON.DE'!$A$1:$B$6391,2,FALSE)</f>
        <v>35.231560000000002</v>
      </c>
      <c r="G3462" s="5">
        <f t="shared" si="224"/>
        <v>-4.3252598202757602E-3</v>
      </c>
      <c r="H3462" s="5">
        <f t="shared" si="225"/>
        <v>-9.9823344808089281E-3</v>
      </c>
      <c r="I3462" s="5">
        <f t="shared" si="226"/>
        <v>-3.7705544580104613E-3</v>
      </c>
      <c r="J3462" s="10">
        <f t="shared" si="227"/>
        <v>-1.3060759010269048E-2</v>
      </c>
    </row>
    <row r="3463" spans="1:10" x14ac:dyDescent="0.3">
      <c r="A3463" s="18">
        <v>40896</v>
      </c>
      <c r="B3463" s="9">
        <f>VLOOKUP(A3463,'VOW3.DE'!$A$1:$B$5974,2,FALSE)</f>
        <v>92.25367</v>
      </c>
      <c r="C3463" s="5">
        <f>VLOOKUP(A3463,MRK.DE!$A$1:$B$5993,2,FALSE)</f>
        <v>31.755635999999999</v>
      </c>
      <c r="D3463" s="10">
        <f>VLOOKUP(A3463,DTE.DE!$A$1:$B$6411,2,FALSE)</f>
        <v>5.1467809999999998</v>
      </c>
      <c r="E3463" s="10">
        <f>VLOOKUP(A3463,'CON.DE'!$A$1:$B$6391,2,FALSE)</f>
        <v>35.231560000000002</v>
      </c>
      <c r="G3463" s="5">
        <f t="shared" si="224"/>
        <v>-1.3013449802705243E-3</v>
      </c>
      <c r="H3463" s="5">
        <f t="shared" si="225"/>
        <v>-5.0289269697027413E-3</v>
      </c>
      <c r="I3463" s="5">
        <f t="shared" si="226"/>
        <v>-1.2072675273626448E-2</v>
      </c>
      <c r="J3463" s="10">
        <f t="shared" si="227"/>
        <v>0</v>
      </c>
    </row>
    <row r="3464" spans="1:10" x14ac:dyDescent="0.3">
      <c r="A3464" s="18">
        <v>40897</v>
      </c>
      <c r="B3464" s="9">
        <f>VLOOKUP(A3464,'VOW3.DE'!$A$1:$B$5974,2,FALSE)</f>
        <v>94.976433</v>
      </c>
      <c r="C3464" s="5">
        <f>VLOOKUP(A3464,MRK.DE!$A$1:$B$5993,2,FALSE)</f>
        <v>32.538815</v>
      </c>
      <c r="D3464" s="10">
        <f>VLOOKUP(A3464,DTE.DE!$A$1:$B$6411,2,FALSE)</f>
        <v>5.1137899999999998</v>
      </c>
      <c r="E3464" s="10">
        <f>VLOOKUP(A3464,'CON.DE'!$A$1:$B$6391,2,FALSE)</f>
        <v>37.498066000000001</v>
      </c>
      <c r="G3464" s="5">
        <f t="shared" si="224"/>
        <v>2.9086721813826013E-2</v>
      </c>
      <c r="H3464" s="5">
        <f t="shared" si="225"/>
        <v>2.4363463013534224E-2</v>
      </c>
      <c r="I3464" s="5">
        <f t="shared" si="226"/>
        <v>-6.4306584283989696E-3</v>
      </c>
      <c r="J3464" s="10">
        <f t="shared" si="227"/>
        <v>6.2347086497480893E-2</v>
      </c>
    </row>
    <row r="3465" spans="1:10" x14ac:dyDescent="0.3">
      <c r="A3465" s="18">
        <v>40898</v>
      </c>
      <c r="B3465" s="9">
        <f>VLOOKUP(A3465,'VOW3.DE'!$A$1:$B$5974,2,FALSE)</f>
        <v>94.936408999999998</v>
      </c>
      <c r="C3465" s="5">
        <f>VLOOKUP(A3465,MRK.DE!$A$1:$B$5993,2,FALSE)</f>
        <v>32.525832999999999</v>
      </c>
      <c r="D3465" s="10">
        <f>VLOOKUP(A3465,DTE.DE!$A$1:$B$6411,2,FALSE)</f>
        <v>5.0657490000000003</v>
      </c>
      <c r="E3465" s="10">
        <f>VLOOKUP(A3465,'CON.DE'!$A$1:$B$6391,2,FALSE)</f>
        <v>37.691696</v>
      </c>
      <c r="G3465" s="5">
        <f t="shared" si="224"/>
        <v>-4.2149862190533183E-4</v>
      </c>
      <c r="H3465" s="5">
        <f t="shared" si="225"/>
        <v>-3.9904927088126258E-4</v>
      </c>
      <c r="I3465" s="5">
        <f t="shared" si="226"/>
        <v>-9.4388079201316415E-3</v>
      </c>
      <c r="J3465" s="10">
        <f t="shared" si="227"/>
        <v>5.1504466269404704E-3</v>
      </c>
    </row>
    <row r="3466" spans="1:10" x14ac:dyDescent="0.3">
      <c r="A3466" s="18">
        <v>40899</v>
      </c>
      <c r="B3466" s="9">
        <f>VLOOKUP(A3466,'VOW3.DE'!$A$1:$B$5974,2,FALSE)</f>
        <v>94.856323000000003</v>
      </c>
      <c r="C3466" s="5">
        <f>VLOOKUP(A3466,MRK.DE!$A$1:$B$5993,2,FALSE)</f>
        <v>32.595066000000003</v>
      </c>
      <c r="D3466" s="10">
        <f>VLOOKUP(A3466,DTE.DE!$A$1:$B$6411,2,FALSE)</f>
        <v>5.0993190000000004</v>
      </c>
      <c r="E3466" s="10">
        <f>VLOOKUP(A3466,'CON.DE'!$A$1:$B$6391,2,FALSE)</f>
        <v>37.680301999999998</v>
      </c>
      <c r="G3466" s="5">
        <f t="shared" si="224"/>
        <v>-8.4393120757891957E-4</v>
      </c>
      <c r="H3466" s="5">
        <f t="shared" si="225"/>
        <v>2.1262920858699332E-3</v>
      </c>
      <c r="I3466" s="5">
        <f t="shared" si="226"/>
        <v>6.6049970435232688E-3</v>
      </c>
      <c r="J3466" s="10">
        <f t="shared" si="227"/>
        <v>-3.0234040198314155E-4</v>
      </c>
    </row>
    <row r="3467" spans="1:10" x14ac:dyDescent="0.3">
      <c r="A3467" s="18">
        <v>40900</v>
      </c>
      <c r="B3467" s="9">
        <f>VLOOKUP(A3467,'VOW3.DE'!$A$1:$B$5974,2,FALSE)</f>
        <v>94.415870999999996</v>
      </c>
      <c r="C3467" s="5">
        <f>VLOOKUP(A3467,MRK.DE!$A$1:$B$5993,2,FALSE)</f>
        <v>33.209496000000001</v>
      </c>
      <c r="D3467" s="10">
        <f>VLOOKUP(A3467,DTE.DE!$A$1:$B$6411,2,FALSE)</f>
        <v>5.1062640000000004</v>
      </c>
      <c r="E3467" s="10">
        <f>VLOOKUP(A3467,'CON.DE'!$A$1:$B$6391,2,FALSE)</f>
        <v>37.357605</v>
      </c>
      <c r="G3467" s="5">
        <f t="shared" si="224"/>
        <v>-4.6541732914488843E-3</v>
      </c>
      <c r="H3467" s="5">
        <f t="shared" si="225"/>
        <v>1.8674931896844923E-2</v>
      </c>
      <c r="I3467" s="5">
        <f t="shared" si="226"/>
        <v>1.3610199578137025E-3</v>
      </c>
      <c r="J3467" s="10">
        <f t="shared" si="227"/>
        <v>-8.6009592279917661E-3</v>
      </c>
    </row>
    <row r="3468" spans="1:10" x14ac:dyDescent="0.3">
      <c r="A3468" s="18">
        <v>40904</v>
      </c>
      <c r="B3468" s="9">
        <f>VLOOKUP(A3468,'VOW3.DE'!$A$1:$B$5974,2,FALSE)</f>
        <v>94.656104999999997</v>
      </c>
      <c r="C3468" s="5">
        <f>VLOOKUP(A3468,MRK.DE!$A$1:$B$5993,2,FALSE)</f>
        <v>32.798431000000001</v>
      </c>
      <c r="D3468" s="10">
        <f>VLOOKUP(A3468,DTE.DE!$A$1:$B$6411,2,FALSE)</f>
        <v>5.0975830000000002</v>
      </c>
      <c r="E3468" s="10">
        <f>VLOOKUP(A3468,'CON.DE'!$A$1:$B$6391,2,FALSE)</f>
        <v>37.277873999999997</v>
      </c>
      <c r="G3468" s="5">
        <f t="shared" si="224"/>
        <v>2.5411923476071109E-3</v>
      </c>
      <c r="H3468" s="5">
        <f t="shared" si="225"/>
        <v>-1.2455180241637975E-2</v>
      </c>
      <c r="I3468" s="5">
        <f t="shared" si="226"/>
        <v>-1.7015155351513E-3</v>
      </c>
      <c r="J3468" s="10">
        <f t="shared" si="227"/>
        <v>-2.1365450158050596E-3</v>
      </c>
    </row>
    <row r="3469" spans="1:10" x14ac:dyDescent="0.3">
      <c r="A3469" s="18">
        <v>40905</v>
      </c>
      <c r="B3469" s="9">
        <f>VLOOKUP(A3469,'VOW3.DE'!$A$1:$B$5974,2,FALSE)</f>
        <v>92.213654000000005</v>
      </c>
      <c r="C3469" s="5">
        <f>VLOOKUP(A3469,MRK.DE!$A$1:$B$5993,2,FALSE)</f>
        <v>32.932568000000003</v>
      </c>
      <c r="D3469" s="10">
        <f>VLOOKUP(A3469,DTE.DE!$A$1:$B$6411,2,FALSE)</f>
        <v>5.0368079999999997</v>
      </c>
      <c r="E3469" s="10">
        <f>VLOOKUP(A3469,'CON.DE'!$A$1:$B$6391,2,FALSE)</f>
        <v>36.127533</v>
      </c>
      <c r="G3469" s="5">
        <f t="shared" si="224"/>
        <v>-2.6142165663204701E-2</v>
      </c>
      <c r="H3469" s="5">
        <f t="shared" si="225"/>
        <v>4.0813980691922812E-3</v>
      </c>
      <c r="I3469" s="5">
        <f t="shared" si="226"/>
        <v>-1.1993957715663171E-2</v>
      </c>
      <c r="J3469" s="10">
        <f t="shared" si="227"/>
        <v>-3.1344698672714548E-2</v>
      </c>
    </row>
    <row r="3470" spans="1:10" x14ac:dyDescent="0.3">
      <c r="A3470" s="18">
        <v>40906</v>
      </c>
      <c r="B3470" s="9">
        <f>VLOOKUP(A3470,'VOW3.DE'!$A$1:$B$5974,2,FALSE)</f>
        <v>92.013428000000005</v>
      </c>
      <c r="C3470" s="5">
        <f>VLOOKUP(A3470,MRK.DE!$A$1:$B$5993,2,FALSE)</f>
        <v>33.053722</v>
      </c>
      <c r="D3470" s="10">
        <f>VLOOKUP(A3470,DTE.DE!$A$1:$B$6411,2,FALSE)</f>
        <v>5.1132099999999996</v>
      </c>
      <c r="E3470" s="10">
        <f>VLOOKUP(A3470,'CON.DE'!$A$1:$B$6391,2,FALSE)</f>
        <v>36.283194999999999</v>
      </c>
      <c r="G3470" s="5">
        <f t="shared" si="224"/>
        <v>-2.1736877842707166E-3</v>
      </c>
      <c r="H3470" s="5">
        <f t="shared" si="225"/>
        <v>3.6721002541562795E-3</v>
      </c>
      <c r="I3470" s="5">
        <f t="shared" si="226"/>
        <v>1.5054838922591941E-2</v>
      </c>
      <c r="J3470" s="10">
        <f t="shared" si="227"/>
        <v>4.2994247975234228E-3</v>
      </c>
    </row>
    <row r="3471" spans="1:10" x14ac:dyDescent="0.3">
      <c r="A3471" s="18">
        <v>40907</v>
      </c>
      <c r="B3471" s="9">
        <f>VLOOKUP(A3471,'VOW3.DE'!$A$1:$B$5974,2,FALSE)</f>
        <v>92.694114999999996</v>
      </c>
      <c r="C3471" s="5">
        <f>VLOOKUP(A3471,MRK.DE!$A$1:$B$5993,2,FALSE)</f>
        <v>33.330649999999999</v>
      </c>
      <c r="D3471" s="10">
        <f>VLOOKUP(A3471,DTE.DE!$A$1:$B$6411,2,FALSE)</f>
        <v>5.1311540000000004</v>
      </c>
      <c r="E3471" s="10">
        <f>VLOOKUP(A3471,'CON.DE'!$A$1:$B$6391,2,FALSE)</f>
        <v>36.518577999999998</v>
      </c>
      <c r="G3471" s="5">
        <f t="shared" si="224"/>
        <v>7.3704632782849878E-3</v>
      </c>
      <c r="H3471" s="5">
        <f t="shared" si="225"/>
        <v>8.3432168762375275E-3</v>
      </c>
      <c r="I3471" s="5">
        <f t="shared" si="226"/>
        <v>3.5031981197313983E-3</v>
      </c>
      <c r="J3471" s="10">
        <f t="shared" si="227"/>
        <v>6.4664309811741484E-3</v>
      </c>
    </row>
    <row r="3472" spans="1:10" x14ac:dyDescent="0.3">
      <c r="A3472" s="18">
        <v>40910</v>
      </c>
      <c r="B3472" s="9">
        <f>VLOOKUP(A3472,'VOW3.DE'!$A$1:$B$5974,2,FALSE)</f>
        <v>95.937423999999993</v>
      </c>
      <c r="C3472" s="5">
        <f>VLOOKUP(A3472,MRK.DE!$A$1:$B$5993,2,FALSE)</f>
        <v>33.828254999999999</v>
      </c>
      <c r="D3472" s="10">
        <f>VLOOKUP(A3472,DTE.DE!$A$1:$B$6411,2,FALSE)</f>
        <v>5.3076910000000002</v>
      </c>
      <c r="E3472" s="10">
        <f>VLOOKUP(A3472,'CON.DE'!$A$1:$B$6391,2,FALSE)</f>
        <v>38.329501999999998</v>
      </c>
      <c r="G3472" s="5">
        <f t="shared" si="224"/>
        <v>3.4391159400344248E-2</v>
      </c>
      <c r="H3472" s="5">
        <f t="shared" si="225"/>
        <v>1.4819005945971455E-2</v>
      </c>
      <c r="I3472" s="5">
        <f t="shared" si="226"/>
        <v>3.382631560688841E-2</v>
      </c>
      <c r="J3472" s="10">
        <f t="shared" si="227"/>
        <v>4.839876947371128E-2</v>
      </c>
    </row>
    <row r="3473" spans="1:10" x14ac:dyDescent="0.3">
      <c r="A3473" s="18">
        <v>40911</v>
      </c>
      <c r="B3473" s="9">
        <f>VLOOKUP(A3473,'VOW3.DE'!$A$1:$B$5974,2,FALSE)</f>
        <v>98.379883000000007</v>
      </c>
      <c r="C3473" s="5">
        <f>VLOOKUP(A3473,MRK.DE!$A$1:$B$5993,2,FALSE)</f>
        <v>34.157103999999997</v>
      </c>
      <c r="D3473" s="10">
        <f>VLOOKUP(A3473,DTE.DE!$A$1:$B$6411,2,FALSE)</f>
        <v>5.332001</v>
      </c>
      <c r="E3473" s="10">
        <f>VLOOKUP(A3473,'CON.DE'!$A$1:$B$6391,2,FALSE)</f>
        <v>39.476050999999998</v>
      </c>
      <c r="G3473" s="5">
        <f t="shared" si="224"/>
        <v>2.5140196501583723E-2</v>
      </c>
      <c r="H3473" s="5">
        <f t="shared" si="225"/>
        <v>9.6741877833335516E-3</v>
      </c>
      <c r="I3473" s="5">
        <f t="shared" si="226"/>
        <v>4.5696891044506634E-3</v>
      </c>
      <c r="J3473" s="10">
        <f t="shared" si="227"/>
        <v>2.9474297359196808E-2</v>
      </c>
    </row>
    <row r="3474" spans="1:10" x14ac:dyDescent="0.3">
      <c r="A3474" s="18">
        <v>40912</v>
      </c>
      <c r="B3474" s="9">
        <f>VLOOKUP(A3474,'VOW3.DE'!$A$1:$B$5974,2,FALSE)</f>
        <v>98.459975999999997</v>
      </c>
      <c r="C3474" s="5">
        <f>VLOOKUP(A3474,MRK.DE!$A$1:$B$5993,2,FALSE)</f>
        <v>33.923439000000002</v>
      </c>
      <c r="D3474" s="10">
        <f>VLOOKUP(A3474,DTE.DE!$A$1:$B$6411,2,FALSE)</f>
        <v>5.2197120000000004</v>
      </c>
      <c r="E3474" s="10">
        <f>VLOOKUP(A3474,'CON.DE'!$A$1:$B$6391,2,FALSE)</f>
        <v>39.924042</v>
      </c>
      <c r="G3474" s="5">
        <f t="shared" si="224"/>
        <v>8.1378847584044969E-4</v>
      </c>
      <c r="H3474" s="5">
        <f t="shared" si="225"/>
        <v>-6.8643964112517376E-3</v>
      </c>
      <c r="I3474" s="5">
        <f t="shared" si="226"/>
        <v>-2.1284361904630691E-2</v>
      </c>
      <c r="J3474" s="10">
        <f t="shared" si="227"/>
        <v>1.128451458945107E-2</v>
      </c>
    </row>
    <row r="3475" spans="1:10" x14ac:dyDescent="0.3">
      <c r="A3475" s="18">
        <v>40913</v>
      </c>
      <c r="B3475" s="9">
        <f>VLOOKUP(A3475,'VOW3.DE'!$A$1:$B$5974,2,FALSE)</f>
        <v>101.062614</v>
      </c>
      <c r="C3475" s="5">
        <f>VLOOKUP(A3475,MRK.DE!$A$1:$B$5993,2,FALSE)</f>
        <v>33.707096</v>
      </c>
      <c r="D3475" s="10">
        <f>VLOOKUP(A3475,DTE.DE!$A$1:$B$6411,2,FALSE)</f>
        <v>5.1525699999999999</v>
      </c>
      <c r="E3475" s="10">
        <f>VLOOKUP(A3475,'CON.DE'!$A$1:$B$6391,2,FALSE)</f>
        <v>41.184474999999999</v>
      </c>
      <c r="G3475" s="5">
        <f t="shared" si="224"/>
        <v>2.6090134775315611E-2</v>
      </c>
      <c r="H3475" s="5">
        <f t="shared" si="225"/>
        <v>-6.3978124066454501E-3</v>
      </c>
      <c r="I3475" s="5">
        <f t="shared" si="226"/>
        <v>-1.2946608630467898E-2</v>
      </c>
      <c r="J3475" s="10">
        <f t="shared" si="227"/>
        <v>3.1082666129903805E-2</v>
      </c>
    </row>
    <row r="3476" spans="1:10" x14ac:dyDescent="0.3">
      <c r="A3476" s="18">
        <v>40914</v>
      </c>
      <c r="B3476" s="9">
        <f>VLOOKUP(A3476,'VOW3.DE'!$A$1:$B$5974,2,FALSE)</f>
        <v>99.300835000000006</v>
      </c>
      <c r="C3476" s="5">
        <f>VLOOKUP(A3476,MRK.DE!$A$1:$B$5993,2,FALSE)</f>
        <v>33.637863000000003</v>
      </c>
      <c r="D3476" s="10">
        <f>VLOOKUP(A3476,DTE.DE!$A$1:$B$6411,2,FALSE)</f>
        <v>5.1253650000000004</v>
      </c>
      <c r="E3476" s="10">
        <f>VLOOKUP(A3476,'CON.DE'!$A$1:$B$6391,2,FALSE)</f>
        <v>40.926318999999999</v>
      </c>
      <c r="G3476" s="5">
        <f t="shared" si="224"/>
        <v>-1.7586285473724782E-2</v>
      </c>
      <c r="H3476" s="5">
        <f t="shared" si="225"/>
        <v>-2.0560714689810649E-3</v>
      </c>
      <c r="I3476" s="5">
        <f t="shared" si="226"/>
        <v>-5.2938773275548441E-3</v>
      </c>
      <c r="J3476" s="10">
        <f t="shared" si="227"/>
        <v>-6.2880125262004356E-3</v>
      </c>
    </row>
    <row r="3477" spans="1:10" x14ac:dyDescent="0.3">
      <c r="A3477" s="18">
        <v>40917</v>
      </c>
      <c r="B3477" s="9">
        <f>VLOOKUP(A3477,'VOW3.DE'!$A$1:$B$5974,2,FALSE)</f>
        <v>97.499001000000007</v>
      </c>
      <c r="C3477" s="5">
        <f>VLOOKUP(A3477,MRK.DE!$A$1:$B$5993,2,FALSE)</f>
        <v>33.1143</v>
      </c>
      <c r="D3477" s="10">
        <f>VLOOKUP(A3477,DTE.DE!$A$1:$B$6411,2,FALSE)</f>
        <v>5.0935309999999996</v>
      </c>
      <c r="E3477" s="10">
        <f>VLOOKUP(A3477,'CON.DE'!$A$1:$B$6391,2,FALSE)</f>
        <v>40.926318999999999</v>
      </c>
      <c r="G3477" s="5">
        <f t="shared" si="224"/>
        <v>-1.8311848080343765E-2</v>
      </c>
      <c r="H3477" s="5">
        <f t="shared" si="225"/>
        <v>-1.5687094265479623E-2</v>
      </c>
      <c r="I3477" s="5">
        <f t="shared" si="226"/>
        <v>-6.2304387829356933E-3</v>
      </c>
      <c r="J3477" s="10">
        <f t="shared" si="227"/>
        <v>0</v>
      </c>
    </row>
    <row r="3478" spans="1:10" x14ac:dyDescent="0.3">
      <c r="A3478" s="18">
        <v>40918</v>
      </c>
      <c r="B3478" s="9">
        <f>VLOOKUP(A3478,'VOW3.DE'!$A$1:$B$5974,2,FALSE)</f>
        <v>100.662209</v>
      </c>
      <c r="C3478" s="5">
        <f>VLOOKUP(A3478,MRK.DE!$A$1:$B$5993,2,FALSE)</f>
        <v>33.598922999999999</v>
      </c>
      <c r="D3478" s="10">
        <f>VLOOKUP(A3478,DTE.DE!$A$1:$B$6411,2,FALSE)</f>
        <v>5.1878770000000003</v>
      </c>
      <c r="E3478" s="10">
        <f>VLOOKUP(A3478,'CON.DE'!$A$1:$B$6391,2,FALSE)</f>
        <v>42.801788000000002</v>
      </c>
      <c r="G3478" s="5">
        <f t="shared" si="224"/>
        <v>3.192831447189045E-2</v>
      </c>
      <c r="H3478" s="5">
        <f t="shared" si="225"/>
        <v>1.4528799627373464E-2</v>
      </c>
      <c r="I3478" s="5">
        <f t="shared" si="226"/>
        <v>1.8353254397191574E-2</v>
      </c>
      <c r="J3478" s="10">
        <f t="shared" si="227"/>
        <v>4.4806524989817638E-2</v>
      </c>
    </row>
    <row r="3479" spans="1:10" x14ac:dyDescent="0.3">
      <c r="A3479" s="18">
        <v>40919</v>
      </c>
      <c r="B3479" s="9">
        <f>VLOOKUP(A3479,'VOW3.DE'!$A$1:$B$5974,2,FALSE)</f>
        <v>101.1427</v>
      </c>
      <c r="C3479" s="5">
        <f>VLOOKUP(A3479,MRK.DE!$A$1:$B$5993,2,FALSE)</f>
        <v>33.140259</v>
      </c>
      <c r="D3479" s="10">
        <f>VLOOKUP(A3479,DTE.DE!$A$1:$B$6411,2,FALSE)</f>
        <v>5.1757220000000004</v>
      </c>
      <c r="E3479" s="10">
        <f>VLOOKUP(A3479,'CON.DE'!$A$1:$B$6391,2,FALSE)</f>
        <v>43.257373999999999</v>
      </c>
      <c r="G3479" s="5">
        <f t="shared" si="224"/>
        <v>4.7619446955295018E-3</v>
      </c>
      <c r="H3479" s="5">
        <f t="shared" si="225"/>
        <v>-1.3745185587218293E-2</v>
      </c>
      <c r="I3479" s="5">
        <f t="shared" si="226"/>
        <v>-2.3457112868672651E-3</v>
      </c>
      <c r="J3479" s="10">
        <f t="shared" si="227"/>
        <v>1.0587838538629161E-2</v>
      </c>
    </row>
    <row r="3480" spans="1:10" x14ac:dyDescent="0.3">
      <c r="A3480" s="18">
        <v>40920</v>
      </c>
      <c r="B3480" s="9">
        <f>VLOOKUP(A3480,'VOW3.DE'!$A$1:$B$5974,2,FALSE)</f>
        <v>103.14473</v>
      </c>
      <c r="C3480" s="5">
        <f>VLOOKUP(A3480,MRK.DE!$A$1:$B$5993,2,FALSE)</f>
        <v>32.646984000000003</v>
      </c>
      <c r="D3480" s="10">
        <f>VLOOKUP(A3480,DTE.DE!$A$1:$B$6411,2,FALSE)</f>
        <v>5.1774589999999998</v>
      </c>
      <c r="E3480" s="10">
        <f>VLOOKUP(A3480,'CON.DE'!$A$1:$B$6391,2,FALSE)</f>
        <v>42.892910000000001</v>
      </c>
      <c r="G3480" s="5">
        <f t="shared" si="224"/>
        <v>1.9600756602513959E-2</v>
      </c>
      <c r="H3480" s="5">
        <f t="shared" si="225"/>
        <v>-1.4996349501084749E-2</v>
      </c>
      <c r="I3480" s="5">
        <f t="shared" si="226"/>
        <v>3.3554904841272813E-4</v>
      </c>
      <c r="J3480" s="10">
        <f t="shared" si="227"/>
        <v>-8.4611717443028641E-3</v>
      </c>
    </row>
    <row r="3481" spans="1:10" x14ac:dyDescent="0.3">
      <c r="A3481" s="18">
        <v>40921</v>
      </c>
      <c r="B3481" s="9">
        <f>VLOOKUP(A3481,'VOW3.DE'!$A$1:$B$5974,2,FALSE)</f>
        <v>100.902466</v>
      </c>
      <c r="C3481" s="5">
        <f>VLOOKUP(A3481,MRK.DE!$A$1:$B$5993,2,FALSE)</f>
        <v>32.742184000000002</v>
      </c>
      <c r="D3481" s="10">
        <f>VLOOKUP(A3481,DTE.DE!$A$1:$B$6411,2,FALSE)</f>
        <v>5.1166830000000001</v>
      </c>
      <c r="E3481" s="10">
        <f>VLOOKUP(A3481,'CON.DE'!$A$1:$B$6391,2,FALSE)</f>
        <v>43.166252</v>
      </c>
      <c r="G3481" s="5">
        <f t="shared" si="224"/>
        <v>-2.1978780466843564E-2</v>
      </c>
      <c r="H3481" s="5">
        <f t="shared" si="225"/>
        <v>2.9117993140195257E-3</v>
      </c>
      <c r="I3481" s="5">
        <f t="shared" si="226"/>
        <v>-1.1808017834067515E-2</v>
      </c>
      <c r="J3481" s="10">
        <f t="shared" si="227"/>
        <v>6.3524420373052785E-3</v>
      </c>
    </row>
    <row r="3482" spans="1:10" x14ac:dyDescent="0.3">
      <c r="A3482" s="18">
        <v>40924</v>
      </c>
      <c r="B3482" s="9">
        <f>VLOOKUP(A3482,'VOW3.DE'!$A$1:$B$5974,2,FALSE)</f>
        <v>103.22481500000001</v>
      </c>
      <c r="C3482" s="5">
        <f>VLOOKUP(A3482,MRK.DE!$A$1:$B$5993,2,FALSE)</f>
        <v>32.759487</v>
      </c>
      <c r="D3482" s="10">
        <f>VLOOKUP(A3482,DTE.DE!$A$1:$B$6411,2,FALSE)</f>
        <v>5.1629880000000004</v>
      </c>
      <c r="E3482" s="10">
        <f>VLOOKUP(A3482,'CON.DE'!$A$1:$B$6391,2,FALSE)</f>
        <v>43.819248000000002</v>
      </c>
      <c r="G3482" s="5">
        <f t="shared" si="224"/>
        <v>2.2754912468492771E-2</v>
      </c>
      <c r="H3482" s="5">
        <f t="shared" si="225"/>
        <v>5.2832241188090917E-4</v>
      </c>
      <c r="I3482" s="5">
        <f t="shared" si="226"/>
        <v>9.0091041223003213E-3</v>
      </c>
      <c r="J3482" s="10">
        <f t="shared" si="227"/>
        <v>1.5014186658683138E-2</v>
      </c>
    </row>
    <row r="3483" spans="1:10" x14ac:dyDescent="0.3">
      <c r="A3483" s="18">
        <v>40925</v>
      </c>
      <c r="B3483" s="9">
        <f>VLOOKUP(A3483,'VOW3.DE'!$A$1:$B$5974,2,FALSE)</f>
        <v>105.707336</v>
      </c>
      <c r="C3483" s="5">
        <f>VLOOKUP(A3483,MRK.DE!$A$1:$B$5993,2,FALSE)</f>
        <v>33.257095</v>
      </c>
      <c r="D3483" s="10">
        <f>VLOOKUP(A3483,DTE.DE!$A$1:$B$6411,2,FALSE)</f>
        <v>5.2278149999999997</v>
      </c>
      <c r="E3483" s="10">
        <f>VLOOKUP(A3483,'CON.DE'!$A$1:$B$6391,2,FALSE)</f>
        <v>45.406193000000002</v>
      </c>
      <c r="G3483" s="5">
        <f t="shared" si="224"/>
        <v>2.3765014872311155E-2</v>
      </c>
      <c r="H3483" s="5">
        <f t="shared" si="225"/>
        <v>1.5075528275896999E-2</v>
      </c>
      <c r="I3483" s="5">
        <f t="shared" si="226"/>
        <v>1.2477927090125109E-2</v>
      </c>
      <c r="J3483" s="10">
        <f t="shared" si="227"/>
        <v>3.5575332529556095E-2</v>
      </c>
    </row>
    <row r="3484" spans="1:10" x14ac:dyDescent="0.3">
      <c r="A3484" s="18">
        <v>40926</v>
      </c>
      <c r="B3484" s="9">
        <f>VLOOKUP(A3484,'VOW3.DE'!$A$1:$B$5974,2,FALSE)</f>
        <v>105.707336</v>
      </c>
      <c r="C3484" s="5">
        <f>VLOOKUP(A3484,MRK.DE!$A$1:$B$5993,2,FALSE)</f>
        <v>33.572955999999998</v>
      </c>
      <c r="D3484" s="10">
        <f>VLOOKUP(A3484,DTE.DE!$A$1:$B$6411,2,FALSE)</f>
        <v>5.1710919999999998</v>
      </c>
      <c r="E3484" s="10">
        <f>VLOOKUP(A3484,'CON.DE'!$A$1:$B$6391,2,FALSE)</f>
        <v>45.558056000000001</v>
      </c>
      <c r="G3484" s="5">
        <f t="shared" si="224"/>
        <v>0</v>
      </c>
      <c r="H3484" s="5">
        <f t="shared" si="225"/>
        <v>9.4527341286915305E-3</v>
      </c>
      <c r="I3484" s="5">
        <f t="shared" si="226"/>
        <v>-1.0909523969335649E-2</v>
      </c>
      <c r="J3484" s="10">
        <f t="shared" si="227"/>
        <v>3.3389632247553622E-3</v>
      </c>
    </row>
    <row r="3485" spans="1:10" x14ac:dyDescent="0.3">
      <c r="A3485" s="18">
        <v>40927</v>
      </c>
      <c r="B3485" s="9">
        <f>VLOOKUP(A3485,'VOW3.DE'!$A$1:$B$5974,2,FALSE)</f>
        <v>108.550217</v>
      </c>
      <c r="C3485" s="5">
        <f>VLOOKUP(A3485,MRK.DE!$A$1:$B$5993,2,FALSE)</f>
        <v>33.620556000000001</v>
      </c>
      <c r="D3485" s="10">
        <f>VLOOKUP(A3485,DTE.DE!$A$1:$B$6411,2,FALSE)</f>
        <v>5.1739850000000001</v>
      </c>
      <c r="E3485" s="10">
        <f>VLOOKUP(A3485,'CON.DE'!$A$1:$B$6391,2,FALSE)</f>
        <v>47.129807</v>
      </c>
      <c r="G3485" s="5">
        <f t="shared" si="224"/>
        <v>2.6538600959710817E-2</v>
      </c>
      <c r="H3485" s="5">
        <f t="shared" si="225"/>
        <v>1.4168036926667888E-3</v>
      </c>
      <c r="I3485" s="5">
        <f t="shared" si="226"/>
        <v>5.5929986319397753E-4</v>
      </c>
      <c r="J3485" s="10">
        <f t="shared" si="227"/>
        <v>3.3918177210295518E-2</v>
      </c>
    </row>
    <row r="3486" spans="1:10" x14ac:dyDescent="0.3">
      <c r="A3486" s="18">
        <v>40928</v>
      </c>
      <c r="B3486" s="9">
        <f>VLOOKUP(A3486,'VOW3.DE'!$A$1:$B$5974,2,FALSE)</f>
        <v>107.70938099999999</v>
      </c>
      <c r="C3486" s="5">
        <f>VLOOKUP(A3486,MRK.DE!$A$1:$B$5993,2,FALSE)</f>
        <v>33.274403</v>
      </c>
      <c r="D3486" s="10">
        <f>VLOOKUP(A3486,DTE.DE!$A$1:$B$6411,2,FALSE)</f>
        <v>5.1039500000000002</v>
      </c>
      <c r="E3486" s="10">
        <f>VLOOKUP(A3486,'CON.DE'!$A$1:$B$6391,2,FALSE)</f>
        <v>45.990848999999997</v>
      </c>
      <c r="G3486" s="5">
        <f t="shared" si="224"/>
        <v>-7.7762119679102371E-3</v>
      </c>
      <c r="H3486" s="5">
        <f t="shared" si="225"/>
        <v>-1.0349242896074919E-2</v>
      </c>
      <c r="I3486" s="5">
        <f t="shared" si="226"/>
        <v>-1.3628434892434841E-2</v>
      </c>
      <c r="J3486" s="10">
        <f t="shared" si="227"/>
        <v>-2.4463203954689594E-2</v>
      </c>
    </row>
    <row r="3487" spans="1:10" x14ac:dyDescent="0.3">
      <c r="A3487" s="18">
        <v>40931</v>
      </c>
      <c r="B3487" s="9">
        <f>VLOOKUP(A3487,'VOW3.DE'!$A$1:$B$5974,2,FALSE)</f>
        <v>107.70938099999999</v>
      </c>
      <c r="C3487" s="5">
        <f>VLOOKUP(A3487,MRK.DE!$A$1:$B$5993,2,FALSE)</f>
        <v>33.447482999999998</v>
      </c>
      <c r="D3487" s="10">
        <f>VLOOKUP(A3487,DTE.DE!$A$1:$B$6411,2,FALSE)</f>
        <v>5.0819539999999996</v>
      </c>
      <c r="E3487" s="10">
        <f>VLOOKUP(A3487,'CON.DE'!$A$1:$B$6391,2,FALSE)</f>
        <v>45.558056000000001</v>
      </c>
      <c r="G3487" s="5">
        <f t="shared" si="224"/>
        <v>0</v>
      </c>
      <c r="H3487" s="5">
        <f t="shared" si="225"/>
        <v>5.1881143835149131E-3</v>
      </c>
      <c r="I3487" s="5">
        <f t="shared" si="226"/>
        <v>-4.3189164537601717E-3</v>
      </c>
      <c r="J3487" s="10">
        <f t="shared" si="227"/>
        <v>-9.4549732556060157E-3</v>
      </c>
    </row>
    <row r="3488" spans="1:10" x14ac:dyDescent="0.3">
      <c r="A3488" s="18">
        <v>40932</v>
      </c>
      <c r="B3488" s="9">
        <f>VLOOKUP(A3488,'VOW3.DE'!$A$1:$B$5974,2,FALSE)</f>
        <v>109.070763</v>
      </c>
      <c r="C3488" s="5">
        <f>VLOOKUP(A3488,MRK.DE!$A$1:$B$5993,2,FALSE)</f>
        <v>33.447482999999998</v>
      </c>
      <c r="D3488" s="10">
        <f>VLOOKUP(A3488,DTE.DE!$A$1:$B$6411,2,FALSE)</f>
        <v>5.0402800000000001</v>
      </c>
      <c r="E3488" s="10">
        <f>VLOOKUP(A3488,'CON.DE'!$A$1:$B$6391,2,FALSE)</f>
        <v>45.330264999999997</v>
      </c>
      <c r="G3488" s="5">
        <f t="shared" si="224"/>
        <v>1.2560189990497244E-2</v>
      </c>
      <c r="H3488" s="5">
        <f t="shared" si="225"/>
        <v>0</v>
      </c>
      <c r="I3488" s="5">
        <f t="shared" si="226"/>
        <v>-8.2341972068205021E-3</v>
      </c>
      <c r="J3488" s="10">
        <f t="shared" si="227"/>
        <v>-5.0125577069722073E-3</v>
      </c>
    </row>
    <row r="3489" spans="1:10" x14ac:dyDescent="0.3">
      <c r="A3489" s="18">
        <v>40933</v>
      </c>
      <c r="B3489" s="9">
        <f>VLOOKUP(A3489,'VOW3.DE'!$A$1:$B$5974,2,FALSE)</f>
        <v>109.751442</v>
      </c>
      <c r="C3489" s="5">
        <f>VLOOKUP(A3489,MRK.DE!$A$1:$B$5993,2,FALSE)</f>
        <v>33.490746000000001</v>
      </c>
      <c r="D3489" s="10">
        <f>VLOOKUP(A3489,DTE.DE!$A$1:$B$6411,2,FALSE)</f>
        <v>5.0315979999999998</v>
      </c>
      <c r="E3489" s="10">
        <f>VLOOKUP(A3489,'CON.DE'!$A$1:$B$6391,2,FALSE)</f>
        <v>45.641570999999999</v>
      </c>
      <c r="G3489" s="5">
        <f t="shared" si="224"/>
        <v>6.2213173974741791E-3</v>
      </c>
      <c r="H3489" s="5">
        <f t="shared" si="225"/>
        <v>1.2926247577878646E-3</v>
      </c>
      <c r="I3489" s="5">
        <f t="shared" si="226"/>
        <v>-1.7240086010554749E-3</v>
      </c>
      <c r="J3489" s="10">
        <f t="shared" si="227"/>
        <v>6.8440350077421785E-3</v>
      </c>
    </row>
    <row r="3490" spans="1:10" x14ac:dyDescent="0.3">
      <c r="A3490" s="18">
        <v>40934</v>
      </c>
      <c r="B3490" s="9">
        <f>VLOOKUP(A3490,'VOW3.DE'!$A$1:$B$5974,2,FALSE)</f>
        <v>111.913628</v>
      </c>
      <c r="C3490" s="5">
        <f>VLOOKUP(A3490,MRK.DE!$A$1:$B$5993,2,FALSE)</f>
        <v>33.871524999999998</v>
      </c>
      <c r="D3490" s="10">
        <f>VLOOKUP(A3490,DTE.DE!$A$1:$B$6411,2,FALSE)</f>
        <v>5.1242070000000002</v>
      </c>
      <c r="E3490" s="10">
        <f>VLOOKUP(A3490,'CON.DE'!$A$1:$B$6391,2,FALSE)</f>
        <v>46.742564999999999</v>
      </c>
      <c r="G3490" s="5">
        <f t="shared" si="224"/>
        <v>1.9509204391376152E-2</v>
      </c>
      <c r="H3490" s="5">
        <f t="shared" si="225"/>
        <v>1.1305529047952482E-2</v>
      </c>
      <c r="I3490" s="5">
        <f t="shared" si="226"/>
        <v>1.8238153850344736E-2</v>
      </c>
      <c r="J3490" s="10">
        <f t="shared" si="227"/>
        <v>2.3836259692245624E-2</v>
      </c>
    </row>
    <row r="3491" spans="1:10" x14ac:dyDescent="0.3">
      <c r="A3491" s="18">
        <v>40935</v>
      </c>
      <c r="B3491" s="9">
        <f>VLOOKUP(A3491,'VOW3.DE'!$A$1:$B$5974,2,FALSE)</f>
        <v>109.27095</v>
      </c>
      <c r="C3491" s="5">
        <f>VLOOKUP(A3491,MRK.DE!$A$1:$B$5993,2,FALSE)</f>
        <v>33.975364999999996</v>
      </c>
      <c r="D3491" s="10">
        <f>VLOOKUP(A3491,DTE.DE!$A$1:$B$6411,2,FALSE)</f>
        <v>5.0732739999999996</v>
      </c>
      <c r="E3491" s="10">
        <f>VLOOKUP(A3491,'CON.DE'!$A$1:$B$6391,2,FALSE)</f>
        <v>45.170811</v>
      </c>
      <c r="G3491" s="5">
        <f t="shared" si="224"/>
        <v>-2.3896817607060764E-2</v>
      </c>
      <c r="H3491" s="5">
        <f t="shared" si="225"/>
        <v>3.0610122609881414E-3</v>
      </c>
      <c r="I3491" s="5">
        <f t="shared" si="226"/>
        <v>-9.9894127859041608E-3</v>
      </c>
      <c r="J3491" s="10">
        <f t="shared" si="227"/>
        <v>-3.4204101753903163E-2</v>
      </c>
    </row>
    <row r="3492" spans="1:10" x14ac:dyDescent="0.3">
      <c r="A3492" s="18">
        <v>40938</v>
      </c>
      <c r="B3492" s="9">
        <f>VLOOKUP(A3492,'VOW3.DE'!$A$1:$B$5974,2,FALSE)</f>
        <v>109.551254</v>
      </c>
      <c r="C3492" s="5">
        <f>VLOOKUP(A3492,MRK.DE!$A$1:$B$5993,2,FALSE)</f>
        <v>34.689315999999998</v>
      </c>
      <c r="D3492" s="10">
        <f>VLOOKUP(A3492,DTE.DE!$A$1:$B$6411,2,FALSE)</f>
        <v>5.0483830000000003</v>
      </c>
      <c r="E3492" s="10">
        <f>VLOOKUP(A3492,'CON.DE'!$A$1:$B$6391,2,FALSE)</f>
        <v>45.542865999999997</v>
      </c>
      <c r="G3492" s="5">
        <f t="shared" si="224"/>
        <v>2.5619351984488433E-3</v>
      </c>
      <c r="H3492" s="5">
        <f t="shared" si="225"/>
        <v>2.0796040116403562E-2</v>
      </c>
      <c r="I3492" s="5">
        <f t="shared" si="226"/>
        <v>-4.9183745659300429E-3</v>
      </c>
      <c r="J3492" s="10">
        <f t="shared" si="227"/>
        <v>8.2028884401807445E-3</v>
      </c>
    </row>
    <row r="3493" spans="1:10" x14ac:dyDescent="0.3">
      <c r="A3493" s="18">
        <v>40939</v>
      </c>
      <c r="B3493" s="9">
        <f>VLOOKUP(A3493,'VOW3.DE'!$A$1:$B$5974,2,FALSE)</f>
        <v>108.390068</v>
      </c>
      <c r="C3493" s="5">
        <f>VLOOKUP(A3493,MRK.DE!$A$1:$B$5993,2,FALSE)</f>
        <v>34.511913</v>
      </c>
      <c r="D3493" s="10">
        <f>VLOOKUP(A3493,DTE.DE!$A$1:$B$6411,2,FALSE)</f>
        <v>4.9766110000000001</v>
      </c>
      <c r="E3493" s="10">
        <f>VLOOKUP(A3493,'CON.DE'!$A$1:$B$6391,2,FALSE)</f>
        <v>46.370502000000002</v>
      </c>
      <c r="G3493" s="5">
        <f t="shared" si="224"/>
        <v>-1.0656051612283824E-2</v>
      </c>
      <c r="H3493" s="5">
        <f t="shared" si="225"/>
        <v>-5.127174508113422E-3</v>
      </c>
      <c r="I3493" s="5">
        <f t="shared" si="226"/>
        <v>-1.4318856705189169E-2</v>
      </c>
      <c r="J3493" s="10">
        <f t="shared" si="227"/>
        <v>1.8009531969807844E-2</v>
      </c>
    </row>
    <row r="3494" spans="1:10" x14ac:dyDescent="0.3">
      <c r="A3494" s="18">
        <v>40940</v>
      </c>
      <c r="B3494" s="9">
        <f>VLOOKUP(A3494,'VOW3.DE'!$A$1:$B$5974,2,FALSE)</f>
        <v>111.03273799999999</v>
      </c>
      <c r="C3494" s="5">
        <f>VLOOKUP(A3494,MRK.DE!$A$1:$B$5993,2,FALSE)</f>
        <v>35.299416000000001</v>
      </c>
      <c r="D3494" s="10">
        <f>VLOOKUP(A3494,DTE.DE!$A$1:$B$6411,2,FALSE)</f>
        <v>5.0246519999999997</v>
      </c>
      <c r="E3494" s="10">
        <f>VLOOKUP(A3494,'CON.DE'!$A$1:$B$6391,2,FALSE)</f>
        <v>48.086525000000002</v>
      </c>
      <c r="G3494" s="5">
        <f t="shared" si="224"/>
        <v>2.4088633572313025E-2</v>
      </c>
      <c r="H3494" s="5">
        <f t="shared" si="225"/>
        <v>2.2561851111736302E-2</v>
      </c>
      <c r="I3494" s="5">
        <f t="shared" si="226"/>
        <v>9.6070605276997335E-3</v>
      </c>
      <c r="J3494" s="10">
        <f t="shared" si="227"/>
        <v>3.6338468023647923E-2</v>
      </c>
    </row>
    <row r="3495" spans="1:10" x14ac:dyDescent="0.3">
      <c r="A3495" s="18">
        <v>40941</v>
      </c>
      <c r="B3495" s="9">
        <f>VLOOKUP(A3495,'VOW3.DE'!$A$1:$B$5974,2,FALSE)</f>
        <v>110.672386</v>
      </c>
      <c r="C3495" s="5">
        <f>VLOOKUP(A3495,MRK.DE!$A$1:$B$5993,2,FALSE)</f>
        <v>35.264809</v>
      </c>
      <c r="D3495" s="10">
        <f>VLOOKUP(A3495,DTE.DE!$A$1:$B$6411,2,FALSE)</f>
        <v>5.0547510000000004</v>
      </c>
      <c r="E3495" s="10">
        <f>VLOOKUP(A3495,'CON.DE'!$A$1:$B$6391,2,FALSE)</f>
        <v>48.648403000000002</v>
      </c>
      <c r="G3495" s="5">
        <f t="shared" si="224"/>
        <v>-3.2507351280548331E-3</v>
      </c>
      <c r="H3495" s="5">
        <f t="shared" si="225"/>
        <v>-9.8086538255350215E-4</v>
      </c>
      <c r="I3495" s="5">
        <f t="shared" si="226"/>
        <v>5.9723952833287165E-3</v>
      </c>
      <c r="J3495" s="10">
        <f t="shared" si="227"/>
        <v>1.1616989449358109E-2</v>
      </c>
    </row>
    <row r="3496" spans="1:10" x14ac:dyDescent="0.3">
      <c r="A3496" s="18">
        <v>40942</v>
      </c>
      <c r="B3496" s="9">
        <f>VLOOKUP(A3496,'VOW3.DE'!$A$1:$B$5974,2,FALSE)</f>
        <v>113.875641</v>
      </c>
      <c r="C3496" s="5">
        <f>VLOOKUP(A3496,MRK.DE!$A$1:$B$5993,2,FALSE)</f>
        <v>35.286445999999998</v>
      </c>
      <c r="D3496" s="10">
        <f>VLOOKUP(A3496,DTE.DE!$A$1:$B$6411,2,FALSE)</f>
        <v>5.1097380000000001</v>
      </c>
      <c r="E3496" s="10">
        <f>VLOOKUP(A3496,'CON.DE'!$A$1:$B$6391,2,FALSE)</f>
        <v>50.379615999999999</v>
      </c>
      <c r="G3496" s="5">
        <f t="shared" si="224"/>
        <v>2.8532624907555638E-2</v>
      </c>
      <c r="H3496" s="5">
        <f t="shared" si="225"/>
        <v>6.1336968926648775E-4</v>
      </c>
      <c r="I3496" s="5">
        <f t="shared" si="226"/>
        <v>1.0819537786528445E-2</v>
      </c>
      <c r="J3496" s="10">
        <f t="shared" si="227"/>
        <v>3.4967667040326271E-2</v>
      </c>
    </row>
    <row r="3497" spans="1:10" x14ac:dyDescent="0.3">
      <c r="A3497" s="18">
        <v>40945</v>
      </c>
      <c r="B3497" s="9">
        <f>VLOOKUP(A3497,'VOW3.DE'!$A$1:$B$5974,2,FALSE)</f>
        <v>114.87666299999999</v>
      </c>
      <c r="C3497" s="5">
        <f>VLOOKUP(A3497,MRK.DE!$A$1:$B$5993,2,FALSE)</f>
        <v>35.173935</v>
      </c>
      <c r="D3497" s="10">
        <f>VLOOKUP(A3497,DTE.DE!$A$1:$B$6411,2,FALSE)</f>
        <v>5.1357850000000003</v>
      </c>
      <c r="E3497" s="10">
        <f>VLOOKUP(A3497,'CON.DE'!$A$1:$B$6391,2,FALSE)</f>
        <v>50.167003999999999</v>
      </c>
      <c r="G3497" s="5">
        <f t="shared" si="224"/>
        <v>8.7520726326479857E-3</v>
      </c>
      <c r="H3497" s="5">
        <f t="shared" si="225"/>
        <v>-3.1935988431753019E-3</v>
      </c>
      <c r="I3497" s="5">
        <f t="shared" si="226"/>
        <v>5.0845732552292642E-3</v>
      </c>
      <c r="J3497" s="10">
        <f t="shared" si="227"/>
        <v>-4.2291290724603839E-3</v>
      </c>
    </row>
    <row r="3498" spans="1:10" x14ac:dyDescent="0.3">
      <c r="A3498" s="18">
        <v>40946</v>
      </c>
      <c r="B3498" s="9">
        <f>VLOOKUP(A3498,'VOW3.DE'!$A$1:$B$5974,2,FALSE)</f>
        <v>113.515259</v>
      </c>
      <c r="C3498" s="5">
        <f>VLOOKUP(A3498,MRK.DE!$A$1:$B$5993,2,FALSE)</f>
        <v>35.134995000000004</v>
      </c>
      <c r="D3498" s="10">
        <f>VLOOKUP(A3498,DTE.DE!$A$1:$B$6411,2,FALSE)</f>
        <v>5.1421510000000001</v>
      </c>
      <c r="E3498" s="10">
        <f>VLOOKUP(A3498,'CON.DE'!$A$1:$B$6391,2,FALSE)</f>
        <v>50.151825000000002</v>
      </c>
      <c r="G3498" s="5">
        <f t="shared" si="224"/>
        <v>-1.1921788762297717E-2</v>
      </c>
      <c r="H3498" s="5">
        <f t="shared" si="225"/>
        <v>-1.1076830206771383E-3</v>
      </c>
      <c r="I3498" s="5">
        <f t="shared" si="226"/>
        <v>1.2387702772384804E-3</v>
      </c>
      <c r="J3498" s="10">
        <f t="shared" si="227"/>
        <v>-3.0261517737282953E-4</v>
      </c>
    </row>
    <row r="3499" spans="1:10" x14ac:dyDescent="0.3">
      <c r="A3499" s="18">
        <v>40947</v>
      </c>
      <c r="B3499" s="9">
        <f>VLOOKUP(A3499,'VOW3.DE'!$A$1:$B$5974,2,FALSE)</f>
        <v>113.39516399999999</v>
      </c>
      <c r="C3499" s="5">
        <f>VLOOKUP(A3499,MRK.DE!$A$1:$B$5993,2,FALSE)</f>
        <v>35.022499000000003</v>
      </c>
      <c r="D3499" s="10">
        <f>VLOOKUP(A3499,DTE.DE!$A$1:$B$6411,2,FALSE)</f>
        <v>5.1519909999999998</v>
      </c>
      <c r="E3499" s="10">
        <f>VLOOKUP(A3499,'CON.DE'!$A$1:$B$6391,2,FALSE)</f>
        <v>50.235343999999998</v>
      </c>
      <c r="G3499" s="5">
        <f t="shared" si="224"/>
        <v>-1.0585235321128848E-3</v>
      </c>
      <c r="H3499" s="5">
        <f t="shared" si="225"/>
        <v>-3.2069588008528096E-3</v>
      </c>
      <c r="I3499" s="5">
        <f t="shared" si="226"/>
        <v>1.9117674881462157E-3</v>
      </c>
      <c r="J3499" s="10">
        <f t="shared" si="227"/>
        <v>1.6639381327677233E-3</v>
      </c>
    </row>
    <row r="3500" spans="1:10" x14ac:dyDescent="0.3">
      <c r="A3500" s="18">
        <v>40948</v>
      </c>
      <c r="B3500" s="9">
        <f>VLOOKUP(A3500,'VOW3.DE'!$A$1:$B$5974,2,FALSE)</f>
        <v>115.7976</v>
      </c>
      <c r="C3500" s="5">
        <f>VLOOKUP(A3500,MRK.DE!$A$1:$B$5993,2,FALSE)</f>
        <v>35.048457999999997</v>
      </c>
      <c r="D3500" s="10">
        <f>VLOOKUP(A3500,DTE.DE!$A$1:$B$6411,2,FALSE)</f>
        <v>5.1629880000000004</v>
      </c>
      <c r="E3500" s="10">
        <f>VLOOKUP(A3500,'CON.DE'!$A$1:$B$6391,2,FALSE)</f>
        <v>50.956684000000003</v>
      </c>
      <c r="G3500" s="5">
        <f t="shared" si="224"/>
        <v>2.0965094653859238E-2</v>
      </c>
      <c r="H3500" s="5">
        <f t="shared" si="225"/>
        <v>7.4093468389712887E-4</v>
      </c>
      <c r="I3500" s="5">
        <f t="shared" si="226"/>
        <v>2.1322397585955945E-3</v>
      </c>
      <c r="J3500" s="10">
        <f t="shared" si="227"/>
        <v>1.4257095796980106E-2</v>
      </c>
    </row>
    <row r="3501" spans="1:10" x14ac:dyDescent="0.3">
      <c r="A3501" s="18">
        <v>40949</v>
      </c>
      <c r="B3501" s="9">
        <f>VLOOKUP(A3501,'VOW3.DE'!$A$1:$B$5974,2,FALSE)</f>
        <v>112.67441599999999</v>
      </c>
      <c r="C3501" s="5">
        <f>VLOOKUP(A3501,MRK.DE!$A$1:$B$5993,2,FALSE)</f>
        <v>35.308070999999998</v>
      </c>
      <c r="D3501" s="10">
        <f>VLOOKUP(A3501,DTE.DE!$A$1:$B$6411,2,FALSE)</f>
        <v>5.1571999999999996</v>
      </c>
      <c r="E3501" s="10">
        <f>VLOOKUP(A3501,'CON.DE'!$A$1:$B$6391,2,FALSE)</f>
        <v>49.544376</v>
      </c>
      <c r="G3501" s="5">
        <f t="shared" si="224"/>
        <v>-2.7341454020831234E-2</v>
      </c>
      <c r="H3501" s="5">
        <f t="shared" si="225"/>
        <v>7.3799598127310996E-3</v>
      </c>
      <c r="I3501" s="5">
        <f t="shared" si="226"/>
        <v>-1.1216851101669661E-3</v>
      </c>
      <c r="J3501" s="10">
        <f t="shared" si="227"/>
        <v>-2.8107185682489502E-2</v>
      </c>
    </row>
    <row r="3502" spans="1:10" x14ac:dyDescent="0.3">
      <c r="A3502" s="18">
        <v>40952</v>
      </c>
      <c r="B3502" s="9">
        <f>VLOOKUP(A3502,'VOW3.DE'!$A$1:$B$5974,2,FALSE)</f>
        <v>115.637413</v>
      </c>
      <c r="C3502" s="5">
        <f>VLOOKUP(A3502,MRK.DE!$A$1:$B$5993,2,FALSE)</f>
        <v>35.481155000000001</v>
      </c>
      <c r="D3502" s="10">
        <f>VLOOKUP(A3502,DTE.DE!$A$1:$B$6411,2,FALSE)</f>
        <v>5.1519909999999998</v>
      </c>
      <c r="E3502" s="10">
        <f>VLOOKUP(A3502,'CON.DE'!$A$1:$B$6391,2,FALSE)</f>
        <v>50.318866999999997</v>
      </c>
      <c r="G3502" s="5">
        <f t="shared" si="224"/>
        <v>2.5957160231367946E-2</v>
      </c>
      <c r="H3502" s="5">
        <f t="shared" si="225"/>
        <v>4.8901324311330513E-3</v>
      </c>
      <c r="I3502" s="5">
        <f t="shared" si="226"/>
        <v>-1.0105546484286531E-3</v>
      </c>
      <c r="J3502" s="10">
        <f t="shared" si="227"/>
        <v>1.5511343419857097E-2</v>
      </c>
    </row>
    <row r="3503" spans="1:10" x14ac:dyDescent="0.3">
      <c r="A3503" s="18">
        <v>40953</v>
      </c>
      <c r="B3503" s="9">
        <f>VLOOKUP(A3503,'VOW3.DE'!$A$1:$B$5974,2,FALSE)</f>
        <v>112.95470400000001</v>
      </c>
      <c r="C3503" s="5">
        <f>VLOOKUP(A3503,MRK.DE!$A$1:$B$5993,2,FALSE)</f>
        <v>35.286445999999998</v>
      </c>
      <c r="D3503" s="10">
        <f>VLOOKUP(A3503,DTE.DE!$A$1:$B$6411,2,FALSE)</f>
        <v>5.1757220000000004</v>
      </c>
      <c r="E3503" s="10">
        <f>VLOOKUP(A3503,'CON.DE'!$A$1:$B$6391,2,FALSE)</f>
        <v>49.946807999999997</v>
      </c>
      <c r="G3503" s="5">
        <f t="shared" si="224"/>
        <v>-2.3472656952898102E-2</v>
      </c>
      <c r="H3503" s="5">
        <f t="shared" si="225"/>
        <v>-5.5027862630561506E-3</v>
      </c>
      <c r="I3503" s="5">
        <f t="shared" si="226"/>
        <v>4.5956044219500648E-3</v>
      </c>
      <c r="J3503" s="10">
        <f t="shared" si="227"/>
        <v>-7.4214970917300793E-3</v>
      </c>
    </row>
    <row r="3504" spans="1:10" x14ac:dyDescent="0.3">
      <c r="A3504" s="18">
        <v>40954</v>
      </c>
      <c r="B3504" s="9">
        <f>VLOOKUP(A3504,'VOW3.DE'!$A$1:$B$5974,2,FALSE)</f>
        <v>111.713425</v>
      </c>
      <c r="C3504" s="5">
        <f>VLOOKUP(A3504,MRK.DE!$A$1:$B$5993,2,FALSE)</f>
        <v>35.537391999999997</v>
      </c>
      <c r="D3504" s="10">
        <f>VLOOKUP(A3504,DTE.DE!$A$1:$B$6411,2,FALSE)</f>
        <v>5.1624090000000002</v>
      </c>
      <c r="E3504" s="10">
        <f>VLOOKUP(A3504,'CON.DE'!$A$1:$B$6391,2,FALSE)</f>
        <v>50.987057</v>
      </c>
      <c r="G3504" s="5">
        <f t="shared" si="224"/>
        <v>-1.1050001936422048E-2</v>
      </c>
      <c r="H3504" s="5">
        <f t="shared" si="225"/>
        <v>7.0865137294723289E-3</v>
      </c>
      <c r="I3504" s="5">
        <f t="shared" si="226"/>
        <v>-2.575515314919106E-3</v>
      </c>
      <c r="J3504" s="10">
        <f t="shared" si="227"/>
        <v>2.0613217053194754E-2</v>
      </c>
    </row>
    <row r="3505" spans="1:10" x14ac:dyDescent="0.3">
      <c r="A3505" s="18">
        <v>40955</v>
      </c>
      <c r="B3505" s="9">
        <f>VLOOKUP(A3505,'VOW3.DE'!$A$1:$B$5974,2,FALSE)</f>
        <v>112.233948</v>
      </c>
      <c r="C3505" s="5">
        <f>VLOOKUP(A3505,MRK.DE!$A$1:$B$5993,2,FALSE)</f>
        <v>35.147972000000003</v>
      </c>
      <c r="D3505" s="10">
        <f>VLOOKUP(A3505,DTE.DE!$A$1:$B$6411,2,FALSE)</f>
        <v>5.1207349999999998</v>
      </c>
      <c r="E3505" s="10">
        <f>VLOOKUP(A3505,'CON.DE'!$A$1:$B$6391,2,FALSE)</f>
        <v>50.804831999999998</v>
      </c>
      <c r="G3505" s="5">
        <f t="shared" si="224"/>
        <v>4.6486273126621564E-3</v>
      </c>
      <c r="H3505" s="5">
        <f t="shared" si="225"/>
        <v>-1.1018516927343807E-2</v>
      </c>
      <c r="I3505" s="5">
        <f t="shared" si="226"/>
        <v>-8.105347577219436E-3</v>
      </c>
      <c r="J3505" s="10">
        <f t="shared" si="227"/>
        <v>-3.5803480306800797E-3</v>
      </c>
    </row>
    <row r="3506" spans="1:10" x14ac:dyDescent="0.3">
      <c r="A3506" s="18">
        <v>40956</v>
      </c>
      <c r="B3506" s="9">
        <f>VLOOKUP(A3506,'VOW3.DE'!$A$1:$B$5974,2,FALSE)</f>
        <v>114.115883</v>
      </c>
      <c r="C3506" s="5">
        <f>VLOOKUP(A3506,MRK.DE!$A$1:$B$5993,2,FALSE)</f>
        <v>35.238841999999998</v>
      </c>
      <c r="D3506" s="10">
        <f>VLOOKUP(A3506,DTE.DE!$A$1:$B$6411,2,FALSE)</f>
        <v>5.1809320000000003</v>
      </c>
      <c r="E3506" s="10">
        <f>VLOOKUP(A3506,'CON.DE'!$A$1:$B$6391,2,FALSE)</f>
        <v>51.867835999999997</v>
      </c>
      <c r="G3506" s="5">
        <f t="shared" si="224"/>
        <v>1.6628935464856293E-2</v>
      </c>
      <c r="H3506" s="5">
        <f t="shared" si="225"/>
        <v>2.5820191402471551E-3</v>
      </c>
      <c r="I3506" s="5">
        <f t="shared" si="226"/>
        <v>1.1686979431224117E-2</v>
      </c>
      <c r="J3506" s="10">
        <f t="shared" si="227"/>
        <v>2.0707399637961775E-2</v>
      </c>
    </row>
    <row r="3507" spans="1:10" x14ac:dyDescent="0.3">
      <c r="A3507" s="18">
        <v>40959</v>
      </c>
      <c r="B3507" s="9">
        <f>VLOOKUP(A3507,'VOW3.DE'!$A$1:$B$5974,2,FALSE)</f>
        <v>115.397186</v>
      </c>
      <c r="C3507" s="5">
        <f>VLOOKUP(A3507,MRK.DE!$A$1:$B$5993,2,FALSE)</f>
        <v>34.948929</v>
      </c>
      <c r="D3507" s="10">
        <f>VLOOKUP(A3507,DTE.DE!$A$1:$B$6411,2,FALSE)</f>
        <v>5.2081359999999997</v>
      </c>
      <c r="E3507" s="10">
        <f>VLOOKUP(A3507,'CON.DE'!$A$1:$B$6391,2,FALSE)</f>
        <v>52.968829999999997</v>
      </c>
      <c r="G3507" s="5">
        <f t="shared" si="224"/>
        <v>1.1165519393731107E-2</v>
      </c>
      <c r="H3507" s="5">
        <f t="shared" si="225"/>
        <v>-8.2611157086742108E-3</v>
      </c>
      <c r="I3507" s="5">
        <f t="shared" si="226"/>
        <v>5.2370553694346443E-3</v>
      </c>
      <c r="J3507" s="10">
        <f t="shared" si="227"/>
        <v>2.1004759528973554E-2</v>
      </c>
    </row>
    <row r="3508" spans="1:10" x14ac:dyDescent="0.3">
      <c r="A3508" s="18">
        <v>40960</v>
      </c>
      <c r="B3508" s="9">
        <f>VLOOKUP(A3508,'VOW3.DE'!$A$1:$B$5974,2,FALSE)</f>
        <v>115.917709</v>
      </c>
      <c r="C3508" s="5">
        <f>VLOOKUP(A3508,MRK.DE!$A$1:$B$5993,2,FALSE)</f>
        <v>34.879707000000003</v>
      </c>
      <c r="D3508" s="10">
        <f>VLOOKUP(A3508,DTE.DE!$A$1:$B$6411,2,FALSE)</f>
        <v>5.2220269999999998</v>
      </c>
      <c r="E3508" s="10">
        <f>VLOOKUP(A3508,'CON.DE'!$A$1:$B$6391,2,FALSE)</f>
        <v>52.422131</v>
      </c>
      <c r="G3508" s="5">
        <f t="shared" si="224"/>
        <v>4.5005651590479135E-3</v>
      </c>
      <c r="H3508" s="5">
        <f t="shared" si="225"/>
        <v>-1.9826256573259992E-3</v>
      </c>
      <c r="I3508" s="5">
        <f t="shared" si="226"/>
        <v>2.6636224597678475E-3</v>
      </c>
      <c r="J3508" s="10">
        <f t="shared" si="227"/>
        <v>-1.0374777846454915E-2</v>
      </c>
    </row>
    <row r="3509" spans="1:10" x14ac:dyDescent="0.3">
      <c r="A3509" s="18">
        <v>40961</v>
      </c>
      <c r="B3509" s="9">
        <f>VLOOKUP(A3509,'VOW3.DE'!$A$1:$B$5974,2,FALSE)</f>
        <v>114.075844</v>
      </c>
      <c r="C3509" s="5">
        <f>VLOOKUP(A3509,MRK.DE!$A$1:$B$5993,2,FALSE)</f>
        <v>34.901339999999998</v>
      </c>
      <c r="D3509" s="10">
        <f>VLOOKUP(A3509,DTE.DE!$A$1:$B$6411,2,FALSE)</f>
        <v>5.1896129999999996</v>
      </c>
      <c r="E3509" s="10">
        <f>VLOOKUP(A3509,'CON.DE'!$A$1:$B$6391,2,FALSE)</f>
        <v>52.270271000000001</v>
      </c>
      <c r="G3509" s="5">
        <f t="shared" si="224"/>
        <v>-1.6017008759692895E-2</v>
      </c>
      <c r="H3509" s="5">
        <f t="shared" si="225"/>
        <v>6.20025110630095E-4</v>
      </c>
      <c r="I3509" s="5">
        <f t="shared" si="226"/>
        <v>-6.2265127727637367E-3</v>
      </c>
      <c r="J3509" s="10">
        <f t="shared" si="227"/>
        <v>-2.9010721619940434E-3</v>
      </c>
    </row>
    <row r="3510" spans="1:10" x14ac:dyDescent="0.3">
      <c r="A3510" s="18">
        <v>40962</v>
      </c>
      <c r="B3510" s="9">
        <f>VLOOKUP(A3510,'VOW3.DE'!$A$1:$B$5974,2,FALSE)</f>
        <v>111.433159</v>
      </c>
      <c r="C3510" s="5">
        <f>VLOOKUP(A3510,MRK.DE!$A$1:$B$5993,2,FALSE)</f>
        <v>34.901339999999998</v>
      </c>
      <c r="D3510" s="10">
        <f>VLOOKUP(A3510,DTE.DE!$A$1:$B$6411,2,FALSE)</f>
        <v>5.0327549999999999</v>
      </c>
      <c r="E3510" s="10">
        <f>VLOOKUP(A3510,'CON.DE'!$A$1:$B$6391,2,FALSE)</f>
        <v>51.328738999999999</v>
      </c>
      <c r="G3510" s="5">
        <f t="shared" si="224"/>
        <v>-2.3438585133678913E-2</v>
      </c>
      <c r="H3510" s="5">
        <f t="shared" si="225"/>
        <v>0</v>
      </c>
      <c r="I3510" s="5">
        <f t="shared" si="226"/>
        <v>-3.0691580034660475E-2</v>
      </c>
      <c r="J3510" s="10">
        <f t="shared" si="227"/>
        <v>-1.8176967589562814E-2</v>
      </c>
    </row>
    <row r="3511" spans="1:10" x14ac:dyDescent="0.3">
      <c r="A3511" s="18">
        <v>40963</v>
      </c>
      <c r="B3511" s="9">
        <f>VLOOKUP(A3511,'VOW3.DE'!$A$1:$B$5974,2,FALSE)</f>
        <v>111.513237</v>
      </c>
      <c r="C3511" s="5">
        <f>VLOOKUP(A3511,MRK.DE!$A$1:$B$5993,2,FALSE)</f>
        <v>34.390759000000003</v>
      </c>
      <c r="D3511" s="10">
        <f>VLOOKUP(A3511,DTE.DE!$A$1:$B$6411,2,FALSE)</f>
        <v>5.08948</v>
      </c>
      <c r="E3511" s="10">
        <f>VLOOKUP(A3511,'CON.DE'!$A$1:$B$6391,2,FALSE)</f>
        <v>52.118416000000003</v>
      </c>
      <c r="G3511" s="5">
        <f t="shared" si="224"/>
        <v>7.1836104893696661E-4</v>
      </c>
      <c r="H3511" s="5">
        <f t="shared" si="225"/>
        <v>-1.4737329316847741E-2</v>
      </c>
      <c r="I3511" s="5">
        <f t="shared" si="226"/>
        <v>1.1208116354503852E-2</v>
      </c>
      <c r="J3511" s="10">
        <f t="shared" si="227"/>
        <v>1.5267550650209712E-2</v>
      </c>
    </row>
    <row r="3512" spans="1:10" x14ac:dyDescent="0.3">
      <c r="A3512" s="18">
        <v>40966</v>
      </c>
      <c r="B3512" s="9">
        <f>VLOOKUP(A3512,'VOW3.DE'!$A$1:$B$5974,2,FALSE)</f>
        <v>110.792511</v>
      </c>
      <c r="C3512" s="5">
        <f>VLOOKUP(A3512,MRK.DE!$A$1:$B$5993,2,FALSE)</f>
        <v>33.503734999999999</v>
      </c>
      <c r="D3512" s="10">
        <f>VLOOKUP(A3512,DTE.DE!$A$1:$B$6411,2,FALSE)</f>
        <v>5.1323109999999996</v>
      </c>
      <c r="E3512" s="10">
        <f>VLOOKUP(A3512,'CON.DE'!$A$1:$B$6391,2,FALSE)</f>
        <v>51.222431</v>
      </c>
      <c r="G3512" s="5">
        <f t="shared" si="224"/>
        <v>-6.4841195664475165E-3</v>
      </c>
      <c r="H3512" s="5">
        <f t="shared" si="225"/>
        <v>-2.6130969416418143E-2</v>
      </c>
      <c r="I3512" s="5">
        <f t="shared" si="226"/>
        <v>8.3803808297250957E-3</v>
      </c>
      <c r="J3512" s="10">
        <f t="shared" si="227"/>
        <v>-1.7340818816333606E-2</v>
      </c>
    </row>
    <row r="3513" spans="1:10" x14ac:dyDescent="0.3">
      <c r="A3513" s="18">
        <v>40967</v>
      </c>
      <c r="B3513" s="9">
        <f>VLOOKUP(A3513,'VOW3.DE'!$A$1:$B$5974,2,FALSE)</f>
        <v>112.75449399999999</v>
      </c>
      <c r="C3513" s="5">
        <f>VLOOKUP(A3513,MRK.DE!$A$1:$B$5993,2,FALSE)</f>
        <v>33.880172999999999</v>
      </c>
      <c r="D3513" s="10">
        <f>VLOOKUP(A3513,DTE.DE!$A$1:$B$6411,2,FALSE)</f>
        <v>5.1010549999999997</v>
      </c>
      <c r="E3513" s="10">
        <f>VLOOKUP(A3513,'CON.DE'!$A$1:$B$6391,2,FALSE)</f>
        <v>51.807102</v>
      </c>
      <c r="G3513" s="5">
        <f t="shared" si="224"/>
        <v>1.7553653905449513E-2</v>
      </c>
      <c r="H3513" s="5">
        <f t="shared" si="225"/>
        <v>1.1173050874692616E-2</v>
      </c>
      <c r="I3513" s="5">
        <f t="shared" si="226"/>
        <v>-6.1086639909286328E-3</v>
      </c>
      <c r="J3513" s="10">
        <f t="shared" si="227"/>
        <v>1.1349702540581753E-2</v>
      </c>
    </row>
    <row r="3514" spans="1:10" x14ac:dyDescent="0.3">
      <c r="A3514" s="18">
        <v>40968</v>
      </c>
      <c r="B3514" s="9">
        <f>VLOOKUP(A3514,'VOW3.DE'!$A$1:$B$5974,2,FALSE)</f>
        <v>112.394142</v>
      </c>
      <c r="C3514" s="5">
        <f>VLOOKUP(A3514,MRK.DE!$A$1:$B$5993,2,FALSE)</f>
        <v>33.581612</v>
      </c>
      <c r="D3514" s="10">
        <f>VLOOKUP(A3514,DTE.DE!$A$1:$B$6411,2,FALSE)</f>
        <v>5.070379</v>
      </c>
      <c r="E3514" s="10">
        <f>VLOOKUP(A3514,'CON.DE'!$A$1:$B$6391,2,FALSE)</f>
        <v>51.883029999999998</v>
      </c>
      <c r="G3514" s="5">
        <f t="shared" si="224"/>
        <v>-3.2010170178939099E-3</v>
      </c>
      <c r="H3514" s="5">
        <f t="shared" si="225"/>
        <v>-8.8513207662518859E-3</v>
      </c>
      <c r="I3514" s="5">
        <f t="shared" si="226"/>
        <v>-6.0318128213623723E-3</v>
      </c>
      <c r="J3514" s="10">
        <f t="shared" si="227"/>
        <v>1.4645176374341062E-3</v>
      </c>
    </row>
    <row r="3515" spans="1:10" x14ac:dyDescent="0.3">
      <c r="A3515" s="18">
        <v>40969</v>
      </c>
      <c r="B3515" s="9">
        <f>VLOOKUP(A3515,'VOW3.DE'!$A$1:$B$5974,2,FALSE)</f>
        <v>114.87666299999999</v>
      </c>
      <c r="C3515" s="5">
        <f>VLOOKUP(A3515,MRK.DE!$A$1:$B$5993,2,FALSE)</f>
        <v>34.061900999999999</v>
      </c>
      <c r="D3515" s="10">
        <f>VLOOKUP(A3515,DTE.DE!$A$1:$B$6411,2,FALSE)</f>
        <v>5.0472260000000002</v>
      </c>
      <c r="E3515" s="10">
        <f>VLOOKUP(A3515,'CON.DE'!$A$1:$B$6391,2,FALSE)</f>
        <v>52.968829999999997</v>
      </c>
      <c r="G3515" s="5">
        <f t="shared" si="224"/>
        <v>2.1847238512364121E-2</v>
      </c>
      <c r="H3515" s="5">
        <f t="shared" si="225"/>
        <v>1.4200831685794434E-2</v>
      </c>
      <c r="I3515" s="5">
        <f t="shared" si="226"/>
        <v>-4.5767828286166594E-3</v>
      </c>
      <c r="J3515" s="10">
        <f t="shared" si="227"/>
        <v>2.0711865586119864E-2</v>
      </c>
    </row>
    <row r="3516" spans="1:10" x14ac:dyDescent="0.3">
      <c r="A3516" s="18">
        <v>40970</v>
      </c>
      <c r="B3516" s="9">
        <f>VLOOKUP(A3516,'VOW3.DE'!$A$1:$B$5974,2,FALSE)</f>
        <v>115.277061</v>
      </c>
      <c r="C3516" s="5">
        <f>VLOOKUP(A3516,MRK.DE!$A$1:$B$5993,2,FALSE)</f>
        <v>34.935955</v>
      </c>
      <c r="D3516" s="10">
        <f>VLOOKUP(A3516,DTE.DE!$A$1:$B$6411,2,FALSE)</f>
        <v>5.0124969999999998</v>
      </c>
      <c r="E3516" s="10">
        <f>VLOOKUP(A3516,'CON.DE'!$A$1:$B$6391,2,FALSE)</f>
        <v>53.462372000000002</v>
      </c>
      <c r="G3516" s="5">
        <f t="shared" si="224"/>
        <v>3.479399741906516E-3</v>
      </c>
      <c r="H3516" s="5">
        <f t="shared" si="225"/>
        <v>2.5337041165078979E-2</v>
      </c>
      <c r="I3516" s="5">
        <f t="shared" si="226"/>
        <v>-6.9045913034838742E-3</v>
      </c>
      <c r="J3516" s="10">
        <f t="shared" si="227"/>
        <v>9.2744520104505353E-3</v>
      </c>
    </row>
    <row r="3517" spans="1:10" x14ac:dyDescent="0.3">
      <c r="A3517" s="18">
        <v>40973</v>
      </c>
      <c r="B3517" s="9">
        <f>VLOOKUP(A3517,'VOW3.DE'!$A$1:$B$5974,2,FALSE)</f>
        <v>114.47624999999999</v>
      </c>
      <c r="C3517" s="5">
        <f>VLOOKUP(A3517,MRK.DE!$A$1:$B$5993,2,FALSE)</f>
        <v>34.905670000000001</v>
      </c>
      <c r="D3517" s="10">
        <f>VLOOKUP(A3517,DTE.DE!$A$1:$B$6411,2,FALSE)</f>
        <v>5.0217590000000003</v>
      </c>
      <c r="E3517" s="10">
        <f>VLOOKUP(A3517,'CON.DE'!$A$1:$B$6391,2,FALSE)</f>
        <v>52.938454</v>
      </c>
      <c r="G3517" s="5">
        <f t="shared" si="224"/>
        <v>-6.9710790197157809E-3</v>
      </c>
      <c r="H3517" s="5">
        <f t="shared" si="225"/>
        <v>-8.6724791693088877E-4</v>
      </c>
      <c r="I3517" s="5">
        <f t="shared" si="226"/>
        <v>1.8460766060598207E-3</v>
      </c>
      <c r="J3517" s="10">
        <f t="shared" si="227"/>
        <v>-9.8480858472496432E-3</v>
      </c>
    </row>
    <row r="3518" spans="1:10" x14ac:dyDescent="0.3">
      <c r="A3518" s="18">
        <v>40974</v>
      </c>
      <c r="B3518" s="9">
        <f>VLOOKUP(A3518,'VOW3.DE'!$A$1:$B$5974,2,FALSE)</f>
        <v>109.27095</v>
      </c>
      <c r="C3518" s="5">
        <f>VLOOKUP(A3518,MRK.DE!$A$1:$B$5993,2,FALSE)</f>
        <v>33.534011999999997</v>
      </c>
      <c r="D3518" s="10">
        <f>VLOOKUP(A3518,DTE.DE!$A$1:$B$6411,2,FALSE)</f>
        <v>4.9112049999999998</v>
      </c>
      <c r="E3518" s="10">
        <f>VLOOKUP(A3518,'CON.DE'!$A$1:$B$6391,2,FALSE)</f>
        <v>50.258128999999997</v>
      </c>
      <c r="G3518" s="5">
        <f t="shared" si="224"/>
        <v>-4.6536800292817398E-2</v>
      </c>
      <c r="H3518" s="5">
        <f t="shared" si="225"/>
        <v>-4.0089072834565941E-2</v>
      </c>
      <c r="I3518" s="5">
        <f t="shared" si="226"/>
        <v>-2.2260941523075586E-2</v>
      </c>
      <c r="J3518" s="10">
        <f t="shared" si="227"/>
        <v>-5.1957688501445019E-2</v>
      </c>
    </row>
    <row r="3519" spans="1:10" x14ac:dyDescent="0.3">
      <c r="A3519" s="18">
        <v>40975</v>
      </c>
      <c r="B3519" s="9">
        <f>VLOOKUP(A3519,'VOW3.DE'!$A$1:$B$5974,2,FALSE)</f>
        <v>109.551254</v>
      </c>
      <c r="C3519" s="5">
        <f>VLOOKUP(A3519,MRK.DE!$A$1:$B$5993,2,FALSE)</f>
        <v>32.863334999999999</v>
      </c>
      <c r="D3519" s="10">
        <f>VLOOKUP(A3519,DTE.DE!$A$1:$B$6411,2,FALSE)</f>
        <v>4.9372530000000001</v>
      </c>
      <c r="E3519" s="10">
        <f>VLOOKUP(A3519,'CON.DE'!$A$1:$B$6391,2,FALSE)</f>
        <v>50.979461999999998</v>
      </c>
      <c r="G3519" s="5">
        <f t="shared" si="224"/>
        <v>2.5619351984488433E-3</v>
      </c>
      <c r="H3519" s="5">
        <f t="shared" si="225"/>
        <v>-2.0202608727398808E-2</v>
      </c>
      <c r="I3519" s="5">
        <f t="shared" si="226"/>
        <v>5.2897744477248257E-3</v>
      </c>
      <c r="J3519" s="10">
        <f t="shared" si="227"/>
        <v>1.4250540734260143E-2</v>
      </c>
    </row>
    <row r="3520" spans="1:10" x14ac:dyDescent="0.3">
      <c r="A3520" s="18">
        <v>40976</v>
      </c>
      <c r="B3520" s="9">
        <f>VLOOKUP(A3520,'VOW3.DE'!$A$1:$B$5974,2,FALSE)</f>
        <v>112.95470400000001</v>
      </c>
      <c r="C3520" s="5">
        <f>VLOOKUP(A3520,MRK.DE!$A$1:$B$5993,2,FALSE)</f>
        <v>33.213821000000003</v>
      </c>
      <c r="D3520" s="10">
        <f>VLOOKUP(A3520,DTE.DE!$A$1:$B$6411,2,FALSE)</f>
        <v>5.0043939999999996</v>
      </c>
      <c r="E3520" s="10">
        <f>VLOOKUP(A3520,'CON.DE'!$A$1:$B$6391,2,FALSE)</f>
        <v>52.771411999999998</v>
      </c>
      <c r="G3520" s="5">
        <f t="shared" si="224"/>
        <v>3.0594375989265003E-2</v>
      </c>
      <c r="H3520" s="5">
        <f t="shared" si="225"/>
        <v>1.0608485842446246E-2</v>
      </c>
      <c r="I3520" s="5">
        <f t="shared" si="226"/>
        <v>1.3507222855983944E-2</v>
      </c>
      <c r="J3520" s="10">
        <f t="shared" si="227"/>
        <v>3.4546758952854174E-2</v>
      </c>
    </row>
    <row r="3521" spans="1:10" x14ac:dyDescent="0.3">
      <c r="A3521" s="18">
        <v>40977</v>
      </c>
      <c r="B3521" s="9">
        <f>VLOOKUP(A3521,'VOW3.DE'!$A$1:$B$5974,2,FALSE)</f>
        <v>114.35612500000001</v>
      </c>
      <c r="C3521" s="5">
        <f>VLOOKUP(A3521,MRK.DE!$A$1:$B$5993,2,FALSE)</f>
        <v>34.442677000000003</v>
      </c>
      <c r="D3521" s="10">
        <f>VLOOKUP(A3521,DTE.DE!$A$1:$B$6411,2,FALSE)</f>
        <v>5.039123</v>
      </c>
      <c r="E3521" s="10">
        <f>VLOOKUP(A3521,'CON.DE'!$A$1:$B$6391,2,FALSE)</f>
        <v>53.135876000000003</v>
      </c>
      <c r="G3521" s="5">
        <f t="shared" si="224"/>
        <v>1.2330593861615493E-2</v>
      </c>
      <c r="H3521" s="5">
        <f t="shared" si="225"/>
        <v>3.6330321446826921E-2</v>
      </c>
      <c r="I3521" s="5">
        <f t="shared" si="226"/>
        <v>6.9157324901712751E-3</v>
      </c>
      <c r="J3521" s="10">
        <f t="shared" si="227"/>
        <v>6.8827263101831201E-3</v>
      </c>
    </row>
    <row r="3522" spans="1:10" x14ac:dyDescent="0.3">
      <c r="A3522" s="18">
        <v>40980</v>
      </c>
      <c r="B3522" s="9">
        <f>VLOOKUP(A3522,'VOW3.DE'!$A$1:$B$5974,2,FALSE)</f>
        <v>111.95368999999999</v>
      </c>
      <c r="C3522" s="5">
        <f>VLOOKUP(A3522,MRK.DE!$A$1:$B$5993,2,FALSE)</f>
        <v>34.594124000000001</v>
      </c>
      <c r="D3522" s="10">
        <f>VLOOKUP(A3522,DTE.DE!$A$1:$B$6411,2,FALSE)</f>
        <v>5.0437529999999997</v>
      </c>
      <c r="E3522" s="10">
        <f>VLOOKUP(A3522,'CON.DE'!$A$1:$B$6391,2,FALSE)</f>
        <v>54.753185000000002</v>
      </c>
      <c r="G3522" s="5">
        <f t="shared" si="224"/>
        <v>-2.1232179009849396E-2</v>
      </c>
      <c r="H3522" s="5">
        <f t="shared" si="225"/>
        <v>4.3874351287202778E-3</v>
      </c>
      <c r="I3522" s="5">
        <f t="shared" si="226"/>
        <v>9.1838882585207619E-4</v>
      </c>
      <c r="J3522" s="10">
        <f t="shared" si="227"/>
        <v>2.9983209523358284E-2</v>
      </c>
    </row>
    <row r="3523" spans="1:10" x14ac:dyDescent="0.3">
      <c r="A3523" s="18">
        <v>40981</v>
      </c>
      <c r="B3523" s="9">
        <f>VLOOKUP(A3523,'VOW3.DE'!$A$1:$B$5974,2,FALSE)</f>
        <v>110.191895</v>
      </c>
      <c r="C3523" s="5">
        <f>VLOOKUP(A3523,MRK.DE!$A$1:$B$5993,2,FALSE)</f>
        <v>35.450867000000002</v>
      </c>
      <c r="D3523" s="10">
        <f>VLOOKUP(A3523,DTE.DE!$A$1:$B$6411,2,FALSE)</f>
        <v>5.0993190000000004</v>
      </c>
      <c r="E3523" s="10">
        <f>VLOOKUP(A3523,'CON.DE'!$A$1:$B$6391,2,FALSE)</f>
        <v>54.715209999999999</v>
      </c>
      <c r="G3523" s="5">
        <f t="shared" si="224"/>
        <v>-1.5861957725278288E-2</v>
      </c>
      <c r="H3523" s="5">
        <f t="shared" si="225"/>
        <v>2.4463868608818655E-2</v>
      </c>
      <c r="I3523" s="5">
        <f t="shared" si="226"/>
        <v>1.0956553571185865E-2</v>
      </c>
      <c r="J3523" s="10">
        <f t="shared" si="227"/>
        <v>-6.9380758753860149E-4</v>
      </c>
    </row>
    <row r="3524" spans="1:10" x14ac:dyDescent="0.3">
      <c r="A3524" s="18">
        <v>40982</v>
      </c>
      <c r="B3524" s="9">
        <f>VLOOKUP(A3524,'VOW3.DE'!$A$1:$B$5974,2,FALSE)</f>
        <v>113.635384</v>
      </c>
      <c r="C3524" s="5">
        <f>VLOOKUP(A3524,MRK.DE!$A$1:$B$5993,2,FALSE)</f>
        <v>35.957118999999999</v>
      </c>
      <c r="D3524" s="10">
        <f>VLOOKUP(A3524,DTE.DE!$A$1:$B$6411,2,FALSE)</f>
        <v>5.1062640000000004</v>
      </c>
      <c r="E3524" s="10">
        <f>VLOOKUP(A3524,'CON.DE'!$A$1:$B$6391,2,FALSE)</f>
        <v>55.216366000000001</v>
      </c>
      <c r="G3524" s="5">
        <f t="shared" ref="G3524:G3587" si="228">LN(B3524/B3523)</f>
        <v>3.077159074117037E-2</v>
      </c>
      <c r="H3524" s="5">
        <f t="shared" ref="H3524:H3587" si="229">LN(C3524/C3523)</f>
        <v>1.4179379936723243E-2</v>
      </c>
      <c r="I3524" s="5">
        <f t="shared" ref="I3524:I3587" si="230">LN(D3524/D3523)</f>
        <v>1.3610199578137025E-3</v>
      </c>
      <c r="J3524" s="10">
        <f t="shared" ref="J3524:J3587" si="231">LN(E3524/E3523)</f>
        <v>9.1176619141134663E-3</v>
      </c>
    </row>
    <row r="3525" spans="1:10" x14ac:dyDescent="0.3">
      <c r="A3525" s="18">
        <v>40983</v>
      </c>
      <c r="B3525" s="9">
        <f>VLOOKUP(A3525,'VOW3.DE'!$A$1:$B$5974,2,FALSE)</f>
        <v>113.675438</v>
      </c>
      <c r="C3525" s="5">
        <f>VLOOKUP(A3525,MRK.DE!$A$1:$B$5993,2,FALSE)</f>
        <v>35.658557999999999</v>
      </c>
      <c r="D3525" s="10">
        <f>VLOOKUP(A3525,DTE.DE!$A$1:$B$6411,2,FALSE)</f>
        <v>5.1137899999999998</v>
      </c>
      <c r="E3525" s="10">
        <f>VLOOKUP(A3525,'CON.DE'!$A$1:$B$6391,2,FALSE)</f>
        <v>55.148026000000002</v>
      </c>
      <c r="G3525" s="5">
        <f t="shared" si="228"/>
        <v>3.5241613278356022E-4</v>
      </c>
      <c r="H3525" s="5">
        <f t="shared" si="229"/>
        <v>-8.3379154450257224E-3</v>
      </c>
      <c r="I3525" s="5">
        <f t="shared" si="230"/>
        <v>1.4727909187945277E-3</v>
      </c>
      <c r="J3525" s="10">
        <f t="shared" si="231"/>
        <v>-1.2384430792616011E-3</v>
      </c>
    </row>
    <row r="3526" spans="1:10" x14ac:dyDescent="0.3">
      <c r="A3526" s="18">
        <v>40984</v>
      </c>
      <c r="B3526" s="9">
        <f>VLOOKUP(A3526,'VOW3.DE'!$A$1:$B$5974,2,FALSE)</f>
        <v>113.114861</v>
      </c>
      <c r="C3526" s="5">
        <f>VLOOKUP(A3526,MRK.DE!$A$1:$B$5993,2,FALSE)</f>
        <v>35.476821999999999</v>
      </c>
      <c r="D3526" s="10">
        <f>VLOOKUP(A3526,DTE.DE!$A$1:$B$6411,2,FALSE)</f>
        <v>5.135205</v>
      </c>
      <c r="E3526" s="10">
        <f>VLOOKUP(A3526,'CON.DE'!$A$1:$B$6391,2,FALSE)</f>
        <v>54.722819999999999</v>
      </c>
      <c r="G3526" s="5">
        <f t="shared" si="228"/>
        <v>-4.9435813095437932E-3</v>
      </c>
      <c r="H3526" s="5">
        <f t="shared" si="229"/>
        <v>-5.109592312454973E-3</v>
      </c>
      <c r="I3526" s="5">
        <f t="shared" si="230"/>
        <v>4.1789524075908106E-3</v>
      </c>
      <c r="J3526" s="10">
        <f t="shared" si="231"/>
        <v>-7.7401446937645961E-3</v>
      </c>
    </row>
    <row r="3527" spans="1:10" x14ac:dyDescent="0.3">
      <c r="A3527" s="18">
        <v>40987</v>
      </c>
      <c r="B3527" s="9">
        <f>VLOOKUP(A3527,'VOW3.DE'!$A$1:$B$5974,2,FALSE)</f>
        <v>111.47319</v>
      </c>
      <c r="C3527" s="5">
        <f>VLOOKUP(A3527,MRK.DE!$A$1:$B$5993,2,FALSE)</f>
        <v>35.520091999999998</v>
      </c>
      <c r="D3527" s="10">
        <f>VLOOKUP(A3527,DTE.DE!$A$1:$B$6411,2,FALSE)</f>
        <v>5.2011900000000004</v>
      </c>
      <c r="E3527" s="10">
        <f>VLOOKUP(A3527,'CON.DE'!$A$1:$B$6391,2,FALSE)</f>
        <v>54.517803000000001</v>
      </c>
      <c r="G3527" s="5">
        <f t="shared" si="228"/>
        <v>-1.4619657926735131E-2</v>
      </c>
      <c r="H3527" s="5">
        <f t="shared" si="229"/>
        <v>1.2189263707286773E-3</v>
      </c>
      <c r="I3527" s="5">
        <f t="shared" si="230"/>
        <v>1.2767680873072236E-2</v>
      </c>
      <c r="J3527" s="10">
        <f t="shared" si="231"/>
        <v>-3.7534981964116626E-3</v>
      </c>
    </row>
    <row r="3528" spans="1:10" x14ac:dyDescent="0.3">
      <c r="A3528" s="18">
        <v>40988</v>
      </c>
      <c r="B3528" s="9">
        <f>VLOOKUP(A3528,'VOW3.DE'!$A$1:$B$5974,2,FALSE)</f>
        <v>106.54819500000001</v>
      </c>
      <c r="C3528" s="5">
        <f>VLOOKUP(A3528,MRK.DE!$A$1:$B$5993,2,FALSE)</f>
        <v>35.567692000000001</v>
      </c>
      <c r="D3528" s="10">
        <f>VLOOKUP(A3528,DTE.DE!$A$1:$B$6411,2,FALSE)</f>
        <v>5.2289719999999997</v>
      </c>
      <c r="E3528" s="10">
        <f>VLOOKUP(A3528,'CON.DE'!$A$1:$B$6391,2,FALSE)</f>
        <v>52.027293999999998</v>
      </c>
      <c r="G3528" s="5">
        <f t="shared" si="228"/>
        <v>-4.5186695559752063E-2</v>
      </c>
      <c r="H3528" s="5">
        <f t="shared" si="229"/>
        <v>1.3391895044565011E-3</v>
      </c>
      <c r="I3528" s="5">
        <f t="shared" si="230"/>
        <v>5.3272548793730536E-3</v>
      </c>
      <c r="J3528" s="10">
        <f t="shared" si="231"/>
        <v>-4.6758843384649806E-2</v>
      </c>
    </row>
    <row r="3529" spans="1:10" x14ac:dyDescent="0.3">
      <c r="A3529" s="18">
        <v>40989</v>
      </c>
      <c r="B3529" s="9">
        <f>VLOOKUP(A3529,'VOW3.DE'!$A$1:$B$5974,2,FALSE)</f>
        <v>105.74739099999999</v>
      </c>
      <c r="C3529" s="5">
        <f>VLOOKUP(A3529,MRK.DE!$A$1:$B$5993,2,FALSE)</f>
        <v>35.520091999999998</v>
      </c>
      <c r="D3529" s="10">
        <f>VLOOKUP(A3529,DTE.DE!$A$1:$B$6411,2,FALSE)</f>
        <v>5.2550189999999999</v>
      </c>
      <c r="E3529" s="10">
        <f>VLOOKUP(A3529,'CON.DE'!$A$1:$B$6391,2,FALSE)</f>
        <v>52.680294000000004</v>
      </c>
      <c r="G3529" s="5">
        <f t="shared" si="228"/>
        <v>-7.5442717703252142E-3</v>
      </c>
      <c r="H3529" s="5">
        <f t="shared" si="229"/>
        <v>-1.3391895044564651E-3</v>
      </c>
      <c r="I3529" s="5">
        <f t="shared" si="230"/>
        <v>4.9689194872506006E-3</v>
      </c>
      <c r="J3529" s="10">
        <f t="shared" si="231"/>
        <v>1.2472992232045239E-2</v>
      </c>
    </row>
    <row r="3530" spans="1:10" x14ac:dyDescent="0.3">
      <c r="A3530" s="18">
        <v>40990</v>
      </c>
      <c r="B3530" s="9">
        <f>VLOOKUP(A3530,'VOW3.DE'!$A$1:$B$5974,2,FALSE)</f>
        <v>104.22582199999999</v>
      </c>
      <c r="C3530" s="5">
        <f>VLOOKUP(A3530,MRK.DE!$A$1:$B$5993,2,FALSE)</f>
        <v>35.290768</v>
      </c>
      <c r="D3530" s="10">
        <f>VLOOKUP(A3530,DTE.DE!$A$1:$B$6411,2,FALSE)</f>
        <v>5.236497</v>
      </c>
      <c r="E3530" s="10">
        <f>VLOOKUP(A3530,'CON.DE'!$A$1:$B$6391,2,FALSE)</f>
        <v>53.052349</v>
      </c>
      <c r="G3530" s="5">
        <f t="shared" si="228"/>
        <v>-1.4493235708083033E-2</v>
      </c>
      <c r="H3530" s="5">
        <f t="shared" si="229"/>
        <v>-6.4771082213640674E-3</v>
      </c>
      <c r="I3530" s="5">
        <f t="shared" si="230"/>
        <v>-3.5308565974127527E-3</v>
      </c>
      <c r="J3530" s="10">
        <f t="shared" si="231"/>
        <v>7.0376853366883258E-3</v>
      </c>
    </row>
    <row r="3531" spans="1:10" x14ac:dyDescent="0.3">
      <c r="A3531" s="18">
        <v>40991</v>
      </c>
      <c r="B3531" s="9">
        <f>VLOOKUP(A3531,'VOW3.DE'!$A$1:$B$5974,2,FALSE)</f>
        <v>105.98762499999999</v>
      </c>
      <c r="C3531" s="5">
        <f>VLOOKUP(A3531,MRK.DE!$A$1:$B$5993,2,FALSE)</f>
        <v>35.221539</v>
      </c>
      <c r="D3531" s="10">
        <f>VLOOKUP(A3531,DTE.DE!$A$1:$B$6411,2,FALSE)</f>
        <v>5.2706480000000004</v>
      </c>
      <c r="E3531" s="10">
        <f>VLOOKUP(A3531,'CON.DE'!$A$1:$B$6391,2,FALSE)</f>
        <v>53.151057999999999</v>
      </c>
      <c r="G3531" s="5">
        <f t="shared" si="228"/>
        <v>1.676243149462589E-2</v>
      </c>
      <c r="H3531" s="5">
        <f t="shared" si="229"/>
        <v>-1.9636011127538576E-3</v>
      </c>
      <c r="I3531" s="5">
        <f t="shared" si="230"/>
        <v>6.5005518169418911E-3</v>
      </c>
      <c r="J3531" s="10">
        <f t="shared" si="231"/>
        <v>1.858867454660065E-3</v>
      </c>
    </row>
    <row r="3532" spans="1:10" x14ac:dyDescent="0.3">
      <c r="A3532" s="18">
        <v>40994</v>
      </c>
      <c r="B3532" s="9">
        <f>VLOOKUP(A3532,'VOW3.DE'!$A$1:$B$5974,2,FALSE)</f>
        <v>106.307953</v>
      </c>
      <c r="C3532" s="5">
        <f>VLOOKUP(A3532,MRK.DE!$A$1:$B$5993,2,FALSE)</f>
        <v>35.913848999999999</v>
      </c>
      <c r="D3532" s="10">
        <f>VLOOKUP(A3532,DTE.DE!$A$1:$B$6411,2,FALSE)</f>
        <v>5.3152140000000001</v>
      </c>
      <c r="E3532" s="10">
        <f>VLOOKUP(A3532,'CON.DE'!$A$1:$B$6391,2,FALSE)</f>
        <v>54.441871999999996</v>
      </c>
      <c r="G3532" s="5">
        <f t="shared" si="228"/>
        <v>3.0177570924104363E-3</v>
      </c>
      <c r="H3532" s="5">
        <f t="shared" si="229"/>
        <v>1.9465188245779811E-2</v>
      </c>
      <c r="I3532" s="5">
        <f t="shared" si="230"/>
        <v>8.4199592427244511E-3</v>
      </c>
      <c r="J3532" s="10">
        <f t="shared" si="231"/>
        <v>2.399555315613356E-2</v>
      </c>
    </row>
    <row r="3533" spans="1:10" x14ac:dyDescent="0.3">
      <c r="A3533" s="18">
        <v>40995</v>
      </c>
      <c r="B3533" s="9">
        <f>VLOOKUP(A3533,'VOW3.DE'!$A$1:$B$5974,2,FALSE)</f>
        <v>107.429085</v>
      </c>
      <c r="C3533" s="5">
        <f>VLOOKUP(A3533,MRK.DE!$A$1:$B$5993,2,FALSE)</f>
        <v>35.957118999999999</v>
      </c>
      <c r="D3533" s="10">
        <f>VLOOKUP(A3533,DTE.DE!$A$1:$B$6411,2,FALSE)</f>
        <v>5.3505229999999999</v>
      </c>
      <c r="E3533" s="10">
        <f>VLOOKUP(A3533,'CON.DE'!$A$1:$B$6391,2,FALSE)</f>
        <v>54.882266999999999</v>
      </c>
      <c r="G3533" s="5">
        <f t="shared" si="228"/>
        <v>1.049085636200842E-2</v>
      </c>
      <c r="H3533" s="5">
        <f t="shared" si="229"/>
        <v>1.2041024750901849E-3</v>
      </c>
      <c r="I3533" s="5">
        <f t="shared" si="230"/>
        <v>6.6210387505376131E-3</v>
      </c>
      <c r="J3533" s="10">
        <f t="shared" si="231"/>
        <v>8.0567272009101788E-3</v>
      </c>
    </row>
    <row r="3534" spans="1:10" x14ac:dyDescent="0.3">
      <c r="A3534" s="18">
        <v>40996</v>
      </c>
      <c r="B3534" s="9">
        <f>VLOOKUP(A3534,'VOW3.DE'!$A$1:$B$5974,2,FALSE)</f>
        <v>106.42807000000001</v>
      </c>
      <c r="C3534" s="5">
        <f>VLOOKUP(A3534,MRK.DE!$A$1:$B$5993,2,FALSE)</f>
        <v>35.788367999999998</v>
      </c>
      <c r="D3534" s="10">
        <f>VLOOKUP(A3534,DTE.DE!$A$1:$B$6411,2,FALSE)</f>
        <v>5.2856959999999997</v>
      </c>
      <c r="E3534" s="10">
        <f>VLOOKUP(A3534,'CON.DE'!$A$1:$B$6391,2,FALSE)</f>
        <v>53.712935999999999</v>
      </c>
      <c r="G3534" s="5">
        <f t="shared" si="228"/>
        <v>-9.3615975644544165E-3</v>
      </c>
      <c r="H3534" s="5">
        <f t="shared" si="229"/>
        <v>-4.7041651886253503E-3</v>
      </c>
      <c r="I3534" s="5">
        <f t="shared" si="230"/>
        <v>-1.2190009015888219E-2</v>
      </c>
      <c r="J3534" s="10">
        <f t="shared" si="231"/>
        <v>-2.1536424514201187E-2</v>
      </c>
    </row>
    <row r="3535" spans="1:10" x14ac:dyDescent="0.3">
      <c r="A3535" s="18">
        <v>40997</v>
      </c>
      <c r="B3535" s="9">
        <f>VLOOKUP(A3535,'VOW3.DE'!$A$1:$B$5974,2,FALSE)</f>
        <v>103.825424</v>
      </c>
      <c r="C3535" s="5">
        <f>VLOOKUP(A3535,MRK.DE!$A$1:$B$5993,2,FALSE)</f>
        <v>35.719130999999997</v>
      </c>
      <c r="D3535" s="10">
        <f>VLOOKUP(A3535,DTE.DE!$A$1:$B$6411,2,FALSE)</f>
        <v>5.1954010000000004</v>
      </c>
      <c r="E3535" s="10">
        <f>VLOOKUP(A3535,'CON.DE'!$A$1:$B$6391,2,FALSE)</f>
        <v>52.110816999999997</v>
      </c>
      <c r="G3535" s="5">
        <f t="shared" si="228"/>
        <v>-2.4758484600425967E-2</v>
      </c>
      <c r="H3535" s="5">
        <f t="shared" si="229"/>
        <v>-1.9364968039694832E-3</v>
      </c>
      <c r="I3535" s="5">
        <f t="shared" si="230"/>
        <v>-1.7230492945851363E-2</v>
      </c>
      <c r="J3535" s="10">
        <f t="shared" si="231"/>
        <v>-3.028131918840982E-2</v>
      </c>
    </row>
    <row r="3536" spans="1:10" x14ac:dyDescent="0.3">
      <c r="A3536" s="18">
        <v>40998</v>
      </c>
      <c r="B3536" s="9">
        <f>VLOOKUP(A3536,'VOW3.DE'!$A$1:$B$5974,2,FALSE)</f>
        <v>105.587219</v>
      </c>
      <c r="C3536" s="5">
        <f>VLOOKUP(A3536,MRK.DE!$A$1:$B$5993,2,FALSE)</f>
        <v>35.905200999999998</v>
      </c>
      <c r="D3536" s="10">
        <f>VLOOKUP(A3536,DTE.DE!$A$1:$B$6411,2,FALSE)</f>
        <v>5.2249210000000001</v>
      </c>
      <c r="E3536" s="10">
        <f>VLOOKUP(A3536,'CON.DE'!$A$1:$B$6391,2,FALSE)</f>
        <v>53.735714000000002</v>
      </c>
      <c r="G3536" s="5">
        <f t="shared" si="228"/>
        <v>1.6826458446878412E-2</v>
      </c>
      <c r="H3536" s="5">
        <f t="shared" si="229"/>
        <v>5.1957320478626338E-3</v>
      </c>
      <c r="I3536" s="5">
        <f t="shared" si="230"/>
        <v>5.6658669417309288E-3</v>
      </c>
      <c r="J3536" s="10">
        <f t="shared" si="231"/>
        <v>3.0705298462997448E-2</v>
      </c>
    </row>
    <row r="3537" spans="1:10" x14ac:dyDescent="0.3">
      <c r="A3537" s="18">
        <v>41001</v>
      </c>
      <c r="B3537" s="9">
        <f>VLOOKUP(A3537,'VOW3.DE'!$A$1:$B$5974,2,FALSE)</f>
        <v>107.14881099999999</v>
      </c>
      <c r="C3537" s="5">
        <f>VLOOKUP(A3537,MRK.DE!$A$1:$B$5993,2,FALSE)</f>
        <v>37.449924000000003</v>
      </c>
      <c r="D3537" s="10">
        <f>VLOOKUP(A3537,DTE.DE!$A$1:$B$6411,2,FALSE)</f>
        <v>5.2718040000000004</v>
      </c>
      <c r="E3537" s="10">
        <f>VLOOKUP(A3537,'CON.DE'!$A$1:$B$6391,2,FALSE)</f>
        <v>55.277102999999997</v>
      </c>
      <c r="G3537" s="5">
        <f t="shared" si="228"/>
        <v>1.4681293514253818E-2</v>
      </c>
      <c r="H3537" s="5">
        <f t="shared" si="229"/>
        <v>4.2122520935947809E-2</v>
      </c>
      <c r="I3537" s="5">
        <f t="shared" si="230"/>
        <v>8.932940848027017E-3</v>
      </c>
      <c r="J3537" s="10">
        <f t="shared" si="231"/>
        <v>2.8280926518856244E-2</v>
      </c>
    </row>
    <row r="3538" spans="1:10" x14ac:dyDescent="0.3">
      <c r="A3538" s="18">
        <v>41002</v>
      </c>
      <c r="B3538" s="9">
        <f>VLOOKUP(A3538,'VOW3.DE'!$A$1:$B$5974,2,FALSE)</f>
        <v>106.54819500000001</v>
      </c>
      <c r="C3538" s="5">
        <f>VLOOKUP(A3538,MRK.DE!$A$1:$B$5993,2,FALSE)</f>
        <v>37.289828999999997</v>
      </c>
      <c r="D3538" s="10">
        <f>VLOOKUP(A3538,DTE.DE!$A$1:$B$6411,2,FALSE)</f>
        <v>5.2353399999999999</v>
      </c>
      <c r="E3538" s="10">
        <f>VLOOKUP(A3538,'CON.DE'!$A$1:$B$6391,2,FALSE)</f>
        <v>54.798743999999999</v>
      </c>
      <c r="G3538" s="5">
        <f t="shared" si="228"/>
        <v>-5.6212072668883435E-3</v>
      </c>
      <c r="H3538" s="5">
        <f t="shared" si="229"/>
        <v>-4.2840720882645423E-3</v>
      </c>
      <c r="I3538" s="5">
        <f t="shared" si="230"/>
        <v>-6.9408292849107598E-3</v>
      </c>
      <c r="J3538" s="10">
        <f t="shared" si="231"/>
        <v>-8.6914981694655551E-3</v>
      </c>
    </row>
    <row r="3539" spans="1:10" x14ac:dyDescent="0.3">
      <c r="A3539" s="18">
        <v>41003</v>
      </c>
      <c r="B3539" s="9">
        <f>VLOOKUP(A3539,'VOW3.DE'!$A$1:$B$5974,2,FALSE)</f>
        <v>103.625214</v>
      </c>
      <c r="C3539" s="5">
        <f>VLOOKUP(A3539,MRK.DE!$A$1:$B$5993,2,FALSE)</f>
        <v>36.744629000000003</v>
      </c>
      <c r="D3539" s="10">
        <f>VLOOKUP(A3539,DTE.DE!$A$1:$B$6411,2,FALSE)</f>
        <v>5.1224720000000001</v>
      </c>
      <c r="E3539" s="10">
        <f>VLOOKUP(A3539,'CON.DE'!$A$1:$B$6391,2,FALSE)</f>
        <v>53.219394999999999</v>
      </c>
      <c r="G3539" s="5">
        <f t="shared" si="228"/>
        <v>-2.7816739405521554E-2</v>
      </c>
      <c r="H3539" s="5">
        <f t="shared" si="229"/>
        <v>-1.4728543182328614E-2</v>
      </c>
      <c r="I3539" s="5">
        <f t="shared" si="230"/>
        <v>-2.1794654647499936E-2</v>
      </c>
      <c r="J3539" s="10">
        <f t="shared" si="231"/>
        <v>-2.9244376405154097E-2</v>
      </c>
    </row>
    <row r="3540" spans="1:10" x14ac:dyDescent="0.3">
      <c r="A3540" s="18">
        <v>41004</v>
      </c>
      <c r="B3540" s="9">
        <f>VLOOKUP(A3540,'VOW3.DE'!$A$1:$B$5974,2,FALSE)</f>
        <v>103.26486199999999</v>
      </c>
      <c r="C3540" s="5">
        <f>VLOOKUP(A3540,MRK.DE!$A$1:$B$5993,2,FALSE)</f>
        <v>36.086928999999998</v>
      </c>
      <c r="D3540" s="10">
        <f>VLOOKUP(A3540,DTE.DE!$A$1:$B$6411,2,FALSE)</f>
        <v>5.0941090000000004</v>
      </c>
      <c r="E3540" s="10">
        <f>VLOOKUP(A3540,'CON.DE'!$A$1:$B$6391,2,FALSE)</f>
        <v>53.811656999999997</v>
      </c>
      <c r="G3540" s="5">
        <f t="shared" si="228"/>
        <v>-3.483515220925749E-3</v>
      </c>
      <c r="H3540" s="5">
        <f t="shared" si="229"/>
        <v>-1.8061343107479023E-2</v>
      </c>
      <c r="I3540" s="5">
        <f t="shared" si="230"/>
        <v>-5.5523609838150556E-3</v>
      </c>
      <c r="J3540" s="10">
        <f t="shared" si="231"/>
        <v>1.1067218981891738E-2</v>
      </c>
    </row>
    <row r="3541" spans="1:10" x14ac:dyDescent="0.3">
      <c r="A3541" s="18">
        <v>41009</v>
      </c>
      <c r="B3541" s="9">
        <f>VLOOKUP(A3541,'VOW3.DE'!$A$1:$B$5974,2,FALSE)</f>
        <v>100.181725</v>
      </c>
      <c r="C3541" s="5">
        <f>VLOOKUP(A3541,MRK.DE!$A$1:$B$5993,2,FALSE)</f>
        <v>35.204227000000003</v>
      </c>
      <c r="D3541" s="10">
        <f>VLOOKUP(A3541,DTE.DE!$A$1:$B$6411,2,FALSE)</f>
        <v>5.0246519999999997</v>
      </c>
      <c r="E3541" s="10">
        <f>VLOOKUP(A3541,'CON.DE'!$A$1:$B$6391,2,FALSE)</f>
        <v>51.510975000000002</v>
      </c>
      <c r="G3541" s="5">
        <f t="shared" si="228"/>
        <v>-3.0311376584107319E-2</v>
      </c>
      <c r="H3541" s="5">
        <f t="shared" si="229"/>
        <v>-2.4764561588930159E-2</v>
      </c>
      <c r="I3541" s="5">
        <f t="shared" si="230"/>
        <v>-1.3728576235502747E-2</v>
      </c>
      <c r="J3541" s="10">
        <f t="shared" si="231"/>
        <v>-4.3695224798238501E-2</v>
      </c>
    </row>
    <row r="3542" spans="1:10" x14ac:dyDescent="0.3">
      <c r="A3542" s="18">
        <v>41010</v>
      </c>
      <c r="B3542" s="9">
        <f>VLOOKUP(A3542,'VOW3.DE'!$A$1:$B$5974,2,FALSE)</f>
        <v>103.14473</v>
      </c>
      <c r="C3542" s="5">
        <f>VLOOKUP(A3542,MRK.DE!$A$1:$B$5993,2,FALSE)</f>
        <v>35.091735999999997</v>
      </c>
      <c r="D3542" s="10">
        <f>VLOOKUP(A3542,DTE.DE!$A$1:$B$6411,2,FALSE)</f>
        <v>5.0669050000000002</v>
      </c>
      <c r="E3542" s="10">
        <f>VLOOKUP(A3542,'CON.DE'!$A$1:$B$6391,2,FALSE)</f>
        <v>52.687885000000001</v>
      </c>
      <c r="G3542" s="5">
        <f t="shared" si="228"/>
        <v>2.9147360780382308E-2</v>
      </c>
      <c r="H3542" s="5">
        <f t="shared" si="229"/>
        <v>-3.2004994660156422E-3</v>
      </c>
      <c r="I3542" s="5">
        <f t="shared" si="230"/>
        <v>8.373979735838092E-3</v>
      </c>
      <c r="J3542" s="10">
        <f t="shared" si="231"/>
        <v>2.2590651209659012E-2</v>
      </c>
    </row>
    <row r="3543" spans="1:10" x14ac:dyDescent="0.3">
      <c r="A3543" s="18">
        <v>41011</v>
      </c>
      <c r="B3543" s="9">
        <f>VLOOKUP(A3543,'VOW3.DE'!$A$1:$B$5974,2,FALSE)</f>
        <v>105.106728</v>
      </c>
      <c r="C3543" s="5">
        <f>VLOOKUP(A3543,MRK.DE!$A$1:$B$5993,2,FALSE)</f>
        <v>35.580672999999997</v>
      </c>
      <c r="D3543" s="10">
        <f>VLOOKUP(A3543,DTE.DE!$A$1:$B$6411,2,FALSE)</f>
        <v>5.053013</v>
      </c>
      <c r="E3543" s="10">
        <f>VLOOKUP(A3543,'CON.DE'!$A$1:$B$6391,2,FALSE)</f>
        <v>53.637011999999999</v>
      </c>
      <c r="G3543" s="5">
        <f t="shared" si="228"/>
        <v>1.8843143490217956E-2</v>
      </c>
      <c r="H3543" s="5">
        <f t="shared" si="229"/>
        <v>1.3836936023999965E-2</v>
      </c>
      <c r="I3543" s="5">
        <f t="shared" si="230"/>
        <v>-2.7454785159500214E-3</v>
      </c>
      <c r="J3543" s="10">
        <f t="shared" si="231"/>
        <v>1.7853809192488662E-2</v>
      </c>
    </row>
    <row r="3544" spans="1:10" x14ac:dyDescent="0.3">
      <c r="A3544" s="18">
        <v>41012</v>
      </c>
      <c r="B3544" s="9">
        <f>VLOOKUP(A3544,'VOW3.DE'!$A$1:$B$5974,2,FALSE)</f>
        <v>103.14473</v>
      </c>
      <c r="C3544" s="5">
        <f>VLOOKUP(A3544,MRK.DE!$A$1:$B$5993,2,FALSE)</f>
        <v>34.918652000000002</v>
      </c>
      <c r="D3544" s="10">
        <f>VLOOKUP(A3544,DTE.DE!$A$1:$B$6411,2,FALSE)</f>
        <v>4.9540379999999997</v>
      </c>
      <c r="E3544" s="10">
        <f>VLOOKUP(A3544,'CON.DE'!$A$1:$B$6391,2,FALSE)</f>
        <v>52.346195000000002</v>
      </c>
      <c r="G3544" s="5">
        <f t="shared" si="228"/>
        <v>-1.8843143490217949E-2</v>
      </c>
      <c r="H3544" s="5">
        <f t="shared" si="229"/>
        <v>-1.8781469473395592E-2</v>
      </c>
      <c r="I3544" s="5">
        <f t="shared" si="230"/>
        <v>-1.9781697428547792E-2</v>
      </c>
      <c r="J3544" s="10">
        <f t="shared" si="231"/>
        <v>-2.4360101347624414E-2</v>
      </c>
    </row>
    <row r="3545" spans="1:10" x14ac:dyDescent="0.3">
      <c r="A3545" s="18">
        <v>41015</v>
      </c>
      <c r="B3545" s="9">
        <f>VLOOKUP(A3545,'VOW3.DE'!$A$1:$B$5974,2,FALSE)</f>
        <v>104.90651699999999</v>
      </c>
      <c r="C3545" s="5">
        <f>VLOOKUP(A3545,MRK.DE!$A$1:$B$5993,2,FALSE)</f>
        <v>35.554707000000001</v>
      </c>
      <c r="D3545" s="10">
        <f>VLOOKUP(A3545,DTE.DE!$A$1:$B$6411,2,FALSE)</f>
        <v>4.949986</v>
      </c>
      <c r="E3545" s="10">
        <f>VLOOKUP(A3545,'CON.DE'!$A$1:$B$6391,2,FALSE)</f>
        <v>52.86253</v>
      </c>
      <c r="G3545" s="5">
        <f t="shared" si="228"/>
        <v>1.6936491739252268E-2</v>
      </c>
      <c r="H3545" s="5">
        <f t="shared" si="229"/>
        <v>1.8051424841505112E-2</v>
      </c>
      <c r="I3545" s="5">
        <f t="shared" si="230"/>
        <v>-8.182533132149928E-4</v>
      </c>
      <c r="J3545" s="10">
        <f t="shared" si="231"/>
        <v>9.8155194921930745E-3</v>
      </c>
    </row>
    <row r="3546" spans="1:10" x14ac:dyDescent="0.3">
      <c r="A3546" s="18">
        <v>41016</v>
      </c>
      <c r="B3546" s="9">
        <f>VLOOKUP(A3546,'VOW3.DE'!$A$1:$B$5974,2,FALSE)</f>
        <v>106.58824199999999</v>
      </c>
      <c r="C3546" s="5">
        <f>VLOOKUP(A3546,MRK.DE!$A$1:$B$5993,2,FALSE)</f>
        <v>36.095581000000003</v>
      </c>
      <c r="D3546" s="10">
        <f>VLOOKUP(A3546,DTE.DE!$A$1:$B$6411,2,FALSE)</f>
        <v>5.0379649999999998</v>
      </c>
      <c r="E3546" s="10">
        <f>VLOOKUP(A3546,'CON.DE'!$A$1:$B$6391,2,FALSE)</f>
        <v>53.409213999999999</v>
      </c>
      <c r="G3546" s="5">
        <f t="shared" si="228"/>
        <v>1.590356615396437E-2</v>
      </c>
      <c r="H3546" s="5">
        <f t="shared" si="229"/>
        <v>1.5097895326059754E-2</v>
      </c>
      <c r="I3546" s="5">
        <f t="shared" si="230"/>
        <v>1.7617482411245052E-2</v>
      </c>
      <c r="J3546" s="10">
        <f t="shared" si="231"/>
        <v>1.0288507589643121E-2</v>
      </c>
    </row>
    <row r="3547" spans="1:10" x14ac:dyDescent="0.3">
      <c r="A3547" s="18">
        <v>41017</v>
      </c>
      <c r="B3547" s="9">
        <f>VLOOKUP(A3547,'VOW3.DE'!$A$1:$B$5974,2,FALSE)</f>
        <v>105.30693100000001</v>
      </c>
      <c r="C3547" s="5">
        <f>VLOOKUP(A3547,MRK.DE!$A$1:$B$5993,2,FALSE)</f>
        <v>35.874907999999998</v>
      </c>
      <c r="D3547" s="10">
        <f>VLOOKUP(A3547,DTE.DE!$A$1:$B$6411,2,FALSE)</f>
        <v>4.9638770000000001</v>
      </c>
      <c r="E3547" s="10">
        <f>VLOOKUP(A3547,'CON.DE'!$A$1:$B$6391,2,FALSE)</f>
        <v>52.885306999999997</v>
      </c>
      <c r="G3547" s="5">
        <f t="shared" si="228"/>
        <v>-1.2093967024333192E-2</v>
      </c>
      <c r="H3547" s="5">
        <f t="shared" si="229"/>
        <v>-6.1323382572574178E-3</v>
      </c>
      <c r="I3547" s="5">
        <f t="shared" si="230"/>
        <v>-1.4815142074157637E-2</v>
      </c>
      <c r="J3547" s="10">
        <f t="shared" si="231"/>
        <v>-9.8577280862812613E-3</v>
      </c>
    </row>
    <row r="3548" spans="1:10" x14ac:dyDescent="0.3">
      <c r="A3548" s="18">
        <v>41018</v>
      </c>
      <c r="B3548" s="9">
        <f>VLOOKUP(A3548,'VOW3.DE'!$A$1:$B$5974,2,FALSE)</f>
        <v>101.703262</v>
      </c>
      <c r="C3548" s="5">
        <f>VLOOKUP(A3548,MRK.DE!$A$1:$B$5993,2,FALSE)</f>
        <v>36.212414000000003</v>
      </c>
      <c r="D3548" s="10">
        <f>VLOOKUP(A3548,DTE.DE!$A$1:$B$6411,2,FALSE)</f>
        <v>4.9152570000000004</v>
      </c>
      <c r="E3548" s="10">
        <f>VLOOKUP(A3548,'CON.DE'!$A$1:$B$6391,2,FALSE)</f>
        <v>52.467682000000003</v>
      </c>
      <c r="G3548" s="5">
        <f t="shared" si="228"/>
        <v>-3.4819861166552626E-2</v>
      </c>
      <c r="H3548" s="5">
        <f t="shared" si="229"/>
        <v>9.3638786055264423E-3</v>
      </c>
      <c r="I3548" s="5">
        <f t="shared" si="230"/>
        <v>-9.8430474872506293E-3</v>
      </c>
      <c r="J3548" s="10">
        <f t="shared" si="231"/>
        <v>-7.9281507144067665E-3</v>
      </c>
    </row>
    <row r="3549" spans="1:10" x14ac:dyDescent="0.3">
      <c r="A3549" s="18">
        <v>41019</v>
      </c>
      <c r="B3549" s="9">
        <f>VLOOKUP(A3549,'VOW3.DE'!$A$1:$B$5974,2,FALSE)</f>
        <v>102.901337</v>
      </c>
      <c r="C3549" s="5">
        <f>VLOOKUP(A3549,MRK.DE!$A$1:$B$5993,2,FALSE)</f>
        <v>37.406654000000003</v>
      </c>
      <c r="D3549" s="10">
        <f>VLOOKUP(A3549,DTE.DE!$A$1:$B$6411,2,FALSE)</f>
        <v>4.9459340000000003</v>
      </c>
      <c r="E3549" s="10">
        <f>VLOOKUP(A3549,'CON.DE'!$A$1:$B$6391,2,FALSE)</f>
        <v>52.543621000000002</v>
      </c>
      <c r="G3549" s="5">
        <f t="shared" si="228"/>
        <v>1.1711258683144037E-2</v>
      </c>
      <c r="H3549" s="5">
        <f t="shared" si="229"/>
        <v>3.2446614811999175E-2</v>
      </c>
      <c r="I3549" s="5">
        <f t="shared" si="230"/>
        <v>6.2217837501254616E-3</v>
      </c>
      <c r="J3549" s="10">
        <f t="shared" si="231"/>
        <v>1.4463017040623805E-3</v>
      </c>
    </row>
    <row r="3550" spans="1:10" x14ac:dyDescent="0.3">
      <c r="A3550" s="18">
        <v>41022</v>
      </c>
      <c r="B3550" s="9">
        <f>VLOOKUP(A3550,'VOW3.DE'!$A$1:$B$5974,2,FALSE)</f>
        <v>99.495902999999998</v>
      </c>
      <c r="C3550" s="5">
        <f>VLOOKUP(A3550,MRK.DE!$A$1:$B$5993,2,FALSE)</f>
        <v>36.274985999999998</v>
      </c>
      <c r="D3550" s="10">
        <f>VLOOKUP(A3550,DTE.DE!$A$1:$B$6411,2,FALSE)</f>
        <v>4.8730029999999998</v>
      </c>
      <c r="E3550" s="10">
        <f>VLOOKUP(A3550,'CON.DE'!$A$1:$B$6391,2,FALSE)</f>
        <v>51.123722000000001</v>
      </c>
      <c r="G3550" s="5">
        <f t="shared" si="228"/>
        <v>-3.3654168515471712E-2</v>
      </c>
      <c r="H3550" s="5">
        <f t="shared" si="229"/>
        <v>-3.0720190204645816E-2</v>
      </c>
      <c r="I3550" s="5">
        <f t="shared" si="230"/>
        <v>-1.4855445395369166E-2</v>
      </c>
      <c r="J3550" s="10">
        <f t="shared" si="231"/>
        <v>-2.7395084306003632E-2</v>
      </c>
    </row>
    <row r="3551" spans="1:10" x14ac:dyDescent="0.3">
      <c r="A3551" s="18">
        <v>41023</v>
      </c>
      <c r="B3551" s="9">
        <f>VLOOKUP(A3551,'VOW3.DE'!$A$1:$B$5974,2,FALSE)</f>
        <v>101.342209</v>
      </c>
      <c r="C3551" s="5">
        <f>VLOOKUP(A3551,MRK.DE!$A$1:$B$5993,2,FALSE)</f>
        <v>36.710921999999997</v>
      </c>
      <c r="D3551" s="10">
        <f>VLOOKUP(A3551,DTE.DE!$A$1:$B$6411,2,FALSE)</f>
        <v>4.938409</v>
      </c>
      <c r="E3551" s="10">
        <f>VLOOKUP(A3551,'CON.DE'!$A$1:$B$6391,2,FALSE)</f>
        <v>52.353794000000001</v>
      </c>
      <c r="G3551" s="5">
        <f t="shared" si="228"/>
        <v>1.838653028082474E-2</v>
      </c>
      <c r="H3551" s="5">
        <f t="shared" si="229"/>
        <v>1.1945900136169698E-2</v>
      </c>
      <c r="I3551" s="5">
        <f t="shared" si="230"/>
        <v>1.3332835050140632E-2</v>
      </c>
      <c r="J3551" s="10">
        <f t="shared" si="231"/>
        <v>2.3775791929421537E-2</v>
      </c>
    </row>
    <row r="3552" spans="1:10" x14ac:dyDescent="0.3">
      <c r="A3552" s="18">
        <v>41024</v>
      </c>
      <c r="B3552" s="9">
        <f>VLOOKUP(A3552,'VOW3.DE'!$A$1:$B$5974,2,FALSE)</f>
        <v>103.557785</v>
      </c>
      <c r="C3552" s="5">
        <f>VLOOKUP(A3552,MRK.DE!$A$1:$B$5993,2,FALSE)</f>
        <v>36.768166000000001</v>
      </c>
      <c r="D3552" s="10">
        <f>VLOOKUP(A3552,DTE.DE!$A$1:$B$6411,2,FALSE)</f>
        <v>4.9355159999999998</v>
      </c>
      <c r="E3552" s="10">
        <f>VLOOKUP(A3552,'CON.DE'!$A$1:$B$6391,2,FALSE)</f>
        <v>54.434269</v>
      </c>
      <c r="G3552" s="5">
        <f t="shared" si="228"/>
        <v>2.1626768369358691E-2</v>
      </c>
      <c r="H3552" s="5">
        <f t="shared" si="229"/>
        <v>1.5581034860115892E-3</v>
      </c>
      <c r="I3552" s="5">
        <f t="shared" si="230"/>
        <v>-5.8598785848254043E-4</v>
      </c>
      <c r="J3552" s="10">
        <f t="shared" si="231"/>
        <v>3.8969491957935969E-2</v>
      </c>
    </row>
    <row r="3553" spans="1:10" x14ac:dyDescent="0.3">
      <c r="A3553" s="18">
        <v>41025</v>
      </c>
      <c r="B3553" s="9">
        <f>VLOOKUP(A3553,'VOW3.DE'!$A$1:$B$5974,2,FALSE)</f>
        <v>112.58422899999999</v>
      </c>
      <c r="C3553" s="5">
        <f>VLOOKUP(A3553,MRK.DE!$A$1:$B$5993,2,FALSE)</f>
        <v>36.446719999999999</v>
      </c>
      <c r="D3553" s="10">
        <f>VLOOKUP(A3553,DTE.DE!$A$1:$B$6411,2,FALSE)</f>
        <v>4.9071540000000002</v>
      </c>
      <c r="E3553" s="10">
        <f>VLOOKUP(A3553,'CON.DE'!$A$1:$B$6391,2,FALSE)</f>
        <v>55.277102999999997</v>
      </c>
      <c r="G3553" s="5">
        <f t="shared" si="228"/>
        <v>8.3571877641422085E-2</v>
      </c>
      <c r="H3553" s="5">
        <f t="shared" si="229"/>
        <v>-8.7809483285480883E-3</v>
      </c>
      <c r="I3553" s="5">
        <f t="shared" si="230"/>
        <v>-5.7630863371970643E-3</v>
      </c>
      <c r="J3553" s="10">
        <f t="shared" si="231"/>
        <v>1.5364871769878741E-2</v>
      </c>
    </row>
    <row r="3554" spans="1:10" x14ac:dyDescent="0.3">
      <c r="A3554" s="18">
        <v>41026</v>
      </c>
      <c r="B3554" s="9">
        <f>VLOOKUP(A3554,'VOW3.DE'!$A$1:$B$5974,2,FALSE)</f>
        <v>116.399925</v>
      </c>
      <c r="C3554" s="5">
        <f>VLOOKUP(A3554,MRK.DE!$A$1:$B$5993,2,FALSE)</f>
        <v>36.790179999999999</v>
      </c>
      <c r="D3554" s="10">
        <f>VLOOKUP(A3554,DTE.DE!$A$1:$B$6411,2,FALSE)</f>
        <v>4.9366729999999999</v>
      </c>
      <c r="E3554" s="10">
        <f>VLOOKUP(A3554,'CON.DE'!$A$1:$B$6391,2,FALSE)</f>
        <v>56.932377000000002</v>
      </c>
      <c r="G3554" s="5">
        <f t="shared" si="228"/>
        <v>3.3330247238226869E-2</v>
      </c>
      <c r="H3554" s="5">
        <f t="shared" si="229"/>
        <v>9.3794936155022057E-3</v>
      </c>
      <c r="I3554" s="5">
        <f t="shared" si="230"/>
        <v>5.9974821748976261E-3</v>
      </c>
      <c r="J3554" s="10">
        <f t="shared" si="231"/>
        <v>2.9505422968648373E-2</v>
      </c>
    </row>
    <row r="3555" spans="1:10" x14ac:dyDescent="0.3">
      <c r="A3555" s="18">
        <v>41029</v>
      </c>
      <c r="B3555" s="9">
        <f>VLOOKUP(A3555,'VOW3.DE'!$A$1:$B$5974,2,FALSE)</f>
        <v>117.42568199999999</v>
      </c>
      <c r="C3555" s="5">
        <f>VLOOKUP(A3555,MRK.DE!$A$1:$B$5993,2,FALSE)</f>
        <v>36.547992999999998</v>
      </c>
      <c r="D3555" s="10">
        <f>VLOOKUP(A3555,DTE.DE!$A$1:$B$6411,2,FALSE)</f>
        <v>4.9297279999999999</v>
      </c>
      <c r="E3555" s="10">
        <f>VLOOKUP(A3555,'CON.DE'!$A$1:$B$6391,2,FALSE)</f>
        <v>56.730938000000002</v>
      </c>
      <c r="G3555" s="5">
        <f t="shared" si="228"/>
        <v>8.7737488914889829E-3</v>
      </c>
      <c r="H3555" s="5">
        <f t="shared" si="229"/>
        <v>-6.6046881311744446E-3</v>
      </c>
      <c r="I3555" s="5">
        <f t="shared" si="230"/>
        <v>-1.4078084089707355E-3</v>
      </c>
      <c r="J3555" s="10">
        <f t="shared" si="231"/>
        <v>-3.5444894581265511E-3</v>
      </c>
    </row>
    <row r="3556" spans="1:10" x14ac:dyDescent="0.3">
      <c r="A3556" s="18">
        <v>41031</v>
      </c>
      <c r="B3556" s="9">
        <f>VLOOKUP(A3556,'VOW3.DE'!$A$1:$B$5974,2,FALSE)</f>
        <v>116.851265</v>
      </c>
      <c r="C3556" s="5">
        <f>VLOOKUP(A3556,MRK.DE!$A$1:$B$5993,2,FALSE)</f>
        <v>36.666885000000001</v>
      </c>
      <c r="D3556" s="10">
        <f>VLOOKUP(A3556,DTE.DE!$A$1:$B$6411,2,FALSE)</f>
        <v>4.8909469999999997</v>
      </c>
      <c r="E3556" s="10">
        <f>VLOOKUP(A3556,'CON.DE'!$A$1:$B$6391,2,FALSE)</f>
        <v>57.621955999999997</v>
      </c>
      <c r="G3556" s="5">
        <f t="shared" si="228"/>
        <v>-4.9037530873534659E-3</v>
      </c>
      <c r="H3556" s="5">
        <f t="shared" si="229"/>
        <v>3.2477580446254322E-3</v>
      </c>
      <c r="I3556" s="5">
        <f t="shared" si="230"/>
        <v>-7.8978688500541527E-3</v>
      </c>
      <c r="J3556" s="10">
        <f t="shared" si="231"/>
        <v>1.5583969963282219E-2</v>
      </c>
    </row>
    <row r="3557" spans="1:10" x14ac:dyDescent="0.3">
      <c r="A3557" s="18">
        <v>41032</v>
      </c>
      <c r="B3557" s="9">
        <f>VLOOKUP(A3557,'VOW3.DE'!$A$1:$B$5974,2,FALSE)</f>
        <v>118.98479500000001</v>
      </c>
      <c r="C3557" s="5">
        <f>VLOOKUP(A3557,MRK.DE!$A$1:$B$5993,2,FALSE)</f>
        <v>37.036774000000001</v>
      </c>
      <c r="D3557" s="10">
        <f>VLOOKUP(A3557,DTE.DE!$A$1:$B$6411,2,FALSE)</f>
        <v>4.8840019999999997</v>
      </c>
      <c r="E3557" s="10">
        <f>VLOOKUP(A3557,'CON.DE'!$A$1:$B$6391,2,FALSE)</f>
        <v>57.219054999999997</v>
      </c>
      <c r="G3557" s="5">
        <f t="shared" si="228"/>
        <v>1.8093825067238094E-2</v>
      </c>
      <c r="H3557" s="5">
        <f t="shared" si="229"/>
        <v>1.0037279300555755E-2</v>
      </c>
      <c r="I3557" s="5">
        <f t="shared" si="230"/>
        <v>-1.4209795199140031E-3</v>
      </c>
      <c r="J3557" s="10">
        <f t="shared" si="231"/>
        <v>-7.0167033454368198E-3</v>
      </c>
    </row>
    <row r="3558" spans="1:10" x14ac:dyDescent="0.3">
      <c r="A3558" s="18">
        <v>41033</v>
      </c>
      <c r="B3558" s="9">
        <f>VLOOKUP(A3558,'VOW3.DE'!$A$1:$B$5974,2,FALSE)</f>
        <v>114.840836</v>
      </c>
      <c r="C3558" s="5">
        <f>VLOOKUP(A3558,MRK.DE!$A$1:$B$5993,2,FALSE)</f>
        <v>35.909508000000002</v>
      </c>
      <c r="D3558" s="10">
        <f>VLOOKUP(A3558,DTE.DE!$A$1:$B$6411,2,FALSE)</f>
        <v>4.8944200000000002</v>
      </c>
      <c r="E3558" s="10">
        <f>VLOOKUP(A3558,'CON.DE'!$A$1:$B$6391,2,FALSE)</f>
        <v>55.638454000000003</v>
      </c>
      <c r="G3558" s="5">
        <f t="shared" si="228"/>
        <v>-3.5448576918753721E-2</v>
      </c>
      <c r="H3558" s="5">
        <f t="shared" si="229"/>
        <v>-3.0909203727419642E-2</v>
      </c>
      <c r="I3558" s="5">
        <f t="shared" si="230"/>
        <v>2.1308149600826154E-3</v>
      </c>
      <c r="J3558" s="10">
        <f t="shared" si="231"/>
        <v>-2.8012391377538255E-2</v>
      </c>
    </row>
    <row r="3559" spans="1:10" x14ac:dyDescent="0.3">
      <c r="A3559" s="18">
        <v>41036</v>
      </c>
      <c r="B3559" s="9">
        <f>VLOOKUP(A3559,'VOW3.DE'!$A$1:$B$5974,2,FALSE)</f>
        <v>114.266434</v>
      </c>
      <c r="C3559" s="5">
        <f>VLOOKUP(A3559,MRK.DE!$A$1:$B$5993,2,FALSE)</f>
        <v>35.623294999999999</v>
      </c>
      <c r="D3559" s="10">
        <f>VLOOKUP(A3559,DTE.DE!$A$1:$B$6411,2,FALSE)</f>
        <v>4.9262550000000003</v>
      </c>
      <c r="E3559" s="10">
        <f>VLOOKUP(A3559,'CON.DE'!$A$1:$B$6391,2,FALSE)</f>
        <v>55.165829000000002</v>
      </c>
      <c r="G3559" s="5">
        <f t="shared" si="228"/>
        <v>-5.0142730391062899E-3</v>
      </c>
      <c r="H3559" s="5">
        <f t="shared" si="229"/>
        <v>-8.0023294307867941E-3</v>
      </c>
      <c r="I3559" s="5">
        <f t="shared" si="230"/>
        <v>6.4832837885145031E-3</v>
      </c>
      <c r="J3559" s="10">
        <f t="shared" si="231"/>
        <v>-8.5308591598791707E-3</v>
      </c>
    </row>
    <row r="3560" spans="1:10" x14ac:dyDescent="0.3">
      <c r="A3560" s="18">
        <v>41037</v>
      </c>
      <c r="B3560" s="9">
        <f>VLOOKUP(A3560,'VOW3.DE'!$A$1:$B$5974,2,FALSE)</f>
        <v>111.64054899999999</v>
      </c>
      <c r="C3560" s="5">
        <f>VLOOKUP(A3560,MRK.DE!$A$1:$B$5993,2,FALSE)</f>
        <v>35.182952999999998</v>
      </c>
      <c r="D3560" s="10">
        <f>VLOOKUP(A3560,DTE.DE!$A$1:$B$6411,2,FALSE)</f>
        <v>4.9563519999999999</v>
      </c>
      <c r="E3560" s="10">
        <f>VLOOKUP(A3560,'CON.DE'!$A$1:$B$6391,2,FALSE)</f>
        <v>53.616225999999997</v>
      </c>
      <c r="G3560" s="5">
        <f t="shared" si="228"/>
        <v>-2.3248535632455752E-2</v>
      </c>
      <c r="H3560" s="5">
        <f t="shared" si="229"/>
        <v>-1.243810226922515E-2</v>
      </c>
      <c r="I3560" s="5">
        <f t="shared" si="230"/>
        <v>6.0909217675353781E-3</v>
      </c>
      <c r="J3560" s="10">
        <f t="shared" si="231"/>
        <v>-2.8491975597970634E-2</v>
      </c>
    </row>
    <row r="3561" spans="1:10" x14ac:dyDescent="0.3">
      <c r="A3561" s="18">
        <v>41038</v>
      </c>
      <c r="B3561" s="9">
        <f>VLOOKUP(A3561,'VOW3.DE'!$A$1:$B$5974,2,FALSE)</f>
        <v>111.558502</v>
      </c>
      <c r="C3561" s="5">
        <f>VLOOKUP(A3561,MRK.DE!$A$1:$B$5993,2,FALSE)</f>
        <v>35.222583999999998</v>
      </c>
      <c r="D3561" s="10">
        <f>VLOOKUP(A3561,DTE.DE!$A$1:$B$6411,2,FALSE)</f>
        <v>4.9447770000000002</v>
      </c>
      <c r="E3561" s="10">
        <f>VLOOKUP(A3561,'CON.DE'!$A$1:$B$6391,2,FALSE)</f>
        <v>54.367783000000003</v>
      </c>
      <c r="G3561" s="5">
        <f t="shared" si="228"/>
        <v>-7.3519133103808882E-4</v>
      </c>
      <c r="H3561" s="5">
        <f t="shared" si="229"/>
        <v>1.1257922565300138E-3</v>
      </c>
      <c r="I3561" s="5">
        <f t="shared" si="230"/>
        <v>-2.3381182637213782E-3</v>
      </c>
      <c r="J3561" s="10">
        <f t="shared" si="231"/>
        <v>1.3920008017408935E-2</v>
      </c>
    </row>
    <row r="3562" spans="1:10" x14ac:dyDescent="0.3">
      <c r="A3562" s="18">
        <v>41039</v>
      </c>
      <c r="B3562" s="9">
        <f>VLOOKUP(A3562,'VOW3.DE'!$A$1:$B$5974,2,FALSE)</f>
        <v>110.286568</v>
      </c>
      <c r="C3562" s="5">
        <f>VLOOKUP(A3562,MRK.DE!$A$1:$B$5993,2,FALSE)</f>
        <v>34.931956999999997</v>
      </c>
      <c r="D3562" s="10">
        <f>VLOOKUP(A3562,DTE.DE!$A$1:$B$6411,2,FALSE)</f>
        <v>5.0935309999999996</v>
      </c>
      <c r="E3562" s="10">
        <f>VLOOKUP(A3562,'CON.DE'!$A$1:$B$6391,2,FALSE)</f>
        <v>52.957653000000001</v>
      </c>
      <c r="G3562" s="5">
        <f t="shared" si="228"/>
        <v>-1.1466993045108245E-2</v>
      </c>
      <c r="H3562" s="5">
        <f t="shared" si="229"/>
        <v>-8.2853841939722877E-3</v>
      </c>
      <c r="I3562" s="5">
        <f t="shared" si="230"/>
        <v>2.9639435216547334E-2</v>
      </c>
      <c r="J3562" s="10">
        <f t="shared" si="231"/>
        <v>-2.6279159981641258E-2</v>
      </c>
    </row>
    <row r="3563" spans="1:10" x14ac:dyDescent="0.3">
      <c r="A3563" s="18">
        <v>41040</v>
      </c>
      <c r="B3563" s="9">
        <f>VLOOKUP(A3563,'VOW3.DE'!$A$1:$B$5974,2,FALSE)</f>
        <v>112.748352</v>
      </c>
      <c r="C3563" s="5">
        <f>VLOOKUP(A3563,MRK.DE!$A$1:$B$5993,2,FALSE)</f>
        <v>34.984805999999999</v>
      </c>
      <c r="D3563" s="10">
        <f>VLOOKUP(A3563,DTE.DE!$A$1:$B$6411,2,FALSE)</f>
        <v>5.1490970000000003</v>
      </c>
      <c r="E3563" s="10">
        <f>VLOOKUP(A3563,'CON.DE'!$A$1:$B$6391,2,FALSE)</f>
        <v>55.010876000000003</v>
      </c>
      <c r="G3563" s="5">
        <f t="shared" si="228"/>
        <v>2.207621999584021E-2</v>
      </c>
      <c r="H3563" s="5">
        <f t="shared" si="229"/>
        <v>1.5117693610986356E-3</v>
      </c>
      <c r="I3563" s="5">
        <f t="shared" si="230"/>
        <v>1.0850056278256439E-2</v>
      </c>
      <c r="J3563" s="10">
        <f t="shared" si="231"/>
        <v>3.8038316956468657E-2</v>
      </c>
    </row>
    <row r="3564" spans="1:10" x14ac:dyDescent="0.3">
      <c r="A3564" s="18">
        <v>41043</v>
      </c>
      <c r="B3564" s="9">
        <f>VLOOKUP(A3564,'VOW3.DE'!$A$1:$B$5974,2,FALSE)</f>
        <v>110.65585299999999</v>
      </c>
      <c r="C3564" s="5">
        <f>VLOOKUP(A3564,MRK.DE!$A$1:$B$5993,2,FALSE)</f>
        <v>34.610515999999997</v>
      </c>
      <c r="D3564" s="10">
        <f>VLOOKUP(A3564,DTE.DE!$A$1:$B$6411,2,FALSE)</f>
        <v>5.1045280000000002</v>
      </c>
      <c r="E3564" s="10">
        <f>VLOOKUP(A3564,'CON.DE'!$A$1:$B$6391,2,FALSE)</f>
        <v>53.027393000000004</v>
      </c>
      <c r="G3564" s="5">
        <f t="shared" si="228"/>
        <v>-1.873340024933735E-2</v>
      </c>
      <c r="H3564" s="5">
        <f t="shared" si="229"/>
        <v>-1.0756286426856408E-2</v>
      </c>
      <c r="I3564" s="5">
        <f t="shared" si="230"/>
        <v>-8.6933705280517314E-3</v>
      </c>
      <c r="J3564" s="10">
        <f t="shared" si="231"/>
        <v>-3.6722282049704492E-2</v>
      </c>
    </row>
    <row r="3565" spans="1:10" x14ac:dyDescent="0.3">
      <c r="A3565" s="18">
        <v>41044</v>
      </c>
      <c r="B3565" s="9">
        <f>VLOOKUP(A3565,'VOW3.DE'!$A$1:$B$5974,2,FALSE)</f>
        <v>109.753204</v>
      </c>
      <c r="C3565" s="5">
        <f>VLOOKUP(A3565,MRK.DE!$A$1:$B$5993,2,FALSE)</f>
        <v>33.646183000000001</v>
      </c>
      <c r="D3565" s="10">
        <f>VLOOKUP(A3565,DTE.DE!$A$1:$B$6411,2,FALSE)</f>
        <v>5.115526</v>
      </c>
      <c r="E3565" s="10">
        <f>VLOOKUP(A3565,'CON.DE'!$A$1:$B$6391,2,FALSE)</f>
        <v>53.29081</v>
      </c>
      <c r="G3565" s="5">
        <f t="shared" si="228"/>
        <v>-8.1907164676241675E-3</v>
      </c>
      <c r="H3565" s="5">
        <f t="shared" si="229"/>
        <v>-2.825794925743419E-2</v>
      </c>
      <c r="I3565" s="5">
        <f t="shared" si="230"/>
        <v>2.1522399481162346E-3</v>
      </c>
      <c r="J3565" s="10">
        <f t="shared" si="231"/>
        <v>4.9552669547957137E-3</v>
      </c>
    </row>
    <row r="3566" spans="1:10" x14ac:dyDescent="0.3">
      <c r="A3566" s="18">
        <v>41045</v>
      </c>
      <c r="B3566" s="9">
        <f>VLOOKUP(A3566,'VOW3.DE'!$A$1:$B$5974,2,FALSE)</f>
        <v>108.48129299999999</v>
      </c>
      <c r="C3566" s="5">
        <f>VLOOKUP(A3566,MRK.DE!$A$1:$B$5993,2,FALSE)</f>
        <v>33.311520000000002</v>
      </c>
      <c r="D3566" s="10">
        <f>VLOOKUP(A3566,DTE.DE!$A$1:$B$6411,2,FALSE)</f>
        <v>5.0697989999999997</v>
      </c>
      <c r="E3566" s="10">
        <f>VLOOKUP(A3566,'CON.DE'!$A$1:$B$6391,2,FALSE)</f>
        <v>53.887408999999998</v>
      </c>
      <c r="G3566" s="5">
        <f t="shared" si="228"/>
        <v>-1.1656501782183804E-2</v>
      </c>
      <c r="H3566" s="5">
        <f t="shared" si="229"/>
        <v>-9.9963341576804858E-3</v>
      </c>
      <c r="I3566" s="5">
        <f t="shared" si="230"/>
        <v>-8.9790570692682755E-3</v>
      </c>
      <c r="J3566" s="10">
        <f t="shared" si="231"/>
        <v>1.113295532545761E-2</v>
      </c>
    </row>
    <row r="3567" spans="1:10" x14ac:dyDescent="0.3">
      <c r="A3567" s="18">
        <v>41046</v>
      </c>
      <c r="B3567" s="9">
        <f>VLOOKUP(A3567,'VOW3.DE'!$A$1:$B$5974,2,FALSE)</f>
        <v>107.332497</v>
      </c>
      <c r="C3567" s="5">
        <f>VLOOKUP(A3567,MRK.DE!$A$1:$B$5993,2,FALSE)</f>
        <v>33.201434999999996</v>
      </c>
      <c r="D3567" s="10">
        <f>VLOOKUP(A3567,DTE.DE!$A$1:$B$6411,2,FALSE)</f>
        <v>5.0350720000000004</v>
      </c>
      <c r="E3567" s="10">
        <f>VLOOKUP(A3567,'CON.DE'!$A$1:$B$6391,2,FALSE)</f>
        <v>52.06662</v>
      </c>
      <c r="G3567" s="5">
        <f t="shared" si="228"/>
        <v>-1.0646278448363692E-2</v>
      </c>
      <c r="H3567" s="5">
        <f t="shared" si="229"/>
        <v>-3.3101852269158275E-3</v>
      </c>
      <c r="I3567" s="5">
        <f t="shared" si="230"/>
        <v>-6.873345877816647E-3</v>
      </c>
      <c r="J3567" s="10">
        <f t="shared" si="231"/>
        <v>-3.4372798918247544E-2</v>
      </c>
    </row>
    <row r="3568" spans="1:10" x14ac:dyDescent="0.3">
      <c r="A3568" s="18">
        <v>41047</v>
      </c>
      <c r="B3568" s="9">
        <f>VLOOKUP(A3568,'VOW3.DE'!$A$1:$B$5974,2,FALSE)</f>
        <v>105.19895200000001</v>
      </c>
      <c r="C3568" s="5">
        <f>VLOOKUP(A3568,MRK.DE!$A$1:$B$5993,2,FALSE)</f>
        <v>32.558543999999998</v>
      </c>
      <c r="D3568" s="10">
        <f>VLOOKUP(A3568,DTE.DE!$A$1:$B$6411,2,FALSE)</f>
        <v>5.0645899999999999</v>
      </c>
      <c r="E3568" s="10">
        <f>VLOOKUP(A3568,'CON.DE'!$A$1:$B$6391,2,FALSE)</f>
        <v>50.586758000000003</v>
      </c>
      <c r="G3568" s="5">
        <f t="shared" si="228"/>
        <v>-2.0078126643673186E-2</v>
      </c>
      <c r="H3568" s="5">
        <f t="shared" si="229"/>
        <v>-1.9553275190159425E-2</v>
      </c>
      <c r="I3568" s="5">
        <f t="shared" si="230"/>
        <v>5.8453607750702762E-3</v>
      </c>
      <c r="J3568" s="10">
        <f t="shared" si="231"/>
        <v>-2.8834210010902687E-2</v>
      </c>
    </row>
    <row r="3569" spans="1:10" x14ac:dyDescent="0.3">
      <c r="A3569" s="18">
        <v>41050</v>
      </c>
      <c r="B3569" s="9">
        <f>VLOOKUP(A3569,'VOW3.DE'!$A$1:$B$5974,2,FALSE)</f>
        <v>106.224701</v>
      </c>
      <c r="C3569" s="5">
        <f>VLOOKUP(A3569,MRK.DE!$A$1:$B$5993,2,FALSE)</f>
        <v>33.483252999999998</v>
      </c>
      <c r="D3569" s="10">
        <f>VLOOKUP(A3569,DTE.DE!$A$1:$B$6411,2,FALSE)</f>
        <v>5.115526</v>
      </c>
      <c r="E3569" s="10">
        <f>VLOOKUP(A3569,'CON.DE'!$A$1:$B$6391,2,FALSE)</f>
        <v>51.733463</v>
      </c>
      <c r="G3569" s="5">
        <f t="shared" si="228"/>
        <v>9.7033329401630397E-3</v>
      </c>
      <c r="H3569" s="5">
        <f t="shared" si="229"/>
        <v>2.8005580696604387E-2</v>
      </c>
      <c r="I3569" s="5">
        <f t="shared" si="230"/>
        <v>1.0007042172014721E-2</v>
      </c>
      <c r="J3569" s="10">
        <f t="shared" si="231"/>
        <v>2.2414983081806679E-2</v>
      </c>
    </row>
    <row r="3570" spans="1:10" x14ac:dyDescent="0.3">
      <c r="A3570" s="18">
        <v>41051</v>
      </c>
      <c r="B3570" s="9">
        <f>VLOOKUP(A3570,'VOW3.DE'!$A$1:$B$5974,2,FALSE)</f>
        <v>108.850571</v>
      </c>
      <c r="C3570" s="5">
        <f>VLOOKUP(A3570,MRK.DE!$A$1:$B$5993,2,FALSE)</f>
        <v>33.716625000000001</v>
      </c>
      <c r="D3570" s="10">
        <f>VLOOKUP(A3570,DTE.DE!$A$1:$B$6411,2,FALSE)</f>
        <v>5.1531479999999998</v>
      </c>
      <c r="E3570" s="10">
        <f>VLOOKUP(A3570,'CON.DE'!$A$1:$B$6391,2,FALSE)</f>
        <v>54.305793999999999</v>
      </c>
      <c r="G3570" s="5">
        <f t="shared" si="228"/>
        <v>2.4419362200865487E-2</v>
      </c>
      <c r="H3570" s="5">
        <f t="shared" si="229"/>
        <v>6.9456357700765975E-3</v>
      </c>
      <c r="I3570" s="5">
        <f t="shared" si="230"/>
        <v>7.327561150900515E-3</v>
      </c>
      <c r="J3570" s="10">
        <f t="shared" si="231"/>
        <v>4.8526099225388981E-2</v>
      </c>
    </row>
    <row r="3571" spans="1:10" x14ac:dyDescent="0.3">
      <c r="A3571" s="18">
        <v>41052</v>
      </c>
      <c r="B3571" s="9">
        <f>VLOOKUP(A3571,'VOW3.DE'!$A$1:$B$5974,2,FALSE)</f>
        <v>105.23999000000001</v>
      </c>
      <c r="C3571" s="5">
        <f>VLOOKUP(A3571,MRK.DE!$A$1:$B$5993,2,FALSE)</f>
        <v>33.298305999999997</v>
      </c>
      <c r="D3571" s="10">
        <f>VLOOKUP(A3571,DTE.DE!$A$1:$B$6411,2,FALSE)</f>
        <v>5.0379649999999998</v>
      </c>
      <c r="E3571" s="10">
        <f>VLOOKUP(A3571,'CON.DE'!$A$1:$B$6391,2,FALSE)</f>
        <v>52.415291000000003</v>
      </c>
      <c r="G3571" s="5">
        <f t="shared" si="228"/>
        <v>-3.3732672266648195E-2</v>
      </c>
      <c r="H3571" s="5">
        <f t="shared" si="229"/>
        <v>-1.2484514334887706E-2</v>
      </c>
      <c r="I3571" s="5">
        <f t="shared" si="230"/>
        <v>-2.2605559361947525E-2</v>
      </c>
      <c r="J3571" s="10">
        <f t="shared" si="231"/>
        <v>-3.5432563011585289E-2</v>
      </c>
    </row>
    <row r="3572" spans="1:10" x14ac:dyDescent="0.3">
      <c r="A3572" s="18">
        <v>41053</v>
      </c>
      <c r="B3572" s="9">
        <f>VLOOKUP(A3572,'VOW3.DE'!$A$1:$B$5974,2,FALSE)</f>
        <v>105.23999000000001</v>
      </c>
      <c r="C3572" s="5">
        <f>VLOOKUP(A3572,MRK.DE!$A$1:$B$5993,2,FALSE)</f>
        <v>32.950439000000003</v>
      </c>
      <c r="D3572" s="10">
        <f>VLOOKUP(A3572,DTE.DE!$A$1:$B$6411,2,FALSE)</f>
        <v>5.1369420000000003</v>
      </c>
      <c r="E3572" s="10">
        <f>VLOOKUP(A3572,'CON.DE'!$A$1:$B$6391,2,FALSE)</f>
        <v>52.438533999999997</v>
      </c>
      <c r="G3572" s="5">
        <f t="shared" si="228"/>
        <v>0</v>
      </c>
      <c r="H3572" s="5">
        <f t="shared" si="229"/>
        <v>-1.0501940744802046E-2</v>
      </c>
      <c r="I3572" s="5">
        <f t="shared" si="230"/>
        <v>1.9455730079816734E-2</v>
      </c>
      <c r="J3572" s="10">
        <f t="shared" si="231"/>
        <v>4.4334101079662605E-4</v>
      </c>
    </row>
    <row r="3573" spans="1:10" x14ac:dyDescent="0.3">
      <c r="A3573" s="18">
        <v>41054</v>
      </c>
      <c r="B3573" s="9">
        <f>VLOOKUP(A3573,'VOW3.DE'!$A$1:$B$5974,2,FALSE)</f>
        <v>105.404106</v>
      </c>
      <c r="C3573" s="5">
        <f>VLOOKUP(A3573,MRK.DE!$A$1:$B$5993,2,FALSE)</f>
        <v>33.025303000000001</v>
      </c>
      <c r="D3573" s="10">
        <f>VLOOKUP(A3573,DTE.DE!$A$1:$B$6411,2,FALSE)</f>
        <v>5.1294009999999997</v>
      </c>
      <c r="E3573" s="10">
        <f>VLOOKUP(A3573,'CON.DE'!$A$1:$B$6391,2,FALSE)</f>
        <v>51.764454000000001</v>
      </c>
      <c r="G3573" s="5">
        <f t="shared" si="228"/>
        <v>1.5582305540360959E-3</v>
      </c>
      <c r="H3573" s="5">
        <f t="shared" si="229"/>
        <v>2.2694411570662689E-3</v>
      </c>
      <c r="I3573" s="5">
        <f t="shared" si="230"/>
        <v>-1.4690725521703679E-3</v>
      </c>
      <c r="J3573" s="10">
        <f t="shared" si="231"/>
        <v>-1.2938005250660245E-2</v>
      </c>
    </row>
    <row r="3574" spans="1:10" x14ac:dyDescent="0.3">
      <c r="A3574" s="18">
        <v>41057</v>
      </c>
      <c r="B3574" s="9">
        <f>VLOOKUP(A3574,'VOW3.DE'!$A$1:$B$5974,2,FALSE)</f>
        <v>105.81440000000001</v>
      </c>
      <c r="C3574" s="5">
        <f>VLOOKUP(A3574,MRK.DE!$A$1:$B$5993,2,FALSE)</f>
        <v>33.144188</v>
      </c>
      <c r="D3574" s="10">
        <f>VLOOKUP(A3574,DTE.DE!$A$1:$B$6411,2,FALSE)</f>
        <v>5.0866730000000002</v>
      </c>
      <c r="E3574" s="10">
        <f>VLOOKUP(A3574,'CON.DE'!$A$1:$B$6391,2,FALSE)</f>
        <v>52.159607000000001</v>
      </c>
      <c r="G3574" s="5">
        <f t="shared" si="228"/>
        <v>3.8850243175312296E-3</v>
      </c>
      <c r="H3574" s="5">
        <f t="shared" si="229"/>
        <v>3.5933517433882332E-3</v>
      </c>
      <c r="I3574" s="5">
        <f t="shared" si="230"/>
        <v>-8.3649059600462254E-3</v>
      </c>
      <c r="J3574" s="10">
        <f t="shared" si="231"/>
        <v>7.6046855857039991E-3</v>
      </c>
    </row>
    <row r="3575" spans="1:10" x14ac:dyDescent="0.3">
      <c r="A3575" s="18">
        <v>41058</v>
      </c>
      <c r="B3575" s="9">
        <f>VLOOKUP(A3575,'VOW3.DE'!$A$1:$B$5974,2,FALSE)</f>
        <v>110.32759900000001</v>
      </c>
      <c r="C3575" s="5">
        <f>VLOOKUP(A3575,MRK.DE!$A$1:$B$5993,2,FALSE)</f>
        <v>33.236660000000001</v>
      </c>
      <c r="D3575" s="10">
        <f>VLOOKUP(A3575,DTE.DE!$A$1:$B$6411,2,FALSE)</f>
        <v>5.0301179999999999</v>
      </c>
      <c r="E3575" s="10">
        <f>VLOOKUP(A3575,'CON.DE'!$A$1:$B$6391,2,FALSE)</f>
        <v>53.941650000000003</v>
      </c>
      <c r="G3575" s="5">
        <f t="shared" si="228"/>
        <v>4.1767496525902163E-2</v>
      </c>
      <c r="H3575" s="5">
        <f t="shared" si="229"/>
        <v>2.7861066136717076E-3</v>
      </c>
      <c r="I3575" s="5">
        <f t="shared" si="230"/>
        <v>-1.1180539191599323E-2</v>
      </c>
      <c r="J3575" s="10">
        <f t="shared" si="231"/>
        <v>3.3594523706860689E-2</v>
      </c>
    </row>
    <row r="3576" spans="1:10" x14ac:dyDescent="0.3">
      <c r="A3576" s="18">
        <v>41059</v>
      </c>
      <c r="B3576" s="9">
        <f>VLOOKUP(A3576,'VOW3.DE'!$A$1:$B$5974,2,FALSE)</f>
        <v>107.127342</v>
      </c>
      <c r="C3576" s="5">
        <f>VLOOKUP(A3576,MRK.DE!$A$1:$B$5993,2,FALSE)</f>
        <v>32.708252000000002</v>
      </c>
      <c r="D3576" s="10">
        <f>VLOOKUP(A3576,DTE.DE!$A$1:$B$6411,2,FALSE)</f>
        <v>4.972308</v>
      </c>
      <c r="E3576" s="10">
        <f>VLOOKUP(A3576,'CON.DE'!$A$1:$B$6391,2,FALSE)</f>
        <v>53.004142999999999</v>
      </c>
      <c r="G3576" s="5">
        <f t="shared" si="228"/>
        <v>-2.9435873559300246E-2</v>
      </c>
      <c r="H3576" s="5">
        <f t="shared" si="229"/>
        <v>-1.6026082783717432E-2</v>
      </c>
      <c r="I3576" s="5">
        <f t="shared" si="230"/>
        <v>-1.1559324448527435E-2</v>
      </c>
      <c r="J3576" s="10">
        <f t="shared" si="231"/>
        <v>-1.7532826479328998E-2</v>
      </c>
    </row>
    <row r="3577" spans="1:10" x14ac:dyDescent="0.3">
      <c r="A3577" s="18">
        <v>41060</v>
      </c>
      <c r="B3577" s="9">
        <f>VLOOKUP(A3577,'VOW3.DE'!$A$1:$B$5974,2,FALSE)</f>
        <v>105.93749200000001</v>
      </c>
      <c r="C3577" s="5">
        <f>VLOOKUP(A3577,MRK.DE!$A$1:$B$5993,2,FALSE)</f>
        <v>32.941631000000001</v>
      </c>
      <c r="D3577" s="10">
        <f>VLOOKUP(A3577,DTE.DE!$A$1:$B$6411,2,FALSE)</f>
        <v>5.0106390000000003</v>
      </c>
      <c r="E3577" s="10">
        <f>VLOOKUP(A3577,'CON.DE'!$A$1:$B$6391,2,FALSE)</f>
        <v>52.182850000000002</v>
      </c>
      <c r="G3577" s="5">
        <f t="shared" si="228"/>
        <v>-1.1169016930809727E-2</v>
      </c>
      <c r="H3577" s="5">
        <f t="shared" si="229"/>
        <v>7.1098369849027163E-3</v>
      </c>
      <c r="I3577" s="5">
        <f t="shared" si="230"/>
        <v>7.679333241303145E-3</v>
      </c>
      <c r="J3577" s="10">
        <f t="shared" si="231"/>
        <v>-1.5616183463475888E-2</v>
      </c>
    </row>
    <row r="3578" spans="1:10" x14ac:dyDescent="0.3">
      <c r="A3578" s="18">
        <v>41061</v>
      </c>
      <c r="B3578" s="9">
        <f>VLOOKUP(A3578,'VOW3.DE'!$A$1:$B$5974,2,FALSE)</f>
        <v>101.54735599999999</v>
      </c>
      <c r="C3578" s="5">
        <f>VLOOKUP(A3578,MRK.DE!$A$1:$B$5993,2,FALSE)</f>
        <v>32.708252000000002</v>
      </c>
      <c r="D3578" s="10">
        <f>VLOOKUP(A3578,DTE.DE!$A$1:$B$6411,2,FALSE)</f>
        <v>4.9063290000000004</v>
      </c>
      <c r="E3578" s="10">
        <f>VLOOKUP(A3578,'CON.DE'!$A$1:$B$6391,2,FALSE)</f>
        <v>49.974670000000003</v>
      </c>
      <c r="G3578" s="5">
        <f t="shared" si="228"/>
        <v>-4.2323970806356179E-2</v>
      </c>
      <c r="H3578" s="5">
        <f t="shared" si="229"/>
        <v>-7.1098369849027137E-3</v>
      </c>
      <c r="I3578" s="5">
        <f t="shared" si="230"/>
        <v>-2.1037447544017377E-2</v>
      </c>
      <c r="J3578" s="10">
        <f t="shared" si="231"/>
        <v>-4.3237619781855127E-2</v>
      </c>
    </row>
    <row r="3579" spans="1:10" x14ac:dyDescent="0.3">
      <c r="A3579" s="18">
        <v>41064</v>
      </c>
      <c r="B3579" s="9">
        <f>VLOOKUP(A3579,'VOW3.DE'!$A$1:$B$5974,2,FALSE)</f>
        <v>98.265022000000002</v>
      </c>
      <c r="C3579" s="5">
        <f>VLOOKUP(A3579,MRK.DE!$A$1:$B$5993,2,FALSE)</f>
        <v>32.144623000000003</v>
      </c>
      <c r="D3579" s="10">
        <f>VLOOKUP(A3579,DTE.DE!$A$1:$B$6411,2,FALSE)</f>
        <v>4.9013020000000003</v>
      </c>
      <c r="E3579" s="10">
        <f>VLOOKUP(A3579,'CON.DE'!$A$1:$B$6391,2,FALSE)</f>
        <v>48.727234000000003</v>
      </c>
      <c r="G3579" s="5">
        <f t="shared" si="228"/>
        <v>-3.2857116515867674E-2</v>
      </c>
      <c r="H3579" s="5">
        <f t="shared" si="229"/>
        <v>-1.7382211389307119E-2</v>
      </c>
      <c r="I3579" s="5">
        <f t="shared" si="230"/>
        <v>-1.0251202232684821E-3</v>
      </c>
      <c r="J3579" s="10">
        <f t="shared" si="231"/>
        <v>-2.5278183567014795E-2</v>
      </c>
    </row>
    <row r="3580" spans="1:10" x14ac:dyDescent="0.3">
      <c r="A3580" s="18">
        <v>41065</v>
      </c>
      <c r="B3580" s="9">
        <f>VLOOKUP(A3580,'VOW3.DE'!$A$1:$B$5974,2,FALSE)</f>
        <v>98.880463000000006</v>
      </c>
      <c r="C3580" s="5">
        <f>VLOOKUP(A3580,MRK.DE!$A$1:$B$5993,2,FALSE)</f>
        <v>31.867214000000001</v>
      </c>
      <c r="D3580" s="10">
        <f>VLOOKUP(A3580,DTE.DE!$A$1:$B$6411,2,FALSE)</f>
        <v>4.8453759999999999</v>
      </c>
      <c r="E3580" s="10">
        <f>VLOOKUP(A3580,'CON.DE'!$A$1:$B$6391,2,FALSE)</f>
        <v>48.146132999999999</v>
      </c>
      <c r="G3580" s="5">
        <f t="shared" si="228"/>
        <v>6.2435414054652369E-3</v>
      </c>
      <c r="H3580" s="5">
        <f t="shared" si="229"/>
        <v>-8.6674824438979434E-3</v>
      </c>
      <c r="I3580" s="5">
        <f t="shared" si="230"/>
        <v>-1.1476035995796066E-2</v>
      </c>
      <c r="J3580" s="10">
        <f t="shared" si="231"/>
        <v>-1.1997270003484811E-2</v>
      </c>
    </row>
    <row r="3581" spans="1:10" x14ac:dyDescent="0.3">
      <c r="A3581" s="18">
        <v>41066</v>
      </c>
      <c r="B3581" s="9">
        <f>VLOOKUP(A3581,'VOW3.DE'!$A$1:$B$5974,2,FALSE)</f>
        <v>100.234421</v>
      </c>
      <c r="C3581" s="5">
        <f>VLOOKUP(A3581,MRK.DE!$A$1:$B$5993,2,FALSE)</f>
        <v>32.835953000000003</v>
      </c>
      <c r="D3581" s="10">
        <f>VLOOKUP(A3581,DTE.DE!$A$1:$B$6411,2,FALSE)</f>
        <v>4.9025590000000001</v>
      </c>
      <c r="E3581" s="10">
        <f>VLOOKUP(A3581,'CON.DE'!$A$1:$B$6391,2,FALSE)</f>
        <v>50.269089000000001</v>
      </c>
      <c r="G3581" s="5">
        <f t="shared" si="228"/>
        <v>1.3599976472571718E-2</v>
      </c>
      <c r="H3581" s="5">
        <f t="shared" si="229"/>
        <v>2.9946336155204142E-2</v>
      </c>
      <c r="I3581" s="5">
        <f t="shared" si="230"/>
        <v>1.1732465581423261E-2</v>
      </c>
      <c r="J3581" s="10">
        <f t="shared" si="231"/>
        <v>4.3149531907322798E-2</v>
      </c>
    </row>
    <row r="3582" spans="1:10" x14ac:dyDescent="0.3">
      <c r="A3582" s="18">
        <v>41067</v>
      </c>
      <c r="B3582" s="9">
        <f>VLOOKUP(A3582,'VOW3.DE'!$A$1:$B$5974,2,FALSE)</f>
        <v>101.342209</v>
      </c>
      <c r="C3582" s="5">
        <f>VLOOKUP(A3582,MRK.DE!$A$1:$B$5993,2,FALSE)</f>
        <v>33.034103000000002</v>
      </c>
      <c r="D3582" s="10">
        <f>VLOOKUP(A3582,DTE.DE!$A$1:$B$6411,2,FALSE)</f>
        <v>4.8987879999999997</v>
      </c>
      <c r="E3582" s="10">
        <f>VLOOKUP(A3582,'CON.DE'!$A$1:$B$6391,2,FALSE)</f>
        <v>52.446285000000003</v>
      </c>
      <c r="G3582" s="5">
        <f t="shared" si="228"/>
        <v>1.0991345103869541E-2</v>
      </c>
      <c r="H3582" s="5">
        <f t="shared" si="229"/>
        <v>6.0164089645079267E-3</v>
      </c>
      <c r="I3582" s="5">
        <f t="shared" si="230"/>
        <v>-7.694861096276751E-4</v>
      </c>
      <c r="J3582" s="10">
        <f t="shared" si="231"/>
        <v>4.2399147572657898E-2</v>
      </c>
    </row>
    <row r="3583" spans="1:10" x14ac:dyDescent="0.3">
      <c r="A3583" s="18">
        <v>41068</v>
      </c>
      <c r="B3583" s="9">
        <f>VLOOKUP(A3583,'VOW3.DE'!$A$1:$B$5974,2,FALSE)</f>
        <v>99.988242999999997</v>
      </c>
      <c r="C3583" s="5">
        <f>VLOOKUP(A3583,MRK.DE!$A$1:$B$5993,2,FALSE)</f>
        <v>32.730269999999997</v>
      </c>
      <c r="D3583" s="10">
        <f>VLOOKUP(A3583,DTE.DE!$A$1:$B$6411,2,FALSE)</f>
        <v>4.9226660000000004</v>
      </c>
      <c r="E3583" s="10">
        <f>VLOOKUP(A3583,'CON.DE'!$A$1:$B$6391,2,FALSE)</f>
        <v>52.190604999999998</v>
      </c>
      <c r="G3583" s="5">
        <f t="shared" si="228"/>
        <v>-1.3450388642027964E-2</v>
      </c>
      <c r="H3583" s="5">
        <f t="shared" si="229"/>
        <v>-9.2401143020535096E-3</v>
      </c>
      <c r="I3583" s="5">
        <f t="shared" si="230"/>
        <v>4.8624260819190796E-3</v>
      </c>
      <c r="J3583" s="10">
        <f t="shared" si="231"/>
        <v>-4.8870051253065618E-3</v>
      </c>
    </row>
    <row r="3584" spans="1:10" x14ac:dyDescent="0.3">
      <c r="A3584" s="18">
        <v>41071</v>
      </c>
      <c r="B3584" s="9">
        <f>VLOOKUP(A3584,'VOW3.DE'!$A$1:$B$5974,2,FALSE)</f>
        <v>101.301186</v>
      </c>
      <c r="C3584" s="5">
        <f>VLOOKUP(A3584,MRK.DE!$A$1:$B$5993,2,FALSE)</f>
        <v>32.677428999999997</v>
      </c>
      <c r="D3584" s="10">
        <f>VLOOKUP(A3584,DTE.DE!$A$1:$B$6411,2,FALSE)</f>
        <v>4.9471730000000003</v>
      </c>
      <c r="E3584" s="10">
        <f>VLOOKUP(A3584,'CON.DE'!$A$1:$B$6391,2,FALSE)</f>
        <v>52.291316999999999</v>
      </c>
      <c r="G3584" s="5">
        <f t="shared" si="228"/>
        <v>1.3045509908522828E-2</v>
      </c>
      <c r="H3584" s="5">
        <f t="shared" si="229"/>
        <v>-1.6157428652449708E-3</v>
      </c>
      <c r="I3584" s="5">
        <f t="shared" si="230"/>
        <v>4.9660486589927109E-3</v>
      </c>
      <c r="J3584" s="10">
        <f t="shared" si="231"/>
        <v>1.9278364958062197E-3</v>
      </c>
    </row>
    <row r="3585" spans="1:10" x14ac:dyDescent="0.3">
      <c r="A3585" s="18">
        <v>41072</v>
      </c>
      <c r="B3585" s="9">
        <f>VLOOKUP(A3585,'VOW3.DE'!$A$1:$B$5974,2,FALSE)</f>
        <v>101.99867999999999</v>
      </c>
      <c r="C3585" s="5">
        <f>VLOOKUP(A3585,MRK.DE!$A$1:$B$5993,2,FALSE)</f>
        <v>32.796322000000004</v>
      </c>
      <c r="D3585" s="10">
        <f>VLOOKUP(A3585,DTE.DE!$A$1:$B$6411,2,FALSE)</f>
        <v>5.0332600000000003</v>
      </c>
      <c r="E3585" s="10">
        <f>VLOOKUP(A3585,'CON.DE'!$A$1:$B$6391,2,FALSE)</f>
        <v>52.539256999999999</v>
      </c>
      <c r="G3585" s="5">
        <f t="shared" si="228"/>
        <v>6.8617530393427139E-3</v>
      </c>
      <c r="H3585" s="5">
        <f t="shared" si="229"/>
        <v>3.6317800298772086E-3</v>
      </c>
      <c r="I3585" s="5">
        <f t="shared" si="230"/>
        <v>1.7251583186790445E-2</v>
      </c>
      <c r="J3585" s="10">
        <f t="shared" si="231"/>
        <v>4.7303082080133495E-3</v>
      </c>
    </row>
    <row r="3586" spans="1:10" x14ac:dyDescent="0.3">
      <c r="A3586" s="18">
        <v>41073</v>
      </c>
      <c r="B3586" s="9">
        <f>VLOOKUP(A3586,'VOW3.DE'!$A$1:$B$5974,2,FALSE)</f>
        <v>100.15237399999999</v>
      </c>
      <c r="C3586" s="5">
        <f>VLOOKUP(A3586,MRK.DE!$A$1:$B$5993,2,FALSE)</f>
        <v>33.117770999999998</v>
      </c>
      <c r="D3586" s="10">
        <f>VLOOKUP(A3586,DTE.DE!$A$1:$B$6411,2,FALSE)</f>
        <v>5.0621650000000002</v>
      </c>
      <c r="E3586" s="10">
        <f>VLOOKUP(A3586,'CON.DE'!$A$1:$B$6391,2,FALSE)</f>
        <v>51.291823999999998</v>
      </c>
      <c r="G3586" s="5">
        <f t="shared" si="228"/>
        <v>-1.8267105749846406E-2</v>
      </c>
      <c r="H3586" s="5">
        <f t="shared" si="229"/>
        <v>9.7536515713725676E-3</v>
      </c>
      <c r="I3586" s="5">
        <f t="shared" si="230"/>
        <v>5.7263718934239954E-3</v>
      </c>
      <c r="J3586" s="10">
        <f t="shared" si="231"/>
        <v>-2.4029279294344102E-2</v>
      </c>
    </row>
    <row r="3587" spans="1:10" x14ac:dyDescent="0.3">
      <c r="A3587" s="18">
        <v>41074</v>
      </c>
      <c r="B3587" s="9">
        <f>VLOOKUP(A3587,'VOW3.DE'!$A$1:$B$5974,2,FALSE)</f>
        <v>99.495902999999998</v>
      </c>
      <c r="C3587" s="5">
        <f>VLOOKUP(A3587,MRK.DE!$A$1:$B$5993,2,FALSE)</f>
        <v>32.875587000000003</v>
      </c>
      <c r="D3587" s="10">
        <f>VLOOKUP(A3587,DTE.DE!$A$1:$B$6411,2,FALSE)</f>
        <v>5.092327</v>
      </c>
      <c r="E3587" s="10">
        <f>VLOOKUP(A3587,'CON.DE'!$A$1:$B$6391,2,FALSE)</f>
        <v>49.184367999999999</v>
      </c>
      <c r="G3587" s="5">
        <f t="shared" si="228"/>
        <v>-6.5762988368160578E-3</v>
      </c>
      <c r="H3587" s="5">
        <f t="shared" si="229"/>
        <v>-7.3396806757968364E-3</v>
      </c>
      <c r="I3587" s="5">
        <f t="shared" si="230"/>
        <v>5.9406396113909354E-3</v>
      </c>
      <c r="J3587" s="10">
        <f t="shared" si="231"/>
        <v>-4.1955513820464051E-2</v>
      </c>
    </row>
    <row r="3588" spans="1:10" x14ac:dyDescent="0.3">
      <c r="A3588" s="18">
        <v>41075</v>
      </c>
      <c r="B3588" s="9">
        <f>VLOOKUP(A3588,'VOW3.DE'!$A$1:$B$5974,2,FALSE)</f>
        <v>101.46530199999999</v>
      </c>
      <c r="C3588" s="5">
        <f>VLOOKUP(A3588,MRK.DE!$A$1:$B$5993,2,FALSE)</f>
        <v>33.540489000000001</v>
      </c>
      <c r="D3588" s="10">
        <f>VLOOKUP(A3588,DTE.DE!$A$1:$B$6411,2,FALSE)</f>
        <v>5.1030100000000003</v>
      </c>
      <c r="E3588" s="10">
        <f>VLOOKUP(A3588,'CON.DE'!$A$1:$B$6391,2,FALSE)</f>
        <v>50.276833000000003</v>
      </c>
      <c r="G3588" s="5">
        <f t="shared" ref="G3588:G3651" si="232">LN(B3588/B3587)</f>
        <v>1.9600420382903883E-2</v>
      </c>
      <c r="H3588" s="5">
        <f t="shared" ref="H3588:H3651" si="233">LN(C3588/C3587)</f>
        <v>2.0022990043392478E-2</v>
      </c>
      <c r="I3588" s="5">
        <f t="shared" ref="I3588:I3651" si="234">LN(D3588/D3587)</f>
        <v>2.0956646964802295E-3</v>
      </c>
      <c r="J3588" s="10">
        <f t="shared" ref="J3588:J3651" si="235">LN(E3588/E3587)</f>
        <v>2.1968545030787278E-2</v>
      </c>
    </row>
    <row r="3589" spans="1:10" x14ac:dyDescent="0.3">
      <c r="A3589" s="18">
        <v>41078</v>
      </c>
      <c r="B3589" s="9">
        <f>VLOOKUP(A3589,'VOW3.DE'!$A$1:$B$5974,2,FALSE)</f>
        <v>102.285889</v>
      </c>
      <c r="C3589" s="5">
        <f>VLOOKUP(A3589,MRK.DE!$A$1:$B$5993,2,FALSE)</f>
        <v>34.139347000000001</v>
      </c>
      <c r="D3589" s="10">
        <f>VLOOKUP(A3589,DTE.DE!$A$1:$B$6411,2,FALSE)</f>
        <v>5.0879279999999998</v>
      </c>
      <c r="E3589" s="10">
        <f>VLOOKUP(A3589,'CON.DE'!$A$1:$B$6391,2,FALSE)</f>
        <v>50.307831</v>
      </c>
      <c r="G3589" s="5">
        <f t="shared" si="232"/>
        <v>8.0548381841280738E-3</v>
      </c>
      <c r="H3589" s="5">
        <f t="shared" si="233"/>
        <v>1.7697254164538594E-2</v>
      </c>
      <c r="I3589" s="5">
        <f t="shared" si="234"/>
        <v>-2.9598867172044617E-3</v>
      </c>
      <c r="J3589" s="10">
        <f t="shared" si="235"/>
        <v>6.1635640561131264E-4</v>
      </c>
    </row>
    <row r="3590" spans="1:10" x14ac:dyDescent="0.3">
      <c r="A3590" s="18">
        <v>41079</v>
      </c>
      <c r="B3590" s="9">
        <f>VLOOKUP(A3590,'VOW3.DE'!$A$1:$B$5974,2,FALSE)</f>
        <v>103.721909</v>
      </c>
      <c r="C3590" s="5">
        <f>VLOOKUP(A3590,MRK.DE!$A$1:$B$5993,2,FALSE)</f>
        <v>34.883521999999999</v>
      </c>
      <c r="D3590" s="10">
        <f>VLOOKUP(A3590,DTE.DE!$A$1:$B$6411,2,FALSE)</f>
        <v>5.1941230000000003</v>
      </c>
      <c r="E3590" s="10">
        <f>VLOOKUP(A3590,'CON.DE'!$A$1:$B$6391,2,FALSE)</f>
        <v>51.756709999999998</v>
      </c>
      <c r="G3590" s="5">
        <f t="shared" si="232"/>
        <v>1.3941639818676488E-2</v>
      </c>
      <c r="H3590" s="5">
        <f t="shared" si="233"/>
        <v>2.156397865405189E-2</v>
      </c>
      <c r="I3590" s="5">
        <f t="shared" si="234"/>
        <v>2.0657119136444486E-2</v>
      </c>
      <c r="J3590" s="10">
        <f t="shared" si="235"/>
        <v>2.8393334703262236E-2</v>
      </c>
    </row>
    <row r="3591" spans="1:10" x14ac:dyDescent="0.3">
      <c r="A3591" s="18">
        <v>41080</v>
      </c>
      <c r="B3591" s="9">
        <f>VLOOKUP(A3591,'VOW3.DE'!$A$1:$B$5974,2,FALSE)</f>
        <v>104.706604</v>
      </c>
      <c r="C3591" s="5">
        <f>VLOOKUP(A3591,MRK.DE!$A$1:$B$5993,2,FALSE)</f>
        <v>34.482815000000002</v>
      </c>
      <c r="D3591" s="10">
        <f>VLOOKUP(A3591,DTE.DE!$A$1:$B$6411,2,FALSE)</f>
        <v>5.2808380000000001</v>
      </c>
      <c r="E3591" s="10">
        <f>VLOOKUP(A3591,'CON.DE'!$A$1:$B$6391,2,FALSE)</f>
        <v>52.802692</v>
      </c>
      <c r="G3591" s="5">
        <f t="shared" si="232"/>
        <v>9.4488255178868802E-3</v>
      </c>
      <c r="H3591" s="5">
        <f t="shared" si="233"/>
        <v>-1.1553484719485571E-2</v>
      </c>
      <c r="I3591" s="5">
        <f t="shared" si="234"/>
        <v>1.6557003115202282E-2</v>
      </c>
      <c r="J3591" s="10">
        <f t="shared" si="235"/>
        <v>2.0008088685159457E-2</v>
      </c>
    </row>
    <row r="3592" spans="1:10" x14ac:dyDescent="0.3">
      <c r="A3592" s="18">
        <v>41081</v>
      </c>
      <c r="B3592" s="9">
        <f>VLOOKUP(A3592,'VOW3.DE'!$A$1:$B$5974,2,FALSE)</f>
        <v>101.506325</v>
      </c>
      <c r="C3592" s="5">
        <f>VLOOKUP(A3592,MRK.DE!$A$1:$B$5993,2,FALSE)</f>
        <v>34.324294999999999</v>
      </c>
      <c r="D3592" s="10">
        <f>VLOOKUP(A3592,DTE.DE!$A$1:$B$6411,2,FALSE)</f>
        <v>5.2381099999999998</v>
      </c>
      <c r="E3592" s="10">
        <f>VLOOKUP(A3592,'CON.DE'!$A$1:$B$6391,2,FALSE)</f>
        <v>51.911667000000001</v>
      </c>
      <c r="G3592" s="5">
        <f t="shared" si="232"/>
        <v>-3.104107952973334E-2</v>
      </c>
      <c r="H3592" s="5">
        <f t="shared" si="233"/>
        <v>-4.6076715169876166E-3</v>
      </c>
      <c r="I3592" s="5">
        <f t="shared" si="234"/>
        <v>-8.1240509991056982E-3</v>
      </c>
      <c r="J3592" s="10">
        <f t="shared" si="235"/>
        <v>-1.7018611664527398E-2</v>
      </c>
    </row>
    <row r="3593" spans="1:10" x14ac:dyDescent="0.3">
      <c r="A3593" s="18">
        <v>41082</v>
      </c>
      <c r="B3593" s="9">
        <f>VLOOKUP(A3593,'VOW3.DE'!$A$1:$B$5974,2,FALSE)</f>
        <v>99.413841000000005</v>
      </c>
      <c r="C3593" s="5">
        <f>VLOOKUP(A3593,MRK.DE!$A$1:$B$5993,2,FALSE)</f>
        <v>34.068897</v>
      </c>
      <c r="D3593" s="10">
        <f>VLOOKUP(A3593,DTE.DE!$A$1:$B$6411,2,FALSE)</f>
        <v>5.32294</v>
      </c>
      <c r="E3593" s="10">
        <f>VLOOKUP(A3593,'CON.DE'!$A$1:$B$6391,2,FALSE)</f>
        <v>50.067646000000003</v>
      </c>
      <c r="G3593" s="5">
        <f t="shared" si="232"/>
        <v>-2.0829762369647706E-2</v>
      </c>
      <c r="H3593" s="5">
        <f t="shared" si="233"/>
        <v>-7.4685558515707193E-3</v>
      </c>
      <c r="I3593" s="5">
        <f t="shared" si="234"/>
        <v>1.6065036041063883E-2</v>
      </c>
      <c r="J3593" s="10">
        <f t="shared" si="235"/>
        <v>-3.6168551539985515E-2</v>
      </c>
    </row>
    <row r="3594" spans="1:10" x14ac:dyDescent="0.3">
      <c r="A3594" s="18">
        <v>41085</v>
      </c>
      <c r="B3594" s="9">
        <f>VLOOKUP(A3594,'VOW3.DE'!$A$1:$B$5974,2,FALSE)</f>
        <v>97.649590000000003</v>
      </c>
      <c r="C3594" s="5">
        <f>VLOOKUP(A3594,MRK.DE!$A$1:$B$5993,2,FALSE)</f>
        <v>33.373165</v>
      </c>
      <c r="D3594" s="10">
        <f>VLOOKUP(A3594,DTE.DE!$A$1:$B$6411,2,FALSE)</f>
        <v>5.2016629999999999</v>
      </c>
      <c r="E3594" s="10">
        <f>VLOOKUP(A3594,'CON.DE'!$A$1:$B$6391,2,FALSE)</f>
        <v>47.720001000000003</v>
      </c>
      <c r="G3594" s="5">
        <f t="shared" si="232"/>
        <v>-1.7905890796455663E-2</v>
      </c>
      <c r="H3594" s="5">
        <f t="shared" si="233"/>
        <v>-2.0632722690288458E-2</v>
      </c>
      <c r="I3594" s="5">
        <f t="shared" si="234"/>
        <v>-2.3047400135794607E-2</v>
      </c>
      <c r="J3594" s="10">
        <f t="shared" si="235"/>
        <v>-4.8024392871215009E-2</v>
      </c>
    </row>
    <row r="3595" spans="1:10" x14ac:dyDescent="0.3">
      <c r="A3595" s="18">
        <v>41086</v>
      </c>
      <c r="B3595" s="9">
        <f>VLOOKUP(A3595,'VOW3.DE'!$A$1:$B$5974,2,FALSE)</f>
        <v>97.198256999999998</v>
      </c>
      <c r="C3595" s="5">
        <f>VLOOKUP(A3595,MRK.DE!$A$1:$B$5993,2,FALSE)</f>
        <v>33.518475000000002</v>
      </c>
      <c r="D3595" s="10">
        <f>VLOOKUP(A3595,DTE.DE!$A$1:$B$6411,2,FALSE)</f>
        <v>5.2632440000000003</v>
      </c>
      <c r="E3595" s="10">
        <f>VLOOKUP(A3595,'CON.DE'!$A$1:$B$6391,2,FALSE)</f>
        <v>47.146644999999999</v>
      </c>
      <c r="G3595" s="5">
        <f t="shared" si="232"/>
        <v>-4.6326794383128381E-3</v>
      </c>
      <c r="H3595" s="5">
        <f t="shared" si="233"/>
        <v>4.3446454167330503E-3</v>
      </c>
      <c r="I3595" s="5">
        <f t="shared" si="234"/>
        <v>1.1769184535718003E-2</v>
      </c>
      <c r="J3595" s="10">
        <f t="shared" si="235"/>
        <v>-1.2087767522994947E-2</v>
      </c>
    </row>
    <row r="3596" spans="1:10" x14ac:dyDescent="0.3">
      <c r="A3596" s="18">
        <v>41087</v>
      </c>
      <c r="B3596" s="9">
        <f>VLOOKUP(A3596,'VOW3.DE'!$A$1:$B$5974,2,FALSE)</f>
        <v>97.075171999999995</v>
      </c>
      <c r="C3596" s="5">
        <f>VLOOKUP(A3596,MRK.DE!$A$1:$B$5993,2,FALSE)</f>
        <v>34.178986000000002</v>
      </c>
      <c r="D3596" s="10">
        <f>VLOOKUP(A3596,DTE.DE!$A$1:$B$6411,2,FALSE)</f>
        <v>5.3537299999999997</v>
      </c>
      <c r="E3596" s="10">
        <f>VLOOKUP(A3596,'CON.DE'!$A$1:$B$6391,2,FALSE)</f>
        <v>48.091904</v>
      </c>
      <c r="G3596" s="5">
        <f t="shared" si="232"/>
        <v>-1.2671317647768255E-3</v>
      </c>
      <c r="H3596" s="5">
        <f t="shared" si="233"/>
        <v>1.951423142355278E-2</v>
      </c>
      <c r="I3596" s="5">
        <f t="shared" si="234"/>
        <v>1.7045947553361966E-2</v>
      </c>
      <c r="J3596" s="10">
        <f t="shared" si="235"/>
        <v>1.9850996274376004E-2</v>
      </c>
    </row>
    <row r="3597" spans="1:10" x14ac:dyDescent="0.3">
      <c r="A3597" s="18">
        <v>41088</v>
      </c>
      <c r="B3597" s="9">
        <f>VLOOKUP(A3597,'VOW3.DE'!$A$1:$B$5974,2,FALSE)</f>
        <v>96.828995000000006</v>
      </c>
      <c r="C3597" s="5">
        <f>VLOOKUP(A3597,MRK.DE!$A$1:$B$5993,2,FALSE)</f>
        <v>33.835521999999997</v>
      </c>
      <c r="D3597" s="10">
        <f>VLOOKUP(A3597,DTE.DE!$A$1:$B$6411,2,FALSE)</f>
        <v>5.3179129999999999</v>
      </c>
      <c r="E3597" s="10">
        <f>VLOOKUP(A3597,'CON.DE'!$A$1:$B$6391,2,FALSE)</f>
        <v>48.804713999999997</v>
      </c>
      <c r="G3597" s="5">
        <f t="shared" si="232"/>
        <v>-2.5391628872597463E-3</v>
      </c>
      <c r="H3597" s="5">
        <f t="shared" si="233"/>
        <v>-1.0099813399146453E-2</v>
      </c>
      <c r="I3597" s="5">
        <f t="shared" si="234"/>
        <v>-6.7125810878394775E-3</v>
      </c>
      <c r="J3597" s="10">
        <f t="shared" si="235"/>
        <v>1.4713059617765555E-2</v>
      </c>
    </row>
    <row r="3598" spans="1:10" x14ac:dyDescent="0.3">
      <c r="A3598" s="18">
        <v>41089</v>
      </c>
      <c r="B3598" s="9">
        <f>VLOOKUP(A3598,'VOW3.DE'!$A$1:$B$5974,2,FALSE)</f>
        <v>102.24485</v>
      </c>
      <c r="C3598" s="5">
        <f>VLOOKUP(A3598,MRK.DE!$A$1:$B$5993,2,FALSE)</f>
        <v>34.663348999999997</v>
      </c>
      <c r="D3598" s="10">
        <f>VLOOKUP(A3598,DTE.DE!$A$1:$B$6411,2,FALSE)</f>
        <v>5.437932</v>
      </c>
      <c r="E3598" s="10">
        <f>VLOOKUP(A3598,'CON.DE'!$A$1:$B$6391,2,FALSE)</f>
        <v>50.842449000000002</v>
      </c>
      <c r="G3598" s="5">
        <f t="shared" si="232"/>
        <v>5.4423942351488203E-2</v>
      </c>
      <c r="H3598" s="5">
        <f t="shared" si="233"/>
        <v>2.4171706593845651E-2</v>
      </c>
      <c r="I3598" s="5">
        <f t="shared" si="234"/>
        <v>2.2317908381467341E-2</v>
      </c>
      <c r="J3598" s="10">
        <f t="shared" si="235"/>
        <v>4.0904709338352302E-2</v>
      </c>
    </row>
    <row r="3599" spans="1:10" x14ac:dyDescent="0.3">
      <c r="A3599" s="18">
        <v>41092</v>
      </c>
      <c r="B3599" s="9">
        <f>VLOOKUP(A3599,'VOW3.DE'!$A$1:$B$5974,2,FALSE)</f>
        <v>102.162811</v>
      </c>
      <c r="C3599" s="5">
        <f>VLOOKUP(A3599,MRK.DE!$A$1:$B$5993,2,FALSE)</f>
        <v>34.958378000000003</v>
      </c>
      <c r="D3599" s="10">
        <f>VLOOKUP(A3599,DTE.DE!$A$1:$B$6411,2,FALSE)</f>
        <v>5.4750059999999996</v>
      </c>
      <c r="E3599" s="10">
        <f>VLOOKUP(A3599,'CON.DE'!$A$1:$B$6391,2,FALSE)</f>
        <v>51.609496999999998</v>
      </c>
      <c r="G3599" s="5">
        <f t="shared" si="232"/>
        <v>-8.0269989885540691E-4</v>
      </c>
      <c r="H3599" s="5">
        <f t="shared" si="233"/>
        <v>8.475249859541038E-3</v>
      </c>
      <c r="I3599" s="5">
        <f t="shared" si="234"/>
        <v>6.7945300575575889E-3</v>
      </c>
      <c r="J3599" s="10">
        <f t="shared" si="235"/>
        <v>1.4974090047131012E-2</v>
      </c>
    </row>
    <row r="3600" spans="1:10" x14ac:dyDescent="0.3">
      <c r="A3600" s="18">
        <v>41093</v>
      </c>
      <c r="B3600" s="9">
        <f>VLOOKUP(A3600,'VOW3.DE'!$A$1:$B$5974,2,FALSE)</f>
        <v>104.993813</v>
      </c>
      <c r="C3600" s="5">
        <f>VLOOKUP(A3600,MRK.DE!$A$1:$B$5993,2,FALSE)</f>
        <v>35.218178000000002</v>
      </c>
      <c r="D3600" s="10">
        <f>VLOOKUP(A3600,DTE.DE!$A$1:$B$6411,2,FALSE)</f>
        <v>5.4706070000000002</v>
      </c>
      <c r="E3600" s="10">
        <f>VLOOKUP(A3600,'CON.DE'!$A$1:$B$6391,2,FALSE)</f>
        <v>53.585247000000003</v>
      </c>
      <c r="G3600" s="5">
        <f t="shared" si="232"/>
        <v>2.7333697604481681E-2</v>
      </c>
      <c r="H3600" s="5">
        <f t="shared" si="233"/>
        <v>7.4042159294384338E-3</v>
      </c>
      <c r="I3600" s="5">
        <f t="shared" si="234"/>
        <v>-8.0379239369093641E-4</v>
      </c>
      <c r="J3600" s="10">
        <f t="shared" si="235"/>
        <v>3.7568081713344387E-2</v>
      </c>
    </row>
    <row r="3601" spans="1:10" x14ac:dyDescent="0.3">
      <c r="A3601" s="18">
        <v>41094</v>
      </c>
      <c r="B3601" s="9">
        <f>VLOOKUP(A3601,'VOW3.DE'!$A$1:$B$5974,2,FALSE)</f>
        <v>105.034851</v>
      </c>
      <c r="C3601" s="5">
        <f>VLOOKUP(A3601,MRK.DE!$A$1:$B$5993,2,FALSE)</f>
        <v>35.204971</v>
      </c>
      <c r="D3601" s="10">
        <f>VLOOKUP(A3601,DTE.DE!$A$1:$B$6411,2,FALSE)</f>
        <v>5.4448439999999998</v>
      </c>
      <c r="E3601" s="10">
        <f>VLOOKUP(A3601,'CON.DE'!$A$1:$B$6391,2,FALSE)</f>
        <v>54.282561999999999</v>
      </c>
      <c r="G3601" s="5">
        <f t="shared" si="232"/>
        <v>3.9078475995305126E-4</v>
      </c>
      <c r="H3601" s="5">
        <f t="shared" si="233"/>
        <v>-3.7507553531386745E-4</v>
      </c>
      <c r="I3601" s="5">
        <f t="shared" si="234"/>
        <v>-4.7204733619243006E-3</v>
      </c>
      <c r="J3601" s="10">
        <f t="shared" si="235"/>
        <v>1.2929245904765701E-2</v>
      </c>
    </row>
    <row r="3602" spans="1:10" x14ac:dyDescent="0.3">
      <c r="A3602" s="18">
        <v>41095</v>
      </c>
      <c r="B3602" s="9">
        <f>VLOOKUP(A3602,'VOW3.DE'!$A$1:$B$5974,2,FALSE)</f>
        <v>110.368645</v>
      </c>
      <c r="C3602" s="5">
        <f>VLOOKUP(A3602,MRK.DE!$A$1:$B$5993,2,FALSE)</f>
        <v>34.407958999999998</v>
      </c>
      <c r="D3602" s="10">
        <f>VLOOKUP(A3602,DTE.DE!$A$1:$B$6411,2,FALSE)</f>
        <v>5.4398160000000004</v>
      </c>
      <c r="E3602" s="10">
        <f>VLOOKUP(A3602,'CON.DE'!$A$1:$B$6391,2,FALSE)</f>
        <v>54.174084000000001</v>
      </c>
      <c r="G3602" s="5">
        <f t="shared" si="232"/>
        <v>4.9533871450719039E-2</v>
      </c>
      <c r="H3602" s="5">
        <f t="shared" si="233"/>
        <v>-2.2899390326757856E-2</v>
      </c>
      <c r="I3602" s="5">
        <f t="shared" si="234"/>
        <v>-9.2386907034861985E-4</v>
      </c>
      <c r="J3602" s="10">
        <f t="shared" si="235"/>
        <v>-2.0003944465255665E-3</v>
      </c>
    </row>
    <row r="3603" spans="1:10" x14ac:dyDescent="0.3">
      <c r="A3603" s="18">
        <v>41096</v>
      </c>
      <c r="B3603" s="9">
        <f>VLOOKUP(A3603,'VOW3.DE'!$A$1:$B$5974,2,FALSE)</f>
        <v>107.414551</v>
      </c>
      <c r="C3603" s="5">
        <f>VLOOKUP(A3603,MRK.DE!$A$1:$B$5993,2,FALSE)</f>
        <v>34.610515999999997</v>
      </c>
      <c r="D3603" s="10">
        <f>VLOOKUP(A3603,DTE.DE!$A$1:$B$6411,2,FALSE)</f>
        <v>5.3424189999999996</v>
      </c>
      <c r="E3603" s="10">
        <f>VLOOKUP(A3603,'CON.DE'!$A$1:$B$6391,2,FALSE)</f>
        <v>53.120358000000003</v>
      </c>
      <c r="G3603" s="5">
        <f t="shared" si="232"/>
        <v>-2.7130423753660815E-2</v>
      </c>
      <c r="H3603" s="5">
        <f t="shared" si="233"/>
        <v>5.869662624584695E-3</v>
      </c>
      <c r="I3603" s="5">
        <f t="shared" si="234"/>
        <v>-1.8066690111454176E-2</v>
      </c>
      <c r="J3603" s="10">
        <f t="shared" si="235"/>
        <v>-1.9642394508204184E-2</v>
      </c>
    </row>
    <row r="3604" spans="1:10" x14ac:dyDescent="0.3">
      <c r="A3604" s="18">
        <v>41099</v>
      </c>
      <c r="B3604" s="9">
        <f>VLOOKUP(A3604,'VOW3.DE'!$A$1:$B$5974,2,FALSE)</f>
        <v>107.332497</v>
      </c>
      <c r="C3604" s="5">
        <f>VLOOKUP(A3604,MRK.DE!$A$1:$B$5993,2,FALSE)</f>
        <v>34.619320000000002</v>
      </c>
      <c r="D3604" s="10">
        <f>VLOOKUP(A3604,DTE.DE!$A$1:$B$6411,2,FALSE)</f>
        <v>5.3681830000000001</v>
      </c>
      <c r="E3604" s="10">
        <f>VLOOKUP(A3604,'CON.DE'!$A$1:$B$6391,2,FALSE)</f>
        <v>52.004635</v>
      </c>
      <c r="G3604" s="5">
        <f t="shared" si="232"/>
        <v>-7.641921484594739E-4</v>
      </c>
      <c r="H3604" s="5">
        <f t="shared" si="233"/>
        <v>2.5434120766857932E-4</v>
      </c>
      <c r="I3604" s="5">
        <f t="shared" si="234"/>
        <v>4.8109433424329082E-3</v>
      </c>
      <c r="J3604" s="10">
        <f t="shared" si="235"/>
        <v>-2.12273953787416E-2</v>
      </c>
    </row>
    <row r="3605" spans="1:10" x14ac:dyDescent="0.3">
      <c r="A3605" s="18">
        <v>41100</v>
      </c>
      <c r="B3605" s="9">
        <f>VLOOKUP(A3605,'VOW3.DE'!$A$1:$B$5974,2,FALSE)</f>
        <v>109.260857</v>
      </c>
      <c r="C3605" s="5">
        <f>VLOOKUP(A3605,MRK.DE!$A$1:$B$5993,2,FALSE)</f>
        <v>35.002414999999999</v>
      </c>
      <c r="D3605" s="10">
        <f>VLOOKUP(A3605,DTE.DE!$A$1:$B$6411,2,FALSE)</f>
        <v>5.3920599999999999</v>
      </c>
      <c r="E3605" s="10">
        <f>VLOOKUP(A3605,'CON.DE'!$A$1:$B$6391,2,FALSE)</f>
        <v>53.306313000000003</v>
      </c>
      <c r="G3605" s="5">
        <f t="shared" si="232"/>
        <v>1.7806741691970603E-2</v>
      </c>
      <c r="H3605" s="5">
        <f t="shared" si="233"/>
        <v>1.100515137939747E-2</v>
      </c>
      <c r="I3605" s="5">
        <f t="shared" si="234"/>
        <v>4.4380111471440161E-3</v>
      </c>
      <c r="J3605" s="10">
        <f t="shared" si="235"/>
        <v>2.4721917710184234E-2</v>
      </c>
    </row>
    <row r="3606" spans="1:10" x14ac:dyDescent="0.3">
      <c r="A3606" s="18">
        <v>41101</v>
      </c>
      <c r="B3606" s="9">
        <f>VLOOKUP(A3606,'VOW3.DE'!$A$1:$B$5974,2,FALSE)</f>
        <v>108.68644</v>
      </c>
      <c r="C3606" s="5">
        <f>VLOOKUP(A3606,MRK.DE!$A$1:$B$5993,2,FALSE)</f>
        <v>34.509231999999997</v>
      </c>
      <c r="D3606" s="10">
        <f>VLOOKUP(A3606,DTE.DE!$A$1:$B$6411,2,FALSE)</f>
        <v>5.4825460000000001</v>
      </c>
      <c r="E3606" s="10">
        <f>VLOOKUP(A3606,'CON.DE'!$A$1:$B$6391,2,FALSE)</f>
        <v>52.918906999999997</v>
      </c>
      <c r="G3606" s="5">
        <f t="shared" si="232"/>
        <v>-5.2711672769573999E-3</v>
      </c>
      <c r="H3606" s="5">
        <f t="shared" si="233"/>
        <v>-1.4190176665753481E-2</v>
      </c>
      <c r="I3606" s="5">
        <f t="shared" si="234"/>
        <v>1.6642090463051012E-2</v>
      </c>
      <c r="J3606" s="10">
        <f t="shared" si="235"/>
        <v>-7.294081718363008E-3</v>
      </c>
    </row>
    <row r="3607" spans="1:10" x14ac:dyDescent="0.3">
      <c r="A3607" s="18">
        <v>41102</v>
      </c>
      <c r="B3607" s="9">
        <f>VLOOKUP(A3607,'VOW3.DE'!$A$1:$B$5974,2,FALSE)</f>
        <v>109.712181</v>
      </c>
      <c r="C3607" s="5">
        <f>VLOOKUP(A3607,MRK.DE!$A$1:$B$5993,2,FALSE)</f>
        <v>34.108524000000003</v>
      </c>
      <c r="D3607" s="10">
        <f>VLOOKUP(A3607,DTE.DE!$A$1:$B$6411,2,FALSE)</f>
        <v>5.4561539999999997</v>
      </c>
      <c r="E3607" s="10">
        <f>VLOOKUP(A3607,'CON.DE'!$A$1:$B$6391,2,FALSE)</f>
        <v>52.577995000000001</v>
      </c>
      <c r="G3607" s="5">
        <f t="shared" si="232"/>
        <v>9.3933609791126364E-3</v>
      </c>
      <c r="H3607" s="5">
        <f t="shared" si="233"/>
        <v>-1.1679558716775241E-2</v>
      </c>
      <c r="I3607" s="5">
        <f t="shared" si="234"/>
        <v>-4.8254456583129626E-3</v>
      </c>
      <c r="J3607" s="10">
        <f t="shared" si="235"/>
        <v>-6.4629990114238711E-3</v>
      </c>
    </row>
    <row r="3608" spans="1:10" x14ac:dyDescent="0.3">
      <c r="A3608" s="18">
        <v>41103</v>
      </c>
      <c r="B3608" s="9">
        <f>VLOOKUP(A3608,'VOW3.DE'!$A$1:$B$5974,2,FALSE)</f>
        <v>112.50215900000001</v>
      </c>
      <c r="C3608" s="5">
        <f>VLOOKUP(A3608,MRK.DE!$A$1:$B$5993,2,FALSE)</f>
        <v>34.390343000000001</v>
      </c>
      <c r="D3608" s="10">
        <f>VLOOKUP(A3608,DTE.DE!$A$1:$B$6411,2,FALSE)</f>
        <v>5.7671989999999997</v>
      </c>
      <c r="E3608" s="10">
        <f>VLOOKUP(A3608,'CON.DE'!$A$1:$B$6391,2,FALSE)</f>
        <v>54.801673999999998</v>
      </c>
      <c r="G3608" s="5">
        <f t="shared" si="232"/>
        <v>2.5112012256837572E-2</v>
      </c>
      <c r="H3608" s="5">
        <f t="shared" si="233"/>
        <v>8.2284744975438251E-3</v>
      </c>
      <c r="I3608" s="5">
        <f t="shared" si="234"/>
        <v>5.544237476457671E-2</v>
      </c>
      <c r="J3608" s="10">
        <f t="shared" si="235"/>
        <v>4.1423054727705931E-2</v>
      </c>
    </row>
    <row r="3609" spans="1:10" x14ac:dyDescent="0.3">
      <c r="A3609" s="18">
        <v>41106</v>
      </c>
      <c r="B3609" s="9">
        <f>VLOOKUP(A3609,'VOW3.DE'!$A$1:$B$5974,2,FALSE)</f>
        <v>112.25599699999999</v>
      </c>
      <c r="C3609" s="5">
        <f>VLOOKUP(A3609,MRK.DE!$A$1:$B$5993,2,FALSE)</f>
        <v>34.403553000000002</v>
      </c>
      <c r="D3609" s="10">
        <f>VLOOKUP(A3609,DTE.DE!$A$1:$B$6411,2,FALSE)</f>
        <v>5.7426919999999999</v>
      </c>
      <c r="E3609" s="10">
        <f>VLOOKUP(A3609,'CON.DE'!$A$1:$B$6391,2,FALSE)</f>
        <v>55.351790999999999</v>
      </c>
      <c r="G3609" s="5">
        <f t="shared" si="232"/>
        <v>-2.1904619864056103E-3</v>
      </c>
      <c r="H3609" s="5">
        <f t="shared" si="233"/>
        <v>3.8404570551910859E-4</v>
      </c>
      <c r="I3609" s="5">
        <f t="shared" si="234"/>
        <v>-4.2584307765599523E-3</v>
      </c>
      <c r="J3609" s="10">
        <f t="shared" si="235"/>
        <v>9.9882754220616005E-3</v>
      </c>
    </row>
    <row r="3610" spans="1:10" x14ac:dyDescent="0.3">
      <c r="A3610" s="18">
        <v>41107</v>
      </c>
      <c r="B3610" s="9">
        <f>VLOOKUP(A3610,'VOW3.DE'!$A$1:$B$5974,2,FALSE)</f>
        <v>112.748352</v>
      </c>
      <c r="C3610" s="5">
        <f>VLOOKUP(A3610,MRK.DE!$A$1:$B$5993,2,FALSE)</f>
        <v>34.496025000000003</v>
      </c>
      <c r="D3610" s="10">
        <f>VLOOKUP(A3610,DTE.DE!$A$1:$B$6411,2,FALSE)</f>
        <v>5.7690830000000002</v>
      </c>
      <c r="E3610" s="10">
        <f>VLOOKUP(A3610,'CON.DE'!$A$1:$B$6391,2,FALSE)</f>
        <v>55.398280999999997</v>
      </c>
      <c r="G3610" s="5">
        <f t="shared" si="232"/>
        <v>4.3764112829513457E-3</v>
      </c>
      <c r="H3610" s="5">
        <f t="shared" si="233"/>
        <v>2.684256078419029E-3</v>
      </c>
      <c r="I3610" s="5">
        <f t="shared" si="234"/>
        <v>4.5850524761247326E-3</v>
      </c>
      <c r="J3610" s="10">
        <f t="shared" si="235"/>
        <v>8.3954803624263993E-4</v>
      </c>
    </row>
    <row r="3611" spans="1:10" x14ac:dyDescent="0.3">
      <c r="A3611" s="18">
        <v>41108</v>
      </c>
      <c r="B3611" s="9">
        <f>VLOOKUP(A3611,'VOW3.DE'!$A$1:$B$5974,2,FALSE)</f>
        <v>113.03552999999999</v>
      </c>
      <c r="C3611" s="5">
        <f>VLOOKUP(A3611,MRK.DE!$A$1:$B$5993,2,FALSE)</f>
        <v>35.477974000000003</v>
      </c>
      <c r="D3611" s="10">
        <f>VLOOKUP(A3611,DTE.DE!$A$1:$B$6411,2,FALSE)</f>
        <v>5.8928729999999998</v>
      </c>
      <c r="E3611" s="10">
        <f>VLOOKUP(A3611,'CON.DE'!$A$1:$B$6391,2,FALSE)</f>
        <v>56.134335</v>
      </c>
      <c r="G3611" s="5">
        <f t="shared" si="232"/>
        <v>2.5438322020053692E-3</v>
      </c>
      <c r="H3611" s="5">
        <f t="shared" si="233"/>
        <v>2.8067953209977268E-2</v>
      </c>
      <c r="I3611" s="5">
        <f t="shared" si="234"/>
        <v>2.1230512217433758E-2</v>
      </c>
      <c r="J3611" s="10">
        <f t="shared" si="235"/>
        <v>1.3199093007993185E-2</v>
      </c>
    </row>
    <row r="3612" spans="1:10" x14ac:dyDescent="0.3">
      <c r="A3612" s="18">
        <v>41109</v>
      </c>
      <c r="B3612" s="9">
        <f>VLOOKUP(A3612,'VOW3.DE'!$A$1:$B$5974,2,FALSE)</f>
        <v>114.47157300000001</v>
      </c>
      <c r="C3612" s="5">
        <f>VLOOKUP(A3612,MRK.DE!$A$1:$B$5993,2,FALSE)</f>
        <v>36.327831000000003</v>
      </c>
      <c r="D3612" s="10">
        <f>VLOOKUP(A3612,DTE.DE!$A$1:$B$6411,2,FALSE)</f>
        <v>5.9601090000000001</v>
      </c>
      <c r="E3612" s="10">
        <f>VLOOKUP(A3612,'CON.DE'!$A$1:$B$6391,2,FALSE)</f>
        <v>56.684441</v>
      </c>
      <c r="G3612" s="5">
        <f t="shared" si="232"/>
        <v>1.2624327357663502E-2</v>
      </c>
      <c r="H3612" s="5">
        <f t="shared" si="233"/>
        <v>2.3672088507857843E-2</v>
      </c>
      <c r="I3612" s="5">
        <f t="shared" si="234"/>
        <v>1.1345114869781219E-2</v>
      </c>
      <c r="J3612" s="10">
        <f t="shared" si="235"/>
        <v>9.7521065065855929E-3</v>
      </c>
    </row>
    <row r="3613" spans="1:10" x14ac:dyDescent="0.3">
      <c r="A3613" s="18">
        <v>41110</v>
      </c>
      <c r="B3613" s="9">
        <f>VLOOKUP(A3613,'VOW3.DE'!$A$1:$B$5974,2,FALSE)</f>
        <v>112.87142900000001</v>
      </c>
      <c r="C3613" s="5">
        <f>VLOOKUP(A3613,MRK.DE!$A$1:$B$5993,2,FALSE)</f>
        <v>36.116463000000003</v>
      </c>
      <c r="D3613" s="10">
        <f>VLOOKUP(A3613,DTE.DE!$A$1:$B$6411,2,FALSE)</f>
        <v>5.7119020000000003</v>
      </c>
      <c r="E3613" s="10">
        <f>VLOOKUP(A3613,'CON.DE'!$A$1:$B$6391,2,FALSE)</f>
        <v>54.584724000000001</v>
      </c>
      <c r="G3613" s="5">
        <f t="shared" si="232"/>
        <v>-1.4077146957291606E-2</v>
      </c>
      <c r="H3613" s="5">
        <f t="shared" si="233"/>
        <v>-5.8353415598940365E-3</v>
      </c>
      <c r="I3613" s="5">
        <f t="shared" si="234"/>
        <v>-4.2536701473270634E-2</v>
      </c>
      <c r="J3613" s="10">
        <f t="shared" si="235"/>
        <v>-3.7745700520253063E-2</v>
      </c>
    </row>
    <row r="3614" spans="1:10" x14ac:dyDescent="0.3">
      <c r="A3614" s="18">
        <v>41113</v>
      </c>
      <c r="B3614" s="9">
        <f>VLOOKUP(A3614,'VOW3.DE'!$A$1:$B$5974,2,FALSE)</f>
        <v>109.465988</v>
      </c>
      <c r="C3614" s="5">
        <f>VLOOKUP(A3614,MRK.DE!$A$1:$B$5993,2,FALSE)</f>
        <v>35.024436999999999</v>
      </c>
      <c r="D3614" s="10">
        <f>VLOOKUP(A3614,DTE.DE!$A$1:$B$6411,2,FALSE)</f>
        <v>5.5981670000000001</v>
      </c>
      <c r="E3614" s="10">
        <f>VLOOKUP(A3614,'CON.DE'!$A$1:$B$6391,2,FALSE)</f>
        <v>52.756202999999999</v>
      </c>
      <c r="G3614" s="5">
        <f t="shared" si="232"/>
        <v>-3.0635485335811872E-2</v>
      </c>
      <c r="H3614" s="5">
        <f t="shared" si="233"/>
        <v>-3.0702782304729406E-2</v>
      </c>
      <c r="I3614" s="5">
        <f t="shared" si="234"/>
        <v>-2.0112845296176712E-2</v>
      </c>
      <c r="J3614" s="10">
        <f t="shared" si="235"/>
        <v>-3.407270552550061E-2</v>
      </c>
    </row>
    <row r="3615" spans="1:10" x14ac:dyDescent="0.3">
      <c r="A3615" s="18">
        <v>41114</v>
      </c>
      <c r="B3615" s="9">
        <f>VLOOKUP(A3615,'VOW3.DE'!$A$1:$B$5974,2,FALSE)</f>
        <v>108.317184</v>
      </c>
      <c r="C3615" s="5">
        <f>VLOOKUP(A3615,MRK.DE!$A$1:$B$5993,2,FALSE)</f>
        <v>34.751415000000001</v>
      </c>
      <c r="D3615" s="10">
        <f>VLOOKUP(A3615,DTE.DE!$A$1:$B$6411,2,FALSE)</f>
        <v>5.5485249999999997</v>
      </c>
      <c r="E3615" s="10">
        <f>VLOOKUP(A3615,'CON.DE'!$A$1:$B$6391,2,FALSE)</f>
        <v>52.407547000000001</v>
      </c>
      <c r="G3615" s="5">
        <f t="shared" si="232"/>
        <v>-1.0550077354304707E-2</v>
      </c>
      <c r="H3615" s="5">
        <f t="shared" si="233"/>
        <v>-7.8257272549395185E-3</v>
      </c>
      <c r="I3615" s="5">
        <f t="shared" si="234"/>
        <v>-8.9070960605829429E-3</v>
      </c>
      <c r="J3615" s="10">
        <f t="shared" si="235"/>
        <v>-6.6307501860893838E-3</v>
      </c>
    </row>
    <row r="3616" spans="1:10" x14ac:dyDescent="0.3">
      <c r="A3616" s="18">
        <v>41115</v>
      </c>
      <c r="B3616" s="9">
        <f>VLOOKUP(A3616,'VOW3.DE'!$A$1:$B$5974,2,FALSE)</f>
        <v>109.671143</v>
      </c>
      <c r="C3616" s="5">
        <f>VLOOKUP(A3616,MRK.DE!$A$1:$B$5993,2,FALSE)</f>
        <v>34.694175999999999</v>
      </c>
      <c r="D3616" s="10">
        <f>VLOOKUP(A3616,DTE.DE!$A$1:$B$6411,2,FALSE)</f>
        <v>5.5347020000000002</v>
      </c>
      <c r="E3616" s="10">
        <f>VLOOKUP(A3616,'CON.DE'!$A$1:$B$6391,2,FALSE)</f>
        <v>53.035133000000002</v>
      </c>
      <c r="G3616" s="5">
        <f t="shared" si="232"/>
        <v>1.2422467113179195E-2</v>
      </c>
      <c r="H3616" s="5">
        <f t="shared" si="233"/>
        <v>-1.6484563566263688E-3</v>
      </c>
      <c r="I3616" s="5">
        <f t="shared" si="234"/>
        <v>-2.4944011644383287E-3</v>
      </c>
      <c r="J3616" s="10">
        <f t="shared" si="235"/>
        <v>1.1903973058469797E-2</v>
      </c>
    </row>
    <row r="3617" spans="1:10" x14ac:dyDescent="0.3">
      <c r="A3617" s="18">
        <v>41116</v>
      </c>
      <c r="B3617" s="9">
        <f>VLOOKUP(A3617,'VOW3.DE'!$A$1:$B$5974,2,FALSE)</f>
        <v>109.589096</v>
      </c>
      <c r="C3617" s="5">
        <f>VLOOKUP(A3617,MRK.DE!$A$1:$B$5993,2,FALSE)</f>
        <v>35.825851</v>
      </c>
      <c r="D3617" s="10">
        <f>VLOOKUP(A3617,DTE.DE!$A$1:$B$6411,2,FALSE)</f>
        <v>5.7671989999999997</v>
      </c>
      <c r="E3617" s="10">
        <f>VLOOKUP(A3617,'CON.DE'!$A$1:$B$6391,2,FALSE)</f>
        <v>54.801673999999998</v>
      </c>
      <c r="G3617" s="5">
        <f t="shared" si="232"/>
        <v>-7.4839837996849682E-4</v>
      </c>
      <c r="H3617" s="5">
        <f t="shared" si="233"/>
        <v>3.2097893543962523E-2</v>
      </c>
      <c r="I3617" s="5">
        <f t="shared" si="234"/>
        <v>4.1148795207689152E-2</v>
      </c>
      <c r="J3617" s="10">
        <f t="shared" si="235"/>
        <v>3.2766160200489898E-2</v>
      </c>
    </row>
    <row r="3618" spans="1:10" x14ac:dyDescent="0.3">
      <c r="A3618" s="18">
        <v>41117</v>
      </c>
      <c r="B3618" s="9">
        <f>VLOOKUP(A3618,'VOW3.DE'!$A$1:$B$5974,2,FALSE)</f>
        <v>110.04042800000001</v>
      </c>
      <c r="C3618" s="5">
        <f>VLOOKUP(A3618,MRK.DE!$A$1:$B$5993,2,FALSE)</f>
        <v>35.949134999999998</v>
      </c>
      <c r="D3618" s="10">
        <f>VLOOKUP(A3618,DTE.DE!$A$1:$B$6411,2,FALSE)</f>
        <v>5.8187249999999997</v>
      </c>
      <c r="E3618" s="10">
        <f>VLOOKUP(A3618,'CON.DE'!$A$1:$B$6391,2,FALSE)</f>
        <v>56.173068999999998</v>
      </c>
      <c r="G3618" s="5">
        <f t="shared" si="232"/>
        <v>4.1099450300826762E-3</v>
      </c>
      <c r="H3618" s="5">
        <f t="shared" si="233"/>
        <v>3.4352948878902082E-3</v>
      </c>
      <c r="I3618" s="5">
        <f t="shared" si="234"/>
        <v>8.8946448647374485E-3</v>
      </c>
      <c r="J3618" s="10">
        <f t="shared" si="235"/>
        <v>2.4716701826055548E-2</v>
      </c>
    </row>
    <row r="3619" spans="1:10" x14ac:dyDescent="0.3">
      <c r="A3619" s="18">
        <v>41120</v>
      </c>
      <c r="B3619" s="9">
        <f>VLOOKUP(A3619,'VOW3.DE'!$A$1:$B$5974,2,FALSE)</f>
        <v>112.91246</v>
      </c>
      <c r="C3619" s="5">
        <f>VLOOKUP(A3619,MRK.DE!$A$1:$B$5993,2,FALSE)</f>
        <v>36.019596</v>
      </c>
      <c r="D3619" s="10">
        <f>VLOOKUP(A3619,DTE.DE!$A$1:$B$6411,2,FALSE)</f>
        <v>5.7797650000000003</v>
      </c>
      <c r="E3619" s="10">
        <f>VLOOKUP(A3619,'CON.DE'!$A$1:$B$6391,2,FALSE)</f>
        <v>57.699432000000002</v>
      </c>
      <c r="G3619" s="5">
        <f t="shared" si="232"/>
        <v>2.5765002675745597E-2</v>
      </c>
      <c r="H3619" s="5">
        <f t="shared" si="233"/>
        <v>1.9581010123195229E-3</v>
      </c>
      <c r="I3619" s="5">
        <f t="shared" si="234"/>
        <v>-6.7181411602823034E-3</v>
      </c>
      <c r="J3619" s="10">
        <f t="shared" si="235"/>
        <v>2.6809886686086717E-2</v>
      </c>
    </row>
    <row r="3620" spans="1:10" x14ac:dyDescent="0.3">
      <c r="A3620" s="18">
        <v>41121</v>
      </c>
      <c r="B3620" s="9">
        <f>VLOOKUP(A3620,'VOW3.DE'!$A$1:$B$5974,2,FALSE)</f>
        <v>114.061279</v>
      </c>
      <c r="C3620" s="5">
        <f>VLOOKUP(A3620,MRK.DE!$A$1:$B$5993,2,FALSE)</f>
        <v>36.054817</v>
      </c>
      <c r="D3620" s="10">
        <f>VLOOKUP(A3620,DTE.DE!$A$1:$B$6411,2,FALSE)</f>
        <v>5.7665709999999999</v>
      </c>
      <c r="E3620" s="10">
        <f>VLOOKUP(A3620,'CON.DE'!$A$1:$B$6391,2,FALSE)</f>
        <v>57.164822000000001</v>
      </c>
      <c r="G3620" s="5">
        <f t="shared" si="232"/>
        <v>1.0123010842696699E-2</v>
      </c>
      <c r="H3620" s="5">
        <f t="shared" si="233"/>
        <v>9.7735108307126666E-4</v>
      </c>
      <c r="I3620" s="5">
        <f t="shared" si="234"/>
        <v>-2.285401315664755E-3</v>
      </c>
      <c r="J3620" s="10">
        <f t="shared" si="235"/>
        <v>-9.3086202491236593E-3</v>
      </c>
    </row>
    <row r="3621" spans="1:10" x14ac:dyDescent="0.3">
      <c r="A3621" s="18">
        <v>41122</v>
      </c>
      <c r="B3621" s="9">
        <f>VLOOKUP(A3621,'VOW3.DE'!$A$1:$B$5974,2,FALSE)</f>
        <v>113.40482299999999</v>
      </c>
      <c r="C3621" s="5">
        <f>VLOOKUP(A3621,MRK.DE!$A$1:$B$5993,2,FALSE)</f>
        <v>35.834643999999997</v>
      </c>
      <c r="D3621" s="10">
        <f>VLOOKUP(A3621,DTE.DE!$A$1:$B$6411,2,FALSE)</f>
        <v>5.7854210000000004</v>
      </c>
      <c r="E3621" s="10">
        <f>VLOOKUP(A3621,'CON.DE'!$A$1:$B$6391,2,FALSE)</f>
        <v>57.164822000000001</v>
      </c>
      <c r="G3621" s="5">
        <f t="shared" si="232"/>
        <v>-5.7719178085435339E-3</v>
      </c>
      <c r="H3621" s="5">
        <f t="shared" si="233"/>
        <v>-6.1253398019845183E-3</v>
      </c>
      <c r="I3621" s="5">
        <f t="shared" si="234"/>
        <v>3.2635093116661438E-3</v>
      </c>
      <c r="J3621" s="10">
        <f t="shared" si="235"/>
        <v>0</v>
      </c>
    </row>
    <row r="3622" spans="1:10" x14ac:dyDescent="0.3">
      <c r="A3622" s="18">
        <v>41123</v>
      </c>
      <c r="B3622" s="9">
        <f>VLOOKUP(A3622,'VOW3.DE'!$A$1:$B$5974,2,FALSE)</f>
        <v>111.517448</v>
      </c>
      <c r="C3622" s="5">
        <f>VLOOKUP(A3622,MRK.DE!$A$1:$B$5993,2,FALSE)</f>
        <v>35.147723999999997</v>
      </c>
      <c r="D3622" s="10">
        <f>VLOOKUP(A3622,DTE.DE!$A$1:$B$6411,2,FALSE)</f>
        <v>5.6723150000000002</v>
      </c>
      <c r="E3622" s="10">
        <f>VLOOKUP(A3622,'CON.DE'!$A$1:$B$6391,2,FALSE)</f>
        <v>58.365765000000003</v>
      </c>
      <c r="G3622" s="5">
        <f t="shared" si="232"/>
        <v>-1.6782858290723089E-2</v>
      </c>
      <c r="H3622" s="5">
        <f t="shared" si="233"/>
        <v>-1.9355269881504263E-2</v>
      </c>
      <c r="I3622" s="5">
        <f t="shared" si="234"/>
        <v>-1.9743808760394013E-2</v>
      </c>
      <c r="J3622" s="10">
        <f t="shared" si="235"/>
        <v>2.0790792993441273E-2</v>
      </c>
    </row>
    <row r="3623" spans="1:10" x14ac:dyDescent="0.3">
      <c r="A3623" s="18">
        <v>41124</v>
      </c>
      <c r="B3623" s="9">
        <f>VLOOKUP(A3623,'VOW3.DE'!$A$1:$B$5974,2,FALSE)</f>
        <v>116.276855</v>
      </c>
      <c r="C3623" s="5">
        <f>VLOOKUP(A3623,MRK.DE!$A$1:$B$5993,2,FALSE)</f>
        <v>36.156094000000003</v>
      </c>
      <c r="D3623" s="10">
        <f>VLOOKUP(A3623,DTE.DE!$A$1:$B$6411,2,FALSE)</f>
        <v>5.8752779999999998</v>
      </c>
      <c r="E3623" s="10">
        <f>VLOOKUP(A3623,'CON.DE'!$A$1:$B$6391,2,FALSE)</f>
        <v>61.945335</v>
      </c>
      <c r="G3623" s="5">
        <f t="shared" si="232"/>
        <v>4.1792965578564066E-2</v>
      </c>
      <c r="H3623" s="5">
        <f t="shared" si="233"/>
        <v>2.8285644684524026E-2</v>
      </c>
      <c r="I3623" s="5">
        <f t="shared" si="234"/>
        <v>3.5156054405731829E-2</v>
      </c>
      <c r="J3623" s="10">
        <f t="shared" si="235"/>
        <v>5.9522800387203728E-2</v>
      </c>
    </row>
    <row r="3624" spans="1:10" x14ac:dyDescent="0.3">
      <c r="A3624" s="18">
        <v>41127</v>
      </c>
      <c r="B3624" s="9">
        <f>VLOOKUP(A3624,'VOW3.DE'!$A$1:$B$5974,2,FALSE)</f>
        <v>118.205231</v>
      </c>
      <c r="C3624" s="5">
        <f>VLOOKUP(A3624,MRK.DE!$A$1:$B$5993,2,FALSE)</f>
        <v>36.041603000000002</v>
      </c>
      <c r="D3624" s="10">
        <f>VLOOKUP(A3624,DTE.DE!$A$1:$B$6411,2,FALSE)</f>
        <v>5.834435</v>
      </c>
      <c r="E3624" s="10">
        <f>VLOOKUP(A3624,'CON.DE'!$A$1:$B$6391,2,FALSE)</f>
        <v>63.425212999999999</v>
      </c>
      <c r="G3624" s="5">
        <f t="shared" si="232"/>
        <v>1.6448330950627428E-2</v>
      </c>
      <c r="H3624" s="5">
        <f t="shared" si="233"/>
        <v>-3.1715996695154806E-3</v>
      </c>
      <c r="I3624" s="5">
        <f t="shared" si="234"/>
        <v>-6.975946486692499E-3</v>
      </c>
      <c r="J3624" s="10">
        <f t="shared" si="235"/>
        <v>2.3609161200582606E-2</v>
      </c>
    </row>
    <row r="3625" spans="1:10" x14ac:dyDescent="0.3">
      <c r="A3625" s="18">
        <v>41128</v>
      </c>
      <c r="B3625" s="9">
        <f>VLOOKUP(A3625,'VOW3.DE'!$A$1:$B$5974,2,FALSE)</f>
        <v>121.364464</v>
      </c>
      <c r="C3625" s="5">
        <f>VLOOKUP(A3625,MRK.DE!$A$1:$B$5993,2,FALSE)</f>
        <v>35.737777999999999</v>
      </c>
      <c r="D3625" s="10">
        <f>VLOOKUP(A3625,DTE.DE!$A$1:$B$6411,2,FALSE)</f>
        <v>5.9066970000000003</v>
      </c>
      <c r="E3625" s="10">
        <f>VLOOKUP(A3625,'CON.DE'!$A$1:$B$6391,2,FALSE)</f>
        <v>64.261985999999993</v>
      </c>
      <c r="G3625" s="5">
        <f t="shared" si="232"/>
        <v>2.63757579964762E-2</v>
      </c>
      <c r="H3625" s="5">
        <f t="shared" si="233"/>
        <v>-8.4655735465241459E-3</v>
      </c>
      <c r="I3625" s="5">
        <f t="shared" si="234"/>
        <v>1.2309360362868787E-2</v>
      </c>
      <c r="J3625" s="10">
        <f t="shared" si="235"/>
        <v>1.3106795128844767E-2</v>
      </c>
    </row>
    <row r="3626" spans="1:10" x14ac:dyDescent="0.3">
      <c r="A3626" s="18">
        <v>41129</v>
      </c>
      <c r="B3626" s="9">
        <f>VLOOKUP(A3626,'VOW3.DE'!$A$1:$B$5974,2,FALSE)</f>
        <v>120.092583</v>
      </c>
      <c r="C3626" s="5">
        <f>VLOOKUP(A3626,MRK.DE!$A$1:$B$5993,2,FALSE)</f>
        <v>35.645305999999998</v>
      </c>
      <c r="D3626" s="10">
        <f>VLOOKUP(A3626,DTE.DE!$A$1:$B$6411,2,FALSE)</f>
        <v>5.9004130000000004</v>
      </c>
      <c r="E3626" s="10">
        <f>VLOOKUP(A3626,'CON.DE'!$A$1:$B$6391,2,FALSE)</f>
        <v>64.316231000000002</v>
      </c>
      <c r="G3626" s="5">
        <f t="shared" si="232"/>
        <v>-1.0535147178753909E-2</v>
      </c>
      <c r="H3626" s="5">
        <f t="shared" si="233"/>
        <v>-2.5908673748879412E-3</v>
      </c>
      <c r="I3626" s="5">
        <f t="shared" si="234"/>
        <v>-1.064443474031338E-3</v>
      </c>
      <c r="J3626" s="10">
        <f t="shared" si="235"/>
        <v>8.4376661123366657E-4</v>
      </c>
    </row>
    <row r="3627" spans="1:10" x14ac:dyDescent="0.3">
      <c r="A3627" s="18">
        <v>41130</v>
      </c>
      <c r="B3627" s="9">
        <f>VLOOKUP(A3627,'VOW3.DE'!$A$1:$B$5974,2,FALSE)</f>
        <v>121.733749</v>
      </c>
      <c r="C3627" s="5">
        <f>VLOOKUP(A3627,MRK.DE!$A$1:$B$5993,2,FALSE)</f>
        <v>35.728969999999997</v>
      </c>
      <c r="D3627" s="10">
        <f>VLOOKUP(A3627,DTE.DE!$A$1:$B$6411,2,FALSE)</f>
        <v>5.7841639999999996</v>
      </c>
      <c r="E3627" s="10">
        <f>VLOOKUP(A3627,'CON.DE'!$A$1:$B$6391,2,FALSE)</f>
        <v>62.952579</v>
      </c>
      <c r="G3627" s="5">
        <f t="shared" si="232"/>
        <v>1.3573304304606199E-2</v>
      </c>
      <c r="H3627" s="5">
        <f t="shared" si="233"/>
        <v>2.3443751168493857E-3</v>
      </c>
      <c r="I3627" s="5">
        <f t="shared" si="234"/>
        <v>-1.989850992707266E-2</v>
      </c>
      <c r="J3627" s="10">
        <f t="shared" si="235"/>
        <v>-2.1430296842803644E-2</v>
      </c>
    </row>
    <row r="3628" spans="1:10" x14ac:dyDescent="0.3">
      <c r="A3628" s="18">
        <v>41131</v>
      </c>
      <c r="B3628" s="9">
        <f>VLOOKUP(A3628,'VOW3.DE'!$A$1:$B$5974,2,FALSE)</f>
        <v>121.32345599999999</v>
      </c>
      <c r="C3628" s="5">
        <f>VLOOKUP(A3628,MRK.DE!$A$1:$B$5993,2,FALSE)</f>
        <v>35.702556999999999</v>
      </c>
      <c r="D3628" s="10">
        <f>VLOOKUP(A3628,DTE.DE!$A$1:$B$6411,2,FALSE)</f>
        <v>5.7835359999999998</v>
      </c>
      <c r="E3628" s="10">
        <f>VLOOKUP(A3628,'CON.DE'!$A$1:$B$6391,2,FALSE)</f>
        <v>63.456203000000002</v>
      </c>
      <c r="G3628" s="5">
        <f t="shared" si="232"/>
        <v>-3.376105552706724E-3</v>
      </c>
      <c r="H3628" s="5">
        <f t="shared" si="233"/>
        <v>-7.3953343329173399E-4</v>
      </c>
      <c r="I3628" s="5">
        <f t="shared" si="234"/>
        <v>-1.085781962908924E-4</v>
      </c>
      <c r="J3628" s="10">
        <f t="shared" si="235"/>
        <v>7.9682227251558109E-3</v>
      </c>
    </row>
    <row r="3629" spans="1:10" x14ac:dyDescent="0.3">
      <c r="A3629" s="18">
        <v>41134</v>
      </c>
      <c r="B3629" s="9">
        <f>VLOOKUP(A3629,'VOW3.DE'!$A$1:$B$5974,2,FALSE)</f>
        <v>119.723297</v>
      </c>
      <c r="C3629" s="5">
        <f>VLOOKUP(A3629,MRK.DE!$A$1:$B$5993,2,FALSE)</f>
        <v>36.327831000000003</v>
      </c>
      <c r="D3629" s="10">
        <f>VLOOKUP(A3629,DTE.DE!$A$1:$B$6411,2,FALSE)</f>
        <v>5.7722249999999997</v>
      </c>
      <c r="E3629" s="10">
        <f>VLOOKUP(A3629,'CON.DE'!$A$1:$B$6391,2,FALSE)</f>
        <v>63.061047000000002</v>
      </c>
      <c r="G3629" s="5">
        <f t="shared" si="232"/>
        <v>-1.327694719795872E-2</v>
      </c>
      <c r="H3629" s="5">
        <f t="shared" si="233"/>
        <v>1.7361830855280827E-2</v>
      </c>
      <c r="I3629" s="5">
        <f t="shared" si="234"/>
        <v>-1.9576388975696729E-3</v>
      </c>
      <c r="J3629" s="10">
        <f t="shared" si="235"/>
        <v>-6.2466941852417097E-3</v>
      </c>
    </row>
    <row r="3630" spans="1:10" x14ac:dyDescent="0.3">
      <c r="A3630" s="18">
        <v>41135</v>
      </c>
      <c r="B3630" s="9">
        <f>VLOOKUP(A3630,'VOW3.DE'!$A$1:$B$5974,2,FALSE)</f>
        <v>120.338753</v>
      </c>
      <c r="C3630" s="5">
        <f>VLOOKUP(A3630,MRK.DE!$A$1:$B$5993,2,FALSE)</f>
        <v>37.868999000000002</v>
      </c>
      <c r="D3630" s="10">
        <f>VLOOKUP(A3630,DTE.DE!$A$1:$B$6411,2,FALSE)</f>
        <v>5.8752779999999998</v>
      </c>
      <c r="E3630" s="10">
        <f>VLOOKUP(A3630,'CON.DE'!$A$1:$B$6391,2,FALSE)</f>
        <v>63.556919000000001</v>
      </c>
      <c r="G3630" s="5">
        <f t="shared" si="232"/>
        <v>5.1274855681499943E-3</v>
      </c>
      <c r="H3630" s="5">
        <f t="shared" si="233"/>
        <v>4.1548667306199036E-2</v>
      </c>
      <c r="I3630" s="5">
        <f t="shared" si="234"/>
        <v>1.7695756618788309E-2</v>
      </c>
      <c r="J3630" s="10">
        <f t="shared" si="235"/>
        <v>7.8326093965764235E-3</v>
      </c>
    </row>
    <row r="3631" spans="1:10" x14ac:dyDescent="0.3">
      <c r="A3631" s="18">
        <v>41136</v>
      </c>
      <c r="B3631" s="9">
        <f>VLOOKUP(A3631,'VOW3.DE'!$A$1:$B$5974,2,FALSE)</f>
        <v>118.94373299999999</v>
      </c>
      <c r="C3631" s="5">
        <f>VLOOKUP(A3631,MRK.DE!$A$1:$B$5993,2,FALSE)</f>
        <v>38.124405000000003</v>
      </c>
      <c r="D3631" s="10">
        <f>VLOOKUP(A3631,DTE.DE!$A$1:$B$6411,2,FALSE)</f>
        <v>5.8312920000000004</v>
      </c>
      <c r="E3631" s="10">
        <f>VLOOKUP(A3631,'CON.DE'!$A$1:$B$6391,2,FALSE)</f>
        <v>63.068801999999998</v>
      </c>
      <c r="G3631" s="5">
        <f t="shared" si="232"/>
        <v>-1.1660158073230802E-2</v>
      </c>
      <c r="H3631" s="5">
        <f t="shared" si="233"/>
        <v>6.7218192164047418E-3</v>
      </c>
      <c r="I3631" s="5">
        <f t="shared" si="234"/>
        <v>-7.5147898997173735E-3</v>
      </c>
      <c r="J3631" s="10">
        <f t="shared" si="235"/>
        <v>-7.7096408832348058E-3</v>
      </c>
    </row>
    <row r="3632" spans="1:10" x14ac:dyDescent="0.3">
      <c r="A3632" s="18">
        <v>41137</v>
      </c>
      <c r="B3632" s="9">
        <f>VLOOKUP(A3632,'VOW3.DE'!$A$1:$B$5974,2,FALSE)</f>
        <v>118.98479500000001</v>
      </c>
      <c r="C3632" s="5">
        <f>VLOOKUP(A3632,MRK.DE!$A$1:$B$5993,2,FALSE)</f>
        <v>39.498257000000002</v>
      </c>
      <c r="D3632" s="10">
        <f>VLOOKUP(A3632,DTE.DE!$A$1:$B$6411,2,FALSE)</f>
        <v>5.9393729999999998</v>
      </c>
      <c r="E3632" s="10">
        <f>VLOOKUP(A3632,'CON.DE'!$A$1:$B$6391,2,FALSE)</f>
        <v>63.270248000000002</v>
      </c>
      <c r="G3632" s="5">
        <f t="shared" si="232"/>
        <v>3.4516248011828387E-4</v>
      </c>
      <c r="H3632" s="5">
        <f t="shared" si="233"/>
        <v>3.5401916102776251E-2</v>
      </c>
      <c r="I3632" s="5">
        <f t="shared" si="234"/>
        <v>1.8364984087692361E-2</v>
      </c>
      <c r="J3632" s="10">
        <f t="shared" si="235"/>
        <v>3.1889771328552155E-3</v>
      </c>
    </row>
    <row r="3633" spans="1:10" x14ac:dyDescent="0.3">
      <c r="A3633" s="18">
        <v>41138</v>
      </c>
      <c r="B3633" s="9">
        <f>VLOOKUP(A3633,'VOW3.DE'!$A$1:$B$5974,2,FALSE)</f>
        <v>120.092583</v>
      </c>
      <c r="C3633" s="5">
        <f>VLOOKUP(A3633,MRK.DE!$A$1:$B$5993,2,FALSE)</f>
        <v>39.647972000000003</v>
      </c>
      <c r="D3633" s="10">
        <f>VLOOKUP(A3633,DTE.DE!$A$1:$B$6411,2,FALSE)</f>
        <v>5.9418860000000002</v>
      </c>
      <c r="E3633" s="10">
        <f>VLOOKUP(A3633,'CON.DE'!$A$1:$B$6391,2,FALSE)</f>
        <v>64.936072999999993</v>
      </c>
      <c r="G3633" s="5">
        <f t="shared" si="232"/>
        <v>9.2672584710217446E-3</v>
      </c>
      <c r="H3633" s="5">
        <f t="shared" si="233"/>
        <v>3.7832548806018555E-3</v>
      </c>
      <c r="I3633" s="5">
        <f t="shared" si="234"/>
        <v>4.2301914931310377E-4</v>
      </c>
      <c r="J3633" s="10">
        <f t="shared" si="235"/>
        <v>2.5988090781760502E-2</v>
      </c>
    </row>
    <row r="3634" spans="1:10" x14ac:dyDescent="0.3">
      <c r="A3634" s="18">
        <v>41141</v>
      </c>
      <c r="B3634" s="9">
        <f>VLOOKUP(A3634,'VOW3.DE'!$A$1:$B$5974,2,FALSE)</f>
        <v>119.764336</v>
      </c>
      <c r="C3634" s="5">
        <f>VLOOKUP(A3634,MRK.DE!$A$1:$B$5993,2,FALSE)</f>
        <v>39.859332999999999</v>
      </c>
      <c r="D3634" s="10">
        <f>VLOOKUP(A3634,DTE.DE!$A$1:$B$6411,2,FALSE)</f>
        <v>5.9626219999999996</v>
      </c>
      <c r="E3634" s="10">
        <f>VLOOKUP(A3634,'CON.DE'!$A$1:$B$6391,2,FALSE)</f>
        <v>64.354973000000001</v>
      </c>
      <c r="G3634" s="5">
        <f t="shared" si="232"/>
        <v>-2.7370251088445516E-3</v>
      </c>
      <c r="H3634" s="5">
        <f t="shared" si="233"/>
        <v>5.3167818453613873E-3</v>
      </c>
      <c r="I3634" s="5">
        <f t="shared" si="234"/>
        <v>3.4837258241331649E-3</v>
      </c>
      <c r="J3634" s="10">
        <f t="shared" si="235"/>
        <v>-8.9890820886219646E-3</v>
      </c>
    </row>
    <row r="3635" spans="1:10" x14ac:dyDescent="0.3">
      <c r="A3635" s="18">
        <v>41142</v>
      </c>
      <c r="B3635" s="9">
        <f>VLOOKUP(A3635,'VOW3.DE'!$A$1:$B$5974,2,FALSE)</f>
        <v>120.666985</v>
      </c>
      <c r="C3635" s="5">
        <f>VLOOKUP(A3635,MRK.DE!$A$1:$B$5993,2,FALSE)</f>
        <v>39.573120000000003</v>
      </c>
      <c r="D3635" s="10">
        <f>VLOOKUP(A3635,DTE.DE!$A$1:$B$6411,2,FALSE)</f>
        <v>5.9538250000000001</v>
      </c>
      <c r="E3635" s="10">
        <f>VLOOKUP(A3635,'CON.DE'!$A$1:$B$6391,2,FALSE)</f>
        <v>64.463440000000006</v>
      </c>
      <c r="G3635" s="5">
        <f t="shared" si="232"/>
        <v>7.5086160749447042E-3</v>
      </c>
      <c r="H3635" s="5">
        <f t="shared" si="233"/>
        <v>-7.206481176304123E-3</v>
      </c>
      <c r="I3635" s="5">
        <f t="shared" si="234"/>
        <v>-1.4764470648079874E-3</v>
      </c>
      <c r="J3635" s="10">
        <f t="shared" si="235"/>
        <v>1.6840298387153967E-3</v>
      </c>
    </row>
    <row r="3636" spans="1:10" x14ac:dyDescent="0.3">
      <c r="A3636" s="18">
        <v>41143</v>
      </c>
      <c r="B3636" s="9">
        <f>VLOOKUP(A3636,'VOW3.DE'!$A$1:$B$5974,2,FALSE)</f>
        <v>120.625938</v>
      </c>
      <c r="C3636" s="5">
        <f>VLOOKUP(A3636,MRK.DE!$A$1:$B$5993,2,FALSE)</f>
        <v>39.300097999999998</v>
      </c>
      <c r="D3636" s="10">
        <f>VLOOKUP(A3636,DTE.DE!$A$1:$B$6411,2,FALSE)</f>
        <v>5.9268049999999999</v>
      </c>
      <c r="E3636" s="10">
        <f>VLOOKUP(A3636,'CON.DE'!$A$1:$B$6391,2,FALSE)</f>
        <v>63.921084999999998</v>
      </c>
      <c r="G3636" s="5">
        <f t="shared" si="232"/>
        <v>-3.4022548100954902E-4</v>
      </c>
      <c r="H3636" s="5">
        <f t="shared" si="233"/>
        <v>-6.9230873900673912E-3</v>
      </c>
      <c r="I3636" s="5">
        <f t="shared" si="234"/>
        <v>-4.5485881786049608E-3</v>
      </c>
      <c r="J3636" s="10">
        <f t="shared" si="235"/>
        <v>-8.4489657352624353E-3</v>
      </c>
    </row>
    <row r="3637" spans="1:10" x14ac:dyDescent="0.3">
      <c r="A3637" s="18">
        <v>41144</v>
      </c>
      <c r="B3637" s="9">
        <f>VLOOKUP(A3637,'VOW3.DE'!$A$1:$B$5974,2,FALSE)</f>
        <v>119.641243</v>
      </c>
      <c r="C3637" s="5">
        <f>VLOOKUP(A3637,MRK.DE!$A$1:$B$5993,2,FALSE)</f>
        <v>39.401386000000002</v>
      </c>
      <c r="D3637" s="10">
        <f>VLOOKUP(A3637,DTE.DE!$A$1:$B$6411,2,FALSE)</f>
        <v>5.8809339999999999</v>
      </c>
      <c r="E3637" s="10">
        <f>VLOOKUP(A3637,'CON.DE'!$A$1:$B$6391,2,FALSE)</f>
        <v>63.843604999999997</v>
      </c>
      <c r="G3637" s="5">
        <f t="shared" si="232"/>
        <v>-8.196712585103294E-3</v>
      </c>
      <c r="H3637" s="5">
        <f t="shared" si="233"/>
        <v>2.5739808393600862E-3</v>
      </c>
      <c r="I3637" s="5">
        <f t="shared" si="234"/>
        <v>-7.7696891440002212E-3</v>
      </c>
      <c r="J3637" s="10">
        <f t="shared" si="235"/>
        <v>-1.2128548114172962E-3</v>
      </c>
    </row>
    <row r="3638" spans="1:10" x14ac:dyDescent="0.3">
      <c r="A3638" s="18">
        <v>41145</v>
      </c>
      <c r="B3638" s="9">
        <f>VLOOKUP(A3638,'VOW3.DE'!$A$1:$B$5974,2,FALSE)</f>
        <v>117.015381</v>
      </c>
      <c r="C3638" s="5">
        <f>VLOOKUP(A3638,MRK.DE!$A$1:$B$5993,2,FALSE)</f>
        <v>39.802081999999999</v>
      </c>
      <c r="D3638" s="10">
        <f>VLOOKUP(A3638,DTE.DE!$A$1:$B$6411,2,FALSE)</f>
        <v>5.9469120000000002</v>
      </c>
      <c r="E3638" s="10">
        <f>VLOOKUP(A3638,'CON.DE'!$A$1:$B$6391,2,FALSE)</f>
        <v>62.681395999999999</v>
      </c>
      <c r="G3638" s="5">
        <f t="shared" si="232"/>
        <v>-2.2192235513708729E-2</v>
      </c>
      <c r="H3638" s="5">
        <f t="shared" si="233"/>
        <v>1.0118229129835812E-2</v>
      </c>
      <c r="I3638" s="5">
        <f t="shared" si="234"/>
        <v>1.1156500404494205E-2</v>
      </c>
      <c r="J3638" s="10">
        <f t="shared" si="235"/>
        <v>-1.8371731748610474E-2</v>
      </c>
    </row>
    <row r="3639" spans="1:10" x14ac:dyDescent="0.3">
      <c r="A3639" s="18">
        <v>41148</v>
      </c>
      <c r="B3639" s="9">
        <f>VLOOKUP(A3639,'VOW3.DE'!$A$1:$B$5974,2,FALSE)</f>
        <v>118.328316</v>
      </c>
      <c r="C3639" s="5">
        <f>VLOOKUP(A3639,MRK.DE!$A$1:$B$5993,2,FALSE)</f>
        <v>39.810904999999998</v>
      </c>
      <c r="D3639" s="10">
        <f>VLOOKUP(A3639,DTE.DE!$A$1:$B$6411,2,FALSE)</f>
        <v>6.0166630000000003</v>
      </c>
      <c r="E3639" s="10">
        <f>VLOOKUP(A3639,'CON.DE'!$A$1:$B$6391,2,FALSE)</f>
        <v>63.037807000000001</v>
      </c>
      <c r="G3639" s="5">
        <f t="shared" si="232"/>
        <v>1.1157712212493873E-2</v>
      </c>
      <c r="H3639" s="5">
        <f t="shared" si="233"/>
        <v>2.2164725551936294E-4</v>
      </c>
      <c r="I3639" s="5">
        <f t="shared" si="234"/>
        <v>1.1660693454166324E-2</v>
      </c>
      <c r="J3639" s="10">
        <f t="shared" si="235"/>
        <v>5.6699684111210097E-3</v>
      </c>
    </row>
    <row r="3640" spans="1:10" x14ac:dyDescent="0.3">
      <c r="A3640" s="18">
        <v>41149</v>
      </c>
      <c r="B3640" s="9">
        <f>VLOOKUP(A3640,'VOW3.DE'!$A$1:$B$5974,2,FALSE)</f>
        <v>118.205231</v>
      </c>
      <c r="C3640" s="5">
        <f>VLOOKUP(A3640,MRK.DE!$A$1:$B$5993,2,FALSE)</f>
        <v>39.74044</v>
      </c>
      <c r="D3640" s="10">
        <f>VLOOKUP(A3640,DTE.DE!$A$1:$B$6411,2,FALSE)</f>
        <v>5.9846149999999998</v>
      </c>
      <c r="E3640" s="10">
        <f>VLOOKUP(A3640,'CON.DE'!$A$1:$B$6391,2,FALSE)</f>
        <v>62.410217000000003</v>
      </c>
      <c r="G3640" s="5">
        <f t="shared" si="232"/>
        <v>-1.0407404164946312E-3</v>
      </c>
      <c r="H3640" s="5">
        <f t="shared" si="233"/>
        <v>-1.7715607053307133E-3</v>
      </c>
      <c r="I3640" s="5">
        <f t="shared" si="234"/>
        <v>-5.3407772368571993E-3</v>
      </c>
      <c r="J3640" s="10">
        <f t="shared" si="235"/>
        <v>-1.0005661561181762E-2</v>
      </c>
    </row>
    <row r="3641" spans="1:10" x14ac:dyDescent="0.3">
      <c r="A3641" s="18">
        <v>41150</v>
      </c>
      <c r="B3641" s="9">
        <f>VLOOKUP(A3641,'VOW3.DE'!$A$1:$B$5974,2,FALSE)</f>
        <v>118.861687</v>
      </c>
      <c r="C3641" s="5">
        <f>VLOOKUP(A3641,MRK.DE!$A$1:$B$5993,2,FALSE)</f>
        <v>39.634762000000002</v>
      </c>
      <c r="D3641" s="10">
        <f>VLOOKUP(A3641,DTE.DE!$A$1:$B$6411,2,FALSE)</f>
        <v>5.9795889999999998</v>
      </c>
      <c r="E3641" s="10">
        <f>VLOOKUP(A3641,'CON.DE'!$A$1:$B$6391,2,FALSE)</f>
        <v>62.743397000000002</v>
      </c>
      <c r="G3641" s="5">
        <f t="shared" si="232"/>
        <v>5.5381635143200089E-3</v>
      </c>
      <c r="H3641" s="5">
        <f t="shared" si="233"/>
        <v>-2.6627475528201681E-3</v>
      </c>
      <c r="I3641" s="5">
        <f t="shared" si="234"/>
        <v>-8.4017295185710142E-4</v>
      </c>
      <c r="J3641" s="10">
        <f t="shared" si="235"/>
        <v>5.3243494367042603E-3</v>
      </c>
    </row>
    <row r="3642" spans="1:10" x14ac:dyDescent="0.3">
      <c r="A3642" s="18">
        <v>41151</v>
      </c>
      <c r="B3642" s="9">
        <f>VLOOKUP(A3642,'VOW3.DE'!$A$1:$B$5974,2,FALSE)</f>
        <v>114.14334100000001</v>
      </c>
      <c r="C3642" s="5">
        <f>VLOOKUP(A3642,MRK.DE!$A$1:$B$5993,2,FALSE)</f>
        <v>39.603938999999997</v>
      </c>
      <c r="D3642" s="10">
        <f>VLOOKUP(A3642,DTE.DE!$A$1:$B$6411,2,FALSE)</f>
        <v>5.885961</v>
      </c>
      <c r="E3642" s="10">
        <f>VLOOKUP(A3642,'CON.DE'!$A$1:$B$6391,2,FALSE)</f>
        <v>60.860619</v>
      </c>
      <c r="G3642" s="5">
        <f t="shared" si="232"/>
        <v>-4.0505487255438288E-2</v>
      </c>
      <c r="H3642" s="5">
        <f t="shared" si="233"/>
        <v>-7.7797846672523086E-4</v>
      </c>
      <c r="I3642" s="5">
        <f t="shared" si="234"/>
        <v>-1.5781812606215077E-2</v>
      </c>
      <c r="J3642" s="10">
        <f t="shared" si="235"/>
        <v>-3.0467030082402986E-2</v>
      </c>
    </row>
    <row r="3643" spans="1:10" x14ac:dyDescent="0.3">
      <c r="A3643" s="18">
        <v>41152</v>
      </c>
      <c r="B3643" s="9">
        <f>VLOOKUP(A3643,'VOW3.DE'!$A$1:$B$5974,2,FALSE)</f>
        <v>115.210098</v>
      </c>
      <c r="C3643" s="5">
        <f>VLOOKUP(A3643,MRK.DE!$A$1:$B$5993,2,FALSE)</f>
        <v>40.044269999999997</v>
      </c>
      <c r="D3643" s="10">
        <f>VLOOKUP(A3643,DTE.DE!$A$1:$B$6411,2,FALSE)</f>
        <v>5.9601090000000001</v>
      </c>
      <c r="E3643" s="10">
        <f>VLOOKUP(A3643,'CON.DE'!$A$1:$B$6391,2,FALSE)</f>
        <v>61.255772</v>
      </c>
      <c r="G3643" s="5">
        <f t="shared" si="232"/>
        <v>9.3023649194185019E-3</v>
      </c>
      <c r="H3643" s="5">
        <f t="shared" si="233"/>
        <v>1.1057009107042435E-2</v>
      </c>
      <c r="I3643" s="5">
        <f t="shared" si="234"/>
        <v>1.2518745603245521E-2</v>
      </c>
      <c r="J3643" s="10">
        <f t="shared" si="235"/>
        <v>6.4717664184300158E-3</v>
      </c>
    </row>
    <row r="3644" spans="1:10" x14ac:dyDescent="0.3">
      <c r="A3644" s="18">
        <v>41155</v>
      </c>
      <c r="B3644" s="9">
        <f>VLOOKUP(A3644,'VOW3.DE'!$A$1:$B$5974,2,FALSE)</f>
        <v>112.83039100000001</v>
      </c>
      <c r="C3644" s="5">
        <f>VLOOKUP(A3644,MRK.DE!$A$1:$B$5993,2,FALSE)</f>
        <v>40.453789</v>
      </c>
      <c r="D3644" s="10">
        <f>VLOOKUP(A3644,DTE.DE!$A$1:$B$6411,2,FALSE)</f>
        <v>5.9902709999999999</v>
      </c>
      <c r="E3644" s="10">
        <f>VLOOKUP(A3644,'CON.DE'!$A$1:$B$6391,2,FALSE)</f>
        <v>61.79813</v>
      </c>
      <c r="G3644" s="5">
        <f t="shared" si="232"/>
        <v>-2.0871674135445648E-2</v>
      </c>
      <c r="H3644" s="5">
        <f t="shared" si="233"/>
        <v>1.0174718198974355E-2</v>
      </c>
      <c r="I3644" s="5">
        <f t="shared" si="234"/>
        <v>5.0478836734550239E-3</v>
      </c>
      <c r="J3644" s="10">
        <f t="shared" si="235"/>
        <v>8.8150233866309061E-3</v>
      </c>
    </row>
    <row r="3645" spans="1:10" x14ac:dyDescent="0.3">
      <c r="A3645" s="18">
        <v>41156</v>
      </c>
      <c r="B3645" s="9">
        <f>VLOOKUP(A3645,'VOW3.DE'!$A$1:$B$5974,2,FALSE)</f>
        <v>109.548073</v>
      </c>
      <c r="C3645" s="5">
        <f>VLOOKUP(A3645,MRK.DE!$A$1:$B$5993,2,FALSE)</f>
        <v>39.973820000000003</v>
      </c>
      <c r="D3645" s="10">
        <f>VLOOKUP(A3645,DTE.DE!$A$1:$B$6411,2,FALSE)</f>
        <v>5.9821020000000003</v>
      </c>
      <c r="E3645" s="10">
        <f>VLOOKUP(A3645,'CON.DE'!$A$1:$B$6391,2,FALSE)</f>
        <v>60.907111999999998</v>
      </c>
      <c r="G3645" s="5">
        <f t="shared" si="232"/>
        <v>-2.9522250789481421E-2</v>
      </c>
      <c r="H3645" s="5">
        <f t="shared" si="233"/>
        <v>-1.1935570481329602E-2</v>
      </c>
      <c r="I3645" s="5">
        <f t="shared" si="234"/>
        <v>-1.3646419582357633E-3</v>
      </c>
      <c r="J3645" s="10">
        <f t="shared" si="235"/>
        <v>-1.4523155599553592E-2</v>
      </c>
    </row>
    <row r="3646" spans="1:10" x14ac:dyDescent="0.3">
      <c r="A3646" s="18">
        <v>41157</v>
      </c>
      <c r="B3646" s="9">
        <f>VLOOKUP(A3646,'VOW3.DE'!$A$1:$B$5974,2,FALSE)</f>
        <v>110.984077</v>
      </c>
      <c r="C3646" s="5">
        <f>VLOOKUP(A3646,MRK.DE!$A$1:$B$5993,2,FALSE)</f>
        <v>40.444983999999998</v>
      </c>
      <c r="D3646" s="10">
        <f>VLOOKUP(A3646,DTE.DE!$A$1:$B$6411,2,FALSE)</f>
        <v>5.994669</v>
      </c>
      <c r="E3646" s="10">
        <f>VLOOKUP(A3646,'CON.DE'!$A$1:$B$6391,2,FALSE)</f>
        <v>61.224772999999999</v>
      </c>
      <c r="G3646" s="5">
        <f t="shared" si="232"/>
        <v>1.3023264826604467E-2</v>
      </c>
      <c r="H3646" s="5">
        <f t="shared" si="233"/>
        <v>1.171789103556675E-2</v>
      </c>
      <c r="I3646" s="5">
        <f t="shared" si="234"/>
        <v>2.0985630621230523E-3</v>
      </c>
      <c r="J3646" s="10">
        <f t="shared" si="235"/>
        <v>5.2019456889830784E-3</v>
      </c>
    </row>
    <row r="3647" spans="1:10" x14ac:dyDescent="0.3">
      <c r="A3647" s="18">
        <v>41158</v>
      </c>
      <c r="B3647" s="9">
        <f>VLOOKUP(A3647,'VOW3.DE'!$A$1:$B$5974,2,FALSE)</f>
        <v>115.292168</v>
      </c>
      <c r="C3647" s="5">
        <f>VLOOKUP(A3647,MRK.DE!$A$1:$B$5993,2,FALSE)</f>
        <v>41.832039000000002</v>
      </c>
      <c r="D3647" s="10">
        <f>VLOOKUP(A3647,DTE.DE!$A$1:$B$6411,2,FALSE)</f>
        <v>6.1184589999999996</v>
      </c>
      <c r="E3647" s="10">
        <f>VLOOKUP(A3647,'CON.DE'!$A$1:$B$6391,2,FALSE)</f>
        <v>63.556919000000001</v>
      </c>
      <c r="G3647" s="5">
        <f t="shared" si="232"/>
        <v>3.808275724940248E-2</v>
      </c>
      <c r="H3647" s="5">
        <f t="shared" si="233"/>
        <v>3.3719898315149911E-2</v>
      </c>
      <c r="I3647" s="5">
        <f t="shared" si="234"/>
        <v>2.0439693154359003E-2</v>
      </c>
      <c r="J3647" s="10">
        <f t="shared" si="235"/>
        <v>3.7383971415084975E-2</v>
      </c>
    </row>
    <row r="3648" spans="1:10" x14ac:dyDescent="0.3">
      <c r="A3648" s="18">
        <v>41159</v>
      </c>
      <c r="B3648" s="9">
        <f>VLOOKUP(A3648,'VOW3.DE'!$A$1:$B$5974,2,FALSE)</f>
        <v>115.948616</v>
      </c>
      <c r="C3648" s="5">
        <f>VLOOKUP(A3648,MRK.DE!$A$1:$B$5993,2,FALSE)</f>
        <v>41.906894999999999</v>
      </c>
      <c r="D3648" s="10">
        <f>VLOOKUP(A3648,DTE.DE!$A$1:$B$6411,2,FALSE)</f>
        <v>6.0788719999999996</v>
      </c>
      <c r="E3648" s="10">
        <f>VLOOKUP(A3648,'CON.DE'!$A$1:$B$6391,2,FALSE)</f>
        <v>62.696896000000002</v>
      </c>
      <c r="G3648" s="5">
        <f t="shared" si="232"/>
        <v>5.6776296296302022E-3</v>
      </c>
      <c r="H3648" s="5">
        <f t="shared" si="233"/>
        <v>1.7878426763594784E-3</v>
      </c>
      <c r="I3648" s="5">
        <f t="shared" si="234"/>
        <v>-6.4911149821792538E-3</v>
      </c>
      <c r="J3648" s="10">
        <f t="shared" si="235"/>
        <v>-1.3623925779377197E-2</v>
      </c>
    </row>
    <row r="3649" spans="1:10" x14ac:dyDescent="0.3">
      <c r="A3649" s="18">
        <v>41162</v>
      </c>
      <c r="B3649" s="9">
        <f>VLOOKUP(A3649,'VOW3.DE'!$A$1:$B$5974,2,FALSE)</f>
        <v>116.523033</v>
      </c>
      <c r="C3649" s="5">
        <f>VLOOKUP(A3649,MRK.DE!$A$1:$B$5993,2,FALSE)</f>
        <v>41.281624000000001</v>
      </c>
      <c r="D3649" s="10">
        <f>VLOOKUP(A3649,DTE.DE!$A$1:$B$6411,2,FALSE)</f>
        <v>6.058135</v>
      </c>
      <c r="E3649" s="10">
        <f>VLOOKUP(A3649,'CON.DE'!$A$1:$B$6391,2,FALSE)</f>
        <v>62.255263999999997</v>
      </c>
      <c r="G3649" s="5">
        <f t="shared" si="232"/>
        <v>4.9418341676639643E-3</v>
      </c>
      <c r="H3649" s="5">
        <f t="shared" si="233"/>
        <v>-1.5032910377647087E-2</v>
      </c>
      <c r="I3649" s="5">
        <f t="shared" si="234"/>
        <v>-3.4171555110319302E-3</v>
      </c>
      <c r="J3649" s="10">
        <f t="shared" si="235"/>
        <v>-7.0688468126686643E-3</v>
      </c>
    </row>
    <row r="3650" spans="1:10" x14ac:dyDescent="0.3">
      <c r="A3650" s="18">
        <v>41163</v>
      </c>
      <c r="B3650" s="9">
        <f>VLOOKUP(A3650,'VOW3.DE'!$A$1:$B$5974,2,FALSE)</f>
        <v>117.712891</v>
      </c>
      <c r="C3650" s="5">
        <f>VLOOKUP(A3650,MRK.DE!$A$1:$B$5993,2,FALSE)</f>
        <v>41.572246999999997</v>
      </c>
      <c r="D3650" s="10">
        <f>VLOOKUP(A3650,DTE.DE!$A$1:$B$6411,2,FALSE)</f>
        <v>6.1756409999999997</v>
      </c>
      <c r="E3650" s="10">
        <f>VLOOKUP(A3650,'CON.DE'!$A$1:$B$6391,2,FALSE)</f>
        <v>62.526440000000001</v>
      </c>
      <c r="G3650" s="5">
        <f t="shared" si="232"/>
        <v>1.0159570864415607E-2</v>
      </c>
      <c r="H3650" s="5">
        <f t="shared" si="233"/>
        <v>7.0153437228721322E-3</v>
      </c>
      <c r="I3650" s="5">
        <f t="shared" si="234"/>
        <v>1.9210685855503146E-2</v>
      </c>
      <c r="J3650" s="10">
        <f t="shared" si="235"/>
        <v>4.3464132675356979E-3</v>
      </c>
    </row>
    <row r="3651" spans="1:10" x14ac:dyDescent="0.3">
      <c r="A3651" s="18">
        <v>41164</v>
      </c>
      <c r="B3651" s="9">
        <f>VLOOKUP(A3651,'VOW3.DE'!$A$1:$B$5974,2,FALSE)</f>
        <v>120.502876</v>
      </c>
      <c r="C3651" s="5">
        <f>VLOOKUP(A3651,MRK.DE!$A$1:$B$5993,2,FALSE)</f>
        <v>41.537018000000003</v>
      </c>
      <c r="D3651" s="10">
        <f>VLOOKUP(A3651,DTE.DE!$A$1:$B$6411,2,FALSE)</f>
        <v>6.1033780000000002</v>
      </c>
      <c r="E3651" s="10">
        <f>VLOOKUP(A3651,'CON.DE'!$A$1:$B$6391,2,FALSE)</f>
        <v>63.378715999999997</v>
      </c>
      <c r="G3651" s="5">
        <f t="shared" si="232"/>
        <v>2.3425087382813237E-2</v>
      </c>
      <c r="H3651" s="5">
        <f t="shared" si="233"/>
        <v>-8.4777556653852903E-4</v>
      </c>
      <c r="I3651" s="5">
        <f t="shared" si="234"/>
        <v>-1.1770294397848177E-2</v>
      </c>
      <c r="J3651" s="10">
        <f t="shared" si="235"/>
        <v>1.3538588014694599E-2</v>
      </c>
    </row>
    <row r="3652" spans="1:10" x14ac:dyDescent="0.3">
      <c r="A3652" s="18">
        <v>41165</v>
      </c>
      <c r="B3652" s="9">
        <f>VLOOKUP(A3652,'VOW3.DE'!$A$1:$B$5974,2,FALSE)</f>
        <v>119.27198799999999</v>
      </c>
      <c r="C3652" s="5">
        <f>VLOOKUP(A3652,MRK.DE!$A$1:$B$5993,2,FALSE)</f>
        <v>42.056618</v>
      </c>
      <c r="D3652" s="10">
        <f>VLOOKUP(A3652,DTE.DE!$A$1:$B$6411,2,FALSE)</f>
        <v>6.0958370000000004</v>
      </c>
      <c r="E3652" s="10">
        <f>VLOOKUP(A3652,'CON.DE'!$A$1:$B$6391,2,FALSE)</f>
        <v>62.619430999999999</v>
      </c>
      <c r="G3652" s="5">
        <f t="shared" ref="G3652:G3715" si="236">LN(B3652/B3651)</f>
        <v>-1.0267121350085832E-2</v>
      </c>
      <c r="H3652" s="5">
        <f t="shared" ref="H3652:H3715" si="237">LN(C3652/C3651)</f>
        <v>1.2431728460899495E-2</v>
      </c>
      <c r="I3652" s="5">
        <f t="shared" ref="I3652:I3715" si="238">LN(D3652/D3651)</f>
        <v>-1.2363092150617179E-3</v>
      </c>
      <c r="J3652" s="10">
        <f t="shared" ref="J3652:J3715" si="239">LN(E3652/E3651)</f>
        <v>-1.2052465997697668E-2</v>
      </c>
    </row>
    <row r="3653" spans="1:10" x14ac:dyDescent="0.3">
      <c r="A3653" s="18">
        <v>41166</v>
      </c>
      <c r="B3653" s="9">
        <f>VLOOKUP(A3653,'VOW3.DE'!$A$1:$B$5974,2,FALSE)</f>
        <v>125.13917499999999</v>
      </c>
      <c r="C3653" s="5">
        <f>VLOOKUP(A3653,MRK.DE!$A$1:$B$5993,2,FALSE)</f>
        <v>41.400509</v>
      </c>
      <c r="D3653" s="10">
        <f>VLOOKUP(A3653,DTE.DE!$A$1:$B$6411,2,FALSE)</f>
        <v>6.08704</v>
      </c>
      <c r="E3653" s="10">
        <f>VLOOKUP(A3653,'CON.DE'!$A$1:$B$6391,2,FALSE)</f>
        <v>64.936072999999993</v>
      </c>
      <c r="G3653" s="5">
        <f t="shared" si="236"/>
        <v>4.8020019416492844E-2</v>
      </c>
      <c r="H3653" s="5">
        <f t="shared" si="237"/>
        <v>-1.5723582660291537E-2</v>
      </c>
      <c r="I3653" s="5">
        <f t="shared" si="238"/>
        <v>-1.4441583098825728E-3</v>
      </c>
      <c r="J3653" s="10">
        <f t="shared" si="239"/>
        <v>3.6327664338894318E-2</v>
      </c>
    </row>
    <row r="3654" spans="1:10" x14ac:dyDescent="0.3">
      <c r="A3654" s="18">
        <v>41169</v>
      </c>
      <c r="B3654" s="9">
        <f>VLOOKUP(A3654,'VOW3.DE'!$A$1:$B$5974,2,FALSE)</f>
        <v>124.44167299999999</v>
      </c>
      <c r="C3654" s="5">
        <f>VLOOKUP(A3654,MRK.DE!$A$1:$B$5993,2,FALSE)</f>
        <v>41.765999000000001</v>
      </c>
      <c r="D3654" s="10">
        <f>VLOOKUP(A3654,DTE.DE!$A$1:$B$6411,2,FALSE)</f>
        <v>6.1341679999999998</v>
      </c>
      <c r="E3654" s="10">
        <f>VLOOKUP(A3654,'CON.DE'!$A$1:$B$6391,2,FALSE)</f>
        <v>64.269752999999994</v>
      </c>
      <c r="G3654" s="5">
        <f t="shared" si="236"/>
        <v>-5.5894017630017815E-3</v>
      </c>
      <c r="H3654" s="5">
        <f t="shared" si="237"/>
        <v>8.7894120299841158E-3</v>
      </c>
      <c r="I3654" s="5">
        <f t="shared" si="238"/>
        <v>7.7125327725332468E-3</v>
      </c>
      <c r="J3654" s="10">
        <f t="shared" si="239"/>
        <v>-1.0314177427906253E-2</v>
      </c>
    </row>
    <row r="3655" spans="1:10" x14ac:dyDescent="0.3">
      <c r="A3655" s="18">
        <v>41170</v>
      </c>
      <c r="B3655" s="9">
        <f>VLOOKUP(A3655,'VOW3.DE'!$A$1:$B$5974,2,FALSE)</f>
        <v>121.528587</v>
      </c>
      <c r="C3655" s="5">
        <f>VLOOKUP(A3655,MRK.DE!$A$1:$B$5993,2,FALSE)</f>
        <v>41.338867</v>
      </c>
      <c r="D3655" s="10">
        <f>VLOOKUP(A3655,DTE.DE!$A$1:$B$6411,2,FALSE)</f>
        <v>6.0524789999999999</v>
      </c>
      <c r="E3655" s="10">
        <f>VLOOKUP(A3655,'CON.DE'!$A$1:$B$6391,2,FALSE)</f>
        <v>62.689143999999999</v>
      </c>
      <c r="G3655" s="5">
        <f t="shared" si="236"/>
        <v>-2.3687597112921812E-2</v>
      </c>
      <c r="H3655" s="5">
        <f t="shared" si="237"/>
        <v>-1.027944046347664E-2</v>
      </c>
      <c r="I3655" s="5">
        <f t="shared" si="238"/>
        <v>-1.3406513460949157E-2</v>
      </c>
      <c r="J3655" s="10">
        <f t="shared" si="239"/>
        <v>-2.4900825511843618E-2</v>
      </c>
    </row>
    <row r="3656" spans="1:10" x14ac:dyDescent="0.3">
      <c r="A3656" s="18">
        <v>41171</v>
      </c>
      <c r="B3656" s="9">
        <f>VLOOKUP(A3656,'VOW3.DE'!$A$1:$B$5974,2,FALSE)</f>
        <v>123.497986</v>
      </c>
      <c r="C3656" s="5">
        <f>VLOOKUP(A3656,MRK.DE!$A$1:$B$5993,2,FALSE)</f>
        <v>41.167141000000001</v>
      </c>
      <c r="D3656" s="10">
        <f>VLOOKUP(A3656,DTE.DE!$A$1:$B$6411,2,FALSE)</f>
        <v>6.1919779999999998</v>
      </c>
      <c r="E3656" s="10">
        <f>VLOOKUP(A3656,'CON.DE'!$A$1:$B$6391,2,FALSE)</f>
        <v>63.154029999999999</v>
      </c>
      <c r="G3656" s="5">
        <f t="shared" si="236"/>
        <v>1.607532918645959E-2</v>
      </c>
      <c r="H3656" s="5">
        <f t="shared" si="237"/>
        <v>-4.1627574074395166E-3</v>
      </c>
      <c r="I3656" s="5">
        <f t="shared" si="238"/>
        <v>2.2786643126124904E-2</v>
      </c>
      <c r="J3656" s="10">
        <f t="shared" si="239"/>
        <v>7.3883723683936756E-3</v>
      </c>
    </row>
    <row r="3657" spans="1:10" x14ac:dyDescent="0.3">
      <c r="A3657" s="18">
        <v>41172</v>
      </c>
      <c r="B3657" s="9">
        <f>VLOOKUP(A3657,'VOW3.DE'!$A$1:$B$5974,2,FALSE)</f>
        <v>123.005646</v>
      </c>
      <c r="C3657" s="5">
        <f>VLOOKUP(A3657,MRK.DE!$A$1:$B$5993,2,FALSE)</f>
        <v>41.237586999999998</v>
      </c>
      <c r="D3657" s="10">
        <f>VLOOKUP(A3657,DTE.DE!$A$1:$B$6411,2,FALSE)</f>
        <v>6.2931460000000001</v>
      </c>
      <c r="E3657" s="10">
        <f>VLOOKUP(A3657,'CON.DE'!$A$1:$B$6391,2,FALSE)</f>
        <v>63.440708000000001</v>
      </c>
      <c r="G3657" s="5">
        <f t="shared" si="236"/>
        <v>-3.9945914847951559E-3</v>
      </c>
      <c r="H3657" s="5">
        <f t="shared" si="237"/>
        <v>1.7097566819475791E-3</v>
      </c>
      <c r="I3657" s="5">
        <f t="shared" si="238"/>
        <v>1.6206521347509984E-2</v>
      </c>
      <c r="J3657" s="10">
        <f t="shared" si="239"/>
        <v>4.5290743449445366E-3</v>
      </c>
    </row>
    <row r="3658" spans="1:10" x14ac:dyDescent="0.3">
      <c r="A3658" s="18">
        <v>41173</v>
      </c>
      <c r="B3658" s="9">
        <f>VLOOKUP(A3658,'VOW3.DE'!$A$1:$B$5974,2,FALSE)</f>
        <v>127.231667</v>
      </c>
      <c r="C3658" s="5">
        <f>VLOOKUP(A3658,MRK.DE!$A$1:$B$5993,2,FALSE)</f>
        <v>41.880482000000001</v>
      </c>
      <c r="D3658" s="10">
        <f>VLOOKUP(A3658,DTE.DE!$A$1:$B$6411,2,FALSE)</f>
        <v>6.3088550000000003</v>
      </c>
      <c r="E3658" s="10">
        <f>VLOOKUP(A3658,'CON.DE'!$A$1:$B$6391,2,FALSE)</f>
        <v>64.781104999999997</v>
      </c>
      <c r="G3658" s="5">
        <f t="shared" si="236"/>
        <v>3.3779317566575477E-2</v>
      </c>
      <c r="H3658" s="5">
        <f t="shared" si="237"/>
        <v>1.5469748726955118E-2</v>
      </c>
      <c r="I3658" s="5">
        <f t="shared" si="238"/>
        <v>2.4930974274088168E-3</v>
      </c>
      <c r="J3658" s="10">
        <f t="shared" si="239"/>
        <v>2.0908233915927547E-2</v>
      </c>
    </row>
    <row r="3659" spans="1:10" x14ac:dyDescent="0.3">
      <c r="A3659" s="18">
        <v>41176</v>
      </c>
      <c r="B3659" s="9">
        <f>VLOOKUP(A3659,'VOW3.DE'!$A$1:$B$5974,2,FALSE)</f>
        <v>127.108582</v>
      </c>
      <c r="C3659" s="5">
        <f>VLOOKUP(A3659,MRK.DE!$A$1:$B$5993,2,FALSE)</f>
        <v>42.118267000000003</v>
      </c>
      <c r="D3659" s="10">
        <f>VLOOKUP(A3659,DTE.DE!$A$1:$B$6411,2,FALSE)</f>
        <v>6.2504169999999997</v>
      </c>
      <c r="E3659" s="10">
        <f>VLOOKUP(A3659,'CON.DE'!$A$1:$B$6391,2,FALSE)</f>
        <v>63.138534999999997</v>
      </c>
      <c r="G3659" s="5">
        <f t="shared" si="236"/>
        <v>-9.678767721005802E-4</v>
      </c>
      <c r="H3659" s="5">
        <f t="shared" si="237"/>
        <v>5.6616470601945036E-3</v>
      </c>
      <c r="I3659" s="5">
        <f t="shared" si="238"/>
        <v>-9.306020561827064E-3</v>
      </c>
      <c r="J3659" s="10">
        <f t="shared" si="239"/>
        <v>-2.568269087825335E-2</v>
      </c>
    </row>
    <row r="3660" spans="1:10" x14ac:dyDescent="0.3">
      <c r="A3660" s="18">
        <v>41177</v>
      </c>
      <c r="B3660" s="9">
        <f>VLOOKUP(A3660,'VOW3.DE'!$A$1:$B$5974,2,FALSE)</f>
        <v>124.934021</v>
      </c>
      <c r="C3660" s="5">
        <f>VLOOKUP(A3660,MRK.DE!$A$1:$B$5993,2,FALSE)</f>
        <v>41.589858999999997</v>
      </c>
      <c r="D3660" s="10">
        <f>VLOOKUP(A3660,DTE.DE!$A$1:$B$6411,2,FALSE)</f>
        <v>6.137937</v>
      </c>
      <c r="E3660" s="10">
        <f>VLOOKUP(A3660,'CON.DE'!$A$1:$B$6391,2,FALSE)</f>
        <v>60.604934999999998</v>
      </c>
      <c r="G3660" s="5">
        <f t="shared" si="236"/>
        <v>-1.7255931602479506E-2</v>
      </c>
      <c r="H3660" s="5">
        <f t="shared" si="237"/>
        <v>-1.2625178558809791E-2</v>
      </c>
      <c r="I3660" s="5">
        <f t="shared" si="238"/>
        <v>-1.8159489307378679E-2</v>
      </c>
      <c r="J3660" s="10">
        <f t="shared" si="239"/>
        <v>-4.0954955050185683E-2</v>
      </c>
    </row>
    <row r="3661" spans="1:10" x14ac:dyDescent="0.3">
      <c r="A3661" s="18">
        <v>41178</v>
      </c>
      <c r="B3661" s="9">
        <f>VLOOKUP(A3661,'VOW3.DE'!$A$1:$B$5974,2,FALSE)</f>
        <v>120.133583</v>
      </c>
      <c r="C3661" s="5">
        <f>VLOOKUP(A3661,MRK.DE!$A$1:$B$5993,2,FALSE)</f>
        <v>41.845253</v>
      </c>
      <c r="D3661" s="10">
        <f>VLOOKUP(A3661,DTE.DE!$A$1:$B$6411,2,FALSE)</f>
        <v>6.087669</v>
      </c>
      <c r="E3661" s="10">
        <f>VLOOKUP(A3661,'CON.DE'!$A$1:$B$6391,2,FALSE)</f>
        <v>58.884875999999998</v>
      </c>
      <c r="G3661" s="5">
        <f t="shared" si="236"/>
        <v>-3.9181450639645898E-2</v>
      </c>
      <c r="H3661" s="5">
        <f t="shared" si="237"/>
        <v>6.1219980781196601E-3</v>
      </c>
      <c r="I3661" s="5">
        <f t="shared" si="238"/>
        <v>-8.2234423849133279E-3</v>
      </c>
      <c r="J3661" s="10">
        <f t="shared" si="239"/>
        <v>-2.8792041911276139E-2</v>
      </c>
    </row>
    <row r="3662" spans="1:10" x14ac:dyDescent="0.3">
      <c r="A3662" s="18">
        <v>41179</v>
      </c>
      <c r="B3662" s="9">
        <f>VLOOKUP(A3662,'VOW3.DE'!$A$1:$B$5974,2,FALSE)</f>
        <v>117.589783</v>
      </c>
      <c r="C3662" s="5">
        <f>VLOOKUP(A3662,MRK.DE!$A$1:$B$5993,2,FALSE)</f>
        <v>42.408881999999998</v>
      </c>
      <c r="D3662" s="10">
        <f>VLOOKUP(A3662,DTE.DE!$A$1:$B$6411,2,FALSE)</f>
        <v>6.1134320000000004</v>
      </c>
      <c r="E3662" s="10">
        <f>VLOOKUP(A3662,'CON.DE'!$A$1:$B$6391,2,FALSE)</f>
        <v>58.691173999999997</v>
      </c>
      <c r="G3662" s="5">
        <f t="shared" si="236"/>
        <v>-2.1402162871701425E-2</v>
      </c>
      <c r="H3662" s="5">
        <f t="shared" si="237"/>
        <v>1.3379459842724012E-2</v>
      </c>
      <c r="I3662" s="5">
        <f t="shared" si="238"/>
        <v>4.2230677852347171E-3</v>
      </c>
      <c r="J3662" s="10">
        <f t="shared" si="239"/>
        <v>-3.2949257139418785E-3</v>
      </c>
    </row>
    <row r="3663" spans="1:10" x14ac:dyDescent="0.3">
      <c r="A3663" s="18">
        <v>41180</v>
      </c>
      <c r="B3663" s="9">
        <f>VLOOKUP(A3663,'VOW3.DE'!$A$1:$B$5974,2,FALSE)</f>
        <v>116.48200199999999</v>
      </c>
      <c r="C3663" s="5">
        <f>VLOOKUP(A3663,MRK.DE!$A$1:$B$5993,2,FALSE)</f>
        <v>42.272385</v>
      </c>
      <c r="D3663" s="10">
        <f>VLOOKUP(A3663,DTE.DE!$A$1:$B$6411,2,FALSE)</f>
        <v>6.0166630000000003</v>
      </c>
      <c r="E3663" s="10">
        <f>VLOOKUP(A3663,'CON.DE'!$A$1:$B$6391,2,FALSE)</f>
        <v>59.039833000000002</v>
      </c>
      <c r="G3663" s="5">
        <f t="shared" si="236"/>
        <v>-9.4653806379326518E-3</v>
      </c>
      <c r="H3663" s="5">
        <f t="shared" si="237"/>
        <v>-3.223785449865684E-3</v>
      </c>
      <c r="I3663" s="5">
        <f t="shared" si="238"/>
        <v>-1.5955530923260651E-2</v>
      </c>
      <c r="J3663" s="10">
        <f t="shared" si="239"/>
        <v>5.9229939195176032E-3</v>
      </c>
    </row>
    <row r="3664" spans="1:10" x14ac:dyDescent="0.3">
      <c r="A3664" s="18">
        <v>41183</v>
      </c>
      <c r="B3664" s="9">
        <f>VLOOKUP(A3664,'VOW3.DE'!$A$1:$B$5974,2,FALSE)</f>
        <v>117.26153600000001</v>
      </c>
      <c r="C3664" s="5">
        <f>VLOOKUP(A3664,MRK.DE!$A$1:$B$5993,2,FALSE)</f>
        <v>43.007739999999998</v>
      </c>
      <c r="D3664" s="10">
        <f>VLOOKUP(A3664,DTE.DE!$A$1:$B$6411,2,FALSE)</f>
        <v>6.0405410000000002</v>
      </c>
      <c r="E3664" s="10">
        <f>VLOOKUP(A3664,'CON.DE'!$A$1:$B$6391,2,FALSE)</f>
        <v>60.341492000000002</v>
      </c>
      <c r="G3664" s="5">
        <f t="shared" si="236"/>
        <v>6.6700187456300965E-3</v>
      </c>
      <c r="H3664" s="5">
        <f t="shared" si="237"/>
        <v>1.7246063513492962E-2</v>
      </c>
      <c r="I3664" s="5">
        <f t="shared" si="238"/>
        <v>3.9607907797240376E-3</v>
      </c>
      <c r="J3664" s="10">
        <f t="shared" si="239"/>
        <v>2.1807608277340813E-2</v>
      </c>
    </row>
    <row r="3665" spans="1:10" x14ac:dyDescent="0.3">
      <c r="A3665" s="18">
        <v>41184</v>
      </c>
      <c r="B3665" s="9">
        <f>VLOOKUP(A3665,'VOW3.DE'!$A$1:$B$5974,2,FALSE)</f>
        <v>118.205231</v>
      </c>
      <c r="C3665" s="5">
        <f>VLOOKUP(A3665,MRK.DE!$A$1:$B$5993,2,FALSE)</f>
        <v>42.809589000000003</v>
      </c>
      <c r="D3665" s="10">
        <f>VLOOKUP(A3665,DTE.DE!$A$1:$B$6411,2,FALSE)</f>
        <v>6.1197160000000004</v>
      </c>
      <c r="E3665" s="10">
        <f>VLOOKUP(A3665,'CON.DE'!$A$1:$B$6391,2,FALSE)</f>
        <v>60.961342000000002</v>
      </c>
      <c r="G3665" s="5">
        <f t="shared" si="236"/>
        <v>8.0155689456034331E-3</v>
      </c>
      <c r="H3665" s="5">
        <f t="shared" si="237"/>
        <v>-4.6179799453537037E-3</v>
      </c>
      <c r="I3665" s="5">
        <f t="shared" si="238"/>
        <v>1.3022112746684685E-2</v>
      </c>
      <c r="J3665" s="10">
        <f t="shared" si="239"/>
        <v>1.0219965597000752E-2</v>
      </c>
    </row>
    <row r="3666" spans="1:10" x14ac:dyDescent="0.3">
      <c r="A3666" s="18">
        <v>41186</v>
      </c>
      <c r="B3666" s="9">
        <f>VLOOKUP(A3666,'VOW3.DE'!$A$1:$B$5974,2,FALSE)</f>
        <v>119.27198799999999</v>
      </c>
      <c r="C3666" s="5">
        <f>VLOOKUP(A3666,MRK.DE!$A$1:$B$5993,2,FALSE)</f>
        <v>43.470097000000003</v>
      </c>
      <c r="D3666" s="10">
        <f>VLOOKUP(A3666,DTE.DE!$A$1:$B$6411,2,FALSE)</f>
        <v>5.8784200000000002</v>
      </c>
      <c r="E3666" s="10">
        <f>VLOOKUP(A3666,'CON.DE'!$A$1:$B$6391,2,FALSE)</f>
        <v>61.627673999999999</v>
      </c>
      <c r="G3666" s="5">
        <f t="shared" si="236"/>
        <v>8.9841390238173131E-3</v>
      </c>
      <c r="H3666" s="5">
        <f t="shared" si="237"/>
        <v>1.5311156872029245E-2</v>
      </c>
      <c r="I3666" s="5">
        <f t="shared" si="238"/>
        <v>-4.0227671899502472E-2</v>
      </c>
      <c r="J3666" s="10">
        <f t="shared" si="239"/>
        <v>1.0871097330428989E-2</v>
      </c>
    </row>
    <row r="3667" spans="1:10" x14ac:dyDescent="0.3">
      <c r="A3667" s="18">
        <v>41187</v>
      </c>
      <c r="B3667" s="9">
        <f>VLOOKUP(A3667,'VOW3.DE'!$A$1:$B$5974,2,FALSE)</f>
        <v>121.979935</v>
      </c>
      <c r="C3667" s="5">
        <f>VLOOKUP(A3667,MRK.DE!$A$1:$B$5993,2,FALSE)</f>
        <v>43.522942</v>
      </c>
      <c r="D3667" s="10">
        <f>VLOOKUP(A3667,DTE.DE!$A$1:$B$6411,2,FALSE)</f>
        <v>5.9651350000000001</v>
      </c>
      <c r="E3667" s="10">
        <f>VLOOKUP(A3667,'CON.DE'!$A$1:$B$6391,2,FALSE)</f>
        <v>61.898860999999997</v>
      </c>
      <c r="G3667" s="5">
        <f t="shared" si="236"/>
        <v>2.2450065478203322E-2</v>
      </c>
      <c r="H3667" s="5">
        <f t="shared" si="237"/>
        <v>1.2149249435950921E-3</v>
      </c>
      <c r="I3667" s="5">
        <f t="shared" si="238"/>
        <v>1.4643668994678366E-2</v>
      </c>
      <c r="J3667" s="10">
        <f t="shared" si="239"/>
        <v>4.3907559728514544E-3</v>
      </c>
    </row>
    <row r="3668" spans="1:10" x14ac:dyDescent="0.3">
      <c r="A3668" s="18">
        <v>41190</v>
      </c>
      <c r="B3668" s="9">
        <f>VLOOKUP(A3668,'VOW3.DE'!$A$1:$B$5974,2,FALSE)</f>
        <v>119.27198799999999</v>
      </c>
      <c r="C3668" s="5">
        <f>VLOOKUP(A3668,MRK.DE!$A$1:$B$5993,2,FALSE)</f>
        <v>43.320380999999998</v>
      </c>
      <c r="D3668" s="10">
        <f>VLOOKUP(A3668,DTE.DE!$A$1:$B$6411,2,FALSE)</f>
        <v>5.8752779999999998</v>
      </c>
      <c r="E3668" s="10">
        <f>VLOOKUP(A3668,'CON.DE'!$A$1:$B$6391,2,FALSE)</f>
        <v>60.225276999999998</v>
      </c>
      <c r="G3668" s="5">
        <f t="shared" si="236"/>
        <v>-2.2450065478203302E-2</v>
      </c>
      <c r="H3668" s="5">
        <f t="shared" si="237"/>
        <v>-4.6649842578125218E-3</v>
      </c>
      <c r="I3668" s="5">
        <f t="shared" si="238"/>
        <v>-1.5178309254253366E-2</v>
      </c>
      <c r="J3668" s="10">
        <f t="shared" si="239"/>
        <v>-2.7409630965849131E-2</v>
      </c>
    </row>
    <row r="3669" spans="1:10" x14ac:dyDescent="0.3">
      <c r="A3669" s="18">
        <v>41191</v>
      </c>
      <c r="B3669" s="9">
        <f>VLOOKUP(A3669,'VOW3.DE'!$A$1:$B$5974,2,FALSE)</f>
        <v>121.07727800000001</v>
      </c>
      <c r="C3669" s="5">
        <f>VLOOKUP(A3669,MRK.DE!$A$1:$B$5993,2,FALSE)</f>
        <v>43.227908999999997</v>
      </c>
      <c r="D3669" s="10">
        <f>VLOOKUP(A3669,DTE.DE!$A$1:$B$6411,2,FALSE)</f>
        <v>5.7917059999999996</v>
      </c>
      <c r="E3669" s="10">
        <f>VLOOKUP(A3669,'CON.DE'!$A$1:$B$6391,2,FALSE)</f>
        <v>60.612685999999997</v>
      </c>
      <c r="G3669" s="5">
        <f t="shared" si="236"/>
        <v>1.5022504380798491E-2</v>
      </c>
      <c r="H3669" s="5">
        <f t="shared" si="237"/>
        <v>-2.1368887863146826E-3</v>
      </c>
      <c r="I3669" s="5">
        <f t="shared" si="238"/>
        <v>-1.4326483933051876E-2</v>
      </c>
      <c r="J3669" s="10">
        <f t="shared" si="239"/>
        <v>6.4120631915118576E-3</v>
      </c>
    </row>
    <row r="3670" spans="1:10" x14ac:dyDescent="0.3">
      <c r="A3670" s="18">
        <v>41192</v>
      </c>
      <c r="B3670" s="9">
        <f>VLOOKUP(A3670,'VOW3.DE'!$A$1:$B$5974,2,FALSE)</f>
        <v>119.641243</v>
      </c>
      <c r="C3670" s="5">
        <f>VLOOKUP(A3670,MRK.DE!$A$1:$B$5993,2,FALSE)</f>
        <v>43.342407000000001</v>
      </c>
      <c r="D3670" s="10">
        <f>VLOOKUP(A3670,DTE.DE!$A$1:$B$6411,2,FALSE)</f>
        <v>5.7860500000000004</v>
      </c>
      <c r="E3670" s="10">
        <f>VLOOKUP(A3670,'CON.DE'!$A$1:$B$6391,2,FALSE)</f>
        <v>60.449978000000002</v>
      </c>
      <c r="G3670" s="5">
        <f t="shared" si="236"/>
        <v>-1.1931379686906092E-2</v>
      </c>
      <c r="H3670" s="5">
        <f t="shared" si="237"/>
        <v>2.6452038540060729E-3</v>
      </c>
      <c r="I3670" s="5">
        <f t="shared" si="238"/>
        <v>-9.7704606142035239E-4</v>
      </c>
      <c r="J3670" s="10">
        <f t="shared" si="239"/>
        <v>-2.6879979771182363E-3</v>
      </c>
    </row>
    <row r="3671" spans="1:10" x14ac:dyDescent="0.3">
      <c r="A3671" s="18">
        <v>41193</v>
      </c>
      <c r="B3671" s="9">
        <f>VLOOKUP(A3671,'VOW3.DE'!$A$1:$B$5974,2,FALSE)</f>
        <v>122.34918999999999</v>
      </c>
      <c r="C3671" s="5">
        <f>VLOOKUP(A3671,MRK.DE!$A$1:$B$5993,2,FALSE)</f>
        <v>43.373226000000003</v>
      </c>
      <c r="D3671" s="10">
        <f>VLOOKUP(A3671,DTE.DE!$A$1:$B$6411,2,FALSE)</f>
        <v>5.8790490000000002</v>
      </c>
      <c r="E3671" s="10">
        <f>VLOOKUP(A3671,'CON.DE'!$A$1:$B$6391,2,FALSE)</f>
        <v>61.480460999999998</v>
      </c>
      <c r="G3671" s="5">
        <f t="shared" si="236"/>
        <v>2.2381546305699659E-2</v>
      </c>
      <c r="H3671" s="5">
        <f t="shared" si="237"/>
        <v>7.1080611952857098E-4</v>
      </c>
      <c r="I3671" s="5">
        <f t="shared" si="238"/>
        <v>1.5945166071021182E-2</v>
      </c>
      <c r="J3671" s="10">
        <f t="shared" si="239"/>
        <v>1.6903203892139777E-2</v>
      </c>
    </row>
    <row r="3672" spans="1:10" x14ac:dyDescent="0.3">
      <c r="A3672" s="18">
        <v>41194</v>
      </c>
      <c r="B3672" s="9">
        <f>VLOOKUP(A3672,'VOW3.DE'!$A$1:$B$5974,2,FALSE)</f>
        <v>120.297714</v>
      </c>
      <c r="C3672" s="5">
        <f>VLOOKUP(A3672,MRK.DE!$A$1:$B$5993,2,FALSE)</f>
        <v>42.915272000000002</v>
      </c>
      <c r="D3672" s="10">
        <f>VLOOKUP(A3672,DTE.DE!$A$1:$B$6411,2,FALSE)</f>
        <v>5.7558879999999997</v>
      </c>
      <c r="E3672" s="10">
        <f>VLOOKUP(A3672,'CON.DE'!$A$1:$B$6391,2,FALSE)</f>
        <v>60.666916000000001</v>
      </c>
      <c r="G3672" s="5">
        <f t="shared" si="236"/>
        <v>-1.6909549208997288E-2</v>
      </c>
      <c r="H3672" s="5">
        <f t="shared" si="237"/>
        <v>-1.0614585034868701E-2</v>
      </c>
      <c r="I3672" s="5">
        <f t="shared" si="238"/>
        <v>-2.1171683257293725E-2</v>
      </c>
      <c r="J3672" s="10">
        <f t="shared" si="239"/>
        <v>-1.3320908725387264E-2</v>
      </c>
    </row>
    <row r="3673" spans="1:10" x14ac:dyDescent="0.3">
      <c r="A3673" s="18">
        <v>41197</v>
      </c>
      <c r="B3673" s="9">
        <f>VLOOKUP(A3673,'VOW3.DE'!$A$1:$B$5974,2,FALSE)</f>
        <v>119.354034</v>
      </c>
      <c r="C3673" s="5">
        <f>VLOOKUP(A3673,MRK.DE!$A$1:$B$5993,2,FALSE)</f>
        <v>43.390841999999999</v>
      </c>
      <c r="D3673" s="10">
        <f>VLOOKUP(A3673,DTE.DE!$A$1:$B$6411,2,FALSE)</f>
        <v>5.6798539999999997</v>
      </c>
      <c r="E3673" s="10">
        <f>VLOOKUP(A3673,'CON.DE'!$A$1:$B$6391,2,FALSE)</f>
        <v>60.395744000000001</v>
      </c>
      <c r="G3673" s="5">
        <f t="shared" si="236"/>
        <v>-7.8754683440389883E-3</v>
      </c>
      <c r="H3673" s="5">
        <f t="shared" si="237"/>
        <v>1.102065175460939E-2</v>
      </c>
      <c r="I3673" s="5">
        <f t="shared" si="238"/>
        <v>-1.3297802701549725E-2</v>
      </c>
      <c r="J3673" s="10">
        <f t="shared" si="239"/>
        <v>-4.4798694084140995E-3</v>
      </c>
    </row>
    <row r="3674" spans="1:10" x14ac:dyDescent="0.3">
      <c r="A3674" s="18">
        <v>41198</v>
      </c>
      <c r="B3674" s="9">
        <f>VLOOKUP(A3674,'VOW3.DE'!$A$1:$B$5974,2,FALSE)</f>
        <v>120.543892</v>
      </c>
      <c r="C3674" s="5">
        <f>VLOOKUP(A3674,MRK.DE!$A$1:$B$5993,2,FALSE)</f>
        <v>44.297942999999997</v>
      </c>
      <c r="D3674" s="10">
        <f>VLOOKUP(A3674,DTE.DE!$A$1:$B$6411,2,FALSE)</f>
        <v>5.6911649999999998</v>
      </c>
      <c r="E3674" s="10">
        <f>VLOOKUP(A3674,'CON.DE'!$A$1:$B$6391,2,FALSE)</f>
        <v>59.125064999999999</v>
      </c>
      <c r="G3674" s="5">
        <f t="shared" si="236"/>
        <v>9.9197836085376905E-3</v>
      </c>
      <c r="H3674" s="5">
        <f t="shared" si="237"/>
        <v>2.0689837549523159E-2</v>
      </c>
      <c r="I3674" s="5">
        <f t="shared" si="238"/>
        <v>1.9894441704193357E-3</v>
      </c>
      <c r="J3674" s="10">
        <f t="shared" si="239"/>
        <v>-2.1263692704692676E-2</v>
      </c>
    </row>
    <row r="3675" spans="1:10" x14ac:dyDescent="0.3">
      <c r="A3675" s="18">
        <v>41199</v>
      </c>
      <c r="B3675" s="9">
        <f>VLOOKUP(A3675,'VOW3.DE'!$A$1:$B$5974,2,FALSE)</f>
        <v>121.528587</v>
      </c>
      <c r="C3675" s="5">
        <f>VLOOKUP(A3675,MRK.DE!$A$1:$B$5993,2,FALSE)</f>
        <v>44.209868999999998</v>
      </c>
      <c r="D3675" s="10">
        <f>VLOOKUP(A3675,DTE.DE!$A$1:$B$6411,2,FALSE)</f>
        <v>5.6993359999999997</v>
      </c>
      <c r="E3675" s="10">
        <f>VLOOKUP(A3675,'CON.DE'!$A$1:$B$6391,2,FALSE)</f>
        <v>58.737659000000001</v>
      </c>
      <c r="G3675" s="5">
        <f t="shared" si="236"/>
        <v>8.1355834854760327E-3</v>
      </c>
      <c r="H3675" s="5">
        <f t="shared" si="237"/>
        <v>-1.9901978611996519E-3</v>
      </c>
      <c r="I3675" s="5">
        <f t="shared" si="238"/>
        <v>1.4347044790361911E-3</v>
      </c>
      <c r="J3675" s="10">
        <f t="shared" si="239"/>
        <v>-6.5738747930454795E-3</v>
      </c>
    </row>
    <row r="3676" spans="1:10" x14ac:dyDescent="0.3">
      <c r="A3676" s="18">
        <v>41200</v>
      </c>
      <c r="B3676" s="9">
        <f>VLOOKUP(A3676,'VOW3.DE'!$A$1:$B$5974,2,FALSE)</f>
        <v>121.81579600000001</v>
      </c>
      <c r="C3676" s="5">
        <f>VLOOKUP(A3676,MRK.DE!$A$1:$B$5993,2,FALSE)</f>
        <v>44.385993999999997</v>
      </c>
      <c r="D3676" s="10">
        <f>VLOOKUP(A3676,DTE.DE!$A$1:$B$6411,2,FALSE)</f>
        <v>5.701219</v>
      </c>
      <c r="E3676" s="10">
        <f>VLOOKUP(A3676,'CON.DE'!$A$1:$B$6391,2,FALSE)</f>
        <v>58.629192000000003</v>
      </c>
      <c r="G3676" s="5">
        <f t="shared" si="236"/>
        <v>2.3605158238770283E-3</v>
      </c>
      <c r="H3676" s="5">
        <f t="shared" si="237"/>
        <v>3.9759245195210924E-3</v>
      </c>
      <c r="I3676" s="5">
        <f t="shared" si="238"/>
        <v>3.3033479810812706E-4</v>
      </c>
      <c r="J3676" s="10">
        <f t="shared" si="239"/>
        <v>-1.848341843648115E-3</v>
      </c>
    </row>
    <row r="3677" spans="1:10" x14ac:dyDescent="0.3">
      <c r="A3677" s="18">
        <v>41201</v>
      </c>
      <c r="B3677" s="9">
        <f>VLOOKUP(A3677,'VOW3.DE'!$A$1:$B$5974,2,FALSE)</f>
        <v>123.005646</v>
      </c>
      <c r="C3677" s="5">
        <f>VLOOKUP(A3677,MRK.DE!$A$1:$B$5993,2,FALSE)</f>
        <v>44.275917</v>
      </c>
      <c r="D3677" s="10">
        <f>VLOOKUP(A3677,DTE.DE!$A$1:$B$6411,2,FALSE)</f>
        <v>5.661632</v>
      </c>
      <c r="E3677" s="10">
        <f>VLOOKUP(A3677,'CON.DE'!$A$1:$B$6391,2,FALSE)</f>
        <v>59.311019999999999</v>
      </c>
      <c r="G3677" s="5">
        <f t="shared" si="236"/>
        <v>9.7202218777875209E-3</v>
      </c>
      <c r="H3677" s="5">
        <f t="shared" si="237"/>
        <v>-2.4830743059008785E-3</v>
      </c>
      <c r="I3677" s="5">
        <f t="shared" si="238"/>
        <v>-6.9678217489705678E-3</v>
      </c>
      <c r="J3677" s="10">
        <f t="shared" si="239"/>
        <v>1.1562393936611275E-2</v>
      </c>
    </row>
    <row r="3678" spans="1:10" x14ac:dyDescent="0.3">
      <c r="A3678" s="18">
        <v>41204</v>
      </c>
      <c r="B3678" s="9">
        <f>VLOOKUP(A3678,'VOW3.DE'!$A$1:$B$5974,2,FALSE)</f>
        <v>122.02095</v>
      </c>
      <c r="C3678" s="5">
        <f>VLOOKUP(A3678,MRK.DE!$A$1:$B$5993,2,FALSE)</f>
        <v>43.817970000000003</v>
      </c>
      <c r="D3678" s="10">
        <f>VLOOKUP(A3678,DTE.DE!$A$1:$B$6411,2,FALSE)</f>
        <v>5.6138760000000003</v>
      </c>
      <c r="E3678" s="10">
        <f>VLOOKUP(A3678,'CON.DE'!$A$1:$B$6391,2,FALSE)</f>
        <v>58.613689000000001</v>
      </c>
      <c r="G3678" s="5">
        <f t="shared" si="236"/>
        <v>-8.0375054556419533E-3</v>
      </c>
      <c r="H3678" s="5">
        <f t="shared" si="237"/>
        <v>-1.0396887701218856E-2</v>
      </c>
      <c r="I3678" s="5">
        <f t="shared" si="238"/>
        <v>-8.4707998182342384E-3</v>
      </c>
      <c r="J3678" s="10">
        <f t="shared" si="239"/>
        <v>-1.1826853491991094E-2</v>
      </c>
    </row>
    <row r="3679" spans="1:10" x14ac:dyDescent="0.3">
      <c r="A3679" s="18">
        <v>41205</v>
      </c>
      <c r="B3679" s="9">
        <f>VLOOKUP(A3679,'VOW3.DE'!$A$1:$B$5974,2,FALSE)</f>
        <v>120.21565200000001</v>
      </c>
      <c r="C3679" s="5">
        <f>VLOOKUP(A3679,MRK.DE!$A$1:$B$5993,2,FALSE)</f>
        <v>42.866840000000003</v>
      </c>
      <c r="D3679" s="10">
        <f>VLOOKUP(A3679,DTE.DE!$A$1:$B$6411,2,FALSE)</f>
        <v>5.5478969999999999</v>
      </c>
      <c r="E3679" s="10">
        <f>VLOOKUP(A3679,'CON.DE'!$A$1:$B$6391,2,FALSE)</f>
        <v>58.365765000000003</v>
      </c>
      <c r="G3679" s="5">
        <f t="shared" si="236"/>
        <v>-1.4905521372458852E-2</v>
      </c>
      <c r="H3679" s="5">
        <f t="shared" si="237"/>
        <v>-2.1945440542536658E-2</v>
      </c>
      <c r="I3679" s="5">
        <f t="shared" si="238"/>
        <v>-1.1822453026197062E-2</v>
      </c>
      <c r="J3679" s="10">
        <f t="shared" si="239"/>
        <v>-4.2387677960481467E-3</v>
      </c>
    </row>
    <row r="3680" spans="1:10" x14ac:dyDescent="0.3">
      <c r="A3680" s="18">
        <v>41206</v>
      </c>
      <c r="B3680" s="9">
        <f>VLOOKUP(A3680,'VOW3.DE'!$A$1:$B$5974,2,FALSE)</f>
        <v>123.908287</v>
      </c>
      <c r="C3680" s="5">
        <f>VLOOKUP(A3680,MRK.DE!$A$1:$B$5993,2,FALSE)</f>
        <v>42.853622000000001</v>
      </c>
      <c r="D3680" s="10">
        <f>VLOOKUP(A3680,DTE.DE!$A$1:$B$6411,2,FALSE)</f>
        <v>5.5321870000000004</v>
      </c>
      <c r="E3680" s="10">
        <f>VLOOKUP(A3680,'CON.DE'!$A$1:$B$6391,2,FALSE)</f>
        <v>58.381259999999997</v>
      </c>
      <c r="G3680" s="5">
        <f t="shared" si="236"/>
        <v>3.0254441052908532E-2</v>
      </c>
      <c r="H3680" s="5">
        <f t="shared" si="237"/>
        <v>-3.0839778032840147E-4</v>
      </c>
      <c r="I3680" s="5">
        <f t="shared" si="238"/>
        <v>-2.8357204742155452E-3</v>
      </c>
      <c r="J3680" s="10">
        <f t="shared" si="239"/>
        <v>2.6544573775606669E-4</v>
      </c>
    </row>
    <row r="3681" spans="1:10" x14ac:dyDescent="0.3">
      <c r="A3681" s="18">
        <v>41207</v>
      </c>
      <c r="B3681" s="9">
        <f>VLOOKUP(A3681,'VOW3.DE'!$A$1:$B$5974,2,FALSE)</f>
        <v>126.123886</v>
      </c>
      <c r="C3681" s="5">
        <f>VLOOKUP(A3681,MRK.DE!$A$1:$B$5993,2,FALSE)</f>
        <v>43.360019999999999</v>
      </c>
      <c r="D3681" s="10">
        <f>VLOOKUP(A3681,DTE.DE!$A$1:$B$6411,2,FALSE)</f>
        <v>5.4762630000000003</v>
      </c>
      <c r="E3681" s="10">
        <f>VLOOKUP(A3681,'CON.DE'!$A$1:$B$6391,2,FALSE)</f>
        <v>59.551200999999999</v>
      </c>
      <c r="G3681" s="5">
        <f t="shared" si="236"/>
        <v>1.7722975144568269E-2</v>
      </c>
      <c r="H3681" s="5">
        <f t="shared" si="237"/>
        <v>1.1747649493112414E-2</v>
      </c>
      <c r="I3681" s="5">
        <f t="shared" si="238"/>
        <v>-1.0160282526901068E-2</v>
      </c>
      <c r="J3681" s="10">
        <f t="shared" si="239"/>
        <v>1.9841515597174019E-2</v>
      </c>
    </row>
    <row r="3682" spans="1:10" x14ac:dyDescent="0.3">
      <c r="A3682" s="18">
        <v>41208</v>
      </c>
      <c r="B3682" s="9">
        <f>VLOOKUP(A3682,'VOW3.DE'!$A$1:$B$5974,2,FALSE)</f>
        <v>126.69826500000001</v>
      </c>
      <c r="C3682" s="5">
        <f>VLOOKUP(A3682,MRK.DE!$A$1:$B$5993,2,FALSE)</f>
        <v>43.650638999999998</v>
      </c>
      <c r="D3682" s="10">
        <f>VLOOKUP(A3682,DTE.DE!$A$1:$B$6411,2,FALSE)</f>
        <v>5.5548089999999997</v>
      </c>
      <c r="E3682" s="10">
        <f>VLOOKUP(A3682,'CON.DE'!$A$1:$B$6391,2,FALSE)</f>
        <v>59.605446000000001</v>
      </c>
      <c r="G3682" s="5">
        <f t="shared" si="236"/>
        <v>4.5437473412011653E-3</v>
      </c>
      <c r="H3682" s="5">
        <f t="shared" si="237"/>
        <v>6.6801029678203215E-3</v>
      </c>
      <c r="I3682" s="5">
        <f t="shared" si="238"/>
        <v>1.4241105031731456E-2</v>
      </c>
      <c r="J3682" s="10">
        <f t="shared" si="239"/>
        <v>9.104822116608747E-4</v>
      </c>
    </row>
    <row r="3683" spans="1:10" x14ac:dyDescent="0.3">
      <c r="A3683" s="18">
        <v>41211</v>
      </c>
      <c r="B3683" s="9">
        <f>VLOOKUP(A3683,'VOW3.DE'!$A$1:$B$5974,2,FALSE)</f>
        <v>126.657265</v>
      </c>
      <c r="C3683" s="5">
        <f>VLOOKUP(A3683,MRK.DE!$A$1:$B$5993,2,FALSE)</f>
        <v>43.870807999999997</v>
      </c>
      <c r="D3683" s="10">
        <f>VLOOKUP(A3683,DTE.DE!$A$1:$B$6411,2,FALSE)</f>
        <v>5.5196199999999997</v>
      </c>
      <c r="E3683" s="10">
        <f>VLOOKUP(A3683,'CON.DE'!$A$1:$B$6391,2,FALSE)</f>
        <v>59.613190000000003</v>
      </c>
      <c r="G3683" s="5">
        <f t="shared" si="236"/>
        <v>-3.2365585513696298E-4</v>
      </c>
      <c r="H3683" s="5">
        <f t="shared" si="237"/>
        <v>5.0312117081344268E-3</v>
      </c>
      <c r="I3683" s="5">
        <f t="shared" si="238"/>
        <v>-6.3550217224531119E-3</v>
      </c>
      <c r="J3683" s="10">
        <f t="shared" si="239"/>
        <v>1.2991257526041009E-4</v>
      </c>
    </row>
    <row r="3684" spans="1:10" x14ac:dyDescent="0.3">
      <c r="A3684" s="18">
        <v>41212</v>
      </c>
      <c r="B3684" s="9">
        <f>VLOOKUP(A3684,'VOW3.DE'!$A$1:$B$5974,2,FALSE)</f>
        <v>131.334564</v>
      </c>
      <c r="C3684" s="5">
        <f>VLOOKUP(A3684,MRK.DE!$A$1:$B$5993,2,FALSE)</f>
        <v>43.866402000000001</v>
      </c>
      <c r="D3684" s="10">
        <f>VLOOKUP(A3684,DTE.DE!$A$1:$B$6411,2,FALSE)</f>
        <v>5.5485249999999997</v>
      </c>
      <c r="E3684" s="10">
        <f>VLOOKUP(A3684,'CON.DE'!$A$1:$B$6391,2,FALSE)</f>
        <v>61.666412000000001</v>
      </c>
      <c r="G3684" s="5">
        <f t="shared" si="236"/>
        <v>3.6263253530899209E-2</v>
      </c>
      <c r="H3684" s="5">
        <f t="shared" si="237"/>
        <v>-1.0043629159619239E-4</v>
      </c>
      <c r="I3684" s="5">
        <f t="shared" si="238"/>
        <v>5.2231093309255917E-3</v>
      </c>
      <c r="J3684" s="10">
        <f t="shared" si="239"/>
        <v>3.3862548360985047E-2</v>
      </c>
    </row>
    <row r="3685" spans="1:10" x14ac:dyDescent="0.3">
      <c r="A3685" s="18">
        <v>41213</v>
      </c>
      <c r="B3685" s="9">
        <f>VLOOKUP(A3685,'VOW3.DE'!$A$1:$B$5974,2,FALSE)</f>
        <v>130.96533199999999</v>
      </c>
      <c r="C3685" s="5">
        <f>VLOOKUP(A3685,MRK.DE!$A$1:$B$5993,2,FALSE)</f>
        <v>43.417259000000001</v>
      </c>
      <c r="D3685" s="10">
        <f>VLOOKUP(A3685,DTE.DE!$A$1:$B$6411,2,FALSE)</f>
        <v>5.5353289999999999</v>
      </c>
      <c r="E3685" s="10">
        <f>VLOOKUP(A3685,'CON.DE'!$A$1:$B$6391,2,FALSE)</f>
        <v>59.915362999999999</v>
      </c>
      <c r="G3685" s="5">
        <f t="shared" si="236"/>
        <v>-2.8153441881862136E-3</v>
      </c>
      <c r="H3685" s="5">
        <f t="shared" si="237"/>
        <v>-1.0291661903711769E-2</v>
      </c>
      <c r="I3685" s="5">
        <f t="shared" si="238"/>
        <v>-2.3811223487475467E-3</v>
      </c>
      <c r="J3685" s="10">
        <f t="shared" si="239"/>
        <v>-2.8806456972838655E-2</v>
      </c>
    </row>
    <row r="3686" spans="1:10" x14ac:dyDescent="0.3">
      <c r="A3686" s="18">
        <v>41214</v>
      </c>
      <c r="B3686" s="9">
        <f>VLOOKUP(A3686,'VOW3.DE'!$A$1:$B$5974,2,FALSE)</f>
        <v>134.57588200000001</v>
      </c>
      <c r="C3686" s="5">
        <f>VLOOKUP(A3686,MRK.DE!$A$1:$B$5993,2,FALSE)</f>
        <v>43.496524999999998</v>
      </c>
      <c r="D3686" s="10">
        <f>VLOOKUP(A3686,DTE.DE!$A$1:$B$6411,2,FALSE)</f>
        <v>5.5862270000000001</v>
      </c>
      <c r="E3686" s="10">
        <f>VLOOKUP(A3686,'CON.DE'!$A$1:$B$6391,2,FALSE)</f>
        <v>60.271766999999997</v>
      </c>
      <c r="G3686" s="5">
        <f t="shared" si="236"/>
        <v>2.7195571435623588E-2</v>
      </c>
      <c r="H3686" s="5">
        <f t="shared" si="237"/>
        <v>1.8240149796423222E-3</v>
      </c>
      <c r="I3686" s="5">
        <f t="shared" si="238"/>
        <v>9.1530996830163965E-3</v>
      </c>
      <c r="J3686" s="10">
        <f t="shared" si="239"/>
        <v>5.9308354347581546E-3</v>
      </c>
    </row>
    <row r="3687" spans="1:10" x14ac:dyDescent="0.3">
      <c r="A3687" s="18">
        <v>41215</v>
      </c>
      <c r="B3687" s="9">
        <f>VLOOKUP(A3687,'VOW3.DE'!$A$1:$B$5974,2,FALSE)</f>
        <v>134.247681</v>
      </c>
      <c r="C3687" s="5">
        <f>VLOOKUP(A3687,MRK.DE!$A$1:$B$5993,2,FALSE)</f>
        <v>43.223511000000002</v>
      </c>
      <c r="D3687" s="10">
        <f>VLOOKUP(A3687,DTE.DE!$A$1:$B$6411,2,FALSE)</f>
        <v>5.4404450000000004</v>
      </c>
      <c r="E3687" s="10">
        <f>VLOOKUP(A3687,'CON.DE'!$A$1:$B$6391,2,FALSE)</f>
        <v>61.139557000000003</v>
      </c>
      <c r="G3687" s="5">
        <f t="shared" si="236"/>
        <v>-2.4417588949692845E-3</v>
      </c>
      <c r="H3687" s="5">
        <f t="shared" si="237"/>
        <v>-6.2964665277714955E-3</v>
      </c>
      <c r="I3687" s="5">
        <f t="shared" si="238"/>
        <v>-2.6443245011984935E-2</v>
      </c>
      <c r="J3687" s="10">
        <f t="shared" si="239"/>
        <v>1.4295285636875783E-2</v>
      </c>
    </row>
    <row r="3688" spans="1:10" x14ac:dyDescent="0.3">
      <c r="A3688" s="18">
        <v>41218</v>
      </c>
      <c r="B3688" s="9">
        <f>VLOOKUP(A3688,'VOW3.DE'!$A$1:$B$5974,2,FALSE)</f>
        <v>133.26297</v>
      </c>
      <c r="C3688" s="5">
        <f>VLOOKUP(A3688,MRK.DE!$A$1:$B$5993,2,FALSE)</f>
        <v>43.382027000000001</v>
      </c>
      <c r="D3688" s="10">
        <f>VLOOKUP(A3688,DTE.DE!$A$1:$B$6411,2,FALSE)</f>
        <v>5.3920599999999999</v>
      </c>
      <c r="E3688" s="10">
        <f>VLOOKUP(A3688,'CON.DE'!$A$1:$B$6391,2,FALSE)</f>
        <v>61.100811</v>
      </c>
      <c r="G3688" s="5">
        <f t="shared" si="236"/>
        <v>-7.3620653527388226E-3</v>
      </c>
      <c r="H3688" s="5">
        <f t="shared" si="237"/>
        <v>3.6606475907808799E-3</v>
      </c>
      <c r="I3688" s="5">
        <f t="shared" si="238"/>
        <v>-8.9333578483479191E-3</v>
      </c>
      <c r="J3688" s="10">
        <f t="shared" si="239"/>
        <v>-6.3393135887106157E-4</v>
      </c>
    </row>
    <row r="3689" spans="1:10" x14ac:dyDescent="0.3">
      <c r="A3689" s="18">
        <v>41219</v>
      </c>
      <c r="B3689" s="9">
        <f>VLOOKUP(A3689,'VOW3.DE'!$A$1:$B$5974,2,FALSE)</f>
        <v>127.76506000000001</v>
      </c>
      <c r="C3689" s="5">
        <f>VLOOKUP(A3689,MRK.DE!$A$1:$B$5993,2,FALSE)</f>
        <v>43.712276000000003</v>
      </c>
      <c r="D3689" s="10">
        <f>VLOOKUP(A3689,DTE.DE!$A$1:$B$6411,2,FALSE)</f>
        <v>5.4008570000000002</v>
      </c>
      <c r="E3689" s="10">
        <f>VLOOKUP(A3689,'CON.DE'!$A$1:$B$6391,2,FALSE)</f>
        <v>61.333255999999999</v>
      </c>
      <c r="G3689" s="5">
        <f t="shared" si="236"/>
        <v>-4.2131285511214242E-2</v>
      </c>
      <c r="H3689" s="5">
        <f t="shared" si="237"/>
        <v>7.5837470748328925E-3</v>
      </c>
      <c r="I3689" s="5">
        <f t="shared" si="238"/>
        <v>1.63014353729819E-3</v>
      </c>
      <c r="J3689" s="10">
        <f t="shared" si="239"/>
        <v>3.7970686586336535E-3</v>
      </c>
    </row>
    <row r="3690" spans="1:10" x14ac:dyDescent="0.3">
      <c r="A3690" s="18">
        <v>41220</v>
      </c>
      <c r="B3690" s="9">
        <f>VLOOKUP(A3690,'VOW3.DE'!$A$1:$B$5974,2,FALSE)</f>
        <v>126.69826500000001</v>
      </c>
      <c r="C3690" s="5">
        <f>VLOOKUP(A3690,MRK.DE!$A$1:$B$5993,2,FALSE)</f>
        <v>43.047375000000002</v>
      </c>
      <c r="D3690" s="10">
        <f>VLOOKUP(A3690,DTE.DE!$A$1:$B$6411,2,FALSE)</f>
        <v>5.3342510000000001</v>
      </c>
      <c r="E3690" s="10">
        <f>VLOOKUP(A3690,'CON.DE'!$A$1:$B$6391,2,FALSE)</f>
        <v>60.620421999999998</v>
      </c>
      <c r="G3690" s="5">
        <f t="shared" si="236"/>
        <v>-8.3847151642771327E-3</v>
      </c>
      <c r="H3690" s="5">
        <f t="shared" si="237"/>
        <v>-1.5327724579132609E-2</v>
      </c>
      <c r="I3690" s="5">
        <f t="shared" si="238"/>
        <v>-1.240916341121452E-2</v>
      </c>
      <c r="J3690" s="10">
        <f t="shared" si="239"/>
        <v>-1.1690375066210861E-2</v>
      </c>
    </row>
    <row r="3691" spans="1:10" x14ac:dyDescent="0.3">
      <c r="A3691" s="18">
        <v>41221</v>
      </c>
      <c r="B3691" s="9">
        <f>VLOOKUP(A3691,'VOW3.DE'!$A$1:$B$5974,2,FALSE)</f>
        <v>126.575203</v>
      </c>
      <c r="C3691" s="5">
        <f>VLOOKUP(A3691,MRK.DE!$A$1:$B$5993,2,FALSE)</f>
        <v>42.580615999999999</v>
      </c>
      <c r="D3691" s="10">
        <f>VLOOKUP(A3691,DTE.DE!$A$1:$B$6411,2,FALSE)</f>
        <v>5.2978050000000003</v>
      </c>
      <c r="E3691" s="10">
        <f>VLOOKUP(A3691,'CON.DE'!$A$1:$B$6391,2,FALSE)</f>
        <v>59.535702000000001</v>
      </c>
      <c r="G3691" s="5">
        <f t="shared" si="236"/>
        <v>-9.7177182162933506E-4</v>
      </c>
      <c r="H3691" s="5">
        <f t="shared" si="237"/>
        <v>-1.0902127158344809E-2</v>
      </c>
      <c r="I3691" s="5">
        <f t="shared" si="238"/>
        <v>-6.8558974401252354E-3</v>
      </c>
      <c r="J3691" s="10">
        <f t="shared" si="239"/>
        <v>-1.8055666787464383E-2</v>
      </c>
    </row>
    <row r="3692" spans="1:10" x14ac:dyDescent="0.3">
      <c r="A3692" s="18">
        <v>41222</v>
      </c>
      <c r="B3692" s="9">
        <f>VLOOKUP(A3692,'VOW3.DE'!$A$1:$B$5974,2,FALSE)</f>
        <v>126.78031900000001</v>
      </c>
      <c r="C3692" s="5">
        <f>VLOOKUP(A3692,MRK.DE!$A$1:$B$5993,2,FALSE)</f>
        <v>42.822803</v>
      </c>
      <c r="D3692" s="10">
        <f>VLOOKUP(A3692,DTE.DE!$A$1:$B$6411,2,FALSE)</f>
        <v>5.2456500000000004</v>
      </c>
      <c r="E3692" s="10">
        <f>VLOOKUP(A3692,'CON.DE'!$A$1:$B$6391,2,FALSE)</f>
        <v>59.225791999999998</v>
      </c>
      <c r="G3692" s="5">
        <f t="shared" si="236"/>
        <v>1.6191953756927973E-3</v>
      </c>
      <c r="H3692" s="5">
        <f t="shared" si="237"/>
        <v>5.6716148379593184E-3</v>
      </c>
      <c r="I3692" s="5">
        <f t="shared" si="238"/>
        <v>-9.8934221105683381E-3</v>
      </c>
      <c r="J3692" s="10">
        <f t="shared" si="239"/>
        <v>-5.2190435302953567E-3</v>
      </c>
    </row>
    <row r="3693" spans="1:10" x14ac:dyDescent="0.3">
      <c r="A3693" s="18">
        <v>41225</v>
      </c>
      <c r="B3693" s="9">
        <f>VLOOKUP(A3693,'VOW3.DE'!$A$1:$B$5974,2,FALSE)</f>
        <v>127.51886</v>
      </c>
      <c r="C3693" s="5">
        <f>VLOOKUP(A3693,MRK.DE!$A$1:$B$5993,2,FALSE)</f>
        <v>43.329197000000001</v>
      </c>
      <c r="D3693" s="10">
        <f>VLOOKUP(A3693,DTE.DE!$A$1:$B$6411,2,FALSE)</f>
        <v>5.2437649999999998</v>
      </c>
      <c r="E3693" s="10">
        <f>VLOOKUP(A3693,'CON.DE'!$A$1:$B$6391,2,FALSE)</f>
        <v>58.830643000000002</v>
      </c>
      <c r="G3693" s="5">
        <f t="shared" si="236"/>
        <v>5.8084582051940656E-3</v>
      </c>
      <c r="H3693" s="5">
        <f t="shared" si="237"/>
        <v>1.1755962300800445E-2</v>
      </c>
      <c r="I3693" s="5">
        <f t="shared" si="238"/>
        <v>-3.5940994236414374E-4</v>
      </c>
      <c r="J3693" s="10">
        <f t="shared" si="239"/>
        <v>-6.6942640721880655E-3</v>
      </c>
    </row>
    <row r="3694" spans="1:10" x14ac:dyDescent="0.3">
      <c r="A3694" s="18">
        <v>41226</v>
      </c>
      <c r="B3694" s="9">
        <f>VLOOKUP(A3694,'VOW3.DE'!$A$1:$B$5974,2,FALSE)</f>
        <v>127.51886</v>
      </c>
      <c r="C3694" s="5">
        <f>VLOOKUP(A3694,MRK.DE!$A$1:$B$5993,2,FALSE)</f>
        <v>43.302773000000002</v>
      </c>
      <c r="D3694" s="10">
        <f>VLOOKUP(A3694,DTE.DE!$A$1:$B$6411,2,FALSE)</f>
        <v>5.259474</v>
      </c>
      <c r="E3694" s="10">
        <f>VLOOKUP(A3694,'CON.DE'!$A$1:$B$6391,2,FALSE)</f>
        <v>58.497478000000001</v>
      </c>
      <c r="G3694" s="5">
        <f t="shared" si="236"/>
        <v>0</v>
      </c>
      <c r="H3694" s="5">
        <f t="shared" si="237"/>
        <v>-6.1002885700140082E-4</v>
      </c>
      <c r="I3694" s="5">
        <f t="shared" si="238"/>
        <v>2.9912699717256292E-3</v>
      </c>
      <c r="J3694" s="10">
        <f t="shared" si="239"/>
        <v>-5.6792164169680529E-3</v>
      </c>
    </row>
    <row r="3695" spans="1:10" x14ac:dyDescent="0.3">
      <c r="A3695" s="18">
        <v>41227</v>
      </c>
      <c r="B3695" s="9">
        <f>VLOOKUP(A3695,'VOW3.DE'!$A$1:$B$5974,2,FALSE)</f>
        <v>126.78031900000001</v>
      </c>
      <c r="C3695" s="5">
        <f>VLOOKUP(A3695,MRK.DE!$A$1:$B$5993,2,FALSE)</f>
        <v>43.161869000000003</v>
      </c>
      <c r="D3695" s="10">
        <f>VLOOKUP(A3695,DTE.DE!$A$1:$B$6411,2,FALSE)</f>
        <v>5.2230290000000004</v>
      </c>
      <c r="E3695" s="10">
        <f>VLOOKUP(A3695,'CON.DE'!$A$1:$B$6391,2,FALSE)</f>
        <v>58.117825000000003</v>
      </c>
      <c r="G3695" s="5">
        <f t="shared" si="236"/>
        <v>-5.8084582051941627E-3</v>
      </c>
      <c r="H3695" s="5">
        <f t="shared" si="237"/>
        <v>-3.2592310907942632E-3</v>
      </c>
      <c r="I3695" s="5">
        <f t="shared" si="238"/>
        <v>-6.9535199459962354E-3</v>
      </c>
      <c r="J3695" s="10">
        <f t="shared" si="239"/>
        <v>-6.5112267695336462E-3</v>
      </c>
    </row>
    <row r="3696" spans="1:10" x14ac:dyDescent="0.3">
      <c r="A3696" s="18">
        <v>41228</v>
      </c>
      <c r="B3696" s="9">
        <f>VLOOKUP(A3696,'VOW3.DE'!$A$1:$B$5974,2,FALSE)</f>
        <v>126.04181699999999</v>
      </c>
      <c r="C3696" s="5">
        <f>VLOOKUP(A3696,MRK.DE!$A$1:$B$5993,2,FALSE)</f>
        <v>43.725501999999999</v>
      </c>
      <c r="D3696" s="10">
        <f>VLOOKUP(A3696,DTE.DE!$A$1:$B$6411,2,FALSE)</f>
        <v>5.2494199999999998</v>
      </c>
      <c r="E3696" s="10">
        <f>VLOOKUP(A3696,'CON.DE'!$A$1:$B$6391,2,FALSE)</f>
        <v>58.071334999999998</v>
      </c>
      <c r="G3696" s="5">
        <f t="shared" si="236"/>
        <v>-5.8420841790400536E-3</v>
      </c>
      <c r="H3696" s="5">
        <f t="shared" si="237"/>
        <v>1.2974058247444267E-2</v>
      </c>
      <c r="I3696" s="5">
        <f t="shared" si="238"/>
        <v>5.0400925068234499E-3</v>
      </c>
      <c r="J3696" s="10">
        <f t="shared" si="239"/>
        <v>-8.0024681271471595E-4</v>
      </c>
    </row>
    <row r="3697" spans="1:10" x14ac:dyDescent="0.3">
      <c r="A3697" s="18">
        <v>41229</v>
      </c>
      <c r="B3697" s="9">
        <f>VLOOKUP(A3697,'VOW3.DE'!$A$1:$B$5974,2,FALSE)</f>
        <v>124.113449</v>
      </c>
      <c r="C3697" s="5">
        <f>VLOOKUP(A3697,MRK.DE!$A$1:$B$5993,2,FALSE)</f>
        <v>42.774363999999998</v>
      </c>
      <c r="D3697" s="10">
        <f>VLOOKUP(A3697,DTE.DE!$A$1:$B$6411,2,FALSE)</f>
        <v>5.1300290000000004</v>
      </c>
      <c r="E3697" s="10">
        <f>VLOOKUP(A3697,'CON.DE'!$A$1:$B$6391,2,FALSE)</f>
        <v>57.807903000000003</v>
      </c>
      <c r="G3697" s="5">
        <f t="shared" si="236"/>
        <v>-1.5417674224428404E-2</v>
      </c>
      <c r="H3697" s="5">
        <f t="shared" si="237"/>
        <v>-2.1992550515193651E-2</v>
      </c>
      <c r="I3697" s="5">
        <f t="shared" si="238"/>
        <v>-2.3006282121969819E-2</v>
      </c>
      <c r="J3697" s="10">
        <f t="shared" si="239"/>
        <v>-4.5466721797111885E-3</v>
      </c>
    </row>
    <row r="3698" spans="1:10" x14ac:dyDescent="0.3">
      <c r="A3698" s="18">
        <v>41232</v>
      </c>
      <c r="B3698" s="9">
        <f>VLOOKUP(A3698,'VOW3.DE'!$A$1:$B$5974,2,FALSE)</f>
        <v>129.11900299999999</v>
      </c>
      <c r="C3698" s="5">
        <f>VLOOKUP(A3698,MRK.DE!$A$1:$B$5993,2,FALSE)</f>
        <v>43.483307000000003</v>
      </c>
      <c r="D3698" s="10">
        <f>VLOOKUP(A3698,DTE.DE!$A$1:$B$6411,2,FALSE)</f>
        <v>5.2236570000000002</v>
      </c>
      <c r="E3698" s="10">
        <f>VLOOKUP(A3698,'CON.DE'!$A$1:$B$6391,2,FALSE)</f>
        <v>60.364738000000003</v>
      </c>
      <c r="G3698" s="5">
        <f t="shared" si="236"/>
        <v>3.9538424373318004E-2</v>
      </c>
      <c r="H3698" s="5">
        <f t="shared" si="237"/>
        <v>1.6438166148665247E-2</v>
      </c>
      <c r="I3698" s="5">
        <f t="shared" si="238"/>
        <v>1.8086419131139585E-2</v>
      </c>
      <c r="J3698" s="10">
        <f t="shared" si="239"/>
        <v>4.3279630076104636E-2</v>
      </c>
    </row>
    <row r="3699" spans="1:10" x14ac:dyDescent="0.3">
      <c r="A3699" s="18">
        <v>41233</v>
      </c>
      <c r="B3699" s="9">
        <f>VLOOKUP(A3699,'VOW3.DE'!$A$1:$B$5974,2,FALSE)</f>
        <v>131.00633199999999</v>
      </c>
      <c r="C3699" s="5">
        <f>VLOOKUP(A3699,MRK.DE!$A$1:$B$5993,2,FALSE)</f>
        <v>44.033726000000001</v>
      </c>
      <c r="D3699" s="10">
        <f>VLOOKUP(A3699,DTE.DE!$A$1:$B$6411,2,FALSE)</f>
        <v>5.212974</v>
      </c>
      <c r="E3699" s="10">
        <f>VLOOKUP(A3699,'CON.DE'!$A$1:$B$6391,2,FALSE)</f>
        <v>60.953594000000002</v>
      </c>
      <c r="G3699" s="5">
        <f t="shared" si="236"/>
        <v>1.4511174918425853E-2</v>
      </c>
      <c r="H3699" s="5">
        <f t="shared" si="237"/>
        <v>1.2578722988731302E-2</v>
      </c>
      <c r="I3699" s="5">
        <f t="shared" si="238"/>
        <v>-2.0472130769230521E-3</v>
      </c>
      <c r="J3699" s="10">
        <f t="shared" si="239"/>
        <v>9.7076940431723054E-3</v>
      </c>
    </row>
    <row r="3700" spans="1:10" x14ac:dyDescent="0.3">
      <c r="A3700" s="18">
        <v>41234</v>
      </c>
      <c r="B3700" s="9">
        <f>VLOOKUP(A3700,'VOW3.DE'!$A$1:$B$5974,2,FALSE)</f>
        <v>131.99104299999999</v>
      </c>
      <c r="C3700" s="5">
        <f>VLOOKUP(A3700,MRK.DE!$A$1:$B$5993,2,FALSE)</f>
        <v>43.77393</v>
      </c>
      <c r="D3700" s="10">
        <f>VLOOKUP(A3700,DTE.DE!$A$1:$B$6411,2,FALSE)</f>
        <v>5.2613599999999998</v>
      </c>
      <c r="E3700" s="10">
        <f>VLOOKUP(A3700,'CON.DE'!$A$1:$B$6391,2,FALSE)</f>
        <v>62.007323999999997</v>
      </c>
      <c r="G3700" s="5">
        <f t="shared" si="236"/>
        <v>7.4884063125649891E-3</v>
      </c>
      <c r="H3700" s="5">
        <f t="shared" si="237"/>
        <v>-5.9174056093139861E-3</v>
      </c>
      <c r="I3700" s="5">
        <f t="shared" si="238"/>
        <v>9.2390302207211884E-3</v>
      </c>
      <c r="J3700" s="10">
        <f t="shared" si="239"/>
        <v>1.7139686545958498E-2</v>
      </c>
    </row>
    <row r="3701" spans="1:10" x14ac:dyDescent="0.3">
      <c r="A3701" s="18">
        <v>41235</v>
      </c>
      <c r="B3701" s="9">
        <f>VLOOKUP(A3701,'VOW3.DE'!$A$1:$B$5974,2,FALSE)</f>
        <v>132.442352</v>
      </c>
      <c r="C3701" s="5">
        <f>VLOOKUP(A3701,MRK.DE!$A$1:$B$5993,2,FALSE)</f>
        <v>44.165840000000003</v>
      </c>
      <c r="D3701" s="10">
        <f>VLOOKUP(A3701,DTE.DE!$A$1:$B$6411,2,FALSE)</f>
        <v>5.2915210000000004</v>
      </c>
      <c r="E3701" s="10">
        <f>VLOOKUP(A3701,'CON.DE'!$A$1:$B$6391,2,FALSE)</f>
        <v>62.317245</v>
      </c>
      <c r="G3701" s="5">
        <f t="shared" si="236"/>
        <v>3.4134072831193611E-3</v>
      </c>
      <c r="H3701" s="5">
        <f t="shared" si="237"/>
        <v>8.9132049040224811E-3</v>
      </c>
      <c r="I3701" s="5">
        <f t="shared" si="238"/>
        <v>5.7161797096201882E-3</v>
      </c>
      <c r="J3701" s="10">
        <f t="shared" si="239"/>
        <v>4.9856861675826253E-3</v>
      </c>
    </row>
    <row r="3702" spans="1:10" x14ac:dyDescent="0.3">
      <c r="A3702" s="18">
        <v>41236</v>
      </c>
      <c r="B3702" s="9">
        <f>VLOOKUP(A3702,'VOW3.DE'!$A$1:$B$5974,2,FALSE)</f>
        <v>133.139893</v>
      </c>
      <c r="C3702" s="5">
        <f>VLOOKUP(A3702,MRK.DE!$A$1:$B$5993,2,FALSE)</f>
        <v>44.143813999999999</v>
      </c>
      <c r="D3702" s="10">
        <f>VLOOKUP(A3702,DTE.DE!$A$1:$B$6411,2,FALSE)</f>
        <v>5.2852379999999997</v>
      </c>
      <c r="E3702" s="10">
        <f>VLOOKUP(A3702,'CON.DE'!$A$1:$B$6391,2,FALSE)</f>
        <v>62.286247000000003</v>
      </c>
      <c r="G3702" s="5">
        <f t="shared" si="236"/>
        <v>5.2529310003625084E-3</v>
      </c>
      <c r="H3702" s="5">
        <f t="shared" si="237"/>
        <v>-4.9883561896290284E-4</v>
      </c>
      <c r="I3702" s="5">
        <f t="shared" si="238"/>
        <v>-1.1880767518768665E-3</v>
      </c>
      <c r="J3702" s="10">
        <f t="shared" si="239"/>
        <v>-4.9754625880732927E-4</v>
      </c>
    </row>
    <row r="3703" spans="1:10" x14ac:dyDescent="0.3">
      <c r="A3703" s="18">
        <v>41239</v>
      </c>
      <c r="B3703" s="9">
        <f>VLOOKUP(A3703,'VOW3.DE'!$A$1:$B$5974,2,FALSE)</f>
        <v>133.714279</v>
      </c>
      <c r="C3703" s="5">
        <f>VLOOKUP(A3703,MRK.DE!$A$1:$B$5993,2,FALSE)</f>
        <v>44.121799000000003</v>
      </c>
      <c r="D3703" s="10">
        <f>VLOOKUP(A3703,DTE.DE!$A$1:$B$6411,2,FALSE)</f>
        <v>5.2689000000000004</v>
      </c>
      <c r="E3703" s="10">
        <f>VLOOKUP(A3703,'CON.DE'!$A$1:$B$6391,2,FALSE)</f>
        <v>62.015072000000004</v>
      </c>
      <c r="G3703" s="5">
        <f t="shared" si="236"/>
        <v>4.3048747016824563E-3</v>
      </c>
      <c r="H3703" s="5">
        <f t="shared" si="237"/>
        <v>-4.9883527023158157E-4</v>
      </c>
      <c r="I3703" s="5">
        <f t="shared" si="238"/>
        <v>-3.0960393071608507E-3</v>
      </c>
      <c r="J3703" s="10">
        <f t="shared" si="239"/>
        <v>-4.3631947333879007E-3</v>
      </c>
    </row>
    <row r="3704" spans="1:10" x14ac:dyDescent="0.3">
      <c r="A3704" s="18">
        <v>41240</v>
      </c>
      <c r="B3704" s="9">
        <f>VLOOKUP(A3704,'VOW3.DE'!$A$1:$B$5974,2,FALSE)</f>
        <v>134.32969700000001</v>
      </c>
      <c r="C3704" s="5">
        <f>VLOOKUP(A3704,MRK.DE!$A$1:$B$5993,2,FALSE)</f>
        <v>44.848351000000001</v>
      </c>
      <c r="D3704" s="10">
        <f>VLOOKUP(A3704,DTE.DE!$A$1:$B$6411,2,FALSE)</f>
        <v>5.2224009999999996</v>
      </c>
      <c r="E3704" s="10">
        <f>VLOOKUP(A3704,'CON.DE'!$A$1:$B$6391,2,FALSE)</f>
        <v>63.030059999999999</v>
      </c>
      <c r="G3704" s="5">
        <f t="shared" si="236"/>
        <v>4.5919262246780163E-3</v>
      </c>
      <c r="H3704" s="5">
        <f t="shared" si="237"/>
        <v>1.6332852115091688E-2</v>
      </c>
      <c r="I3704" s="5">
        <f t="shared" si="238"/>
        <v>-8.8643542832417821E-3</v>
      </c>
      <c r="J3704" s="10">
        <f t="shared" si="239"/>
        <v>1.6234303176167066E-2</v>
      </c>
    </row>
    <row r="3705" spans="1:10" x14ac:dyDescent="0.3">
      <c r="A3705" s="18">
        <v>41241</v>
      </c>
      <c r="B3705" s="9">
        <f>VLOOKUP(A3705,'VOW3.DE'!$A$1:$B$5974,2,FALSE)</f>
        <v>134.247681</v>
      </c>
      <c r="C3705" s="5">
        <f>VLOOKUP(A3705,MRK.DE!$A$1:$B$5993,2,FALSE)</f>
        <v>44.980457000000001</v>
      </c>
      <c r="D3705" s="10">
        <f>VLOOKUP(A3705,DTE.DE!$A$1:$B$6411,2,FALSE)</f>
        <v>5.2406220000000001</v>
      </c>
      <c r="E3705" s="10">
        <f>VLOOKUP(A3705,'CON.DE'!$A$1:$B$6391,2,FALSE)</f>
        <v>63.897841999999997</v>
      </c>
      <c r="G3705" s="5">
        <f t="shared" si="236"/>
        <v>-6.10743936515777E-4</v>
      </c>
      <c r="H3705" s="5">
        <f t="shared" si="237"/>
        <v>2.9412857229316022E-3</v>
      </c>
      <c r="I3705" s="5">
        <f t="shared" si="238"/>
        <v>3.4829357480468323E-3</v>
      </c>
      <c r="J3705" s="10">
        <f t="shared" si="239"/>
        <v>1.3673833843002435E-2</v>
      </c>
    </row>
    <row r="3706" spans="1:10" x14ac:dyDescent="0.3">
      <c r="A3706" s="18">
        <v>41242</v>
      </c>
      <c r="B3706" s="9">
        <f>VLOOKUP(A3706,'VOW3.DE'!$A$1:$B$5974,2,FALSE)</f>
        <v>136.05294799999999</v>
      </c>
      <c r="C3706" s="5">
        <f>VLOOKUP(A3706,MRK.DE!$A$1:$B$5993,2,FALSE)</f>
        <v>45.354748000000001</v>
      </c>
      <c r="D3706" s="10">
        <f>VLOOKUP(A3706,DTE.DE!$A$1:$B$6411,2,FALSE)</f>
        <v>5.3480749999999997</v>
      </c>
      <c r="E3706" s="10">
        <f>VLOOKUP(A3706,'CON.DE'!$A$1:$B$6391,2,FALSE)</f>
        <v>64.277489000000003</v>
      </c>
      <c r="G3706" s="5">
        <f t="shared" si="236"/>
        <v>1.3357674001958385E-2</v>
      </c>
      <c r="H3706" s="5">
        <f t="shared" si="237"/>
        <v>8.2867613327648349E-3</v>
      </c>
      <c r="I3706" s="5">
        <f t="shared" si="238"/>
        <v>2.0296489497075475E-2</v>
      </c>
      <c r="J3706" s="10">
        <f t="shared" si="239"/>
        <v>5.9238873387842768E-3</v>
      </c>
    </row>
    <row r="3707" spans="1:10" x14ac:dyDescent="0.3">
      <c r="A3707" s="18">
        <v>41243</v>
      </c>
      <c r="B3707" s="9">
        <f>VLOOKUP(A3707,'VOW3.DE'!$A$1:$B$5974,2,FALSE)</f>
        <v>136.58633399999999</v>
      </c>
      <c r="C3707" s="5">
        <f>VLOOKUP(A3707,MRK.DE!$A$1:$B$5993,2,FALSE)</f>
        <v>45.288685000000001</v>
      </c>
      <c r="D3707" s="10">
        <f>VLOOKUP(A3707,DTE.DE!$A$1:$B$6411,2,FALSE)</f>
        <v>5.3223120000000002</v>
      </c>
      <c r="E3707" s="10">
        <f>VLOOKUP(A3707,'CON.DE'!$A$1:$B$6391,2,FALSE)</f>
        <v>65.935576999999995</v>
      </c>
      <c r="G3707" s="5">
        <f t="shared" si="236"/>
        <v>3.912764709374148E-3</v>
      </c>
      <c r="H3707" s="5">
        <f t="shared" si="237"/>
        <v>-1.4576458439560158E-3</v>
      </c>
      <c r="I3707" s="5">
        <f t="shared" si="238"/>
        <v>-4.8288876611725252E-3</v>
      </c>
      <c r="J3707" s="10">
        <f t="shared" si="239"/>
        <v>2.5468682630059782E-2</v>
      </c>
    </row>
    <row r="3708" spans="1:10" x14ac:dyDescent="0.3">
      <c r="A3708" s="18">
        <v>41246</v>
      </c>
      <c r="B3708" s="9">
        <f>VLOOKUP(A3708,'VOW3.DE'!$A$1:$B$5974,2,FALSE)</f>
        <v>136.38118</v>
      </c>
      <c r="C3708" s="5">
        <f>VLOOKUP(A3708,MRK.DE!$A$1:$B$5993,2,FALSE)</f>
        <v>45.112552999999998</v>
      </c>
      <c r="D3708" s="10">
        <f>VLOOKUP(A3708,DTE.DE!$A$1:$B$6411,2,FALSE)</f>
        <v>5.3543580000000004</v>
      </c>
      <c r="E3708" s="10">
        <f>VLOOKUP(A3708,'CON.DE'!$A$1:$B$6391,2,FALSE)</f>
        <v>65.563659999999999</v>
      </c>
      <c r="G3708" s="5">
        <f t="shared" si="236"/>
        <v>-1.5031388579633191E-3</v>
      </c>
      <c r="H3708" s="5">
        <f t="shared" si="237"/>
        <v>-3.8966772306151111E-3</v>
      </c>
      <c r="I3708" s="5">
        <f t="shared" si="238"/>
        <v>6.0030133430239684E-3</v>
      </c>
      <c r="J3708" s="10">
        <f t="shared" si="239"/>
        <v>-5.656580223078367E-3</v>
      </c>
    </row>
    <row r="3709" spans="1:10" x14ac:dyDescent="0.3">
      <c r="A3709" s="18">
        <v>41247</v>
      </c>
      <c r="B3709" s="9">
        <f>VLOOKUP(A3709,'VOW3.DE'!$A$1:$B$5974,2,FALSE)</f>
        <v>135.84780900000001</v>
      </c>
      <c r="C3709" s="5">
        <f>VLOOKUP(A3709,MRK.DE!$A$1:$B$5993,2,FALSE)</f>
        <v>45.090533999999998</v>
      </c>
      <c r="D3709" s="10">
        <f>VLOOKUP(A3709,DTE.DE!$A$1:$B$6411,2,FALSE)</f>
        <v>5.3845210000000003</v>
      </c>
      <c r="E3709" s="10">
        <f>VLOOKUP(A3709,'CON.DE'!$A$1:$B$6391,2,FALSE)</f>
        <v>65.912315000000007</v>
      </c>
      <c r="G3709" s="5">
        <f t="shared" si="236"/>
        <v>-3.9185516902798664E-3</v>
      </c>
      <c r="H3709" s="5">
        <f t="shared" si="237"/>
        <v>-4.8820946532241729E-4</v>
      </c>
      <c r="I3709" s="5">
        <f t="shared" si="238"/>
        <v>5.6175471053717275E-3</v>
      </c>
      <c r="J3709" s="10">
        <f t="shared" si="239"/>
        <v>5.3037190602869969E-3</v>
      </c>
    </row>
    <row r="3710" spans="1:10" x14ac:dyDescent="0.3">
      <c r="A3710" s="18">
        <v>41248</v>
      </c>
      <c r="B3710" s="9">
        <f>VLOOKUP(A3710,'VOW3.DE'!$A$1:$B$5974,2,FALSE)</f>
        <v>134.32969700000001</v>
      </c>
      <c r="C3710" s="5">
        <f>VLOOKUP(A3710,MRK.DE!$A$1:$B$5993,2,FALSE)</f>
        <v>45.376761999999999</v>
      </c>
      <c r="D3710" s="10">
        <f>VLOOKUP(A3710,DTE.DE!$A$1:$B$6411,2,FALSE)</f>
        <v>5.4178230000000003</v>
      </c>
      <c r="E3710" s="10">
        <f>VLOOKUP(A3710,'CON.DE'!$A$1:$B$6391,2,FALSE)</f>
        <v>65.710875999999999</v>
      </c>
      <c r="G3710" s="5">
        <f t="shared" si="236"/>
        <v>-1.1238004226573844E-2</v>
      </c>
      <c r="H3710" s="5">
        <f t="shared" si="237"/>
        <v>6.3277884434263321E-3</v>
      </c>
      <c r="I3710" s="5">
        <f t="shared" si="238"/>
        <v>6.1657183849912409E-3</v>
      </c>
      <c r="J3710" s="10">
        <f t="shared" si="239"/>
        <v>-3.0608459761435136E-3</v>
      </c>
    </row>
    <row r="3711" spans="1:10" x14ac:dyDescent="0.3">
      <c r="A3711" s="18">
        <v>41249</v>
      </c>
      <c r="B3711" s="9">
        <f>VLOOKUP(A3711,'VOW3.DE'!$A$1:$B$5974,2,FALSE)</f>
        <v>135.64265399999999</v>
      </c>
      <c r="C3711" s="5">
        <f>VLOOKUP(A3711,MRK.DE!$A$1:$B$5993,2,FALSE)</f>
        <v>46.917941999999996</v>
      </c>
      <c r="D3711" s="10">
        <f>VLOOKUP(A3711,DTE.DE!$A$1:$B$6411,2,FALSE)</f>
        <v>5.391432</v>
      </c>
      <c r="E3711" s="10">
        <f>VLOOKUP(A3711,'CON.DE'!$A$1:$B$6391,2,FALSE)</f>
        <v>66.547652999999997</v>
      </c>
      <c r="G3711" s="5">
        <f t="shared" si="236"/>
        <v>9.7266801322936827E-3</v>
      </c>
      <c r="H3711" s="5">
        <f t="shared" si="237"/>
        <v>3.3400037143733838E-2</v>
      </c>
      <c r="I3711" s="5">
        <f t="shared" si="238"/>
        <v>-4.8830474328214087E-3</v>
      </c>
      <c r="J3711" s="10">
        <f t="shared" si="239"/>
        <v>1.265382537735016E-2</v>
      </c>
    </row>
    <row r="3712" spans="1:10" x14ac:dyDescent="0.3">
      <c r="A3712" s="18">
        <v>41250</v>
      </c>
      <c r="B3712" s="9">
        <f>VLOOKUP(A3712,'VOW3.DE'!$A$1:$B$5974,2,FALSE)</f>
        <v>136.62737999999999</v>
      </c>
      <c r="C3712" s="5">
        <f>VLOOKUP(A3712,MRK.DE!$A$1:$B$5993,2,FALSE)</f>
        <v>45.883147999999998</v>
      </c>
      <c r="D3712" s="10">
        <f>VLOOKUP(A3712,DTE.DE!$A$1:$B$6411,2,FALSE)</f>
        <v>5.2877510000000001</v>
      </c>
      <c r="E3712" s="10">
        <f>VLOOKUP(A3712,'CON.DE'!$A$1:$B$6391,2,FALSE)</f>
        <v>66.299721000000005</v>
      </c>
      <c r="G3712" s="5">
        <f t="shared" si="236"/>
        <v>7.2334827245082532E-3</v>
      </c>
      <c r="H3712" s="5">
        <f t="shared" si="237"/>
        <v>-2.2302257248312685E-2</v>
      </c>
      <c r="I3712" s="5">
        <f t="shared" si="238"/>
        <v>-1.9418013120053538E-2</v>
      </c>
      <c r="J3712" s="10">
        <f t="shared" si="239"/>
        <v>-3.7325884643147722E-3</v>
      </c>
    </row>
    <row r="3713" spans="1:10" x14ac:dyDescent="0.3">
      <c r="A3713" s="18">
        <v>41253</v>
      </c>
      <c r="B3713" s="9">
        <f>VLOOKUP(A3713,'VOW3.DE'!$A$1:$B$5974,2,FALSE)</f>
        <v>137.53001399999999</v>
      </c>
      <c r="C3713" s="5">
        <f>VLOOKUP(A3713,MRK.DE!$A$1:$B$5993,2,FALSE)</f>
        <v>46.565662000000003</v>
      </c>
      <c r="D3713" s="10">
        <f>VLOOKUP(A3713,DTE.DE!$A$1:$B$6411,2,FALSE)</f>
        <v>5.2758120000000002</v>
      </c>
      <c r="E3713" s="10">
        <f>VLOOKUP(A3713,'CON.DE'!$A$1:$B$6391,2,FALSE)</f>
        <v>66.361710000000002</v>
      </c>
      <c r="G3713" s="5">
        <f t="shared" si="236"/>
        <v>6.5848106325007358E-3</v>
      </c>
      <c r="H3713" s="5">
        <f t="shared" si="237"/>
        <v>1.4765498876499666E-2</v>
      </c>
      <c r="I3713" s="5">
        <f t="shared" si="238"/>
        <v>-2.2604125300319578E-3</v>
      </c>
      <c r="J3713" s="10">
        <f t="shared" si="239"/>
        <v>9.3454448733670185E-4</v>
      </c>
    </row>
    <row r="3714" spans="1:10" x14ac:dyDescent="0.3">
      <c r="A3714" s="18">
        <v>41254</v>
      </c>
      <c r="B3714" s="9">
        <f>VLOOKUP(A3714,'VOW3.DE'!$A$1:$B$5974,2,FALSE)</f>
        <v>139.13014200000001</v>
      </c>
      <c r="C3714" s="5">
        <f>VLOOKUP(A3714,MRK.DE!$A$1:$B$5993,2,FALSE)</f>
        <v>46.213394000000001</v>
      </c>
      <c r="D3714" s="10">
        <f>VLOOKUP(A3714,DTE.DE!$A$1:$B$6411,2,FALSE)</f>
        <v>5.321682</v>
      </c>
      <c r="E3714" s="10">
        <f>VLOOKUP(A3714,'CON.DE'!$A$1:$B$6391,2,FALSE)</f>
        <v>66.237740000000002</v>
      </c>
      <c r="G3714" s="5">
        <f t="shared" si="236"/>
        <v>1.1567591558871012E-2</v>
      </c>
      <c r="H3714" s="5">
        <f t="shared" si="237"/>
        <v>-7.5937330680857897E-3</v>
      </c>
      <c r="I3714" s="5">
        <f t="shared" si="238"/>
        <v>8.6568176324837882E-3</v>
      </c>
      <c r="J3714" s="10">
        <f t="shared" si="239"/>
        <v>-1.8698423880309819E-3</v>
      </c>
    </row>
    <row r="3715" spans="1:10" x14ac:dyDescent="0.3">
      <c r="A3715" s="18">
        <v>41255</v>
      </c>
      <c r="B3715" s="9">
        <f>VLOOKUP(A3715,'VOW3.DE'!$A$1:$B$5974,2,FALSE)</f>
        <v>139.17117300000001</v>
      </c>
      <c r="C3715" s="5">
        <f>VLOOKUP(A3715,MRK.DE!$A$1:$B$5993,2,FALSE)</f>
        <v>45.861134</v>
      </c>
      <c r="D3715" s="10">
        <f>VLOOKUP(A3715,DTE.DE!$A$1:$B$6411,2,FALSE)</f>
        <v>5.3820059999999996</v>
      </c>
      <c r="E3715" s="10">
        <f>VLOOKUP(A3715,'CON.DE'!$A$1:$B$6391,2,FALSE)</f>
        <v>66.338470000000001</v>
      </c>
      <c r="G3715" s="5">
        <f t="shared" si="236"/>
        <v>2.9486745542177449E-4</v>
      </c>
      <c r="H3715" s="5">
        <f t="shared" si="237"/>
        <v>-7.6516649354785009E-3</v>
      </c>
      <c r="I3715" s="5">
        <f t="shared" si="238"/>
        <v>1.1271748333959641E-2</v>
      </c>
      <c r="J3715" s="10">
        <f t="shared" si="239"/>
        <v>1.5195791067363358E-3</v>
      </c>
    </row>
    <row r="3716" spans="1:10" x14ac:dyDescent="0.3">
      <c r="A3716" s="18">
        <v>41256</v>
      </c>
      <c r="B3716" s="9">
        <f>VLOOKUP(A3716,'VOW3.DE'!$A$1:$B$5974,2,FALSE)</f>
        <v>139.54042100000001</v>
      </c>
      <c r="C3716" s="5">
        <f>VLOOKUP(A3716,MRK.DE!$A$1:$B$5993,2,FALSE)</f>
        <v>45.376761999999999</v>
      </c>
      <c r="D3716" s="10">
        <f>VLOOKUP(A3716,DTE.DE!$A$1:$B$6411,2,FALSE)</f>
        <v>5.3864049999999999</v>
      </c>
      <c r="E3716" s="10">
        <f>VLOOKUP(A3716,'CON.DE'!$A$1:$B$6391,2,FALSE)</f>
        <v>65.912315000000007</v>
      </c>
      <c r="G3716" s="5">
        <f t="shared" ref="G3716:G3779" si="240">LN(B3716/B3715)</f>
        <v>2.6496796257046143E-3</v>
      </c>
      <c r="H3716" s="5">
        <f t="shared" ref="H3716:H3779" si="241">LN(C3716/C3715)</f>
        <v>-1.0617880768356324E-2</v>
      </c>
      <c r="I3716" s="5">
        <f t="shared" ref="I3716:I3779" si="242">LN(D3716/D3715)</f>
        <v>8.1701938098428925E-4</v>
      </c>
      <c r="J3716" s="10">
        <f t="shared" ref="J3716:J3779" si="243">LN(E3716/E3715)</f>
        <v>-6.4446721429338967E-3</v>
      </c>
    </row>
    <row r="3717" spans="1:10" x14ac:dyDescent="0.3">
      <c r="A3717" s="18">
        <v>41257</v>
      </c>
      <c r="B3717" s="9">
        <f>VLOOKUP(A3717,'VOW3.DE'!$A$1:$B$5974,2,FALSE)</f>
        <v>139.950729</v>
      </c>
      <c r="C3717" s="5">
        <f>VLOOKUP(A3717,MRK.DE!$A$1:$B$5993,2,FALSE)</f>
        <v>45.288685000000001</v>
      </c>
      <c r="D3717" s="10">
        <f>VLOOKUP(A3717,DTE.DE!$A$1:$B$6411,2,FALSE)</f>
        <v>5.3669269999999996</v>
      </c>
      <c r="E3717" s="10">
        <f>VLOOKUP(A3717,'CON.DE'!$A$1:$B$6391,2,FALSE)</f>
        <v>66.222237000000007</v>
      </c>
      <c r="G3717" s="5">
        <f t="shared" si="240"/>
        <v>2.9361093885304601E-3</v>
      </c>
      <c r="H3717" s="5">
        <f t="shared" si="241"/>
        <v>-1.9429017474888604E-3</v>
      </c>
      <c r="I3717" s="5">
        <f t="shared" si="242"/>
        <v>-3.622695049739777E-3</v>
      </c>
      <c r="J3717" s="10">
        <f t="shared" si="243"/>
        <v>4.6910147821936426E-3</v>
      </c>
    </row>
    <row r="3718" spans="1:10" x14ac:dyDescent="0.3">
      <c r="A3718" s="18">
        <v>41260</v>
      </c>
      <c r="B3718" s="9">
        <f>VLOOKUP(A3718,'VOW3.DE'!$A$1:$B$5974,2,FALSE)</f>
        <v>140.114822</v>
      </c>
      <c r="C3718" s="5">
        <f>VLOOKUP(A3718,MRK.DE!$A$1:$B$5993,2,FALSE)</f>
        <v>44.958443000000003</v>
      </c>
      <c r="D3718" s="10">
        <f>VLOOKUP(A3718,DTE.DE!$A$1:$B$6411,2,FALSE)</f>
        <v>5.3505890000000003</v>
      </c>
      <c r="E3718" s="10">
        <f>VLOOKUP(A3718,'CON.DE'!$A$1:$B$6391,2,FALSE)</f>
        <v>66.408187999999996</v>
      </c>
      <c r="G3718" s="5">
        <f t="shared" si="240"/>
        <v>1.171818655962816E-3</v>
      </c>
      <c r="H3718" s="5">
        <f t="shared" si="241"/>
        <v>-7.3186478366498329E-3</v>
      </c>
      <c r="I3718" s="5">
        <f t="shared" si="242"/>
        <v>-3.0488431565197449E-3</v>
      </c>
      <c r="J3718" s="10">
        <f t="shared" si="243"/>
        <v>2.8040492494778714E-3</v>
      </c>
    </row>
    <row r="3719" spans="1:10" x14ac:dyDescent="0.3">
      <c r="A3719" s="18">
        <v>41261</v>
      </c>
      <c r="B3719" s="9">
        <f>VLOOKUP(A3719,'VOW3.DE'!$A$1:$B$5974,2,FALSE)</f>
        <v>140.85337799999999</v>
      </c>
      <c r="C3719" s="5">
        <f>VLOOKUP(A3719,MRK.DE!$A$1:$B$5993,2,FALSE)</f>
        <v>44.716259000000001</v>
      </c>
      <c r="D3719" s="10">
        <f>VLOOKUP(A3719,DTE.DE!$A$1:$B$6411,2,FALSE)</f>
        <v>5.3713240000000004</v>
      </c>
      <c r="E3719" s="10">
        <f>VLOOKUP(A3719,'CON.DE'!$A$1:$B$6391,2,FALSE)</f>
        <v>66.160255000000006</v>
      </c>
      <c r="G3719" s="5">
        <f t="shared" si="240"/>
        <v>5.2572333883174841E-3</v>
      </c>
      <c r="H3719" s="5">
        <f t="shared" si="241"/>
        <v>-5.4014027013463556E-3</v>
      </c>
      <c r="I3719" s="5">
        <f t="shared" si="242"/>
        <v>3.8677847599043742E-3</v>
      </c>
      <c r="J3719" s="10">
        <f t="shared" si="243"/>
        <v>-3.7404571323137797E-3</v>
      </c>
    </row>
    <row r="3720" spans="1:10" x14ac:dyDescent="0.3">
      <c r="A3720" s="18">
        <v>41262</v>
      </c>
      <c r="B3720" s="9">
        <f>VLOOKUP(A3720,'VOW3.DE'!$A$1:$B$5974,2,FALSE)</f>
        <v>140.44305399999999</v>
      </c>
      <c r="C3720" s="5">
        <f>VLOOKUP(A3720,MRK.DE!$A$1:$B$5993,2,FALSE)</f>
        <v>43.782741999999999</v>
      </c>
      <c r="D3720" s="10">
        <f>VLOOKUP(A3720,DTE.DE!$A$1:$B$6411,2,FALSE)</f>
        <v>5.3920599999999999</v>
      </c>
      <c r="E3720" s="10">
        <f>VLOOKUP(A3720,'CON.DE'!$A$1:$B$6391,2,FALSE)</f>
        <v>65.803855999999996</v>
      </c>
      <c r="G3720" s="5">
        <f t="shared" si="240"/>
        <v>-2.9173799902722374E-3</v>
      </c>
      <c r="H3720" s="5">
        <f t="shared" si="241"/>
        <v>-2.1097450029544506E-2</v>
      </c>
      <c r="I3720" s="5">
        <f t="shared" si="242"/>
        <v>3.8530680786101317E-3</v>
      </c>
      <c r="J3720" s="10">
        <f t="shared" si="243"/>
        <v>-5.4014665626722913E-3</v>
      </c>
    </row>
    <row r="3721" spans="1:10" x14ac:dyDescent="0.3">
      <c r="A3721" s="18">
        <v>41263</v>
      </c>
      <c r="B3721" s="9">
        <f>VLOOKUP(A3721,'VOW3.DE'!$A$1:$B$5974,2,FALSE)</f>
        <v>141.71498099999999</v>
      </c>
      <c r="C3721" s="5">
        <f>VLOOKUP(A3721,MRK.DE!$A$1:$B$5993,2,FALSE)</f>
        <v>44.319954000000003</v>
      </c>
      <c r="D3721" s="10">
        <f>VLOOKUP(A3721,DTE.DE!$A$1:$B$6411,2,FALSE)</f>
        <v>5.4209649999999998</v>
      </c>
      <c r="E3721" s="10">
        <f>VLOOKUP(A3721,'CON.DE'!$A$1:$B$6391,2,FALSE)</f>
        <v>66.446929999999995</v>
      </c>
      <c r="G3721" s="5">
        <f t="shared" si="240"/>
        <v>9.0157674624047422E-3</v>
      </c>
      <c r="H3721" s="5">
        <f t="shared" si="241"/>
        <v>1.2195283060385404E-2</v>
      </c>
      <c r="I3721" s="5">
        <f t="shared" si="242"/>
        <v>5.3463427394619956E-3</v>
      </c>
      <c r="J3721" s="10">
        <f t="shared" si="243"/>
        <v>9.7251455035455292E-3</v>
      </c>
    </row>
    <row r="3722" spans="1:10" x14ac:dyDescent="0.3">
      <c r="A3722" s="18">
        <v>41264</v>
      </c>
      <c r="B3722" s="9">
        <f>VLOOKUP(A3722,'VOW3.DE'!$A$1:$B$5974,2,FALSE)</f>
        <v>140.31997699999999</v>
      </c>
      <c r="C3722" s="5">
        <f>VLOOKUP(A3722,MRK.DE!$A$1:$B$5993,2,FALSE)</f>
        <v>44.430031</v>
      </c>
      <c r="D3722" s="10">
        <f>VLOOKUP(A3722,DTE.DE!$A$1:$B$6411,2,FALSE)</f>
        <v>5.431648</v>
      </c>
      <c r="E3722" s="10">
        <f>VLOOKUP(A3722,'CON.DE'!$A$1:$B$6391,2,FALSE)</f>
        <v>67.857078999999999</v>
      </c>
      <c r="G3722" s="5">
        <f t="shared" si="240"/>
        <v>-9.8924997547248407E-3</v>
      </c>
      <c r="H3722" s="5">
        <f t="shared" si="241"/>
        <v>2.4806101419821806E-3</v>
      </c>
      <c r="I3722" s="5">
        <f t="shared" si="242"/>
        <v>1.9687430945088537E-3</v>
      </c>
      <c r="J3722" s="10">
        <f t="shared" si="243"/>
        <v>2.100012998474814E-2</v>
      </c>
    </row>
    <row r="3723" spans="1:10" x14ac:dyDescent="0.3">
      <c r="A3723" s="18">
        <v>41270</v>
      </c>
      <c r="B3723" s="9">
        <f>VLOOKUP(A3723,'VOW3.DE'!$A$1:$B$5974,2,FALSE)</f>
        <v>141.63291899999999</v>
      </c>
      <c r="C3723" s="5">
        <f>VLOOKUP(A3723,MRK.DE!$A$1:$B$5993,2,FALSE)</f>
        <v>43.844386999999998</v>
      </c>
      <c r="D3723" s="10">
        <f>VLOOKUP(A3723,DTE.DE!$A$1:$B$6411,2,FALSE)</f>
        <v>5.4253640000000001</v>
      </c>
      <c r="E3723" s="10">
        <f>VLOOKUP(A3723,'CON.DE'!$A$1:$B$6391,2,FALSE)</f>
        <v>67.771843000000004</v>
      </c>
      <c r="G3723" s="5">
        <f t="shared" si="240"/>
        <v>9.3132683413678103E-3</v>
      </c>
      <c r="H3723" s="5">
        <f t="shared" si="241"/>
        <v>-1.3268908610429377E-2</v>
      </c>
      <c r="I3723" s="5">
        <f t="shared" si="242"/>
        <v>-1.1575930286757579E-3</v>
      </c>
      <c r="J3723" s="10">
        <f t="shared" si="243"/>
        <v>-1.256900223999438E-3</v>
      </c>
    </row>
    <row r="3724" spans="1:10" x14ac:dyDescent="0.3">
      <c r="A3724" s="18">
        <v>41271</v>
      </c>
      <c r="B3724" s="9">
        <f>VLOOKUP(A3724,'VOW3.DE'!$A$1:$B$5974,2,FALSE)</f>
        <v>141.26365699999999</v>
      </c>
      <c r="C3724" s="5">
        <f>VLOOKUP(A3724,MRK.DE!$A$1:$B$5993,2,FALSE)</f>
        <v>43.958874000000002</v>
      </c>
      <c r="D3724" s="10">
        <f>VLOOKUP(A3724,DTE.DE!$A$1:$B$6411,2,FALSE)</f>
        <v>5.4008570000000002</v>
      </c>
      <c r="E3724" s="10">
        <f>VLOOKUP(A3724,'CON.DE'!$A$1:$B$6391,2,FALSE)</f>
        <v>67.864829999999998</v>
      </c>
      <c r="G3724" s="5">
        <f t="shared" si="240"/>
        <v>-2.6105809758128749E-3</v>
      </c>
      <c r="H3724" s="5">
        <f t="shared" si="241"/>
        <v>2.6078089487435265E-3</v>
      </c>
      <c r="I3724" s="5">
        <f t="shared" si="242"/>
        <v>-4.5273492679970039E-3</v>
      </c>
      <c r="J3724" s="10">
        <f t="shared" si="243"/>
        <v>1.3711190714285879E-3</v>
      </c>
    </row>
    <row r="3725" spans="1:10" x14ac:dyDescent="0.3">
      <c r="A3725" s="18">
        <v>41276</v>
      </c>
      <c r="B3725" s="9">
        <f>VLOOKUP(A3725,'VOW3.DE'!$A$1:$B$5974,2,FALSE)</f>
        <v>146.88467399999999</v>
      </c>
      <c r="C3725" s="5">
        <f>VLOOKUP(A3725,MRK.DE!$A$1:$B$5993,2,FALSE)</f>
        <v>44.694237000000001</v>
      </c>
      <c r="D3725" s="10">
        <f>VLOOKUP(A3725,DTE.DE!$A$1:$B$6411,2,FALSE)</f>
        <v>5.5020259999999999</v>
      </c>
      <c r="E3725" s="10">
        <f>VLOOKUP(A3725,'CON.DE'!$A$1:$B$6391,2,FALSE)</f>
        <v>69.042525999999995</v>
      </c>
      <c r="G3725" s="5">
        <f t="shared" si="240"/>
        <v>3.9019696182945512E-2</v>
      </c>
      <c r="H3725" s="5">
        <f t="shared" si="241"/>
        <v>1.6590052120683804E-2</v>
      </c>
      <c r="I3725" s="5">
        <f t="shared" si="242"/>
        <v>1.8558743363729351E-2</v>
      </c>
      <c r="J3725" s="10">
        <f t="shared" si="243"/>
        <v>1.7204700817699824E-2</v>
      </c>
    </row>
    <row r="3726" spans="1:10" x14ac:dyDescent="0.3">
      <c r="A3726" s="18">
        <v>41277</v>
      </c>
      <c r="B3726" s="9">
        <f>VLOOKUP(A3726,'VOW3.DE'!$A$1:$B$5974,2,FALSE)</f>
        <v>146.80259699999999</v>
      </c>
      <c r="C3726" s="5">
        <f>VLOOKUP(A3726,MRK.DE!$A$1:$B$5993,2,FALSE)</f>
        <v>44.716259000000001</v>
      </c>
      <c r="D3726" s="10">
        <f>VLOOKUP(A3726,DTE.DE!$A$1:$B$6411,2,FALSE)</f>
        <v>5.4988840000000003</v>
      </c>
      <c r="E3726" s="10">
        <f>VLOOKUP(A3726,'CON.DE'!$A$1:$B$6391,2,FALSE)</f>
        <v>69.352447999999995</v>
      </c>
      <c r="G3726" s="5">
        <f t="shared" si="240"/>
        <v>-5.5894150166858393E-4</v>
      </c>
      <c r="H3726" s="5">
        <f t="shared" si="241"/>
        <v>4.9260436817876439E-4</v>
      </c>
      <c r="I3726" s="5">
        <f t="shared" si="242"/>
        <v>-5.7122548687974742E-4</v>
      </c>
      <c r="J3726" s="10">
        <f t="shared" si="243"/>
        <v>4.4788117533772704E-3</v>
      </c>
    </row>
    <row r="3727" spans="1:10" x14ac:dyDescent="0.3">
      <c r="A3727" s="18">
        <v>41278</v>
      </c>
      <c r="B3727" s="9">
        <f>VLOOKUP(A3727,'VOW3.DE'!$A$1:$B$5974,2,FALSE)</f>
        <v>146.76159699999999</v>
      </c>
      <c r="C3727" s="5">
        <f>VLOOKUP(A3727,MRK.DE!$A$1:$B$5993,2,FALSE)</f>
        <v>44.209868999999998</v>
      </c>
      <c r="D3727" s="10">
        <f>VLOOKUP(A3727,DTE.DE!$A$1:$B$6411,2,FALSE)</f>
        <v>5.5768019999999998</v>
      </c>
      <c r="E3727" s="10">
        <f>VLOOKUP(A3727,'CON.DE'!$A$1:$B$6391,2,FALSE)</f>
        <v>68.655113</v>
      </c>
      <c r="G3727" s="5">
        <f t="shared" si="240"/>
        <v>-2.7932562011687021E-4</v>
      </c>
      <c r="H3727" s="5">
        <f t="shared" si="241"/>
        <v>-1.1389126798263522E-2</v>
      </c>
      <c r="I3727" s="5">
        <f t="shared" si="242"/>
        <v>1.4070331259910373E-2</v>
      </c>
      <c r="J3727" s="10">
        <f t="shared" si="243"/>
        <v>-1.0105836661686032E-2</v>
      </c>
    </row>
    <row r="3728" spans="1:10" x14ac:dyDescent="0.3">
      <c r="A3728" s="18">
        <v>41281</v>
      </c>
      <c r="B3728" s="9">
        <f>VLOOKUP(A3728,'VOW3.DE'!$A$1:$B$5974,2,FALSE)</f>
        <v>144.38189700000001</v>
      </c>
      <c r="C3728" s="5">
        <f>VLOOKUP(A3728,MRK.DE!$A$1:$B$5993,2,FALSE)</f>
        <v>43.954467999999999</v>
      </c>
      <c r="D3728" s="10">
        <f>VLOOKUP(A3728,DTE.DE!$A$1:$B$6411,2,FALSE)</f>
        <v>5.5189909999999998</v>
      </c>
      <c r="E3728" s="10">
        <f>VLOOKUP(A3728,'CON.DE'!$A$1:$B$6391,2,FALSE)</f>
        <v>68.105018999999999</v>
      </c>
      <c r="G3728" s="5">
        <f t="shared" si="240"/>
        <v>-1.6347629575902838E-2</v>
      </c>
      <c r="H3728" s="5">
        <f t="shared" si="241"/>
        <v>-5.7937647608047706E-3</v>
      </c>
      <c r="I3728" s="5">
        <f t="shared" si="242"/>
        <v>-1.0420440092761976E-2</v>
      </c>
      <c r="J3728" s="10">
        <f t="shared" si="243"/>
        <v>-8.0446978028222791E-3</v>
      </c>
    </row>
    <row r="3729" spans="1:10" x14ac:dyDescent="0.3">
      <c r="A3729" s="18">
        <v>41282</v>
      </c>
      <c r="B3729" s="9">
        <f>VLOOKUP(A3729,'VOW3.DE'!$A$1:$B$5974,2,FALSE)</f>
        <v>142.78173799999999</v>
      </c>
      <c r="C3729" s="5">
        <f>VLOOKUP(A3729,MRK.DE!$A$1:$B$5993,2,FALSE)</f>
        <v>45.024482999999996</v>
      </c>
      <c r="D3729" s="10">
        <f>VLOOKUP(A3729,DTE.DE!$A$1:$B$6411,2,FALSE)</f>
        <v>5.5548089999999997</v>
      </c>
      <c r="E3729" s="10">
        <f>VLOOKUP(A3729,'CON.DE'!$A$1:$B$6391,2,FALSE)</f>
        <v>67.477408999999994</v>
      </c>
      <c r="G3729" s="5">
        <f t="shared" si="240"/>
        <v>-1.1144694990192366E-2</v>
      </c>
      <c r="H3729" s="5">
        <f t="shared" si="241"/>
        <v>2.4052128543934962E-2</v>
      </c>
      <c r="I3729" s="5">
        <f t="shared" si="242"/>
        <v>6.4689853362955782E-3</v>
      </c>
      <c r="J3729" s="10">
        <f t="shared" si="243"/>
        <v>-9.2580505015948944E-3</v>
      </c>
    </row>
    <row r="3730" spans="1:10" x14ac:dyDescent="0.3">
      <c r="A3730" s="18">
        <v>41283</v>
      </c>
      <c r="B3730" s="9">
        <f>VLOOKUP(A3730,'VOW3.DE'!$A$1:$B$5974,2,FALSE)</f>
        <v>140.81234699999999</v>
      </c>
      <c r="C3730" s="5">
        <f>VLOOKUP(A3730,MRK.DE!$A$1:$B$5993,2,FALSE)</f>
        <v>45.244658999999999</v>
      </c>
      <c r="D3730" s="10">
        <f>VLOOKUP(A3730,DTE.DE!$A$1:$B$6411,2,FALSE)</f>
        <v>5.7414360000000002</v>
      </c>
      <c r="E3730" s="10">
        <f>VLOOKUP(A3730,'CON.DE'!$A$1:$B$6391,2,FALSE)</f>
        <v>67.407691999999997</v>
      </c>
      <c r="G3730" s="5">
        <f t="shared" si="240"/>
        <v>-1.3889024932810929E-2</v>
      </c>
      <c r="H3730" s="5">
        <f t="shared" si="241"/>
        <v>4.8782215439251595E-3</v>
      </c>
      <c r="I3730" s="5">
        <f t="shared" si="242"/>
        <v>3.3045314197026644E-2</v>
      </c>
      <c r="J3730" s="10">
        <f t="shared" si="243"/>
        <v>-1.0337243430349116E-3</v>
      </c>
    </row>
    <row r="3731" spans="1:10" x14ac:dyDescent="0.3">
      <c r="A3731" s="18">
        <v>41284</v>
      </c>
      <c r="B3731" s="9">
        <f>VLOOKUP(A3731,'VOW3.DE'!$A$1:$B$5974,2,FALSE)</f>
        <v>142.20735199999999</v>
      </c>
      <c r="C3731" s="5">
        <f>VLOOKUP(A3731,MRK.DE!$A$1:$B$5993,2,FALSE)</f>
        <v>45.024482999999996</v>
      </c>
      <c r="D3731" s="10">
        <f>VLOOKUP(A3731,DTE.DE!$A$1:$B$6411,2,FALSE)</f>
        <v>5.736408</v>
      </c>
      <c r="E3731" s="10">
        <f>VLOOKUP(A3731,'CON.DE'!$A$1:$B$6391,2,FALSE)</f>
        <v>67.229477000000003</v>
      </c>
      <c r="G3731" s="5">
        <f t="shared" si="240"/>
        <v>9.8580862204497594E-3</v>
      </c>
      <c r="H3731" s="5">
        <f t="shared" si="241"/>
        <v>-4.8782215439250806E-3</v>
      </c>
      <c r="I3731" s="5">
        <f t="shared" si="242"/>
        <v>-8.7612278431753433E-4</v>
      </c>
      <c r="J3731" s="10">
        <f t="shared" si="243"/>
        <v>-2.6473388501436434E-3</v>
      </c>
    </row>
    <row r="3732" spans="1:10" x14ac:dyDescent="0.3">
      <c r="A3732" s="18">
        <v>41285</v>
      </c>
      <c r="B3732" s="9">
        <f>VLOOKUP(A3732,'VOW3.DE'!$A$1:$B$5974,2,FALSE)</f>
        <v>144.46392800000001</v>
      </c>
      <c r="C3732" s="5">
        <f>VLOOKUP(A3732,MRK.DE!$A$1:$B$5993,2,FALSE)</f>
        <v>44.716259000000001</v>
      </c>
      <c r="D3732" s="10">
        <f>VLOOKUP(A3732,DTE.DE!$A$1:$B$6411,2,FALSE)</f>
        <v>5.6704290000000004</v>
      </c>
      <c r="E3732" s="10">
        <f>VLOOKUP(A3732,'CON.DE'!$A$1:$B$6391,2,FALSE)</f>
        <v>65.904563999999993</v>
      </c>
      <c r="G3732" s="5">
        <f t="shared" si="240"/>
        <v>1.5743625309878086E-2</v>
      </c>
      <c r="H3732" s="5">
        <f t="shared" si="241"/>
        <v>-6.8692369848666066E-3</v>
      </c>
      <c r="I3732" s="5">
        <f t="shared" si="242"/>
        <v>-1.1568454221689867E-2</v>
      </c>
      <c r="J3732" s="10">
        <f t="shared" si="243"/>
        <v>-1.9904101625968028E-2</v>
      </c>
    </row>
    <row r="3733" spans="1:10" x14ac:dyDescent="0.3">
      <c r="A3733" s="18">
        <v>41288</v>
      </c>
      <c r="B3733" s="9">
        <f>VLOOKUP(A3733,'VOW3.DE'!$A$1:$B$5974,2,FALSE)</f>
        <v>144.299835</v>
      </c>
      <c r="C3733" s="5">
        <f>VLOOKUP(A3733,MRK.DE!$A$1:$B$5993,2,FALSE)</f>
        <v>44.650199999999998</v>
      </c>
      <c r="D3733" s="10">
        <f>VLOOKUP(A3733,DTE.DE!$A$1:$B$6411,2,FALSE)</f>
        <v>5.6804839999999999</v>
      </c>
      <c r="E3733" s="10">
        <f>VLOOKUP(A3733,'CON.DE'!$A$1:$B$6391,2,FALSE)</f>
        <v>64.889595</v>
      </c>
      <c r="G3733" s="5">
        <f t="shared" si="240"/>
        <v>-1.136520842907643E-3</v>
      </c>
      <c r="H3733" s="5">
        <f t="shared" si="241"/>
        <v>-1.478384905721012E-3</v>
      </c>
      <c r="I3733" s="5">
        <f t="shared" si="242"/>
        <v>1.7716641172470593E-3</v>
      </c>
      <c r="J3733" s="10">
        <f t="shared" si="243"/>
        <v>-1.552040827739379E-2</v>
      </c>
    </row>
    <row r="3734" spans="1:10" x14ac:dyDescent="0.3">
      <c r="A3734" s="18">
        <v>41289</v>
      </c>
      <c r="B3734" s="9">
        <f>VLOOKUP(A3734,'VOW3.DE'!$A$1:$B$5974,2,FALSE)</f>
        <v>144.012619</v>
      </c>
      <c r="C3734" s="5">
        <f>VLOOKUP(A3734,MRK.DE!$A$1:$B$5993,2,FALSE)</f>
        <v>44.452052999999999</v>
      </c>
      <c r="D3734" s="10">
        <f>VLOOKUP(A3734,DTE.DE!$A$1:$B$6411,2,FALSE)</f>
        <v>5.633356</v>
      </c>
      <c r="E3734" s="10">
        <f>VLOOKUP(A3734,'CON.DE'!$A$1:$B$6391,2,FALSE)</f>
        <v>64.951569000000006</v>
      </c>
      <c r="G3734" s="5">
        <f t="shared" si="240"/>
        <v>-1.9923946470374919E-3</v>
      </c>
      <c r="H3734" s="5">
        <f t="shared" si="241"/>
        <v>-4.4476389757920082E-3</v>
      </c>
      <c r="I3734" s="5">
        <f t="shared" si="242"/>
        <v>-8.331083448929584E-3</v>
      </c>
      <c r="J3734" s="10">
        <f t="shared" si="243"/>
        <v>9.5461258659598183E-4</v>
      </c>
    </row>
    <row r="3735" spans="1:10" x14ac:dyDescent="0.3">
      <c r="A3735" s="18">
        <v>41290</v>
      </c>
      <c r="B3735" s="9">
        <f>VLOOKUP(A3735,'VOW3.DE'!$A$1:$B$5974,2,FALSE)</f>
        <v>145.20246900000001</v>
      </c>
      <c r="C3735" s="5">
        <f>VLOOKUP(A3735,MRK.DE!$A$1:$B$5993,2,FALSE)</f>
        <v>44.540118999999997</v>
      </c>
      <c r="D3735" s="10">
        <f>VLOOKUP(A3735,DTE.DE!$A$1:$B$6411,2,FALSE)</f>
        <v>5.6289569999999998</v>
      </c>
      <c r="E3735" s="10">
        <f>VLOOKUP(A3735,'CON.DE'!$A$1:$B$6391,2,FALSE)</f>
        <v>66.013046000000003</v>
      </c>
      <c r="G3735" s="5">
        <f t="shared" si="240"/>
        <v>8.2281786973680583E-3</v>
      </c>
      <c r="H3735" s="5">
        <f t="shared" si="241"/>
        <v>1.9791859613789444E-3</v>
      </c>
      <c r="I3735" s="5">
        <f t="shared" si="242"/>
        <v>-7.8118948100809236E-4</v>
      </c>
      <c r="J3735" s="10">
        <f t="shared" si="243"/>
        <v>1.6210489290898765E-2</v>
      </c>
    </row>
    <row r="3736" spans="1:10" x14ac:dyDescent="0.3">
      <c r="A3736" s="18">
        <v>41291</v>
      </c>
      <c r="B3736" s="9">
        <f>VLOOKUP(A3736,'VOW3.DE'!$A$1:$B$5974,2,FALSE)</f>
        <v>146.392303</v>
      </c>
      <c r="C3736" s="5">
        <f>VLOOKUP(A3736,MRK.DE!$A$1:$B$5993,2,FALSE)</f>
        <v>44.496090000000002</v>
      </c>
      <c r="D3736" s="10">
        <f>VLOOKUP(A3736,DTE.DE!$A$1:$B$6411,2,FALSE)</f>
        <v>5.6666590000000001</v>
      </c>
      <c r="E3736" s="10">
        <f>VLOOKUP(A3736,'CON.DE'!$A$1:$B$6391,2,FALSE)</f>
        <v>66.059546999999995</v>
      </c>
      <c r="G3736" s="5">
        <f t="shared" si="240"/>
        <v>8.1609186301196644E-3</v>
      </c>
      <c r="H3736" s="5">
        <f t="shared" si="241"/>
        <v>-9.8901343809239739E-4</v>
      </c>
      <c r="I3736" s="5">
        <f t="shared" si="242"/>
        <v>6.6755350055606021E-3</v>
      </c>
      <c r="J3736" s="10">
        <f t="shared" si="243"/>
        <v>7.0417337715919829E-4</v>
      </c>
    </row>
    <row r="3737" spans="1:10" x14ac:dyDescent="0.3">
      <c r="A3737" s="18">
        <v>41292</v>
      </c>
      <c r="B3737" s="9">
        <f>VLOOKUP(A3737,'VOW3.DE'!$A$1:$B$5974,2,FALSE)</f>
        <v>145.98202499999999</v>
      </c>
      <c r="C3737" s="5">
        <f>VLOOKUP(A3737,MRK.DE!$A$1:$B$5993,2,FALSE)</f>
        <v>43.897232000000002</v>
      </c>
      <c r="D3737" s="10">
        <f>VLOOKUP(A3737,DTE.DE!$A$1:$B$6411,2,FALSE)</f>
        <v>5.598795</v>
      </c>
      <c r="E3737" s="10">
        <f>VLOOKUP(A3737,'CON.DE'!$A$1:$B$6391,2,FALSE)</f>
        <v>65.393210999999994</v>
      </c>
      <c r="G3737" s="5">
        <f t="shared" si="240"/>
        <v>-2.8065273179487611E-3</v>
      </c>
      <c r="H3737" s="5">
        <f t="shared" si="241"/>
        <v>-1.355005444184461E-2</v>
      </c>
      <c r="I3737" s="5">
        <f t="shared" si="242"/>
        <v>-1.2048306430570151E-2</v>
      </c>
      <c r="J3737" s="10">
        <f t="shared" si="243"/>
        <v>-1.0138116801421349E-2</v>
      </c>
    </row>
    <row r="3738" spans="1:10" x14ac:dyDescent="0.3">
      <c r="A3738" s="18">
        <v>41295</v>
      </c>
      <c r="B3738" s="9">
        <f>VLOOKUP(A3738,'VOW3.DE'!$A$1:$B$5974,2,FALSE)</f>
        <v>147.17184399999999</v>
      </c>
      <c r="C3738" s="5">
        <f>VLOOKUP(A3738,MRK.DE!$A$1:$B$5993,2,FALSE)</f>
        <v>43.694671999999997</v>
      </c>
      <c r="D3738" s="10">
        <f>VLOOKUP(A3738,DTE.DE!$A$1:$B$6411,2,FALSE)</f>
        <v>5.6427810000000003</v>
      </c>
      <c r="E3738" s="10">
        <f>VLOOKUP(A3738,'CON.DE'!$A$1:$B$6391,2,FALSE)</f>
        <v>65.935576999999995</v>
      </c>
      <c r="G3738" s="5">
        <f t="shared" si="240"/>
        <v>8.1174131345217015E-3</v>
      </c>
      <c r="H3738" s="5">
        <f t="shared" si="241"/>
        <v>-4.6250932298076636E-3</v>
      </c>
      <c r="I3738" s="5">
        <f t="shared" si="242"/>
        <v>7.8256330743918905E-3</v>
      </c>
      <c r="J3738" s="10">
        <f t="shared" si="243"/>
        <v>8.2597135287171067E-3</v>
      </c>
    </row>
    <row r="3739" spans="1:10" x14ac:dyDescent="0.3">
      <c r="A3739" s="18">
        <v>41296</v>
      </c>
      <c r="B3739" s="9">
        <f>VLOOKUP(A3739,'VOW3.DE'!$A$1:$B$5974,2,FALSE)</f>
        <v>148.48483300000001</v>
      </c>
      <c r="C3739" s="5">
        <f>VLOOKUP(A3739,MRK.DE!$A$1:$B$5993,2,FALSE)</f>
        <v>43.71669</v>
      </c>
      <c r="D3739" s="10">
        <f>VLOOKUP(A3739,DTE.DE!$A$1:$B$6411,2,FALSE)</f>
        <v>5.5730310000000003</v>
      </c>
      <c r="E3739" s="10">
        <f>VLOOKUP(A3739,'CON.DE'!$A$1:$B$6391,2,FALSE)</f>
        <v>65.555915999999996</v>
      </c>
      <c r="G3739" s="5">
        <f t="shared" si="240"/>
        <v>8.8819075214669335E-3</v>
      </c>
      <c r="H3739" s="5">
        <f t="shared" si="241"/>
        <v>5.037789129901071E-4</v>
      </c>
      <c r="I3739" s="5">
        <f t="shared" si="242"/>
        <v>-1.2437957984263571E-2</v>
      </c>
      <c r="J3739" s="10">
        <f t="shared" si="243"/>
        <v>-5.7747014105509718E-3</v>
      </c>
    </row>
    <row r="3740" spans="1:10" x14ac:dyDescent="0.3">
      <c r="A3740" s="18">
        <v>41297</v>
      </c>
      <c r="B3740" s="9">
        <f>VLOOKUP(A3740,'VOW3.DE'!$A$1:$B$5974,2,FALSE)</f>
        <v>149.879807</v>
      </c>
      <c r="C3740" s="5">
        <f>VLOOKUP(A3740,MRK.DE!$A$1:$B$5993,2,FALSE)</f>
        <v>44.782302999999999</v>
      </c>
      <c r="D3740" s="10">
        <f>VLOOKUP(A3740,DTE.DE!$A$1:$B$6411,2,FALSE)</f>
        <v>5.5353289999999999</v>
      </c>
      <c r="E3740" s="10">
        <f>VLOOKUP(A3740,'CON.DE'!$A$1:$B$6391,2,FALSE)</f>
        <v>65.478431999999998</v>
      </c>
      <c r="G3740" s="5">
        <f t="shared" si="240"/>
        <v>9.3508678813153858E-3</v>
      </c>
      <c r="H3740" s="5">
        <f t="shared" si="241"/>
        <v>2.408308767301795E-2</v>
      </c>
      <c r="I3740" s="5">
        <f t="shared" si="242"/>
        <v>-6.7880667837225935E-3</v>
      </c>
      <c r="J3740" s="10">
        <f t="shared" si="243"/>
        <v>-1.1826518804242639E-3</v>
      </c>
    </row>
    <row r="3741" spans="1:10" x14ac:dyDescent="0.3">
      <c r="A3741" s="18">
        <v>41298</v>
      </c>
      <c r="B3741" s="9">
        <f>VLOOKUP(A3741,'VOW3.DE'!$A$1:$B$5974,2,FALSE)</f>
        <v>150.084946</v>
      </c>
      <c r="C3741" s="5">
        <f>VLOOKUP(A3741,MRK.DE!$A$1:$B$5993,2,FALSE)</f>
        <v>44.672218000000001</v>
      </c>
      <c r="D3741" s="10">
        <f>VLOOKUP(A3741,DTE.DE!$A$1:$B$6411,2,FALSE)</f>
        <v>5.5610929999999996</v>
      </c>
      <c r="E3741" s="10">
        <f>VLOOKUP(A3741,'CON.DE'!$A$1:$B$6391,2,FALSE)</f>
        <v>65.238242999999997</v>
      </c>
      <c r="G3741" s="5">
        <f t="shared" si="240"/>
        <v>1.3677542439816813E-3</v>
      </c>
      <c r="H3741" s="5">
        <f t="shared" si="241"/>
        <v>-2.4612519153141021E-3</v>
      </c>
      <c r="I3741" s="5">
        <f t="shared" si="242"/>
        <v>4.6436673545998692E-3</v>
      </c>
      <c r="J3741" s="10">
        <f t="shared" si="243"/>
        <v>-3.6749599134043649E-3</v>
      </c>
    </row>
    <row r="3742" spans="1:10" x14ac:dyDescent="0.3">
      <c r="A3742" s="18">
        <v>41299</v>
      </c>
      <c r="B3742" s="9">
        <f>VLOOKUP(A3742,'VOW3.DE'!$A$1:$B$5974,2,FALSE)</f>
        <v>151.52095</v>
      </c>
      <c r="C3742" s="5">
        <f>VLOOKUP(A3742,MRK.DE!$A$1:$B$5993,2,FALSE)</f>
        <v>45.376761999999999</v>
      </c>
      <c r="D3742" s="10">
        <f>VLOOKUP(A3742,DTE.DE!$A$1:$B$6411,2,FALSE)</f>
        <v>5.5956539999999997</v>
      </c>
      <c r="E3742" s="10">
        <f>VLOOKUP(A3742,'CON.DE'!$A$1:$B$6391,2,FALSE)</f>
        <v>66.408187999999996</v>
      </c>
      <c r="G3742" s="5">
        <f t="shared" si="240"/>
        <v>9.5224587456641599E-3</v>
      </c>
      <c r="H3742" s="5">
        <f t="shared" si="241"/>
        <v>1.5648336644670181E-2</v>
      </c>
      <c r="I3742" s="5">
        <f t="shared" si="242"/>
        <v>6.1955533367540625E-3</v>
      </c>
      <c r="J3742" s="10">
        <f t="shared" si="243"/>
        <v>1.777451607325984E-2</v>
      </c>
    </row>
    <row r="3743" spans="1:10" x14ac:dyDescent="0.3">
      <c r="A3743" s="18">
        <v>41302</v>
      </c>
      <c r="B3743" s="9">
        <f>VLOOKUP(A3743,'VOW3.DE'!$A$1:$B$5974,2,FALSE)</f>
        <v>152.25950599999999</v>
      </c>
      <c r="C3743" s="5">
        <f>VLOOKUP(A3743,MRK.DE!$A$1:$B$5993,2,FALSE)</f>
        <v>44.870368999999997</v>
      </c>
      <c r="D3743" s="10">
        <f>VLOOKUP(A3743,DTE.DE!$A$1:$B$6411,2,FALSE)</f>
        <v>5.6132470000000003</v>
      </c>
      <c r="E3743" s="10">
        <f>VLOOKUP(A3743,'CON.DE'!$A$1:$B$6391,2,FALSE)</f>
        <v>65.943314000000001</v>
      </c>
      <c r="G3743" s="5">
        <f t="shared" si="240"/>
        <v>4.8624422050414099E-3</v>
      </c>
      <c r="H3743" s="5">
        <f t="shared" si="241"/>
        <v>-1.1222480075398136E-2</v>
      </c>
      <c r="I3743" s="5">
        <f t="shared" si="242"/>
        <v>3.139114967086572E-3</v>
      </c>
      <c r="J3743" s="10">
        <f t="shared" si="243"/>
        <v>-7.0248679421119316E-3</v>
      </c>
    </row>
    <row r="3744" spans="1:10" x14ac:dyDescent="0.3">
      <c r="A3744" s="18">
        <v>41303</v>
      </c>
      <c r="B3744" s="9">
        <f>VLOOKUP(A3744,'VOW3.DE'!$A$1:$B$5974,2,FALSE)</f>
        <v>151.192734</v>
      </c>
      <c r="C3744" s="5">
        <f>VLOOKUP(A3744,MRK.DE!$A$1:$B$5993,2,FALSE)</f>
        <v>44.892391000000003</v>
      </c>
      <c r="D3744" s="10">
        <f>VLOOKUP(A3744,DTE.DE!$A$1:$B$6411,2,FALSE)</f>
        <v>5.6723150000000002</v>
      </c>
      <c r="E3744" s="10">
        <f>VLOOKUP(A3744,'CON.DE'!$A$1:$B$6391,2,FALSE)</f>
        <v>66.896316999999996</v>
      </c>
      <c r="G3744" s="5">
        <f t="shared" si="240"/>
        <v>-7.0309343873489498E-3</v>
      </c>
      <c r="H3744" s="5">
        <f t="shared" si="241"/>
        <v>4.9067119687145526E-4</v>
      </c>
      <c r="I3744" s="5">
        <f t="shared" si="242"/>
        <v>1.0467983673620345E-2</v>
      </c>
      <c r="J3744" s="10">
        <f t="shared" si="243"/>
        <v>1.434841911102331E-2</v>
      </c>
    </row>
    <row r="3745" spans="1:10" x14ac:dyDescent="0.3">
      <c r="A3745" s="18">
        <v>41304</v>
      </c>
      <c r="B3745" s="9">
        <f>VLOOKUP(A3745,'VOW3.DE'!$A$1:$B$5974,2,FALSE)</f>
        <v>150.65936300000001</v>
      </c>
      <c r="C3745" s="5">
        <f>VLOOKUP(A3745,MRK.DE!$A$1:$B$5993,2,FALSE)</f>
        <v>44.474063999999998</v>
      </c>
      <c r="D3745" s="10">
        <f>VLOOKUP(A3745,DTE.DE!$A$1:$B$6411,2,FALSE)</f>
        <v>5.6804839999999999</v>
      </c>
      <c r="E3745" s="10">
        <f>VLOOKUP(A3745,'CON.DE'!$A$1:$B$6391,2,FALSE)</f>
        <v>67.399933000000004</v>
      </c>
      <c r="G3745" s="5">
        <f t="shared" si="240"/>
        <v>-3.533992709750021E-3</v>
      </c>
      <c r="H3745" s="5">
        <f t="shared" si="241"/>
        <v>-9.362127109228912E-3</v>
      </c>
      <c r="I3745" s="5">
        <f t="shared" si="242"/>
        <v>1.4391167164805553E-3</v>
      </c>
      <c r="J3745" s="10">
        <f t="shared" si="243"/>
        <v>7.500110550627959E-3</v>
      </c>
    </row>
    <row r="3746" spans="1:10" x14ac:dyDescent="0.3">
      <c r="A3746" s="18">
        <v>41305</v>
      </c>
      <c r="B3746" s="9">
        <f>VLOOKUP(A3746,'VOW3.DE'!$A$1:$B$5974,2,FALSE)</f>
        <v>149.46949799999999</v>
      </c>
      <c r="C3746" s="5">
        <f>VLOOKUP(A3746,MRK.DE!$A$1:$B$5993,2,FALSE)</f>
        <v>45.112552999999998</v>
      </c>
      <c r="D3746" s="10">
        <f>VLOOKUP(A3746,DTE.DE!$A$1:$B$6411,2,FALSE)</f>
        <v>5.6892810000000003</v>
      </c>
      <c r="E3746" s="10">
        <f>VLOOKUP(A3746,'CON.DE'!$A$1:$B$6391,2,FALSE)</f>
        <v>66.981537000000003</v>
      </c>
      <c r="G3746" s="5">
        <f t="shared" si="240"/>
        <v>-7.9290690668236512E-3</v>
      </c>
      <c r="H3746" s="5">
        <f t="shared" si="241"/>
        <v>1.4254357009651707E-2</v>
      </c>
      <c r="I3746" s="5">
        <f t="shared" si="242"/>
        <v>1.5474377448285853E-3</v>
      </c>
      <c r="J3746" s="10">
        <f t="shared" si="243"/>
        <v>-6.2270096013061042E-3</v>
      </c>
    </row>
    <row r="3747" spans="1:10" x14ac:dyDescent="0.3">
      <c r="A3747" s="18">
        <v>41306</v>
      </c>
      <c r="B3747" s="9">
        <f>VLOOKUP(A3747,'VOW3.DE'!$A$1:$B$5974,2,FALSE)</f>
        <v>153.162125</v>
      </c>
      <c r="C3747" s="5">
        <f>VLOOKUP(A3747,MRK.DE!$A$1:$B$5993,2,FALSE)</f>
        <v>45.729027000000002</v>
      </c>
      <c r="D3747" s="10">
        <f>VLOOKUP(A3747,DTE.DE!$A$1:$B$6411,2,FALSE)</f>
        <v>5.6698009999999996</v>
      </c>
      <c r="E3747" s="10">
        <f>VLOOKUP(A3747,'CON.DE'!$A$1:$B$6391,2,FALSE)</f>
        <v>67.717606000000004</v>
      </c>
      <c r="G3747" s="5">
        <f t="shared" si="240"/>
        <v>2.4404655633980948E-2</v>
      </c>
      <c r="H3747" s="5">
        <f t="shared" si="241"/>
        <v>1.3572715573700779E-2</v>
      </c>
      <c r="I3747" s="5">
        <f t="shared" si="242"/>
        <v>-3.4298579932374312E-3</v>
      </c>
      <c r="J3747" s="10">
        <f t="shared" si="243"/>
        <v>1.092919094174289E-2</v>
      </c>
    </row>
    <row r="3748" spans="1:10" x14ac:dyDescent="0.3">
      <c r="A3748" s="18">
        <v>41309</v>
      </c>
      <c r="B3748" s="9">
        <f>VLOOKUP(A3748,'VOW3.DE'!$A$1:$B$5974,2,FALSE)</f>
        <v>147.623199</v>
      </c>
      <c r="C3748" s="5">
        <f>VLOOKUP(A3748,MRK.DE!$A$1:$B$5993,2,FALSE)</f>
        <v>44.782302999999999</v>
      </c>
      <c r="D3748" s="10">
        <f>VLOOKUP(A3748,DTE.DE!$A$1:$B$6411,2,FALSE)</f>
        <v>5.5579510000000001</v>
      </c>
      <c r="E3748" s="10">
        <f>VLOOKUP(A3748,'CON.DE'!$A$1:$B$6391,2,FALSE)</f>
        <v>65.269233999999997</v>
      </c>
      <c r="G3748" s="5">
        <f t="shared" si="240"/>
        <v>-3.6833926280123205E-2</v>
      </c>
      <c r="H3748" s="5">
        <f t="shared" si="241"/>
        <v>-2.0920221324952869E-2</v>
      </c>
      <c r="I3748" s="5">
        <f t="shared" si="242"/>
        <v>-1.9924504961439774E-2</v>
      </c>
      <c r="J3748" s="10">
        <f t="shared" si="243"/>
        <v>-3.6825428481063176E-2</v>
      </c>
    </row>
    <row r="3749" spans="1:10" x14ac:dyDescent="0.3">
      <c r="A3749" s="18">
        <v>41310</v>
      </c>
      <c r="B3749" s="9">
        <f>VLOOKUP(A3749,'VOW3.DE'!$A$1:$B$5974,2,FALSE)</f>
        <v>146.22818000000001</v>
      </c>
      <c r="C3749" s="5">
        <f>VLOOKUP(A3749,MRK.DE!$A$1:$B$5993,2,FALSE)</f>
        <v>44.518104999999998</v>
      </c>
      <c r="D3749" s="10">
        <f>VLOOKUP(A3749,DTE.DE!$A$1:$B$6411,2,FALSE)</f>
        <v>5.52339</v>
      </c>
      <c r="E3749" s="10">
        <f>VLOOKUP(A3749,'CON.DE'!$A$1:$B$6391,2,FALSE)</f>
        <v>66.144767999999999</v>
      </c>
      <c r="G3749" s="5">
        <f t="shared" si="240"/>
        <v>-9.494796212603596E-3</v>
      </c>
      <c r="H3749" s="5">
        <f t="shared" si="241"/>
        <v>-5.9170786954812708E-3</v>
      </c>
      <c r="I3749" s="5">
        <f t="shared" si="242"/>
        <v>-6.237712937679666E-3</v>
      </c>
      <c r="J3749" s="10">
        <f t="shared" si="243"/>
        <v>1.3325017750570161E-2</v>
      </c>
    </row>
    <row r="3750" spans="1:10" x14ac:dyDescent="0.3">
      <c r="A3750" s="18">
        <v>41311</v>
      </c>
      <c r="B3750" s="9">
        <f>VLOOKUP(A3750,'VOW3.DE'!$A$1:$B$5974,2,FALSE)</f>
        <v>144.71012899999999</v>
      </c>
      <c r="C3750" s="5">
        <f>VLOOKUP(A3750,MRK.DE!$A$1:$B$5993,2,FALSE)</f>
        <v>43.588996999999999</v>
      </c>
      <c r="D3750" s="10">
        <f>VLOOKUP(A3750,DTE.DE!$A$1:$B$6411,2,FALSE)</f>
        <v>5.4838019999999998</v>
      </c>
      <c r="E3750" s="10">
        <f>VLOOKUP(A3750,'CON.DE'!$A$1:$B$6391,2,FALSE)</f>
        <v>66.570892000000001</v>
      </c>
      <c r="G3750" s="5">
        <f t="shared" si="240"/>
        <v>-1.0435647212299844E-2</v>
      </c>
      <c r="H3750" s="5">
        <f t="shared" si="241"/>
        <v>-2.1091204241237203E-2</v>
      </c>
      <c r="I3750" s="5">
        <f t="shared" si="242"/>
        <v>-7.1931462074205131E-3</v>
      </c>
      <c r="J3750" s="10">
        <f t="shared" si="243"/>
        <v>6.4216304895837158E-3</v>
      </c>
    </row>
    <row r="3751" spans="1:10" x14ac:dyDescent="0.3">
      <c r="A3751" s="18">
        <v>41312</v>
      </c>
      <c r="B3751" s="9">
        <f>VLOOKUP(A3751,'VOW3.DE'!$A$1:$B$5974,2,FALSE)</f>
        <v>144.83320599999999</v>
      </c>
      <c r="C3751" s="5">
        <f>VLOOKUP(A3751,MRK.DE!$A$1:$B$5993,2,FALSE)</f>
        <v>43.241126999999999</v>
      </c>
      <c r="D3751" s="10">
        <f>VLOOKUP(A3751,DTE.DE!$A$1:$B$6411,2,FALSE)</f>
        <v>5.4567829999999997</v>
      </c>
      <c r="E3751" s="10">
        <f>VLOOKUP(A3751,'CON.DE'!$A$1:$B$6391,2,FALSE)</f>
        <v>66.694862000000001</v>
      </c>
      <c r="G3751" s="5">
        <f t="shared" si="240"/>
        <v>8.50145677936557E-4</v>
      </c>
      <c r="H3751" s="5">
        <f t="shared" si="241"/>
        <v>-8.0126998597833069E-3</v>
      </c>
      <c r="I3751" s="5">
        <f t="shared" si="242"/>
        <v>-4.9392340408998181E-3</v>
      </c>
      <c r="J3751" s="10">
        <f t="shared" si="243"/>
        <v>1.8604935182300129E-3</v>
      </c>
    </row>
    <row r="3752" spans="1:10" x14ac:dyDescent="0.3">
      <c r="A3752" s="18">
        <v>41313</v>
      </c>
      <c r="B3752" s="9">
        <f>VLOOKUP(A3752,'VOW3.DE'!$A$1:$B$5974,2,FALSE)</f>
        <v>148.15656999999999</v>
      </c>
      <c r="C3752" s="5">
        <f>VLOOKUP(A3752,MRK.DE!$A$1:$B$5993,2,FALSE)</f>
        <v>42.739142999999999</v>
      </c>
      <c r="D3752" s="10">
        <f>VLOOKUP(A3752,DTE.DE!$A$1:$B$6411,2,FALSE)</f>
        <v>5.4222239999999999</v>
      </c>
      <c r="E3752" s="10">
        <f>VLOOKUP(A3752,'CON.DE'!$A$1:$B$6391,2,FALSE)</f>
        <v>67.872566000000006</v>
      </c>
      <c r="G3752" s="5">
        <f t="shared" si="240"/>
        <v>2.2686843116451538E-2</v>
      </c>
      <c r="H3752" s="5">
        <f t="shared" si="241"/>
        <v>-1.1676858045200002E-2</v>
      </c>
      <c r="I3752" s="5">
        <f t="shared" si="242"/>
        <v>-6.353358582862222E-3</v>
      </c>
      <c r="J3752" s="10">
        <f t="shared" si="243"/>
        <v>1.7503999104037628E-2</v>
      </c>
    </row>
    <row r="3753" spans="1:10" x14ac:dyDescent="0.3">
      <c r="A3753" s="18">
        <v>41316</v>
      </c>
      <c r="B3753" s="9">
        <f>VLOOKUP(A3753,'VOW3.DE'!$A$1:$B$5974,2,FALSE)</f>
        <v>146.80259699999999</v>
      </c>
      <c r="C3753" s="5">
        <f>VLOOKUP(A3753,MRK.DE!$A$1:$B$5993,2,FALSE)</f>
        <v>43.637428</v>
      </c>
      <c r="D3753" s="10">
        <f>VLOOKUP(A3753,DTE.DE!$A$1:$B$6411,2,FALSE)</f>
        <v>5.4222239999999999</v>
      </c>
      <c r="E3753" s="10">
        <f>VLOOKUP(A3753,'CON.DE'!$A$1:$B$6391,2,FALSE)</f>
        <v>68.081778999999997</v>
      </c>
      <c r="G3753" s="5">
        <f t="shared" si="240"/>
        <v>-9.1808132223098506E-3</v>
      </c>
      <c r="H3753" s="5">
        <f t="shared" si="241"/>
        <v>2.0800024256821821E-2</v>
      </c>
      <c r="I3753" s="5">
        <f t="shared" si="242"/>
        <v>0</v>
      </c>
      <c r="J3753" s="10">
        <f t="shared" si="243"/>
        <v>3.0776973717553165E-3</v>
      </c>
    </row>
    <row r="3754" spans="1:10" x14ac:dyDescent="0.3">
      <c r="A3754" s="18">
        <v>41317</v>
      </c>
      <c r="B3754" s="9">
        <f>VLOOKUP(A3754,'VOW3.DE'!$A$1:$B$5974,2,FALSE)</f>
        <v>147.00775100000001</v>
      </c>
      <c r="C3754" s="5">
        <f>VLOOKUP(A3754,MRK.DE!$A$1:$B$5993,2,FALSE)</f>
        <v>44.143813999999999</v>
      </c>
      <c r="D3754" s="10">
        <f>VLOOKUP(A3754,DTE.DE!$A$1:$B$6411,2,FALSE)</f>
        <v>5.4065130000000003</v>
      </c>
      <c r="E3754" s="10">
        <f>VLOOKUP(A3754,'CON.DE'!$A$1:$B$6391,2,FALSE)</f>
        <v>67.322472000000005</v>
      </c>
      <c r="G3754" s="5">
        <f t="shared" si="240"/>
        <v>1.3965065201956024E-3</v>
      </c>
      <c r="H3754" s="5">
        <f t="shared" si="241"/>
        <v>1.1537581510146605E-2</v>
      </c>
      <c r="I3754" s="5">
        <f t="shared" si="242"/>
        <v>-2.9017254780307955E-3</v>
      </c>
      <c r="J3754" s="10">
        <f t="shared" si="243"/>
        <v>-1.12155261549962E-2</v>
      </c>
    </row>
    <row r="3755" spans="1:10" x14ac:dyDescent="0.3">
      <c r="A3755" s="18">
        <v>41318</v>
      </c>
      <c r="B3755" s="9">
        <f>VLOOKUP(A3755,'VOW3.DE'!$A$1:$B$5974,2,FALSE)</f>
        <v>148.279663</v>
      </c>
      <c r="C3755" s="5">
        <f>VLOOKUP(A3755,MRK.DE!$A$1:$B$5993,2,FALSE)</f>
        <v>45.002471999999997</v>
      </c>
      <c r="D3755" s="10">
        <f>VLOOKUP(A3755,DTE.DE!$A$1:$B$6411,2,FALSE)</f>
        <v>5.3662970000000003</v>
      </c>
      <c r="E3755" s="10">
        <f>VLOOKUP(A3755,'CON.DE'!$A$1:$B$6391,2,FALSE)</f>
        <v>67.756348000000003</v>
      </c>
      <c r="G3755" s="5">
        <f t="shared" si="240"/>
        <v>8.6147922728497372E-3</v>
      </c>
      <c r="H3755" s="5">
        <f t="shared" si="241"/>
        <v>1.9264617611965316E-2</v>
      </c>
      <c r="I3755" s="5">
        <f t="shared" si="242"/>
        <v>-7.4662389513931206E-3</v>
      </c>
      <c r="J3755" s="10">
        <f t="shared" si="243"/>
        <v>6.4240639964158099E-3</v>
      </c>
    </row>
    <row r="3756" spans="1:10" x14ac:dyDescent="0.3">
      <c r="A3756" s="18">
        <v>41319</v>
      </c>
      <c r="B3756" s="9">
        <f>VLOOKUP(A3756,'VOW3.DE'!$A$1:$B$5974,2,FALSE)</f>
        <v>145.57176200000001</v>
      </c>
      <c r="C3756" s="5">
        <f>VLOOKUP(A3756,MRK.DE!$A$1:$B$5993,2,FALSE)</f>
        <v>44.892391000000003</v>
      </c>
      <c r="D3756" s="10">
        <f>VLOOKUP(A3756,DTE.DE!$A$1:$B$6411,2,FALSE)</f>
        <v>5.3223120000000002</v>
      </c>
      <c r="E3756" s="10">
        <f>VLOOKUP(A3756,'CON.DE'!$A$1:$B$6391,2,FALSE)</f>
        <v>67.740852000000004</v>
      </c>
      <c r="G3756" s="5">
        <f t="shared" si="240"/>
        <v>-1.8430930907024089E-2</v>
      </c>
      <c r="H3756" s="5">
        <f t="shared" si="241"/>
        <v>-2.4491066864026014E-3</v>
      </c>
      <c r="I3756" s="5">
        <f t="shared" si="242"/>
        <v>-8.2303035478862707E-3</v>
      </c>
      <c r="J3756" s="10">
        <f t="shared" si="243"/>
        <v>-2.2872797471174328E-4</v>
      </c>
    </row>
    <row r="3757" spans="1:10" x14ac:dyDescent="0.3">
      <c r="A3757" s="18">
        <v>41320</v>
      </c>
      <c r="B3757" s="9">
        <f>VLOOKUP(A3757,'VOW3.DE'!$A$1:$B$5974,2,FALSE)</f>
        <v>145.243515</v>
      </c>
      <c r="C3757" s="5">
        <f>VLOOKUP(A3757,MRK.DE!$A$1:$B$5993,2,FALSE)</f>
        <v>45.508857999999996</v>
      </c>
      <c r="D3757" s="10">
        <f>VLOOKUP(A3757,DTE.DE!$A$1:$B$6411,2,FALSE)</f>
        <v>5.1482520000000003</v>
      </c>
      <c r="E3757" s="10">
        <f>VLOOKUP(A3757,'CON.DE'!$A$1:$B$6391,2,FALSE)</f>
        <v>68.608635000000007</v>
      </c>
      <c r="G3757" s="5">
        <f t="shared" si="240"/>
        <v>-2.2574270704143582E-3</v>
      </c>
      <c r="H3757" s="5">
        <f t="shared" si="241"/>
        <v>1.3638673419167101E-2</v>
      </c>
      <c r="I3757" s="5">
        <f t="shared" si="242"/>
        <v>-3.3250555829602853E-2</v>
      </c>
      <c r="J3757" s="10">
        <f t="shared" si="243"/>
        <v>1.2728976633117051E-2</v>
      </c>
    </row>
    <row r="3758" spans="1:10" x14ac:dyDescent="0.3">
      <c r="A3758" s="18">
        <v>41323</v>
      </c>
      <c r="B3758" s="9">
        <f>VLOOKUP(A3758,'VOW3.DE'!$A$1:$B$5974,2,FALSE)</f>
        <v>144.997299</v>
      </c>
      <c r="C3758" s="5">
        <f>VLOOKUP(A3758,MRK.DE!$A$1:$B$5993,2,FALSE)</f>
        <v>45.530875999999999</v>
      </c>
      <c r="D3758" s="10">
        <f>VLOOKUP(A3758,DTE.DE!$A$1:$B$6411,2,FALSE)</f>
        <v>5.190982</v>
      </c>
      <c r="E3758" s="10">
        <f>VLOOKUP(A3758,'CON.DE'!$A$1:$B$6391,2,FALSE)</f>
        <v>68.531150999999994</v>
      </c>
      <c r="G3758" s="5">
        <f t="shared" si="240"/>
        <v>-1.6966329143657825E-3</v>
      </c>
      <c r="H3758" s="5">
        <f t="shared" si="241"/>
        <v>4.837008954638199E-4</v>
      </c>
      <c r="I3758" s="5">
        <f t="shared" si="242"/>
        <v>8.2656497143392734E-3</v>
      </c>
      <c r="J3758" s="10">
        <f t="shared" si="243"/>
        <v>-1.1300004251859983E-3</v>
      </c>
    </row>
    <row r="3759" spans="1:10" x14ac:dyDescent="0.3">
      <c r="A3759" s="18">
        <v>41324</v>
      </c>
      <c r="B3759" s="9">
        <f>VLOOKUP(A3759,'VOW3.DE'!$A$1:$B$5974,2,FALSE)</f>
        <v>148.52583300000001</v>
      </c>
      <c r="C3759" s="5">
        <f>VLOOKUP(A3759,MRK.DE!$A$1:$B$5993,2,FALSE)</f>
        <v>46.829872000000002</v>
      </c>
      <c r="D3759" s="10">
        <f>VLOOKUP(A3759,DTE.DE!$A$1:$B$6411,2,FALSE)</f>
        <v>5.2198869999999999</v>
      </c>
      <c r="E3759" s="10">
        <f>VLOOKUP(A3759,'CON.DE'!$A$1:$B$6391,2,FALSE)</f>
        <v>69.429924</v>
      </c>
      <c r="G3759" s="5">
        <f t="shared" si="240"/>
        <v>2.4043788048626172E-2</v>
      </c>
      <c r="H3759" s="5">
        <f t="shared" si="241"/>
        <v>2.8130600677988407E-2</v>
      </c>
      <c r="I3759" s="5">
        <f t="shared" si="242"/>
        <v>5.5528648515510877E-3</v>
      </c>
      <c r="J3759" s="10">
        <f t="shared" si="243"/>
        <v>1.3029555116225396E-2</v>
      </c>
    </row>
    <row r="3760" spans="1:10" x14ac:dyDescent="0.3">
      <c r="A3760" s="18">
        <v>41325</v>
      </c>
      <c r="B3760" s="9">
        <f>VLOOKUP(A3760,'VOW3.DE'!$A$1:$B$5974,2,FALSE)</f>
        <v>148.279663</v>
      </c>
      <c r="C3760" s="5">
        <f>VLOOKUP(A3760,MRK.DE!$A$1:$B$5993,2,FALSE)</f>
        <v>46.433571000000001</v>
      </c>
      <c r="D3760" s="10">
        <f>VLOOKUP(A3760,DTE.DE!$A$1:$B$6411,2,FALSE)</f>
        <v>5.1124349999999996</v>
      </c>
      <c r="E3760" s="10">
        <f>VLOOKUP(A3760,'CON.DE'!$A$1:$B$6391,2,FALSE)</f>
        <v>70.367416000000006</v>
      </c>
      <c r="G3760" s="5">
        <f t="shared" si="240"/>
        <v>-1.6587971568217971E-3</v>
      </c>
      <c r="H3760" s="5">
        <f t="shared" si="241"/>
        <v>-8.4985793471483717E-3</v>
      </c>
      <c r="I3760" s="5">
        <f t="shared" si="242"/>
        <v>-2.0799946798991067E-2</v>
      </c>
      <c r="J3760" s="10">
        <f t="shared" si="243"/>
        <v>1.3412358974090309E-2</v>
      </c>
    </row>
    <row r="3761" spans="1:10" x14ac:dyDescent="0.3">
      <c r="A3761" s="18">
        <v>41326</v>
      </c>
      <c r="B3761" s="9">
        <f>VLOOKUP(A3761,'VOW3.DE'!$A$1:$B$5974,2,FALSE)</f>
        <v>144.46392800000001</v>
      </c>
      <c r="C3761" s="5">
        <f>VLOOKUP(A3761,MRK.DE!$A$1:$B$5993,2,FALSE)</f>
        <v>46.213394000000001</v>
      </c>
      <c r="D3761" s="10">
        <f>VLOOKUP(A3761,DTE.DE!$A$1:$B$6411,2,FALSE)</f>
        <v>5.0307469999999999</v>
      </c>
      <c r="E3761" s="10">
        <f>VLOOKUP(A3761,'CON.DE'!$A$1:$B$6391,2,FALSE)</f>
        <v>68.438179000000005</v>
      </c>
      <c r="G3761" s="5">
        <f t="shared" si="240"/>
        <v>-2.6070262381740508E-2</v>
      </c>
      <c r="H3761" s="5">
        <f t="shared" si="241"/>
        <v>-4.7530410631092318E-3</v>
      </c>
      <c r="I3761" s="5">
        <f t="shared" si="242"/>
        <v>-1.6107325320059009E-2</v>
      </c>
      <c r="J3761" s="10">
        <f t="shared" si="243"/>
        <v>-2.7799473688200741E-2</v>
      </c>
    </row>
    <row r="3762" spans="1:10" x14ac:dyDescent="0.3">
      <c r="A3762" s="18">
        <v>41327</v>
      </c>
      <c r="B3762" s="9">
        <f>VLOOKUP(A3762,'VOW3.DE'!$A$1:$B$5974,2,FALSE)</f>
        <v>134.411789</v>
      </c>
      <c r="C3762" s="5">
        <f>VLOOKUP(A3762,MRK.DE!$A$1:$B$5993,2,FALSE)</f>
        <v>46.499619000000003</v>
      </c>
      <c r="D3762" s="10">
        <f>VLOOKUP(A3762,DTE.DE!$A$1:$B$6411,2,FALSE)</f>
        <v>5.128145</v>
      </c>
      <c r="E3762" s="10">
        <f>VLOOKUP(A3762,'CON.DE'!$A$1:$B$6391,2,FALSE)</f>
        <v>67.392189000000002</v>
      </c>
      <c r="G3762" s="5">
        <f t="shared" si="240"/>
        <v>-7.2121703154880562E-2</v>
      </c>
      <c r="H3762" s="5">
        <f t="shared" si="241"/>
        <v>6.1744495205246349E-3</v>
      </c>
      <c r="I3762" s="5">
        <f t="shared" si="242"/>
        <v>1.9175513318043985E-2</v>
      </c>
      <c r="J3762" s="10">
        <f t="shared" si="243"/>
        <v>-1.5401720428032636E-2</v>
      </c>
    </row>
    <row r="3763" spans="1:10" x14ac:dyDescent="0.3">
      <c r="A3763" s="18">
        <v>41330</v>
      </c>
      <c r="B3763" s="9">
        <f>VLOOKUP(A3763,'VOW3.DE'!$A$1:$B$5974,2,FALSE)</f>
        <v>136.38118</v>
      </c>
      <c r="C3763" s="5">
        <f>VLOOKUP(A3763,MRK.DE!$A$1:$B$5993,2,FALSE)</f>
        <v>46.873905000000001</v>
      </c>
      <c r="D3763" s="10">
        <f>VLOOKUP(A3763,DTE.DE!$A$1:$B$6411,2,FALSE)</f>
        <v>5.1972659999999999</v>
      </c>
      <c r="E3763" s="10">
        <f>VLOOKUP(A3763,'CON.DE'!$A$1:$B$6391,2,FALSE)</f>
        <v>68.097267000000002</v>
      </c>
      <c r="G3763" s="5">
        <f t="shared" si="240"/>
        <v>1.4545619334078719E-2</v>
      </c>
      <c r="H3763" s="5">
        <f t="shared" si="241"/>
        <v>8.0170050063695097E-3</v>
      </c>
      <c r="I3763" s="5">
        <f t="shared" si="242"/>
        <v>1.3388722741852647E-2</v>
      </c>
      <c r="J3763" s="10">
        <f t="shared" si="243"/>
        <v>1.0407959196802551E-2</v>
      </c>
    </row>
    <row r="3764" spans="1:10" x14ac:dyDescent="0.3">
      <c r="A3764" s="18">
        <v>41331</v>
      </c>
      <c r="B3764" s="9">
        <f>VLOOKUP(A3764,'VOW3.DE'!$A$1:$B$5974,2,FALSE)</f>
        <v>134.165604</v>
      </c>
      <c r="C3764" s="5">
        <f>VLOOKUP(A3764,MRK.DE!$A$1:$B$5993,2,FALSE)</f>
        <v>46.675758000000002</v>
      </c>
      <c r="D3764" s="10">
        <f>VLOOKUP(A3764,DTE.DE!$A$1:$B$6411,2,FALSE)</f>
        <v>5.1174619999999997</v>
      </c>
      <c r="E3764" s="10">
        <f>VLOOKUP(A3764,'CON.DE'!$A$1:$B$6391,2,FALSE)</f>
        <v>67.407691999999997</v>
      </c>
      <c r="G3764" s="5">
        <f t="shared" si="240"/>
        <v>-1.637887168788725E-2</v>
      </c>
      <c r="H3764" s="5">
        <f t="shared" si="241"/>
        <v>-4.236194764655722E-3</v>
      </c>
      <c r="I3764" s="5">
        <f t="shared" si="242"/>
        <v>-1.5474105066499013E-2</v>
      </c>
      <c r="J3764" s="10">
        <f t="shared" si="243"/>
        <v>-1.0177944155938413E-2</v>
      </c>
    </row>
    <row r="3765" spans="1:10" x14ac:dyDescent="0.3">
      <c r="A3765" s="18">
        <v>41332</v>
      </c>
      <c r="B3765" s="9">
        <f>VLOOKUP(A3765,'VOW3.DE'!$A$1:$B$5974,2,FALSE)</f>
        <v>136.996613</v>
      </c>
      <c r="C3765" s="5">
        <f>VLOOKUP(A3765,MRK.DE!$A$1:$B$5993,2,FALSE)</f>
        <v>46.455582</v>
      </c>
      <c r="D3765" s="10">
        <f>VLOOKUP(A3765,DTE.DE!$A$1:$B$6411,2,FALSE)</f>
        <v>5.1708740000000004</v>
      </c>
      <c r="E3765" s="10">
        <f>VLOOKUP(A3765,'CON.DE'!$A$1:$B$6391,2,FALSE)</f>
        <v>69.228470000000002</v>
      </c>
      <c r="G3765" s="5">
        <f t="shared" si="240"/>
        <v>2.0881315232531731E-2</v>
      </c>
      <c r="H3765" s="5">
        <f t="shared" si="241"/>
        <v>-4.7282989851240801E-3</v>
      </c>
      <c r="I3765" s="5">
        <f t="shared" si="242"/>
        <v>1.038311343198651E-2</v>
      </c>
      <c r="J3765" s="10">
        <f t="shared" si="243"/>
        <v>2.665305816454033E-2</v>
      </c>
    </row>
    <row r="3766" spans="1:10" x14ac:dyDescent="0.3">
      <c r="A3766" s="18">
        <v>41333</v>
      </c>
      <c r="B3766" s="9">
        <f>VLOOKUP(A3766,'VOW3.DE'!$A$1:$B$5974,2,FALSE)</f>
        <v>137.24279799999999</v>
      </c>
      <c r="C3766" s="5">
        <f>VLOOKUP(A3766,MRK.DE!$A$1:$B$5993,2,FALSE)</f>
        <v>47.556435</v>
      </c>
      <c r="D3766" s="10">
        <f>VLOOKUP(A3766,DTE.DE!$A$1:$B$6411,2,FALSE)</f>
        <v>5.1696169999999997</v>
      </c>
      <c r="E3766" s="10">
        <f>VLOOKUP(A3766,'CON.DE'!$A$1:$B$6391,2,FALSE)</f>
        <v>69.662361000000004</v>
      </c>
      <c r="G3766" s="5">
        <f t="shared" si="240"/>
        <v>1.7954025297322186E-3</v>
      </c>
      <c r="H3766" s="5">
        <f t="shared" si="241"/>
        <v>2.342048079729225E-2</v>
      </c>
      <c r="I3766" s="5">
        <f t="shared" si="242"/>
        <v>-2.4312191871591092E-4</v>
      </c>
      <c r="J3766" s="10">
        <f t="shared" si="243"/>
        <v>6.2479633588530927E-3</v>
      </c>
    </row>
    <row r="3767" spans="1:10" x14ac:dyDescent="0.3">
      <c r="A3767" s="18">
        <v>41334</v>
      </c>
      <c r="B3767" s="9">
        <f>VLOOKUP(A3767,'VOW3.DE'!$A$1:$B$5974,2,FALSE)</f>
        <v>134.65795900000001</v>
      </c>
      <c r="C3767" s="5">
        <f>VLOOKUP(A3767,MRK.DE!$A$1:$B$5993,2,FALSE)</f>
        <v>48.327022999999997</v>
      </c>
      <c r="D3767" s="10">
        <f>VLOOKUP(A3767,DTE.DE!$A$1:$B$6411,2,FALSE)</f>
        <v>5.1023810000000003</v>
      </c>
      <c r="E3767" s="10">
        <f>VLOOKUP(A3767,'CON.DE'!$A$1:$B$6391,2,FALSE)</f>
        <v>69.553878999999995</v>
      </c>
      <c r="G3767" s="5">
        <f t="shared" si="240"/>
        <v>-1.9013679113164875E-2</v>
      </c>
      <c r="H3767" s="5">
        <f t="shared" si="241"/>
        <v>1.6073775543018091E-2</v>
      </c>
      <c r="I3767" s="5">
        <f t="shared" si="242"/>
        <v>-1.3091311009402005E-2</v>
      </c>
      <c r="J3767" s="10">
        <f t="shared" si="243"/>
        <v>-1.5584679195037277E-3</v>
      </c>
    </row>
    <row r="3768" spans="1:10" x14ac:dyDescent="0.3">
      <c r="A3768" s="18">
        <v>41337</v>
      </c>
      <c r="B3768" s="9">
        <f>VLOOKUP(A3768,'VOW3.DE'!$A$1:$B$5974,2,FALSE)</f>
        <v>133.386032</v>
      </c>
      <c r="C3768" s="5">
        <f>VLOOKUP(A3768,MRK.DE!$A$1:$B$5993,2,FALSE)</f>
        <v>48.216937999999999</v>
      </c>
      <c r="D3768" s="10">
        <f>VLOOKUP(A3768,DTE.DE!$A$1:$B$6411,2,FALSE)</f>
        <v>5.1086650000000002</v>
      </c>
      <c r="E3768" s="10">
        <f>VLOOKUP(A3768,'CON.DE'!$A$1:$B$6391,2,FALSE)</f>
        <v>69.298209999999997</v>
      </c>
      <c r="G3768" s="5">
        <f t="shared" si="240"/>
        <v>-9.4905059582275752E-3</v>
      </c>
      <c r="H3768" s="5">
        <f t="shared" si="241"/>
        <v>-2.280516493629807E-3</v>
      </c>
      <c r="I3768" s="5">
        <f t="shared" si="242"/>
        <v>1.2308241081897815E-3</v>
      </c>
      <c r="J3768" s="10">
        <f t="shared" si="243"/>
        <v>-3.6826135030765487E-3</v>
      </c>
    </row>
    <row r="3769" spans="1:10" x14ac:dyDescent="0.3">
      <c r="A3769" s="18">
        <v>41338</v>
      </c>
      <c r="B3769" s="9">
        <f>VLOOKUP(A3769,'VOW3.DE'!$A$1:$B$5974,2,FALSE)</f>
        <v>136.58633399999999</v>
      </c>
      <c r="C3769" s="5">
        <f>VLOOKUP(A3769,MRK.DE!$A$1:$B$5993,2,FALSE)</f>
        <v>48.415089000000002</v>
      </c>
      <c r="D3769" s="10">
        <f>VLOOKUP(A3769,DTE.DE!$A$1:$B$6411,2,FALSE)</f>
        <v>5.2035489999999998</v>
      </c>
      <c r="E3769" s="10">
        <f>VLOOKUP(A3769,'CON.DE'!$A$1:$B$6391,2,FALSE)</f>
        <v>71.413398999999998</v>
      </c>
      <c r="G3769" s="5">
        <f t="shared" si="240"/>
        <v>2.3709477854979084E-2</v>
      </c>
      <c r="H3769" s="5">
        <f t="shared" si="241"/>
        <v>4.1011512204405824E-3</v>
      </c>
      <c r="I3769" s="5">
        <f t="shared" si="242"/>
        <v>1.8402775153109441E-2</v>
      </c>
      <c r="J3769" s="10">
        <f t="shared" si="243"/>
        <v>3.0066436667394929E-2</v>
      </c>
    </row>
    <row r="3770" spans="1:10" x14ac:dyDescent="0.3">
      <c r="A3770" s="18">
        <v>41339</v>
      </c>
      <c r="B3770" s="9">
        <f>VLOOKUP(A3770,'VOW3.DE'!$A$1:$B$5974,2,FALSE)</f>
        <v>138.22747799999999</v>
      </c>
      <c r="C3770" s="5">
        <f>VLOOKUP(A3770,MRK.DE!$A$1:$B$5993,2,FALSE)</f>
        <v>48.01878</v>
      </c>
      <c r="D3770" s="10">
        <f>VLOOKUP(A3770,DTE.DE!$A$1:$B$6411,2,FALSE)</f>
        <v>5.2029199999999998</v>
      </c>
      <c r="E3770" s="10">
        <f>VLOOKUP(A3770,'CON.DE'!$A$1:$B$6391,2,FALSE)</f>
        <v>72.746063000000007</v>
      </c>
      <c r="G3770" s="5">
        <f t="shared" si="240"/>
        <v>1.1943821147665415E-2</v>
      </c>
      <c r="H3770" s="5">
        <f t="shared" si="241"/>
        <v>-8.2193369454997191E-3</v>
      </c>
      <c r="I3770" s="5">
        <f t="shared" si="242"/>
        <v>-1.2088634497754369E-4</v>
      </c>
      <c r="J3770" s="10">
        <f t="shared" si="243"/>
        <v>1.848927494491558E-2</v>
      </c>
    </row>
    <row r="3771" spans="1:10" x14ac:dyDescent="0.3">
      <c r="A3771" s="18">
        <v>41340</v>
      </c>
      <c r="B3771" s="9">
        <f>VLOOKUP(A3771,'VOW3.DE'!$A$1:$B$5974,2,FALSE)</f>
        <v>139.45838900000001</v>
      </c>
      <c r="C3771" s="5">
        <f>VLOOKUP(A3771,MRK.DE!$A$1:$B$5993,2,FALSE)</f>
        <v>49.405849000000003</v>
      </c>
      <c r="D3771" s="10">
        <f>VLOOKUP(A3771,DTE.DE!$A$1:$B$6411,2,FALSE)</f>
        <v>5.2092039999999997</v>
      </c>
      <c r="E3771" s="10">
        <f>VLOOKUP(A3771,'CON.DE'!$A$1:$B$6391,2,FALSE)</f>
        <v>75.930510999999996</v>
      </c>
      <c r="G3771" s="5">
        <f t="shared" si="240"/>
        <v>8.8655506709687595E-3</v>
      </c>
      <c r="H3771" s="5">
        <f t="shared" si="241"/>
        <v>2.8476633605203222E-2</v>
      </c>
      <c r="I3771" s="5">
        <f t="shared" si="242"/>
        <v>1.2070545381465743E-3</v>
      </c>
      <c r="J3771" s="10">
        <f t="shared" si="243"/>
        <v>4.2843805336538497E-2</v>
      </c>
    </row>
    <row r="3772" spans="1:10" x14ac:dyDescent="0.3">
      <c r="A3772" s="18">
        <v>41341</v>
      </c>
      <c r="B3772" s="9">
        <f>VLOOKUP(A3772,'VOW3.DE'!$A$1:$B$5974,2,FALSE)</f>
        <v>139.33528100000001</v>
      </c>
      <c r="C3772" s="5">
        <f>VLOOKUP(A3772,MRK.DE!$A$1:$B$5993,2,FALSE)</f>
        <v>50.35257</v>
      </c>
      <c r="D3772" s="10">
        <f>VLOOKUP(A3772,DTE.DE!$A$1:$B$6411,2,FALSE)</f>
        <v>5.2601019999999998</v>
      </c>
      <c r="E3772" s="10">
        <f>VLOOKUP(A3772,'CON.DE'!$A$1:$B$6391,2,FALSE)</f>
        <v>75.845275999999998</v>
      </c>
      <c r="G3772" s="5">
        <f t="shared" si="240"/>
        <v>-8.8314779888305013E-4</v>
      </c>
      <c r="H3772" s="5">
        <f t="shared" si="241"/>
        <v>1.8980842568258452E-2</v>
      </c>
      <c r="I3772" s="5">
        <f t="shared" si="242"/>
        <v>9.7233572132417317E-3</v>
      </c>
      <c r="J3772" s="10">
        <f t="shared" si="243"/>
        <v>-1.1231700476757472E-3</v>
      </c>
    </row>
    <row r="3773" spans="1:10" x14ac:dyDescent="0.3">
      <c r="A3773" s="18">
        <v>41344</v>
      </c>
      <c r="B3773" s="9">
        <f>VLOOKUP(A3773,'VOW3.DE'!$A$1:$B$5974,2,FALSE)</f>
        <v>138.55573999999999</v>
      </c>
      <c r="C3773" s="5">
        <f>VLOOKUP(A3773,MRK.DE!$A$1:$B$5993,2,FALSE)</f>
        <v>49.515934000000001</v>
      </c>
      <c r="D3773" s="10">
        <f>VLOOKUP(A3773,DTE.DE!$A$1:$B$6411,2,FALSE)</f>
        <v>5.2783259999999999</v>
      </c>
      <c r="E3773" s="10">
        <f>VLOOKUP(A3773,'CON.DE'!$A$1:$B$6391,2,FALSE)</f>
        <v>74.907753</v>
      </c>
      <c r="G3773" s="5">
        <f t="shared" si="240"/>
        <v>-5.6104226900497633E-3</v>
      </c>
      <c r="H3773" s="5">
        <f t="shared" si="241"/>
        <v>-1.6755143796849895E-2</v>
      </c>
      <c r="I3773" s="5">
        <f t="shared" si="242"/>
        <v>3.4585837975048372E-3</v>
      </c>
      <c r="J3773" s="10">
        <f t="shared" si="243"/>
        <v>-1.2438026522899374E-2</v>
      </c>
    </row>
    <row r="3774" spans="1:10" x14ac:dyDescent="0.3">
      <c r="A3774" s="18">
        <v>41345</v>
      </c>
      <c r="B3774" s="9">
        <f>VLOOKUP(A3774,'VOW3.DE'!$A$1:$B$5974,2,FALSE)</f>
        <v>136.176041</v>
      </c>
      <c r="C3774" s="5">
        <f>VLOOKUP(A3774,MRK.DE!$A$1:$B$5993,2,FALSE)</f>
        <v>49.670048000000001</v>
      </c>
      <c r="D3774" s="10">
        <f>VLOOKUP(A3774,DTE.DE!$A$1:$B$6411,2,FALSE)</f>
        <v>5.2638730000000002</v>
      </c>
      <c r="E3774" s="10">
        <f>VLOOKUP(A3774,'CON.DE'!$A$1:$B$6391,2,FALSE)</f>
        <v>74.636589000000001</v>
      </c>
      <c r="G3774" s="5">
        <f t="shared" si="240"/>
        <v>-1.7324231722284669E-2</v>
      </c>
      <c r="H3774" s="5">
        <f t="shared" si="241"/>
        <v>3.1075787307082575E-3</v>
      </c>
      <c r="I3774" s="5">
        <f t="shared" si="242"/>
        <v>-2.7419344019305497E-3</v>
      </c>
      <c r="J3774" s="10">
        <f t="shared" si="243"/>
        <v>-3.6265403767807114E-3</v>
      </c>
    </row>
    <row r="3775" spans="1:10" x14ac:dyDescent="0.3">
      <c r="A3775" s="18">
        <v>41346</v>
      </c>
      <c r="B3775" s="9">
        <f>VLOOKUP(A3775,'VOW3.DE'!$A$1:$B$5974,2,FALSE)</f>
        <v>136.62737999999999</v>
      </c>
      <c r="C3775" s="5">
        <f>VLOOKUP(A3775,MRK.DE!$A$1:$B$5993,2,FALSE)</f>
        <v>49.956263999999997</v>
      </c>
      <c r="D3775" s="10">
        <f>VLOOKUP(A3775,DTE.DE!$A$1:$B$6411,2,FALSE)</f>
        <v>5.25319</v>
      </c>
      <c r="E3775" s="10">
        <f>VLOOKUP(A3775,'CON.DE'!$A$1:$B$6391,2,FALSE)</f>
        <v>75.318398000000002</v>
      </c>
      <c r="G3775" s="5">
        <f t="shared" si="240"/>
        <v>3.3088984745683623E-3</v>
      </c>
      <c r="H3775" s="5">
        <f t="shared" si="241"/>
        <v>5.7458071404798078E-3</v>
      </c>
      <c r="I3775" s="5">
        <f t="shared" si="242"/>
        <v>-2.031556466716768E-3</v>
      </c>
      <c r="J3775" s="10">
        <f t="shared" si="243"/>
        <v>9.0935781736352413E-3</v>
      </c>
    </row>
    <row r="3776" spans="1:10" x14ac:dyDescent="0.3">
      <c r="A3776" s="18">
        <v>41347</v>
      </c>
      <c r="B3776" s="9">
        <f>VLOOKUP(A3776,'VOW3.DE'!$A$1:$B$5974,2,FALSE)</f>
        <v>135.109283</v>
      </c>
      <c r="C3776" s="5">
        <f>VLOOKUP(A3776,MRK.DE!$A$1:$B$5993,2,FALSE)</f>
        <v>49.670048000000001</v>
      </c>
      <c r="D3776" s="10">
        <f>VLOOKUP(A3776,DTE.DE!$A$1:$B$6411,2,FALSE)</f>
        <v>5.3612700000000002</v>
      </c>
      <c r="E3776" s="10">
        <f>VLOOKUP(A3776,'CON.DE'!$A$1:$B$6391,2,FALSE)</f>
        <v>75.101462999999995</v>
      </c>
      <c r="G3776" s="5">
        <f t="shared" si="240"/>
        <v>-1.1173411619357946E-2</v>
      </c>
      <c r="H3776" s="5">
        <f t="shared" si="241"/>
        <v>-5.7458071404796612E-3</v>
      </c>
      <c r="I3776" s="5">
        <f t="shared" si="242"/>
        <v>2.0365376189857155E-2</v>
      </c>
      <c r="J3776" s="10">
        <f t="shared" si="243"/>
        <v>-2.8843950388101843E-3</v>
      </c>
    </row>
    <row r="3777" spans="1:10" x14ac:dyDescent="0.3">
      <c r="A3777" s="18">
        <v>41348</v>
      </c>
      <c r="B3777" s="9">
        <f>VLOOKUP(A3777,'VOW3.DE'!$A$1:$B$5974,2,FALSE)</f>
        <v>131.53973400000001</v>
      </c>
      <c r="C3777" s="5">
        <f>VLOOKUP(A3777,MRK.DE!$A$1:$B$5993,2,FALSE)</f>
        <v>49.581982000000004</v>
      </c>
      <c r="D3777" s="10">
        <f>VLOOKUP(A3777,DTE.DE!$A$1:$B$6411,2,FALSE)</f>
        <v>5.391432</v>
      </c>
      <c r="E3777" s="10">
        <f>VLOOKUP(A3777,'CON.DE'!$A$1:$B$6391,2,FALSE)</f>
        <v>74.907753</v>
      </c>
      <c r="G3777" s="5">
        <f t="shared" si="240"/>
        <v>-2.6774988998134772E-2</v>
      </c>
      <c r="H3777" s="5">
        <f t="shared" si="241"/>
        <v>-1.7745938921618321E-3</v>
      </c>
      <c r="I3777" s="5">
        <f t="shared" si="242"/>
        <v>5.610139499637499E-3</v>
      </c>
      <c r="J3777" s="10">
        <f t="shared" si="243"/>
        <v>-2.582642758044448E-3</v>
      </c>
    </row>
    <row r="3778" spans="1:10" x14ac:dyDescent="0.3">
      <c r="A3778" s="18">
        <v>41351</v>
      </c>
      <c r="B3778" s="9">
        <f>VLOOKUP(A3778,'VOW3.DE'!$A$1:$B$5974,2,FALSE)</f>
        <v>130.67813100000001</v>
      </c>
      <c r="C3778" s="5">
        <f>VLOOKUP(A3778,MRK.DE!$A$1:$B$5993,2,FALSE)</f>
        <v>49.648026000000002</v>
      </c>
      <c r="D3778" s="10">
        <f>VLOOKUP(A3778,DTE.DE!$A$1:$B$6411,2,FALSE)</f>
        <v>5.3468179999999998</v>
      </c>
      <c r="E3778" s="10">
        <f>VLOOKUP(A3778,'CON.DE'!$A$1:$B$6391,2,FALSE)</f>
        <v>75.961487000000005</v>
      </c>
      <c r="G3778" s="5">
        <f t="shared" si="240"/>
        <v>-6.5716811540256943E-3</v>
      </c>
      <c r="H3778" s="5">
        <f t="shared" si="241"/>
        <v>1.3311297879162257E-3</v>
      </c>
      <c r="I3778" s="5">
        <f t="shared" si="242"/>
        <v>-8.3094092058335206E-3</v>
      </c>
      <c r="J3778" s="10">
        <f t="shared" si="243"/>
        <v>1.396906533044788E-2</v>
      </c>
    </row>
    <row r="3779" spans="1:10" x14ac:dyDescent="0.3">
      <c r="A3779" s="18">
        <v>41352</v>
      </c>
      <c r="B3779" s="9">
        <f>VLOOKUP(A3779,'VOW3.DE'!$A$1:$B$5974,2,FALSE)</f>
        <v>130.10369900000001</v>
      </c>
      <c r="C3779" s="5">
        <f>VLOOKUP(A3779,MRK.DE!$A$1:$B$5993,2,FALSE)</f>
        <v>50.176430000000003</v>
      </c>
      <c r="D3779" s="10">
        <f>VLOOKUP(A3779,DTE.DE!$A$1:$B$6411,2,FALSE)</f>
        <v>5.3292229999999998</v>
      </c>
      <c r="E3779" s="10">
        <f>VLOOKUP(A3779,'CON.DE'!$A$1:$B$6391,2,FALSE)</f>
        <v>74.768310999999997</v>
      </c>
      <c r="G3779" s="5">
        <f t="shared" si="240"/>
        <v>-4.4054674288816738E-3</v>
      </c>
      <c r="H3779" s="5">
        <f t="shared" si="241"/>
        <v>1.0586763132763518E-2</v>
      </c>
      <c r="I3779" s="5">
        <f t="shared" si="242"/>
        <v>-3.2961686697164944E-3</v>
      </c>
      <c r="J3779" s="10">
        <f t="shared" si="243"/>
        <v>-1.5832316362246579E-2</v>
      </c>
    </row>
    <row r="3780" spans="1:10" x14ac:dyDescent="0.3">
      <c r="A3780" s="18">
        <v>41353</v>
      </c>
      <c r="B3780" s="9">
        <f>VLOOKUP(A3780,'VOW3.DE'!$A$1:$B$5974,2,FALSE)</f>
        <v>129.44725</v>
      </c>
      <c r="C3780" s="5">
        <f>VLOOKUP(A3780,MRK.DE!$A$1:$B$5993,2,FALSE)</f>
        <v>50.726855999999998</v>
      </c>
      <c r="D3780" s="10">
        <f>VLOOKUP(A3780,DTE.DE!$A$1:$B$6411,2,FALSE)</f>
        <v>5.3662970000000003</v>
      </c>
      <c r="E3780" s="10">
        <f>VLOOKUP(A3780,'CON.DE'!$A$1:$B$6391,2,FALSE)</f>
        <v>74.233688000000001</v>
      </c>
      <c r="G3780" s="5">
        <f t="shared" ref="G3780:G3843" si="244">LN(B3780/B3779)</f>
        <v>-5.0583548412320226E-3</v>
      </c>
      <c r="H3780" s="5">
        <f t="shared" ref="H3780:H3843" si="245">LN(C3780/C3779)</f>
        <v>1.0910079970027704E-2</v>
      </c>
      <c r="I3780" s="5">
        <f t="shared" ref="I3780:I3843" si="246">LN(D3780/D3779)</f>
        <v>6.9326500228706978E-3</v>
      </c>
      <c r="J3780" s="10">
        <f t="shared" ref="J3780:J3843" si="247">LN(E3780/E3779)</f>
        <v>-7.1760821712257838E-3</v>
      </c>
    </row>
    <row r="3781" spans="1:10" x14ac:dyDescent="0.3">
      <c r="A3781" s="18">
        <v>41354</v>
      </c>
      <c r="B3781" s="9">
        <f>VLOOKUP(A3781,'VOW3.DE'!$A$1:$B$5974,2,FALSE)</f>
        <v>127.395782</v>
      </c>
      <c r="C3781" s="5">
        <f>VLOOKUP(A3781,MRK.DE!$A$1:$B$5993,2,FALSE)</f>
        <v>50.947029000000001</v>
      </c>
      <c r="D3781" s="10">
        <f>VLOOKUP(A3781,DTE.DE!$A$1:$B$6411,2,FALSE)</f>
        <v>5.3386490000000002</v>
      </c>
      <c r="E3781" s="10">
        <f>VLOOKUP(A3781,'CON.DE'!$A$1:$B$6391,2,FALSE)</f>
        <v>72.188209999999998</v>
      </c>
      <c r="G3781" s="5">
        <f t="shared" si="244"/>
        <v>-1.5974827978730975E-2</v>
      </c>
      <c r="H3781" s="5">
        <f t="shared" si="245"/>
        <v>4.3309714024282213E-3</v>
      </c>
      <c r="I3781" s="5">
        <f t="shared" si="246"/>
        <v>-5.1654742537864508E-3</v>
      </c>
      <c r="J3781" s="10">
        <f t="shared" si="247"/>
        <v>-2.794132714610402E-2</v>
      </c>
    </row>
    <row r="3782" spans="1:10" x14ac:dyDescent="0.3">
      <c r="A3782" s="18">
        <v>41355</v>
      </c>
      <c r="B3782" s="9">
        <f>VLOOKUP(A3782,'VOW3.DE'!$A$1:$B$5974,2,FALSE)</f>
        <v>128.46255500000001</v>
      </c>
      <c r="C3782" s="5">
        <f>VLOOKUP(A3782,MRK.DE!$A$1:$B$5993,2,FALSE)</f>
        <v>50.638793999999997</v>
      </c>
      <c r="D3782" s="10">
        <f>VLOOKUP(A3782,DTE.DE!$A$1:$B$6411,2,FALSE)</f>
        <v>5.3531019999999998</v>
      </c>
      <c r="E3782" s="10">
        <f>VLOOKUP(A3782,'CON.DE'!$A$1:$B$6391,2,FALSE)</f>
        <v>71.746582000000004</v>
      </c>
      <c r="G3782" s="5">
        <f t="shared" si="244"/>
        <v>8.3388268218886671E-3</v>
      </c>
      <c r="H3782" s="5">
        <f t="shared" si="245"/>
        <v>-6.0684835114031164E-3</v>
      </c>
      <c r="I3782" s="5">
        <f t="shared" si="246"/>
        <v>2.7035812568968294E-3</v>
      </c>
      <c r="J3782" s="10">
        <f t="shared" si="247"/>
        <v>-6.1365202912193658E-3</v>
      </c>
    </row>
    <row r="3783" spans="1:10" x14ac:dyDescent="0.3">
      <c r="A3783" s="18">
        <v>41358</v>
      </c>
      <c r="B3783" s="9">
        <f>VLOOKUP(A3783,'VOW3.DE'!$A$1:$B$5974,2,FALSE)</f>
        <v>127.354759</v>
      </c>
      <c r="C3783" s="5">
        <f>VLOOKUP(A3783,MRK.DE!$A$1:$B$5993,2,FALSE)</f>
        <v>50.286526000000002</v>
      </c>
      <c r="D3783" s="10">
        <f>VLOOKUP(A3783,DTE.DE!$A$1:$B$6411,2,FALSE)</f>
        <v>5.3430479999999996</v>
      </c>
      <c r="E3783" s="10">
        <f>VLOOKUP(A3783,'CON.DE'!$A$1:$B$6391,2,FALSE)</f>
        <v>71.622612000000004</v>
      </c>
      <c r="G3783" s="5">
        <f t="shared" si="244"/>
        <v>-8.6608909101025758E-3</v>
      </c>
      <c r="H3783" s="5">
        <f t="shared" si="245"/>
        <v>-6.980793928501418E-3</v>
      </c>
      <c r="I3783" s="5">
        <f t="shared" si="246"/>
        <v>-1.8799293130734669E-3</v>
      </c>
      <c r="J3783" s="10">
        <f t="shared" si="247"/>
        <v>-1.7293817093935778E-3</v>
      </c>
    </row>
    <row r="3784" spans="1:10" x14ac:dyDescent="0.3">
      <c r="A3784" s="18">
        <v>41359</v>
      </c>
      <c r="B3784" s="9">
        <f>VLOOKUP(A3784,'VOW3.DE'!$A$1:$B$5974,2,FALSE)</f>
        <v>128.50358600000001</v>
      </c>
      <c r="C3784" s="5">
        <f>VLOOKUP(A3784,MRK.DE!$A$1:$B$5993,2,FALSE)</f>
        <v>51.453411000000003</v>
      </c>
      <c r="D3784" s="10">
        <f>VLOOKUP(A3784,DTE.DE!$A$1:$B$6411,2,FALSE)</f>
        <v>5.2443929999999996</v>
      </c>
      <c r="E3784" s="10">
        <f>VLOOKUP(A3784,'CON.DE'!$A$1:$B$6391,2,FALSE)</f>
        <v>73.203193999999996</v>
      </c>
      <c r="G3784" s="5">
        <f t="shared" si="244"/>
        <v>8.9802403791729105E-3</v>
      </c>
      <c r="H3784" s="5">
        <f t="shared" si="245"/>
        <v>2.2939589000621187E-2</v>
      </c>
      <c r="I3784" s="5">
        <f t="shared" si="246"/>
        <v>-1.8636770767149157E-2</v>
      </c>
      <c r="J3784" s="10">
        <f t="shared" si="247"/>
        <v>2.1828219730150328E-2</v>
      </c>
    </row>
    <row r="3785" spans="1:10" x14ac:dyDescent="0.3">
      <c r="A3785" s="18">
        <v>41360</v>
      </c>
      <c r="B3785" s="9">
        <f>VLOOKUP(A3785,'VOW3.DE'!$A$1:$B$5974,2,FALSE)</f>
        <v>127.682991</v>
      </c>
      <c r="C3785" s="5">
        <f>VLOOKUP(A3785,MRK.DE!$A$1:$B$5993,2,FALSE)</f>
        <v>51.783672000000003</v>
      </c>
      <c r="D3785" s="10">
        <f>VLOOKUP(A3785,DTE.DE!$A$1:$B$6411,2,FALSE)</f>
        <v>5.1608200000000002</v>
      </c>
      <c r="E3785" s="10">
        <f>VLOOKUP(A3785,'CON.DE'!$A$1:$B$6391,2,FALSE)</f>
        <v>72.645347999999998</v>
      </c>
      <c r="G3785" s="5">
        <f t="shared" si="244"/>
        <v>-6.4062513816785455E-3</v>
      </c>
      <c r="H3785" s="5">
        <f t="shared" si="245"/>
        <v>6.3981297617904352E-3</v>
      </c>
      <c r="I3785" s="5">
        <f t="shared" si="246"/>
        <v>-1.6064024288598929E-2</v>
      </c>
      <c r="J3785" s="10">
        <f t="shared" si="247"/>
        <v>-7.6496989641273985E-3</v>
      </c>
    </row>
    <row r="3786" spans="1:10" x14ac:dyDescent="0.3">
      <c r="A3786" s="18">
        <v>41361</v>
      </c>
      <c r="B3786" s="9">
        <f>VLOOKUP(A3786,'VOW3.DE'!$A$1:$B$5974,2,FALSE)</f>
        <v>127.190628</v>
      </c>
      <c r="C3786" s="5">
        <f>VLOOKUP(A3786,MRK.DE!$A$1:$B$5993,2,FALSE)</f>
        <v>51.827702000000002</v>
      </c>
      <c r="D3786" s="10">
        <f>VLOOKUP(A3786,DTE.DE!$A$1:$B$6411,2,FALSE)</f>
        <v>5.1815569999999997</v>
      </c>
      <c r="E3786" s="10">
        <f>VLOOKUP(A3786,'CON.DE'!$A$1:$B$6391,2,FALSE)</f>
        <v>72.265693999999996</v>
      </c>
      <c r="G3786" s="5">
        <f t="shared" si="244"/>
        <v>-3.8635902327098406E-3</v>
      </c>
      <c r="H3786" s="5">
        <f t="shared" si="245"/>
        <v>8.4990674190636305E-4</v>
      </c>
      <c r="I3786" s="5">
        <f t="shared" si="246"/>
        <v>4.0101086605624373E-3</v>
      </c>
      <c r="J3786" s="10">
        <f t="shared" si="247"/>
        <v>-5.239833533781128E-3</v>
      </c>
    </row>
    <row r="3787" spans="1:10" x14ac:dyDescent="0.3">
      <c r="A3787" s="18">
        <v>41366</v>
      </c>
      <c r="B3787" s="9">
        <f>VLOOKUP(A3787,'VOW3.DE'!$A$1:$B$5974,2,FALSE)</f>
        <v>129.32415800000001</v>
      </c>
      <c r="C3787" s="5">
        <f>VLOOKUP(A3787,MRK.DE!$A$1:$B$5993,2,FALSE)</f>
        <v>52.488200999999997</v>
      </c>
      <c r="D3787" s="10">
        <f>VLOOKUP(A3787,DTE.DE!$A$1:$B$6411,2,FALSE)</f>
        <v>5.2789539999999997</v>
      </c>
      <c r="E3787" s="10">
        <f>VLOOKUP(A3787,'CON.DE'!$A$1:$B$6391,2,FALSE)</f>
        <v>72.932013999999995</v>
      </c>
      <c r="G3787" s="5">
        <f t="shared" si="244"/>
        <v>1.6635136193310061E-2</v>
      </c>
      <c r="H3787" s="5">
        <f t="shared" si="245"/>
        <v>1.266360751969979E-2</v>
      </c>
      <c r="I3787" s="5">
        <f t="shared" si="246"/>
        <v>1.8622381774858275E-2</v>
      </c>
      <c r="J3787" s="10">
        <f t="shared" si="247"/>
        <v>9.1781707393647181E-3</v>
      </c>
    </row>
    <row r="3788" spans="1:10" x14ac:dyDescent="0.3">
      <c r="A3788" s="18">
        <v>41367</v>
      </c>
      <c r="B3788" s="9">
        <f>VLOOKUP(A3788,'VOW3.DE'!$A$1:$B$5974,2,FALSE)</f>
        <v>128.13429300000001</v>
      </c>
      <c r="C3788" s="5">
        <f>VLOOKUP(A3788,MRK.DE!$A$1:$B$5993,2,FALSE)</f>
        <v>52.708370000000002</v>
      </c>
      <c r="D3788" s="10">
        <f>VLOOKUP(A3788,DTE.DE!$A$1:$B$6411,2,FALSE)</f>
        <v>5.2513059999999996</v>
      </c>
      <c r="E3788" s="10">
        <f>VLOOKUP(A3788,'CON.DE'!$A$1:$B$6391,2,FALSE)</f>
        <v>73.629333000000003</v>
      </c>
      <c r="G3788" s="5">
        <f t="shared" si="244"/>
        <v>-9.2432271454461791E-3</v>
      </c>
      <c r="H3788" s="5">
        <f t="shared" si="245"/>
        <v>4.18586498363224E-3</v>
      </c>
      <c r="I3788" s="5">
        <f t="shared" si="246"/>
        <v>-5.2511644597844024E-3</v>
      </c>
      <c r="J3788" s="10">
        <f t="shared" si="247"/>
        <v>9.5158003954697347E-3</v>
      </c>
    </row>
    <row r="3789" spans="1:10" x14ac:dyDescent="0.3">
      <c r="A3789" s="18">
        <v>41368</v>
      </c>
      <c r="B3789" s="9">
        <f>VLOOKUP(A3789,'VOW3.DE'!$A$1:$B$5974,2,FALSE)</f>
        <v>128.09330700000001</v>
      </c>
      <c r="C3789" s="5">
        <f>VLOOKUP(A3789,MRK.DE!$A$1:$B$5993,2,FALSE)</f>
        <v>52.664341</v>
      </c>
      <c r="D3789" s="10">
        <f>VLOOKUP(A3789,DTE.DE!$A$1:$B$6411,2,FALSE)</f>
        <v>5.3556150000000002</v>
      </c>
      <c r="E3789" s="10">
        <f>VLOOKUP(A3789,'CON.DE'!$A$1:$B$6391,2,FALSE)</f>
        <v>71.242958000000002</v>
      </c>
      <c r="G3789" s="5">
        <f t="shared" si="244"/>
        <v>-3.1991870001185033E-4</v>
      </c>
      <c r="H3789" s="5">
        <f t="shared" si="245"/>
        <v>-8.3568130960121317E-4</v>
      </c>
      <c r="I3789" s="5">
        <f t="shared" si="246"/>
        <v>1.9668735671615707E-2</v>
      </c>
      <c r="J3789" s="10">
        <f t="shared" si="247"/>
        <v>-3.2947513355511486E-2</v>
      </c>
    </row>
    <row r="3790" spans="1:10" x14ac:dyDescent="0.3">
      <c r="A3790" s="18">
        <v>41369</v>
      </c>
      <c r="B3790" s="9">
        <f>VLOOKUP(A3790,'VOW3.DE'!$A$1:$B$5974,2,FALSE)</f>
        <v>126.739304</v>
      </c>
      <c r="C3790" s="5">
        <f>VLOOKUP(A3790,MRK.DE!$A$1:$B$5993,2,FALSE)</f>
        <v>51.035094999999998</v>
      </c>
      <c r="D3790" s="10">
        <f>VLOOKUP(A3790,DTE.DE!$A$1:$B$6411,2,FALSE)</f>
        <v>5.305345</v>
      </c>
      <c r="E3790" s="10">
        <f>VLOOKUP(A3790,'CON.DE'!$A$1:$B$6391,2,FALSE)</f>
        <v>70.119491999999994</v>
      </c>
      <c r="G3790" s="5">
        <f t="shared" si="244"/>
        <v>-1.062670697136891E-2</v>
      </c>
      <c r="H3790" s="5">
        <f t="shared" si="245"/>
        <v>-3.1425051834656305E-2</v>
      </c>
      <c r="I3790" s="5">
        <f t="shared" si="246"/>
        <v>-9.4307403046567408E-3</v>
      </c>
      <c r="J3790" s="10">
        <f t="shared" si="247"/>
        <v>-1.5895163873072379E-2</v>
      </c>
    </row>
    <row r="3791" spans="1:10" x14ac:dyDescent="0.3">
      <c r="A3791" s="18">
        <v>41372</v>
      </c>
      <c r="B3791" s="9">
        <f>VLOOKUP(A3791,'VOW3.DE'!$A$1:$B$5974,2,FALSE)</f>
        <v>128.09330700000001</v>
      </c>
      <c r="C3791" s="5">
        <f>VLOOKUP(A3791,MRK.DE!$A$1:$B$5993,2,FALSE)</f>
        <v>51.189213000000002</v>
      </c>
      <c r="D3791" s="10">
        <f>VLOOKUP(A3791,DTE.DE!$A$1:$B$6411,2,FALSE)</f>
        <v>5.2940339999999999</v>
      </c>
      <c r="E3791" s="10">
        <f>VLOOKUP(A3791,'CON.DE'!$A$1:$B$6391,2,FALSE)</f>
        <v>69.042525999999995</v>
      </c>
      <c r="G3791" s="5">
        <f t="shared" si="244"/>
        <v>1.0626706971368981E-2</v>
      </c>
      <c r="H3791" s="5">
        <f t="shared" si="245"/>
        <v>3.0152929334567513E-3</v>
      </c>
      <c r="I3791" s="5">
        <f t="shared" si="246"/>
        <v>-2.1342767899131627E-3</v>
      </c>
      <c r="J3791" s="10">
        <f t="shared" si="247"/>
        <v>-1.5478181712076731E-2</v>
      </c>
    </row>
    <row r="3792" spans="1:10" x14ac:dyDescent="0.3">
      <c r="A3792" s="18">
        <v>41373</v>
      </c>
      <c r="B3792" s="9">
        <f>VLOOKUP(A3792,'VOW3.DE'!$A$1:$B$5974,2,FALSE)</f>
        <v>124.728874</v>
      </c>
      <c r="C3792" s="5">
        <f>VLOOKUP(A3792,MRK.DE!$A$1:$B$5993,2,FALSE)</f>
        <v>51.343330000000002</v>
      </c>
      <c r="D3792" s="10">
        <f>VLOOKUP(A3792,DTE.DE!$A$1:$B$6411,2,FALSE)</f>
        <v>5.3040890000000003</v>
      </c>
      <c r="E3792" s="10">
        <f>VLOOKUP(A3792,'CON.DE'!$A$1:$B$6391,2,FALSE)</f>
        <v>68.283210999999994</v>
      </c>
      <c r="G3792" s="5">
        <f t="shared" si="244"/>
        <v>-2.6616585696670914E-2</v>
      </c>
      <c r="H3792" s="5">
        <f t="shared" si="245"/>
        <v>3.0062087910306392E-3</v>
      </c>
      <c r="I3792" s="5">
        <f t="shared" si="246"/>
        <v>1.8975063823932087E-3</v>
      </c>
      <c r="J3792" s="10">
        <f t="shared" si="247"/>
        <v>-1.1058709823013045E-2</v>
      </c>
    </row>
    <row r="3793" spans="1:10" x14ac:dyDescent="0.3">
      <c r="A3793" s="18">
        <v>41374</v>
      </c>
      <c r="B3793" s="9">
        <f>VLOOKUP(A3793,'VOW3.DE'!$A$1:$B$5974,2,FALSE)</f>
        <v>125.303276</v>
      </c>
      <c r="C3793" s="5">
        <f>VLOOKUP(A3793,MRK.DE!$A$1:$B$5993,2,FALSE)</f>
        <v>52.334091000000001</v>
      </c>
      <c r="D3793" s="10">
        <f>VLOOKUP(A3793,DTE.DE!$A$1:$B$6411,2,FALSE)</f>
        <v>5.4102829999999997</v>
      </c>
      <c r="E3793" s="10">
        <f>VLOOKUP(A3793,'CON.DE'!$A$1:$B$6391,2,FALSE)</f>
        <v>70.359679999999997</v>
      </c>
      <c r="G3793" s="5">
        <f t="shared" si="244"/>
        <v>4.5946332141670989E-3</v>
      </c>
      <c r="H3793" s="5">
        <f t="shared" si="245"/>
        <v>1.9112959236567067E-2</v>
      </c>
      <c r="I3793" s="5">
        <f t="shared" si="246"/>
        <v>1.9823369494665174E-2</v>
      </c>
      <c r="J3793" s="10">
        <f t="shared" si="247"/>
        <v>2.9956448051987355E-2</v>
      </c>
    </row>
    <row r="3794" spans="1:10" x14ac:dyDescent="0.3">
      <c r="A3794" s="18">
        <v>41375</v>
      </c>
      <c r="B3794" s="9">
        <f>VLOOKUP(A3794,'VOW3.DE'!$A$1:$B$5974,2,FALSE)</f>
        <v>125.42639200000001</v>
      </c>
      <c r="C3794" s="5">
        <f>VLOOKUP(A3794,MRK.DE!$A$1:$B$5993,2,FALSE)</f>
        <v>53.082664000000001</v>
      </c>
      <c r="D3794" s="10">
        <f>VLOOKUP(A3794,DTE.DE!$A$1:$B$6411,2,FALSE)</f>
        <v>5.5171060000000001</v>
      </c>
      <c r="E3794" s="10">
        <f>VLOOKUP(A3794,'CON.DE'!$A$1:$B$6391,2,FALSE)</f>
        <v>70.506896999999995</v>
      </c>
      <c r="G3794" s="5">
        <f t="shared" si="244"/>
        <v>9.8206176298930737E-4</v>
      </c>
      <c r="H3794" s="5">
        <f t="shared" si="245"/>
        <v>1.4202402317083357E-2</v>
      </c>
      <c r="I3794" s="5">
        <f t="shared" si="246"/>
        <v>1.9552045420017518E-2</v>
      </c>
      <c r="J3794" s="10">
        <f t="shared" si="247"/>
        <v>2.0901630000786414E-3</v>
      </c>
    </row>
    <row r="3795" spans="1:10" x14ac:dyDescent="0.3">
      <c r="A3795" s="18">
        <v>41376</v>
      </c>
      <c r="B3795" s="9">
        <f>VLOOKUP(A3795,'VOW3.DE'!$A$1:$B$5974,2,FALSE)</f>
        <v>121.28241</v>
      </c>
      <c r="C3795" s="5">
        <f>VLOOKUP(A3795,MRK.DE!$A$1:$B$5993,2,FALSE)</f>
        <v>52.091904</v>
      </c>
      <c r="D3795" s="10">
        <f>VLOOKUP(A3795,DTE.DE!$A$1:$B$6411,2,FALSE)</f>
        <v>5.5164790000000004</v>
      </c>
      <c r="E3795" s="10">
        <f>VLOOKUP(A3795,'CON.DE'!$A$1:$B$6391,2,FALSE)</f>
        <v>68.043021999999993</v>
      </c>
      <c r="G3795" s="5">
        <f t="shared" si="244"/>
        <v>-3.3597275505967285E-2</v>
      </c>
      <c r="H3795" s="5">
        <f t="shared" si="245"/>
        <v>-1.8840853389070992E-2</v>
      </c>
      <c r="I3795" s="5">
        <f t="shared" si="246"/>
        <v>-1.1365299685908654E-4</v>
      </c>
      <c r="J3795" s="10">
        <f t="shared" si="247"/>
        <v>-3.5570353229123025E-2</v>
      </c>
    </row>
    <row r="3796" spans="1:10" x14ac:dyDescent="0.3">
      <c r="A3796" s="18">
        <v>41379</v>
      </c>
      <c r="B3796" s="9">
        <f>VLOOKUP(A3796,'VOW3.DE'!$A$1:$B$5974,2,FALSE)</f>
        <v>118.861687</v>
      </c>
      <c r="C3796" s="5">
        <f>VLOOKUP(A3796,MRK.DE!$A$1:$B$5993,2,FALSE)</f>
        <v>52.488200999999997</v>
      </c>
      <c r="D3796" s="10">
        <f>VLOOKUP(A3796,DTE.DE!$A$1:$B$6411,2,FALSE)</f>
        <v>5.5026539999999997</v>
      </c>
      <c r="E3796" s="10">
        <f>VLOOKUP(A3796,'CON.DE'!$A$1:$B$6391,2,FALSE)</f>
        <v>67.221740999999994</v>
      </c>
      <c r="G3796" s="5">
        <f t="shared" si="244"/>
        <v>-2.0161270062434108E-2</v>
      </c>
      <c r="H3796" s="5">
        <f t="shared" si="245"/>
        <v>7.5788582715584927E-3</v>
      </c>
      <c r="I3796" s="5">
        <f t="shared" si="246"/>
        <v>-2.5092731440916139E-3</v>
      </c>
      <c r="J3796" s="10">
        <f t="shared" si="247"/>
        <v>-1.2143459599999799E-2</v>
      </c>
    </row>
    <row r="3797" spans="1:10" x14ac:dyDescent="0.3">
      <c r="A3797" s="18">
        <v>41380</v>
      </c>
      <c r="B3797" s="9">
        <f>VLOOKUP(A3797,'VOW3.DE'!$A$1:$B$5974,2,FALSE)</f>
        <v>119.55920399999999</v>
      </c>
      <c r="C3797" s="5">
        <f>VLOOKUP(A3797,MRK.DE!$A$1:$B$5993,2,FALSE)</f>
        <v>52.201988</v>
      </c>
      <c r="D3797" s="10">
        <f>VLOOKUP(A3797,DTE.DE!$A$1:$B$6411,2,FALSE)</f>
        <v>5.5171060000000001</v>
      </c>
      <c r="E3797" s="10">
        <f>VLOOKUP(A3797,'CON.DE'!$A$1:$B$6391,2,FALSE)</f>
        <v>66.547652999999997</v>
      </c>
      <c r="G3797" s="5">
        <f t="shared" si="244"/>
        <v>5.8511566422828698E-3</v>
      </c>
      <c r="H3797" s="5">
        <f t="shared" si="245"/>
        <v>-5.4678230273821756E-3</v>
      </c>
      <c r="I3797" s="5">
        <f t="shared" si="246"/>
        <v>2.6229261409508064E-3</v>
      </c>
      <c r="J3797" s="10">
        <f t="shared" si="247"/>
        <v>-1.0078444488831599E-2</v>
      </c>
    </row>
    <row r="3798" spans="1:10" x14ac:dyDescent="0.3">
      <c r="A3798" s="18">
        <v>41381</v>
      </c>
      <c r="B3798" s="9">
        <f>VLOOKUP(A3798,'VOW3.DE'!$A$1:$B$5974,2,FALSE)</f>
        <v>116.071701</v>
      </c>
      <c r="C3798" s="5">
        <f>VLOOKUP(A3798,MRK.DE!$A$1:$B$5993,2,FALSE)</f>
        <v>51.431407999999998</v>
      </c>
      <c r="D3798" s="10">
        <f>VLOOKUP(A3798,DTE.DE!$A$1:$B$6411,2,FALSE)</f>
        <v>5.4247360000000002</v>
      </c>
      <c r="E3798" s="10">
        <f>VLOOKUP(A3798,'CON.DE'!$A$1:$B$6391,2,FALSE)</f>
        <v>64.231009999999998</v>
      </c>
      <c r="G3798" s="5">
        <f t="shared" si="244"/>
        <v>-2.9603567425760955E-2</v>
      </c>
      <c r="H3798" s="5">
        <f t="shared" si="245"/>
        <v>-1.4871542025206422E-2</v>
      </c>
      <c r="I3798" s="5">
        <f t="shared" si="246"/>
        <v>-1.6884212798361425E-2</v>
      </c>
      <c r="J3798" s="10">
        <f t="shared" si="247"/>
        <v>-3.5432161617193897E-2</v>
      </c>
    </row>
    <row r="3799" spans="1:10" x14ac:dyDescent="0.3">
      <c r="A3799" s="18">
        <v>41382</v>
      </c>
      <c r="B3799" s="9">
        <f>VLOOKUP(A3799,'VOW3.DE'!$A$1:$B$5974,2,FALSE)</f>
        <v>113.650986</v>
      </c>
      <c r="C3799" s="5">
        <f>VLOOKUP(A3799,MRK.DE!$A$1:$B$5993,2,FALSE)</f>
        <v>51.431407999999998</v>
      </c>
      <c r="D3799" s="10">
        <f>VLOOKUP(A3799,DTE.DE!$A$1:$B$6411,2,FALSE)</f>
        <v>5.4630669999999997</v>
      </c>
      <c r="E3799" s="10">
        <f>VLOOKUP(A3799,'CON.DE'!$A$1:$B$6391,2,FALSE)</f>
        <v>63.673149000000002</v>
      </c>
      <c r="G3799" s="5">
        <f t="shared" si="244"/>
        <v>-2.1075886202920977E-2</v>
      </c>
      <c r="H3799" s="5">
        <f t="shared" si="245"/>
        <v>0</v>
      </c>
      <c r="I3799" s="5">
        <f t="shared" si="246"/>
        <v>7.041119014063818E-3</v>
      </c>
      <c r="J3799" s="10">
        <f t="shared" si="247"/>
        <v>-8.7231649358140394E-3</v>
      </c>
    </row>
    <row r="3800" spans="1:10" x14ac:dyDescent="0.3">
      <c r="A3800" s="18">
        <v>41383</v>
      </c>
      <c r="B3800" s="9">
        <f>VLOOKUP(A3800,'VOW3.DE'!$A$1:$B$5974,2,FALSE)</f>
        <v>115.702454</v>
      </c>
      <c r="C3800" s="5">
        <f>VLOOKUP(A3800,MRK.DE!$A$1:$B$5993,2,FALSE)</f>
        <v>51.717621000000001</v>
      </c>
      <c r="D3800" s="10">
        <f>VLOOKUP(A3800,DTE.DE!$A$1:$B$6411,2,FALSE)</f>
        <v>5.4511279999999998</v>
      </c>
      <c r="E3800" s="10">
        <f>VLOOKUP(A3800,'CON.DE'!$A$1:$B$6391,2,FALSE)</f>
        <v>63.998562</v>
      </c>
      <c r="G3800" s="5">
        <f t="shared" si="244"/>
        <v>1.7889617980803529E-2</v>
      </c>
      <c r="H3800" s="5">
        <f t="shared" si="245"/>
        <v>5.5495187365304562E-3</v>
      </c>
      <c r="I3800" s="5">
        <f t="shared" si="246"/>
        <v>-2.1877939256373866E-3</v>
      </c>
      <c r="J3800" s="10">
        <f t="shared" si="247"/>
        <v>5.0976634077725663E-3</v>
      </c>
    </row>
    <row r="3801" spans="1:10" x14ac:dyDescent="0.3">
      <c r="A3801" s="18">
        <v>41386</v>
      </c>
      <c r="B3801" s="9">
        <f>VLOOKUP(A3801,'VOW3.DE'!$A$1:$B$5974,2,FALSE)</f>
        <v>116.60509500000001</v>
      </c>
      <c r="C3801" s="5">
        <f>VLOOKUP(A3801,MRK.DE!$A$1:$B$5993,2,FALSE)</f>
        <v>51.211235000000002</v>
      </c>
      <c r="D3801" s="10">
        <f>VLOOKUP(A3801,DTE.DE!$A$1:$B$6411,2,FALSE)</f>
        <v>5.4907149999999998</v>
      </c>
      <c r="E3801" s="10">
        <f>VLOOKUP(A3801,'CON.DE'!$A$1:$B$6391,2,FALSE)</f>
        <v>64.626152000000005</v>
      </c>
      <c r="G3801" s="5">
        <f t="shared" si="244"/>
        <v>7.7711253590433014E-3</v>
      </c>
      <c r="H3801" s="5">
        <f t="shared" si="245"/>
        <v>-9.8396135987341583E-3</v>
      </c>
      <c r="I3801" s="5">
        <f t="shared" si="246"/>
        <v>7.2359240991667542E-3</v>
      </c>
      <c r="J3801" s="10">
        <f t="shared" si="247"/>
        <v>9.7585442312298817E-3</v>
      </c>
    </row>
    <row r="3802" spans="1:10" x14ac:dyDescent="0.3">
      <c r="A3802" s="18">
        <v>41387</v>
      </c>
      <c r="B3802" s="9">
        <f>VLOOKUP(A3802,'VOW3.DE'!$A$1:$B$5974,2,FALSE)</f>
        <v>120.543892</v>
      </c>
      <c r="C3802" s="5">
        <f>VLOOKUP(A3802,MRK.DE!$A$1:$B$5993,2,FALSE)</f>
        <v>52.113922000000002</v>
      </c>
      <c r="D3802" s="10">
        <f>VLOOKUP(A3802,DTE.DE!$A$1:$B$6411,2,FALSE)</f>
        <v>5.5434979999999996</v>
      </c>
      <c r="E3802" s="10">
        <f>VLOOKUP(A3802,'CON.DE'!$A$1:$B$6391,2,FALSE)</f>
        <v>66.989295999999996</v>
      </c>
      <c r="G3802" s="5">
        <f t="shared" si="244"/>
        <v>3.3220966211142823E-2</v>
      </c>
      <c r="H3802" s="5">
        <f t="shared" si="245"/>
        <v>1.7473188386659448E-2</v>
      </c>
      <c r="I3802" s="5">
        <f t="shared" si="246"/>
        <v>9.5672256117698713E-3</v>
      </c>
      <c r="J3802" s="10">
        <f t="shared" si="247"/>
        <v>3.5913686845281657E-2</v>
      </c>
    </row>
    <row r="3803" spans="1:10" x14ac:dyDescent="0.3">
      <c r="A3803" s="18">
        <v>41388</v>
      </c>
      <c r="B3803" s="9">
        <f>VLOOKUP(A3803,'VOW3.DE'!$A$1:$B$5974,2,FALSE)</f>
        <v>123.662102</v>
      </c>
      <c r="C3803" s="5">
        <f>VLOOKUP(A3803,MRK.DE!$A$1:$B$5993,2,FALSE)</f>
        <v>51.915774999999996</v>
      </c>
      <c r="D3803" s="10">
        <f>VLOOKUP(A3803,DTE.DE!$A$1:$B$6411,2,FALSE)</f>
        <v>5.6270720000000001</v>
      </c>
      <c r="E3803" s="10">
        <f>VLOOKUP(A3803,'CON.DE'!$A$1:$B$6391,2,FALSE)</f>
        <v>68.461417999999995</v>
      </c>
      <c r="G3803" s="5">
        <f t="shared" si="244"/>
        <v>2.5538926636066297E-2</v>
      </c>
      <c r="H3803" s="5">
        <f t="shared" si="245"/>
        <v>-3.8094360617519931E-3</v>
      </c>
      <c r="I3803" s="5">
        <f t="shared" si="246"/>
        <v>1.4963526372482175E-2</v>
      </c>
      <c r="J3803" s="10">
        <f t="shared" si="247"/>
        <v>2.173750027878164E-2</v>
      </c>
    </row>
    <row r="3804" spans="1:10" x14ac:dyDescent="0.3">
      <c r="A3804" s="18">
        <v>41389</v>
      </c>
      <c r="B3804" s="9">
        <f>VLOOKUP(A3804,'VOW3.DE'!$A$1:$B$5974,2,FALSE)</f>
        <v>125.221245</v>
      </c>
      <c r="C3804" s="5">
        <f>VLOOKUP(A3804,MRK.DE!$A$1:$B$5993,2,FALSE)</f>
        <v>51.563507000000001</v>
      </c>
      <c r="D3804" s="10">
        <f>VLOOKUP(A3804,DTE.DE!$A$1:$B$6411,2,FALSE)</f>
        <v>5.6735720000000001</v>
      </c>
      <c r="E3804" s="10">
        <f>VLOOKUP(A3804,'CON.DE'!$A$1:$B$6391,2,FALSE)</f>
        <v>69.383437999999998</v>
      </c>
      <c r="G3804" s="5">
        <f t="shared" si="244"/>
        <v>1.2529270562052918E-2</v>
      </c>
      <c r="H3804" s="5">
        <f t="shared" si="245"/>
        <v>-6.8085002909224037E-3</v>
      </c>
      <c r="I3804" s="5">
        <f t="shared" si="246"/>
        <v>8.2296659276027435E-3</v>
      </c>
      <c r="J3804" s="10">
        <f t="shared" si="247"/>
        <v>1.3377847786702257E-2</v>
      </c>
    </row>
    <row r="3805" spans="1:10" x14ac:dyDescent="0.3">
      <c r="A3805" s="18">
        <v>41390</v>
      </c>
      <c r="B3805" s="9">
        <f>VLOOKUP(A3805,'VOW3.DE'!$A$1:$B$5974,2,FALSE)</f>
        <v>124.431442</v>
      </c>
      <c r="C3805" s="5">
        <f>VLOOKUP(A3805,MRK.DE!$A$1:$B$5993,2,FALSE)</f>
        <v>51.101143</v>
      </c>
      <c r="D3805" s="10">
        <f>VLOOKUP(A3805,DTE.DE!$A$1:$B$6411,2,FALSE)</f>
        <v>5.6415240000000004</v>
      </c>
      <c r="E3805" s="10">
        <f>VLOOKUP(A3805,'CON.DE'!$A$1:$B$6391,2,FALSE)</f>
        <v>68.926292000000004</v>
      </c>
      <c r="G3805" s="5">
        <f t="shared" si="244"/>
        <v>-6.3272352034123092E-3</v>
      </c>
      <c r="H3805" s="5">
        <f t="shared" si="245"/>
        <v>-9.0073287355999666E-3</v>
      </c>
      <c r="I3805" s="5">
        <f t="shared" si="246"/>
        <v>-5.6646599723591861E-3</v>
      </c>
      <c r="J3805" s="10">
        <f t="shared" si="247"/>
        <v>-6.6104917523712118E-3</v>
      </c>
    </row>
    <row r="3806" spans="1:10" x14ac:dyDescent="0.3">
      <c r="A3806" s="18">
        <v>41393</v>
      </c>
      <c r="B3806" s="9">
        <f>VLOOKUP(A3806,'VOW3.DE'!$A$1:$B$5974,2,FALSE)</f>
        <v>127.708168</v>
      </c>
      <c r="C3806" s="5">
        <f>VLOOKUP(A3806,MRK.DE!$A$1:$B$5993,2,FALSE)</f>
        <v>51.123493000000003</v>
      </c>
      <c r="D3806" s="10">
        <f>VLOOKUP(A3806,DTE.DE!$A$1:$B$6411,2,FALSE)</f>
        <v>5.6980769999999996</v>
      </c>
      <c r="E3806" s="10">
        <f>VLOOKUP(A3806,'CON.DE'!$A$1:$B$6391,2,FALSE)</f>
        <v>69.972282000000007</v>
      </c>
      <c r="G3806" s="5">
        <f t="shared" si="244"/>
        <v>2.5992825839365141E-2</v>
      </c>
      <c r="H3806" s="5">
        <f t="shared" si="245"/>
        <v>4.3727229033363045E-4</v>
      </c>
      <c r="I3806" s="5">
        <f t="shared" si="246"/>
        <v>9.9745077228925103E-3</v>
      </c>
      <c r="J3806" s="10">
        <f t="shared" si="247"/>
        <v>1.5061490456530196E-2</v>
      </c>
    </row>
    <row r="3807" spans="1:10" x14ac:dyDescent="0.3">
      <c r="A3807" s="18">
        <v>41394</v>
      </c>
      <c r="B3807" s="9">
        <f>VLOOKUP(A3807,'VOW3.DE'!$A$1:$B$5974,2,FALSE)</f>
        <v>129.30453499999999</v>
      </c>
      <c r="C3807" s="5">
        <f>VLOOKUP(A3807,MRK.DE!$A$1:$B$5993,2,FALSE)</f>
        <v>51.659751999999997</v>
      </c>
      <c r="D3807" s="10">
        <f>VLOOKUP(A3807,DTE.DE!$A$1:$B$6411,2,FALSE)</f>
        <v>5.6440390000000003</v>
      </c>
      <c r="E3807" s="10">
        <f>VLOOKUP(A3807,'CON.DE'!$A$1:$B$6391,2,FALSE)</f>
        <v>69.856055999999995</v>
      </c>
      <c r="G3807" s="5">
        <f t="shared" si="244"/>
        <v>1.2422635230407668E-2</v>
      </c>
      <c r="H3807" s="5">
        <f t="shared" si="245"/>
        <v>1.0434849880835356E-2</v>
      </c>
      <c r="I3807" s="5">
        <f t="shared" si="246"/>
        <v>-9.5288055383167276E-3</v>
      </c>
      <c r="J3807" s="10">
        <f t="shared" si="247"/>
        <v>-1.6624101870814465E-3</v>
      </c>
    </row>
    <row r="3808" spans="1:10" x14ac:dyDescent="0.3">
      <c r="A3808" s="18">
        <v>41396</v>
      </c>
      <c r="B3808" s="9">
        <f>VLOOKUP(A3808,'VOW3.DE'!$A$1:$B$5974,2,FALSE)</f>
        <v>128.128265</v>
      </c>
      <c r="C3808" s="5">
        <f>VLOOKUP(A3808,MRK.DE!$A$1:$B$5993,2,FALSE)</f>
        <v>51.950226000000001</v>
      </c>
      <c r="D3808" s="10">
        <f>VLOOKUP(A3808,DTE.DE!$A$1:$B$6411,2,FALSE)</f>
        <v>5.6566049999999999</v>
      </c>
      <c r="E3808" s="10">
        <f>VLOOKUP(A3808,'CON.DE'!$A$1:$B$6391,2,FALSE)</f>
        <v>70.088509000000002</v>
      </c>
      <c r="G3808" s="5">
        <f t="shared" si="244"/>
        <v>-9.1385261404786575E-3</v>
      </c>
      <c r="H3808" s="5">
        <f t="shared" si="245"/>
        <v>5.6070808358993866E-3</v>
      </c>
      <c r="I3808" s="5">
        <f t="shared" si="246"/>
        <v>2.2239449679527946E-3</v>
      </c>
      <c r="J3808" s="10">
        <f t="shared" si="247"/>
        <v>3.3220756201979298E-3</v>
      </c>
    </row>
    <row r="3809" spans="1:10" x14ac:dyDescent="0.3">
      <c r="A3809" s="18">
        <v>41397</v>
      </c>
      <c r="B3809" s="9">
        <f>VLOOKUP(A3809,'VOW3.DE'!$A$1:$B$5974,2,FALSE)</f>
        <v>132.74929800000001</v>
      </c>
      <c r="C3809" s="5">
        <f>VLOOKUP(A3809,MRK.DE!$A$1:$B$5993,2,FALSE)</f>
        <v>52.061947000000004</v>
      </c>
      <c r="D3809" s="10">
        <f>VLOOKUP(A3809,DTE.DE!$A$1:$B$6411,2,FALSE)</f>
        <v>5.7112740000000004</v>
      </c>
      <c r="E3809" s="10">
        <f>VLOOKUP(A3809,'CON.DE'!$A$1:$B$6391,2,FALSE)</f>
        <v>74.380898000000002</v>
      </c>
      <c r="G3809" s="5">
        <f t="shared" si="244"/>
        <v>3.5430539477655225E-2</v>
      </c>
      <c r="H3809" s="5">
        <f t="shared" si="245"/>
        <v>2.1482301492736968E-3</v>
      </c>
      <c r="I3809" s="5">
        <f t="shared" si="246"/>
        <v>9.6182271913913542E-3</v>
      </c>
      <c r="J3809" s="10">
        <f t="shared" si="247"/>
        <v>5.9440303925467945E-2</v>
      </c>
    </row>
    <row r="3810" spans="1:10" x14ac:dyDescent="0.3">
      <c r="A3810" s="18">
        <v>41400</v>
      </c>
      <c r="B3810" s="9">
        <f>VLOOKUP(A3810,'VOW3.DE'!$A$1:$B$5974,2,FALSE)</f>
        <v>131.909119</v>
      </c>
      <c r="C3810" s="5">
        <f>VLOOKUP(A3810,MRK.DE!$A$1:$B$5993,2,FALSE)</f>
        <v>51.503345000000003</v>
      </c>
      <c r="D3810" s="10">
        <f>VLOOKUP(A3810,DTE.DE!$A$1:$B$6411,2,FALSE)</f>
        <v>5.6867679999999998</v>
      </c>
      <c r="E3810" s="10">
        <f>VLOOKUP(A3810,'CON.DE'!$A$1:$B$6391,2,FALSE)</f>
        <v>75.240928999999994</v>
      </c>
      <c r="G3810" s="5">
        <f t="shared" si="244"/>
        <v>-6.3491789300965462E-3</v>
      </c>
      <c r="H3810" s="5">
        <f t="shared" si="245"/>
        <v>-1.0787541005163151E-2</v>
      </c>
      <c r="I3810" s="5">
        <f t="shared" si="246"/>
        <v>-4.3000434215653702E-3</v>
      </c>
      <c r="J3810" s="10">
        <f t="shared" si="247"/>
        <v>1.149618995038763E-2</v>
      </c>
    </row>
    <row r="3811" spans="1:10" x14ac:dyDescent="0.3">
      <c r="A3811" s="18">
        <v>41401</v>
      </c>
      <c r="B3811" s="9">
        <f>VLOOKUP(A3811,'VOW3.DE'!$A$1:$B$5974,2,FALSE)</f>
        <v>132.74929800000001</v>
      </c>
      <c r="C3811" s="5">
        <f>VLOOKUP(A3811,MRK.DE!$A$1:$B$5993,2,FALSE)</f>
        <v>53.849476000000003</v>
      </c>
      <c r="D3811" s="10">
        <f>VLOOKUP(A3811,DTE.DE!$A$1:$B$6411,2,FALSE)</f>
        <v>5.7370380000000001</v>
      </c>
      <c r="E3811" s="10">
        <f>VLOOKUP(A3811,'CON.DE'!$A$1:$B$6391,2,FALSE)</f>
        <v>75.442374999999998</v>
      </c>
      <c r="G3811" s="5">
        <f t="shared" si="244"/>
        <v>6.3491789300964656E-3</v>
      </c>
      <c r="H3811" s="5">
        <f t="shared" si="245"/>
        <v>4.4545915804788089E-2</v>
      </c>
      <c r="I3811" s="5">
        <f t="shared" si="246"/>
        <v>8.8009765713203299E-3</v>
      </c>
      <c r="J3811" s="10">
        <f t="shared" si="247"/>
        <v>2.6737682897113838E-3</v>
      </c>
    </row>
    <row r="3812" spans="1:10" x14ac:dyDescent="0.3">
      <c r="A3812" s="18">
        <v>41402</v>
      </c>
      <c r="B3812" s="9">
        <f>VLOOKUP(A3812,'VOW3.DE'!$A$1:$B$5974,2,FALSE)</f>
        <v>133.04336499999999</v>
      </c>
      <c r="C3812" s="5">
        <f>VLOOKUP(A3812,MRK.DE!$A$1:$B$5993,2,FALSE)</f>
        <v>53.961196999999999</v>
      </c>
      <c r="D3812" s="10">
        <f>VLOOKUP(A3812,DTE.DE!$A$1:$B$6411,2,FALSE)</f>
        <v>6.0040959999999997</v>
      </c>
      <c r="E3812" s="10">
        <f>VLOOKUP(A3812,'CON.DE'!$A$1:$B$6391,2,FALSE)</f>
        <v>76.999718000000001</v>
      </c>
      <c r="G3812" s="5">
        <f t="shared" si="244"/>
        <v>2.2127557372519434E-3</v>
      </c>
      <c r="H3812" s="5">
        <f t="shared" si="245"/>
        <v>2.0725413705707484E-3</v>
      </c>
      <c r="I3812" s="5">
        <f t="shared" si="246"/>
        <v>4.549885371512128E-2</v>
      </c>
      <c r="J3812" s="10">
        <f t="shared" si="247"/>
        <v>2.0432639707231699E-2</v>
      </c>
    </row>
    <row r="3813" spans="1:10" x14ac:dyDescent="0.3">
      <c r="A3813" s="18">
        <v>41403</v>
      </c>
      <c r="B3813" s="9">
        <f>VLOOKUP(A3813,'VOW3.DE'!$A$1:$B$5974,2,FALSE)</f>
        <v>133.631485</v>
      </c>
      <c r="C3813" s="5">
        <f>VLOOKUP(A3813,MRK.DE!$A$1:$B$5993,2,FALSE)</f>
        <v>53.648380000000003</v>
      </c>
      <c r="D3813" s="10">
        <f>VLOOKUP(A3813,DTE.DE!$A$1:$B$6411,2,FALSE)</f>
        <v>5.9902709999999999</v>
      </c>
      <c r="E3813" s="10">
        <f>VLOOKUP(A3813,'CON.DE'!$A$1:$B$6391,2,FALSE)</f>
        <v>77.108199999999997</v>
      </c>
      <c r="G3813" s="5">
        <f t="shared" si="244"/>
        <v>4.4107717955760867E-3</v>
      </c>
      <c r="H3813" s="5">
        <f t="shared" si="245"/>
        <v>-5.813941284251908E-3</v>
      </c>
      <c r="I3813" s="5">
        <f t="shared" si="246"/>
        <v>-2.3052498097438142E-3</v>
      </c>
      <c r="J3813" s="10">
        <f t="shared" si="247"/>
        <v>1.4078707872558244E-3</v>
      </c>
    </row>
    <row r="3814" spans="1:10" x14ac:dyDescent="0.3">
      <c r="A3814" s="18">
        <v>41404</v>
      </c>
      <c r="B3814" s="9">
        <f>VLOOKUP(A3814,'VOW3.DE'!$A$1:$B$5974,2,FALSE)</f>
        <v>132.45521500000001</v>
      </c>
      <c r="C3814" s="5">
        <f>VLOOKUP(A3814,MRK.DE!$A$1:$B$5993,2,FALSE)</f>
        <v>54.609180000000002</v>
      </c>
      <c r="D3814" s="10">
        <f>VLOOKUP(A3814,DTE.DE!$A$1:$B$6411,2,FALSE)</f>
        <v>6.1203440000000002</v>
      </c>
      <c r="E3814" s="10">
        <f>VLOOKUP(A3814,'CON.DE'!$A$1:$B$6391,2,FALSE)</f>
        <v>76.364388000000005</v>
      </c>
      <c r="G3814" s="5">
        <f t="shared" si="244"/>
        <v>-8.8413112138985388E-3</v>
      </c>
      <c r="H3814" s="5">
        <f t="shared" si="245"/>
        <v>1.7750727578559351E-2</v>
      </c>
      <c r="I3814" s="5">
        <f t="shared" si="246"/>
        <v>2.1481650920803261E-2</v>
      </c>
      <c r="J3814" s="10">
        <f t="shared" si="247"/>
        <v>-9.6931684488798919E-3</v>
      </c>
    </row>
    <row r="3815" spans="1:10" x14ac:dyDescent="0.3">
      <c r="A3815" s="18">
        <v>41407</v>
      </c>
      <c r="B3815" s="9">
        <f>VLOOKUP(A3815,'VOW3.DE'!$A$1:$B$5974,2,FALSE)</f>
        <v>131.867096</v>
      </c>
      <c r="C3815" s="5">
        <f>VLOOKUP(A3815,MRK.DE!$A$1:$B$5993,2,FALSE)</f>
        <v>54.810284000000003</v>
      </c>
      <c r="D3815" s="10">
        <f>VLOOKUP(A3815,DTE.DE!$A$1:$B$6411,2,FALSE)</f>
        <v>6.1234859999999998</v>
      </c>
      <c r="E3815" s="10">
        <f>VLOOKUP(A3815,'CON.DE'!$A$1:$B$6391,2,FALSE)</f>
        <v>74.551361</v>
      </c>
      <c r="G3815" s="5">
        <f t="shared" si="244"/>
        <v>-4.450021402301549E-3</v>
      </c>
      <c r="H3815" s="5">
        <f t="shared" si="245"/>
        <v>3.6758400944041036E-3</v>
      </c>
      <c r="I3815" s="5">
        <f t="shared" si="246"/>
        <v>5.1323810751542729E-4</v>
      </c>
      <c r="J3815" s="10">
        <f t="shared" si="247"/>
        <v>-2.4028164599696089E-2</v>
      </c>
    </row>
    <row r="3816" spans="1:10" x14ac:dyDescent="0.3">
      <c r="A3816" s="18">
        <v>41408</v>
      </c>
      <c r="B3816" s="9">
        <f>VLOOKUP(A3816,'VOW3.DE'!$A$1:$B$5974,2,FALSE)</f>
        <v>134.63969399999999</v>
      </c>
      <c r="C3816" s="5">
        <f>VLOOKUP(A3816,MRK.DE!$A$1:$B$5993,2,FALSE)</f>
        <v>53.603690999999998</v>
      </c>
      <c r="D3816" s="10">
        <f>VLOOKUP(A3816,DTE.DE!$A$1:$B$6411,2,FALSE)</f>
        <v>6.1894660000000004</v>
      </c>
      <c r="E3816" s="10">
        <f>VLOOKUP(A3816,'CON.DE'!$A$1:$B$6391,2,FALSE)</f>
        <v>76.093208000000004</v>
      </c>
      <c r="G3816" s="5">
        <f t="shared" si="244"/>
        <v>2.0807710263594494E-2</v>
      </c>
      <c r="H3816" s="5">
        <f t="shared" si="245"/>
        <v>-2.2259912934636823E-2</v>
      </c>
      <c r="I3816" s="5">
        <f t="shared" si="246"/>
        <v>1.0717272598315068E-2</v>
      </c>
      <c r="J3816" s="10">
        <f t="shared" si="247"/>
        <v>2.0470712650993747E-2</v>
      </c>
    </row>
    <row r="3817" spans="1:10" x14ac:dyDescent="0.3">
      <c r="A3817" s="18">
        <v>41409</v>
      </c>
      <c r="B3817" s="9">
        <f>VLOOKUP(A3817,'VOW3.DE'!$A$1:$B$5974,2,FALSE)</f>
        <v>136.698151</v>
      </c>
      <c r="C3817" s="5">
        <f>VLOOKUP(A3817,MRK.DE!$A$1:$B$5993,2,FALSE)</f>
        <v>53.156807000000001</v>
      </c>
      <c r="D3817" s="10">
        <f>VLOOKUP(A3817,DTE.DE!$A$1:$B$6411,2,FALSE)</f>
        <v>6.1435940000000002</v>
      </c>
      <c r="E3817" s="10">
        <f>VLOOKUP(A3817,'CON.DE'!$A$1:$B$6391,2,FALSE)</f>
        <v>76.899001999999996</v>
      </c>
      <c r="G3817" s="5">
        <f t="shared" si="244"/>
        <v>1.5172940516456275E-2</v>
      </c>
      <c r="H3817" s="5">
        <f t="shared" si="245"/>
        <v>-8.3717595629104469E-3</v>
      </c>
      <c r="I3817" s="5">
        <f t="shared" si="246"/>
        <v>-7.4389018679399694E-3</v>
      </c>
      <c r="J3817" s="10">
        <f t="shared" si="247"/>
        <v>1.0533888635028056E-2</v>
      </c>
    </row>
    <row r="3818" spans="1:10" x14ac:dyDescent="0.3">
      <c r="A3818" s="18">
        <v>41410</v>
      </c>
      <c r="B3818" s="9">
        <f>VLOOKUP(A3818,'VOW3.DE'!$A$1:$B$5974,2,FALSE)</f>
        <v>136.40411399999999</v>
      </c>
      <c r="C3818" s="5">
        <f>VLOOKUP(A3818,MRK.DE!$A$1:$B$5993,2,FALSE)</f>
        <v>53.223843000000002</v>
      </c>
      <c r="D3818" s="10">
        <f>VLOOKUP(A3818,DTE.DE!$A$1:$B$6411,2,FALSE)</f>
        <v>6.3088550000000003</v>
      </c>
      <c r="E3818" s="10">
        <f>VLOOKUP(A3818,'CON.DE'!$A$1:$B$6391,2,FALSE)</f>
        <v>77.168541000000005</v>
      </c>
      <c r="G3818" s="5">
        <f t="shared" si="244"/>
        <v>-2.1533114243095976E-3</v>
      </c>
      <c r="H3818" s="5">
        <f t="shared" si="245"/>
        <v>1.2603045548819642E-3</v>
      </c>
      <c r="I3818" s="5">
        <f t="shared" si="246"/>
        <v>2.6544289151680018E-2</v>
      </c>
      <c r="J3818" s="10">
        <f t="shared" si="247"/>
        <v>3.4989754460259623E-3</v>
      </c>
    </row>
    <row r="3819" spans="1:10" x14ac:dyDescent="0.3">
      <c r="A3819" s="18">
        <v>41411</v>
      </c>
      <c r="B3819" s="9">
        <f>VLOOKUP(A3819,'VOW3.DE'!$A$1:$B$5974,2,FALSE)</f>
        <v>141.48719800000001</v>
      </c>
      <c r="C3819" s="5">
        <f>VLOOKUP(A3819,MRK.DE!$A$1:$B$5993,2,FALSE)</f>
        <v>53.179156999999996</v>
      </c>
      <c r="D3819" s="10">
        <f>VLOOKUP(A3819,DTE.DE!$A$1:$B$6411,2,FALSE)</f>
        <v>6.2190190000000003</v>
      </c>
      <c r="E3819" s="10">
        <f>VLOOKUP(A3819,'CON.DE'!$A$1:$B$6391,2,FALSE)</f>
        <v>79.515159999999995</v>
      </c>
      <c r="G3819" s="5">
        <f t="shared" si="244"/>
        <v>3.6587333247243559E-2</v>
      </c>
      <c r="H3819" s="5">
        <f t="shared" si="245"/>
        <v>-8.3993877291355795E-4</v>
      </c>
      <c r="I3819" s="5">
        <f t="shared" si="246"/>
        <v>-1.4342024813809905E-2</v>
      </c>
      <c r="J3819" s="10">
        <f t="shared" si="247"/>
        <v>2.9955821324767963E-2</v>
      </c>
    </row>
    <row r="3820" spans="1:10" x14ac:dyDescent="0.3">
      <c r="A3820" s="18">
        <v>41414</v>
      </c>
      <c r="B3820" s="9">
        <f>VLOOKUP(A3820,'VOW3.DE'!$A$1:$B$5974,2,FALSE)</f>
        <v>146.066238</v>
      </c>
      <c r="C3820" s="5">
        <f>VLOOKUP(A3820,MRK.DE!$A$1:$B$5993,2,FALSE)</f>
        <v>53.491973999999999</v>
      </c>
      <c r="D3820" s="10">
        <f>VLOOKUP(A3820,DTE.DE!$A$1:$B$6411,2,FALSE)</f>
        <v>6.3534369999999996</v>
      </c>
      <c r="E3820" s="10">
        <f>VLOOKUP(A3820,'CON.DE'!$A$1:$B$6391,2,FALSE)</f>
        <v>79.713347999999996</v>
      </c>
      <c r="G3820" s="5">
        <f t="shared" si="244"/>
        <v>3.1850964263866119E-2</v>
      </c>
      <c r="H3820" s="5">
        <f t="shared" si="245"/>
        <v>5.8650900912043192E-3</v>
      </c>
      <c r="I3820" s="5">
        <f t="shared" si="246"/>
        <v>2.1383749048199251E-2</v>
      </c>
      <c r="J3820" s="10">
        <f t="shared" si="247"/>
        <v>2.4893545111367324E-3</v>
      </c>
    </row>
    <row r="3821" spans="1:10" x14ac:dyDescent="0.3">
      <c r="A3821" s="18">
        <v>41415</v>
      </c>
      <c r="B3821" s="9">
        <f>VLOOKUP(A3821,'VOW3.DE'!$A$1:$B$5974,2,FALSE)</f>
        <v>144.175827</v>
      </c>
      <c r="C3821" s="5">
        <f>VLOOKUP(A3821,MRK.DE!$A$1:$B$5993,2,FALSE)</f>
        <v>53.357906</v>
      </c>
      <c r="D3821" s="10">
        <f>VLOOKUP(A3821,DTE.DE!$A$1:$B$6411,2,FALSE)</f>
        <v>6.383832</v>
      </c>
      <c r="E3821" s="10">
        <f>VLOOKUP(A3821,'CON.DE'!$A$1:$B$6391,2,FALSE)</f>
        <v>80.189010999999994</v>
      </c>
      <c r="G3821" s="5">
        <f t="shared" si="244"/>
        <v>-1.3026628186307001E-2</v>
      </c>
      <c r="H3821" s="5">
        <f t="shared" si="245"/>
        <v>-2.5094659976569859E-3</v>
      </c>
      <c r="I3821" s="5">
        <f t="shared" si="246"/>
        <v>4.772617692921385E-3</v>
      </c>
      <c r="J3821" s="10">
        <f t="shared" si="247"/>
        <v>5.9494357183054979E-3</v>
      </c>
    </row>
    <row r="3822" spans="1:10" x14ac:dyDescent="0.3">
      <c r="A3822" s="18">
        <v>41416</v>
      </c>
      <c r="B3822" s="9">
        <f>VLOOKUP(A3822,'VOW3.DE'!$A$1:$B$5974,2,FALSE)</f>
        <v>144.93197599999999</v>
      </c>
      <c r="C3822" s="5">
        <f>VLOOKUP(A3822,MRK.DE!$A$1:$B$5993,2,FALSE)</f>
        <v>55.190128000000001</v>
      </c>
      <c r="D3822" s="10">
        <f>VLOOKUP(A3822,DTE.DE!$A$1:$B$6411,2,FALSE)</f>
        <v>6.3932880000000001</v>
      </c>
      <c r="E3822" s="10">
        <f>VLOOKUP(A3822,'CON.DE'!$A$1:$B$6391,2,FALSE)</f>
        <v>81.219620000000006</v>
      </c>
      <c r="G3822" s="5">
        <f t="shared" si="244"/>
        <v>5.2309257400551959E-3</v>
      </c>
      <c r="H3822" s="5">
        <f t="shared" si="245"/>
        <v>3.3761938750670517E-2</v>
      </c>
      <c r="I3822" s="5">
        <f t="shared" si="246"/>
        <v>1.4801460307762827E-3</v>
      </c>
      <c r="J3822" s="10">
        <f t="shared" si="247"/>
        <v>1.2770358062375101E-2</v>
      </c>
    </row>
    <row r="3823" spans="1:10" x14ac:dyDescent="0.3">
      <c r="A3823" s="18">
        <v>41417</v>
      </c>
      <c r="B3823" s="9">
        <f>VLOOKUP(A3823,'VOW3.DE'!$A$1:$B$5974,2,FALSE)</f>
        <v>141.151138</v>
      </c>
      <c r="C3823" s="5">
        <f>VLOOKUP(A3823,MRK.DE!$A$1:$B$5993,2,FALSE)</f>
        <v>55.368889000000003</v>
      </c>
      <c r="D3823" s="10">
        <f>VLOOKUP(A3823,DTE.DE!$A$1:$B$6411,2,FALSE)</f>
        <v>6.2480630000000001</v>
      </c>
      <c r="E3823" s="10">
        <f>VLOOKUP(A3823,'CON.DE'!$A$1:$B$6391,2,FALSE)</f>
        <v>79.396232999999995</v>
      </c>
      <c r="G3823" s="5">
        <f t="shared" si="244"/>
        <v>-2.6433284297678744E-2</v>
      </c>
      <c r="H3823" s="5">
        <f t="shared" si="245"/>
        <v>3.2337689069573774E-3</v>
      </c>
      <c r="I3823" s="5">
        <f t="shared" si="246"/>
        <v>-2.2977194329361784E-2</v>
      </c>
      <c r="J3823" s="10">
        <f t="shared" si="247"/>
        <v>-2.2705919793945411E-2</v>
      </c>
    </row>
    <row r="3824" spans="1:10" x14ac:dyDescent="0.3">
      <c r="A3824" s="18">
        <v>41418</v>
      </c>
      <c r="B3824" s="9">
        <f>VLOOKUP(A3824,'VOW3.DE'!$A$1:$B$5974,2,FALSE)</f>
        <v>139.97489899999999</v>
      </c>
      <c r="C3824" s="5">
        <f>VLOOKUP(A3824,MRK.DE!$A$1:$B$5993,2,FALSE)</f>
        <v>54.899653999999998</v>
      </c>
      <c r="D3824" s="10">
        <f>VLOOKUP(A3824,DTE.DE!$A$1:$B$6411,2,FALSE)</f>
        <v>6.2548180000000002</v>
      </c>
      <c r="E3824" s="10">
        <f>VLOOKUP(A3824,'CON.DE'!$A$1:$B$6391,2,FALSE)</f>
        <v>79.007782000000006</v>
      </c>
      <c r="G3824" s="5">
        <f t="shared" si="244"/>
        <v>-8.3681033347452506E-3</v>
      </c>
      <c r="H3824" s="5">
        <f t="shared" si="245"/>
        <v>-8.5108194887302448E-3</v>
      </c>
      <c r="I3824" s="5">
        <f t="shared" si="246"/>
        <v>1.0805510597527114E-3</v>
      </c>
      <c r="J3824" s="10">
        <f t="shared" si="247"/>
        <v>-4.9045698579771755E-3</v>
      </c>
    </row>
    <row r="3825" spans="1:10" x14ac:dyDescent="0.3">
      <c r="A3825" s="18">
        <v>41421</v>
      </c>
      <c r="B3825" s="9">
        <f>VLOOKUP(A3825,'VOW3.DE'!$A$1:$B$5974,2,FALSE)</f>
        <v>140.77307099999999</v>
      </c>
      <c r="C3825" s="5">
        <f>VLOOKUP(A3825,MRK.DE!$A$1:$B$5993,2,FALSE)</f>
        <v>55.190128000000001</v>
      </c>
      <c r="D3825" s="10">
        <f>VLOOKUP(A3825,DTE.DE!$A$1:$B$6411,2,FALSE)</f>
        <v>6.2831890000000001</v>
      </c>
      <c r="E3825" s="10">
        <f>VLOOKUP(A3825,'CON.DE'!$A$1:$B$6391,2,FALSE)</f>
        <v>79.110847000000007</v>
      </c>
      <c r="G3825" s="5">
        <f t="shared" si="244"/>
        <v>5.6860546524217037E-3</v>
      </c>
      <c r="H3825" s="5">
        <f t="shared" si="245"/>
        <v>5.2770505817729893E-3</v>
      </c>
      <c r="I3825" s="5">
        <f t="shared" si="246"/>
        <v>4.5256073668609124E-3</v>
      </c>
      <c r="J3825" s="10">
        <f t="shared" si="247"/>
        <v>1.3036416423320473E-3</v>
      </c>
    </row>
    <row r="3826" spans="1:10" x14ac:dyDescent="0.3">
      <c r="A3826" s="18">
        <v>41422</v>
      </c>
      <c r="B3826" s="9">
        <f>VLOOKUP(A3826,'VOW3.DE'!$A$1:$B$5974,2,FALSE)</f>
        <v>140.689041</v>
      </c>
      <c r="C3826" s="5">
        <f>VLOOKUP(A3826,MRK.DE!$A$1:$B$5993,2,FALSE)</f>
        <v>56.039211000000002</v>
      </c>
      <c r="D3826" s="10">
        <f>VLOOKUP(A3826,DTE.DE!$A$1:$B$6411,2,FALSE)</f>
        <v>6.3311469999999996</v>
      </c>
      <c r="E3826" s="10">
        <f>VLOOKUP(A3826,'CON.DE'!$A$1:$B$6391,2,FALSE)</f>
        <v>80.704307999999997</v>
      </c>
      <c r="G3826" s="5">
        <f t="shared" si="244"/>
        <v>-5.9709636866887991E-4</v>
      </c>
      <c r="H3826" s="5">
        <f t="shared" si="245"/>
        <v>1.5267545431114951E-2</v>
      </c>
      <c r="I3826" s="5">
        <f t="shared" si="246"/>
        <v>7.6037662333490819E-3</v>
      </c>
      <c r="J3826" s="10">
        <f t="shared" si="247"/>
        <v>1.9941961163677309E-2</v>
      </c>
    </row>
    <row r="3827" spans="1:10" x14ac:dyDescent="0.3">
      <c r="A3827" s="18">
        <v>41423</v>
      </c>
      <c r="B3827" s="9">
        <f>VLOOKUP(A3827,'VOW3.DE'!$A$1:$B$5974,2,FALSE)</f>
        <v>140.14291399999999</v>
      </c>
      <c r="C3827" s="5">
        <f>VLOOKUP(A3827,MRK.DE!$A$1:$B$5993,2,FALSE)</f>
        <v>54.96669</v>
      </c>
      <c r="D3827" s="10">
        <f>VLOOKUP(A3827,DTE.DE!$A$1:$B$6411,2,FALSE)</f>
        <v>6.090681</v>
      </c>
      <c r="E3827" s="10">
        <f>VLOOKUP(A3827,'CON.DE'!$A$1:$B$6391,2,FALSE)</f>
        <v>79.990814</v>
      </c>
      <c r="G3827" s="5">
        <f t="shared" si="244"/>
        <v>-3.8893557426001413E-3</v>
      </c>
      <c r="H3827" s="5">
        <f t="shared" si="245"/>
        <v>-1.9324276743520739E-2</v>
      </c>
      <c r="I3827" s="5">
        <f t="shared" si="246"/>
        <v>-3.8721522242928123E-2</v>
      </c>
      <c r="J3827" s="10">
        <f t="shared" si="247"/>
        <v>-8.8801536697284706E-3</v>
      </c>
    </row>
    <row r="3828" spans="1:10" x14ac:dyDescent="0.3">
      <c r="A3828" s="18">
        <v>41424</v>
      </c>
      <c r="B3828" s="9">
        <f>VLOOKUP(A3828,'VOW3.DE'!$A$1:$B$5974,2,FALSE)</f>
        <v>141.277176</v>
      </c>
      <c r="C3828" s="5">
        <f>VLOOKUP(A3828,MRK.DE!$A$1:$B$5993,2,FALSE)</f>
        <v>54.743251999999998</v>
      </c>
      <c r="D3828" s="10">
        <f>VLOOKUP(A3828,DTE.DE!$A$1:$B$6411,2,FALSE)</f>
        <v>6.0886529999999999</v>
      </c>
      <c r="E3828" s="10">
        <f>VLOOKUP(A3828,'CON.DE'!$A$1:$B$6391,2,FALSE)</f>
        <v>80.466483999999994</v>
      </c>
      <c r="G3828" s="5">
        <f t="shared" si="244"/>
        <v>8.0610317624738043E-3</v>
      </c>
      <c r="H3828" s="5">
        <f t="shared" si="245"/>
        <v>-4.0732554380386995E-3</v>
      </c>
      <c r="I3828" s="5">
        <f t="shared" si="246"/>
        <v>-3.3302313882562997E-4</v>
      </c>
      <c r="J3828" s="10">
        <f t="shared" si="247"/>
        <v>5.9289468206231372E-3</v>
      </c>
    </row>
    <row r="3829" spans="1:10" x14ac:dyDescent="0.3">
      <c r="A3829" s="18">
        <v>41425</v>
      </c>
      <c r="B3829" s="9">
        <f>VLOOKUP(A3829,'VOW3.DE'!$A$1:$B$5974,2,FALSE)</f>
        <v>141.94931</v>
      </c>
      <c r="C3829" s="5">
        <f>VLOOKUP(A3829,MRK.DE!$A$1:$B$5993,2,FALSE)</f>
        <v>54.631526999999998</v>
      </c>
      <c r="D3829" s="10">
        <f>VLOOKUP(A3829,DTE.DE!$A$1:$B$6411,2,FALSE)</f>
        <v>5.9697719999999999</v>
      </c>
      <c r="E3829" s="10">
        <f>VLOOKUP(A3829,'CON.DE'!$A$1:$B$6391,2,FALSE)</f>
        <v>80.585396000000003</v>
      </c>
      <c r="G3829" s="5">
        <f t="shared" si="244"/>
        <v>4.7462740597618725E-3</v>
      </c>
      <c r="H3829" s="5">
        <f t="shared" si="245"/>
        <v>-2.0429762671221965E-3</v>
      </c>
      <c r="I3829" s="5">
        <f t="shared" si="246"/>
        <v>-1.9718139270947208E-2</v>
      </c>
      <c r="J3829" s="10">
        <f t="shared" si="247"/>
        <v>1.4766921268909387E-3</v>
      </c>
    </row>
    <row r="3830" spans="1:10" x14ac:dyDescent="0.3">
      <c r="A3830" s="18">
        <v>41428</v>
      </c>
      <c r="B3830" s="9">
        <f>VLOOKUP(A3830,'VOW3.DE'!$A$1:$B$5974,2,FALSE)</f>
        <v>140.352982</v>
      </c>
      <c r="C3830" s="5">
        <f>VLOOKUP(A3830,MRK.DE!$A$1:$B$5993,2,FALSE)</f>
        <v>55.100760999999999</v>
      </c>
      <c r="D3830" s="10">
        <f>VLOOKUP(A3830,DTE.DE!$A$1:$B$6411,2,FALSE)</f>
        <v>5.9103300000000001</v>
      </c>
      <c r="E3830" s="10">
        <f>VLOOKUP(A3830,'CON.DE'!$A$1:$B$6391,2,FALSE)</f>
        <v>80.426833999999999</v>
      </c>
      <c r="G3830" s="5">
        <f t="shared" si="244"/>
        <v>-1.1309472575691148E-2</v>
      </c>
      <c r="H3830" s="5">
        <f t="shared" si="245"/>
        <v>8.5523936238735311E-3</v>
      </c>
      <c r="I3830" s="5">
        <f t="shared" si="246"/>
        <v>-1.0007068297843869E-2</v>
      </c>
      <c r="J3830" s="10">
        <f t="shared" si="247"/>
        <v>-1.9695653088916596E-3</v>
      </c>
    </row>
    <row r="3831" spans="1:10" x14ac:dyDescent="0.3">
      <c r="A3831" s="18">
        <v>41429</v>
      </c>
      <c r="B3831" s="9">
        <f>VLOOKUP(A3831,'VOW3.DE'!$A$1:$B$5974,2,FALSE)</f>
        <v>138.84063699999999</v>
      </c>
      <c r="C3831" s="5">
        <f>VLOOKUP(A3831,MRK.DE!$A$1:$B$5993,2,FALSE)</f>
        <v>54.832630000000002</v>
      </c>
      <c r="D3831" s="10">
        <f>VLOOKUP(A3831,DTE.DE!$A$1:$B$6411,2,FALSE)</f>
        <v>5.8839870000000003</v>
      </c>
      <c r="E3831" s="10">
        <f>VLOOKUP(A3831,'CON.DE'!$A$1:$B$6391,2,FALSE)</f>
        <v>79.554778999999996</v>
      </c>
      <c r="G3831" s="5">
        <f t="shared" si="244"/>
        <v>-1.0833770466930917E-2</v>
      </c>
      <c r="H3831" s="5">
        <f t="shared" si="245"/>
        <v>-4.8780726084297699E-3</v>
      </c>
      <c r="I3831" s="5">
        <f t="shared" si="246"/>
        <v>-4.4670740672226672E-3</v>
      </c>
      <c r="J3831" s="10">
        <f t="shared" si="247"/>
        <v>-1.0902048316007685E-2</v>
      </c>
    </row>
    <row r="3832" spans="1:10" x14ac:dyDescent="0.3">
      <c r="A3832" s="18">
        <v>41430</v>
      </c>
      <c r="B3832" s="9">
        <f>VLOOKUP(A3832,'VOW3.DE'!$A$1:$B$5974,2,FALSE)</f>
        <v>138.21051</v>
      </c>
      <c r="C3832" s="5">
        <f>VLOOKUP(A3832,MRK.DE!$A$1:$B$5993,2,FALSE)</f>
        <v>54.653869999999998</v>
      </c>
      <c r="D3832" s="10">
        <f>VLOOKUP(A3832,DTE.DE!$A$1:$B$6411,2,FALSE)</f>
        <v>5.85832</v>
      </c>
      <c r="E3832" s="10">
        <f>VLOOKUP(A3832,'CON.DE'!$A$1:$B$6391,2,FALSE)</f>
        <v>79.673705999999996</v>
      </c>
      <c r="G3832" s="5">
        <f t="shared" si="244"/>
        <v>-4.548821352014315E-3</v>
      </c>
      <c r="H3832" s="5">
        <f t="shared" si="245"/>
        <v>-3.2654283193537638E-3</v>
      </c>
      <c r="I3832" s="5">
        <f t="shared" si="246"/>
        <v>-4.3717202895190641E-3</v>
      </c>
      <c r="J3832" s="10">
        <f t="shared" si="247"/>
        <v>1.4937907889355023E-3</v>
      </c>
    </row>
    <row r="3833" spans="1:10" x14ac:dyDescent="0.3">
      <c r="A3833" s="18">
        <v>41431</v>
      </c>
      <c r="B3833" s="9">
        <f>VLOOKUP(A3833,'VOW3.DE'!$A$1:$B$5974,2,FALSE)</f>
        <v>136.40411399999999</v>
      </c>
      <c r="C3833" s="5">
        <f>VLOOKUP(A3833,MRK.DE!$A$1:$B$5993,2,FALSE)</f>
        <v>53.961196999999999</v>
      </c>
      <c r="D3833" s="10">
        <f>VLOOKUP(A3833,DTE.DE!$A$1:$B$6411,2,FALSE)</f>
        <v>5.8616970000000004</v>
      </c>
      <c r="E3833" s="10">
        <f>VLOOKUP(A3833,'CON.DE'!$A$1:$B$6391,2,FALSE)</f>
        <v>78.714461999999997</v>
      </c>
      <c r="G3833" s="5">
        <f t="shared" si="244"/>
        <v>-1.3156051401185783E-2</v>
      </c>
      <c r="H3833" s="5">
        <f t="shared" si="245"/>
        <v>-1.2754812195873984E-2</v>
      </c>
      <c r="I3833" s="5">
        <f t="shared" si="246"/>
        <v>5.7627904352999934E-4</v>
      </c>
      <c r="J3833" s="10">
        <f t="shared" si="247"/>
        <v>-1.2112719533015136E-2</v>
      </c>
    </row>
    <row r="3834" spans="1:10" x14ac:dyDescent="0.3">
      <c r="A3834" s="18">
        <v>41432</v>
      </c>
      <c r="B3834" s="9">
        <f>VLOOKUP(A3834,'VOW3.DE'!$A$1:$B$5974,2,FALSE)</f>
        <v>139.680801</v>
      </c>
      <c r="C3834" s="5">
        <f>VLOOKUP(A3834,MRK.DE!$A$1:$B$5993,2,FALSE)</f>
        <v>54.631526999999998</v>
      </c>
      <c r="D3834" s="10">
        <f>VLOOKUP(A3834,DTE.DE!$A$1:$B$6411,2,FALSE)</f>
        <v>5.9738239999999996</v>
      </c>
      <c r="E3834" s="10">
        <f>VLOOKUP(A3834,'CON.DE'!$A$1:$B$6391,2,FALSE)</f>
        <v>80.387198999999995</v>
      </c>
      <c r="G3834" s="5">
        <f t="shared" si="244"/>
        <v>2.3737920366090421E-2</v>
      </c>
      <c r="H3834" s="5">
        <f t="shared" si="245"/>
        <v>1.234591949978407E-2</v>
      </c>
      <c r="I3834" s="5">
        <f t="shared" si="246"/>
        <v>1.8948106252889542E-2</v>
      </c>
      <c r="J3834" s="10">
        <f t="shared" si="247"/>
        <v>2.1028047431209229E-2</v>
      </c>
    </row>
    <row r="3835" spans="1:10" x14ac:dyDescent="0.3">
      <c r="A3835" s="18">
        <v>41435</v>
      </c>
      <c r="B3835" s="9">
        <f>VLOOKUP(A3835,'VOW3.DE'!$A$1:$B$5974,2,FALSE)</f>
        <v>141.151138</v>
      </c>
      <c r="C3835" s="5">
        <f>VLOOKUP(A3835,MRK.DE!$A$1:$B$5993,2,FALSE)</f>
        <v>55.435917000000003</v>
      </c>
      <c r="D3835" s="10">
        <f>VLOOKUP(A3835,DTE.DE!$A$1:$B$6411,2,FALSE)</f>
        <v>6.0623110000000002</v>
      </c>
      <c r="E3835" s="10">
        <f>VLOOKUP(A3835,'CON.DE'!$A$1:$B$6391,2,FALSE)</f>
        <v>81.140343000000001</v>
      </c>
      <c r="G3835" s="5">
        <f t="shared" si="244"/>
        <v>1.0471390401088592E-2</v>
      </c>
      <c r="H3835" s="5">
        <f t="shared" si="245"/>
        <v>1.4616571291524067E-2</v>
      </c>
      <c r="I3835" s="5">
        <f t="shared" si="246"/>
        <v>1.4703822157633517E-2</v>
      </c>
      <c r="J3835" s="10">
        <f t="shared" si="247"/>
        <v>9.3253379401589537E-3</v>
      </c>
    </row>
    <row r="3836" spans="1:10" x14ac:dyDescent="0.3">
      <c r="A3836" s="18">
        <v>41436</v>
      </c>
      <c r="B3836" s="9">
        <f>VLOOKUP(A3836,'VOW3.DE'!$A$1:$B$5974,2,FALSE)</f>
        <v>138.75662199999999</v>
      </c>
      <c r="C3836" s="5">
        <f>VLOOKUP(A3836,MRK.DE!$A$1:$B$5993,2,FALSE)</f>
        <v>55.391232000000002</v>
      </c>
      <c r="D3836" s="10">
        <f>VLOOKUP(A3836,DTE.DE!$A$1:$B$6411,2,FALSE)</f>
        <v>6.008273</v>
      </c>
      <c r="E3836" s="10">
        <f>VLOOKUP(A3836,'CON.DE'!$A$1:$B$6391,2,FALSE)</f>
        <v>79.356605999999999</v>
      </c>
      <c r="G3836" s="5">
        <f t="shared" si="244"/>
        <v>-1.710973939820621E-2</v>
      </c>
      <c r="H3836" s="5">
        <f t="shared" si="245"/>
        <v>-8.0639090375645643E-4</v>
      </c>
      <c r="I3836" s="5">
        <f t="shared" si="246"/>
        <v>-8.9537276763019934E-3</v>
      </c>
      <c r="J3836" s="10">
        <f t="shared" si="247"/>
        <v>-2.2228590105909152E-2</v>
      </c>
    </row>
    <row r="3837" spans="1:10" x14ac:dyDescent="0.3">
      <c r="A3837" s="18">
        <v>41437</v>
      </c>
      <c r="B3837" s="9">
        <f>VLOOKUP(A3837,'VOW3.DE'!$A$1:$B$5974,2,FALSE)</f>
        <v>134.17761200000001</v>
      </c>
      <c r="C3837" s="5">
        <f>VLOOKUP(A3837,MRK.DE!$A$1:$B$5993,2,FALSE)</f>
        <v>54.96669</v>
      </c>
      <c r="D3837" s="10">
        <f>VLOOKUP(A3837,DTE.DE!$A$1:$B$6411,2,FALSE)</f>
        <v>5.9427529999999997</v>
      </c>
      <c r="E3837" s="10">
        <f>VLOOKUP(A3837,'CON.DE'!$A$1:$B$6391,2,FALSE)</f>
        <v>79.039482000000007</v>
      </c>
      <c r="G3837" s="5">
        <f t="shared" si="244"/>
        <v>-3.3557092626559967E-2</v>
      </c>
      <c r="H3837" s="5">
        <f t="shared" si="245"/>
        <v>-7.693948682606839E-3</v>
      </c>
      <c r="I3837" s="5">
        <f t="shared" si="246"/>
        <v>-1.0964858823714271E-2</v>
      </c>
      <c r="J3837" s="10">
        <f t="shared" si="247"/>
        <v>-4.0041951505679308E-3</v>
      </c>
    </row>
    <row r="3838" spans="1:10" x14ac:dyDescent="0.3">
      <c r="A3838" s="18">
        <v>41438</v>
      </c>
      <c r="B3838" s="9">
        <f>VLOOKUP(A3838,'VOW3.DE'!$A$1:$B$5974,2,FALSE)</f>
        <v>132.74929800000001</v>
      </c>
      <c r="C3838" s="5">
        <f>VLOOKUP(A3838,MRK.DE!$A$1:$B$5993,2,FALSE)</f>
        <v>54.408081000000003</v>
      </c>
      <c r="D3838" s="10">
        <f>VLOOKUP(A3838,DTE.DE!$A$1:$B$6411,2,FALSE)</f>
        <v>5.9265420000000004</v>
      </c>
      <c r="E3838" s="10">
        <f>VLOOKUP(A3838,'CON.DE'!$A$1:$B$6391,2,FALSE)</f>
        <v>78.444907999999998</v>
      </c>
      <c r="G3838" s="5">
        <f t="shared" si="244"/>
        <v>-1.0702013014781811E-2</v>
      </c>
      <c r="H3838" s="5">
        <f t="shared" si="245"/>
        <v>-1.0214674773166621E-2</v>
      </c>
      <c r="I3838" s="5">
        <f t="shared" si="246"/>
        <v>-2.7315876941232361E-3</v>
      </c>
      <c r="J3838" s="10">
        <f t="shared" si="247"/>
        <v>-7.5509302864080622E-3</v>
      </c>
    </row>
    <row r="3839" spans="1:10" x14ac:dyDescent="0.3">
      <c r="A3839" s="18">
        <v>41439</v>
      </c>
      <c r="B3839" s="9">
        <f>VLOOKUP(A3839,'VOW3.DE'!$A$1:$B$5974,2,FALSE)</f>
        <v>133.71549999999999</v>
      </c>
      <c r="C3839" s="5">
        <f>VLOOKUP(A3839,MRK.DE!$A$1:$B$5993,2,FALSE)</f>
        <v>54.609180000000002</v>
      </c>
      <c r="D3839" s="10">
        <f>VLOOKUP(A3839,DTE.DE!$A$1:$B$6411,2,FALSE)</f>
        <v>5.9150590000000003</v>
      </c>
      <c r="E3839" s="10">
        <f>VLOOKUP(A3839,'CON.DE'!$A$1:$B$6391,2,FALSE)</f>
        <v>79.911536999999996</v>
      </c>
      <c r="G3839" s="5">
        <f t="shared" si="244"/>
        <v>7.2520366051532868E-3</v>
      </c>
      <c r="H3839" s="5">
        <f t="shared" si="245"/>
        <v>3.6893098625291965E-3</v>
      </c>
      <c r="I3839" s="5">
        <f t="shared" si="246"/>
        <v>-1.9394343044240924E-3</v>
      </c>
      <c r="J3839" s="10">
        <f t="shared" si="247"/>
        <v>1.8523665851798994E-2</v>
      </c>
    </row>
    <row r="3840" spans="1:10" x14ac:dyDescent="0.3">
      <c r="A3840" s="18">
        <v>41442</v>
      </c>
      <c r="B3840" s="9">
        <f>VLOOKUP(A3840,'VOW3.DE'!$A$1:$B$5974,2,FALSE)</f>
        <v>136.36210600000001</v>
      </c>
      <c r="C3840" s="5">
        <f>VLOOKUP(A3840,MRK.DE!$A$1:$B$5993,2,FALSE)</f>
        <v>55.011383000000002</v>
      </c>
      <c r="D3840" s="10">
        <f>VLOOKUP(A3840,DTE.DE!$A$1:$B$6411,2,FALSE)</f>
        <v>5.9758500000000003</v>
      </c>
      <c r="E3840" s="10">
        <f>VLOOKUP(A3840,'CON.DE'!$A$1:$B$6391,2,FALSE)</f>
        <v>80.506134000000003</v>
      </c>
      <c r="G3840" s="5">
        <f t="shared" si="244"/>
        <v>1.9599482984663599E-2</v>
      </c>
      <c r="H3840" s="5">
        <f t="shared" si="245"/>
        <v>7.3381269684028956E-3</v>
      </c>
      <c r="I3840" s="5">
        <f t="shared" si="246"/>
        <v>1.0224875092541788E-2</v>
      </c>
      <c r="J3840" s="10">
        <f t="shared" si="247"/>
        <v>7.4131449395003395E-3</v>
      </c>
    </row>
    <row r="3841" spans="1:10" x14ac:dyDescent="0.3">
      <c r="A3841" s="18">
        <v>41443</v>
      </c>
      <c r="B3841" s="9">
        <f>VLOOKUP(A3841,'VOW3.DE'!$A$1:$B$5974,2,FALSE)</f>
        <v>135.94201699999999</v>
      </c>
      <c r="C3841" s="5">
        <f>VLOOKUP(A3841,MRK.DE!$A$1:$B$5993,2,FALSE)</f>
        <v>55.100760999999999</v>
      </c>
      <c r="D3841" s="10">
        <f>VLOOKUP(A3841,DTE.DE!$A$1:$B$6411,2,FALSE)</f>
        <v>5.9859819999999999</v>
      </c>
      <c r="E3841" s="10">
        <f>VLOOKUP(A3841,'CON.DE'!$A$1:$B$6391,2,FALSE)</f>
        <v>80.545760999999999</v>
      </c>
      <c r="G3841" s="5">
        <f t="shared" si="244"/>
        <v>-3.0854423255940091E-3</v>
      </c>
      <c r="H3841" s="5">
        <f t="shared" si="245"/>
        <v>1.6233998609470742E-3</v>
      </c>
      <c r="I3841" s="5">
        <f t="shared" si="246"/>
        <v>1.6940552957250238E-3</v>
      </c>
      <c r="J3841" s="10">
        <f t="shared" si="247"/>
        <v>4.9210226057494727E-4</v>
      </c>
    </row>
    <row r="3842" spans="1:10" x14ac:dyDescent="0.3">
      <c r="A3842" s="18">
        <v>41444</v>
      </c>
      <c r="B3842" s="9">
        <f>VLOOKUP(A3842,'VOW3.DE'!$A$1:$B$5974,2,FALSE)</f>
        <v>134.17761200000001</v>
      </c>
      <c r="C3842" s="5">
        <f>VLOOKUP(A3842,MRK.DE!$A$1:$B$5993,2,FALSE)</f>
        <v>55.994522000000003</v>
      </c>
      <c r="D3842" s="10">
        <f>VLOOKUP(A3842,DTE.DE!$A$1:$B$6411,2,FALSE)</f>
        <v>5.9555870000000004</v>
      </c>
      <c r="E3842" s="10">
        <f>VLOOKUP(A3842,'CON.DE'!$A$1:$B$6391,2,FALSE)</f>
        <v>80.387198999999995</v>
      </c>
      <c r="G3842" s="5">
        <f t="shared" si="244"/>
        <v>-1.3064064249441067E-2</v>
      </c>
      <c r="H3842" s="5">
        <f t="shared" si="245"/>
        <v>1.6090337205986894E-2</v>
      </c>
      <c r="I3842" s="5">
        <f t="shared" si="246"/>
        <v>-5.0906318322696837E-3</v>
      </c>
      <c r="J3842" s="10">
        <f t="shared" si="247"/>
        <v>-1.9705354491479153E-3</v>
      </c>
    </row>
    <row r="3843" spans="1:10" x14ac:dyDescent="0.3">
      <c r="A3843" s="18">
        <v>41445</v>
      </c>
      <c r="B3843" s="9">
        <f>VLOOKUP(A3843,'VOW3.DE'!$A$1:$B$5974,2,FALSE)</f>
        <v>128.632385</v>
      </c>
      <c r="C3843" s="5">
        <f>VLOOKUP(A3843,MRK.DE!$A$1:$B$5993,2,FALSE)</f>
        <v>55.011383000000002</v>
      </c>
      <c r="D3843" s="10">
        <f>VLOOKUP(A3843,DTE.DE!$A$1:$B$6411,2,FALSE)</f>
        <v>5.8285989999999996</v>
      </c>
      <c r="E3843" s="10">
        <f>VLOOKUP(A3843,'CON.DE'!$A$1:$B$6391,2,FALSE)</f>
        <v>77.580780000000004</v>
      </c>
      <c r="G3843" s="5">
        <f t="shared" si="244"/>
        <v>-4.2205777515230712E-2</v>
      </c>
      <c r="H3843" s="5">
        <f t="shared" si="245"/>
        <v>-1.7713737066934077E-2</v>
      </c>
      <c r="I3843" s="5">
        <f t="shared" si="246"/>
        <v>-2.1553107841573601E-2</v>
      </c>
      <c r="J3843" s="10">
        <f t="shared" si="247"/>
        <v>-3.5535230991787729E-2</v>
      </c>
    </row>
    <row r="3844" spans="1:10" x14ac:dyDescent="0.3">
      <c r="A3844" s="18">
        <v>41446</v>
      </c>
      <c r="B3844" s="9">
        <f>VLOOKUP(A3844,'VOW3.DE'!$A$1:$B$5974,2,FALSE)</f>
        <v>125.985794</v>
      </c>
      <c r="C3844" s="5">
        <f>VLOOKUP(A3844,MRK.DE!$A$1:$B$5993,2,FALSE)</f>
        <v>53.335566999999998</v>
      </c>
      <c r="D3844" s="10">
        <f>VLOOKUP(A3844,DTE.DE!$A$1:$B$6411,2,FALSE)</f>
        <v>5.8042819999999997</v>
      </c>
      <c r="E3844" s="10">
        <f>VLOOKUP(A3844,'CON.DE'!$A$1:$B$6391,2,FALSE)</f>
        <v>76.264786000000001</v>
      </c>
      <c r="G3844" s="5">
        <f t="shared" ref="G3844:G3907" si="248">LN(B3844/B3843)</f>
        <v>-2.0789452908603675E-2</v>
      </c>
      <c r="H3844" s="5">
        <f t="shared" ref="H3844:H3907" si="249">LN(C3844/C3843)</f>
        <v>-3.0936720516093655E-2</v>
      </c>
      <c r="I3844" s="5">
        <f t="shared" ref="I3844:I3907" si="250">LN(D3844/D3843)</f>
        <v>-4.1807417128943841E-3</v>
      </c>
      <c r="J3844" s="10">
        <f t="shared" ref="J3844:J3907" si="251">LN(E3844/E3843)</f>
        <v>-1.7108404656359329E-2</v>
      </c>
    </row>
    <row r="3845" spans="1:10" x14ac:dyDescent="0.3">
      <c r="A3845" s="18">
        <v>41449</v>
      </c>
      <c r="B3845" s="9">
        <f>VLOOKUP(A3845,'VOW3.DE'!$A$1:$B$5974,2,FALSE)</f>
        <v>123.46521799999999</v>
      </c>
      <c r="C3845" s="5">
        <f>VLOOKUP(A3845,MRK.DE!$A$1:$B$5993,2,FALSE)</f>
        <v>51.637402000000002</v>
      </c>
      <c r="D3845" s="10">
        <f>VLOOKUP(A3845,DTE.DE!$A$1:$B$6411,2,FALSE)</f>
        <v>5.6948559999999997</v>
      </c>
      <c r="E3845" s="10">
        <f>VLOOKUP(A3845,'CON.DE'!$A$1:$B$6391,2,FALSE)</f>
        <v>74.940849</v>
      </c>
      <c r="G3845" s="5">
        <f t="shared" si="248"/>
        <v>-2.0209673789680131E-2</v>
      </c>
      <c r="H3845" s="5">
        <f t="shared" si="249"/>
        <v>-3.2357152063198065E-2</v>
      </c>
      <c r="I3845" s="5">
        <f t="shared" si="250"/>
        <v>-1.9032609781426742E-2</v>
      </c>
      <c r="J3845" s="10">
        <f t="shared" si="251"/>
        <v>-1.7512189077965094E-2</v>
      </c>
    </row>
    <row r="3846" spans="1:10" x14ac:dyDescent="0.3">
      <c r="A3846" s="18">
        <v>41450</v>
      </c>
      <c r="B3846" s="9">
        <f>VLOOKUP(A3846,'VOW3.DE'!$A$1:$B$5974,2,FALSE)</f>
        <v>127.288101</v>
      </c>
      <c r="C3846" s="5">
        <f>VLOOKUP(A3846,MRK.DE!$A$1:$B$5993,2,FALSE)</f>
        <v>51.391616999999997</v>
      </c>
      <c r="D3846" s="10">
        <f>VLOOKUP(A3846,DTE.DE!$A$1:$B$6411,2,FALSE)</f>
        <v>5.8225199999999999</v>
      </c>
      <c r="E3846" s="10">
        <f>VLOOKUP(A3846,'CON.DE'!$A$1:$B$6391,2,FALSE)</f>
        <v>76.914848000000006</v>
      </c>
      <c r="G3846" s="5">
        <f t="shared" si="248"/>
        <v>3.0493548307711754E-2</v>
      </c>
      <c r="H3846" s="5">
        <f t="shared" si="249"/>
        <v>-4.7711891007910746E-3</v>
      </c>
      <c r="I3846" s="5">
        <f t="shared" si="250"/>
        <v>2.2169846479632001E-2</v>
      </c>
      <c r="J3846" s="10">
        <f t="shared" si="251"/>
        <v>2.5999817433641485E-2</v>
      </c>
    </row>
    <row r="3847" spans="1:10" x14ac:dyDescent="0.3">
      <c r="A3847" s="18">
        <v>41451</v>
      </c>
      <c r="B3847" s="9">
        <f>VLOOKUP(A3847,'VOW3.DE'!$A$1:$B$5974,2,FALSE)</f>
        <v>129.38855000000001</v>
      </c>
      <c r="C3847" s="5">
        <f>VLOOKUP(A3847,MRK.DE!$A$1:$B$5993,2,FALSE)</f>
        <v>52.240699999999997</v>
      </c>
      <c r="D3847" s="10">
        <f>VLOOKUP(A3847,DTE.DE!$A$1:$B$6411,2,FALSE)</f>
        <v>5.9434279999999999</v>
      </c>
      <c r="E3847" s="10">
        <f>VLOOKUP(A3847,'CON.DE'!$A$1:$B$6391,2,FALSE)</f>
        <v>78.698600999999996</v>
      </c>
      <c r="G3847" s="5">
        <f t="shared" si="248"/>
        <v>1.6366863753444642E-2</v>
      </c>
      <c r="H3847" s="5">
        <f t="shared" si="249"/>
        <v>1.6386818797388712E-2</v>
      </c>
      <c r="I3847" s="5">
        <f t="shared" si="250"/>
        <v>2.0552913569885013E-2</v>
      </c>
      <c r="J3847" s="10">
        <f t="shared" si="251"/>
        <v>2.2926439101149478E-2</v>
      </c>
    </row>
    <row r="3848" spans="1:10" x14ac:dyDescent="0.3">
      <c r="A3848" s="18">
        <v>41452</v>
      </c>
      <c r="B3848" s="9">
        <f>VLOOKUP(A3848,'VOW3.DE'!$A$1:$B$5974,2,FALSE)</f>
        <v>131.06892400000001</v>
      </c>
      <c r="C3848" s="5">
        <f>VLOOKUP(A3848,MRK.DE!$A$1:$B$5993,2,FALSE)</f>
        <v>53.559005999999997</v>
      </c>
      <c r="D3848" s="10">
        <f>VLOOKUP(A3848,DTE.DE!$A$1:$B$6411,2,FALSE)</f>
        <v>6.0244840000000002</v>
      </c>
      <c r="E3848" s="10">
        <f>VLOOKUP(A3848,'CON.DE'!$A$1:$B$6391,2,FALSE)</f>
        <v>81.536720000000003</v>
      </c>
      <c r="G3848" s="5">
        <f t="shared" si="248"/>
        <v>1.290342940908025E-2</v>
      </c>
      <c r="H3848" s="5">
        <f t="shared" si="249"/>
        <v>2.4922077452796409E-2</v>
      </c>
      <c r="I3848" s="5">
        <f t="shared" si="250"/>
        <v>1.3545761264640259E-2</v>
      </c>
      <c r="J3848" s="10">
        <f t="shared" si="251"/>
        <v>3.5428092026504883E-2</v>
      </c>
    </row>
    <row r="3849" spans="1:10" x14ac:dyDescent="0.3">
      <c r="A3849" s="18">
        <v>41453</v>
      </c>
      <c r="B3849" s="9">
        <f>VLOOKUP(A3849,'VOW3.DE'!$A$1:$B$5974,2,FALSE)</f>
        <v>130.690842</v>
      </c>
      <c r="C3849" s="5">
        <f>VLOOKUP(A3849,MRK.DE!$A$1:$B$5993,2,FALSE)</f>
        <v>52.307732000000001</v>
      </c>
      <c r="D3849" s="10">
        <f>VLOOKUP(A3849,DTE.DE!$A$1:$B$6411,2,FALSE)</f>
        <v>6.054881</v>
      </c>
      <c r="E3849" s="10">
        <f>VLOOKUP(A3849,'CON.DE'!$A$1:$B$6391,2,FALSE)</f>
        <v>81.338524000000007</v>
      </c>
      <c r="G3849" s="5">
        <f t="shared" si="248"/>
        <v>-2.8887729287225454E-3</v>
      </c>
      <c r="H3849" s="5">
        <f t="shared" si="249"/>
        <v>-2.3639762493060872E-2</v>
      </c>
      <c r="I3849" s="5">
        <f t="shared" si="250"/>
        <v>5.0328910771311715E-3</v>
      </c>
      <c r="J3849" s="10">
        <f t="shared" si="251"/>
        <v>-2.4337166650794753E-3</v>
      </c>
    </row>
    <row r="3850" spans="1:10" x14ac:dyDescent="0.3">
      <c r="A3850" s="18">
        <v>41456</v>
      </c>
      <c r="B3850" s="9">
        <f>VLOOKUP(A3850,'VOW3.DE'!$A$1:$B$5974,2,FALSE)</f>
        <v>131.99311800000001</v>
      </c>
      <c r="C3850" s="5">
        <f>VLOOKUP(A3850,MRK.DE!$A$1:$B$5993,2,FALSE)</f>
        <v>52.642899</v>
      </c>
      <c r="D3850" s="10">
        <f>VLOOKUP(A3850,DTE.DE!$A$1:$B$6411,2,FALSE)</f>
        <v>6.0332650000000001</v>
      </c>
      <c r="E3850" s="10">
        <f>VLOOKUP(A3850,'CON.DE'!$A$1:$B$6391,2,FALSE)</f>
        <v>81.179976999999994</v>
      </c>
      <c r="G3850" s="5">
        <f t="shared" si="248"/>
        <v>9.9152355483326914E-3</v>
      </c>
      <c r="H3850" s="5">
        <f t="shared" si="249"/>
        <v>6.3871581572371708E-3</v>
      </c>
      <c r="I3850" s="5">
        <f t="shared" si="250"/>
        <v>-3.5764000600583008E-3</v>
      </c>
      <c r="J3850" s="10">
        <f t="shared" si="251"/>
        <v>-1.9511261711383301E-3</v>
      </c>
    </row>
    <row r="3851" spans="1:10" x14ac:dyDescent="0.3">
      <c r="A3851" s="18">
        <v>41457</v>
      </c>
      <c r="B3851" s="9">
        <f>VLOOKUP(A3851,'VOW3.DE'!$A$1:$B$5974,2,FALSE)</f>
        <v>131.40498400000001</v>
      </c>
      <c r="C3851" s="5">
        <f>VLOOKUP(A3851,MRK.DE!$A$1:$B$5993,2,FALSE)</f>
        <v>52.397101999999997</v>
      </c>
      <c r="D3851" s="10">
        <f>VLOOKUP(A3851,DTE.DE!$A$1:$B$6411,2,FALSE)</f>
        <v>6.0400200000000002</v>
      </c>
      <c r="E3851" s="10">
        <f>VLOOKUP(A3851,'CON.DE'!$A$1:$B$6391,2,FALSE)</f>
        <v>81.774567000000005</v>
      </c>
      <c r="G3851" s="5">
        <f t="shared" si="248"/>
        <v>-4.4657495476212641E-3</v>
      </c>
      <c r="H3851" s="5">
        <f t="shared" si="249"/>
        <v>-4.6800732350062348E-3</v>
      </c>
      <c r="I3851" s="5">
        <f t="shared" si="250"/>
        <v>1.1189996268392757E-3</v>
      </c>
      <c r="J3851" s="10">
        <f t="shared" si="251"/>
        <v>7.297650303918244E-3</v>
      </c>
    </row>
    <row r="3852" spans="1:10" x14ac:dyDescent="0.3">
      <c r="A3852" s="18">
        <v>41458</v>
      </c>
      <c r="B3852" s="9">
        <f>VLOOKUP(A3852,'VOW3.DE'!$A$1:$B$5974,2,FALSE)</f>
        <v>129.43057300000001</v>
      </c>
      <c r="C3852" s="5">
        <f>VLOOKUP(A3852,MRK.DE!$A$1:$B$5993,2,FALSE)</f>
        <v>52.039603999999997</v>
      </c>
      <c r="D3852" s="10">
        <f>VLOOKUP(A3852,DTE.DE!$A$1:$B$6411,2,FALSE)</f>
        <v>6.0075969999999996</v>
      </c>
      <c r="E3852" s="10">
        <f>VLOOKUP(A3852,'CON.DE'!$A$1:$B$6391,2,FALSE)</f>
        <v>83.003356999999994</v>
      </c>
      <c r="G3852" s="5">
        <f t="shared" si="248"/>
        <v>-1.5139413767964991E-2</v>
      </c>
      <c r="H3852" s="5">
        <f t="shared" si="249"/>
        <v>-6.8462403698661464E-3</v>
      </c>
      <c r="I3852" s="5">
        <f t="shared" si="250"/>
        <v>-5.3824882178235564E-3</v>
      </c>
      <c r="J3852" s="10">
        <f t="shared" si="251"/>
        <v>1.4914774368207135E-2</v>
      </c>
    </row>
    <row r="3853" spans="1:10" x14ac:dyDescent="0.3">
      <c r="A3853" s="18">
        <v>41459</v>
      </c>
      <c r="B3853" s="9">
        <f>VLOOKUP(A3853,'VOW3.DE'!$A$1:$B$5974,2,FALSE)</f>
        <v>134.513687</v>
      </c>
      <c r="C3853" s="5">
        <f>VLOOKUP(A3853,MRK.DE!$A$1:$B$5993,2,FALSE)</f>
        <v>52.575870999999999</v>
      </c>
      <c r="D3853" s="10">
        <f>VLOOKUP(A3853,DTE.DE!$A$1:$B$6411,2,FALSE)</f>
        <v>6.1008110000000002</v>
      </c>
      <c r="E3853" s="10">
        <f>VLOOKUP(A3853,'CON.DE'!$A$1:$B$6391,2,FALSE)</f>
        <v>86.451920000000001</v>
      </c>
      <c r="G3853" s="5">
        <f t="shared" si="248"/>
        <v>3.8521334398267867E-2</v>
      </c>
      <c r="H3853" s="5">
        <f t="shared" si="249"/>
        <v>1.0252244176633406E-2</v>
      </c>
      <c r="I3853" s="5">
        <f t="shared" si="250"/>
        <v>1.5396878180064841E-2</v>
      </c>
      <c r="J3853" s="10">
        <f t="shared" si="251"/>
        <v>4.0707368490431217E-2</v>
      </c>
    </row>
    <row r="3854" spans="1:10" x14ac:dyDescent="0.3">
      <c r="A3854" s="18">
        <v>41460</v>
      </c>
      <c r="B3854" s="9">
        <f>VLOOKUP(A3854,'VOW3.DE'!$A$1:$B$5974,2,FALSE)</f>
        <v>132.119156</v>
      </c>
      <c r="C3854" s="5">
        <f>VLOOKUP(A3854,MRK.DE!$A$1:$B$5993,2,FALSE)</f>
        <v>51.905532999999998</v>
      </c>
      <c r="D3854" s="10">
        <f>VLOOKUP(A3854,DTE.DE!$A$1:$B$6411,2,FALSE)</f>
        <v>5.9508590000000003</v>
      </c>
      <c r="E3854" s="10">
        <f>VLOOKUP(A3854,'CON.DE'!$A$1:$B$6391,2,FALSE)</f>
        <v>84.549262999999996</v>
      </c>
      <c r="G3854" s="5">
        <f t="shared" si="248"/>
        <v>-1.7961743576085255E-2</v>
      </c>
      <c r="H3854" s="5">
        <f t="shared" si="249"/>
        <v>-1.2831894908135057E-2</v>
      </c>
      <c r="I3854" s="5">
        <f t="shared" si="250"/>
        <v>-2.4886134276632364E-2</v>
      </c>
      <c r="J3854" s="10">
        <f t="shared" si="251"/>
        <v>-2.2254062681313969E-2</v>
      </c>
    </row>
    <row r="3855" spans="1:10" x14ac:dyDescent="0.3">
      <c r="A3855" s="18">
        <v>41463</v>
      </c>
      <c r="B3855" s="9">
        <f>VLOOKUP(A3855,'VOW3.DE'!$A$1:$B$5974,2,FALSE)</f>
        <v>134.05159</v>
      </c>
      <c r="C3855" s="5">
        <f>VLOOKUP(A3855,MRK.DE!$A$1:$B$5993,2,FALSE)</f>
        <v>51.726779999999998</v>
      </c>
      <c r="D3855" s="10">
        <f>VLOOKUP(A3855,DTE.DE!$A$1:$B$6411,2,FALSE)</f>
        <v>5.999492</v>
      </c>
      <c r="E3855" s="10">
        <f>VLOOKUP(A3855,'CON.DE'!$A$1:$B$6391,2,FALSE)</f>
        <v>86.174453999999997</v>
      </c>
      <c r="G3855" s="5">
        <f t="shared" si="248"/>
        <v>1.4520513487244655E-2</v>
      </c>
      <c r="H3855" s="5">
        <f t="shared" si="249"/>
        <v>-3.4497575534318246E-3</v>
      </c>
      <c r="I3855" s="5">
        <f t="shared" si="250"/>
        <v>8.1392200918353318E-3</v>
      </c>
      <c r="J3855" s="10">
        <f t="shared" si="251"/>
        <v>1.9039417867618522E-2</v>
      </c>
    </row>
    <row r="3856" spans="1:10" x14ac:dyDescent="0.3">
      <c r="A3856" s="18">
        <v>41464</v>
      </c>
      <c r="B3856" s="9">
        <f>VLOOKUP(A3856,'VOW3.DE'!$A$1:$B$5974,2,FALSE)</f>
        <v>135.899979</v>
      </c>
      <c r="C3856" s="5">
        <f>VLOOKUP(A3856,MRK.DE!$A$1:$B$5993,2,FALSE)</f>
        <v>51.726779999999998</v>
      </c>
      <c r="D3856" s="10">
        <f>VLOOKUP(A3856,DTE.DE!$A$1:$B$6411,2,FALSE)</f>
        <v>6.0157030000000002</v>
      </c>
      <c r="E3856" s="10">
        <f>VLOOKUP(A3856,'CON.DE'!$A$1:$B$6391,2,FALSE)</f>
        <v>87.958183000000005</v>
      </c>
      <c r="G3856" s="5">
        <f t="shared" si="248"/>
        <v>1.369444077427164E-2</v>
      </c>
      <c r="H3856" s="5">
        <f t="shared" si="249"/>
        <v>0</v>
      </c>
      <c r="I3856" s="5">
        <f t="shared" si="250"/>
        <v>2.6984181008540206E-3</v>
      </c>
      <c r="J3856" s="10">
        <f t="shared" si="251"/>
        <v>2.0487731917770598E-2</v>
      </c>
    </row>
    <row r="3857" spans="1:10" x14ac:dyDescent="0.3">
      <c r="A3857" s="18">
        <v>41465</v>
      </c>
      <c r="B3857" s="9">
        <f>VLOOKUP(A3857,'VOW3.DE'!$A$1:$B$5974,2,FALSE)</f>
        <v>137.07621800000001</v>
      </c>
      <c r="C3857" s="5">
        <f>VLOOKUP(A3857,MRK.DE!$A$1:$B$5993,2,FALSE)</f>
        <v>52.039603999999997</v>
      </c>
      <c r="D3857" s="10">
        <f>VLOOKUP(A3857,DTE.DE!$A$1:$B$6411,2,FALSE)</f>
        <v>5.9826050000000004</v>
      </c>
      <c r="E3857" s="10">
        <f>VLOOKUP(A3857,'CON.DE'!$A$1:$B$6391,2,FALSE)</f>
        <v>88.552773000000002</v>
      </c>
      <c r="G3857" s="5">
        <f t="shared" si="248"/>
        <v>8.617940265479275E-3</v>
      </c>
      <c r="H3857" s="5">
        <f t="shared" si="249"/>
        <v>6.0294082849333156E-3</v>
      </c>
      <c r="I3857" s="5">
        <f t="shared" si="250"/>
        <v>-5.5171252404730186E-3</v>
      </c>
      <c r="J3857" s="10">
        <f t="shared" si="251"/>
        <v>6.7371710230708986E-3</v>
      </c>
    </row>
    <row r="3858" spans="1:10" x14ac:dyDescent="0.3">
      <c r="A3858" s="18">
        <v>41466</v>
      </c>
      <c r="B3858" s="9">
        <f>VLOOKUP(A3858,'VOW3.DE'!$A$1:$B$5974,2,FALSE)</f>
        <v>138.88262900000001</v>
      </c>
      <c r="C3858" s="5">
        <f>VLOOKUP(A3858,MRK.DE!$A$1:$B$5993,2,FALSE)</f>
        <v>52.151313999999999</v>
      </c>
      <c r="D3858" s="10">
        <f>VLOOKUP(A3858,DTE.DE!$A$1:$B$6411,2,FALSE)</f>
        <v>6.0460989999999999</v>
      </c>
      <c r="E3858" s="10">
        <f>VLOOKUP(A3858,'CON.DE'!$A$1:$B$6391,2,FALSE)</f>
        <v>88.473479999999995</v>
      </c>
      <c r="G3858" s="5">
        <f t="shared" si="248"/>
        <v>1.3092073847211507E-2</v>
      </c>
      <c r="H3858" s="5">
        <f t="shared" si="249"/>
        <v>2.1443335935498339E-3</v>
      </c>
      <c r="I3858" s="5">
        <f t="shared" si="250"/>
        <v>1.055717884831605E-2</v>
      </c>
      <c r="J3858" s="10">
        <f t="shared" si="251"/>
        <v>-8.9583328979843965E-4</v>
      </c>
    </row>
    <row r="3859" spans="1:10" x14ac:dyDescent="0.3">
      <c r="A3859" s="18">
        <v>41467</v>
      </c>
      <c r="B3859" s="9">
        <f>VLOOKUP(A3859,'VOW3.DE'!$A$1:$B$5974,2,FALSE)</f>
        <v>140.60502600000001</v>
      </c>
      <c r="C3859" s="5">
        <f>VLOOKUP(A3859,MRK.DE!$A$1:$B$5993,2,FALSE)</f>
        <v>52.575870999999999</v>
      </c>
      <c r="D3859" s="10">
        <f>VLOOKUP(A3859,DTE.DE!$A$1:$B$6411,2,FALSE)</f>
        <v>6.0791969999999997</v>
      </c>
      <c r="E3859" s="10">
        <f>VLOOKUP(A3859,'CON.DE'!$A$1:$B$6391,2,FALSE)</f>
        <v>88.513122999999993</v>
      </c>
      <c r="G3859" s="5">
        <f t="shared" si="248"/>
        <v>1.2325544792703595E-2</v>
      </c>
      <c r="H3859" s="5">
        <f t="shared" si="249"/>
        <v>8.1079105830837474E-3</v>
      </c>
      <c r="I3859" s="5">
        <f t="shared" si="250"/>
        <v>5.4593442016705983E-3</v>
      </c>
      <c r="J3859" s="10">
        <f t="shared" si="251"/>
        <v>4.4797741739780443E-4</v>
      </c>
    </row>
    <row r="3860" spans="1:10" x14ac:dyDescent="0.3">
      <c r="A3860" s="18">
        <v>41470</v>
      </c>
      <c r="B3860" s="9">
        <f>VLOOKUP(A3860,'VOW3.DE'!$A$1:$B$5974,2,FALSE)</f>
        <v>141.06712300000001</v>
      </c>
      <c r="C3860" s="5">
        <f>VLOOKUP(A3860,MRK.DE!$A$1:$B$5993,2,FALSE)</f>
        <v>52.955719000000002</v>
      </c>
      <c r="D3860" s="10">
        <f>VLOOKUP(A3860,DTE.DE!$A$1:$B$6411,2,FALSE)</f>
        <v>6.0589329999999997</v>
      </c>
      <c r="E3860" s="10">
        <f>VLOOKUP(A3860,'CON.DE'!$A$1:$B$6391,2,FALSE)</f>
        <v>87.046509</v>
      </c>
      <c r="G3860" s="5">
        <f t="shared" si="248"/>
        <v>3.2811012107803496E-3</v>
      </c>
      <c r="H3860" s="5">
        <f t="shared" si="249"/>
        <v>7.1987855084606157E-3</v>
      </c>
      <c r="I3860" s="5">
        <f t="shared" si="250"/>
        <v>-3.3389029159702917E-3</v>
      </c>
      <c r="J3860" s="10">
        <f t="shared" si="251"/>
        <v>-1.6708261485819702E-2</v>
      </c>
    </row>
    <row r="3861" spans="1:10" x14ac:dyDescent="0.3">
      <c r="A3861" s="18">
        <v>41471</v>
      </c>
      <c r="B3861" s="9">
        <f>VLOOKUP(A3861,'VOW3.DE'!$A$1:$B$5974,2,FALSE)</f>
        <v>140.563019</v>
      </c>
      <c r="C3861" s="5">
        <f>VLOOKUP(A3861,MRK.DE!$A$1:$B$5993,2,FALSE)</f>
        <v>52.508834999999998</v>
      </c>
      <c r="D3861" s="10">
        <f>VLOOKUP(A3861,DTE.DE!$A$1:$B$6411,2,FALSE)</f>
        <v>6.0001680000000004</v>
      </c>
      <c r="E3861" s="10">
        <f>VLOOKUP(A3861,'CON.DE'!$A$1:$B$6391,2,FALSE)</f>
        <v>88.235657000000003</v>
      </c>
      <c r="G3861" s="5">
        <f t="shared" si="248"/>
        <v>-3.5799047274642877E-3</v>
      </c>
      <c r="H3861" s="5">
        <f t="shared" si="249"/>
        <v>-8.4746326159047449E-3</v>
      </c>
      <c r="I3861" s="5">
        <f t="shared" si="250"/>
        <v>-9.7462431352986247E-3</v>
      </c>
      <c r="J3861" s="10">
        <f t="shared" si="251"/>
        <v>1.3568593671116375E-2</v>
      </c>
    </row>
    <row r="3862" spans="1:10" x14ac:dyDescent="0.3">
      <c r="A3862" s="18">
        <v>41472</v>
      </c>
      <c r="B3862" s="9">
        <f>VLOOKUP(A3862,'VOW3.DE'!$A$1:$B$5974,2,FALSE)</f>
        <v>142.53744499999999</v>
      </c>
      <c r="C3862" s="5">
        <f>VLOOKUP(A3862,MRK.DE!$A$1:$B$5993,2,FALSE)</f>
        <v>52.955719000000002</v>
      </c>
      <c r="D3862" s="10">
        <f>VLOOKUP(A3862,DTE.DE!$A$1:$B$6411,2,FALSE)</f>
        <v>5.9981410000000004</v>
      </c>
      <c r="E3862" s="10">
        <f>VLOOKUP(A3862,'CON.DE'!$A$1:$B$6391,2,FALSE)</f>
        <v>89.860839999999996</v>
      </c>
      <c r="G3862" s="5">
        <f t="shared" si="248"/>
        <v>1.3948815099622756E-2</v>
      </c>
      <c r="H3862" s="5">
        <f t="shared" si="249"/>
        <v>8.4746326159046807E-3</v>
      </c>
      <c r="I3862" s="5">
        <f t="shared" si="250"/>
        <v>-3.3788094960449057E-4</v>
      </c>
      <c r="J3862" s="10">
        <f t="shared" si="251"/>
        <v>1.825109578049915E-2</v>
      </c>
    </row>
    <row r="3863" spans="1:10" x14ac:dyDescent="0.3">
      <c r="A3863" s="18">
        <v>41473</v>
      </c>
      <c r="B3863" s="9">
        <f>VLOOKUP(A3863,'VOW3.DE'!$A$1:$B$5974,2,FALSE)</f>
        <v>144.553909</v>
      </c>
      <c r="C3863" s="5">
        <f>VLOOKUP(A3863,MRK.DE!$A$1:$B$5993,2,FALSE)</f>
        <v>53.916511999999997</v>
      </c>
      <c r="D3863" s="10">
        <f>VLOOKUP(A3863,DTE.DE!$A$1:$B$6411,2,FALSE)</f>
        <v>6.0454230000000004</v>
      </c>
      <c r="E3863" s="10">
        <f>VLOOKUP(A3863,'CON.DE'!$A$1:$B$6391,2,FALSE)</f>
        <v>91.882423000000003</v>
      </c>
      <c r="G3863" s="5">
        <f t="shared" si="248"/>
        <v>1.4047773522511013E-2</v>
      </c>
      <c r="H3863" s="5">
        <f t="shared" si="249"/>
        <v>1.7980702315049269E-2</v>
      </c>
      <c r="I3863" s="5">
        <f t="shared" si="250"/>
        <v>7.8518689182532613E-3</v>
      </c>
      <c r="J3863" s="10">
        <f t="shared" si="251"/>
        <v>2.2247497354325282E-2</v>
      </c>
    </row>
    <row r="3864" spans="1:10" x14ac:dyDescent="0.3">
      <c r="A3864" s="18">
        <v>41474</v>
      </c>
      <c r="B3864" s="9">
        <f>VLOOKUP(A3864,'VOW3.DE'!$A$1:$B$5974,2,FALSE)</f>
        <v>144.51187100000001</v>
      </c>
      <c r="C3864" s="5">
        <f>VLOOKUP(A3864,MRK.DE!$A$1:$B$5993,2,FALSE)</f>
        <v>53.559005999999997</v>
      </c>
      <c r="D3864" s="10">
        <f>VLOOKUP(A3864,DTE.DE!$A$1:$B$6411,2,FALSE)</f>
        <v>6.0488010000000001</v>
      </c>
      <c r="E3864" s="10">
        <f>VLOOKUP(A3864,'CON.DE'!$A$1:$B$6391,2,FALSE)</f>
        <v>91.922058000000007</v>
      </c>
      <c r="G3864" s="5">
        <f t="shared" si="248"/>
        <v>-2.9085421523327961E-4</v>
      </c>
      <c r="H3864" s="5">
        <f t="shared" si="249"/>
        <v>-6.6528140594471624E-3</v>
      </c>
      <c r="I3864" s="5">
        <f t="shared" si="250"/>
        <v>5.5861377924567137E-4</v>
      </c>
      <c r="J3864" s="10">
        <f t="shared" si="251"/>
        <v>4.312734966926927E-4</v>
      </c>
    </row>
    <row r="3865" spans="1:10" x14ac:dyDescent="0.3">
      <c r="A3865" s="18">
        <v>41477</v>
      </c>
      <c r="B3865" s="9">
        <f>VLOOKUP(A3865,'VOW3.DE'!$A$1:$B$5974,2,FALSE)</f>
        <v>142.243393</v>
      </c>
      <c r="C3865" s="5">
        <f>VLOOKUP(A3865,MRK.DE!$A$1:$B$5993,2,FALSE)</f>
        <v>53.380248999999999</v>
      </c>
      <c r="D3865" s="10">
        <f>VLOOKUP(A3865,DTE.DE!$A$1:$B$6411,2,FALSE)</f>
        <v>6.1778149999999998</v>
      </c>
      <c r="E3865" s="10">
        <f>VLOOKUP(A3865,'CON.DE'!$A$1:$B$6391,2,FALSE)</f>
        <v>91.723854000000003</v>
      </c>
      <c r="G3865" s="5">
        <f t="shared" si="248"/>
        <v>-1.582203089672575E-2</v>
      </c>
      <c r="H3865" s="5">
        <f t="shared" si="249"/>
        <v>-3.3431533910044499E-3</v>
      </c>
      <c r="I3865" s="5">
        <f t="shared" si="250"/>
        <v>2.1104578498065345E-2</v>
      </c>
      <c r="J3865" s="10">
        <f t="shared" si="251"/>
        <v>-2.1585460280543257E-3</v>
      </c>
    </row>
    <row r="3866" spans="1:10" x14ac:dyDescent="0.3">
      <c r="A3866" s="18">
        <v>41478</v>
      </c>
      <c r="B3866" s="9">
        <f>VLOOKUP(A3866,'VOW3.DE'!$A$1:$B$5974,2,FALSE)</f>
        <v>143.54565400000001</v>
      </c>
      <c r="C3866" s="5">
        <f>VLOOKUP(A3866,MRK.DE!$A$1:$B$5993,2,FALSE)</f>
        <v>54.072918000000001</v>
      </c>
      <c r="D3866" s="10">
        <f>VLOOKUP(A3866,DTE.DE!$A$1:$B$6411,2,FALSE)</f>
        <v>6.2804859999999998</v>
      </c>
      <c r="E3866" s="10">
        <f>VLOOKUP(A3866,'CON.DE'!$A$1:$B$6391,2,FALSE)</f>
        <v>91.367119000000002</v>
      </c>
      <c r="G3866" s="5">
        <f t="shared" si="248"/>
        <v>9.1135054127385647E-3</v>
      </c>
      <c r="H3866" s="5">
        <f t="shared" si="249"/>
        <v>1.2892660383540802E-2</v>
      </c>
      <c r="I3866" s="5">
        <f t="shared" si="250"/>
        <v>1.6482716938778955E-2</v>
      </c>
      <c r="J3866" s="10">
        <f t="shared" si="251"/>
        <v>-3.8968109194801549E-3</v>
      </c>
    </row>
    <row r="3867" spans="1:10" x14ac:dyDescent="0.3">
      <c r="A3867" s="18">
        <v>41479</v>
      </c>
      <c r="B3867" s="9">
        <f>VLOOKUP(A3867,'VOW3.DE'!$A$1:$B$5974,2,FALSE)</f>
        <v>145.85617099999999</v>
      </c>
      <c r="C3867" s="5">
        <f>VLOOKUP(A3867,MRK.DE!$A$1:$B$5993,2,FALSE)</f>
        <v>55.145443</v>
      </c>
      <c r="D3867" s="10">
        <f>VLOOKUP(A3867,DTE.DE!$A$1:$B$6411,2,FALSE)</f>
        <v>6.2899430000000001</v>
      </c>
      <c r="E3867" s="10">
        <f>VLOOKUP(A3867,'CON.DE'!$A$1:$B$6391,2,FALSE)</f>
        <v>93.705794999999995</v>
      </c>
      <c r="G3867" s="5">
        <f t="shared" si="248"/>
        <v>1.5967875068414187E-2</v>
      </c>
      <c r="H3867" s="5">
        <f t="shared" si="249"/>
        <v>1.9640644074967302E-2</v>
      </c>
      <c r="I3867" s="5">
        <f t="shared" si="250"/>
        <v>1.5046426473083266E-3</v>
      </c>
      <c r="J3867" s="10">
        <f t="shared" si="251"/>
        <v>2.5274368273730377E-2</v>
      </c>
    </row>
    <row r="3868" spans="1:10" x14ac:dyDescent="0.3">
      <c r="A3868" s="18">
        <v>41480</v>
      </c>
      <c r="B3868" s="9">
        <f>VLOOKUP(A3868,'VOW3.DE'!$A$1:$B$5974,2,FALSE)</f>
        <v>145.68815599999999</v>
      </c>
      <c r="C3868" s="5">
        <f>VLOOKUP(A3868,MRK.DE!$A$1:$B$5993,2,FALSE)</f>
        <v>55.100760999999999</v>
      </c>
      <c r="D3868" s="10">
        <f>VLOOKUP(A3868,DTE.DE!$A$1:$B$6411,2,FALSE)</f>
        <v>6.2406329999999999</v>
      </c>
      <c r="E3868" s="10">
        <f>VLOOKUP(A3868,'CON.DE'!$A$1:$B$6391,2,FALSE)</f>
        <v>93.547234000000003</v>
      </c>
      <c r="G3868" s="5">
        <f t="shared" si="248"/>
        <v>-1.1525864373964157E-3</v>
      </c>
      <c r="H3868" s="5">
        <f t="shared" si="249"/>
        <v>-8.1058577665908053E-4</v>
      </c>
      <c r="I3868" s="5">
        <f t="shared" si="250"/>
        <v>-7.8703891240036739E-3</v>
      </c>
      <c r="J3868" s="10">
        <f t="shared" si="251"/>
        <v>-1.6935484434537126E-3</v>
      </c>
    </row>
    <row r="3869" spans="1:10" x14ac:dyDescent="0.3">
      <c r="A3869" s="18">
        <v>41481</v>
      </c>
      <c r="B3869" s="9">
        <f>VLOOKUP(A3869,'VOW3.DE'!$A$1:$B$5974,2,FALSE)</f>
        <v>144.763947</v>
      </c>
      <c r="C3869" s="5">
        <f>VLOOKUP(A3869,MRK.DE!$A$1:$B$5993,2,FALSE)</f>
        <v>54.318707000000003</v>
      </c>
      <c r="D3869" s="10">
        <f>VLOOKUP(A3869,DTE.DE!$A$1:$B$6411,2,FALSE)</f>
        <v>6.2142900000000001</v>
      </c>
      <c r="E3869" s="10">
        <f>VLOOKUP(A3869,'CON.DE'!$A$1:$B$6391,2,FALSE)</f>
        <v>92.199532000000005</v>
      </c>
      <c r="G3869" s="5">
        <f t="shared" si="248"/>
        <v>-6.3639554312179807E-3</v>
      </c>
      <c r="H3869" s="5">
        <f t="shared" si="249"/>
        <v>-1.4294847735961548E-2</v>
      </c>
      <c r="I3869" s="5">
        <f t="shared" si="250"/>
        <v>-4.23014084984595E-3</v>
      </c>
      <c r="J3869" s="10">
        <f t="shared" si="251"/>
        <v>-1.4511430578797583E-2</v>
      </c>
    </row>
    <row r="3870" spans="1:10" x14ac:dyDescent="0.3">
      <c r="A3870" s="18">
        <v>41484</v>
      </c>
      <c r="B3870" s="9">
        <f>VLOOKUP(A3870,'VOW3.DE'!$A$1:$B$5974,2,FALSE)</f>
        <v>146.234253</v>
      </c>
      <c r="C3870" s="5">
        <f>VLOOKUP(A3870,MRK.DE!$A$1:$B$5993,2,FALSE)</f>
        <v>54.497463000000003</v>
      </c>
      <c r="D3870" s="10">
        <f>VLOOKUP(A3870,DTE.DE!$A$1:$B$6411,2,FALSE)</f>
        <v>6.2149650000000003</v>
      </c>
      <c r="E3870" s="10">
        <f>VLOOKUP(A3870,'CON.DE'!$A$1:$B$6391,2,FALSE)</f>
        <v>92.476996999999997</v>
      </c>
      <c r="G3870" s="5">
        <f t="shared" si="248"/>
        <v>1.0105344376947016E-2</v>
      </c>
      <c r="H3870" s="5">
        <f t="shared" si="249"/>
        <v>3.2854705471753684E-3</v>
      </c>
      <c r="I3870" s="5">
        <f t="shared" si="250"/>
        <v>1.0861471595265725E-4</v>
      </c>
      <c r="J3870" s="10">
        <f t="shared" si="251"/>
        <v>3.0048778832742931E-3</v>
      </c>
    </row>
    <row r="3871" spans="1:10" x14ac:dyDescent="0.3">
      <c r="A3871" s="18">
        <v>41485</v>
      </c>
      <c r="B3871" s="9">
        <f>VLOOKUP(A3871,'VOW3.DE'!$A$1:$B$5974,2,FALSE)</f>
        <v>147.99864199999999</v>
      </c>
      <c r="C3871" s="5">
        <f>VLOOKUP(A3871,MRK.DE!$A$1:$B$5993,2,FALSE)</f>
        <v>54.899653999999998</v>
      </c>
      <c r="D3871" s="10">
        <f>VLOOKUP(A3871,DTE.DE!$A$1:$B$6411,2,FALSE)</f>
        <v>6.2305020000000004</v>
      </c>
      <c r="E3871" s="10">
        <f>VLOOKUP(A3871,'CON.DE'!$A$1:$B$6391,2,FALSE)</f>
        <v>94.379661999999996</v>
      </c>
      <c r="G3871" s="5">
        <f t="shared" si="248"/>
        <v>1.1993289526272221E-2</v>
      </c>
      <c r="H3871" s="5">
        <f t="shared" si="249"/>
        <v>7.3528960007066624E-3</v>
      </c>
      <c r="I3871" s="5">
        <f t="shared" si="250"/>
        <v>2.4968139920461159E-3</v>
      </c>
      <c r="J3871" s="10">
        <f t="shared" si="251"/>
        <v>2.036567251358002E-2</v>
      </c>
    </row>
    <row r="3872" spans="1:10" x14ac:dyDescent="0.3">
      <c r="A3872" s="18">
        <v>41486</v>
      </c>
      <c r="B3872" s="9">
        <f>VLOOKUP(A3872,'VOW3.DE'!$A$1:$B$5974,2,FALSE)</f>
        <v>150.099121</v>
      </c>
      <c r="C3872" s="5">
        <f>VLOOKUP(A3872,MRK.DE!$A$1:$B$5993,2,FALSE)</f>
        <v>55.547642000000003</v>
      </c>
      <c r="D3872" s="10">
        <f>VLOOKUP(A3872,DTE.DE!$A$1:$B$6411,2,FALSE)</f>
        <v>6.1791650000000002</v>
      </c>
      <c r="E3872" s="10">
        <f>VLOOKUP(A3872,'CON.DE'!$A$1:$B$6391,2,FALSE)</f>
        <v>93.864349000000004</v>
      </c>
      <c r="G3872" s="5">
        <f t="shared" si="248"/>
        <v>1.4092784479990746E-2</v>
      </c>
      <c r="H3872" s="5">
        <f t="shared" si="249"/>
        <v>1.1734020812179186E-2</v>
      </c>
      <c r="I3872" s="5">
        <f t="shared" si="250"/>
        <v>-8.2737583298874255E-3</v>
      </c>
      <c r="J3872" s="10">
        <f t="shared" si="251"/>
        <v>-5.4749607647987756E-3</v>
      </c>
    </row>
    <row r="3873" spans="1:10" x14ac:dyDescent="0.3">
      <c r="A3873" s="18">
        <v>41487</v>
      </c>
      <c r="B3873" s="9">
        <f>VLOOKUP(A3873,'VOW3.DE'!$A$1:$B$5974,2,FALSE)</f>
        <v>154.46809400000001</v>
      </c>
      <c r="C3873" s="5">
        <f>VLOOKUP(A3873,MRK.DE!$A$1:$B$5993,2,FALSE)</f>
        <v>56.821255000000001</v>
      </c>
      <c r="D3873" s="10">
        <f>VLOOKUP(A3873,DTE.DE!$A$1:$B$6411,2,FALSE)</f>
        <v>6.250089</v>
      </c>
      <c r="E3873" s="10">
        <f>VLOOKUP(A3873,'CON.DE'!$A$1:$B$6391,2,FALSE)</f>
        <v>93.071579</v>
      </c>
      <c r="G3873" s="5">
        <f t="shared" si="248"/>
        <v>2.8691681158205893E-2</v>
      </c>
      <c r="H3873" s="5">
        <f t="shared" si="249"/>
        <v>2.2669396535465524E-2</v>
      </c>
      <c r="I3873" s="5">
        <f t="shared" si="250"/>
        <v>1.1412554574551268E-2</v>
      </c>
      <c r="J3873" s="10">
        <f t="shared" si="251"/>
        <v>-8.4817804813861059E-3</v>
      </c>
    </row>
    <row r="3874" spans="1:10" x14ac:dyDescent="0.3">
      <c r="A3874" s="18">
        <v>41488</v>
      </c>
      <c r="B3874" s="9">
        <f>VLOOKUP(A3874,'VOW3.DE'!$A$1:$B$5974,2,FALSE)</f>
        <v>153.543869</v>
      </c>
      <c r="C3874" s="5">
        <f>VLOOKUP(A3874,MRK.DE!$A$1:$B$5993,2,FALSE)</f>
        <v>56.575462000000002</v>
      </c>
      <c r="D3874" s="10">
        <f>VLOOKUP(A3874,DTE.DE!$A$1:$B$6411,2,FALSE)</f>
        <v>6.207535</v>
      </c>
      <c r="E3874" s="10">
        <f>VLOOKUP(A3874,'CON.DE'!$A$1:$B$6391,2,FALSE)</f>
        <v>93.309402000000006</v>
      </c>
      <c r="G3874" s="5">
        <f t="shared" si="248"/>
        <v>-6.0012459569630684E-3</v>
      </c>
      <c r="H3874" s="5">
        <f t="shared" si="249"/>
        <v>-4.3351058379427305E-3</v>
      </c>
      <c r="I3874" s="5">
        <f t="shared" si="250"/>
        <v>-6.8318269219161971E-3</v>
      </c>
      <c r="J3874" s="10">
        <f t="shared" si="251"/>
        <v>2.5520107019249413E-3</v>
      </c>
    </row>
    <row r="3875" spans="1:10" x14ac:dyDescent="0.3">
      <c r="A3875" s="18">
        <v>41491</v>
      </c>
      <c r="B3875" s="9">
        <f>VLOOKUP(A3875,'VOW3.DE'!$A$1:$B$5974,2,FALSE)</f>
        <v>154.59411600000001</v>
      </c>
      <c r="C3875" s="5">
        <f>VLOOKUP(A3875,MRK.DE!$A$1:$B$5993,2,FALSE)</f>
        <v>56.352024</v>
      </c>
      <c r="D3875" s="10">
        <f>VLOOKUP(A3875,DTE.DE!$A$1:$B$6411,2,FALSE)</f>
        <v>6.2082110000000004</v>
      </c>
      <c r="E3875" s="10">
        <f>VLOOKUP(A3875,'CON.DE'!$A$1:$B$6391,2,FALSE)</f>
        <v>93.983260999999999</v>
      </c>
      <c r="G3875" s="5">
        <f t="shared" si="248"/>
        <v>6.8167581930553755E-3</v>
      </c>
      <c r="H3875" s="5">
        <f t="shared" si="249"/>
        <v>-3.9571994293019185E-3</v>
      </c>
      <c r="I3875" s="5">
        <f t="shared" si="250"/>
        <v>1.088939803808492E-4</v>
      </c>
      <c r="J3875" s="10">
        <f t="shared" si="251"/>
        <v>7.195817464426899E-3</v>
      </c>
    </row>
    <row r="3876" spans="1:10" x14ac:dyDescent="0.3">
      <c r="A3876" s="18">
        <v>41492</v>
      </c>
      <c r="B3876" s="9">
        <f>VLOOKUP(A3876,'VOW3.DE'!$A$1:$B$5974,2,FALSE)</f>
        <v>153.41786200000001</v>
      </c>
      <c r="C3876" s="5">
        <f>VLOOKUP(A3876,MRK.DE!$A$1:$B$5993,2,FALSE)</f>
        <v>55.078415</v>
      </c>
      <c r="D3876" s="10">
        <f>VLOOKUP(A3876,DTE.DE!$A$1:$B$6411,2,FALSE)</f>
        <v>6.0994609999999998</v>
      </c>
      <c r="E3876" s="10">
        <f>VLOOKUP(A3876,'CON.DE'!$A$1:$B$6391,2,FALSE)</f>
        <v>92.199532000000005</v>
      </c>
      <c r="G3876" s="5">
        <f t="shared" si="248"/>
        <v>-7.6377530881989323E-3</v>
      </c>
      <c r="H3876" s="5">
        <f t="shared" si="249"/>
        <v>-2.2860261087020398E-2</v>
      </c>
      <c r="I3876" s="5">
        <f t="shared" si="250"/>
        <v>-1.7672364085891765E-2</v>
      </c>
      <c r="J3876" s="10">
        <f t="shared" si="251"/>
        <v>-1.9161637317021349E-2</v>
      </c>
    </row>
    <row r="3877" spans="1:10" x14ac:dyDescent="0.3">
      <c r="A3877" s="18">
        <v>41493</v>
      </c>
      <c r="B3877" s="9">
        <f>VLOOKUP(A3877,'VOW3.DE'!$A$1:$B$5974,2,FALSE)</f>
        <v>152.241592</v>
      </c>
      <c r="C3877" s="5">
        <f>VLOOKUP(A3877,MRK.DE!$A$1:$B$5993,2,FALSE)</f>
        <v>54.095264</v>
      </c>
      <c r="D3877" s="10">
        <f>VLOOKUP(A3877,DTE.DE!$A$1:$B$6411,2,FALSE)</f>
        <v>6.1143219999999996</v>
      </c>
      <c r="E3877" s="10">
        <f>VLOOKUP(A3877,'CON.DE'!$A$1:$B$6391,2,FALSE)</f>
        <v>91.010361000000003</v>
      </c>
      <c r="G3877" s="5">
        <f t="shared" si="248"/>
        <v>-7.6966427263293561E-3</v>
      </c>
      <c r="H3877" s="5">
        <f t="shared" si="249"/>
        <v>-1.8011256690264335E-2</v>
      </c>
      <c r="I3877" s="5">
        <f t="shared" si="250"/>
        <v>2.4334814747723325E-3</v>
      </c>
      <c r="J3877" s="10">
        <f t="shared" si="251"/>
        <v>-1.2981697449282079E-2</v>
      </c>
    </row>
    <row r="3878" spans="1:10" x14ac:dyDescent="0.3">
      <c r="A3878" s="18">
        <v>41494</v>
      </c>
      <c r="B3878" s="9">
        <f>VLOOKUP(A3878,'VOW3.DE'!$A$1:$B$5974,2,FALSE)</f>
        <v>152.70368999999999</v>
      </c>
      <c r="C3878" s="5">
        <f>VLOOKUP(A3878,MRK.DE!$A$1:$B$5993,2,FALSE)</f>
        <v>53.938853999999999</v>
      </c>
      <c r="D3878" s="10">
        <f>VLOOKUP(A3878,DTE.DE!$A$1:$B$6411,2,FALSE)</f>
        <v>6.5857960000000002</v>
      </c>
      <c r="E3878" s="10">
        <f>VLOOKUP(A3878,'CON.DE'!$A$1:$B$6391,2,FALSE)</f>
        <v>91.803130999999993</v>
      </c>
      <c r="G3878" s="5">
        <f t="shared" si="248"/>
        <v>3.0306968559834549E-3</v>
      </c>
      <c r="H3878" s="5">
        <f t="shared" si="249"/>
        <v>-2.8955687736089159E-3</v>
      </c>
      <c r="I3878" s="5">
        <f t="shared" si="250"/>
        <v>7.4281320585156616E-2</v>
      </c>
      <c r="J3878" s="10">
        <f t="shared" si="251"/>
        <v>8.6730466201606262E-3</v>
      </c>
    </row>
    <row r="3879" spans="1:10" x14ac:dyDescent="0.3">
      <c r="A3879" s="18">
        <v>41495</v>
      </c>
      <c r="B3879" s="9">
        <f>VLOOKUP(A3879,'VOW3.DE'!$A$1:$B$5974,2,FALSE)</f>
        <v>153.96397400000001</v>
      </c>
      <c r="C3879" s="5">
        <f>VLOOKUP(A3879,MRK.DE!$A$1:$B$5993,2,FALSE)</f>
        <v>53.357906</v>
      </c>
      <c r="D3879" s="10">
        <f>VLOOKUP(A3879,DTE.DE!$A$1:$B$6411,2,FALSE)</f>
        <v>6.5648580000000001</v>
      </c>
      <c r="E3879" s="10">
        <f>VLOOKUP(A3879,'CON.DE'!$A$1:$B$6391,2,FALSE)</f>
        <v>93.150847999999996</v>
      </c>
      <c r="G3879" s="5">
        <f t="shared" si="248"/>
        <v>8.2192630195320315E-3</v>
      </c>
      <c r="H3879" s="5">
        <f t="shared" si="249"/>
        <v>-1.082891369840382E-2</v>
      </c>
      <c r="I3879" s="5">
        <f t="shared" si="250"/>
        <v>-3.1843310138863472E-3</v>
      </c>
      <c r="J3879" s="10">
        <f t="shared" si="251"/>
        <v>1.4573796803874781E-2</v>
      </c>
    </row>
    <row r="3880" spans="1:10" x14ac:dyDescent="0.3">
      <c r="A3880" s="18">
        <v>41498</v>
      </c>
      <c r="B3880" s="9">
        <f>VLOOKUP(A3880,'VOW3.DE'!$A$1:$B$5974,2,FALSE)</f>
        <v>155.392303</v>
      </c>
      <c r="C3880" s="5">
        <f>VLOOKUP(A3880,MRK.DE!$A$1:$B$5993,2,FALSE)</f>
        <v>53.648380000000003</v>
      </c>
      <c r="D3880" s="10">
        <f>VLOOKUP(A3880,DTE.DE!$A$1:$B$6411,2,FALSE)</f>
        <v>6.6871150000000004</v>
      </c>
      <c r="E3880" s="10">
        <f>VLOOKUP(A3880,'CON.DE'!$A$1:$B$6391,2,FALSE)</f>
        <v>93.230132999999995</v>
      </c>
      <c r="G3880" s="5">
        <f t="shared" si="248"/>
        <v>9.2342664807350643E-3</v>
      </c>
      <c r="H3880" s="5">
        <f t="shared" si="249"/>
        <v>5.4291149490678743E-3</v>
      </c>
      <c r="I3880" s="5">
        <f t="shared" si="250"/>
        <v>1.8451662805908108E-2</v>
      </c>
      <c r="J3880" s="10">
        <f t="shared" si="251"/>
        <v>8.507842845020204E-4</v>
      </c>
    </row>
    <row r="3881" spans="1:10" x14ac:dyDescent="0.3">
      <c r="A3881" s="18">
        <v>41499</v>
      </c>
      <c r="B3881" s="9">
        <f>VLOOKUP(A3881,'VOW3.DE'!$A$1:$B$5974,2,FALSE)</f>
        <v>156.10644500000001</v>
      </c>
      <c r="C3881" s="5">
        <f>VLOOKUP(A3881,MRK.DE!$A$1:$B$5993,2,FALSE)</f>
        <v>53.581347999999998</v>
      </c>
      <c r="D3881" s="10">
        <f>VLOOKUP(A3881,DTE.DE!$A$1:$B$6411,2,FALSE)</f>
        <v>6.7107580000000002</v>
      </c>
      <c r="E3881" s="10">
        <f>VLOOKUP(A3881,'CON.DE'!$A$1:$B$6391,2,FALSE)</f>
        <v>94.062552999999994</v>
      </c>
      <c r="G3881" s="5">
        <f t="shared" si="248"/>
        <v>4.5852078428522836E-3</v>
      </c>
      <c r="H3881" s="5">
        <f t="shared" si="249"/>
        <v>-1.250250466580026E-3</v>
      </c>
      <c r="I3881" s="5">
        <f t="shared" si="250"/>
        <v>3.529369854799856E-3</v>
      </c>
      <c r="J3881" s="10">
        <f t="shared" si="251"/>
        <v>8.8890335111737849E-3</v>
      </c>
    </row>
    <row r="3882" spans="1:10" x14ac:dyDescent="0.3">
      <c r="A3882" s="18">
        <v>41500</v>
      </c>
      <c r="B3882" s="9">
        <f>VLOOKUP(A3882,'VOW3.DE'!$A$1:$B$5974,2,FALSE)</f>
        <v>156.73658800000001</v>
      </c>
      <c r="C3882" s="5">
        <f>VLOOKUP(A3882,MRK.DE!$A$1:$B$5993,2,FALSE)</f>
        <v>53.491973999999999</v>
      </c>
      <c r="D3882" s="10">
        <f>VLOOKUP(A3882,DTE.DE!$A$1:$B$6411,2,FALSE)</f>
        <v>6.7073799999999997</v>
      </c>
      <c r="E3882" s="10">
        <f>VLOOKUP(A3882,'CON.DE'!$A$1:$B$6391,2,FALSE)</f>
        <v>94.696762000000007</v>
      </c>
      <c r="G3882" s="5">
        <f t="shared" si="248"/>
        <v>4.0284985486968242E-3</v>
      </c>
      <c r="H3882" s="5">
        <f t="shared" si="249"/>
        <v>-1.6693984848308069E-3</v>
      </c>
      <c r="I3882" s="5">
        <f t="shared" si="250"/>
        <v>-5.0349758980924636E-4</v>
      </c>
      <c r="J3882" s="10">
        <f t="shared" si="251"/>
        <v>6.719789023430893E-3</v>
      </c>
    </row>
    <row r="3883" spans="1:10" x14ac:dyDescent="0.3">
      <c r="A3883" s="18">
        <v>41501</v>
      </c>
      <c r="B3883" s="9">
        <f>VLOOKUP(A3883,'VOW3.DE'!$A$1:$B$5974,2,FALSE)</f>
        <v>155.476303</v>
      </c>
      <c r="C3883" s="5">
        <f>VLOOKUP(A3883,MRK.DE!$A$1:$B$5993,2,FALSE)</f>
        <v>53.179156999999996</v>
      </c>
      <c r="D3883" s="10">
        <f>VLOOKUP(A3883,DTE.DE!$A$1:$B$6411,2,FALSE)</f>
        <v>6.5668839999999999</v>
      </c>
      <c r="E3883" s="10">
        <f>VLOOKUP(A3883,'CON.DE'!$A$1:$B$6391,2,FALSE)</f>
        <v>93.349052</v>
      </c>
      <c r="G3883" s="5">
        <f t="shared" si="248"/>
        <v>-8.0732851304559754E-3</v>
      </c>
      <c r="H3883" s="5">
        <f t="shared" si="249"/>
        <v>-5.8650900912044068E-3</v>
      </c>
      <c r="I3883" s="5">
        <f t="shared" si="250"/>
        <v>-2.1168969761577918E-2</v>
      </c>
      <c r="J3883" s="10">
        <f t="shared" si="251"/>
        <v>-1.4334092814855983E-2</v>
      </c>
    </row>
    <row r="3884" spans="1:10" x14ac:dyDescent="0.3">
      <c r="A3884" s="18">
        <v>41502</v>
      </c>
      <c r="B3884" s="9">
        <f>VLOOKUP(A3884,'VOW3.DE'!$A$1:$B$5974,2,FALSE)</f>
        <v>154.04797400000001</v>
      </c>
      <c r="C3884" s="5">
        <f>VLOOKUP(A3884,MRK.DE!$A$1:$B$5993,2,FALSE)</f>
        <v>52.978054</v>
      </c>
      <c r="D3884" s="10">
        <f>VLOOKUP(A3884,DTE.DE!$A$1:$B$6411,2,FALSE)</f>
        <v>6.6013310000000001</v>
      </c>
      <c r="E3884" s="10">
        <f>VLOOKUP(A3884,'CON.DE'!$A$1:$B$6391,2,FALSE)</f>
        <v>93.666167999999999</v>
      </c>
      <c r="G3884" s="5">
        <f t="shared" si="248"/>
        <v>-9.2292543414168003E-3</v>
      </c>
      <c r="H3884" s="5">
        <f t="shared" si="249"/>
        <v>-3.7887815377355477E-3</v>
      </c>
      <c r="I3884" s="5">
        <f t="shared" si="250"/>
        <v>5.231852392199564E-3</v>
      </c>
      <c r="J3884" s="10">
        <f t="shared" si="251"/>
        <v>3.3913422012876123E-3</v>
      </c>
    </row>
    <row r="3885" spans="1:10" x14ac:dyDescent="0.3">
      <c r="A3885" s="18">
        <v>41505</v>
      </c>
      <c r="B3885" s="9">
        <f>VLOOKUP(A3885,'VOW3.DE'!$A$1:$B$5974,2,FALSE)</f>
        <v>154.59411600000001</v>
      </c>
      <c r="C3885" s="5">
        <f>VLOOKUP(A3885,MRK.DE!$A$1:$B$5993,2,FALSE)</f>
        <v>53.000400999999997</v>
      </c>
      <c r="D3885" s="10">
        <f>VLOOKUP(A3885,DTE.DE!$A$1:$B$6411,2,FALSE)</f>
        <v>6.527031</v>
      </c>
      <c r="E3885" s="10">
        <f>VLOOKUP(A3885,'CON.DE'!$A$1:$B$6391,2,FALSE)</f>
        <v>94.498565999999997</v>
      </c>
      <c r="G3885" s="5">
        <f t="shared" si="248"/>
        <v>3.5390025386013301E-3</v>
      </c>
      <c r="H3885" s="5">
        <f t="shared" si="249"/>
        <v>4.2172723373271168E-4</v>
      </c>
      <c r="I3885" s="5">
        <f t="shared" si="250"/>
        <v>-1.1319126223187889E-2</v>
      </c>
      <c r="J3885" s="10">
        <f t="shared" si="251"/>
        <v>8.8476029733389697E-3</v>
      </c>
    </row>
    <row r="3886" spans="1:10" x14ac:dyDescent="0.3">
      <c r="A3886" s="18">
        <v>41506</v>
      </c>
      <c r="B3886" s="9">
        <f>VLOOKUP(A3886,'VOW3.DE'!$A$1:$B$5974,2,FALSE)</f>
        <v>151.82148699999999</v>
      </c>
      <c r="C3886" s="5">
        <f>VLOOKUP(A3886,MRK.DE!$A$1:$B$5993,2,FALSE)</f>
        <v>52.799309000000001</v>
      </c>
      <c r="D3886" s="10">
        <f>VLOOKUP(A3886,DTE.DE!$A$1:$B$6411,2,FALSE)</f>
        <v>6.4635379999999998</v>
      </c>
      <c r="E3886" s="10">
        <f>VLOOKUP(A3886,'CON.DE'!$A$1:$B$6391,2,FALSE)</f>
        <v>93.269767999999999</v>
      </c>
      <c r="G3886" s="5">
        <f t="shared" si="248"/>
        <v>-1.8097672886495993E-2</v>
      </c>
      <c r="H3886" s="5">
        <f t="shared" si="249"/>
        <v>-3.8013760558687237E-3</v>
      </c>
      <c r="I3886" s="5">
        <f t="shared" si="250"/>
        <v>-9.7753232516531938E-3</v>
      </c>
      <c r="J3886" s="10">
        <f t="shared" si="251"/>
        <v>-1.308863444787422E-2</v>
      </c>
    </row>
    <row r="3887" spans="1:10" x14ac:dyDescent="0.3">
      <c r="A3887" s="18">
        <v>41507</v>
      </c>
      <c r="B3887" s="9">
        <f>VLOOKUP(A3887,'VOW3.DE'!$A$1:$B$5974,2,FALSE)</f>
        <v>152.28360000000001</v>
      </c>
      <c r="C3887" s="5">
        <f>VLOOKUP(A3887,MRK.DE!$A$1:$B$5993,2,FALSE)</f>
        <v>53.179156999999996</v>
      </c>
      <c r="D3887" s="10">
        <f>VLOOKUP(A3887,DTE.DE!$A$1:$B$6411,2,FALSE)</f>
        <v>6.4979849999999999</v>
      </c>
      <c r="E3887" s="10">
        <f>VLOOKUP(A3887,'CON.DE'!$A$1:$B$6391,2,FALSE)</f>
        <v>93.983260999999999</v>
      </c>
      <c r="G3887" s="5">
        <f t="shared" si="248"/>
        <v>3.0391688626635869E-3</v>
      </c>
      <c r="H3887" s="5">
        <f t="shared" si="249"/>
        <v>7.1684303598717313E-3</v>
      </c>
      <c r="I3887" s="5">
        <f t="shared" si="250"/>
        <v>5.3152829494421457E-3</v>
      </c>
      <c r="J3887" s="10">
        <f t="shared" si="251"/>
        <v>7.6206666112654262E-3</v>
      </c>
    </row>
    <row r="3888" spans="1:10" x14ac:dyDescent="0.3">
      <c r="A3888" s="18">
        <v>41508</v>
      </c>
      <c r="B3888" s="9">
        <f>VLOOKUP(A3888,'VOW3.DE'!$A$1:$B$5974,2,FALSE)</f>
        <v>154.04797400000001</v>
      </c>
      <c r="C3888" s="5">
        <f>VLOOKUP(A3888,MRK.DE!$A$1:$B$5993,2,FALSE)</f>
        <v>52.978054</v>
      </c>
      <c r="D3888" s="10">
        <f>VLOOKUP(A3888,DTE.DE!$A$1:$B$6411,2,FALSE)</f>
        <v>6.5790410000000001</v>
      </c>
      <c r="E3888" s="10">
        <f>VLOOKUP(A3888,'CON.DE'!$A$1:$B$6391,2,FALSE)</f>
        <v>95.489531999999997</v>
      </c>
      <c r="G3888" s="5">
        <f t="shared" si="248"/>
        <v>1.1519501485230904E-2</v>
      </c>
      <c r="H3888" s="5">
        <f t="shared" si="249"/>
        <v>-3.7887815377355477E-3</v>
      </c>
      <c r="I3888" s="5">
        <f t="shared" si="250"/>
        <v>1.2396861192927893E-2</v>
      </c>
      <c r="J3888" s="10">
        <f t="shared" si="251"/>
        <v>1.5899936968564978E-2</v>
      </c>
    </row>
    <row r="3889" spans="1:10" x14ac:dyDescent="0.3">
      <c r="A3889" s="18">
        <v>41509</v>
      </c>
      <c r="B3889" s="9">
        <f>VLOOKUP(A3889,'VOW3.DE'!$A$1:$B$5974,2,FALSE)</f>
        <v>152.57766699999999</v>
      </c>
      <c r="C3889" s="5">
        <f>VLOOKUP(A3889,MRK.DE!$A$1:$B$5993,2,FALSE)</f>
        <v>53.268528000000003</v>
      </c>
      <c r="D3889" s="10">
        <f>VLOOKUP(A3889,DTE.DE!$A$1:$B$6411,2,FALSE)</f>
        <v>6.5817439999999996</v>
      </c>
      <c r="E3889" s="10">
        <f>VLOOKUP(A3889,'CON.DE'!$A$1:$B$6391,2,FALSE)</f>
        <v>96.440865000000002</v>
      </c>
      <c r="G3889" s="5">
        <f t="shared" si="248"/>
        <v>-9.5903151763393618E-3</v>
      </c>
      <c r="H3889" s="5">
        <f t="shared" si="249"/>
        <v>5.467935405645343E-3</v>
      </c>
      <c r="I3889" s="5">
        <f t="shared" si="250"/>
        <v>4.1076577696637275E-4</v>
      </c>
      <c r="J3889" s="10">
        <f t="shared" si="251"/>
        <v>9.9133936667445393E-3</v>
      </c>
    </row>
    <row r="3890" spans="1:10" x14ac:dyDescent="0.3">
      <c r="A3890" s="18">
        <v>41512</v>
      </c>
      <c r="B3890" s="9">
        <f>VLOOKUP(A3890,'VOW3.DE'!$A$1:$B$5974,2,FALSE)</f>
        <v>152.997772</v>
      </c>
      <c r="C3890" s="5">
        <f>VLOOKUP(A3890,MRK.DE!$A$1:$B$5993,2,FALSE)</f>
        <v>53.447280999999997</v>
      </c>
      <c r="D3890" s="10">
        <f>VLOOKUP(A3890,DTE.DE!$A$1:$B$6411,2,FALSE)</f>
        <v>6.5952529999999996</v>
      </c>
      <c r="E3890" s="10">
        <f>VLOOKUP(A3890,'CON.DE'!$A$1:$B$6391,2,FALSE)</f>
        <v>96.084106000000006</v>
      </c>
      <c r="G3890" s="5">
        <f t="shared" si="248"/>
        <v>2.7496009892131572E-3</v>
      </c>
      <c r="H3890" s="5">
        <f t="shared" si="249"/>
        <v>3.3500784720487909E-3</v>
      </c>
      <c r="I3890" s="5">
        <f t="shared" si="250"/>
        <v>2.0503920176612178E-3</v>
      </c>
      <c r="J3890" s="10">
        <f t="shared" si="251"/>
        <v>-3.7061105008335815E-3</v>
      </c>
    </row>
    <row r="3891" spans="1:10" x14ac:dyDescent="0.3">
      <c r="A3891" s="18">
        <v>41513</v>
      </c>
      <c r="B3891" s="9">
        <f>VLOOKUP(A3891,'VOW3.DE'!$A$1:$B$5974,2,FALSE)</f>
        <v>148.16670199999999</v>
      </c>
      <c r="C3891" s="5">
        <f>VLOOKUP(A3891,MRK.DE!$A$1:$B$5993,2,FALSE)</f>
        <v>52.307732000000001</v>
      </c>
      <c r="D3891" s="10">
        <f>VLOOKUP(A3891,DTE.DE!$A$1:$B$6411,2,FALSE)</f>
        <v>6.4736690000000001</v>
      </c>
      <c r="E3891" s="10">
        <f>VLOOKUP(A3891,'CON.DE'!$A$1:$B$6391,2,FALSE)</f>
        <v>92.556274000000002</v>
      </c>
      <c r="G3891" s="5">
        <f t="shared" si="248"/>
        <v>-3.2085354438891663E-2</v>
      </c>
      <c r="H3891" s="5">
        <f t="shared" si="249"/>
        <v>-2.155156667333968E-2</v>
      </c>
      <c r="I3891" s="5">
        <f t="shared" si="250"/>
        <v>-1.8607121219493487E-2</v>
      </c>
      <c r="J3891" s="10">
        <f t="shared" si="251"/>
        <v>-3.7407084973835381E-2</v>
      </c>
    </row>
    <row r="3892" spans="1:10" x14ac:dyDescent="0.3">
      <c r="A3892" s="18">
        <v>41514</v>
      </c>
      <c r="B3892" s="9">
        <f>VLOOKUP(A3892,'VOW3.DE'!$A$1:$B$5974,2,FALSE)</f>
        <v>144.763947</v>
      </c>
      <c r="C3892" s="5">
        <f>VLOOKUP(A3892,MRK.DE!$A$1:$B$5993,2,FALSE)</f>
        <v>51.436314000000003</v>
      </c>
      <c r="D3892" s="10">
        <f>VLOOKUP(A3892,DTE.DE!$A$1:$B$6411,2,FALSE)</f>
        <v>6.460159</v>
      </c>
      <c r="E3892" s="10">
        <f>VLOOKUP(A3892,'CON.DE'!$A$1:$B$6391,2,FALSE)</f>
        <v>88.790595999999994</v>
      </c>
      <c r="G3892" s="5">
        <f t="shared" si="248"/>
        <v>-2.3233540612889226E-2</v>
      </c>
      <c r="H3892" s="5">
        <f t="shared" si="249"/>
        <v>-1.6799778468528721E-2</v>
      </c>
      <c r="I3892" s="5">
        <f t="shared" si="250"/>
        <v>-2.0890961150093444E-3</v>
      </c>
      <c r="J3892" s="10">
        <f t="shared" si="251"/>
        <v>-4.1536083616091742E-2</v>
      </c>
    </row>
    <row r="3893" spans="1:10" x14ac:dyDescent="0.3">
      <c r="A3893" s="18">
        <v>41515</v>
      </c>
      <c r="B3893" s="9">
        <f>VLOOKUP(A3893,'VOW3.DE'!$A$1:$B$5974,2,FALSE)</f>
        <v>146.360275</v>
      </c>
      <c r="C3893" s="5">
        <f>VLOOKUP(A3893,MRK.DE!$A$1:$B$5993,2,FALSE)</f>
        <v>51.838501000000001</v>
      </c>
      <c r="D3893" s="10">
        <f>VLOOKUP(A3893,DTE.DE!$A$1:$B$6411,2,FALSE)</f>
        <v>6.5459440000000004</v>
      </c>
      <c r="E3893" s="10">
        <f>VLOOKUP(A3893,'CON.DE'!$A$1:$B$6391,2,FALSE)</f>
        <v>92.239159000000001</v>
      </c>
      <c r="G3893" s="5">
        <f t="shared" si="248"/>
        <v>1.096675493478675E-2</v>
      </c>
      <c r="H3893" s="5">
        <f t="shared" si="249"/>
        <v>7.7887146675565851E-3</v>
      </c>
      <c r="I3893" s="5">
        <f t="shared" si="250"/>
        <v>1.3191690705032563E-2</v>
      </c>
      <c r="J3893" s="10">
        <f t="shared" si="251"/>
        <v>3.8104014910397402E-2</v>
      </c>
    </row>
    <row r="3894" spans="1:10" x14ac:dyDescent="0.3">
      <c r="A3894" s="18">
        <v>41516</v>
      </c>
      <c r="B3894" s="9">
        <f>VLOOKUP(A3894,'VOW3.DE'!$A$1:$B$5974,2,FALSE)</f>
        <v>144.59588600000001</v>
      </c>
      <c r="C3894" s="5">
        <f>VLOOKUP(A3894,MRK.DE!$A$1:$B$5993,2,FALSE)</f>
        <v>51.369273999999997</v>
      </c>
      <c r="D3894" s="10">
        <f>VLOOKUP(A3894,DTE.DE!$A$1:$B$6411,2,FALSE)</f>
        <v>6.5466199999999999</v>
      </c>
      <c r="E3894" s="10">
        <f>VLOOKUP(A3894,'CON.DE'!$A$1:$B$6391,2,FALSE)</f>
        <v>90.534698000000006</v>
      </c>
      <c r="G3894" s="5">
        <f t="shared" si="248"/>
        <v>-1.2128360657011821E-2</v>
      </c>
      <c r="H3894" s="5">
        <f t="shared" si="249"/>
        <v>-9.0929241138895996E-3</v>
      </c>
      <c r="I3894" s="5">
        <f t="shared" si="250"/>
        <v>1.032647234873009E-4</v>
      </c>
      <c r="J3894" s="10">
        <f t="shared" si="251"/>
        <v>-1.8651577859196605E-2</v>
      </c>
    </row>
    <row r="3895" spans="1:10" x14ac:dyDescent="0.3">
      <c r="A3895" s="18">
        <v>41519</v>
      </c>
      <c r="B3895" s="9">
        <f>VLOOKUP(A3895,'VOW3.DE'!$A$1:$B$5974,2,FALSE)</f>
        <v>147.95665</v>
      </c>
      <c r="C3895" s="5">
        <f>VLOOKUP(A3895,MRK.DE!$A$1:$B$5993,2,FALSE)</f>
        <v>51.950226000000001</v>
      </c>
      <c r="D3895" s="10">
        <f>VLOOKUP(A3895,DTE.DE!$A$1:$B$6411,2,FALSE)</f>
        <v>6.630376</v>
      </c>
      <c r="E3895" s="10">
        <f>VLOOKUP(A3895,'CON.DE'!$A$1:$B$6391,2,FALSE)</f>
        <v>93.745437999999993</v>
      </c>
      <c r="G3895" s="5">
        <f t="shared" si="248"/>
        <v>2.2976467032644953E-2</v>
      </c>
      <c r="H3895" s="5">
        <f t="shared" si="249"/>
        <v>1.1245856255640735E-2</v>
      </c>
      <c r="I3895" s="5">
        <f t="shared" si="250"/>
        <v>1.2712628582015436E-2</v>
      </c>
      <c r="J3895" s="10">
        <f t="shared" si="251"/>
        <v>3.4849821792657852E-2</v>
      </c>
    </row>
    <row r="3896" spans="1:10" x14ac:dyDescent="0.3">
      <c r="A3896" s="18">
        <v>41520</v>
      </c>
      <c r="B3896" s="9">
        <f>VLOOKUP(A3896,'VOW3.DE'!$A$1:$B$5974,2,FALSE)</f>
        <v>143.88172900000001</v>
      </c>
      <c r="C3896" s="5">
        <f>VLOOKUP(A3896,MRK.DE!$A$1:$B$5993,2,FALSE)</f>
        <v>51.436314000000003</v>
      </c>
      <c r="D3896" s="10">
        <f>VLOOKUP(A3896,DTE.DE!$A$1:$B$6411,2,FALSE)</f>
        <v>6.6384829999999999</v>
      </c>
      <c r="E3896" s="10">
        <f>VLOOKUP(A3896,'CON.DE'!$A$1:$B$6391,2,FALSE)</f>
        <v>93.309402000000006</v>
      </c>
      <c r="G3896" s="5">
        <f t="shared" si="248"/>
        <v>-2.7927689739746259E-2</v>
      </c>
      <c r="H3896" s="5">
        <f t="shared" si="249"/>
        <v>-9.9416468093075881E-3</v>
      </c>
      <c r="I3896" s="5">
        <f t="shared" si="250"/>
        <v>1.2219590258318125E-3</v>
      </c>
      <c r="J3896" s="10">
        <f t="shared" si="251"/>
        <v>-4.6621278528345264E-3</v>
      </c>
    </row>
    <row r="3897" spans="1:10" x14ac:dyDescent="0.3">
      <c r="A3897" s="18">
        <v>41521</v>
      </c>
      <c r="B3897" s="9">
        <f>VLOOKUP(A3897,'VOW3.DE'!$A$1:$B$5974,2,FALSE)</f>
        <v>142.83149700000001</v>
      </c>
      <c r="C3897" s="5">
        <f>VLOOKUP(A3897,MRK.DE!$A$1:$B$5993,2,FALSE)</f>
        <v>50.922398000000001</v>
      </c>
      <c r="D3897" s="10">
        <f>VLOOKUP(A3897,DTE.DE!$A$1:$B$6411,2,FALSE)</f>
        <v>6.6195700000000004</v>
      </c>
      <c r="E3897" s="10">
        <f>VLOOKUP(A3897,'CON.DE'!$A$1:$B$6391,2,FALSE)</f>
        <v>94.419289000000006</v>
      </c>
      <c r="G3897" s="5">
        <f t="shared" si="248"/>
        <v>-7.3260429027964197E-3</v>
      </c>
      <c r="H3897" s="5">
        <f t="shared" si="249"/>
        <v>-1.0041555003017254E-2</v>
      </c>
      <c r="I3897" s="5">
        <f t="shared" si="250"/>
        <v>-2.8530603745878839E-3</v>
      </c>
      <c r="J3897" s="10">
        <f t="shared" si="251"/>
        <v>1.1824510425154587E-2</v>
      </c>
    </row>
    <row r="3898" spans="1:10" x14ac:dyDescent="0.3">
      <c r="A3898" s="18">
        <v>41522</v>
      </c>
      <c r="B3898" s="9">
        <f>VLOOKUP(A3898,'VOW3.DE'!$A$1:$B$5974,2,FALSE)</f>
        <v>144.51187100000001</v>
      </c>
      <c r="C3898" s="5">
        <f>VLOOKUP(A3898,MRK.DE!$A$1:$B$5993,2,FALSE)</f>
        <v>50.162689</v>
      </c>
      <c r="D3898" s="10">
        <f>VLOOKUP(A3898,DTE.DE!$A$1:$B$6411,2,FALSE)</f>
        <v>6.6330790000000004</v>
      </c>
      <c r="E3898" s="10">
        <f>VLOOKUP(A3898,'CON.DE'!$A$1:$B$6391,2,FALSE)</f>
        <v>96.440865000000002</v>
      </c>
      <c r="G3898" s="5">
        <f t="shared" si="248"/>
        <v>1.1696063616310355E-2</v>
      </c>
      <c r="H3898" s="5">
        <f t="shared" si="249"/>
        <v>-1.5031362719577194E-2</v>
      </c>
      <c r="I3898" s="5">
        <f t="shared" si="250"/>
        <v>2.0386874622415254E-3</v>
      </c>
      <c r="J3898" s="10">
        <f t="shared" si="251"/>
        <v>2.1184637674581962E-2</v>
      </c>
    </row>
    <row r="3899" spans="1:10" x14ac:dyDescent="0.3">
      <c r="A3899" s="18">
        <v>41523</v>
      </c>
      <c r="B3899" s="9">
        <f>VLOOKUP(A3899,'VOW3.DE'!$A$1:$B$5974,2,FALSE)</f>
        <v>144.343842</v>
      </c>
      <c r="C3899" s="5">
        <f>VLOOKUP(A3899,MRK.DE!$A$1:$B$5993,2,FALSE)</f>
        <v>49.961590000000001</v>
      </c>
      <c r="D3899" s="10">
        <f>VLOOKUP(A3899,DTE.DE!$A$1:$B$6411,2,FALSE)</f>
        <v>6.507441</v>
      </c>
      <c r="E3899" s="10">
        <f>VLOOKUP(A3899,'CON.DE'!$A$1:$B$6391,2,FALSE)</f>
        <v>96.361580000000004</v>
      </c>
      <c r="G3899" s="5">
        <f t="shared" si="248"/>
        <v>-1.1634114292394387E-3</v>
      </c>
      <c r="H3899" s="5">
        <f t="shared" si="249"/>
        <v>-4.0169931294080164E-3</v>
      </c>
      <c r="I3899" s="5">
        <f t="shared" si="250"/>
        <v>-1.9122809235024355E-2</v>
      </c>
      <c r="J3899" s="10">
        <f t="shared" si="251"/>
        <v>-8.2244812267984093E-4</v>
      </c>
    </row>
    <row r="3900" spans="1:10" x14ac:dyDescent="0.3">
      <c r="A3900" s="18">
        <v>41526</v>
      </c>
      <c r="B3900" s="9">
        <f>VLOOKUP(A3900,'VOW3.DE'!$A$1:$B$5974,2,FALSE)</f>
        <v>143.671707</v>
      </c>
      <c r="C3900" s="5">
        <f>VLOOKUP(A3900,MRK.DE!$A$1:$B$5993,2,FALSE)</f>
        <v>49.849868999999998</v>
      </c>
      <c r="D3900" s="10">
        <f>VLOOKUP(A3900,DTE.DE!$A$1:$B$6411,2,FALSE)</f>
        <v>6.507441</v>
      </c>
      <c r="E3900" s="10">
        <f>VLOOKUP(A3900,'CON.DE'!$A$1:$B$6391,2,FALSE)</f>
        <v>97.550751000000005</v>
      </c>
      <c r="G3900" s="5">
        <f t="shared" si="248"/>
        <v>-4.6673606511635551E-3</v>
      </c>
      <c r="H3900" s="5">
        <f t="shared" si="249"/>
        <v>-2.2386416905825386E-3</v>
      </c>
      <c r="I3900" s="5">
        <f t="shared" si="250"/>
        <v>0</v>
      </c>
      <c r="J3900" s="10">
        <f t="shared" si="251"/>
        <v>1.2265191198172492E-2</v>
      </c>
    </row>
    <row r="3901" spans="1:10" x14ac:dyDescent="0.3">
      <c r="A3901" s="18">
        <v>41527</v>
      </c>
      <c r="B3901" s="9">
        <f>VLOOKUP(A3901,'VOW3.DE'!$A$1:$B$5974,2,FALSE)</f>
        <v>149.59501599999999</v>
      </c>
      <c r="C3901" s="5">
        <f>VLOOKUP(A3901,MRK.DE!$A$1:$B$5993,2,FALSE)</f>
        <v>50.296756999999999</v>
      </c>
      <c r="D3901" s="10">
        <f>VLOOKUP(A3901,DTE.DE!$A$1:$B$6411,2,FALSE)</f>
        <v>6.5655330000000003</v>
      </c>
      <c r="E3901" s="10">
        <f>VLOOKUP(A3901,'CON.DE'!$A$1:$B$6391,2,FALSE)</f>
        <v>100.127258</v>
      </c>
      <c r="G3901" s="5">
        <f t="shared" si="248"/>
        <v>4.0400865130473751E-2</v>
      </c>
      <c r="H3901" s="5">
        <f t="shared" si="249"/>
        <v>8.9247333454326745E-3</v>
      </c>
      <c r="I3901" s="5">
        <f t="shared" si="250"/>
        <v>8.8874011942865067E-3</v>
      </c>
      <c r="J3901" s="10">
        <f t="shared" si="251"/>
        <v>2.6069191288891774E-2</v>
      </c>
    </row>
    <row r="3902" spans="1:10" x14ac:dyDescent="0.3">
      <c r="A3902" s="18">
        <v>41528</v>
      </c>
      <c r="B3902" s="9">
        <f>VLOOKUP(A3902,'VOW3.DE'!$A$1:$B$5974,2,FALSE)</f>
        <v>150.141098</v>
      </c>
      <c r="C3902" s="5">
        <f>VLOOKUP(A3902,MRK.DE!$A$1:$B$5993,2,FALSE)</f>
        <v>50.006278999999999</v>
      </c>
      <c r="D3902" s="10">
        <f>VLOOKUP(A3902,DTE.DE!$A$1:$B$6411,2,FALSE)</f>
        <v>6.6256490000000001</v>
      </c>
      <c r="E3902" s="10">
        <f>VLOOKUP(A3902,'CON.DE'!$A$1:$B$6391,2,FALSE)</f>
        <v>101.038948</v>
      </c>
      <c r="G3902" s="5">
        <f t="shared" si="248"/>
        <v>3.6437558151041316E-3</v>
      </c>
      <c r="H3902" s="5">
        <f t="shared" si="249"/>
        <v>-5.7920243225381869E-3</v>
      </c>
      <c r="I3902" s="5">
        <f t="shared" si="250"/>
        <v>9.1146367604530588E-3</v>
      </c>
      <c r="J3902" s="10">
        <f t="shared" si="251"/>
        <v>9.0641093254296822E-3</v>
      </c>
    </row>
    <row r="3903" spans="1:10" x14ac:dyDescent="0.3">
      <c r="A3903" s="18">
        <v>41529</v>
      </c>
      <c r="B3903" s="9">
        <f>VLOOKUP(A3903,'VOW3.DE'!$A$1:$B$5974,2,FALSE)</f>
        <v>150.72924800000001</v>
      </c>
      <c r="C3903" s="5">
        <f>VLOOKUP(A3903,MRK.DE!$A$1:$B$5993,2,FALSE)</f>
        <v>49.604087999999997</v>
      </c>
      <c r="D3903" s="10">
        <f>VLOOKUP(A3903,DTE.DE!$A$1:$B$6411,2,FALSE)</f>
        <v>6.685765</v>
      </c>
      <c r="E3903" s="10">
        <f>VLOOKUP(A3903,'CON.DE'!$A$1:$B$6391,2,FALSE)</f>
        <v>99.572310999999999</v>
      </c>
      <c r="G3903" s="5">
        <f t="shared" si="248"/>
        <v>3.9096624642327412E-3</v>
      </c>
      <c r="H3903" s="5">
        <f t="shared" si="249"/>
        <v>-8.0753278542058902E-3</v>
      </c>
      <c r="I3903" s="5">
        <f t="shared" si="250"/>
        <v>9.032309971156163E-3</v>
      </c>
      <c r="J3903" s="10">
        <f t="shared" si="251"/>
        <v>-1.4621942337103041E-2</v>
      </c>
    </row>
    <row r="3904" spans="1:10" x14ac:dyDescent="0.3">
      <c r="A3904" s="18">
        <v>41530</v>
      </c>
      <c r="B3904" s="9">
        <f>VLOOKUP(A3904,'VOW3.DE'!$A$1:$B$5974,2,FALSE)</f>
        <v>152.78770399999999</v>
      </c>
      <c r="C3904" s="5">
        <f>VLOOKUP(A3904,MRK.DE!$A$1:$B$5993,2,FALSE)</f>
        <v>50.162689</v>
      </c>
      <c r="D3904" s="10">
        <f>VLOOKUP(A3904,DTE.DE!$A$1:$B$6411,2,FALSE)</f>
        <v>6.6823870000000003</v>
      </c>
      <c r="E3904" s="10">
        <f>VLOOKUP(A3904,'CON.DE'!$A$1:$B$6391,2,FALSE)</f>
        <v>99.096648999999999</v>
      </c>
      <c r="G3904" s="5">
        <f t="shared" si="248"/>
        <v>1.3564234533532064E-2</v>
      </c>
      <c r="H3904" s="5">
        <f t="shared" si="249"/>
        <v>1.1198253651302033E-2</v>
      </c>
      <c r="I3904" s="5">
        <f t="shared" si="250"/>
        <v>-5.0538026077166158E-4</v>
      </c>
      <c r="J3904" s="10">
        <f t="shared" si="251"/>
        <v>-4.7884974975345371E-3</v>
      </c>
    </row>
    <row r="3905" spans="1:10" x14ac:dyDescent="0.3">
      <c r="A3905" s="18">
        <v>41533</v>
      </c>
      <c r="B3905" s="9">
        <f>VLOOKUP(A3905,'VOW3.DE'!$A$1:$B$5974,2,FALSE)</f>
        <v>153.79591400000001</v>
      </c>
      <c r="C3905" s="5">
        <f>VLOOKUP(A3905,MRK.DE!$A$1:$B$5993,2,FALSE)</f>
        <v>51.436314000000003</v>
      </c>
      <c r="D3905" s="10">
        <f>VLOOKUP(A3905,DTE.DE!$A$1:$B$6411,2,FALSE)</f>
        <v>6.7445310000000003</v>
      </c>
      <c r="E3905" s="10">
        <f>VLOOKUP(A3905,'CON.DE'!$A$1:$B$6391,2,FALSE)</f>
        <v>100.64254800000001</v>
      </c>
      <c r="G3905" s="5">
        <f t="shared" si="248"/>
        <v>6.5770874582940005E-3</v>
      </c>
      <c r="H3905" s="5">
        <f t="shared" si="249"/>
        <v>2.507291772259446E-2</v>
      </c>
      <c r="I3905" s="5">
        <f t="shared" si="250"/>
        <v>9.2566952059588408E-3</v>
      </c>
      <c r="J3905" s="10">
        <f t="shared" si="251"/>
        <v>1.5479484161395766E-2</v>
      </c>
    </row>
    <row r="3906" spans="1:10" x14ac:dyDescent="0.3">
      <c r="A3906" s="18">
        <v>41534</v>
      </c>
      <c r="B3906" s="9">
        <f>VLOOKUP(A3906,'VOW3.DE'!$A$1:$B$5974,2,FALSE)</f>
        <v>151.44340500000001</v>
      </c>
      <c r="C3906" s="5">
        <f>VLOOKUP(A3906,MRK.DE!$A$1:$B$5993,2,FALSE)</f>
        <v>51.302245999999997</v>
      </c>
      <c r="D3906" s="10">
        <f>VLOOKUP(A3906,DTE.DE!$A$1:$B$6411,2,FALSE)</f>
        <v>6.7141339999999996</v>
      </c>
      <c r="E3906" s="10">
        <f>VLOOKUP(A3906,'CON.DE'!$A$1:$B$6391,2,FALSE)</f>
        <v>97.511100999999996</v>
      </c>
      <c r="G3906" s="5">
        <f t="shared" si="248"/>
        <v>-1.5414498948102229E-2</v>
      </c>
      <c r="H3906" s="5">
        <f t="shared" si="249"/>
        <v>-2.6098881685811134E-3</v>
      </c>
      <c r="I3906" s="5">
        <f t="shared" si="250"/>
        <v>-4.5170976000142495E-3</v>
      </c>
      <c r="J3906" s="10">
        <f t="shared" si="251"/>
        <v>-3.1608882663751323E-2</v>
      </c>
    </row>
    <row r="3907" spans="1:10" x14ac:dyDescent="0.3">
      <c r="A3907" s="18">
        <v>41535</v>
      </c>
      <c r="B3907" s="9">
        <f>VLOOKUP(A3907,'VOW3.DE'!$A$1:$B$5974,2,FALSE)</f>
        <v>152.11558500000001</v>
      </c>
      <c r="C3907" s="5">
        <f>VLOOKUP(A3907,MRK.DE!$A$1:$B$5993,2,FALSE)</f>
        <v>50.944735999999999</v>
      </c>
      <c r="D3907" s="10">
        <f>VLOOKUP(A3907,DTE.DE!$A$1:$B$6411,2,FALSE)</f>
        <v>6.7546629999999999</v>
      </c>
      <c r="E3907" s="10">
        <f>VLOOKUP(A3907,'CON.DE'!$A$1:$B$6391,2,FALSE)</f>
        <v>97.709305000000001</v>
      </c>
      <c r="G3907" s="5">
        <f t="shared" si="248"/>
        <v>4.4286686988107421E-3</v>
      </c>
      <c r="H3907" s="5">
        <f t="shared" si="249"/>
        <v>-6.9930955410090539E-3</v>
      </c>
      <c r="I3907" s="5">
        <f t="shared" si="250"/>
        <v>6.0182245417568243E-3</v>
      </c>
      <c r="J3907" s="10">
        <f t="shared" si="251"/>
        <v>2.0305671129783394E-3</v>
      </c>
    </row>
    <row r="3908" spans="1:10" x14ac:dyDescent="0.3">
      <c r="A3908" s="18">
        <v>41536</v>
      </c>
      <c r="B3908" s="9">
        <f>VLOOKUP(A3908,'VOW3.DE'!$A$1:$B$5974,2,FALSE)</f>
        <v>148.922867</v>
      </c>
      <c r="C3908" s="5">
        <f>VLOOKUP(A3908,MRK.DE!$A$1:$B$5993,2,FALSE)</f>
        <v>50.765984000000003</v>
      </c>
      <c r="D3908" s="10">
        <f>VLOOKUP(A3908,DTE.DE!$A$1:$B$6411,2,FALSE)</f>
        <v>6.835718</v>
      </c>
      <c r="E3908" s="10">
        <f>VLOOKUP(A3908,'CON.DE'!$A$1:$B$6391,2,FALSE)</f>
        <v>99.175926000000004</v>
      </c>
      <c r="G3908" s="5">
        <f t="shared" ref="G3908:G3971" si="252">LN(B3908/B3907)</f>
        <v>-2.1212158732698792E-2</v>
      </c>
      <c r="H3908" s="5">
        <f t="shared" ref="H3908:H3971" si="253">LN(C3908/C3907)</f>
        <v>-3.51491335494063E-3</v>
      </c>
      <c r="I3908" s="5">
        <f t="shared" ref="I3908:I3971" si="254">LN(D3908/D3907)</f>
        <v>1.1928431011650056E-2</v>
      </c>
      <c r="J3908" s="10">
        <f t="shared" ref="J3908:J3971" si="255">LN(E3908/E3907)</f>
        <v>1.4898508341418685E-2</v>
      </c>
    </row>
    <row r="3909" spans="1:10" x14ac:dyDescent="0.3">
      <c r="A3909" s="18">
        <v>41537</v>
      </c>
      <c r="B3909" s="9">
        <f>VLOOKUP(A3909,'VOW3.DE'!$A$1:$B$5974,2,FALSE)</f>
        <v>145.60415599999999</v>
      </c>
      <c r="C3909" s="5">
        <f>VLOOKUP(A3909,MRK.DE!$A$1:$B$5993,2,FALSE)</f>
        <v>51.034111000000003</v>
      </c>
      <c r="D3909" s="10">
        <f>VLOOKUP(A3909,DTE.DE!$A$1:$B$6411,2,FALSE)</f>
        <v>6.9708119999999996</v>
      </c>
      <c r="E3909" s="10">
        <f>VLOOKUP(A3909,'CON.DE'!$A$1:$B$6391,2,FALSE)</f>
        <v>99.096648999999999</v>
      </c>
      <c r="G3909" s="5">
        <f t="shared" si="252"/>
        <v>-2.2536821455295505E-2</v>
      </c>
      <c r="H3909" s="5">
        <f t="shared" si="253"/>
        <v>5.2677282868978121E-3</v>
      </c>
      <c r="I3909" s="5">
        <f t="shared" si="254"/>
        <v>1.9570205061374187E-2</v>
      </c>
      <c r="J3909" s="10">
        <f t="shared" si="255"/>
        <v>-7.9967695204136234E-4</v>
      </c>
    </row>
    <row r="3910" spans="1:10" x14ac:dyDescent="0.3">
      <c r="A3910" s="18">
        <v>41540</v>
      </c>
      <c r="B3910" s="9">
        <f>VLOOKUP(A3910,'VOW3.DE'!$A$1:$B$5974,2,FALSE)</f>
        <v>145.81416300000001</v>
      </c>
      <c r="C3910" s="5">
        <f>VLOOKUP(A3910,MRK.DE!$A$1:$B$5993,2,FALSE)</f>
        <v>50.810665</v>
      </c>
      <c r="D3910" s="10">
        <f>VLOOKUP(A3910,DTE.DE!$A$1:$B$6411,2,FALSE)</f>
        <v>6.9876990000000001</v>
      </c>
      <c r="E3910" s="10">
        <f>VLOOKUP(A3910,'CON.DE'!$A$1:$B$6391,2,FALSE)</f>
        <v>99.532677000000007</v>
      </c>
      <c r="G3910" s="5">
        <f t="shared" si="252"/>
        <v>1.4412754632184672E-3</v>
      </c>
      <c r="H3910" s="5">
        <f t="shared" si="253"/>
        <v>-4.3879787908936907E-3</v>
      </c>
      <c r="I3910" s="5">
        <f t="shared" si="254"/>
        <v>2.4196002336777231E-3</v>
      </c>
      <c r="J3910" s="10">
        <f t="shared" si="255"/>
        <v>4.3903758741475306E-3</v>
      </c>
    </row>
    <row r="3911" spans="1:10" x14ac:dyDescent="0.3">
      <c r="A3911" s="18">
        <v>41541</v>
      </c>
      <c r="B3911" s="9">
        <f>VLOOKUP(A3911,'VOW3.DE'!$A$1:$B$5974,2,FALSE)</f>
        <v>147.28450000000001</v>
      </c>
      <c r="C3911" s="5">
        <f>VLOOKUP(A3911,MRK.DE!$A$1:$B$5993,2,FALSE)</f>
        <v>51.346930999999998</v>
      </c>
      <c r="D3911" s="10">
        <f>VLOOKUP(A3911,DTE.DE!$A$1:$B$6411,2,FALSE)</f>
        <v>7.0822649999999996</v>
      </c>
      <c r="E3911" s="10">
        <f>VLOOKUP(A3911,'CON.DE'!$A$1:$B$6391,2,FALSE)</f>
        <v>99.849784999999997</v>
      </c>
      <c r="G3911" s="5">
        <f t="shared" si="252"/>
        <v>1.0033135730293833E-2</v>
      </c>
      <c r="H3911" s="5">
        <f t="shared" si="253"/>
        <v>1.0498894784048586E-2</v>
      </c>
      <c r="I3911" s="5">
        <f t="shared" si="254"/>
        <v>1.3442454294656566E-2</v>
      </c>
      <c r="J3911" s="10">
        <f t="shared" si="255"/>
        <v>3.1809043202491493E-3</v>
      </c>
    </row>
    <row r="3912" spans="1:10" x14ac:dyDescent="0.3">
      <c r="A3912" s="18">
        <v>41542</v>
      </c>
      <c r="B3912" s="9">
        <f>VLOOKUP(A3912,'VOW3.DE'!$A$1:$B$5974,2,FALSE)</f>
        <v>147.788589</v>
      </c>
      <c r="C3912" s="5">
        <f>VLOOKUP(A3912,MRK.DE!$A$1:$B$5993,2,FALSE)</f>
        <v>50.944735999999999</v>
      </c>
      <c r="D3912" s="10">
        <f>VLOOKUP(A3912,DTE.DE!$A$1:$B$6411,2,FALSE)</f>
        <v>7.1396790000000001</v>
      </c>
      <c r="E3912" s="10">
        <f>VLOOKUP(A3912,'CON.DE'!$A$1:$B$6391,2,FALSE)</f>
        <v>99.413764999999998</v>
      </c>
      <c r="G3912" s="5">
        <f t="shared" si="252"/>
        <v>3.4167093454625127E-3</v>
      </c>
      <c r="H3912" s="5">
        <f t="shared" si="253"/>
        <v>-7.8637309251120835E-3</v>
      </c>
      <c r="I3912" s="5">
        <f t="shared" si="254"/>
        <v>8.0740455597673177E-3</v>
      </c>
      <c r="J3912" s="10">
        <f t="shared" si="255"/>
        <v>-4.3763216694137101E-3</v>
      </c>
    </row>
    <row r="3913" spans="1:10" x14ac:dyDescent="0.3">
      <c r="A3913" s="18">
        <v>41543</v>
      </c>
      <c r="B3913" s="9">
        <f>VLOOKUP(A3913,'VOW3.DE'!$A$1:$B$5974,2,FALSE)</f>
        <v>146.65438800000001</v>
      </c>
      <c r="C3913" s="5">
        <f>VLOOKUP(A3913,MRK.DE!$A$1:$B$5993,2,FALSE)</f>
        <v>51.257553000000001</v>
      </c>
      <c r="D3913" s="10">
        <f>VLOOKUP(A3913,DTE.DE!$A$1:$B$6411,2,FALSE)</f>
        <v>7.3017899999999996</v>
      </c>
      <c r="E3913" s="10">
        <f>VLOOKUP(A3913,'CON.DE'!$A$1:$B$6391,2,FALSE)</f>
        <v>99.334479999999999</v>
      </c>
      <c r="G3913" s="5">
        <f t="shared" si="252"/>
        <v>-7.7040832924168516E-3</v>
      </c>
      <c r="H3913" s="5">
        <f t="shared" si="253"/>
        <v>6.1215454158169902E-3</v>
      </c>
      <c r="I3913" s="5">
        <f t="shared" si="254"/>
        <v>2.2451706218188053E-2</v>
      </c>
      <c r="J3913" s="10">
        <f t="shared" si="255"/>
        <v>-7.9784356541877778E-4</v>
      </c>
    </row>
    <row r="3914" spans="1:10" x14ac:dyDescent="0.3">
      <c r="A3914" s="18">
        <v>41544</v>
      </c>
      <c r="B3914" s="9">
        <f>VLOOKUP(A3914,'VOW3.DE'!$A$1:$B$5974,2,FALSE)</f>
        <v>146.65438800000001</v>
      </c>
      <c r="C3914" s="5">
        <f>VLOOKUP(A3914,MRK.DE!$A$1:$B$5993,2,FALSE)</f>
        <v>51.413967</v>
      </c>
      <c r="D3914" s="10">
        <f>VLOOKUP(A3914,DTE.DE!$A$1:$B$6411,2,FALSE)</f>
        <v>7.2815260000000004</v>
      </c>
      <c r="E3914" s="10">
        <f>VLOOKUP(A3914,'CON.DE'!$A$1:$B$6391,2,FALSE)</f>
        <v>101.356056</v>
      </c>
      <c r="G3914" s="5">
        <f t="shared" si="252"/>
        <v>0</v>
      </c>
      <c r="H3914" s="5">
        <f t="shared" si="253"/>
        <v>3.0468842967516967E-3</v>
      </c>
      <c r="I3914" s="5">
        <f t="shared" si="254"/>
        <v>-2.7790679488724247E-3</v>
      </c>
      <c r="J3914" s="10">
        <f t="shared" si="255"/>
        <v>2.0146883048065656E-2</v>
      </c>
    </row>
    <row r="3915" spans="1:10" x14ac:dyDescent="0.3">
      <c r="A3915" s="18">
        <v>41547</v>
      </c>
      <c r="B3915" s="9">
        <f>VLOOKUP(A3915,'VOW3.DE'!$A$1:$B$5974,2,FALSE)</f>
        <v>146.40231299999999</v>
      </c>
      <c r="C3915" s="5">
        <f>VLOOKUP(A3915,MRK.DE!$A$1:$B$5993,2,FALSE)</f>
        <v>51.548031000000002</v>
      </c>
      <c r="D3915" s="10">
        <f>VLOOKUP(A3915,DTE.DE!$A$1:$B$6411,2,FALSE)</f>
        <v>7.237622</v>
      </c>
      <c r="E3915" s="10">
        <f>VLOOKUP(A3915,'CON.DE'!$A$1:$B$6391,2,FALSE)</f>
        <v>99.334479999999999</v>
      </c>
      <c r="G3915" s="5">
        <f t="shared" si="252"/>
        <v>-1.7203159750831501E-3</v>
      </c>
      <c r="H3915" s="5">
        <f t="shared" si="253"/>
        <v>2.6041467408938674E-3</v>
      </c>
      <c r="I3915" s="5">
        <f t="shared" si="254"/>
        <v>-6.0477562205374551E-3</v>
      </c>
      <c r="J3915" s="10">
        <f t="shared" si="255"/>
        <v>-2.0146883048065549E-2</v>
      </c>
    </row>
    <row r="3916" spans="1:10" x14ac:dyDescent="0.3">
      <c r="A3916" s="18">
        <v>41548</v>
      </c>
      <c r="B3916" s="9">
        <f>VLOOKUP(A3916,'VOW3.DE'!$A$1:$B$5974,2,FALSE)</f>
        <v>146.99041700000001</v>
      </c>
      <c r="C3916" s="5">
        <f>VLOOKUP(A3916,MRK.DE!$A$1:$B$5993,2,FALSE)</f>
        <v>52.709927</v>
      </c>
      <c r="D3916" s="10">
        <f>VLOOKUP(A3916,DTE.DE!$A$1:$B$6411,2,FALSE)</f>
        <v>7.3085449999999996</v>
      </c>
      <c r="E3916" s="10">
        <f>VLOOKUP(A3916,'CON.DE'!$A$1:$B$6391,2,FALSE)</f>
        <v>100.72184</v>
      </c>
      <c r="G3916" s="5">
        <f t="shared" si="252"/>
        <v>4.0089935948211712E-3</v>
      </c>
      <c r="H3916" s="5">
        <f t="shared" si="253"/>
        <v>2.2289792122510931E-2</v>
      </c>
      <c r="I3916" s="5">
        <f t="shared" si="254"/>
        <v>9.7515121360199335E-3</v>
      </c>
      <c r="J3916" s="10">
        <f t="shared" si="255"/>
        <v>1.3869916641433989E-2</v>
      </c>
    </row>
    <row r="3917" spans="1:10" x14ac:dyDescent="0.3">
      <c r="A3917" s="18">
        <v>41549</v>
      </c>
      <c r="B3917" s="9">
        <f>VLOOKUP(A3917,'VOW3.DE'!$A$1:$B$5974,2,FALSE)</f>
        <v>143.671707</v>
      </c>
      <c r="C3917" s="5">
        <f>VLOOKUP(A3917,MRK.DE!$A$1:$B$5993,2,FALSE)</f>
        <v>51.525688000000002</v>
      </c>
      <c r="D3917" s="10">
        <f>VLOOKUP(A3917,DTE.DE!$A$1:$B$6411,2,FALSE)</f>
        <v>7.251131</v>
      </c>
      <c r="E3917" s="10">
        <f>VLOOKUP(A3917,'CON.DE'!$A$1:$B$6391,2,FALSE)</f>
        <v>98.977737000000005</v>
      </c>
      <c r="G3917" s="5">
        <f t="shared" si="252"/>
        <v>-2.2836509830646737E-2</v>
      </c>
      <c r="H3917" s="5">
        <f t="shared" si="253"/>
        <v>-2.2723326500948438E-2</v>
      </c>
      <c r="I3917" s="5">
        <f t="shared" si="254"/>
        <v>-7.8867548426086818E-3</v>
      </c>
      <c r="J3917" s="10">
        <f t="shared" si="255"/>
        <v>-1.7467711978577428E-2</v>
      </c>
    </row>
    <row r="3918" spans="1:10" x14ac:dyDescent="0.3">
      <c r="A3918" s="18">
        <v>41551</v>
      </c>
      <c r="B3918" s="9">
        <f>VLOOKUP(A3918,'VOW3.DE'!$A$1:$B$5974,2,FALSE)</f>
        <v>141.23516799999999</v>
      </c>
      <c r="C3918" s="5">
        <f>VLOOKUP(A3918,MRK.DE!$A$1:$B$5993,2,FALSE)</f>
        <v>50.855362</v>
      </c>
      <c r="D3918" s="10">
        <f>VLOOKUP(A3918,DTE.DE!$A$1:$B$6411,2,FALSE)</f>
        <v>7.5584689999999997</v>
      </c>
      <c r="E3918" s="10">
        <f>VLOOKUP(A3918,'CON.DE'!$A$1:$B$6391,2,FALSE)</f>
        <v>100.365082</v>
      </c>
      <c r="G3918" s="5">
        <f t="shared" si="252"/>
        <v>-1.7104525143535429E-2</v>
      </c>
      <c r="H3918" s="5">
        <f t="shared" si="253"/>
        <v>-1.30949150990832E-2</v>
      </c>
      <c r="I3918" s="5">
        <f t="shared" si="254"/>
        <v>4.1511199755507038E-2</v>
      </c>
      <c r="J3918" s="10">
        <f t="shared" si="255"/>
        <v>1.391941186275583E-2</v>
      </c>
    </row>
    <row r="3919" spans="1:10" x14ac:dyDescent="0.3">
      <c r="A3919" s="18">
        <v>41554</v>
      </c>
      <c r="B3919" s="9">
        <f>VLOOKUP(A3919,'VOW3.DE'!$A$1:$B$5974,2,FALSE)</f>
        <v>143.08355700000001</v>
      </c>
      <c r="C3919" s="5">
        <f>VLOOKUP(A3919,MRK.DE!$A$1:$B$5993,2,FALSE)</f>
        <v>50.296756999999999</v>
      </c>
      <c r="D3919" s="10">
        <f>VLOOKUP(A3919,DTE.DE!$A$1:$B$6411,2,FALSE)</f>
        <v>7.6395239999999998</v>
      </c>
      <c r="E3919" s="10">
        <f>VLOOKUP(A3919,'CON.DE'!$A$1:$B$6391,2,FALSE)</f>
        <v>102.4263</v>
      </c>
      <c r="G3919" s="5">
        <f t="shared" si="252"/>
        <v>1.3002415096494517E-2</v>
      </c>
      <c r="H3919" s="5">
        <f t="shared" si="253"/>
        <v>-1.1044962463504117E-2</v>
      </c>
      <c r="I3919" s="5">
        <f t="shared" si="254"/>
        <v>1.0666641117197775E-2</v>
      </c>
      <c r="J3919" s="10">
        <f t="shared" si="255"/>
        <v>2.0329157645763443E-2</v>
      </c>
    </row>
    <row r="3920" spans="1:10" x14ac:dyDescent="0.3">
      <c r="A3920" s="18">
        <v>41555</v>
      </c>
      <c r="B3920" s="9">
        <f>VLOOKUP(A3920,'VOW3.DE'!$A$1:$B$5974,2,FALSE)</f>
        <v>142.075378</v>
      </c>
      <c r="C3920" s="5">
        <f>VLOOKUP(A3920,MRK.DE!$A$1:$B$5993,2,FALSE)</f>
        <v>50.341442000000001</v>
      </c>
      <c r="D3920" s="10">
        <f>VLOOKUP(A3920,DTE.DE!$A$1:$B$6411,2,FALSE)</f>
        <v>7.5246950000000004</v>
      </c>
      <c r="E3920" s="10">
        <f>VLOOKUP(A3920,'CON.DE'!$A$1:$B$6391,2,FALSE)</f>
        <v>101.474968</v>
      </c>
      <c r="G3920" s="5">
        <f t="shared" si="252"/>
        <v>-7.0710265536187214E-3</v>
      </c>
      <c r="H3920" s="5">
        <f t="shared" si="253"/>
        <v>8.8803264328215245E-4</v>
      </c>
      <c r="I3920" s="5">
        <f t="shared" si="254"/>
        <v>-1.5145019320501978E-2</v>
      </c>
      <c r="J3920" s="10">
        <f t="shared" si="255"/>
        <v>-9.3313681899005966E-3</v>
      </c>
    </row>
    <row r="3921" spans="1:10" x14ac:dyDescent="0.3">
      <c r="A3921" s="18">
        <v>41556</v>
      </c>
      <c r="B3921" s="9">
        <f>VLOOKUP(A3921,'VOW3.DE'!$A$1:$B$5974,2,FALSE)</f>
        <v>142.57943700000001</v>
      </c>
      <c r="C3921" s="5">
        <f>VLOOKUP(A3921,MRK.DE!$A$1:$B$5993,2,FALSE)</f>
        <v>49.849868999999998</v>
      </c>
      <c r="D3921" s="10">
        <f>VLOOKUP(A3921,DTE.DE!$A$1:$B$6411,2,FALSE)</f>
        <v>7.5078079999999998</v>
      </c>
      <c r="E3921" s="10">
        <f>VLOOKUP(A3921,'CON.DE'!$A$1:$B$6391,2,FALSE)</f>
        <v>101.474968</v>
      </c>
      <c r="G3921" s="5">
        <f t="shared" si="252"/>
        <v>3.5415492750373433E-3</v>
      </c>
      <c r="H3921" s="5">
        <f t="shared" si="253"/>
        <v>-9.8127659887147552E-3</v>
      </c>
      <c r="I3921" s="5">
        <f t="shared" si="254"/>
        <v>-2.2467325772064142E-3</v>
      </c>
      <c r="J3921" s="10">
        <f t="shared" si="255"/>
        <v>0</v>
      </c>
    </row>
    <row r="3922" spans="1:10" x14ac:dyDescent="0.3">
      <c r="A3922" s="18">
        <v>41557</v>
      </c>
      <c r="B3922" s="9">
        <f>VLOOKUP(A3922,'VOW3.DE'!$A$1:$B$5974,2,FALSE)</f>
        <v>146.234253</v>
      </c>
      <c r="C3922" s="5">
        <f>VLOOKUP(A3922,MRK.DE!$A$1:$B$5993,2,FALSE)</f>
        <v>50.542541999999997</v>
      </c>
      <c r="D3922" s="10">
        <f>VLOOKUP(A3922,DTE.DE!$A$1:$B$6411,2,FALSE)</f>
        <v>7.7340879999999999</v>
      </c>
      <c r="E3922" s="10">
        <f>VLOOKUP(A3922,'CON.DE'!$A$1:$B$6391,2,FALSE)</f>
        <v>104.52716100000001</v>
      </c>
      <c r="G3922" s="5">
        <f t="shared" si="252"/>
        <v>2.5310511498784913E-2</v>
      </c>
      <c r="H3922" s="5">
        <f t="shared" si="253"/>
        <v>1.3799528969081329E-2</v>
      </c>
      <c r="I3922" s="5">
        <f t="shared" si="254"/>
        <v>2.9694025774981724E-2</v>
      </c>
      <c r="J3922" s="10">
        <f t="shared" si="255"/>
        <v>2.9634804132400577E-2</v>
      </c>
    </row>
    <row r="3923" spans="1:10" x14ac:dyDescent="0.3">
      <c r="A3923" s="18">
        <v>41558</v>
      </c>
      <c r="B3923" s="9">
        <f>VLOOKUP(A3923,'VOW3.DE'!$A$1:$B$5974,2,FALSE)</f>
        <v>147.20047</v>
      </c>
      <c r="C3923" s="5">
        <f>VLOOKUP(A3923,MRK.DE!$A$1:$B$5993,2,FALSE)</f>
        <v>51.615059000000002</v>
      </c>
      <c r="D3923" s="10">
        <f>VLOOKUP(A3923,DTE.DE!$A$1:$B$6411,2,FALSE)</f>
        <v>7.6327699999999998</v>
      </c>
      <c r="E3923" s="10">
        <f>VLOOKUP(A3923,'CON.DE'!$A$1:$B$6391,2,FALSE)</f>
        <v>105.91450500000001</v>
      </c>
      <c r="G3923" s="5">
        <f t="shared" si="252"/>
        <v>6.5855907043908301E-3</v>
      </c>
      <c r="H3923" s="5">
        <f t="shared" si="253"/>
        <v>2.0998073505637611E-2</v>
      </c>
      <c r="I3923" s="5">
        <f t="shared" si="254"/>
        <v>-1.318675140766983E-2</v>
      </c>
      <c r="J3923" s="10">
        <f t="shared" si="255"/>
        <v>1.3185260557808656E-2</v>
      </c>
    </row>
    <row r="3924" spans="1:10" x14ac:dyDescent="0.3">
      <c r="A3924" s="18">
        <v>41561</v>
      </c>
      <c r="B3924" s="9">
        <f>VLOOKUP(A3924,'VOW3.DE'!$A$1:$B$5974,2,FALSE)</f>
        <v>147.41052199999999</v>
      </c>
      <c r="C3924" s="5">
        <f>VLOOKUP(A3924,MRK.DE!$A$1:$B$5993,2,FALSE)</f>
        <v>51.480991000000003</v>
      </c>
      <c r="D3924" s="10">
        <f>VLOOKUP(A3924,DTE.DE!$A$1:$B$6411,2,FALSE)</f>
        <v>7.7442209999999996</v>
      </c>
      <c r="E3924" s="10">
        <f>VLOOKUP(A3924,'CON.DE'!$A$1:$B$6391,2,FALSE)</f>
        <v>105.755943</v>
      </c>
      <c r="G3924" s="5">
        <f t="shared" si="252"/>
        <v>1.4259619722046095E-3</v>
      </c>
      <c r="H3924" s="5">
        <f t="shared" si="253"/>
        <v>-2.6008382585690193E-3</v>
      </c>
      <c r="I3924" s="5">
        <f t="shared" si="254"/>
        <v>1.4496067748051742E-2</v>
      </c>
      <c r="J3924" s="10">
        <f t="shared" si="255"/>
        <v>-1.4981971376462446E-3</v>
      </c>
    </row>
    <row r="3925" spans="1:10" x14ac:dyDescent="0.3">
      <c r="A3925" s="18">
        <v>41562</v>
      </c>
      <c r="B3925" s="9">
        <f>VLOOKUP(A3925,'VOW3.DE'!$A$1:$B$5974,2,FALSE)</f>
        <v>147.87264999999999</v>
      </c>
      <c r="C3925" s="5">
        <f>VLOOKUP(A3925,MRK.DE!$A$1:$B$5993,2,FALSE)</f>
        <v>51.570366</v>
      </c>
      <c r="D3925" s="10">
        <f>VLOOKUP(A3925,DTE.DE!$A$1:$B$6411,2,FALSE)</f>
        <v>7.9130890000000003</v>
      </c>
      <c r="E3925" s="10">
        <f>VLOOKUP(A3925,'CON.DE'!$A$1:$B$6391,2,FALSE)</f>
        <v>107.42076900000001</v>
      </c>
      <c r="G3925" s="5">
        <f t="shared" si="252"/>
        <v>3.1300691751019356E-3</v>
      </c>
      <c r="H3925" s="5">
        <f t="shared" si="253"/>
        <v>1.7345724502949016E-3</v>
      </c>
      <c r="I3925" s="5">
        <f t="shared" si="254"/>
        <v>2.1571336088142448E-2</v>
      </c>
      <c r="J3925" s="10">
        <f t="shared" si="255"/>
        <v>1.5619528338685499E-2</v>
      </c>
    </row>
    <row r="3926" spans="1:10" x14ac:dyDescent="0.3">
      <c r="A3926" s="18">
        <v>41563</v>
      </c>
      <c r="B3926" s="9">
        <f>VLOOKUP(A3926,'VOW3.DE'!$A$1:$B$5974,2,FALSE)</f>
        <v>148.628815</v>
      </c>
      <c r="C3926" s="5">
        <f>VLOOKUP(A3926,MRK.DE!$A$1:$B$5993,2,FALSE)</f>
        <v>52.464142000000002</v>
      </c>
      <c r="D3926" s="10">
        <f>VLOOKUP(A3926,DTE.DE!$A$1:$B$6411,2,FALSE)</f>
        <v>8.0583139999999993</v>
      </c>
      <c r="E3926" s="10">
        <f>VLOOKUP(A3926,'CON.DE'!$A$1:$B$6391,2,FALSE)</f>
        <v>107.143303</v>
      </c>
      <c r="G3926" s="5">
        <f t="shared" si="252"/>
        <v>5.1005929388446888E-3</v>
      </c>
      <c r="H3926" s="5">
        <f t="shared" si="253"/>
        <v>1.7182721529312536E-2</v>
      </c>
      <c r="I3926" s="5">
        <f t="shared" si="254"/>
        <v>1.8186129617319708E-2</v>
      </c>
      <c r="J3926" s="10">
        <f t="shared" si="255"/>
        <v>-2.5863244678342363E-3</v>
      </c>
    </row>
    <row r="3927" spans="1:10" x14ac:dyDescent="0.3">
      <c r="A3927" s="18">
        <v>41564</v>
      </c>
      <c r="B3927" s="9">
        <f>VLOOKUP(A3927,'VOW3.DE'!$A$1:$B$5974,2,FALSE)</f>
        <v>148.79684399999999</v>
      </c>
      <c r="C3927" s="5">
        <f>VLOOKUP(A3927,MRK.DE!$A$1:$B$5993,2,FALSE)</f>
        <v>53.000400999999997</v>
      </c>
      <c r="D3927" s="10">
        <f>VLOOKUP(A3927,DTE.DE!$A$1:$B$6411,2,FALSE)</f>
        <v>7.9097090000000003</v>
      </c>
      <c r="E3927" s="10">
        <f>VLOOKUP(A3927,'CON.DE'!$A$1:$B$6391,2,FALSE)</f>
        <v>107.936066</v>
      </c>
      <c r="G3927" s="5">
        <f t="shared" si="252"/>
        <v>1.1298891860312562E-3</v>
      </c>
      <c r="H3927" s="5">
        <f t="shared" si="253"/>
        <v>1.0169552844734408E-2</v>
      </c>
      <c r="I3927" s="5">
        <f t="shared" si="254"/>
        <v>-1.8613361267677885E-2</v>
      </c>
      <c r="J3927" s="10">
        <f t="shared" si="255"/>
        <v>7.3718515528005514E-3</v>
      </c>
    </row>
    <row r="3928" spans="1:10" x14ac:dyDescent="0.3">
      <c r="A3928" s="18">
        <v>41565</v>
      </c>
      <c r="B3928" s="9">
        <f>VLOOKUP(A3928,'VOW3.DE'!$A$1:$B$5974,2,FALSE)</f>
        <v>148.292709</v>
      </c>
      <c r="C3928" s="5">
        <f>VLOOKUP(A3928,MRK.DE!$A$1:$B$5993,2,FALSE)</f>
        <v>53.179156999999996</v>
      </c>
      <c r="D3928" s="10">
        <f>VLOOKUP(A3928,DTE.DE!$A$1:$B$6411,2,FALSE)</f>
        <v>7.886069</v>
      </c>
      <c r="E3928" s="10">
        <f>VLOOKUP(A3928,'CON.DE'!$A$1:$B$6391,2,FALSE)</f>
        <v>108.094643</v>
      </c>
      <c r="G3928" s="5">
        <f t="shared" si="252"/>
        <v>-3.3938284183858448E-3</v>
      </c>
      <c r="H3928" s="5">
        <f t="shared" si="253"/>
        <v>3.3670543040030167E-3</v>
      </c>
      <c r="I3928" s="5">
        <f t="shared" si="254"/>
        <v>-2.9932071278535909E-3</v>
      </c>
      <c r="J3928" s="10">
        <f t="shared" si="255"/>
        <v>1.4680970980092125E-3</v>
      </c>
    </row>
    <row r="3929" spans="1:10" x14ac:dyDescent="0.3">
      <c r="A3929" s="18">
        <v>41568</v>
      </c>
      <c r="B3929" s="9">
        <f>VLOOKUP(A3929,'VOW3.DE'!$A$1:$B$5974,2,FALSE)</f>
        <v>148.628815</v>
      </c>
      <c r="C3929" s="5">
        <f>VLOOKUP(A3929,MRK.DE!$A$1:$B$5993,2,FALSE)</f>
        <v>53.000400999999997</v>
      </c>
      <c r="D3929" s="10">
        <f>VLOOKUP(A3929,DTE.DE!$A$1:$B$6411,2,FALSE)</f>
        <v>7.8590499999999999</v>
      </c>
      <c r="E3929" s="10">
        <f>VLOOKUP(A3929,'CON.DE'!$A$1:$B$6391,2,FALSE)</f>
        <v>108.05500000000001</v>
      </c>
      <c r="G3929" s="5">
        <f t="shared" si="252"/>
        <v>2.2639392323545999E-3</v>
      </c>
      <c r="H3929" s="5">
        <f t="shared" si="253"/>
        <v>-3.3670543040029495E-3</v>
      </c>
      <c r="I3929" s="5">
        <f t="shared" si="254"/>
        <v>-3.432051103753238E-3</v>
      </c>
      <c r="J3929" s="10">
        <f t="shared" si="255"/>
        <v>-3.6681069553742894E-4</v>
      </c>
    </row>
    <row r="3930" spans="1:10" x14ac:dyDescent="0.3">
      <c r="A3930" s="18">
        <v>41569</v>
      </c>
      <c r="B3930" s="9">
        <f>VLOOKUP(A3930,'VOW3.DE'!$A$1:$B$5974,2,FALSE)</f>
        <v>148.838821</v>
      </c>
      <c r="C3930" s="5">
        <f>VLOOKUP(A3930,MRK.DE!$A$1:$B$5993,2,FALSE)</f>
        <v>53.201500000000003</v>
      </c>
      <c r="D3930" s="10">
        <f>VLOOKUP(A3930,DTE.DE!$A$1:$B$6411,2,FALSE)</f>
        <v>7.8252769999999998</v>
      </c>
      <c r="E3930" s="10">
        <f>VLOOKUP(A3930,'CON.DE'!$A$1:$B$6391,2,FALSE)</f>
        <v>108.768494</v>
      </c>
      <c r="G3930" s="5">
        <f t="shared" si="252"/>
        <v>1.4119588787095726E-3</v>
      </c>
      <c r="H3930" s="5">
        <f t="shared" si="253"/>
        <v>3.7871118775998922E-3</v>
      </c>
      <c r="I3930" s="5">
        <f t="shared" si="254"/>
        <v>-4.3065988356897379E-3</v>
      </c>
      <c r="J3930" s="10">
        <f t="shared" si="255"/>
        <v>6.5813585253947371E-3</v>
      </c>
    </row>
    <row r="3931" spans="1:10" x14ac:dyDescent="0.3">
      <c r="A3931" s="18">
        <v>41570</v>
      </c>
      <c r="B3931" s="9">
        <f>VLOOKUP(A3931,'VOW3.DE'!$A$1:$B$5974,2,FALSE)</f>
        <v>147.95665</v>
      </c>
      <c r="C3931" s="5">
        <f>VLOOKUP(A3931,MRK.DE!$A$1:$B$5993,2,FALSE)</f>
        <v>53.804789999999997</v>
      </c>
      <c r="D3931" s="10">
        <f>VLOOKUP(A3931,DTE.DE!$A$1:$B$6411,2,FALSE)</f>
        <v>7.7273360000000002</v>
      </c>
      <c r="E3931" s="10">
        <f>VLOOKUP(A3931,'CON.DE'!$A$1:$B$6391,2,FALSE)</f>
        <v>108.094643</v>
      </c>
      <c r="G3931" s="5">
        <f t="shared" si="252"/>
        <v>-5.9446567357788627E-3</v>
      </c>
      <c r="H3931" s="5">
        <f t="shared" si="253"/>
        <v>1.1275905222909393E-2</v>
      </c>
      <c r="I3931" s="5">
        <f t="shared" si="254"/>
        <v>-1.2594963266979987E-2</v>
      </c>
      <c r="J3931" s="10">
        <f t="shared" si="255"/>
        <v>-6.2145478298572376E-3</v>
      </c>
    </row>
    <row r="3932" spans="1:10" x14ac:dyDescent="0.3">
      <c r="A3932" s="18">
        <v>41571</v>
      </c>
      <c r="B3932" s="9">
        <f>VLOOKUP(A3932,'VOW3.DE'!$A$1:$B$5974,2,FALSE)</f>
        <v>149.17491100000001</v>
      </c>
      <c r="C3932" s="5">
        <f>VLOOKUP(A3932,MRK.DE!$A$1:$B$5993,2,FALSE)</f>
        <v>53.938853999999999</v>
      </c>
      <c r="D3932" s="10">
        <f>VLOOKUP(A3932,DTE.DE!$A$1:$B$6411,2,FALSE)</f>
        <v>7.8286540000000002</v>
      </c>
      <c r="E3932" s="10">
        <f>VLOOKUP(A3932,'CON.DE'!$A$1:$B$6391,2,FALSE)</f>
        <v>109.006317</v>
      </c>
      <c r="G3932" s="5">
        <f t="shared" si="252"/>
        <v>8.2001913397102971E-3</v>
      </c>
      <c r="H3932" s="5">
        <f t="shared" si="253"/>
        <v>2.4885749954447187E-3</v>
      </c>
      <c r="I3932" s="5">
        <f t="shared" si="254"/>
        <v>1.3026420394571551E-2</v>
      </c>
      <c r="J3932" s="10">
        <f t="shared" si="255"/>
        <v>8.3986672277807164E-3</v>
      </c>
    </row>
    <row r="3933" spans="1:10" x14ac:dyDescent="0.3">
      <c r="A3933" s="18">
        <v>41572</v>
      </c>
      <c r="B3933" s="9">
        <f>VLOOKUP(A3933,'VOW3.DE'!$A$1:$B$5974,2,FALSE)</f>
        <v>148.292709</v>
      </c>
      <c r="C3933" s="5">
        <f>VLOOKUP(A3933,MRK.DE!$A$1:$B$5993,2,FALSE)</f>
        <v>54.296363999999997</v>
      </c>
      <c r="D3933" s="10">
        <f>VLOOKUP(A3933,DTE.DE!$A$1:$B$6411,2,FALSE)</f>
        <v>7.6699200000000003</v>
      </c>
      <c r="E3933" s="10">
        <f>VLOOKUP(A3933,'CON.DE'!$A$1:$B$6391,2,FALSE)</f>
        <v>107.9757</v>
      </c>
      <c r="G3933" s="5">
        <f t="shared" si="252"/>
        <v>-5.9314327149955258E-3</v>
      </c>
      <c r="H3933" s="5">
        <f t="shared" si="253"/>
        <v>6.6061917147237524E-3</v>
      </c>
      <c r="I3933" s="5">
        <f t="shared" si="254"/>
        <v>-2.0484407211237097E-2</v>
      </c>
      <c r="J3933" s="10">
        <f t="shared" si="255"/>
        <v>-9.4996328703861512E-3</v>
      </c>
    </row>
    <row r="3934" spans="1:10" x14ac:dyDescent="0.3">
      <c r="A3934" s="18">
        <v>41575</v>
      </c>
      <c r="B3934" s="9">
        <f>VLOOKUP(A3934,'VOW3.DE'!$A$1:$B$5974,2,FALSE)</f>
        <v>146.40231299999999</v>
      </c>
      <c r="C3934" s="5">
        <f>VLOOKUP(A3934,MRK.DE!$A$1:$B$5993,2,FALSE)</f>
        <v>54.720905000000002</v>
      </c>
      <c r="D3934" s="10">
        <f>VLOOKUP(A3934,DTE.DE!$A$1:$B$6411,2,FALSE)</f>
        <v>7.8252769999999998</v>
      </c>
      <c r="E3934" s="10">
        <f>VLOOKUP(A3934,'CON.DE'!$A$1:$B$6391,2,FALSE)</f>
        <v>104.923546</v>
      </c>
      <c r="G3934" s="5">
        <f t="shared" si="252"/>
        <v>-1.2829683495524656E-2</v>
      </c>
      <c r="H3934" s="5">
        <f t="shared" si="253"/>
        <v>7.7885485483083746E-3</v>
      </c>
      <c r="I3934" s="5">
        <f t="shared" si="254"/>
        <v>2.0052950083645625E-2</v>
      </c>
      <c r="J3934" s="10">
        <f t="shared" si="255"/>
        <v>-2.8674250201558168E-2</v>
      </c>
    </row>
    <row r="3935" spans="1:10" x14ac:dyDescent="0.3">
      <c r="A3935" s="18">
        <v>41576</v>
      </c>
      <c r="B3935" s="9">
        <f>VLOOKUP(A3935,'VOW3.DE'!$A$1:$B$5974,2,FALSE)</f>
        <v>146.906418</v>
      </c>
      <c r="C3935" s="5">
        <f>VLOOKUP(A3935,MRK.DE!$A$1:$B$5993,2,FALSE)</f>
        <v>54.698559000000003</v>
      </c>
      <c r="D3935" s="10">
        <f>VLOOKUP(A3935,DTE.DE!$A$1:$B$6411,2,FALSE)</f>
        <v>7.9603710000000003</v>
      </c>
      <c r="E3935" s="10">
        <f>VLOOKUP(A3935,'CON.DE'!$A$1:$B$6391,2,FALSE)</f>
        <v>103.972206</v>
      </c>
      <c r="G3935" s="5">
        <f t="shared" si="252"/>
        <v>3.4373712274876813E-3</v>
      </c>
      <c r="H3935" s="5">
        <f t="shared" si="253"/>
        <v>-4.0844653215742319E-4</v>
      </c>
      <c r="I3935" s="5">
        <f t="shared" si="254"/>
        <v>1.7116471649675166E-2</v>
      </c>
      <c r="J3935" s="10">
        <f t="shared" si="255"/>
        <v>-9.1083381826365349E-3</v>
      </c>
    </row>
    <row r="3936" spans="1:10" x14ac:dyDescent="0.3">
      <c r="A3936" s="18">
        <v>41577</v>
      </c>
      <c r="B3936" s="9">
        <f>VLOOKUP(A3936,'VOW3.DE'!$A$1:$B$5974,2,FALSE)</f>
        <v>154.17401100000001</v>
      </c>
      <c r="C3936" s="5">
        <f>VLOOKUP(A3936,MRK.DE!$A$1:$B$5993,2,FALSE)</f>
        <v>54.631526999999998</v>
      </c>
      <c r="D3936" s="10">
        <f>VLOOKUP(A3936,DTE.DE!$A$1:$B$6411,2,FALSE)</f>
        <v>7.7881260000000001</v>
      </c>
      <c r="E3936" s="10">
        <f>VLOOKUP(A3936,'CON.DE'!$A$1:$B$6391,2,FALSE)</f>
        <v>106.271263</v>
      </c>
      <c r="G3936" s="5">
        <f t="shared" si="252"/>
        <v>4.8286134258370791E-2</v>
      </c>
      <c r="H3936" s="5">
        <f t="shared" si="253"/>
        <v>-1.2262316961748226E-3</v>
      </c>
      <c r="I3936" s="5">
        <f t="shared" si="254"/>
        <v>-2.1875340694775147E-2</v>
      </c>
      <c r="J3936" s="10">
        <f t="shared" si="255"/>
        <v>2.1871296711932879E-2</v>
      </c>
    </row>
    <row r="3937" spans="1:10" x14ac:dyDescent="0.3">
      <c r="A3937" s="18">
        <v>41578</v>
      </c>
      <c r="B3937" s="9">
        <f>VLOOKUP(A3937,'VOW3.DE'!$A$1:$B$5974,2,FALSE)</f>
        <v>157.28270000000001</v>
      </c>
      <c r="C3937" s="5">
        <f>VLOOKUP(A3937,MRK.DE!$A$1:$B$5993,2,FALSE)</f>
        <v>54.787941000000004</v>
      </c>
      <c r="D3937" s="10">
        <f>VLOOKUP(A3937,DTE.DE!$A$1:$B$6411,2,FALSE)</f>
        <v>7.8354100000000004</v>
      </c>
      <c r="E3937" s="10">
        <f>VLOOKUP(A3937,'CON.DE'!$A$1:$B$6391,2,FALSE)</f>
        <v>106.984741</v>
      </c>
      <c r="G3937" s="5">
        <f t="shared" si="252"/>
        <v>1.9962917019131835E-2</v>
      </c>
      <c r="H3937" s="5">
        <f t="shared" si="253"/>
        <v>2.8589813019570631E-3</v>
      </c>
      <c r="I3937" s="5">
        <f t="shared" si="254"/>
        <v>6.0529376148979672E-3</v>
      </c>
      <c r="J3937" s="10">
        <f t="shared" si="255"/>
        <v>6.6913066801971011E-3</v>
      </c>
    </row>
    <row r="3938" spans="1:10" x14ac:dyDescent="0.3">
      <c r="A3938" s="18">
        <v>41579</v>
      </c>
      <c r="B3938" s="9">
        <f>VLOOKUP(A3938,'VOW3.DE'!$A$1:$B$5974,2,FALSE)</f>
        <v>158.33294699999999</v>
      </c>
      <c r="C3938" s="5">
        <f>VLOOKUP(A3938,MRK.DE!$A$1:$B$5993,2,FALSE)</f>
        <v>54.519806000000003</v>
      </c>
      <c r="D3938" s="10">
        <f>VLOOKUP(A3938,DTE.DE!$A$1:$B$6411,2,FALSE)</f>
        <v>7.8522949999999998</v>
      </c>
      <c r="E3938" s="10">
        <f>VLOOKUP(A3938,'CON.DE'!$A$1:$B$6391,2,FALSE)</f>
        <v>107.262215</v>
      </c>
      <c r="G3938" s="5">
        <f t="shared" si="252"/>
        <v>6.6552522758310077E-3</v>
      </c>
      <c r="H3938" s="5">
        <f t="shared" si="253"/>
        <v>-4.9060664990648361E-3</v>
      </c>
      <c r="I3938" s="5">
        <f t="shared" si="254"/>
        <v>2.1526420238316009E-3</v>
      </c>
      <c r="J3938" s="10">
        <f t="shared" si="255"/>
        <v>2.5902272808719156E-3</v>
      </c>
    </row>
    <row r="3939" spans="1:10" x14ac:dyDescent="0.3">
      <c r="A3939" s="18">
        <v>41582</v>
      </c>
      <c r="B3939" s="9">
        <f>VLOOKUP(A3939,'VOW3.DE'!$A$1:$B$5974,2,FALSE)</f>
        <v>161.31559799999999</v>
      </c>
      <c r="C3939" s="5">
        <f>VLOOKUP(A3939,MRK.DE!$A$1:$B$5993,2,FALSE)</f>
        <v>54.832630000000002</v>
      </c>
      <c r="D3939" s="10">
        <f>VLOOKUP(A3939,DTE.DE!$A$1:$B$6411,2,FALSE)</f>
        <v>7.9367289999999997</v>
      </c>
      <c r="E3939" s="10">
        <f>VLOOKUP(A3939,'CON.DE'!$A$1:$B$6391,2,FALSE)</f>
        <v>107.817162</v>
      </c>
      <c r="G3939" s="5">
        <f t="shared" si="252"/>
        <v>1.8662606890183113E-2</v>
      </c>
      <c r="H3939" s="5">
        <f t="shared" si="253"/>
        <v>5.7214062125514114E-3</v>
      </c>
      <c r="I3939" s="5">
        <f t="shared" si="254"/>
        <v>1.0695379888417312E-2</v>
      </c>
      <c r="J3939" s="10">
        <f t="shared" si="255"/>
        <v>5.1604039331826163E-3</v>
      </c>
    </row>
    <row r="3940" spans="1:10" x14ac:dyDescent="0.3">
      <c r="A3940" s="18">
        <v>41583</v>
      </c>
      <c r="B3940" s="9">
        <f>VLOOKUP(A3940,'VOW3.DE'!$A$1:$B$5974,2,FALSE)</f>
        <v>160.39137299999999</v>
      </c>
      <c r="C3940" s="5">
        <f>VLOOKUP(A3940,MRK.DE!$A$1:$B$5993,2,FALSE)</f>
        <v>54.877319</v>
      </c>
      <c r="D3940" s="10">
        <f>VLOOKUP(A3940,DTE.DE!$A$1:$B$6411,2,FALSE)</f>
        <v>7.9130890000000003</v>
      </c>
      <c r="E3940" s="10">
        <f>VLOOKUP(A3940,'CON.DE'!$A$1:$B$6391,2,FALSE)</f>
        <v>107.85681200000001</v>
      </c>
      <c r="G3940" s="5">
        <f t="shared" si="252"/>
        <v>-5.7457725570273718E-3</v>
      </c>
      <c r="H3940" s="5">
        <f t="shared" si="253"/>
        <v>8.1467547618041308E-4</v>
      </c>
      <c r="I3940" s="5">
        <f t="shared" si="254"/>
        <v>-2.9830017643921181E-3</v>
      </c>
      <c r="J3940" s="10">
        <f t="shared" si="255"/>
        <v>3.6768460942545879E-4</v>
      </c>
    </row>
    <row r="3941" spans="1:10" x14ac:dyDescent="0.3">
      <c r="A3941" s="18">
        <v>41584</v>
      </c>
      <c r="B3941" s="9">
        <f>VLOOKUP(A3941,'VOW3.DE'!$A$1:$B$5974,2,FALSE)</f>
        <v>160.55943300000001</v>
      </c>
      <c r="C3941" s="5">
        <f>VLOOKUP(A3941,MRK.DE!$A$1:$B$5993,2,FALSE)</f>
        <v>55.078415</v>
      </c>
      <c r="D3941" s="10">
        <f>VLOOKUP(A3941,DTE.DE!$A$1:$B$6411,2,FALSE)</f>
        <v>7.8387849999999997</v>
      </c>
      <c r="E3941" s="10">
        <f>VLOOKUP(A3941,'CON.DE'!$A$1:$B$6391,2,FALSE)</f>
        <v>107.18293</v>
      </c>
      <c r="G3941" s="5">
        <f t="shared" si="252"/>
        <v>1.047263395002448E-3</v>
      </c>
      <c r="H3941" s="5">
        <f t="shared" si="253"/>
        <v>3.6577669375491306E-3</v>
      </c>
      <c r="I3941" s="5">
        <f t="shared" si="254"/>
        <v>-9.4343760156180116E-3</v>
      </c>
      <c r="J3941" s="10">
        <f t="shared" si="255"/>
        <v>-6.267531756513396E-3</v>
      </c>
    </row>
    <row r="3942" spans="1:10" x14ac:dyDescent="0.3">
      <c r="A3942" s="18">
        <v>41585</v>
      </c>
      <c r="B3942" s="9">
        <f>VLOOKUP(A3942,'VOW3.DE'!$A$1:$B$5974,2,FALSE)</f>
        <v>162.23980700000001</v>
      </c>
      <c r="C3942" s="5">
        <f>VLOOKUP(A3942,MRK.DE!$A$1:$B$5993,2,FALSE)</f>
        <v>54.832630000000002</v>
      </c>
      <c r="D3942" s="10">
        <f>VLOOKUP(A3942,DTE.DE!$A$1:$B$6411,2,FALSE)</f>
        <v>7.6597879999999998</v>
      </c>
      <c r="E3942" s="10">
        <f>VLOOKUP(A3942,'CON.DE'!$A$1:$B$6391,2,FALSE)</f>
        <v>114.43682099999999</v>
      </c>
      <c r="G3942" s="5">
        <f t="shared" si="252"/>
        <v>1.0411357714737226E-2</v>
      </c>
      <c r="H3942" s="5">
        <f t="shared" si="253"/>
        <v>-4.4724424137295672E-3</v>
      </c>
      <c r="I3942" s="5">
        <f t="shared" si="254"/>
        <v>-2.3099540733436574E-2</v>
      </c>
      <c r="J3942" s="10">
        <f t="shared" si="255"/>
        <v>6.54858881645594E-2</v>
      </c>
    </row>
    <row r="3943" spans="1:10" x14ac:dyDescent="0.3">
      <c r="A3943" s="18">
        <v>41586</v>
      </c>
      <c r="B3943" s="9">
        <f>VLOOKUP(A3943,'VOW3.DE'!$A$1:$B$5974,2,FALSE)</f>
        <v>161.60966500000001</v>
      </c>
      <c r="C3943" s="5">
        <f>VLOOKUP(A3943,MRK.DE!$A$1:$B$5993,2,FALSE)</f>
        <v>55.234817999999997</v>
      </c>
      <c r="D3943" s="10">
        <f>VLOOKUP(A3943,DTE.DE!$A$1:$B$6411,2,FALSE)</f>
        <v>7.6631669999999996</v>
      </c>
      <c r="E3943" s="10">
        <f>VLOOKUP(A3943,'CON.DE'!$A$1:$B$6391,2,FALSE)</f>
        <v>113.881874</v>
      </c>
      <c r="G3943" s="5">
        <f t="shared" si="252"/>
        <v>-3.8915783395754235E-3</v>
      </c>
      <c r="H3943" s="5">
        <f t="shared" si="253"/>
        <v>7.3080605992562313E-3</v>
      </c>
      <c r="I3943" s="5">
        <f t="shared" si="254"/>
        <v>4.4103765295545471E-4</v>
      </c>
      <c r="J3943" s="10">
        <f t="shared" si="255"/>
        <v>-4.8611708544332366E-3</v>
      </c>
    </row>
    <row r="3944" spans="1:10" x14ac:dyDescent="0.3">
      <c r="A3944" s="18">
        <v>41589</v>
      </c>
      <c r="B3944" s="9">
        <f>VLOOKUP(A3944,'VOW3.DE'!$A$1:$B$5974,2,FALSE)</f>
        <v>160.517426</v>
      </c>
      <c r="C3944" s="5">
        <f>VLOOKUP(A3944,MRK.DE!$A$1:$B$5993,2,FALSE)</f>
        <v>55.324199999999998</v>
      </c>
      <c r="D3944" s="10">
        <f>VLOOKUP(A3944,DTE.DE!$A$1:$B$6411,2,FALSE)</f>
        <v>7.5922409999999996</v>
      </c>
      <c r="E3944" s="10">
        <f>VLOOKUP(A3944,'CON.DE'!$A$1:$B$6391,2,FALSE)</f>
        <v>113.366592</v>
      </c>
      <c r="G3944" s="5">
        <f t="shared" si="252"/>
        <v>-6.781442581725622E-3</v>
      </c>
      <c r="H3944" s="5">
        <f t="shared" si="253"/>
        <v>1.6169105169395674E-3</v>
      </c>
      <c r="I3944" s="5">
        <f t="shared" si="254"/>
        <v>-9.2985400374634066E-3</v>
      </c>
      <c r="J3944" s="10">
        <f t="shared" si="255"/>
        <v>-4.5349734779419528E-3</v>
      </c>
    </row>
    <row r="3945" spans="1:10" x14ac:dyDescent="0.3">
      <c r="A3945" s="18">
        <v>41590</v>
      </c>
      <c r="B3945" s="9">
        <f>VLOOKUP(A3945,'VOW3.DE'!$A$1:$B$5974,2,FALSE)</f>
        <v>160.30737300000001</v>
      </c>
      <c r="C3945" s="5">
        <f>VLOOKUP(A3945,MRK.DE!$A$1:$B$5993,2,FALSE)</f>
        <v>54.854973000000001</v>
      </c>
      <c r="D3945" s="10">
        <f>VLOOKUP(A3945,DTE.DE!$A$1:$B$6411,2,FALSE)</f>
        <v>7.5314490000000003</v>
      </c>
      <c r="E3945" s="10">
        <f>VLOOKUP(A3945,'CON.DE'!$A$1:$B$6391,2,FALSE)</f>
        <v>114.95211</v>
      </c>
      <c r="G3945" s="5">
        <f t="shared" si="252"/>
        <v>-1.3094563180222766E-3</v>
      </c>
      <c r="H3945" s="5">
        <f t="shared" si="253"/>
        <v>-8.5175777609225976E-3</v>
      </c>
      <c r="I3945" s="5">
        <f t="shared" si="254"/>
        <v>-8.0393511664335719E-3</v>
      </c>
      <c r="J3945" s="10">
        <f t="shared" si="255"/>
        <v>1.3888862132589001E-2</v>
      </c>
    </row>
    <row r="3946" spans="1:10" x14ac:dyDescent="0.3">
      <c r="A3946" s="18">
        <v>41591</v>
      </c>
      <c r="B3946" s="9">
        <f>VLOOKUP(A3946,'VOW3.DE'!$A$1:$B$5974,2,FALSE)</f>
        <v>160.265366</v>
      </c>
      <c r="C3946" s="5">
        <f>VLOOKUP(A3946,MRK.DE!$A$1:$B$5993,2,FALSE)</f>
        <v>54.475116999999997</v>
      </c>
      <c r="D3946" s="10">
        <f>VLOOKUP(A3946,DTE.DE!$A$1:$B$6411,2,FALSE)</f>
        <v>7.5179400000000003</v>
      </c>
      <c r="E3946" s="10">
        <f>VLOOKUP(A3946,'CON.DE'!$A$1:$B$6391,2,FALSE)</f>
        <v>115.308853</v>
      </c>
      <c r="G3946" s="5">
        <f t="shared" si="252"/>
        <v>-2.620746877696849E-4</v>
      </c>
      <c r="H3946" s="5">
        <f t="shared" si="253"/>
        <v>-6.9488194600209243E-3</v>
      </c>
      <c r="I3946" s="5">
        <f t="shared" si="254"/>
        <v>-1.7952893141859692E-3</v>
      </c>
      <c r="J3946" s="10">
        <f t="shared" si="255"/>
        <v>3.0985997868306189E-3</v>
      </c>
    </row>
    <row r="3947" spans="1:10" x14ac:dyDescent="0.3">
      <c r="A3947" s="18">
        <v>41592</v>
      </c>
      <c r="B3947" s="9">
        <f>VLOOKUP(A3947,'VOW3.DE'!$A$1:$B$5974,2,FALSE)</f>
        <v>162.40782200000001</v>
      </c>
      <c r="C3947" s="5">
        <f>VLOOKUP(A3947,MRK.DE!$A$1:$B$5993,2,FALSE)</f>
        <v>55.413573999999997</v>
      </c>
      <c r="D3947" s="10">
        <f>VLOOKUP(A3947,DTE.DE!$A$1:$B$6411,2,FALSE)</f>
        <v>7.5517139999999996</v>
      </c>
      <c r="E3947" s="10">
        <f>VLOOKUP(A3947,'CON.DE'!$A$1:$B$6391,2,FALSE)</f>
        <v>117.25116</v>
      </c>
      <c r="G3947" s="5">
        <f t="shared" si="252"/>
        <v>1.3279612712953521E-2</v>
      </c>
      <c r="H3947" s="5">
        <f t="shared" si="253"/>
        <v>1.7080553189173932E-2</v>
      </c>
      <c r="I3947" s="5">
        <f t="shared" si="254"/>
        <v>4.4823930992026932E-3</v>
      </c>
      <c r="J3947" s="10">
        <f t="shared" si="255"/>
        <v>1.6704094033213299E-2</v>
      </c>
    </row>
    <row r="3948" spans="1:10" x14ac:dyDescent="0.3">
      <c r="A3948" s="18">
        <v>41593</v>
      </c>
      <c r="B3948" s="9">
        <f>VLOOKUP(A3948,'VOW3.DE'!$A$1:$B$5974,2,FALSE)</f>
        <v>163.41606100000001</v>
      </c>
      <c r="C3948" s="5">
        <f>VLOOKUP(A3948,MRK.DE!$A$1:$B$5993,2,FALSE)</f>
        <v>55.391232000000002</v>
      </c>
      <c r="D3948" s="10">
        <f>VLOOKUP(A3948,DTE.DE!$A$1:$B$6411,2,FALSE)</f>
        <v>7.5517139999999996</v>
      </c>
      <c r="E3948" s="10">
        <f>VLOOKUP(A3948,'CON.DE'!$A$1:$B$6391,2,FALSE)</f>
        <v>117.766464</v>
      </c>
      <c r="G3948" s="5">
        <f t="shared" si="252"/>
        <v>6.1888785368570997E-3</v>
      </c>
      <c r="H3948" s="5">
        <f t="shared" si="253"/>
        <v>-4.0326771210223667E-4</v>
      </c>
      <c r="I3948" s="5">
        <f t="shared" si="254"/>
        <v>0</v>
      </c>
      <c r="J3948" s="10">
        <f t="shared" si="255"/>
        <v>4.3852441107999516E-3</v>
      </c>
    </row>
    <row r="3949" spans="1:10" x14ac:dyDescent="0.3">
      <c r="A3949" s="18">
        <v>41596</v>
      </c>
      <c r="B3949" s="9">
        <f>VLOOKUP(A3949,'VOW3.DE'!$A$1:$B$5974,2,FALSE)</f>
        <v>163.96217300000001</v>
      </c>
      <c r="C3949" s="5">
        <f>VLOOKUP(A3949,MRK.DE!$A$1:$B$5993,2,FALSE)</f>
        <v>55.860458000000001</v>
      </c>
      <c r="D3949" s="10">
        <f>VLOOKUP(A3949,DTE.DE!$A$1:$B$6411,2,FALSE)</f>
        <v>7.5922409999999996</v>
      </c>
      <c r="E3949" s="10">
        <f>VLOOKUP(A3949,'CON.DE'!$A$1:$B$6391,2,FALSE)</f>
        <v>117.885391</v>
      </c>
      <c r="G3949" s="5">
        <f t="shared" si="252"/>
        <v>3.3362786516414064E-3</v>
      </c>
      <c r="H3949" s="5">
        <f t="shared" si="253"/>
        <v>8.4354454728628025E-3</v>
      </c>
      <c r="I3949" s="5">
        <f t="shared" si="254"/>
        <v>5.3522473814167698E-3</v>
      </c>
      <c r="J3949" s="10">
        <f t="shared" si="255"/>
        <v>1.0093449940946858E-3</v>
      </c>
    </row>
    <row r="3950" spans="1:10" x14ac:dyDescent="0.3">
      <c r="A3950" s="18">
        <v>41597</v>
      </c>
      <c r="B3950" s="9">
        <f>VLOOKUP(A3950,'VOW3.DE'!$A$1:$B$5974,2,FALSE)</f>
        <v>163.92018100000001</v>
      </c>
      <c r="C3950" s="5">
        <f>VLOOKUP(A3950,MRK.DE!$A$1:$B$5993,2,FALSE)</f>
        <v>55.525291000000003</v>
      </c>
      <c r="D3950" s="10">
        <f>VLOOKUP(A3950,DTE.DE!$A$1:$B$6411,2,FALSE)</f>
        <v>7.5719789999999998</v>
      </c>
      <c r="E3950" s="10">
        <f>VLOOKUP(A3950,'CON.DE'!$A$1:$B$6391,2,FALSE)</f>
        <v>117.60790299999999</v>
      </c>
      <c r="G3950" s="5">
        <f t="shared" si="252"/>
        <v>-2.5614065360518942E-4</v>
      </c>
      <c r="H3950" s="5">
        <f t="shared" si="253"/>
        <v>-6.0181489032767035E-3</v>
      </c>
      <c r="I3950" s="5">
        <f t="shared" si="254"/>
        <v>-2.6723447771526835E-3</v>
      </c>
      <c r="J3950" s="10">
        <f t="shared" si="255"/>
        <v>-2.3566541850359619E-3</v>
      </c>
    </row>
    <row r="3951" spans="1:10" x14ac:dyDescent="0.3">
      <c r="A3951" s="18">
        <v>41598</v>
      </c>
      <c r="B3951" s="9">
        <f>VLOOKUP(A3951,'VOW3.DE'!$A$1:$B$5974,2,FALSE)</f>
        <v>164.046188</v>
      </c>
      <c r="C3951" s="5">
        <f>VLOOKUP(A3951,MRK.DE!$A$1:$B$5993,2,FALSE)</f>
        <v>55.860458000000001</v>
      </c>
      <c r="D3951" s="10">
        <f>VLOOKUP(A3951,DTE.DE!$A$1:$B$6411,2,FALSE)</f>
        <v>7.5517139999999996</v>
      </c>
      <c r="E3951" s="10">
        <f>VLOOKUP(A3951,'CON.DE'!$A$1:$B$6391,2,FALSE)</f>
        <v>117.013321</v>
      </c>
      <c r="G3951" s="5">
        <f t="shared" si="252"/>
        <v>7.6841419188421742E-4</v>
      </c>
      <c r="H3951" s="5">
        <f t="shared" si="253"/>
        <v>6.0181489032766888E-3</v>
      </c>
      <c r="I3951" s="5">
        <f t="shared" si="254"/>
        <v>-2.6799026042640408E-3</v>
      </c>
      <c r="J3951" s="10">
        <f t="shared" si="255"/>
        <v>-5.0684525698436759E-3</v>
      </c>
    </row>
    <row r="3952" spans="1:10" x14ac:dyDescent="0.3">
      <c r="A3952" s="18">
        <v>41599</v>
      </c>
      <c r="B3952" s="9">
        <f>VLOOKUP(A3952,'VOW3.DE'!$A$1:$B$5974,2,FALSE)</f>
        <v>164.34025600000001</v>
      </c>
      <c r="C3952" s="5">
        <f>VLOOKUP(A3952,MRK.DE!$A$1:$B$5993,2,FALSE)</f>
        <v>56.329684999999998</v>
      </c>
      <c r="D3952" s="10">
        <f>VLOOKUP(A3952,DTE.DE!$A$1:$B$6411,2,FALSE)</f>
        <v>7.6192599999999997</v>
      </c>
      <c r="E3952" s="10">
        <f>VLOOKUP(A3952,'CON.DE'!$A$1:$B$6391,2,FALSE)</f>
        <v>116.65657</v>
      </c>
      <c r="G3952" s="5">
        <f t="shared" si="252"/>
        <v>1.7909879288762669E-3</v>
      </c>
      <c r="H3952" s="5">
        <f t="shared" si="253"/>
        <v>8.3649012916005086E-3</v>
      </c>
      <c r="I3952" s="5">
        <f t="shared" si="254"/>
        <v>8.90469475853118E-3</v>
      </c>
      <c r="J3952" s="10">
        <f t="shared" si="255"/>
        <v>-3.0534638044985743E-3</v>
      </c>
    </row>
    <row r="3953" spans="1:10" x14ac:dyDescent="0.3">
      <c r="A3953" s="18">
        <v>41600</v>
      </c>
      <c r="B3953" s="9">
        <f>VLOOKUP(A3953,'VOW3.DE'!$A$1:$B$5974,2,FALSE)</f>
        <v>163.58410599999999</v>
      </c>
      <c r="C3953" s="5">
        <f>VLOOKUP(A3953,MRK.DE!$A$1:$B$5993,2,FALSE)</f>
        <v>56.709538000000002</v>
      </c>
      <c r="D3953" s="10">
        <f>VLOOKUP(A3953,DTE.DE!$A$1:$B$6411,2,FALSE)</f>
        <v>7.6192599999999997</v>
      </c>
      <c r="E3953" s="10">
        <f>VLOOKUP(A3953,'CON.DE'!$A$1:$B$6391,2,FALSE)</f>
        <v>119.193451</v>
      </c>
      <c r="G3953" s="5">
        <f t="shared" si="252"/>
        <v>-4.6117423880814284E-3</v>
      </c>
      <c r="H3953" s="5">
        <f t="shared" si="253"/>
        <v>6.7207544372934235E-3</v>
      </c>
      <c r="I3953" s="5">
        <f t="shared" si="254"/>
        <v>0</v>
      </c>
      <c r="J3953" s="10">
        <f t="shared" si="255"/>
        <v>2.1513492633596785E-2</v>
      </c>
    </row>
    <row r="3954" spans="1:10" x14ac:dyDescent="0.3">
      <c r="A3954" s="18">
        <v>41603</v>
      </c>
      <c r="B3954" s="9">
        <f>VLOOKUP(A3954,'VOW3.DE'!$A$1:$B$5974,2,FALSE)</f>
        <v>164.17219499999999</v>
      </c>
      <c r="C3954" s="5">
        <f>VLOOKUP(A3954,MRK.DE!$A$1:$B$5993,2,FALSE)</f>
        <v>56.575462000000002</v>
      </c>
      <c r="D3954" s="10">
        <f>VLOOKUP(A3954,DTE.DE!$A$1:$B$6411,2,FALSE)</f>
        <v>7.6868059999999998</v>
      </c>
      <c r="E3954" s="10">
        <f>VLOOKUP(A3954,'CON.DE'!$A$1:$B$6391,2,FALSE)</f>
        <v>121.769966</v>
      </c>
      <c r="G3954" s="5">
        <f t="shared" si="252"/>
        <v>3.5885786440596566E-3</v>
      </c>
      <c r="H3954" s="5">
        <f t="shared" si="253"/>
        <v>-2.3670576440285476E-3</v>
      </c>
      <c r="I3954" s="5">
        <f t="shared" si="254"/>
        <v>8.8261005128072514E-3</v>
      </c>
      <c r="J3954" s="10">
        <f t="shared" si="255"/>
        <v>2.1385928457209363E-2</v>
      </c>
    </row>
    <row r="3955" spans="1:10" x14ac:dyDescent="0.3">
      <c r="A3955" s="18">
        <v>41604</v>
      </c>
      <c r="B3955" s="9">
        <f>VLOOKUP(A3955,'VOW3.DE'!$A$1:$B$5974,2,FALSE)</f>
        <v>163.75213600000001</v>
      </c>
      <c r="C3955" s="5">
        <f>VLOOKUP(A3955,MRK.DE!$A$1:$B$5993,2,FALSE)</f>
        <v>56.530780999999998</v>
      </c>
      <c r="D3955" s="10">
        <f>VLOOKUP(A3955,DTE.DE!$A$1:$B$6411,2,FALSE)</f>
        <v>7.8455399999999997</v>
      </c>
      <c r="E3955" s="10">
        <f>VLOOKUP(A3955,'CON.DE'!$A$1:$B$6391,2,FALSE)</f>
        <v>121.730339</v>
      </c>
      <c r="G3955" s="5">
        <f t="shared" si="252"/>
        <v>-2.5619277988482795E-3</v>
      </c>
      <c r="H3955" s="5">
        <f t="shared" si="253"/>
        <v>-7.90071372527343E-4</v>
      </c>
      <c r="I3955" s="5">
        <f t="shared" si="254"/>
        <v>2.0439864833365851E-2</v>
      </c>
      <c r="J3955" s="10">
        <f t="shared" si="255"/>
        <v>-3.2547803461542601E-4</v>
      </c>
    </row>
    <row r="3956" spans="1:10" x14ac:dyDescent="0.3">
      <c r="A3956" s="18">
        <v>41605</v>
      </c>
      <c r="B3956" s="9">
        <f>VLOOKUP(A3956,'VOW3.DE'!$A$1:$B$5974,2,FALSE)</f>
        <v>164.63433800000001</v>
      </c>
      <c r="C3956" s="5">
        <f>VLOOKUP(A3956,MRK.DE!$A$1:$B$5993,2,FALSE)</f>
        <v>57.111728999999997</v>
      </c>
      <c r="D3956" s="10">
        <f>VLOOKUP(A3956,DTE.DE!$A$1:$B$6411,2,FALSE)</f>
        <v>7.8691839999999997</v>
      </c>
      <c r="E3956" s="10">
        <f>VLOOKUP(A3956,'CON.DE'!$A$1:$B$6391,2,FALSE)</f>
        <v>122.324913</v>
      </c>
      <c r="G3956" s="5">
        <f t="shared" si="252"/>
        <v>5.3729626046436262E-3</v>
      </c>
      <c r="H3956" s="5">
        <f t="shared" si="253"/>
        <v>1.0224220861710128E-2</v>
      </c>
      <c r="I3956" s="5">
        <f t="shared" si="254"/>
        <v>3.0091547062983592E-3</v>
      </c>
      <c r="J3956" s="10">
        <f t="shared" si="255"/>
        <v>4.8724636854756012E-3</v>
      </c>
    </row>
    <row r="3957" spans="1:10" x14ac:dyDescent="0.3">
      <c r="A3957" s="18">
        <v>41606</v>
      </c>
      <c r="B3957" s="9">
        <f>VLOOKUP(A3957,'VOW3.DE'!$A$1:$B$5974,2,FALSE)</f>
        <v>163.836151</v>
      </c>
      <c r="C3957" s="5">
        <f>VLOOKUP(A3957,MRK.DE!$A$1:$B$5993,2,FALSE)</f>
        <v>57.111728999999997</v>
      </c>
      <c r="D3957" s="10">
        <f>VLOOKUP(A3957,DTE.DE!$A$1:$B$6411,2,FALSE)</f>
        <v>7.87256</v>
      </c>
      <c r="E3957" s="10">
        <f>VLOOKUP(A3957,'CON.DE'!$A$1:$B$6391,2,FALSE)</f>
        <v>121.33393100000001</v>
      </c>
      <c r="G3957" s="5">
        <f t="shared" si="252"/>
        <v>-4.8600321661874104E-3</v>
      </c>
      <c r="H3957" s="5">
        <f t="shared" si="253"/>
        <v>0</v>
      </c>
      <c r="I3957" s="5">
        <f t="shared" si="254"/>
        <v>4.2892325675724215E-4</v>
      </c>
      <c r="J3957" s="10">
        <f t="shared" si="255"/>
        <v>-8.1342211741488851E-3</v>
      </c>
    </row>
    <row r="3958" spans="1:10" x14ac:dyDescent="0.3">
      <c r="A3958" s="18">
        <v>41607</v>
      </c>
      <c r="B3958" s="9">
        <f>VLOOKUP(A3958,'VOW3.DE'!$A$1:$B$5974,2,FALSE)</f>
        <v>164.088211</v>
      </c>
      <c r="C3958" s="5">
        <f>VLOOKUP(A3958,MRK.DE!$A$1:$B$5993,2,FALSE)</f>
        <v>57.067042999999998</v>
      </c>
      <c r="D3958" s="10">
        <f>VLOOKUP(A3958,DTE.DE!$A$1:$B$6411,2,FALSE)</f>
        <v>7.8928240000000001</v>
      </c>
      <c r="E3958" s="10">
        <f>VLOOKUP(A3958,'CON.DE'!$A$1:$B$6391,2,FALSE)</f>
        <v>121.849228</v>
      </c>
      <c r="G3958" s="5">
        <f t="shared" si="252"/>
        <v>1.5373060305981802E-3</v>
      </c>
      <c r="H3958" s="5">
        <f t="shared" si="253"/>
        <v>-7.8273748261202666E-4</v>
      </c>
      <c r="I3958" s="5">
        <f t="shared" si="254"/>
        <v>2.5706968075781145E-3</v>
      </c>
      <c r="J3958" s="10">
        <f t="shared" si="255"/>
        <v>4.2379396118732314E-3</v>
      </c>
    </row>
    <row r="3959" spans="1:10" x14ac:dyDescent="0.3">
      <c r="A3959" s="18">
        <v>41610</v>
      </c>
      <c r="B3959" s="9">
        <f>VLOOKUP(A3959,'VOW3.DE'!$A$1:$B$5974,2,FALSE)</f>
        <v>165.26445000000001</v>
      </c>
      <c r="C3959" s="5">
        <f>VLOOKUP(A3959,MRK.DE!$A$1:$B$5993,2,FALSE)</f>
        <v>56.798912000000001</v>
      </c>
      <c r="D3959" s="10">
        <f>VLOOKUP(A3959,DTE.DE!$A$1:$B$6411,2,FALSE)</f>
        <v>7.8489180000000003</v>
      </c>
      <c r="E3959" s="10">
        <f>VLOOKUP(A3959,'CON.DE'!$A$1:$B$6391,2,FALSE)</f>
        <v>122.879852</v>
      </c>
      <c r="G3959" s="5">
        <f t="shared" si="252"/>
        <v>7.1427630024831351E-3</v>
      </c>
      <c r="H3959" s="5">
        <f t="shared" si="253"/>
        <v>-4.7095990298855793E-3</v>
      </c>
      <c r="I3959" s="5">
        <f t="shared" si="254"/>
        <v>-5.5783043393305472E-3</v>
      </c>
      <c r="J3959" s="10">
        <f t="shared" si="255"/>
        <v>8.4226205790052435E-3</v>
      </c>
    </row>
    <row r="3960" spans="1:10" x14ac:dyDescent="0.3">
      <c r="A3960" s="18">
        <v>41611</v>
      </c>
      <c r="B3960" s="9">
        <f>VLOOKUP(A3960,'VOW3.DE'!$A$1:$B$5974,2,FALSE)</f>
        <v>161.56764200000001</v>
      </c>
      <c r="C3960" s="5">
        <f>VLOOKUP(A3960,MRK.DE!$A$1:$B$5993,2,FALSE)</f>
        <v>56.106242999999999</v>
      </c>
      <c r="D3960" s="10">
        <f>VLOOKUP(A3960,DTE.DE!$A$1:$B$6411,2,FALSE)</f>
        <v>7.6834290000000003</v>
      </c>
      <c r="E3960" s="10">
        <f>VLOOKUP(A3960,'CON.DE'!$A$1:$B$6391,2,FALSE)</f>
        <v>120.184433</v>
      </c>
      <c r="G3960" s="5">
        <f t="shared" si="252"/>
        <v>-2.2623027287885799E-2</v>
      </c>
      <c r="H3960" s="5">
        <f t="shared" si="253"/>
        <v>-1.2270080854500388E-2</v>
      </c>
      <c r="I3960" s="5">
        <f t="shared" si="254"/>
        <v>-2.1309756009288524E-2</v>
      </c>
      <c r="J3960" s="10">
        <f t="shared" si="255"/>
        <v>-2.2179560408894756E-2</v>
      </c>
    </row>
    <row r="3961" spans="1:10" x14ac:dyDescent="0.3">
      <c r="A3961" s="18">
        <v>41612</v>
      </c>
      <c r="B3961" s="9">
        <f>VLOOKUP(A3961,'VOW3.DE'!$A$1:$B$5974,2,FALSE)</f>
        <v>161.52563499999999</v>
      </c>
      <c r="C3961" s="5">
        <f>VLOOKUP(A3961,MRK.DE!$A$1:$B$5993,2,FALSE)</f>
        <v>55.592331000000001</v>
      </c>
      <c r="D3961" s="10">
        <f>VLOOKUP(A3961,DTE.DE!$A$1:$B$6411,2,FALSE)</f>
        <v>7.673298</v>
      </c>
      <c r="E3961" s="10">
        <f>VLOOKUP(A3961,'CON.DE'!$A$1:$B$6391,2,FALSE)</f>
        <v>120.97719600000001</v>
      </c>
      <c r="G3961" s="5">
        <f t="shared" si="252"/>
        <v>-2.6003017225705396E-4</v>
      </c>
      <c r="H3961" s="5">
        <f t="shared" si="253"/>
        <v>-9.2018296711548191E-3</v>
      </c>
      <c r="I3961" s="5">
        <f t="shared" si="254"/>
        <v>-1.3194219666383005E-3</v>
      </c>
      <c r="J3961" s="10">
        <f t="shared" si="255"/>
        <v>6.5745604628182786E-3</v>
      </c>
    </row>
    <row r="3962" spans="1:10" x14ac:dyDescent="0.3">
      <c r="A3962" s="18">
        <v>41613</v>
      </c>
      <c r="B3962" s="9">
        <f>VLOOKUP(A3962,'VOW3.DE'!$A$1:$B$5974,2,FALSE)</f>
        <v>160.55943300000001</v>
      </c>
      <c r="C3962" s="5">
        <f>VLOOKUP(A3962,MRK.DE!$A$1:$B$5993,2,FALSE)</f>
        <v>58.318309999999997</v>
      </c>
      <c r="D3962" s="10">
        <f>VLOOKUP(A3962,DTE.DE!$A$1:$B$6411,2,FALSE)</f>
        <v>7.6631669999999996</v>
      </c>
      <c r="E3962" s="10">
        <f>VLOOKUP(A3962,'CON.DE'!$A$1:$B$6391,2,FALSE)</f>
        <v>120.22405999999999</v>
      </c>
      <c r="G3962" s="5">
        <f t="shared" si="252"/>
        <v>-5.9996876247763739E-3</v>
      </c>
      <c r="H3962" s="5">
        <f t="shared" si="253"/>
        <v>4.7870849139989534E-2</v>
      </c>
      <c r="I3962" s="5">
        <f t="shared" si="254"/>
        <v>-1.3211651412003813E-3</v>
      </c>
      <c r="J3962" s="10">
        <f t="shared" si="255"/>
        <v>-6.2448965656373995E-3</v>
      </c>
    </row>
    <row r="3963" spans="1:10" x14ac:dyDescent="0.3">
      <c r="A3963" s="18">
        <v>41614</v>
      </c>
      <c r="B3963" s="9">
        <f>VLOOKUP(A3963,'VOW3.DE'!$A$1:$B$5974,2,FALSE)</f>
        <v>162.53385900000001</v>
      </c>
      <c r="C3963" s="5">
        <f>VLOOKUP(A3963,MRK.DE!$A$1:$B$5993,2,FALSE)</f>
        <v>57.312832</v>
      </c>
      <c r="D3963" s="10">
        <f>VLOOKUP(A3963,DTE.DE!$A$1:$B$6411,2,FALSE)</f>
        <v>7.7948810000000002</v>
      </c>
      <c r="E3963" s="10">
        <f>VLOOKUP(A3963,'CON.DE'!$A$1:$B$6391,2,FALSE)</f>
        <v>121.571793</v>
      </c>
      <c r="G3963" s="5">
        <f t="shared" si="252"/>
        <v>1.2222170050431339E-2</v>
      </c>
      <c r="H3963" s="5">
        <f t="shared" si="253"/>
        <v>-1.7391566425881952E-2</v>
      </c>
      <c r="I3963" s="5">
        <f t="shared" si="254"/>
        <v>1.7041891414678229E-2</v>
      </c>
      <c r="J3963" s="10">
        <f t="shared" si="255"/>
        <v>1.1147808703552167E-2</v>
      </c>
    </row>
    <row r="3964" spans="1:10" x14ac:dyDescent="0.3">
      <c r="A3964" s="18">
        <v>41617</v>
      </c>
      <c r="B3964" s="9">
        <f>VLOOKUP(A3964,'VOW3.DE'!$A$1:$B$5974,2,FALSE)</f>
        <v>162.74389600000001</v>
      </c>
      <c r="C3964" s="5">
        <f>VLOOKUP(A3964,MRK.DE!$A$1:$B$5993,2,FALSE)</f>
        <v>57.201107</v>
      </c>
      <c r="D3964" s="10">
        <f>VLOOKUP(A3964,DTE.DE!$A$1:$B$6411,2,FALSE)</f>
        <v>7.8151460000000004</v>
      </c>
      <c r="E3964" s="10">
        <f>VLOOKUP(A3964,'CON.DE'!$A$1:$B$6391,2,FALSE)</f>
        <v>122.84021799999999</v>
      </c>
      <c r="G3964" s="5">
        <f t="shared" si="252"/>
        <v>1.2914318668460307E-3</v>
      </c>
      <c r="H3964" s="5">
        <f t="shared" si="253"/>
        <v>-1.9512914571869543E-3</v>
      </c>
      <c r="I3964" s="5">
        <f t="shared" si="254"/>
        <v>2.5964095237554761E-3</v>
      </c>
      <c r="J3964" s="10">
        <f t="shared" si="255"/>
        <v>1.0379493073887689E-2</v>
      </c>
    </row>
    <row r="3965" spans="1:10" x14ac:dyDescent="0.3">
      <c r="A3965" s="18">
        <v>41618</v>
      </c>
      <c r="B3965" s="9">
        <f>VLOOKUP(A3965,'VOW3.DE'!$A$1:$B$5974,2,FALSE)</f>
        <v>160.139343</v>
      </c>
      <c r="C3965" s="5">
        <f>VLOOKUP(A3965,MRK.DE!$A$1:$B$5993,2,FALSE)</f>
        <v>56.0839</v>
      </c>
      <c r="D3965" s="10">
        <f>VLOOKUP(A3965,DTE.DE!$A$1:$B$6411,2,FALSE)</f>
        <v>7.7644859999999998</v>
      </c>
      <c r="E3965" s="10">
        <f>VLOOKUP(A3965,'CON.DE'!$A$1:$B$6391,2,FALSE)</f>
        <v>120.937561</v>
      </c>
      <c r="G3965" s="5">
        <f t="shared" si="252"/>
        <v>-1.6133445033090891E-2</v>
      </c>
      <c r="H3965" s="5">
        <f t="shared" si="253"/>
        <v>-1.9724467527766288E-2</v>
      </c>
      <c r="I3965" s="5">
        <f t="shared" si="254"/>
        <v>-6.503385773316891E-3</v>
      </c>
      <c r="J3965" s="10">
        <f t="shared" si="255"/>
        <v>-1.5610082620540732E-2</v>
      </c>
    </row>
    <row r="3966" spans="1:10" x14ac:dyDescent="0.3">
      <c r="A3966" s="18">
        <v>41619</v>
      </c>
      <c r="B3966" s="9">
        <f>VLOOKUP(A3966,'VOW3.DE'!$A$1:$B$5974,2,FALSE)</f>
        <v>159.971283</v>
      </c>
      <c r="C3966" s="5">
        <f>VLOOKUP(A3966,MRK.DE!$A$1:$B$5993,2,FALSE)</f>
        <v>55.63702</v>
      </c>
      <c r="D3966" s="10">
        <f>VLOOKUP(A3966,DTE.DE!$A$1:$B$6411,2,FALSE)</f>
        <v>7.7239570000000004</v>
      </c>
      <c r="E3966" s="10">
        <f>VLOOKUP(A3966,'CON.DE'!$A$1:$B$6391,2,FALSE)</f>
        <v>121.33393100000001</v>
      </c>
      <c r="G3966" s="5">
        <f t="shared" si="252"/>
        <v>-1.0500121007596119E-3</v>
      </c>
      <c r="H3966" s="5">
        <f t="shared" si="253"/>
        <v>-7.9999767875815527E-3</v>
      </c>
      <c r="I3966" s="5">
        <f t="shared" si="254"/>
        <v>-5.2334624602949206E-3</v>
      </c>
      <c r="J3966" s="10">
        <f t="shared" si="255"/>
        <v>3.2721171639363529E-3</v>
      </c>
    </row>
    <row r="3967" spans="1:10" x14ac:dyDescent="0.3">
      <c r="A3967" s="18">
        <v>41620</v>
      </c>
      <c r="B3967" s="9">
        <f>VLOOKUP(A3967,'VOW3.DE'!$A$1:$B$5974,2,FALSE)</f>
        <v>159.383163</v>
      </c>
      <c r="C3967" s="5">
        <f>VLOOKUP(A3967,MRK.DE!$A$1:$B$5993,2,FALSE)</f>
        <v>55.502949000000001</v>
      </c>
      <c r="D3967" s="10">
        <f>VLOOKUP(A3967,DTE.DE!$A$1:$B$6411,2,FALSE)</f>
        <v>7.6901830000000002</v>
      </c>
      <c r="E3967" s="10">
        <f>VLOOKUP(A3967,'CON.DE'!$A$1:$B$6391,2,FALSE)</f>
        <v>120.342972</v>
      </c>
      <c r="G3967" s="5">
        <f t="shared" si="252"/>
        <v>-3.6831844505589885E-3</v>
      </c>
      <c r="H3967" s="5">
        <f t="shared" si="253"/>
        <v>-2.4126525540851601E-3</v>
      </c>
      <c r="I3967" s="5">
        <f t="shared" si="254"/>
        <v>-4.3822171135273523E-3</v>
      </c>
      <c r="J3967" s="10">
        <f t="shared" si="255"/>
        <v>-8.2007386007236019E-3</v>
      </c>
    </row>
    <row r="3968" spans="1:10" x14ac:dyDescent="0.3">
      <c r="A3968" s="18">
        <v>41621</v>
      </c>
      <c r="B3968" s="9">
        <f>VLOOKUP(A3968,'VOW3.DE'!$A$1:$B$5974,2,FALSE)</f>
        <v>159.509186</v>
      </c>
      <c r="C3968" s="5">
        <f>VLOOKUP(A3968,MRK.DE!$A$1:$B$5993,2,FALSE)</f>
        <v>55.413573999999997</v>
      </c>
      <c r="D3968" s="10">
        <f>VLOOKUP(A3968,DTE.DE!$A$1:$B$6411,2,FALSE)</f>
        <v>7.6699200000000003</v>
      </c>
      <c r="E3968" s="10">
        <f>VLOOKUP(A3968,'CON.DE'!$A$1:$B$6391,2,FALSE)</f>
        <v>119.82765999999999</v>
      </c>
      <c r="G3968" s="5">
        <f t="shared" si="252"/>
        <v>7.9037961842447766E-4</v>
      </c>
      <c r="H3968" s="5">
        <f t="shared" si="253"/>
        <v>-1.6115726841434233E-3</v>
      </c>
      <c r="I3968" s="5">
        <f t="shared" si="254"/>
        <v>-2.6383952964959029E-3</v>
      </c>
      <c r="J3968" s="10">
        <f t="shared" si="255"/>
        <v>-4.2912223403844567E-3</v>
      </c>
    </row>
    <row r="3969" spans="1:10" x14ac:dyDescent="0.3">
      <c r="A3969" s="18">
        <v>41624</v>
      </c>
      <c r="B3969" s="9">
        <f>VLOOKUP(A3969,'VOW3.DE'!$A$1:$B$5974,2,FALSE)</f>
        <v>161.81970200000001</v>
      </c>
      <c r="C3969" s="5">
        <f>VLOOKUP(A3969,MRK.DE!$A$1:$B$5993,2,FALSE)</f>
        <v>56.0839</v>
      </c>
      <c r="D3969" s="10">
        <f>VLOOKUP(A3969,DTE.DE!$A$1:$B$6411,2,FALSE)</f>
        <v>7.9603710000000003</v>
      </c>
      <c r="E3969" s="10">
        <f>VLOOKUP(A3969,'CON.DE'!$A$1:$B$6391,2,FALSE)</f>
        <v>121.849228</v>
      </c>
      <c r="G3969" s="5">
        <f t="shared" si="252"/>
        <v>1.4381251782650555E-2</v>
      </c>
      <c r="H3969" s="5">
        <f t="shared" si="253"/>
        <v>1.2024202025810209E-2</v>
      </c>
      <c r="I3969" s="5">
        <f t="shared" si="254"/>
        <v>3.7169421733320655E-2</v>
      </c>
      <c r="J3969" s="10">
        <f t="shared" si="255"/>
        <v>1.6729900552981354E-2</v>
      </c>
    </row>
    <row r="3970" spans="1:10" x14ac:dyDescent="0.3">
      <c r="A3970" s="18">
        <v>41625</v>
      </c>
      <c r="B3970" s="9">
        <f>VLOOKUP(A3970,'VOW3.DE'!$A$1:$B$5974,2,FALSE)</f>
        <v>162.49185199999999</v>
      </c>
      <c r="C3970" s="5">
        <f>VLOOKUP(A3970,MRK.DE!$A$1:$B$5993,2,FALSE)</f>
        <v>55.726387000000003</v>
      </c>
      <c r="D3970" s="10">
        <f>VLOOKUP(A3970,DTE.DE!$A$1:$B$6411,2,FALSE)</f>
        <v>7.9299749999999998</v>
      </c>
      <c r="E3970" s="10">
        <f>VLOOKUP(A3970,'CON.DE'!$A$1:$B$6391,2,FALSE)</f>
        <v>121.29428900000001</v>
      </c>
      <c r="G3970" s="5">
        <f t="shared" si="252"/>
        <v>4.1450941485456716E-3</v>
      </c>
      <c r="H3970" s="5">
        <f t="shared" si="253"/>
        <v>-6.3950147701497496E-3</v>
      </c>
      <c r="I3970" s="5">
        <f t="shared" si="254"/>
        <v>-3.8257237537043633E-3</v>
      </c>
      <c r="J3970" s="10">
        <f t="shared" si="255"/>
        <v>-4.564711166746253E-3</v>
      </c>
    </row>
    <row r="3971" spans="1:10" x14ac:dyDescent="0.3">
      <c r="A3971" s="18">
        <v>41626</v>
      </c>
      <c r="B3971" s="9">
        <f>VLOOKUP(A3971,'VOW3.DE'!$A$1:$B$5974,2,FALSE)</f>
        <v>164.424271</v>
      </c>
      <c r="C3971" s="5">
        <f>VLOOKUP(A3971,MRK.DE!$A$1:$B$5993,2,FALSE)</f>
        <v>56.195613999999999</v>
      </c>
      <c r="D3971" s="10">
        <f>VLOOKUP(A3971,DTE.DE!$A$1:$B$6411,2,FALSE)</f>
        <v>8.0920860000000001</v>
      </c>
      <c r="E3971" s="10">
        <f>VLOOKUP(A3971,'CON.DE'!$A$1:$B$6391,2,FALSE)</f>
        <v>124.901428</v>
      </c>
      <c r="G3971" s="5">
        <f t="shared" si="252"/>
        <v>1.1822246571029395E-2</v>
      </c>
      <c r="H3971" s="5">
        <f t="shared" si="253"/>
        <v>8.3849421021090914E-3</v>
      </c>
      <c r="I3971" s="5">
        <f t="shared" si="254"/>
        <v>2.0236663972881128E-2</v>
      </c>
      <c r="J3971" s="10">
        <f t="shared" si="255"/>
        <v>2.9305116986889396E-2</v>
      </c>
    </row>
    <row r="3972" spans="1:10" x14ac:dyDescent="0.3">
      <c r="A3972" s="18">
        <v>41627</v>
      </c>
      <c r="B3972" s="9">
        <f>VLOOKUP(A3972,'VOW3.DE'!$A$1:$B$5974,2,FALSE)</f>
        <v>166.35670500000001</v>
      </c>
      <c r="C3972" s="5">
        <f>VLOOKUP(A3972,MRK.DE!$A$1:$B$5993,2,FALSE)</f>
        <v>57.201107</v>
      </c>
      <c r="D3972" s="10">
        <f>VLOOKUP(A3972,DTE.DE!$A$1:$B$6411,2,FALSE)</f>
        <v>8.355518</v>
      </c>
      <c r="E3972" s="10">
        <f>VLOOKUP(A3972,'CON.DE'!$A$1:$B$6391,2,FALSE)</f>
        <v>125.456367</v>
      </c>
      <c r="G3972" s="5">
        <f t="shared" ref="G3972:G4035" si="256">LN(B3972/B3971)</f>
        <v>1.1684202689473145E-2</v>
      </c>
      <c r="H3972" s="5">
        <f t="shared" ref="H3972:H4035" si="257">LN(C3972/C3971)</f>
        <v>1.7734540195807027E-2</v>
      </c>
      <c r="I3972" s="5">
        <f t="shared" ref="I3972:I4035" si="258">LN(D3972/D3971)</f>
        <v>3.2035611899074064E-2</v>
      </c>
      <c r="J3972" s="10">
        <f t="shared" ref="J3972:J4035" si="259">LN(E3972/E3971)</f>
        <v>4.4331745999980372E-3</v>
      </c>
    </row>
    <row r="3973" spans="1:10" x14ac:dyDescent="0.3">
      <c r="A3973" s="18">
        <v>41628</v>
      </c>
      <c r="B3973" s="9">
        <f>VLOOKUP(A3973,'VOW3.DE'!$A$1:$B$5974,2,FALSE)</f>
        <v>167.40695199999999</v>
      </c>
      <c r="C3973" s="5">
        <f>VLOOKUP(A3973,MRK.DE!$A$1:$B$5993,2,FALSE)</f>
        <v>57.513924000000003</v>
      </c>
      <c r="D3973" s="10">
        <f>VLOOKUP(A3973,DTE.DE!$A$1:$B$6411,2,FALSE)</f>
        <v>8.3622720000000008</v>
      </c>
      <c r="E3973" s="10">
        <f>VLOOKUP(A3973,'CON.DE'!$A$1:$B$6391,2,FALSE)</f>
        <v>126.209496</v>
      </c>
      <c r="G3973" s="5">
        <f t="shared" si="256"/>
        <v>6.2933782295611675E-3</v>
      </c>
      <c r="H3973" s="5">
        <f t="shared" si="257"/>
        <v>5.4538236645503002E-3</v>
      </c>
      <c r="I3973" s="5">
        <f t="shared" si="258"/>
        <v>8.0800158004810192E-4</v>
      </c>
      <c r="J3973" s="10">
        <f t="shared" si="259"/>
        <v>5.9851681054504807E-3</v>
      </c>
    </row>
    <row r="3974" spans="1:10" x14ac:dyDescent="0.3">
      <c r="A3974" s="18">
        <v>41631</v>
      </c>
      <c r="B3974" s="9">
        <f>VLOOKUP(A3974,'VOW3.DE'!$A$1:$B$5974,2,FALSE)</f>
        <v>169.25535600000001</v>
      </c>
      <c r="C3974" s="5">
        <f>VLOOKUP(A3974,MRK.DE!$A$1:$B$5993,2,FALSE)</f>
        <v>58.027839999999998</v>
      </c>
      <c r="D3974" s="10">
        <f>VLOOKUP(A3974,DTE.DE!$A$1:$B$6411,2,FALSE)</f>
        <v>8.3994250000000008</v>
      </c>
      <c r="E3974" s="10">
        <f>VLOOKUP(A3974,'CON.DE'!$A$1:$B$6391,2,FALSE)</f>
        <v>127.438301</v>
      </c>
      <c r="G3974" s="5">
        <f t="shared" si="256"/>
        <v>1.0980870322241107E-2</v>
      </c>
      <c r="H3974" s="5">
        <f t="shared" si="257"/>
        <v>8.8958203733841817E-3</v>
      </c>
      <c r="I3974" s="5">
        <f t="shared" si="258"/>
        <v>4.4330906166739018E-3</v>
      </c>
      <c r="J3974" s="10">
        <f t="shared" si="259"/>
        <v>9.689140830817183E-3</v>
      </c>
    </row>
    <row r="3975" spans="1:10" x14ac:dyDescent="0.3">
      <c r="A3975" s="18">
        <v>41635</v>
      </c>
      <c r="B3975" s="9">
        <f>VLOOKUP(A3975,'VOW3.DE'!$A$1:$B$5974,2,FALSE)</f>
        <v>171.39781199999999</v>
      </c>
      <c r="C3975" s="5">
        <f>VLOOKUP(A3975,MRK.DE!$A$1:$B$5993,2,FALSE)</f>
        <v>58.027839999999998</v>
      </c>
      <c r="D3975" s="10">
        <f>VLOOKUP(A3975,DTE.DE!$A$1:$B$6411,2,FALSE)</f>
        <v>8.5108759999999997</v>
      </c>
      <c r="E3975" s="10">
        <f>VLOOKUP(A3975,'CON.DE'!$A$1:$B$6391,2,FALSE)</f>
        <v>127.517578</v>
      </c>
      <c r="G3975" s="5">
        <f t="shared" si="256"/>
        <v>1.2578683834783472E-2</v>
      </c>
      <c r="H3975" s="5">
        <f t="shared" si="257"/>
        <v>0</v>
      </c>
      <c r="I3975" s="5">
        <f t="shared" si="258"/>
        <v>1.3181623882543661E-2</v>
      </c>
      <c r="J3975" s="10">
        <f t="shared" si="259"/>
        <v>6.218880134550703E-4</v>
      </c>
    </row>
    <row r="3976" spans="1:10" x14ac:dyDescent="0.3">
      <c r="A3976" s="18">
        <v>41638</v>
      </c>
      <c r="B3976" s="9">
        <f>VLOOKUP(A3976,'VOW3.DE'!$A$1:$B$5974,2,FALSE)</f>
        <v>171.52383399999999</v>
      </c>
      <c r="C3976" s="5">
        <f>VLOOKUP(A3976,MRK.DE!$A$1:$B$5993,2,FALSE)</f>
        <v>58.206592999999998</v>
      </c>
      <c r="D3976" s="10">
        <f>VLOOKUP(A3976,DTE.DE!$A$1:$B$6411,2,FALSE)</f>
        <v>8.3960460000000001</v>
      </c>
      <c r="E3976" s="10">
        <f>VLOOKUP(A3976,'CON.DE'!$A$1:$B$6391,2,FALSE)</f>
        <v>126.368042</v>
      </c>
      <c r="G3976" s="5">
        <f t="shared" si="256"/>
        <v>7.3499008967893922E-4</v>
      </c>
      <c r="H3976" s="5">
        <f t="shared" si="257"/>
        <v>3.0757347251665428E-3</v>
      </c>
      <c r="I3976" s="5">
        <f t="shared" si="258"/>
        <v>-1.3583994265081818E-2</v>
      </c>
      <c r="J3976" s="10">
        <f t="shared" si="259"/>
        <v>-9.0556042956048584E-3</v>
      </c>
    </row>
    <row r="3977" spans="1:10" x14ac:dyDescent="0.3">
      <c r="A3977" s="18">
        <v>41641</v>
      </c>
      <c r="B3977" s="9">
        <f>VLOOKUP(A3977,'VOW3.DE'!$A$1:$B$5974,2,FALSE)</f>
        <v>168.457199</v>
      </c>
      <c r="C3977" s="5">
        <f>VLOOKUP(A3977,MRK.DE!$A$1:$B$5993,2,FALSE)</f>
        <v>57.647987000000001</v>
      </c>
      <c r="D3977" s="10">
        <f>VLOOKUP(A3977,DTE.DE!$A$1:$B$6411,2,FALSE)</f>
        <v>8.1934059999999995</v>
      </c>
      <c r="E3977" s="10">
        <f>VLOOKUP(A3977,'CON.DE'!$A$1:$B$6391,2,FALSE)</f>
        <v>124.861778</v>
      </c>
      <c r="G3977" s="5">
        <f t="shared" si="256"/>
        <v>-1.8040525054467866E-2</v>
      </c>
      <c r="H3977" s="5">
        <f t="shared" si="257"/>
        <v>-9.6433016092469497E-3</v>
      </c>
      <c r="I3977" s="5">
        <f t="shared" si="258"/>
        <v>-2.4431196313170259E-2</v>
      </c>
      <c r="J3977" s="10">
        <f t="shared" si="259"/>
        <v>-1.1991267985853565E-2</v>
      </c>
    </row>
    <row r="3978" spans="1:10" x14ac:dyDescent="0.3">
      <c r="A3978" s="18">
        <v>41642</v>
      </c>
      <c r="B3978" s="9">
        <f>VLOOKUP(A3978,'VOW3.DE'!$A$1:$B$5974,2,FALSE)</f>
        <v>168.457199</v>
      </c>
      <c r="C3978" s="5">
        <f>VLOOKUP(A3978,MRK.DE!$A$1:$B$5993,2,FALSE)</f>
        <v>58.385345000000001</v>
      </c>
      <c r="D3978" s="10">
        <f>VLOOKUP(A3978,DTE.DE!$A$1:$B$6411,2,FALSE)</f>
        <v>8.2879719999999999</v>
      </c>
      <c r="E3978" s="10">
        <f>VLOOKUP(A3978,'CON.DE'!$A$1:$B$6391,2,FALSE)</f>
        <v>124.50505099999999</v>
      </c>
      <c r="G3978" s="5">
        <f t="shared" si="256"/>
        <v>0</v>
      </c>
      <c r="H3978" s="5">
        <f t="shared" si="257"/>
        <v>1.2709588063012818E-2</v>
      </c>
      <c r="I3978" s="5">
        <f t="shared" si="258"/>
        <v>1.1475622703406043E-2</v>
      </c>
      <c r="J3978" s="10">
        <f t="shared" si="259"/>
        <v>-2.8610641180184114E-3</v>
      </c>
    </row>
    <row r="3979" spans="1:10" x14ac:dyDescent="0.3">
      <c r="A3979" s="18">
        <v>41645</v>
      </c>
      <c r="B3979" s="9">
        <f>VLOOKUP(A3979,'VOW3.DE'!$A$1:$B$5974,2,FALSE)</f>
        <v>166.98683199999999</v>
      </c>
      <c r="C3979" s="5">
        <f>VLOOKUP(A3979,MRK.DE!$A$1:$B$5993,2,FALSE)</f>
        <v>58.675823000000001</v>
      </c>
      <c r="D3979" s="10">
        <f>VLOOKUP(A3979,DTE.DE!$A$1:$B$6411,2,FALSE)</f>
        <v>8.2339330000000004</v>
      </c>
      <c r="E3979" s="10">
        <f>VLOOKUP(A3979,'CON.DE'!$A$1:$B$6391,2,FALSE)</f>
        <v>125.099625</v>
      </c>
      <c r="G3979" s="5">
        <f t="shared" si="256"/>
        <v>-8.7667466479955814E-3</v>
      </c>
      <c r="H3979" s="5">
        <f t="shared" si="257"/>
        <v>4.9628514932178024E-3</v>
      </c>
      <c r="I3979" s="5">
        <f t="shared" si="258"/>
        <v>-6.5415208113906425E-3</v>
      </c>
      <c r="J3979" s="10">
        <f t="shared" si="259"/>
        <v>4.7641345035189346E-3</v>
      </c>
    </row>
    <row r="3980" spans="1:10" x14ac:dyDescent="0.3">
      <c r="A3980" s="18">
        <v>41646</v>
      </c>
      <c r="B3980" s="9">
        <f>VLOOKUP(A3980,'VOW3.DE'!$A$1:$B$5974,2,FALSE)</f>
        <v>168.03707900000001</v>
      </c>
      <c r="C3980" s="5">
        <f>VLOOKUP(A3980,MRK.DE!$A$1:$B$5993,2,FALSE)</f>
        <v>58.765197999999998</v>
      </c>
      <c r="D3980" s="10">
        <f>VLOOKUP(A3980,DTE.DE!$A$1:$B$6411,2,FALSE)</f>
        <v>8.274464</v>
      </c>
      <c r="E3980" s="10">
        <f>VLOOKUP(A3980,'CON.DE'!$A$1:$B$6391,2,FALSE)</f>
        <v>126.843712</v>
      </c>
      <c r="G3980" s="5">
        <f t="shared" si="256"/>
        <v>6.2697043755855957E-3</v>
      </c>
      <c r="H3980" s="5">
        <f t="shared" si="257"/>
        <v>1.5220408762266803E-3</v>
      </c>
      <c r="I3980" s="5">
        <f t="shared" si="258"/>
        <v>4.9103594296896992E-3</v>
      </c>
      <c r="J3980" s="10">
        <f t="shared" si="259"/>
        <v>1.3845294591494554E-2</v>
      </c>
    </row>
    <row r="3981" spans="1:10" x14ac:dyDescent="0.3">
      <c r="A3981" s="18">
        <v>41647</v>
      </c>
      <c r="B3981" s="9">
        <f>VLOOKUP(A3981,'VOW3.DE'!$A$1:$B$5974,2,FALSE)</f>
        <v>168.16308599999999</v>
      </c>
      <c r="C3981" s="5">
        <f>VLOOKUP(A3981,MRK.DE!$A$1:$B$5993,2,FALSE)</f>
        <v>59.033332999999999</v>
      </c>
      <c r="D3981" s="10">
        <f>VLOOKUP(A3981,DTE.DE!$A$1:$B$6411,2,FALSE)</f>
        <v>8.2575760000000002</v>
      </c>
      <c r="E3981" s="10">
        <f>VLOOKUP(A3981,'CON.DE'!$A$1:$B$6391,2,FALSE)</f>
        <v>127.16083500000001</v>
      </c>
      <c r="G3981" s="5">
        <f t="shared" si="256"/>
        <v>7.4959514609508593E-4</v>
      </c>
      <c r="H3981" s="5">
        <f t="shared" si="257"/>
        <v>4.5524415425038239E-3</v>
      </c>
      <c r="I3981" s="5">
        <f t="shared" si="258"/>
        <v>-2.0430637567249161E-3</v>
      </c>
      <c r="J3981" s="10">
        <f t="shared" si="259"/>
        <v>2.4969880934492057E-3</v>
      </c>
    </row>
    <row r="3982" spans="1:10" x14ac:dyDescent="0.3">
      <c r="A3982" s="18">
        <v>41648</v>
      </c>
      <c r="B3982" s="9">
        <f>VLOOKUP(A3982,'VOW3.DE'!$A$1:$B$5974,2,FALSE)</f>
        <v>167.57496599999999</v>
      </c>
      <c r="C3982" s="5">
        <f>VLOOKUP(A3982,MRK.DE!$A$1:$B$5993,2,FALSE)</f>
        <v>58.340663999999997</v>
      </c>
      <c r="D3982" s="10">
        <f>VLOOKUP(A3982,DTE.DE!$A$1:$B$6411,2,FALSE)</f>
        <v>8.274464</v>
      </c>
      <c r="E3982" s="10">
        <f>VLOOKUP(A3982,'CON.DE'!$A$1:$B$6391,2,FALSE)</f>
        <v>125.495987</v>
      </c>
      <c r="G3982" s="5">
        <f t="shared" si="256"/>
        <v>-3.5034491804121228E-3</v>
      </c>
      <c r="H3982" s="5">
        <f t="shared" si="257"/>
        <v>-1.180290454295127E-2</v>
      </c>
      <c r="I3982" s="5">
        <f t="shared" si="258"/>
        <v>2.0430637567248116E-3</v>
      </c>
      <c r="J3982" s="10">
        <f t="shared" si="259"/>
        <v>-1.3178920586423124E-2</v>
      </c>
    </row>
    <row r="3983" spans="1:10" x14ac:dyDescent="0.3">
      <c r="A3983" s="18">
        <v>41649</v>
      </c>
      <c r="B3983" s="9">
        <f>VLOOKUP(A3983,'VOW3.DE'!$A$1:$B$5974,2,FALSE)</f>
        <v>169.75945999999999</v>
      </c>
      <c r="C3983" s="5">
        <f>VLOOKUP(A3983,MRK.DE!$A$1:$B$5993,2,FALSE)</f>
        <v>58.385345000000001</v>
      </c>
      <c r="D3983" s="10">
        <f>VLOOKUP(A3983,DTE.DE!$A$1:$B$6411,2,FALSE)</f>
        <v>8.2541989999999998</v>
      </c>
      <c r="E3983" s="10">
        <f>VLOOKUP(A3983,'CON.DE'!$A$1:$B$6391,2,FALSE)</f>
        <v>125.33744</v>
      </c>
      <c r="G3983" s="5">
        <f t="shared" si="256"/>
        <v>1.295168454948209E-2</v>
      </c>
      <c r="H3983" s="5">
        <f t="shared" si="257"/>
        <v>7.6557063100297083E-4</v>
      </c>
      <c r="I3983" s="5">
        <f t="shared" si="258"/>
        <v>-2.4521051889253203E-3</v>
      </c>
      <c r="J3983" s="10">
        <f t="shared" si="259"/>
        <v>-1.264161822535402E-3</v>
      </c>
    </row>
    <row r="3984" spans="1:10" x14ac:dyDescent="0.3">
      <c r="A3984" s="18">
        <v>41652</v>
      </c>
      <c r="B3984" s="9">
        <f>VLOOKUP(A3984,'VOW3.DE'!$A$1:$B$5974,2,FALSE)</f>
        <v>170.22157300000001</v>
      </c>
      <c r="C3984" s="5">
        <f>VLOOKUP(A3984,MRK.DE!$A$1:$B$5993,2,FALSE)</f>
        <v>58.094875000000002</v>
      </c>
      <c r="D3984" s="10">
        <f>VLOOKUP(A3984,DTE.DE!$A$1:$B$6411,2,FALSE)</f>
        <v>8.2440660000000001</v>
      </c>
      <c r="E3984" s="10">
        <f>VLOOKUP(A3984,'CON.DE'!$A$1:$B$6391,2,FALSE)</f>
        <v>126.804085</v>
      </c>
      <c r="G3984" s="5">
        <f t="shared" si="256"/>
        <v>2.7184650891191944E-3</v>
      </c>
      <c r="H3984" s="5">
        <f t="shared" si="257"/>
        <v>-4.9874665778543983E-3</v>
      </c>
      <c r="I3984" s="5">
        <f t="shared" si="258"/>
        <v>-1.2283717438333402E-3</v>
      </c>
      <c r="J3984" s="10">
        <f t="shared" si="259"/>
        <v>1.1633637430087145E-2</v>
      </c>
    </row>
    <row r="3985" spans="1:10" x14ac:dyDescent="0.3">
      <c r="A3985" s="18">
        <v>41653</v>
      </c>
      <c r="B3985" s="9">
        <f>VLOOKUP(A3985,'VOW3.DE'!$A$1:$B$5974,2,FALSE)</f>
        <v>166.18867499999999</v>
      </c>
      <c r="C3985" s="5">
        <f>VLOOKUP(A3985,MRK.DE!$A$1:$B$5993,2,FALSE)</f>
        <v>58.519409000000003</v>
      </c>
      <c r="D3985" s="10">
        <f>VLOOKUP(A3985,DTE.DE!$A$1:$B$6411,2,FALSE)</f>
        <v>8.3892919999999993</v>
      </c>
      <c r="E3985" s="10">
        <f>VLOOKUP(A3985,'CON.DE'!$A$1:$B$6391,2,FALSE)</f>
        <v>126.962616</v>
      </c>
      <c r="G3985" s="5">
        <f t="shared" si="256"/>
        <v>-2.3977219682941173E-2</v>
      </c>
      <c r="H3985" s="5">
        <f t="shared" si="257"/>
        <v>7.2810270051643826E-3</v>
      </c>
      <c r="I3985" s="5">
        <f t="shared" si="258"/>
        <v>1.7462461925802159E-2</v>
      </c>
      <c r="J3985" s="10">
        <f t="shared" si="259"/>
        <v>1.2494233482824816E-3</v>
      </c>
    </row>
    <row r="3986" spans="1:10" x14ac:dyDescent="0.3">
      <c r="A3986" s="18">
        <v>41654</v>
      </c>
      <c r="B3986" s="9">
        <f>VLOOKUP(A3986,'VOW3.DE'!$A$1:$B$5974,2,FALSE)</f>
        <v>170.30557300000001</v>
      </c>
      <c r="C3986" s="5">
        <f>VLOOKUP(A3986,MRK.DE!$A$1:$B$5993,2,FALSE)</f>
        <v>59.212093000000003</v>
      </c>
      <c r="D3986" s="10">
        <f>VLOOKUP(A3986,DTE.DE!$A$1:$B$6411,2,FALSE)</f>
        <v>8.5378939999999997</v>
      </c>
      <c r="E3986" s="10">
        <f>VLOOKUP(A3986,'CON.DE'!$A$1:$B$6391,2,FALSE)</f>
        <v>128.82565299999999</v>
      </c>
      <c r="G3986" s="5">
        <f t="shared" si="256"/>
        <v>2.4470572431410587E-2</v>
      </c>
      <c r="H3986" s="5">
        <f t="shared" si="257"/>
        <v>1.1767317688075518E-2</v>
      </c>
      <c r="I3986" s="5">
        <f t="shared" si="258"/>
        <v>1.755824242881791E-2</v>
      </c>
      <c r="J3986" s="10">
        <f t="shared" si="259"/>
        <v>1.4567282172539506E-2</v>
      </c>
    </row>
    <row r="3987" spans="1:10" x14ac:dyDescent="0.3">
      <c r="A3987" s="18">
        <v>41655</v>
      </c>
      <c r="B3987" s="9">
        <f>VLOOKUP(A3987,'VOW3.DE'!$A$1:$B$5974,2,FALSE)</f>
        <v>170.01151999999999</v>
      </c>
      <c r="C3987" s="5">
        <f>VLOOKUP(A3987,MRK.DE!$A$1:$B$5993,2,FALSE)</f>
        <v>58.988639999999997</v>
      </c>
      <c r="D3987" s="10">
        <f>VLOOKUP(A3987,DTE.DE!$A$1:$B$6411,2,FALSE)</f>
        <v>8.4061780000000006</v>
      </c>
      <c r="E3987" s="10">
        <f>VLOOKUP(A3987,'CON.DE'!$A$1:$B$6391,2,FALSE)</f>
        <v>130.25266999999999</v>
      </c>
      <c r="G3987" s="5">
        <f t="shared" si="256"/>
        <v>-1.7281122766250245E-3</v>
      </c>
      <c r="H3987" s="5">
        <f t="shared" si="257"/>
        <v>-3.7809116834121377E-3</v>
      </c>
      <c r="I3987" s="5">
        <f t="shared" si="258"/>
        <v>-1.5547461463532137E-2</v>
      </c>
      <c r="J3987" s="10">
        <f t="shared" si="259"/>
        <v>1.1016216370332132E-2</v>
      </c>
    </row>
    <row r="3988" spans="1:10" x14ac:dyDescent="0.3">
      <c r="A3988" s="18">
        <v>41656</v>
      </c>
      <c r="B3988" s="9">
        <f>VLOOKUP(A3988,'VOW3.DE'!$A$1:$B$5974,2,FALSE)</f>
        <v>170.85169999999999</v>
      </c>
      <c r="C3988" s="5">
        <f>VLOOKUP(A3988,MRK.DE!$A$1:$B$5993,2,FALSE)</f>
        <v>58.698162000000004</v>
      </c>
      <c r="D3988" s="10">
        <f>VLOOKUP(A3988,DTE.DE!$A$1:$B$6411,2,FALSE)</f>
        <v>8.4163110000000003</v>
      </c>
      <c r="E3988" s="10">
        <f>VLOOKUP(A3988,'CON.DE'!$A$1:$B$6391,2,FALSE)</f>
        <v>130.68866</v>
      </c>
      <c r="G3988" s="5">
        <f t="shared" si="256"/>
        <v>4.9297293003335305E-3</v>
      </c>
      <c r="H3988" s="5">
        <f t="shared" si="257"/>
        <v>-4.9364684050329163E-3</v>
      </c>
      <c r="I3988" s="5">
        <f t="shared" si="258"/>
        <v>1.2046970249761234E-3</v>
      </c>
      <c r="J3988" s="10">
        <f t="shared" si="259"/>
        <v>3.3416738215989394E-3</v>
      </c>
    </row>
    <row r="3989" spans="1:10" x14ac:dyDescent="0.3">
      <c r="A3989" s="18">
        <v>41659</v>
      </c>
      <c r="B3989" s="9">
        <f>VLOOKUP(A3989,'VOW3.DE'!$A$1:$B$5974,2,FALSE)</f>
        <v>170.809708</v>
      </c>
      <c r="C3989" s="5">
        <f>VLOOKUP(A3989,MRK.DE!$A$1:$B$5993,2,FALSE)</f>
        <v>58.966296999999997</v>
      </c>
      <c r="D3989" s="10">
        <f>VLOOKUP(A3989,DTE.DE!$A$1:$B$6411,2,FALSE)</f>
        <v>8.4872340000000008</v>
      </c>
      <c r="E3989" s="10">
        <f>VLOOKUP(A3989,'CON.DE'!$A$1:$B$6391,2,FALSE)</f>
        <v>130.094086</v>
      </c>
      <c r="G3989" s="5">
        <f t="shared" si="256"/>
        <v>-2.4581061383109631E-4</v>
      </c>
      <c r="H3989" s="5">
        <f t="shared" si="257"/>
        <v>4.5576288102609315E-3</v>
      </c>
      <c r="I3989" s="5">
        <f t="shared" si="258"/>
        <v>8.3915434528680222E-3</v>
      </c>
      <c r="J3989" s="10">
        <f t="shared" si="259"/>
        <v>-4.5599261405437578E-3</v>
      </c>
    </row>
    <row r="3990" spans="1:10" x14ac:dyDescent="0.3">
      <c r="A3990" s="18">
        <v>41660</v>
      </c>
      <c r="B3990" s="9">
        <f>VLOOKUP(A3990,'VOW3.DE'!$A$1:$B$5974,2,FALSE)</f>
        <v>170.22157300000001</v>
      </c>
      <c r="C3990" s="5">
        <f>VLOOKUP(A3990,MRK.DE!$A$1:$B$5993,2,FALSE)</f>
        <v>59.435527999999998</v>
      </c>
      <c r="D3990" s="10">
        <f>VLOOKUP(A3990,DTE.DE!$A$1:$B$6411,2,FALSE)</f>
        <v>8.5547819999999994</v>
      </c>
      <c r="E3990" s="10">
        <f>VLOOKUP(A3990,'CON.DE'!$A$1:$B$6391,2,FALSE)</f>
        <v>128.786011</v>
      </c>
      <c r="G3990" s="5">
        <f t="shared" si="256"/>
        <v>-3.4491591583468888E-3</v>
      </c>
      <c r="H3990" s="5">
        <f t="shared" si="257"/>
        <v>7.9261186481369289E-3</v>
      </c>
      <c r="I3990" s="5">
        <f t="shared" si="258"/>
        <v>7.9272726577988839E-3</v>
      </c>
      <c r="J3990" s="10">
        <f t="shared" si="259"/>
        <v>-1.0105729621450156E-2</v>
      </c>
    </row>
    <row r="3991" spans="1:10" x14ac:dyDescent="0.3">
      <c r="A3991" s="18">
        <v>41661</v>
      </c>
      <c r="B3991" s="9">
        <f>VLOOKUP(A3991,'VOW3.DE'!$A$1:$B$5974,2,FALSE)</f>
        <v>169.12930299999999</v>
      </c>
      <c r="C3991" s="5">
        <f>VLOOKUP(A3991,MRK.DE!$A$1:$B$5993,2,FALSE)</f>
        <v>60.530391999999999</v>
      </c>
      <c r="D3991" s="10">
        <f>VLOOKUP(A3991,DTE.DE!$A$1:$B$6411,2,FALSE)</f>
        <v>8.6628550000000004</v>
      </c>
      <c r="E3991" s="10">
        <f>VLOOKUP(A3991,'CON.DE'!$A$1:$B$6391,2,FALSE)</f>
        <v>129.65806599999999</v>
      </c>
      <c r="G3991" s="5">
        <f t="shared" si="256"/>
        <v>-6.4374301012023851E-3</v>
      </c>
      <c r="H3991" s="5">
        <f t="shared" si="257"/>
        <v>1.825342396262539E-2</v>
      </c>
      <c r="I3991" s="5">
        <f t="shared" si="258"/>
        <v>1.2553920071981223E-2</v>
      </c>
      <c r="J3991" s="10">
        <f t="shared" si="259"/>
        <v>6.7485261783388727E-3</v>
      </c>
    </row>
    <row r="3992" spans="1:10" x14ac:dyDescent="0.3">
      <c r="A3992" s="18">
        <v>41662</v>
      </c>
      <c r="B3992" s="9">
        <f>VLOOKUP(A3992,'VOW3.DE'!$A$1:$B$5974,2,FALSE)</f>
        <v>166.566757</v>
      </c>
      <c r="C3992" s="5">
        <f>VLOOKUP(A3992,MRK.DE!$A$1:$B$5993,2,FALSE)</f>
        <v>60.284607000000001</v>
      </c>
      <c r="D3992" s="10">
        <f>VLOOKUP(A3992,DTE.DE!$A$1:$B$6411,2,FALSE)</f>
        <v>8.659478</v>
      </c>
      <c r="E3992" s="10">
        <f>VLOOKUP(A3992,'CON.DE'!$A$1:$B$6391,2,FALSE)</f>
        <v>128.54818700000001</v>
      </c>
      <c r="G3992" s="5">
        <f t="shared" si="256"/>
        <v>-1.5267356879875474E-2</v>
      </c>
      <c r="H3992" s="5">
        <f t="shared" si="257"/>
        <v>-4.0687884967264458E-3</v>
      </c>
      <c r="I3992" s="5">
        <f t="shared" si="258"/>
        <v>-3.8990129594922889E-4</v>
      </c>
      <c r="J3992" s="10">
        <f t="shared" si="259"/>
        <v>-8.5968935508688778E-3</v>
      </c>
    </row>
    <row r="3993" spans="1:10" x14ac:dyDescent="0.3">
      <c r="A3993" s="18">
        <v>41663</v>
      </c>
      <c r="B3993" s="9">
        <f>VLOOKUP(A3993,'VOW3.DE'!$A$1:$B$5974,2,FALSE)</f>
        <v>162.40782200000001</v>
      </c>
      <c r="C3993" s="5">
        <f>VLOOKUP(A3993,MRK.DE!$A$1:$B$5993,2,FALSE)</f>
        <v>59.323807000000002</v>
      </c>
      <c r="D3993" s="10">
        <f>VLOOKUP(A3993,DTE.DE!$A$1:$B$6411,2,FALSE)</f>
        <v>8.5041220000000006</v>
      </c>
      <c r="E3993" s="10">
        <f>VLOOKUP(A3993,'CON.DE'!$A$1:$B$6391,2,FALSE)</f>
        <v>126.288765</v>
      </c>
      <c r="G3993" s="5">
        <f t="shared" si="256"/>
        <v>-2.528558041498721E-2</v>
      </c>
      <c r="H3993" s="5">
        <f t="shared" si="257"/>
        <v>-1.6066104959762399E-2</v>
      </c>
      <c r="I3993" s="5">
        <f t="shared" si="258"/>
        <v>-1.8103456494576068E-2</v>
      </c>
      <c r="J3993" s="10">
        <f t="shared" si="259"/>
        <v>-1.773275962038812E-2</v>
      </c>
    </row>
    <row r="3994" spans="1:10" x14ac:dyDescent="0.3">
      <c r="A3994" s="18">
        <v>41666</v>
      </c>
      <c r="B3994" s="9">
        <f>VLOOKUP(A3994,'VOW3.DE'!$A$1:$B$5974,2,FALSE)</f>
        <v>161.81970200000001</v>
      </c>
      <c r="C3994" s="5">
        <f>VLOOKUP(A3994,MRK.DE!$A$1:$B$5993,2,FALSE)</f>
        <v>53.313217000000002</v>
      </c>
      <c r="D3994" s="10">
        <f>VLOOKUP(A3994,DTE.DE!$A$1:$B$6411,2,FALSE)</f>
        <v>8.4331969999999998</v>
      </c>
      <c r="E3994" s="10">
        <f>VLOOKUP(A3994,'CON.DE'!$A$1:$B$6391,2,FALSE)</f>
        <v>124.50505099999999</v>
      </c>
      <c r="G3994" s="5">
        <f t="shared" si="256"/>
        <v>-3.6278267666547911E-3</v>
      </c>
      <c r="H3994" s="5">
        <f t="shared" si="257"/>
        <v>-0.10682641838869912</v>
      </c>
      <c r="I3994" s="5">
        <f t="shared" si="258"/>
        <v>-8.3750461999811659E-3</v>
      </c>
      <c r="J3994" s="10">
        <f t="shared" si="259"/>
        <v>-1.4224785167432547E-2</v>
      </c>
    </row>
    <row r="3995" spans="1:10" x14ac:dyDescent="0.3">
      <c r="A3995" s="18">
        <v>41667</v>
      </c>
      <c r="B3995" s="9">
        <f>VLOOKUP(A3995,'VOW3.DE'!$A$1:$B$5974,2,FALSE)</f>
        <v>164.298248</v>
      </c>
      <c r="C3995" s="5">
        <f>VLOOKUP(A3995,MRK.DE!$A$1:$B$5993,2,FALSE)</f>
        <v>53.045085999999998</v>
      </c>
      <c r="D3995" s="10">
        <f>VLOOKUP(A3995,DTE.DE!$A$1:$B$6411,2,FALSE)</f>
        <v>8.3791600000000006</v>
      </c>
      <c r="E3995" s="10">
        <f>VLOOKUP(A3995,'CON.DE'!$A$1:$B$6391,2,FALSE)</f>
        <v>126.288765</v>
      </c>
      <c r="G3995" s="5">
        <f t="shared" si="256"/>
        <v>1.5200596740139663E-2</v>
      </c>
      <c r="H3995" s="5">
        <f t="shared" si="257"/>
        <v>-5.04204299009362E-3</v>
      </c>
      <c r="I3995" s="5">
        <f t="shared" si="258"/>
        <v>-6.4282701205117298E-3</v>
      </c>
      <c r="J3995" s="10">
        <f t="shared" si="259"/>
        <v>1.4224785167432587E-2</v>
      </c>
    </row>
    <row r="3996" spans="1:10" x14ac:dyDescent="0.3">
      <c r="A3996" s="18">
        <v>41668</v>
      </c>
      <c r="B3996" s="9">
        <f>VLOOKUP(A3996,'VOW3.DE'!$A$1:$B$5974,2,FALSE)</f>
        <v>161.06353799999999</v>
      </c>
      <c r="C3996" s="5">
        <f>VLOOKUP(A3996,MRK.DE!$A$1:$B$5993,2,FALSE)</f>
        <v>52.151313999999999</v>
      </c>
      <c r="D3996" s="10">
        <f>VLOOKUP(A3996,DTE.DE!$A$1:$B$6411,2,FALSE)</f>
        <v>8.274464</v>
      </c>
      <c r="E3996" s="10">
        <f>VLOOKUP(A3996,'CON.DE'!$A$1:$B$6391,2,FALSE)</f>
        <v>126.01129899999999</v>
      </c>
      <c r="G3996" s="5">
        <f t="shared" si="256"/>
        <v>-1.9884428470835675E-2</v>
      </c>
      <c r="H3996" s="5">
        <f t="shared" si="257"/>
        <v>-1.6992853497112496E-2</v>
      </c>
      <c r="I3996" s="5">
        <f t="shared" si="258"/>
        <v>-1.2573525054935513E-2</v>
      </c>
      <c r="J3996" s="10">
        <f t="shared" si="259"/>
        <v>-2.1994929962419842E-3</v>
      </c>
    </row>
    <row r="3997" spans="1:10" x14ac:dyDescent="0.3">
      <c r="A3997" s="18">
        <v>41669</v>
      </c>
      <c r="B3997" s="9">
        <f>VLOOKUP(A3997,'VOW3.DE'!$A$1:$B$5974,2,FALSE)</f>
        <v>159.761246</v>
      </c>
      <c r="C3997" s="5">
        <f>VLOOKUP(A3997,MRK.DE!$A$1:$B$5993,2,FALSE)</f>
        <v>51.905532999999998</v>
      </c>
      <c r="D3997" s="10">
        <f>VLOOKUP(A3997,DTE.DE!$A$1:$B$6411,2,FALSE)</f>
        <v>8.237311</v>
      </c>
      <c r="E3997" s="10">
        <f>VLOOKUP(A3997,'CON.DE'!$A$1:$B$6391,2,FALSE)</f>
        <v>128.508545</v>
      </c>
      <c r="G3997" s="5">
        <f t="shared" si="256"/>
        <v>-8.1184448190155384E-3</v>
      </c>
      <c r="H3997" s="5">
        <f t="shared" si="257"/>
        <v>-4.7239843250513986E-3</v>
      </c>
      <c r="I3997" s="5">
        <f t="shared" si="258"/>
        <v>-4.500190040254504E-3</v>
      </c>
      <c r="J3997" s="10">
        <f t="shared" si="259"/>
        <v>1.9623822644725928E-2</v>
      </c>
    </row>
    <row r="3998" spans="1:10" x14ac:dyDescent="0.3">
      <c r="A3998" s="18">
        <v>41670</v>
      </c>
      <c r="B3998" s="9">
        <f>VLOOKUP(A3998,'VOW3.DE'!$A$1:$B$5974,2,FALSE)</f>
        <v>157.996872</v>
      </c>
      <c r="C3998" s="5">
        <f>VLOOKUP(A3998,MRK.DE!$A$1:$B$5993,2,FALSE)</f>
        <v>51.458655999999998</v>
      </c>
      <c r="D3998" s="10">
        <f>VLOOKUP(A3998,DTE.DE!$A$1:$B$6411,2,FALSE)</f>
        <v>8.1055960000000002</v>
      </c>
      <c r="E3998" s="10">
        <f>VLOOKUP(A3998,'CON.DE'!$A$1:$B$6391,2,FALSE)</f>
        <v>126.645523</v>
      </c>
      <c r="G3998" s="5">
        <f t="shared" si="256"/>
        <v>-1.1105252913304494E-2</v>
      </c>
      <c r="H3998" s="5">
        <f t="shared" si="257"/>
        <v>-8.6467042129035228E-3</v>
      </c>
      <c r="I3998" s="5">
        <f t="shared" si="258"/>
        <v>-1.6119268371974322E-2</v>
      </c>
      <c r="J3998" s="10">
        <f t="shared" si="259"/>
        <v>-1.4603373744049125E-2</v>
      </c>
    </row>
    <row r="3999" spans="1:10" x14ac:dyDescent="0.3">
      <c r="A3999" s="18">
        <v>41673</v>
      </c>
      <c r="B3999" s="9">
        <f>VLOOKUP(A3999,'VOW3.DE'!$A$1:$B$5974,2,FALSE)</f>
        <v>155.854401</v>
      </c>
      <c r="C3999" s="5">
        <f>VLOOKUP(A3999,MRK.DE!$A$1:$B$5993,2,FALSE)</f>
        <v>52.061947000000004</v>
      </c>
      <c r="D3999" s="10">
        <f>VLOOKUP(A3999,DTE.DE!$A$1:$B$6411,2,FALSE)</f>
        <v>7.8894469999999997</v>
      </c>
      <c r="E3999" s="10">
        <f>VLOOKUP(A3999,'CON.DE'!$A$1:$B$6391,2,FALSE)</f>
        <v>124.703217</v>
      </c>
      <c r="G3999" s="5">
        <f t="shared" si="256"/>
        <v>-1.3652990856949054E-2</v>
      </c>
      <c r="H3999" s="5">
        <f t="shared" si="257"/>
        <v>1.1655608882092936E-2</v>
      </c>
      <c r="I3999" s="5">
        <f t="shared" si="258"/>
        <v>-2.7028643657557177E-2</v>
      </c>
      <c r="J3999" s="10">
        <f t="shared" si="259"/>
        <v>-1.5455376166576305E-2</v>
      </c>
    </row>
    <row r="4000" spans="1:10" x14ac:dyDescent="0.3">
      <c r="A4000" s="18">
        <v>41674</v>
      </c>
      <c r="B4000" s="9">
        <f>VLOOKUP(A4000,'VOW3.DE'!$A$1:$B$5974,2,FALSE)</f>
        <v>154.08999600000001</v>
      </c>
      <c r="C4000" s="5">
        <f>VLOOKUP(A4000,MRK.DE!$A$1:$B$5993,2,FALSE)</f>
        <v>51.145836000000003</v>
      </c>
      <c r="D4000" s="10">
        <f>VLOOKUP(A4000,DTE.DE!$A$1:$B$6411,2,FALSE)</f>
        <v>7.767862</v>
      </c>
      <c r="E4000" s="10">
        <f>VLOOKUP(A4000,'CON.DE'!$A$1:$B$6391,2,FALSE)</f>
        <v>123.15733299999999</v>
      </c>
      <c r="G4000" s="5">
        <f t="shared" si="256"/>
        <v>-1.138542317078429E-2</v>
      </c>
      <c r="H4000" s="5">
        <f t="shared" si="257"/>
        <v>-1.7753216562688242E-2</v>
      </c>
      <c r="I4000" s="5">
        <f t="shared" si="258"/>
        <v>-1.5531078040859375E-2</v>
      </c>
      <c r="J4000" s="10">
        <f t="shared" si="259"/>
        <v>-1.2473982204432583E-2</v>
      </c>
    </row>
    <row r="4001" spans="1:10" x14ac:dyDescent="0.3">
      <c r="A4001" s="18">
        <v>41675</v>
      </c>
      <c r="B4001" s="9">
        <f>VLOOKUP(A4001,'VOW3.DE'!$A$1:$B$5974,2,FALSE)</f>
        <v>155.098206</v>
      </c>
      <c r="C4001" s="5">
        <f>VLOOKUP(A4001,MRK.DE!$A$1:$B$5993,2,FALSE)</f>
        <v>50.944735999999999</v>
      </c>
      <c r="D4001" s="10">
        <f>VLOOKUP(A4001,DTE.DE!$A$1:$B$6411,2,FALSE)</f>
        <v>7.747598</v>
      </c>
      <c r="E4001" s="10">
        <f>VLOOKUP(A4001,'CON.DE'!$A$1:$B$6391,2,FALSE)</f>
        <v>121.651054</v>
      </c>
      <c r="G4001" s="5">
        <f t="shared" si="256"/>
        <v>6.5216820495502736E-3</v>
      </c>
      <c r="H4001" s="5">
        <f t="shared" si="257"/>
        <v>-3.9396441054832167E-3</v>
      </c>
      <c r="I4001" s="5">
        <f t="shared" si="258"/>
        <v>-2.6121057992395062E-3</v>
      </c>
      <c r="J4001" s="10">
        <f t="shared" si="259"/>
        <v>-1.2305934671220455E-2</v>
      </c>
    </row>
    <row r="4002" spans="1:10" x14ac:dyDescent="0.3">
      <c r="A4002" s="18">
        <v>41676</v>
      </c>
      <c r="B4002" s="9">
        <f>VLOOKUP(A4002,'VOW3.DE'!$A$1:$B$5974,2,FALSE)</f>
        <v>156.778595</v>
      </c>
      <c r="C4002" s="5">
        <f>VLOOKUP(A4002,MRK.DE!$A$1:$B$5993,2,FALSE)</f>
        <v>52.128974999999997</v>
      </c>
      <c r="D4002" s="10">
        <f>VLOOKUP(A4002,DTE.DE!$A$1:$B$6411,2,FALSE)</f>
        <v>7.8962009999999996</v>
      </c>
      <c r="E4002" s="10">
        <f>VLOOKUP(A4002,'CON.DE'!$A$1:$B$6391,2,FALSE)</f>
        <v>125.29780599999999</v>
      </c>
      <c r="G4002" s="5">
        <f t="shared" si="256"/>
        <v>1.0776083733718699E-2</v>
      </c>
      <c r="H4002" s="5">
        <f t="shared" si="257"/>
        <v>2.297949885046361E-2</v>
      </c>
      <c r="I4002" s="5">
        <f t="shared" si="258"/>
        <v>1.8998897892779264E-2</v>
      </c>
      <c r="J4002" s="10">
        <f t="shared" si="259"/>
        <v>2.9536618380090567E-2</v>
      </c>
    </row>
    <row r="4003" spans="1:10" x14ac:dyDescent="0.3">
      <c r="A4003" s="18">
        <v>41677</v>
      </c>
      <c r="B4003" s="9">
        <f>VLOOKUP(A4003,'VOW3.DE'!$A$1:$B$5974,2,FALSE)</f>
        <v>157.91282699999999</v>
      </c>
      <c r="C4003" s="5">
        <f>VLOOKUP(A4003,MRK.DE!$A$1:$B$5993,2,FALSE)</f>
        <v>52.419455999999997</v>
      </c>
      <c r="D4003" s="10">
        <f>VLOOKUP(A4003,DTE.DE!$A$1:$B$6411,2,FALSE)</f>
        <v>7.9401070000000002</v>
      </c>
      <c r="E4003" s="10">
        <f>VLOOKUP(A4003,'CON.DE'!$A$1:$B$6391,2,FALSE)</f>
        <v>125.377098</v>
      </c>
      <c r="G4003" s="5">
        <f t="shared" si="256"/>
        <v>7.2085658028748891E-3</v>
      </c>
      <c r="H4003" s="5">
        <f t="shared" si="257"/>
        <v>5.5568839187812467E-3</v>
      </c>
      <c r="I4003" s="5">
        <f t="shared" si="258"/>
        <v>5.5449935045365053E-3</v>
      </c>
      <c r="J4003" s="10">
        <f t="shared" si="259"/>
        <v>6.3262816803171125E-4</v>
      </c>
    </row>
    <row r="4004" spans="1:10" x14ac:dyDescent="0.3">
      <c r="A4004" s="18">
        <v>41680</v>
      </c>
      <c r="B4004" s="9">
        <f>VLOOKUP(A4004,'VOW3.DE'!$A$1:$B$5974,2,FALSE)</f>
        <v>159.383163</v>
      </c>
      <c r="C4004" s="5">
        <f>VLOOKUP(A4004,MRK.DE!$A$1:$B$5993,2,FALSE)</f>
        <v>52.843994000000002</v>
      </c>
      <c r="D4004" s="10">
        <f>VLOOKUP(A4004,DTE.DE!$A$1:$B$6411,2,FALSE)</f>
        <v>7.87256</v>
      </c>
      <c r="E4004" s="10">
        <f>VLOOKUP(A4004,'CON.DE'!$A$1:$B$6391,2,FALSE)</f>
        <v>126.16983</v>
      </c>
      <c r="G4004" s="5">
        <f t="shared" si="256"/>
        <v>9.2679805035304052E-3</v>
      </c>
      <c r="H4004" s="5">
        <f t="shared" si="257"/>
        <v>8.0662433513725013E-3</v>
      </c>
      <c r="I4004" s="5">
        <f t="shared" si="258"/>
        <v>-8.5434558076401216E-3</v>
      </c>
      <c r="J4004" s="10">
        <f t="shared" si="259"/>
        <v>6.3028766096025392E-3</v>
      </c>
    </row>
    <row r="4005" spans="1:10" x14ac:dyDescent="0.3">
      <c r="A4005" s="18">
        <v>41681</v>
      </c>
      <c r="B4005" s="9">
        <f>VLOOKUP(A4005,'VOW3.DE'!$A$1:$B$5974,2,FALSE)</f>
        <v>163.58410599999999</v>
      </c>
      <c r="C4005" s="5">
        <f>VLOOKUP(A4005,MRK.DE!$A$1:$B$5993,2,FALSE)</f>
        <v>53.514313000000001</v>
      </c>
      <c r="D4005" s="10">
        <f>VLOOKUP(A4005,DTE.DE!$A$1:$B$6411,2,FALSE)</f>
        <v>7.9603710000000003</v>
      </c>
      <c r="E4005" s="10">
        <f>VLOOKUP(A4005,'CON.DE'!$A$1:$B$6391,2,FALSE)</f>
        <v>129.93553199999999</v>
      </c>
      <c r="G4005" s="5">
        <f t="shared" si="256"/>
        <v>2.6016134435302339E-2</v>
      </c>
      <c r="H4005" s="5">
        <f t="shared" si="257"/>
        <v>1.2605087357391546E-2</v>
      </c>
      <c r="I4005" s="5">
        <f t="shared" si="258"/>
        <v>1.1092311379239819E-2</v>
      </c>
      <c r="J4005" s="10">
        <f t="shared" si="259"/>
        <v>2.9409563210090046E-2</v>
      </c>
    </row>
    <row r="4006" spans="1:10" x14ac:dyDescent="0.3">
      <c r="A4006" s="18">
        <v>41682</v>
      </c>
      <c r="B4006" s="9">
        <f>VLOOKUP(A4006,'VOW3.DE'!$A$1:$B$5974,2,FALSE)</f>
        <v>166.65077199999999</v>
      </c>
      <c r="C4006" s="5">
        <f>VLOOKUP(A4006,MRK.DE!$A$1:$B$5993,2,FALSE)</f>
        <v>54.117607</v>
      </c>
      <c r="D4006" s="10">
        <f>VLOOKUP(A4006,DTE.DE!$A$1:$B$6411,2,FALSE)</f>
        <v>7.990767</v>
      </c>
      <c r="E4006" s="10">
        <f>VLOOKUP(A4006,'CON.DE'!$A$1:$B$6391,2,FALSE)</f>
        <v>130.80758700000001</v>
      </c>
      <c r="G4006" s="5">
        <f t="shared" si="256"/>
        <v>1.8573169346381861E-2</v>
      </c>
      <c r="H4006" s="5">
        <f t="shared" si="257"/>
        <v>1.121043493745748E-2</v>
      </c>
      <c r="I4006" s="5">
        <f t="shared" si="258"/>
        <v>3.811143354329076E-3</v>
      </c>
      <c r="J4006" s="10">
        <f t="shared" si="259"/>
        <v>6.689022167665472E-3</v>
      </c>
    </row>
    <row r="4007" spans="1:10" x14ac:dyDescent="0.3">
      <c r="A4007" s="18">
        <v>41683</v>
      </c>
      <c r="B4007" s="9">
        <f>VLOOKUP(A4007,'VOW3.DE'!$A$1:$B$5974,2,FALSE)</f>
        <v>167.95306400000001</v>
      </c>
      <c r="C4007" s="5">
        <f>VLOOKUP(A4007,MRK.DE!$A$1:$B$5993,2,FALSE)</f>
        <v>54.139949999999999</v>
      </c>
      <c r="D4007" s="10">
        <f>VLOOKUP(A4007,DTE.DE!$A$1:$B$6411,2,FALSE)</f>
        <v>8.1461249999999996</v>
      </c>
      <c r="E4007" s="10">
        <f>VLOOKUP(A4007,'CON.DE'!$A$1:$B$6391,2,FALSE)</f>
        <v>132.393112</v>
      </c>
      <c r="G4007" s="5">
        <f t="shared" si="256"/>
        <v>7.7841222104841675E-3</v>
      </c>
      <c r="H4007" s="5">
        <f t="shared" si="257"/>
        <v>4.1277488493927776E-4</v>
      </c>
      <c r="I4007" s="5">
        <f t="shared" si="258"/>
        <v>1.9255603898366194E-2</v>
      </c>
      <c r="J4007" s="10">
        <f t="shared" si="259"/>
        <v>1.2048176052366105E-2</v>
      </c>
    </row>
    <row r="4008" spans="1:10" x14ac:dyDescent="0.3">
      <c r="A4008" s="18">
        <v>41684</v>
      </c>
      <c r="B4008" s="9">
        <f>VLOOKUP(A4008,'VOW3.DE'!$A$1:$B$5974,2,FALSE)</f>
        <v>169.801468</v>
      </c>
      <c r="C4008" s="5">
        <f>VLOOKUP(A4008,MRK.DE!$A$1:$B$5993,2,FALSE)</f>
        <v>54.698559000000003</v>
      </c>
      <c r="D4008" s="10">
        <f>VLOOKUP(A4008,DTE.DE!$A$1:$B$6411,2,FALSE)</f>
        <v>8.1495010000000008</v>
      </c>
      <c r="E4008" s="10">
        <f>VLOOKUP(A4008,'CON.DE'!$A$1:$B$6391,2,FALSE)</f>
        <v>133.78045700000001</v>
      </c>
      <c r="G4008" s="5">
        <f t="shared" si="256"/>
        <v>1.0945359888379049E-2</v>
      </c>
      <c r="H4008" s="5">
        <f t="shared" si="257"/>
        <v>1.0265004733920306E-2</v>
      </c>
      <c r="I4008" s="5">
        <f t="shared" si="258"/>
        <v>4.1434432139036568E-4</v>
      </c>
      <c r="J4008" s="10">
        <f t="shared" si="259"/>
        <v>1.0424457760219505E-2</v>
      </c>
    </row>
    <row r="4009" spans="1:10" x14ac:dyDescent="0.3">
      <c r="A4009" s="18">
        <v>41687</v>
      </c>
      <c r="B4009" s="9">
        <f>VLOOKUP(A4009,'VOW3.DE'!$A$1:$B$5974,2,FALSE)</f>
        <v>170.26357999999999</v>
      </c>
      <c r="C4009" s="5">
        <f>VLOOKUP(A4009,MRK.DE!$A$1:$B$5993,2,FALSE)</f>
        <v>54.385731</v>
      </c>
      <c r="D4009" s="10">
        <f>VLOOKUP(A4009,DTE.DE!$A$1:$B$6411,2,FALSE)</f>
        <v>8.2136689999999994</v>
      </c>
      <c r="E4009" s="10">
        <f>VLOOKUP(A4009,'CON.DE'!$A$1:$B$6391,2,FALSE)</f>
        <v>133.701187</v>
      </c>
      <c r="G4009" s="5">
        <f t="shared" si="256"/>
        <v>2.7177875948256819E-3</v>
      </c>
      <c r="H4009" s="5">
        <f t="shared" si="257"/>
        <v>-5.7355437263679155E-3</v>
      </c>
      <c r="I4009" s="5">
        <f t="shared" si="258"/>
        <v>7.8430192841507113E-3</v>
      </c>
      <c r="J4009" s="10">
        <f t="shared" si="259"/>
        <v>-5.927135868859472E-4</v>
      </c>
    </row>
    <row r="4010" spans="1:10" x14ac:dyDescent="0.3">
      <c r="A4010" s="18">
        <v>41688</v>
      </c>
      <c r="B4010" s="9">
        <f>VLOOKUP(A4010,'VOW3.DE'!$A$1:$B$5974,2,FALSE)</f>
        <v>169.801468</v>
      </c>
      <c r="C4010" s="5">
        <f>VLOOKUP(A4010,MRK.DE!$A$1:$B$5993,2,FALSE)</f>
        <v>54.475116999999997</v>
      </c>
      <c r="D4010" s="10">
        <f>VLOOKUP(A4010,DTE.DE!$A$1:$B$6411,2,FALSE)</f>
        <v>8.2541989999999998</v>
      </c>
      <c r="E4010" s="10">
        <f>VLOOKUP(A4010,'CON.DE'!$A$1:$B$6391,2,FALSE)</f>
        <v>133.58227500000001</v>
      </c>
      <c r="G4010" s="5">
        <f t="shared" si="256"/>
        <v>-2.7177875948257791E-3</v>
      </c>
      <c r="H4010" s="5">
        <f t="shared" si="257"/>
        <v>1.6422069408891496E-3</v>
      </c>
      <c r="I4010" s="5">
        <f t="shared" si="258"/>
        <v>4.9223228938078322E-3</v>
      </c>
      <c r="J4010" s="10">
        <f t="shared" si="259"/>
        <v>-8.8978200862526954E-4</v>
      </c>
    </row>
    <row r="4011" spans="1:10" x14ac:dyDescent="0.3">
      <c r="A4011" s="18">
        <v>41689</v>
      </c>
      <c r="B4011" s="9">
        <f>VLOOKUP(A4011,'VOW3.DE'!$A$1:$B$5974,2,FALSE)</f>
        <v>168.96130400000001</v>
      </c>
      <c r="C4011" s="5">
        <f>VLOOKUP(A4011,MRK.DE!$A$1:$B$5993,2,FALSE)</f>
        <v>54.854973000000001</v>
      </c>
      <c r="D4011" s="10">
        <f>VLOOKUP(A4011,DTE.DE!$A$1:$B$6411,2,FALSE)</f>
        <v>8.2440660000000001</v>
      </c>
      <c r="E4011" s="10">
        <f>VLOOKUP(A4011,'CON.DE'!$A$1:$B$6391,2,FALSE)</f>
        <v>133.185913</v>
      </c>
      <c r="G4011" s="5">
        <f t="shared" si="256"/>
        <v>-4.96020101398337E-3</v>
      </c>
      <c r="H4011" s="5">
        <f t="shared" si="257"/>
        <v>6.9488194600207873E-3</v>
      </c>
      <c r="I4011" s="5">
        <f t="shared" si="258"/>
        <v>-1.2283717438333402E-3</v>
      </c>
      <c r="J4011" s="10">
        <f t="shared" si="259"/>
        <v>-2.9715858898962193E-3</v>
      </c>
    </row>
    <row r="4012" spans="1:10" x14ac:dyDescent="0.3">
      <c r="A4012" s="18">
        <v>41690</v>
      </c>
      <c r="B4012" s="9">
        <f>VLOOKUP(A4012,'VOW3.DE'!$A$1:$B$5974,2,FALSE)</f>
        <v>166.35670500000001</v>
      </c>
      <c r="C4012" s="5">
        <f>VLOOKUP(A4012,MRK.DE!$A$1:$B$5993,2,FALSE)</f>
        <v>55.011383000000002</v>
      </c>
      <c r="D4012" s="10">
        <f>VLOOKUP(A4012,DTE.DE!$A$1:$B$6411,2,FALSE)</f>
        <v>8.2474430000000005</v>
      </c>
      <c r="E4012" s="10">
        <f>VLOOKUP(A4012,'CON.DE'!$A$1:$B$6391,2,FALSE)</f>
        <v>133.344437</v>
      </c>
      <c r="G4012" s="5">
        <f t="shared" si="256"/>
        <v>-1.5535410056440921E-2</v>
      </c>
      <c r="H4012" s="5">
        <f t="shared" si="257"/>
        <v>2.8472793922093937E-3</v>
      </c>
      <c r="I4012" s="5">
        <f t="shared" si="258"/>
        <v>4.0954409292696844E-4</v>
      </c>
      <c r="J4012" s="10">
        <f t="shared" si="259"/>
        <v>1.1895382172622412E-3</v>
      </c>
    </row>
    <row r="4013" spans="1:10" x14ac:dyDescent="0.3">
      <c r="A4013" s="18">
        <v>41691</v>
      </c>
      <c r="B4013" s="9">
        <f>VLOOKUP(A4013,'VOW3.DE'!$A$1:$B$5974,2,FALSE)</f>
        <v>168.87725800000001</v>
      </c>
      <c r="C4013" s="5">
        <f>VLOOKUP(A4013,MRK.DE!$A$1:$B$5993,2,FALSE)</f>
        <v>55.167786</v>
      </c>
      <c r="D4013" s="10">
        <f>VLOOKUP(A4013,DTE.DE!$A$1:$B$6411,2,FALSE)</f>
        <v>8.2947249999999997</v>
      </c>
      <c r="E4013" s="10">
        <f>VLOOKUP(A4013,'CON.DE'!$A$1:$B$6391,2,FALSE)</f>
        <v>134.097565</v>
      </c>
      <c r="G4013" s="5">
        <f t="shared" si="256"/>
        <v>1.5037858792687517E-2</v>
      </c>
      <c r="H4013" s="5">
        <f t="shared" si="257"/>
        <v>2.8390685185636744E-3</v>
      </c>
      <c r="I4013" s="5">
        <f t="shared" si="258"/>
        <v>5.7165576798350543E-3</v>
      </c>
      <c r="J4013" s="10">
        <f t="shared" si="259"/>
        <v>5.6320995593021235E-3</v>
      </c>
    </row>
    <row r="4014" spans="1:10" x14ac:dyDescent="0.3">
      <c r="A4014" s="18">
        <v>41694</v>
      </c>
      <c r="B4014" s="9">
        <f>VLOOKUP(A4014,'VOW3.DE'!$A$1:$B$5974,2,FALSE)</f>
        <v>157.870834</v>
      </c>
      <c r="C4014" s="5">
        <f>VLOOKUP(A4014,MRK.DE!$A$1:$B$5993,2,FALSE)</f>
        <v>55.860458000000001</v>
      </c>
      <c r="D4014" s="10">
        <f>VLOOKUP(A4014,DTE.DE!$A$1:$B$6411,2,FALSE)</f>
        <v>8.4500840000000004</v>
      </c>
      <c r="E4014" s="10">
        <f>VLOOKUP(A4014,'CON.DE'!$A$1:$B$6391,2,FALSE)</f>
        <v>134.097565</v>
      </c>
      <c r="G4014" s="5">
        <f t="shared" si="256"/>
        <v>-6.7394974670067193E-2</v>
      </c>
      <c r="H4014" s="5">
        <f t="shared" si="257"/>
        <v>1.2477563579140391E-2</v>
      </c>
      <c r="I4014" s="5">
        <f t="shared" si="258"/>
        <v>1.8556611556730562E-2</v>
      </c>
      <c r="J4014" s="10">
        <f t="shared" si="259"/>
        <v>0</v>
      </c>
    </row>
    <row r="4015" spans="1:10" x14ac:dyDescent="0.3">
      <c r="A4015" s="18">
        <v>41695</v>
      </c>
      <c r="B4015" s="9">
        <f>VLOOKUP(A4015,'VOW3.DE'!$A$1:$B$5974,2,FALSE)</f>
        <v>159.71925400000001</v>
      </c>
      <c r="C4015" s="5">
        <f>VLOOKUP(A4015,MRK.DE!$A$1:$B$5993,2,FALSE)</f>
        <v>56.173279000000001</v>
      </c>
      <c r="D4015" s="10">
        <f>VLOOKUP(A4015,DTE.DE!$A$1:$B$6411,2,FALSE)</f>
        <v>8.5311389999999996</v>
      </c>
      <c r="E4015" s="10">
        <f>VLOOKUP(A4015,'CON.DE'!$A$1:$B$6391,2,FALSE)</f>
        <v>137.11012299999999</v>
      </c>
      <c r="G4015" s="5">
        <f t="shared" si="256"/>
        <v>1.1640419153109574E-2</v>
      </c>
      <c r="H4015" s="5">
        <f t="shared" si="257"/>
        <v>5.5844216454743745E-3</v>
      </c>
      <c r="I4015" s="5">
        <f t="shared" si="258"/>
        <v>9.5464991635033081E-3</v>
      </c>
      <c r="J4015" s="10">
        <f t="shared" si="259"/>
        <v>2.2216788426293124E-2</v>
      </c>
    </row>
    <row r="4016" spans="1:10" x14ac:dyDescent="0.3">
      <c r="A4016" s="18">
        <v>41696</v>
      </c>
      <c r="B4016" s="9">
        <f>VLOOKUP(A4016,'VOW3.DE'!$A$1:$B$5974,2,FALSE)</f>
        <v>158.79505900000001</v>
      </c>
      <c r="C4016" s="5">
        <f>VLOOKUP(A4016,MRK.DE!$A$1:$B$5993,2,FALSE)</f>
        <v>55.949829000000001</v>
      </c>
      <c r="D4016" s="10">
        <f>VLOOKUP(A4016,DTE.DE!$A$1:$B$6411,2,FALSE)</f>
        <v>8.3588959999999997</v>
      </c>
      <c r="E4016" s="10">
        <f>VLOOKUP(A4016,'CON.DE'!$A$1:$B$6391,2,FALSE)</f>
        <v>136.91192599999999</v>
      </c>
      <c r="G4016" s="5">
        <f t="shared" si="256"/>
        <v>-5.8031777910398999E-3</v>
      </c>
      <c r="H4016" s="5">
        <f t="shared" si="257"/>
        <v>-3.9858027449986948E-3</v>
      </c>
      <c r="I4016" s="5">
        <f t="shared" si="258"/>
        <v>-2.0396520351584593E-2</v>
      </c>
      <c r="J4016" s="10">
        <f t="shared" si="259"/>
        <v>-1.4465772756995135E-3</v>
      </c>
    </row>
    <row r="4017" spans="1:10" x14ac:dyDescent="0.3">
      <c r="A4017" s="18">
        <v>41697</v>
      </c>
      <c r="B4017" s="9">
        <f>VLOOKUP(A4017,'VOW3.DE'!$A$1:$B$5974,2,FALSE)</f>
        <v>158.248932</v>
      </c>
      <c r="C4017" s="5">
        <f>VLOOKUP(A4017,MRK.DE!$A$1:$B$5993,2,FALSE)</f>
        <v>56.0839</v>
      </c>
      <c r="D4017" s="10">
        <f>VLOOKUP(A4017,DTE.DE!$A$1:$B$6411,2,FALSE)</f>
        <v>8.3183670000000003</v>
      </c>
      <c r="E4017" s="10">
        <f>VLOOKUP(A4017,'CON.DE'!$A$1:$B$6391,2,FALSE)</f>
        <v>137.149765</v>
      </c>
      <c r="G4017" s="5">
        <f t="shared" si="256"/>
        <v>-3.4451215330477667E-3</v>
      </c>
      <c r="H4017" s="5">
        <f t="shared" si="257"/>
        <v>2.3934053645736481E-3</v>
      </c>
      <c r="I4017" s="5">
        <f t="shared" si="258"/>
        <v>-4.8603994296080397E-3</v>
      </c>
      <c r="J4017" s="10">
        <f t="shared" si="259"/>
        <v>1.7356607473305943E-3</v>
      </c>
    </row>
    <row r="4018" spans="1:10" x14ac:dyDescent="0.3">
      <c r="A4018" s="18">
        <v>41698</v>
      </c>
      <c r="B4018" s="9">
        <f>VLOOKUP(A4018,'VOW3.DE'!$A$1:$B$5974,2,FALSE)</f>
        <v>158.79505900000001</v>
      </c>
      <c r="C4018" s="5">
        <f>VLOOKUP(A4018,MRK.DE!$A$1:$B$5993,2,FALSE)</f>
        <v>56.754227</v>
      </c>
      <c r="D4018" s="10">
        <f>VLOOKUP(A4018,DTE.DE!$A$1:$B$6411,2,FALSE)</f>
        <v>8.3048570000000002</v>
      </c>
      <c r="E4018" s="10">
        <f>VLOOKUP(A4018,'CON.DE'!$A$1:$B$6391,2,FALSE)</f>
        <v>139.80555699999999</v>
      </c>
      <c r="G4018" s="5">
        <f t="shared" si="256"/>
        <v>3.4451215330477732E-3</v>
      </c>
      <c r="H4018" s="5">
        <f t="shared" si="257"/>
        <v>1.1881354351601793E-2</v>
      </c>
      <c r="I4018" s="5">
        <f t="shared" si="258"/>
        <v>-1.6254371564148359E-3</v>
      </c>
      <c r="J4018" s="10">
        <f t="shared" si="259"/>
        <v>1.9179074722339959E-2</v>
      </c>
    </row>
    <row r="4019" spans="1:10" x14ac:dyDescent="0.3">
      <c r="A4019" s="18">
        <v>41701</v>
      </c>
      <c r="B4019" s="9">
        <f>VLOOKUP(A4019,'VOW3.DE'!$A$1:$B$5974,2,FALSE)</f>
        <v>153.921967</v>
      </c>
      <c r="C4019" s="5">
        <f>VLOOKUP(A4019,MRK.DE!$A$1:$B$5993,2,FALSE)</f>
        <v>54.609180000000002</v>
      </c>
      <c r="D4019" s="10">
        <f>VLOOKUP(A4019,DTE.DE!$A$1:$B$6411,2,FALSE)</f>
        <v>8.0718219999999992</v>
      </c>
      <c r="E4019" s="10">
        <f>VLOOKUP(A4019,'CON.DE'!$A$1:$B$6391,2,FALSE)</f>
        <v>134.573273</v>
      </c>
      <c r="G4019" s="5">
        <f t="shared" si="256"/>
        <v>-3.1168667517748824E-2</v>
      </c>
      <c r="H4019" s="5">
        <f t="shared" si="257"/>
        <v>-3.8528137682758312E-2</v>
      </c>
      <c r="I4019" s="5">
        <f t="shared" si="258"/>
        <v>-2.8461293101976481E-2</v>
      </c>
      <c r="J4019" s="10">
        <f t="shared" si="259"/>
        <v>-3.8143747280137523E-2</v>
      </c>
    </row>
    <row r="4020" spans="1:10" x14ac:dyDescent="0.3">
      <c r="A4020" s="18">
        <v>41702</v>
      </c>
      <c r="B4020" s="9">
        <f>VLOOKUP(A4020,'VOW3.DE'!$A$1:$B$5974,2,FALSE)</f>
        <v>157.240692</v>
      </c>
      <c r="C4020" s="5">
        <f>VLOOKUP(A4020,MRK.DE!$A$1:$B$5993,2,FALSE)</f>
        <v>56.284992000000003</v>
      </c>
      <c r="D4020" s="10">
        <f>VLOOKUP(A4020,DTE.DE!$A$1:$B$6411,2,FALSE)</f>
        <v>8.2575760000000002</v>
      </c>
      <c r="E4020" s="10">
        <f>VLOOKUP(A4020,'CON.DE'!$A$1:$B$6391,2,FALSE)</f>
        <v>138.616409</v>
      </c>
      <c r="G4020" s="5">
        <f t="shared" si="256"/>
        <v>2.1331935258127828E-2</v>
      </c>
      <c r="H4020" s="5">
        <f t="shared" si="257"/>
        <v>3.022592718656112E-2</v>
      </c>
      <c r="I4020" s="5">
        <f t="shared" si="258"/>
        <v>2.2751850722621765E-2</v>
      </c>
      <c r="J4020" s="10">
        <f t="shared" si="259"/>
        <v>2.9601639429603911E-2</v>
      </c>
    </row>
    <row r="4021" spans="1:10" x14ac:dyDescent="0.3">
      <c r="A4021" s="18">
        <v>41703</v>
      </c>
      <c r="B4021" s="9">
        <f>VLOOKUP(A4021,'VOW3.DE'!$A$1:$B$5974,2,FALSE)</f>
        <v>155.93841599999999</v>
      </c>
      <c r="C4021" s="5">
        <f>VLOOKUP(A4021,MRK.DE!$A$1:$B$5993,2,FALSE)</f>
        <v>55.860458000000001</v>
      </c>
      <c r="D4021" s="10">
        <f>VLOOKUP(A4021,DTE.DE!$A$1:$B$6411,2,FALSE)</f>
        <v>8.2406880000000005</v>
      </c>
      <c r="E4021" s="10">
        <f>VLOOKUP(A4021,'CON.DE'!$A$1:$B$6391,2,FALSE)</f>
        <v>137.26869199999999</v>
      </c>
      <c r="G4021" s="5">
        <f t="shared" si="256"/>
        <v>-8.3165413828914635E-3</v>
      </c>
      <c r="H4021" s="5">
        <f t="shared" si="257"/>
        <v>-7.5711681204539668E-3</v>
      </c>
      <c r="I4021" s="5">
        <f t="shared" si="258"/>
        <v>-2.0472464131304469E-3</v>
      </c>
      <c r="J4021" s="10">
        <f t="shared" si="259"/>
        <v>-9.7702102494886013E-3</v>
      </c>
    </row>
    <row r="4022" spans="1:10" x14ac:dyDescent="0.3">
      <c r="A4022" s="18">
        <v>41704</v>
      </c>
      <c r="B4022" s="9">
        <f>VLOOKUP(A4022,'VOW3.DE'!$A$1:$B$5974,2,FALSE)</f>
        <v>156.484512</v>
      </c>
      <c r="C4022" s="5">
        <f>VLOOKUP(A4022,MRK.DE!$A$1:$B$5993,2,FALSE)</f>
        <v>53.402596000000003</v>
      </c>
      <c r="D4022" s="10">
        <f>VLOOKUP(A4022,DTE.DE!$A$1:$B$6411,2,FALSE)</f>
        <v>7.9434849999999999</v>
      </c>
      <c r="E4022" s="10">
        <f>VLOOKUP(A4022,'CON.DE'!$A$1:$B$6391,2,FALSE)</f>
        <v>145.077484</v>
      </c>
      <c r="G4022" s="5">
        <f t="shared" si="256"/>
        <v>3.4958801497517737E-3</v>
      </c>
      <c r="H4022" s="5">
        <f t="shared" si="257"/>
        <v>-4.4997400535794416E-2</v>
      </c>
      <c r="I4022" s="5">
        <f t="shared" si="258"/>
        <v>-3.6731739741703212E-2</v>
      </c>
      <c r="J4022" s="10">
        <f t="shared" si="259"/>
        <v>5.5327711556235122E-2</v>
      </c>
    </row>
    <row r="4023" spans="1:10" x14ac:dyDescent="0.3">
      <c r="A4023" s="18">
        <v>41705</v>
      </c>
      <c r="B4023" s="9">
        <f>VLOOKUP(A4023,'VOW3.DE'!$A$1:$B$5974,2,FALSE)</f>
        <v>154.21603400000001</v>
      </c>
      <c r="C4023" s="5">
        <f>VLOOKUP(A4023,MRK.DE!$A$1:$B$5993,2,FALSE)</f>
        <v>53.268528000000003</v>
      </c>
      <c r="D4023" s="10">
        <f>VLOOKUP(A4023,DTE.DE!$A$1:$B$6411,2,FALSE)</f>
        <v>7.7915029999999996</v>
      </c>
      <c r="E4023" s="10">
        <f>VLOOKUP(A4023,'CON.DE'!$A$1:$B$6391,2,FALSE)</f>
        <v>140.47941599999999</v>
      </c>
      <c r="G4023" s="5">
        <f t="shared" si="256"/>
        <v>-1.4602602661377214E-2</v>
      </c>
      <c r="H4023" s="5">
        <f t="shared" si="257"/>
        <v>-2.5136712835774036E-3</v>
      </c>
      <c r="I4023" s="5">
        <f t="shared" si="258"/>
        <v>-1.9318314901350667E-2</v>
      </c>
      <c r="J4023" s="10">
        <f t="shared" si="259"/>
        <v>-3.220699940550617E-2</v>
      </c>
    </row>
    <row r="4024" spans="1:10" x14ac:dyDescent="0.3">
      <c r="A4024" s="18">
        <v>41708</v>
      </c>
      <c r="B4024" s="9">
        <f>VLOOKUP(A4024,'VOW3.DE'!$A$1:$B$5974,2,FALSE)</f>
        <v>150.30914300000001</v>
      </c>
      <c r="C4024" s="5">
        <f>VLOOKUP(A4024,MRK.DE!$A$1:$B$5993,2,FALSE)</f>
        <v>53.045085999999998</v>
      </c>
      <c r="D4024" s="10">
        <f>VLOOKUP(A4024,DTE.DE!$A$1:$B$6411,2,FALSE)</f>
        <v>7.7239570000000004</v>
      </c>
      <c r="E4024" s="10">
        <f>VLOOKUP(A4024,'CON.DE'!$A$1:$B$6391,2,FALSE)</f>
        <v>136.35699500000001</v>
      </c>
      <c r="G4024" s="5">
        <f t="shared" si="256"/>
        <v>-2.5660310986504946E-2</v>
      </c>
      <c r="H4024" s="5">
        <f t="shared" si="257"/>
        <v>-4.2034565582637819E-3</v>
      </c>
      <c r="I4024" s="5">
        <f t="shared" si="258"/>
        <v>-8.7069834513576333E-3</v>
      </c>
      <c r="J4024" s="10">
        <f t="shared" si="259"/>
        <v>-2.9784562930214978E-2</v>
      </c>
    </row>
    <row r="4025" spans="1:10" x14ac:dyDescent="0.3">
      <c r="A4025" s="18">
        <v>41709</v>
      </c>
      <c r="B4025" s="9">
        <f>VLOOKUP(A4025,'VOW3.DE'!$A$1:$B$5974,2,FALSE)</f>
        <v>152.28360000000001</v>
      </c>
      <c r="C4025" s="5">
        <f>VLOOKUP(A4025,MRK.DE!$A$1:$B$5993,2,FALSE)</f>
        <v>53.134464000000001</v>
      </c>
      <c r="D4025" s="10">
        <f>VLOOKUP(A4025,DTE.DE!$A$1:$B$6411,2,FALSE)</f>
        <v>7.8691839999999997</v>
      </c>
      <c r="E4025" s="10">
        <f>VLOOKUP(A4025,'CON.DE'!$A$1:$B$6391,2,FALSE)</f>
        <v>137.94255100000001</v>
      </c>
      <c r="G4025" s="5">
        <f t="shared" si="256"/>
        <v>1.3050445318047938E-2</v>
      </c>
      <c r="H4025" s="5">
        <f t="shared" si="257"/>
        <v>1.6835260859561388E-3</v>
      </c>
      <c r="I4025" s="5">
        <f t="shared" si="258"/>
        <v>1.8627574687300447E-2</v>
      </c>
      <c r="J4025" s="10">
        <f t="shared" si="259"/>
        <v>1.1560891607509371E-2</v>
      </c>
    </row>
    <row r="4026" spans="1:10" x14ac:dyDescent="0.3">
      <c r="A4026" s="18">
        <v>41710</v>
      </c>
      <c r="B4026" s="9">
        <f>VLOOKUP(A4026,'VOW3.DE'!$A$1:$B$5974,2,FALSE)</f>
        <v>151.611435</v>
      </c>
      <c r="C4026" s="5">
        <f>VLOOKUP(A4026,MRK.DE!$A$1:$B$5993,2,FALSE)</f>
        <v>52.173659999999998</v>
      </c>
      <c r="D4026" s="10">
        <f>VLOOKUP(A4026,DTE.DE!$A$1:$B$6411,2,FALSE)</f>
        <v>7.8522949999999998</v>
      </c>
      <c r="E4026" s="10">
        <f>VLOOKUP(A4026,'CON.DE'!$A$1:$B$6391,2,FALSE)</f>
        <v>134.25616500000001</v>
      </c>
      <c r="G4026" s="5">
        <f t="shared" si="256"/>
        <v>-4.4236727732393129E-3</v>
      </c>
      <c r="H4026" s="5">
        <f t="shared" si="257"/>
        <v>-1.8247987425659772E-2</v>
      </c>
      <c r="I4026" s="5">
        <f t="shared" si="258"/>
        <v>-2.1485264200484136E-3</v>
      </c>
      <c r="J4026" s="10">
        <f t="shared" si="259"/>
        <v>-2.7087647257750459E-2</v>
      </c>
    </row>
    <row r="4027" spans="1:10" x14ac:dyDescent="0.3">
      <c r="A4027" s="18">
        <v>41711</v>
      </c>
      <c r="B4027" s="9">
        <f>VLOOKUP(A4027,'VOW3.DE'!$A$1:$B$5974,2,FALSE)</f>
        <v>150.30914300000001</v>
      </c>
      <c r="C4027" s="5">
        <f>VLOOKUP(A4027,MRK.DE!$A$1:$B$5993,2,FALSE)</f>
        <v>51.615059000000002</v>
      </c>
      <c r="D4027" s="10">
        <f>VLOOKUP(A4027,DTE.DE!$A$1:$B$6411,2,FALSE)</f>
        <v>7.6429020000000003</v>
      </c>
      <c r="E4027" s="10">
        <f>VLOOKUP(A4027,'CON.DE'!$A$1:$B$6391,2,FALSE)</f>
        <v>132.03639200000001</v>
      </c>
      <c r="G4027" s="5">
        <f t="shared" si="256"/>
        <v>-8.626772544808663E-3</v>
      </c>
      <c r="H4027" s="5">
        <f t="shared" si="257"/>
        <v>-1.0764298839718056E-2</v>
      </c>
      <c r="I4027" s="5">
        <f t="shared" si="258"/>
        <v>-2.7028471766023614E-2</v>
      </c>
      <c r="J4027" s="10">
        <f t="shared" si="259"/>
        <v>-1.6672072563668653E-2</v>
      </c>
    </row>
    <row r="4028" spans="1:10" x14ac:dyDescent="0.3">
      <c r="A4028" s="18">
        <v>41712</v>
      </c>
      <c r="B4028" s="9">
        <f>VLOOKUP(A4028,'VOW3.DE'!$A$1:$B$5974,2,FALSE)</f>
        <v>149.342941</v>
      </c>
      <c r="C4028" s="5">
        <f>VLOOKUP(A4028,MRK.DE!$A$1:$B$5993,2,FALSE)</f>
        <v>52.061947000000004</v>
      </c>
      <c r="D4028" s="10">
        <f>VLOOKUP(A4028,DTE.DE!$A$1:$B$6411,2,FALSE)</f>
        <v>7.5956190000000001</v>
      </c>
      <c r="E4028" s="10">
        <f>VLOOKUP(A4028,'CON.DE'!$A$1:$B$6391,2,FALSE)</f>
        <v>131.838165</v>
      </c>
      <c r="G4028" s="5">
        <f t="shared" si="256"/>
        <v>-6.4488478478437351E-3</v>
      </c>
      <c r="H4028" s="5">
        <f t="shared" si="257"/>
        <v>8.6208270264473402E-3</v>
      </c>
      <c r="I4028" s="5">
        <f t="shared" si="258"/>
        <v>-6.2057402740997303E-3</v>
      </c>
      <c r="J4028" s="10">
        <f t="shared" si="259"/>
        <v>-1.5024338802643881E-3</v>
      </c>
    </row>
    <row r="4029" spans="1:10" x14ac:dyDescent="0.3">
      <c r="A4029" s="18">
        <v>41715</v>
      </c>
      <c r="B4029" s="9">
        <f>VLOOKUP(A4029,'VOW3.DE'!$A$1:$B$5974,2,FALSE)</f>
        <v>151.48542800000001</v>
      </c>
      <c r="C4029" s="5">
        <f>VLOOKUP(A4029,MRK.DE!$A$1:$B$5993,2,FALSE)</f>
        <v>51.883189999999999</v>
      </c>
      <c r="D4029" s="10">
        <f>VLOOKUP(A4029,DTE.DE!$A$1:$B$6411,2,FALSE)</f>
        <v>7.6766740000000002</v>
      </c>
      <c r="E4029" s="10">
        <f>VLOOKUP(A4029,'CON.DE'!$A$1:$B$6391,2,FALSE)</f>
        <v>134.45434599999999</v>
      </c>
      <c r="G4029" s="5">
        <f t="shared" si="256"/>
        <v>1.4244156773978426E-2</v>
      </c>
      <c r="H4029" s="5">
        <f t="shared" si="257"/>
        <v>-3.4394524146346352E-3</v>
      </c>
      <c r="I4029" s="5">
        <f t="shared" si="258"/>
        <v>1.0614746725552274E-2</v>
      </c>
      <c r="J4029" s="10">
        <f t="shared" si="259"/>
        <v>1.9649558798198002E-2</v>
      </c>
    </row>
    <row r="4030" spans="1:10" x14ac:dyDescent="0.3">
      <c r="A4030" s="18">
        <v>41716</v>
      </c>
      <c r="B4030" s="9">
        <f>VLOOKUP(A4030,'VOW3.DE'!$A$1:$B$5974,2,FALSE)</f>
        <v>151.56942699999999</v>
      </c>
      <c r="C4030" s="5">
        <f>VLOOKUP(A4030,MRK.DE!$A$1:$B$5993,2,FALSE)</f>
        <v>51.883189999999999</v>
      </c>
      <c r="D4030" s="10">
        <f>VLOOKUP(A4030,DTE.DE!$A$1:$B$6411,2,FALSE)</f>
        <v>7.7442209999999996</v>
      </c>
      <c r="E4030" s="10">
        <f>VLOOKUP(A4030,'CON.DE'!$A$1:$B$6391,2,FALSE)</f>
        <v>134.45434599999999</v>
      </c>
      <c r="G4030" s="5">
        <f t="shared" si="256"/>
        <v>5.5434850005008627E-4</v>
      </c>
      <c r="H4030" s="5">
        <f t="shared" si="257"/>
        <v>0</v>
      </c>
      <c r="I4030" s="5">
        <f t="shared" si="258"/>
        <v>8.7605073504538247E-3</v>
      </c>
      <c r="J4030" s="10">
        <f t="shared" si="259"/>
        <v>0</v>
      </c>
    </row>
    <row r="4031" spans="1:10" x14ac:dyDescent="0.3">
      <c r="A4031" s="18">
        <v>41717</v>
      </c>
      <c r="B4031" s="9">
        <f>VLOOKUP(A4031,'VOW3.DE'!$A$1:$B$5974,2,FALSE)</f>
        <v>152.74569700000001</v>
      </c>
      <c r="C4031" s="5">
        <f>VLOOKUP(A4031,MRK.DE!$A$1:$B$5993,2,FALSE)</f>
        <v>53.514313000000001</v>
      </c>
      <c r="D4031" s="10">
        <f>VLOOKUP(A4031,DTE.DE!$A$1:$B$6411,2,FALSE)</f>
        <v>7.7746190000000004</v>
      </c>
      <c r="E4031" s="10">
        <f>VLOOKUP(A4031,'CON.DE'!$A$1:$B$6391,2,FALSE)</f>
        <v>137.11012299999999</v>
      </c>
      <c r="G4031" s="5">
        <f t="shared" si="256"/>
        <v>7.7306434372150235E-3</v>
      </c>
      <c r="H4031" s="5">
        <f t="shared" si="257"/>
        <v>3.0954305224472047E-2</v>
      </c>
      <c r="I4031" s="5">
        <f t="shared" si="258"/>
        <v>3.9175658589581221E-3</v>
      </c>
      <c r="J4031" s="10">
        <f t="shared" si="259"/>
        <v>1.9559713981513346E-2</v>
      </c>
    </row>
    <row r="4032" spans="1:10" x14ac:dyDescent="0.3">
      <c r="A4032" s="18">
        <v>41718</v>
      </c>
      <c r="B4032" s="9">
        <f>VLOOKUP(A4032,'VOW3.DE'!$A$1:$B$5974,2,FALSE)</f>
        <v>151.94754</v>
      </c>
      <c r="C4032" s="5">
        <f>VLOOKUP(A4032,MRK.DE!$A$1:$B$5993,2,FALSE)</f>
        <v>54.050575000000002</v>
      </c>
      <c r="D4032" s="10">
        <f>VLOOKUP(A4032,DTE.DE!$A$1:$B$6411,2,FALSE)</f>
        <v>7.747598</v>
      </c>
      <c r="E4032" s="10">
        <f>VLOOKUP(A4032,'CON.DE'!$A$1:$B$6391,2,FALSE)</f>
        <v>135.48493999999999</v>
      </c>
      <c r="G4032" s="5">
        <f t="shared" si="256"/>
        <v>-5.2390977464322926E-3</v>
      </c>
      <c r="H4032" s="5">
        <f t="shared" si="257"/>
        <v>9.9710314947560816E-3</v>
      </c>
      <c r="I4032" s="5">
        <f t="shared" si="258"/>
        <v>-3.481593807710898E-3</v>
      </c>
      <c r="J4032" s="10">
        <f t="shared" si="259"/>
        <v>-1.1923930226714688E-2</v>
      </c>
    </row>
    <row r="4033" spans="1:10" x14ac:dyDescent="0.3">
      <c r="A4033" s="18">
        <v>41719</v>
      </c>
      <c r="B4033" s="9">
        <f>VLOOKUP(A4033,'VOW3.DE'!$A$1:$B$5974,2,FALSE)</f>
        <v>151.19132999999999</v>
      </c>
      <c r="C4033" s="5">
        <f>VLOOKUP(A4033,MRK.DE!$A$1:$B$5993,2,FALSE)</f>
        <v>53.603690999999998</v>
      </c>
      <c r="D4033" s="10">
        <f>VLOOKUP(A4033,DTE.DE!$A$1:$B$6411,2,FALSE)</f>
        <v>7.767862</v>
      </c>
      <c r="E4033" s="10">
        <f>VLOOKUP(A4033,'CON.DE'!$A$1:$B$6391,2,FALSE)</f>
        <v>135.366028</v>
      </c>
      <c r="G4033" s="5">
        <f t="shared" si="256"/>
        <v>-4.989208864200719E-3</v>
      </c>
      <c r="H4033" s="5">
        <f t="shared" si="257"/>
        <v>-8.3022546803231245E-3</v>
      </c>
      <c r="I4033" s="5">
        <f t="shared" si="258"/>
        <v>2.6121057992396146E-3</v>
      </c>
      <c r="J4033" s="10">
        <f t="shared" si="259"/>
        <v>-8.7806226810330365E-4</v>
      </c>
    </row>
    <row r="4034" spans="1:10" x14ac:dyDescent="0.3">
      <c r="A4034" s="18">
        <v>41722</v>
      </c>
      <c r="B4034" s="9">
        <f>VLOOKUP(A4034,'VOW3.DE'!$A$1:$B$5974,2,FALSE)</f>
        <v>149.51100199999999</v>
      </c>
      <c r="C4034" s="5">
        <f>VLOOKUP(A4034,MRK.DE!$A$1:$B$5993,2,FALSE)</f>
        <v>53.134464000000001</v>
      </c>
      <c r="D4034" s="10">
        <f>VLOOKUP(A4034,DTE.DE!$A$1:$B$6411,2,FALSE)</f>
        <v>7.6429020000000003</v>
      </c>
      <c r="E4034" s="10">
        <f>VLOOKUP(A4034,'CON.DE'!$A$1:$B$6391,2,FALSE)</f>
        <v>132.35348500000001</v>
      </c>
      <c r="G4034" s="5">
        <f t="shared" si="256"/>
        <v>-1.1176138735289068E-2</v>
      </c>
      <c r="H4034" s="5">
        <f t="shared" si="257"/>
        <v>-8.792170385339703E-3</v>
      </c>
      <c r="I4034" s="5">
        <f t="shared" si="258"/>
        <v>-1.6217591652393035E-2</v>
      </c>
      <c r="J4034" s="10">
        <f t="shared" si="259"/>
        <v>-2.250616794057372E-2</v>
      </c>
    </row>
    <row r="4035" spans="1:10" x14ac:dyDescent="0.3">
      <c r="A4035" s="18">
        <v>41723</v>
      </c>
      <c r="B4035" s="9">
        <f>VLOOKUP(A4035,'VOW3.DE'!$A$1:$B$5974,2,FALSE)</f>
        <v>152.031555</v>
      </c>
      <c r="C4035" s="5">
        <f>VLOOKUP(A4035,MRK.DE!$A$1:$B$5993,2,FALSE)</f>
        <v>54.050575000000002</v>
      </c>
      <c r="D4035" s="10">
        <f>VLOOKUP(A4035,DTE.DE!$A$1:$B$6411,2,FALSE)</f>
        <v>7.7644859999999998</v>
      </c>
      <c r="E4035" s="10">
        <f>VLOOKUP(A4035,'CON.DE'!$A$1:$B$6391,2,FALSE)</f>
        <v>135.16784699999999</v>
      </c>
      <c r="G4035" s="5">
        <f t="shared" si="256"/>
        <v>1.6718115888633072E-2</v>
      </c>
      <c r="H4035" s="5">
        <f t="shared" si="257"/>
        <v>1.7094425065663017E-2</v>
      </c>
      <c r="I4035" s="5">
        <f t="shared" si="258"/>
        <v>1.5782885959066555E-2</v>
      </c>
      <c r="J4035" s="10">
        <f t="shared" si="259"/>
        <v>2.1041057255633103E-2</v>
      </c>
    </row>
    <row r="4036" spans="1:10" x14ac:dyDescent="0.3">
      <c r="A4036" s="18">
        <v>41724</v>
      </c>
      <c r="B4036" s="9">
        <f>VLOOKUP(A4036,'VOW3.DE'!$A$1:$B$5974,2,FALSE)</f>
        <v>154.21603400000001</v>
      </c>
      <c r="C4036" s="5">
        <f>VLOOKUP(A4036,MRK.DE!$A$1:$B$5993,2,FALSE)</f>
        <v>54.698559000000003</v>
      </c>
      <c r="D4036" s="10">
        <f>VLOOKUP(A4036,DTE.DE!$A$1:$B$6411,2,FALSE)</f>
        <v>7.8489180000000003</v>
      </c>
      <c r="E4036" s="10">
        <f>VLOOKUP(A4036,'CON.DE'!$A$1:$B$6391,2,FALSE)</f>
        <v>136.35699500000001</v>
      </c>
      <c r="G4036" s="5">
        <f t="shared" ref="G4036:G4099" si="260">LN(B4036/B4035)</f>
        <v>1.4266339580394218E-2</v>
      </c>
      <c r="H4036" s="5">
        <f t="shared" ref="H4036:H4099" si="261">LN(C4036/C4035)</f>
        <v>1.1917183061560806E-2</v>
      </c>
      <c r="I4036" s="5">
        <f t="shared" ref="I4036:I4099" si="262">LN(D4036/D4035)</f>
        <v>1.081542795201009E-2</v>
      </c>
      <c r="J4036" s="10">
        <f t="shared" ref="J4036:J4099" si="263">LN(E4036/E4035)</f>
        <v>8.7590924942214845E-3</v>
      </c>
    </row>
    <row r="4037" spans="1:10" x14ac:dyDescent="0.3">
      <c r="A4037" s="18">
        <v>41725</v>
      </c>
      <c r="B4037" s="9">
        <f>VLOOKUP(A4037,'VOW3.DE'!$A$1:$B$5974,2,FALSE)</f>
        <v>154.804169</v>
      </c>
      <c r="C4037" s="5">
        <f>VLOOKUP(A4037,MRK.DE!$A$1:$B$5993,2,FALSE)</f>
        <v>54.542149000000002</v>
      </c>
      <c r="D4037" s="10">
        <f>VLOOKUP(A4037,DTE.DE!$A$1:$B$6411,2,FALSE)</f>
        <v>7.8252769999999998</v>
      </c>
      <c r="E4037" s="10">
        <f>VLOOKUP(A4037,'CON.DE'!$A$1:$B$6391,2,FALSE)</f>
        <v>136.674103</v>
      </c>
      <c r="G4037" s="5">
        <f t="shared" si="260"/>
        <v>3.8064547522713272E-3</v>
      </c>
      <c r="H4037" s="5">
        <f t="shared" si="261"/>
        <v>-2.8635864733101949E-3</v>
      </c>
      <c r="I4037" s="5">
        <f t="shared" si="262"/>
        <v>-3.0165527386828389E-3</v>
      </c>
      <c r="J4037" s="10">
        <f t="shared" si="263"/>
        <v>2.3228719725241478E-3</v>
      </c>
    </row>
    <row r="4038" spans="1:10" x14ac:dyDescent="0.3">
      <c r="A4038" s="18">
        <v>41726</v>
      </c>
      <c r="B4038" s="9">
        <f>VLOOKUP(A4038,'VOW3.DE'!$A$1:$B$5974,2,FALSE)</f>
        <v>158.500946</v>
      </c>
      <c r="C4038" s="5">
        <f>VLOOKUP(A4038,MRK.DE!$A$1:$B$5993,2,FALSE)</f>
        <v>54.921996999999998</v>
      </c>
      <c r="D4038" s="10">
        <f>VLOOKUP(A4038,DTE.DE!$A$1:$B$6411,2,FALSE)</f>
        <v>7.9367289999999997</v>
      </c>
      <c r="E4038" s="10">
        <f>VLOOKUP(A4038,'CON.DE'!$A$1:$B$6391,2,FALSE)</f>
        <v>137.07048</v>
      </c>
      <c r="G4038" s="5">
        <f t="shared" si="260"/>
        <v>2.359966943625523E-2</v>
      </c>
      <c r="H4038" s="5">
        <f t="shared" si="261"/>
        <v>6.9401633049988162E-3</v>
      </c>
      <c r="I4038" s="5">
        <f t="shared" si="262"/>
        <v>1.41420904820468E-2</v>
      </c>
      <c r="J4038" s="10">
        <f t="shared" si="263"/>
        <v>2.8959643524457341E-3</v>
      </c>
    </row>
    <row r="4039" spans="1:10" x14ac:dyDescent="0.3">
      <c r="A4039" s="18">
        <v>41729</v>
      </c>
      <c r="B4039" s="9">
        <f>VLOOKUP(A4039,'VOW3.DE'!$A$1:$B$5974,2,FALSE)</f>
        <v>158.03887900000001</v>
      </c>
      <c r="C4039" s="5">
        <f>VLOOKUP(A4039,MRK.DE!$A$1:$B$5993,2,FALSE)</f>
        <v>54.631526999999998</v>
      </c>
      <c r="D4039" s="10">
        <f>VLOOKUP(A4039,DTE.DE!$A$1:$B$6411,2,FALSE)</f>
        <v>7.9232199999999997</v>
      </c>
      <c r="E4039" s="10">
        <f>VLOOKUP(A4039,'CON.DE'!$A$1:$B$6391,2,FALSE)</f>
        <v>137.863281</v>
      </c>
      <c r="G4039" s="5">
        <f t="shared" si="260"/>
        <v>-2.9194893767261645E-3</v>
      </c>
      <c r="H4039" s="5">
        <f t="shared" si="261"/>
        <v>-5.3028085278634873E-3</v>
      </c>
      <c r="I4039" s="5">
        <f t="shared" si="262"/>
        <v>-1.7035367852656258E-3</v>
      </c>
      <c r="J4039" s="10">
        <f t="shared" si="263"/>
        <v>5.7672305835263834E-3</v>
      </c>
    </row>
    <row r="4040" spans="1:10" x14ac:dyDescent="0.3">
      <c r="A4040" s="18">
        <v>41730</v>
      </c>
      <c r="B4040" s="9">
        <f>VLOOKUP(A4040,'VOW3.DE'!$A$1:$B$5974,2,FALSE)</f>
        <v>161.02151499999999</v>
      </c>
      <c r="C4040" s="5">
        <f>VLOOKUP(A4040,MRK.DE!$A$1:$B$5993,2,FALSE)</f>
        <v>54.095264</v>
      </c>
      <c r="D4040" s="10">
        <f>VLOOKUP(A4040,DTE.DE!$A$1:$B$6411,2,FALSE)</f>
        <v>7.8691839999999997</v>
      </c>
      <c r="E4040" s="10">
        <f>VLOOKUP(A4040,'CON.DE'!$A$1:$B$6391,2,FALSE)</f>
        <v>140.003738</v>
      </c>
      <c r="G4040" s="5">
        <f t="shared" si="260"/>
        <v>1.8696917219612877E-2</v>
      </c>
      <c r="H4040" s="5">
        <f t="shared" si="261"/>
        <v>-9.8644932610909355E-3</v>
      </c>
      <c r="I4040" s="5">
        <f t="shared" si="262"/>
        <v>-6.8433166831031846E-3</v>
      </c>
      <c r="J4040" s="10">
        <f t="shared" si="263"/>
        <v>1.5406645571817692E-2</v>
      </c>
    </row>
    <row r="4041" spans="1:10" x14ac:dyDescent="0.3">
      <c r="A4041" s="18">
        <v>41731</v>
      </c>
      <c r="B4041" s="9">
        <f>VLOOKUP(A4041,'VOW3.DE'!$A$1:$B$5974,2,FALSE)</f>
        <v>160.47541799999999</v>
      </c>
      <c r="C4041" s="5">
        <f>VLOOKUP(A4041,MRK.DE!$A$1:$B$5993,2,FALSE)</f>
        <v>53.715415999999998</v>
      </c>
      <c r="D4041" s="10">
        <f>VLOOKUP(A4041,DTE.DE!$A$1:$B$6411,2,FALSE)</f>
        <v>7.87256</v>
      </c>
      <c r="E4041" s="10">
        <f>VLOOKUP(A4041,'CON.DE'!$A$1:$B$6391,2,FALSE)</f>
        <v>141.906418</v>
      </c>
      <c r="G4041" s="5">
        <f t="shared" si="260"/>
        <v>-3.3972176351224088E-3</v>
      </c>
      <c r="H4041" s="5">
        <f t="shared" si="261"/>
        <v>-7.0466037644172129E-3</v>
      </c>
      <c r="I4041" s="5">
        <f t="shared" si="262"/>
        <v>4.2892325675724215E-4</v>
      </c>
      <c r="J4041" s="10">
        <f t="shared" si="263"/>
        <v>1.3498689924860734E-2</v>
      </c>
    </row>
    <row r="4042" spans="1:10" x14ac:dyDescent="0.3">
      <c r="A4042" s="18">
        <v>41732</v>
      </c>
      <c r="B4042" s="9">
        <f>VLOOKUP(A4042,'VOW3.DE'!$A$1:$B$5974,2,FALSE)</f>
        <v>160.22337300000001</v>
      </c>
      <c r="C4042" s="5">
        <f>VLOOKUP(A4042,MRK.DE!$A$1:$B$5993,2,FALSE)</f>
        <v>54.162292000000001</v>
      </c>
      <c r="D4042" s="10">
        <f>VLOOKUP(A4042,DTE.DE!$A$1:$B$6411,2,FALSE)</f>
        <v>7.8286540000000002</v>
      </c>
      <c r="E4042" s="10">
        <f>VLOOKUP(A4042,'CON.DE'!$A$1:$B$6391,2,FALSE)</f>
        <v>140.836151</v>
      </c>
      <c r="G4042" s="5">
        <f t="shared" si="260"/>
        <v>-1.5718490930895896E-3</v>
      </c>
      <c r="H4042" s="5">
        <f t="shared" si="261"/>
        <v>8.2849100968653104E-3</v>
      </c>
      <c r="I4042" s="5">
        <f t="shared" si="262"/>
        <v>-5.5927031428437638E-3</v>
      </c>
      <c r="J4042" s="10">
        <f t="shared" si="263"/>
        <v>-7.5706471481552474E-3</v>
      </c>
    </row>
    <row r="4043" spans="1:10" x14ac:dyDescent="0.3">
      <c r="A4043" s="18">
        <v>41733</v>
      </c>
      <c r="B4043" s="9">
        <f>VLOOKUP(A4043,'VOW3.DE'!$A$1:$B$5974,2,FALSE)</f>
        <v>161.06353799999999</v>
      </c>
      <c r="C4043" s="5">
        <f>VLOOKUP(A4043,MRK.DE!$A$1:$B$5993,2,FALSE)</f>
        <v>54.072918000000001</v>
      </c>
      <c r="D4043" s="10">
        <f>VLOOKUP(A4043,DTE.DE!$A$1:$B$6411,2,FALSE)</f>
        <v>7.8759379999999997</v>
      </c>
      <c r="E4043" s="10">
        <f>VLOOKUP(A4043,'CON.DE'!$A$1:$B$6391,2,FALSE)</f>
        <v>141.19288599999999</v>
      </c>
      <c r="G4043" s="5">
        <f t="shared" si="260"/>
        <v>5.230010226502566E-3</v>
      </c>
      <c r="H4043" s="5">
        <f t="shared" si="261"/>
        <v>-1.6514777457920329E-3</v>
      </c>
      <c r="I4043" s="5">
        <f t="shared" si="262"/>
        <v>6.0216964413545258E-3</v>
      </c>
      <c r="J4043" s="10">
        <f t="shared" si="263"/>
        <v>2.529776324072204E-3</v>
      </c>
    </row>
    <row r="4044" spans="1:10" x14ac:dyDescent="0.3">
      <c r="A4044" s="18">
        <v>41736</v>
      </c>
      <c r="B4044" s="9">
        <f>VLOOKUP(A4044,'VOW3.DE'!$A$1:$B$5974,2,FALSE)</f>
        <v>159.383163</v>
      </c>
      <c r="C4044" s="5">
        <f>VLOOKUP(A4044,MRK.DE!$A$1:$B$5993,2,FALSE)</f>
        <v>53.581347999999998</v>
      </c>
      <c r="D4044" s="10">
        <f>VLOOKUP(A4044,DTE.DE!$A$1:$B$6411,2,FALSE)</f>
        <v>7.7644859999999998</v>
      </c>
      <c r="E4044" s="10">
        <f>VLOOKUP(A4044,'CON.DE'!$A$1:$B$6391,2,FALSE)</f>
        <v>137.22906499999999</v>
      </c>
      <c r="G4044" s="5">
        <f t="shared" si="260"/>
        <v>-1.0487799670379156E-2</v>
      </c>
      <c r="H4044" s="5">
        <f t="shared" si="261"/>
        <v>-9.1324465761811763E-3</v>
      </c>
      <c r="I4044" s="5">
        <f t="shared" si="262"/>
        <v>-1.4252028782273399E-2</v>
      </c>
      <c r="J4044" s="10">
        <f t="shared" si="263"/>
        <v>-2.8475404474311575E-2</v>
      </c>
    </row>
    <row r="4045" spans="1:10" x14ac:dyDescent="0.3">
      <c r="A4045" s="18">
        <v>41737</v>
      </c>
      <c r="B4045" s="9">
        <f>VLOOKUP(A4045,'VOW3.DE'!$A$1:$B$5974,2,FALSE)</f>
        <v>159.55119300000001</v>
      </c>
      <c r="C4045" s="5">
        <f>VLOOKUP(A4045,MRK.DE!$A$1:$B$5993,2,FALSE)</f>
        <v>52.754615999999999</v>
      </c>
      <c r="D4045" s="10">
        <f>VLOOKUP(A4045,DTE.DE!$A$1:$B$6411,2,FALSE)</f>
        <v>7.7003149999999998</v>
      </c>
      <c r="E4045" s="10">
        <f>VLOOKUP(A4045,'CON.DE'!$A$1:$B$6391,2,FALSE)</f>
        <v>135.088562</v>
      </c>
      <c r="G4045" s="5">
        <f t="shared" si="260"/>
        <v>1.0536965515666136E-3</v>
      </c>
      <c r="H4045" s="5">
        <f t="shared" si="261"/>
        <v>-1.5549746804616554E-2</v>
      </c>
      <c r="I4045" s="5">
        <f t="shared" si="262"/>
        <v>-8.2990228335761383E-3</v>
      </c>
      <c r="J4045" s="10">
        <f t="shared" si="263"/>
        <v>-1.5720958709746033E-2</v>
      </c>
    </row>
    <row r="4046" spans="1:10" x14ac:dyDescent="0.3">
      <c r="A4046" s="18">
        <v>41738</v>
      </c>
      <c r="B4046" s="9">
        <f>VLOOKUP(A4046,'VOW3.DE'!$A$1:$B$5974,2,FALSE)</f>
        <v>165.26445000000001</v>
      </c>
      <c r="C4046" s="5">
        <f>VLOOKUP(A4046,MRK.DE!$A$1:$B$5993,2,FALSE)</f>
        <v>52.196013999999998</v>
      </c>
      <c r="D4046" s="10">
        <f>VLOOKUP(A4046,DTE.DE!$A$1:$B$6411,2,FALSE)</f>
        <v>7.6868059999999998</v>
      </c>
      <c r="E4046" s="10">
        <f>VLOOKUP(A4046,'CON.DE'!$A$1:$B$6391,2,FALSE)</f>
        <v>135.68313599999999</v>
      </c>
      <c r="G4046" s="5">
        <f t="shared" si="260"/>
        <v>3.5182088200484685E-2</v>
      </c>
      <c r="H4046" s="5">
        <f t="shared" si="261"/>
        <v>-1.0645143816905466E-2</v>
      </c>
      <c r="I4046" s="5">
        <f t="shared" si="262"/>
        <v>-1.755884479082736E-3</v>
      </c>
      <c r="J4046" s="10">
        <f t="shared" si="263"/>
        <v>4.3917068144481101E-3</v>
      </c>
    </row>
    <row r="4047" spans="1:10" x14ac:dyDescent="0.3">
      <c r="A4047" s="18">
        <v>41739</v>
      </c>
      <c r="B4047" s="9">
        <f>VLOOKUP(A4047,'VOW3.DE'!$A$1:$B$5974,2,FALSE)</f>
        <v>164.886383</v>
      </c>
      <c r="C4047" s="5">
        <f>VLOOKUP(A4047,MRK.DE!$A$1:$B$5993,2,FALSE)</f>
        <v>51.927878999999997</v>
      </c>
      <c r="D4047" s="10">
        <f>VLOOKUP(A4047,DTE.DE!$A$1:$B$6411,2,FALSE)</f>
        <v>7.6192599999999997</v>
      </c>
      <c r="E4047" s="10">
        <f>VLOOKUP(A4047,'CON.DE'!$A$1:$B$6391,2,FALSE)</f>
        <v>135.088562</v>
      </c>
      <c r="G4047" s="5">
        <f t="shared" si="260"/>
        <v>-2.290269340361176E-3</v>
      </c>
      <c r="H4047" s="5">
        <f t="shared" si="261"/>
        <v>-5.1503182407364404E-3</v>
      </c>
      <c r="I4047" s="5">
        <f t="shared" si="262"/>
        <v>-8.8261005128072115E-3</v>
      </c>
      <c r="J4047" s="10">
        <f t="shared" si="263"/>
        <v>-4.3917068144480997E-3</v>
      </c>
    </row>
    <row r="4048" spans="1:10" x14ac:dyDescent="0.3">
      <c r="A4048" s="18">
        <v>41740</v>
      </c>
      <c r="B4048" s="9">
        <f>VLOOKUP(A4048,'VOW3.DE'!$A$1:$B$5974,2,FALSE)</f>
        <v>163.37403900000001</v>
      </c>
      <c r="C4048" s="5">
        <f>VLOOKUP(A4048,MRK.DE!$A$1:$B$5993,2,FALSE)</f>
        <v>50.900055000000002</v>
      </c>
      <c r="D4048" s="10">
        <f>VLOOKUP(A4048,DTE.DE!$A$1:$B$6411,2,FALSE)</f>
        <v>7.5821100000000001</v>
      </c>
      <c r="E4048" s="10">
        <f>VLOOKUP(A4048,'CON.DE'!$A$1:$B$6391,2,FALSE)</f>
        <v>131.639984</v>
      </c>
      <c r="G4048" s="5">
        <f t="shared" si="260"/>
        <v>-9.2143590821000335E-3</v>
      </c>
      <c r="H4048" s="5">
        <f t="shared" si="261"/>
        <v>-1.9991809473023422E-2</v>
      </c>
      <c r="I4048" s="5">
        <f t="shared" si="262"/>
        <v>-4.8877270876302465E-3</v>
      </c>
      <c r="J4048" s="10">
        <f t="shared" si="263"/>
        <v>-2.5859775638057872E-2</v>
      </c>
    </row>
    <row r="4049" spans="1:10" x14ac:dyDescent="0.3">
      <c r="A4049" s="18">
        <v>41743</v>
      </c>
      <c r="B4049" s="9">
        <f>VLOOKUP(A4049,'VOW3.DE'!$A$1:$B$5974,2,FALSE)</f>
        <v>161.65168800000001</v>
      </c>
      <c r="C4049" s="5">
        <f>VLOOKUP(A4049,MRK.DE!$A$1:$B$5993,2,FALSE)</f>
        <v>51.883189999999999</v>
      </c>
      <c r="D4049" s="10">
        <f>VLOOKUP(A4049,DTE.DE!$A$1:$B$6411,2,FALSE)</f>
        <v>7.6665429999999999</v>
      </c>
      <c r="E4049" s="10">
        <f>VLOOKUP(A4049,'CON.DE'!$A$1:$B$6391,2,FALSE)</f>
        <v>130.72830200000001</v>
      </c>
      <c r="G4049" s="5">
        <f t="shared" si="260"/>
        <v>-1.0598343323608787E-2</v>
      </c>
      <c r="H4049" s="5">
        <f t="shared" si="261"/>
        <v>1.9130841501283677E-2</v>
      </c>
      <c r="I4049" s="5">
        <f t="shared" si="262"/>
        <v>1.1074271661887451E-2</v>
      </c>
      <c r="J4049" s="10">
        <f t="shared" si="263"/>
        <v>-6.9496636445749941E-3</v>
      </c>
    </row>
    <row r="4050" spans="1:10" x14ac:dyDescent="0.3">
      <c r="A4050" s="18">
        <v>41744</v>
      </c>
      <c r="B4050" s="9">
        <f>VLOOKUP(A4050,'VOW3.DE'!$A$1:$B$5974,2,FALSE)</f>
        <v>159.00508099999999</v>
      </c>
      <c r="C4050" s="5">
        <f>VLOOKUP(A4050,MRK.DE!$A$1:$B$5993,2,FALSE)</f>
        <v>50.542541999999997</v>
      </c>
      <c r="D4050" s="10">
        <f>VLOOKUP(A4050,DTE.DE!$A$1:$B$6411,2,FALSE)</f>
        <v>7.463902</v>
      </c>
      <c r="E4050" s="10">
        <f>VLOOKUP(A4050,'CON.DE'!$A$1:$B$6391,2,FALSE)</f>
        <v>127.71575199999999</v>
      </c>
      <c r="G4050" s="5">
        <f t="shared" si="260"/>
        <v>-1.6507788746069174E-2</v>
      </c>
      <c r="H4050" s="5">
        <f t="shared" si="261"/>
        <v>-2.6179448117450311E-2</v>
      </c>
      <c r="I4050" s="5">
        <f t="shared" si="262"/>
        <v>-2.6787462926487596E-2</v>
      </c>
      <c r="J4050" s="10">
        <f t="shared" si="263"/>
        <v>-2.331403185031828E-2</v>
      </c>
    </row>
    <row r="4051" spans="1:10" x14ac:dyDescent="0.3">
      <c r="A4051" s="18">
        <v>41745</v>
      </c>
      <c r="B4051" s="9">
        <f>VLOOKUP(A4051,'VOW3.DE'!$A$1:$B$5974,2,FALSE)</f>
        <v>162.70193499999999</v>
      </c>
      <c r="C4051" s="5">
        <f>VLOOKUP(A4051,MRK.DE!$A$1:$B$5993,2,FALSE)</f>
        <v>51.168182000000002</v>
      </c>
      <c r="D4051" s="10">
        <f>VLOOKUP(A4051,DTE.DE!$A$1:$B$6411,2,FALSE)</f>
        <v>7.6530319999999996</v>
      </c>
      <c r="E4051" s="10">
        <f>VLOOKUP(A4051,'CON.DE'!$A$1:$B$6391,2,FALSE)</f>
        <v>134.29579200000001</v>
      </c>
      <c r="G4051" s="5">
        <f t="shared" si="260"/>
        <v>2.2983749524479274E-2</v>
      </c>
      <c r="H4051" s="5">
        <f t="shared" si="261"/>
        <v>1.2302496065962232E-2</v>
      </c>
      <c r="I4051" s="5">
        <f t="shared" si="262"/>
        <v>2.5023575416153521E-2</v>
      </c>
      <c r="J4051" s="10">
        <f t="shared" si="263"/>
        <v>5.0237663164741271E-2</v>
      </c>
    </row>
    <row r="4052" spans="1:10" x14ac:dyDescent="0.3">
      <c r="A4052" s="18">
        <v>41746</v>
      </c>
      <c r="B4052" s="9">
        <f>VLOOKUP(A4052,'VOW3.DE'!$A$1:$B$5974,2,FALSE)</f>
        <v>164.46629300000001</v>
      </c>
      <c r="C4052" s="5">
        <f>VLOOKUP(A4052,MRK.DE!$A$1:$B$5993,2,FALSE)</f>
        <v>51.391616999999997</v>
      </c>
      <c r="D4052" s="10">
        <f>VLOOKUP(A4052,DTE.DE!$A$1:$B$6411,2,FALSE)</f>
        <v>7.693562</v>
      </c>
      <c r="E4052" s="10">
        <f>VLOOKUP(A4052,'CON.DE'!$A$1:$B$6391,2,FALSE)</f>
        <v>136.674103</v>
      </c>
      <c r="G4052" s="5">
        <f t="shared" si="260"/>
        <v>1.0785736225321965E-2</v>
      </c>
      <c r="H4052" s="5">
        <f t="shared" si="261"/>
        <v>4.357172218945893E-3</v>
      </c>
      <c r="I4052" s="5">
        <f t="shared" si="262"/>
        <v>5.2819660478915153E-3</v>
      </c>
      <c r="J4052" s="10">
        <f t="shared" si="263"/>
        <v>1.7554511543699934E-2</v>
      </c>
    </row>
    <row r="4053" spans="1:10" x14ac:dyDescent="0.3">
      <c r="A4053" s="18">
        <v>41751</v>
      </c>
      <c r="B4053" s="9">
        <f>VLOOKUP(A4053,'VOW3.DE'!$A$1:$B$5974,2,FALSE)</f>
        <v>166.81880200000001</v>
      </c>
      <c r="C4053" s="5">
        <f>VLOOKUP(A4053,MRK.DE!$A$1:$B$5993,2,FALSE)</f>
        <v>53.313217000000002</v>
      </c>
      <c r="D4053" s="10">
        <f>VLOOKUP(A4053,DTE.DE!$A$1:$B$6411,2,FALSE)</f>
        <v>7.8320319999999999</v>
      </c>
      <c r="E4053" s="10">
        <f>VLOOKUP(A4053,'CON.DE'!$A$1:$B$6391,2,FALSE)</f>
        <v>139.607361</v>
      </c>
      <c r="G4053" s="5">
        <f t="shared" si="260"/>
        <v>1.4202561960267045E-2</v>
      </c>
      <c r="H4053" s="5">
        <f t="shared" si="261"/>
        <v>3.6709208390244941E-2</v>
      </c>
      <c r="I4053" s="5">
        <f t="shared" si="262"/>
        <v>1.7838115787983218E-2</v>
      </c>
      <c r="J4053" s="10">
        <f t="shared" si="263"/>
        <v>2.1234636419420427E-2</v>
      </c>
    </row>
    <row r="4054" spans="1:10" x14ac:dyDescent="0.3">
      <c r="A4054" s="18">
        <v>41752</v>
      </c>
      <c r="B4054" s="9">
        <f>VLOOKUP(A4054,'VOW3.DE'!$A$1:$B$5974,2,FALSE)</f>
        <v>164.63433800000001</v>
      </c>
      <c r="C4054" s="5">
        <f>VLOOKUP(A4054,MRK.DE!$A$1:$B$5993,2,FALSE)</f>
        <v>53.402596000000003</v>
      </c>
      <c r="D4054" s="10">
        <f>VLOOKUP(A4054,DTE.DE!$A$1:$B$6411,2,FALSE)</f>
        <v>7.7948810000000002</v>
      </c>
      <c r="E4054" s="10">
        <f>VLOOKUP(A4054,'CON.DE'!$A$1:$B$6391,2,FALSE)</f>
        <v>138.45784</v>
      </c>
      <c r="G4054" s="5">
        <f t="shared" si="260"/>
        <v>-1.3181324084822752E-2</v>
      </c>
      <c r="H4054" s="5">
        <f t="shared" si="261"/>
        <v>1.675084851747525E-3</v>
      </c>
      <c r="I4054" s="5">
        <f t="shared" si="262"/>
        <v>-4.7547548247703257E-3</v>
      </c>
      <c r="J4054" s="10">
        <f t="shared" si="263"/>
        <v>-8.2680432096362017E-3</v>
      </c>
    </row>
    <row r="4055" spans="1:10" x14ac:dyDescent="0.3">
      <c r="A4055" s="18">
        <v>41753</v>
      </c>
      <c r="B4055" s="9">
        <f>VLOOKUP(A4055,'VOW3.DE'!$A$1:$B$5974,2,FALSE)</f>
        <v>164.886383</v>
      </c>
      <c r="C4055" s="5">
        <f>VLOOKUP(A4055,MRK.DE!$A$1:$B$5993,2,FALSE)</f>
        <v>53.469631</v>
      </c>
      <c r="D4055" s="10">
        <f>VLOOKUP(A4055,DTE.DE!$A$1:$B$6411,2,FALSE)</f>
        <v>7.8691839999999997</v>
      </c>
      <c r="E4055" s="10">
        <f>VLOOKUP(A4055,'CON.DE'!$A$1:$B$6391,2,FALSE)</f>
        <v>138.18035900000001</v>
      </c>
      <c r="G4055" s="5">
        <f t="shared" si="260"/>
        <v>1.5297675265327521E-3</v>
      </c>
      <c r="H4055" s="5">
        <f t="shared" si="261"/>
        <v>1.2544888540839459E-3</v>
      </c>
      <c r="I4055" s="5">
        <f t="shared" si="262"/>
        <v>9.4871359774440743E-3</v>
      </c>
      <c r="J4055" s="10">
        <f t="shared" si="263"/>
        <v>-2.0060938370853802E-3</v>
      </c>
    </row>
    <row r="4056" spans="1:10" x14ac:dyDescent="0.3">
      <c r="A4056" s="18">
        <v>41754</v>
      </c>
      <c r="B4056" s="9">
        <f>VLOOKUP(A4056,'VOW3.DE'!$A$1:$B$5974,2,FALSE)</f>
        <v>162.32380699999999</v>
      </c>
      <c r="C4056" s="5">
        <f>VLOOKUP(A4056,MRK.DE!$A$1:$B$5993,2,FALSE)</f>
        <v>53.290874000000002</v>
      </c>
      <c r="D4056" s="10">
        <f>VLOOKUP(A4056,DTE.DE!$A$1:$B$6411,2,FALSE)</f>
        <v>7.7340879999999999</v>
      </c>
      <c r="E4056" s="10">
        <f>VLOOKUP(A4056,'CON.DE'!$A$1:$B$6391,2,FALSE)</f>
        <v>133.89941400000001</v>
      </c>
      <c r="G4056" s="5">
        <f t="shared" si="260"/>
        <v>-1.5663499921985336E-2</v>
      </c>
      <c r="H4056" s="5">
        <f t="shared" si="261"/>
        <v>-3.3487508709397025E-3</v>
      </c>
      <c r="I4056" s="5">
        <f t="shared" si="262"/>
        <v>-1.7316800724547679E-2</v>
      </c>
      <c r="J4056" s="10">
        <f t="shared" si="263"/>
        <v>-3.1470904830523068E-2</v>
      </c>
    </row>
    <row r="4057" spans="1:10" x14ac:dyDescent="0.3">
      <c r="A4057" s="18">
        <v>41757</v>
      </c>
      <c r="B4057" s="9">
        <f>VLOOKUP(A4057,'VOW3.DE'!$A$1:$B$5974,2,FALSE)</f>
        <v>163.45803799999999</v>
      </c>
      <c r="C4057" s="5">
        <f>VLOOKUP(A4057,MRK.DE!$A$1:$B$5993,2,FALSE)</f>
        <v>53.581347999999998</v>
      </c>
      <c r="D4057" s="10">
        <f>VLOOKUP(A4057,DTE.DE!$A$1:$B$6411,2,FALSE)</f>
        <v>7.7881260000000001</v>
      </c>
      <c r="E4057" s="10">
        <f>VLOOKUP(A4057,'CON.DE'!$A$1:$B$6391,2,FALSE)</f>
        <v>134.100571</v>
      </c>
      <c r="G4057" s="5">
        <f t="shared" si="260"/>
        <v>6.9631601651638404E-3</v>
      </c>
      <c r="H4057" s="5">
        <f t="shared" si="261"/>
        <v>5.435925441403794E-3</v>
      </c>
      <c r="I4057" s="5">
        <f t="shared" si="262"/>
        <v>6.9626946657695638E-3</v>
      </c>
      <c r="J4057" s="10">
        <f t="shared" si="263"/>
        <v>1.5011720077216229E-3</v>
      </c>
    </row>
    <row r="4058" spans="1:10" x14ac:dyDescent="0.3">
      <c r="A4058" s="18">
        <v>41758</v>
      </c>
      <c r="B4058" s="9">
        <f>VLOOKUP(A4058,'VOW3.DE'!$A$1:$B$5974,2,FALSE)</f>
        <v>161.56764200000001</v>
      </c>
      <c r="C4058" s="5">
        <f>VLOOKUP(A4058,MRK.DE!$A$1:$B$5993,2,FALSE)</f>
        <v>54.184638999999997</v>
      </c>
      <c r="D4058" s="10">
        <f>VLOOKUP(A4058,DTE.DE!$A$1:$B$6411,2,FALSE)</f>
        <v>7.9840119999999999</v>
      </c>
      <c r="E4058" s="10">
        <f>VLOOKUP(A4058,'CON.DE'!$A$1:$B$6391,2,FALSE)</f>
        <v>135.83064300000001</v>
      </c>
      <c r="G4058" s="5">
        <f t="shared" si="260"/>
        <v>-1.1632418190703145E-2</v>
      </c>
      <c r="H4058" s="5">
        <f t="shared" si="261"/>
        <v>1.1196432551059584E-2</v>
      </c>
      <c r="I4058" s="5">
        <f t="shared" si="262"/>
        <v>2.4840775898448662E-2</v>
      </c>
      <c r="J4058" s="10">
        <f t="shared" si="263"/>
        <v>1.2818789386721081E-2</v>
      </c>
    </row>
    <row r="4059" spans="1:10" x14ac:dyDescent="0.3">
      <c r="A4059" s="18">
        <v>41759</v>
      </c>
      <c r="B4059" s="9">
        <f>VLOOKUP(A4059,'VOW3.DE'!$A$1:$B$5974,2,FALSE)</f>
        <v>163.08000200000001</v>
      </c>
      <c r="C4059" s="5">
        <f>VLOOKUP(A4059,MRK.DE!$A$1:$B$5993,2,FALSE)</f>
        <v>54.318707000000003</v>
      </c>
      <c r="D4059" s="10">
        <f>VLOOKUP(A4059,DTE.DE!$A$1:$B$6411,2,FALSE)</f>
        <v>8.1630099999999999</v>
      </c>
      <c r="E4059" s="10">
        <f>VLOOKUP(A4059,'CON.DE'!$A$1:$B$6391,2,FALSE)</f>
        <v>135.87088</v>
      </c>
      <c r="G4059" s="5">
        <f t="shared" si="260"/>
        <v>9.3169993262257698E-3</v>
      </c>
      <c r="H4059" s="5">
        <f t="shared" si="261"/>
        <v>2.4712245874682513E-3</v>
      </c>
      <c r="I4059" s="5">
        <f t="shared" si="262"/>
        <v>2.2171931494236963E-2</v>
      </c>
      <c r="J4059" s="10">
        <f t="shared" si="263"/>
        <v>2.9618531283797262E-4</v>
      </c>
    </row>
    <row r="4060" spans="1:10" x14ac:dyDescent="0.3">
      <c r="A4060" s="18">
        <v>41761</v>
      </c>
      <c r="B4060" s="9">
        <f>VLOOKUP(A4060,'VOW3.DE'!$A$1:$B$5974,2,FALSE)</f>
        <v>160.30737300000001</v>
      </c>
      <c r="C4060" s="5">
        <f>VLOOKUP(A4060,MRK.DE!$A$1:$B$5993,2,FALSE)</f>
        <v>53.469631</v>
      </c>
      <c r="D4060" s="10">
        <f>VLOOKUP(A4060,DTE.DE!$A$1:$B$6411,2,FALSE)</f>
        <v>8.2508219999999994</v>
      </c>
      <c r="E4060" s="10">
        <f>VLOOKUP(A4060,'CON.DE'!$A$1:$B$6391,2,FALSE)</f>
        <v>133.818939</v>
      </c>
      <c r="G4060" s="5">
        <f t="shared" si="260"/>
        <v>-1.7147836647845398E-2</v>
      </c>
      <c r="H4060" s="5">
        <f t="shared" si="261"/>
        <v>-1.5754831708991866E-2</v>
      </c>
      <c r="I4060" s="5">
        <f t="shared" si="262"/>
        <v>1.0699858238570659E-2</v>
      </c>
      <c r="J4060" s="10">
        <f t="shared" si="263"/>
        <v>-1.5217338232045871E-2</v>
      </c>
    </row>
    <row r="4061" spans="1:10" x14ac:dyDescent="0.3">
      <c r="A4061" s="18">
        <v>41764</v>
      </c>
      <c r="B4061" s="9">
        <f>VLOOKUP(A4061,'VOW3.DE'!$A$1:$B$5974,2,FALSE)</f>
        <v>160.30737300000001</v>
      </c>
      <c r="C4061" s="5">
        <f>VLOOKUP(A4061,MRK.DE!$A$1:$B$5993,2,FALSE)</f>
        <v>53.961196999999999</v>
      </c>
      <c r="D4061" s="10">
        <f>VLOOKUP(A4061,DTE.DE!$A$1:$B$6411,2,FALSE)</f>
        <v>8.2845949999999995</v>
      </c>
      <c r="E4061" s="10">
        <f>VLOOKUP(A4061,'CON.DE'!$A$1:$B$6391,2,FALSE)</f>
        <v>132.81306499999999</v>
      </c>
      <c r="G4061" s="5">
        <f t="shared" si="260"/>
        <v>0</v>
      </c>
      <c r="H4061" s="5">
        <f t="shared" si="261"/>
        <v>9.1513663212960186E-3</v>
      </c>
      <c r="I4061" s="5">
        <f t="shared" si="262"/>
        <v>4.0849344123929333E-3</v>
      </c>
      <c r="J4061" s="10">
        <f t="shared" si="263"/>
        <v>-7.545071535152219E-3</v>
      </c>
    </row>
    <row r="4062" spans="1:10" x14ac:dyDescent="0.3">
      <c r="A4062" s="18">
        <v>41765</v>
      </c>
      <c r="B4062" s="9">
        <f>VLOOKUP(A4062,'VOW3.DE'!$A$1:$B$5974,2,FALSE)</f>
        <v>158.75302099999999</v>
      </c>
      <c r="C4062" s="5">
        <f>VLOOKUP(A4062,MRK.DE!$A$1:$B$5993,2,FALSE)</f>
        <v>53.648380000000003</v>
      </c>
      <c r="D4062" s="10">
        <f>VLOOKUP(A4062,DTE.DE!$A$1:$B$6411,2,FALSE)</f>
        <v>8.274464</v>
      </c>
      <c r="E4062" s="10">
        <f>VLOOKUP(A4062,'CON.DE'!$A$1:$B$6391,2,FALSE)</f>
        <v>133.69824199999999</v>
      </c>
      <c r="G4062" s="5">
        <f t="shared" si="260"/>
        <v>-9.7433860541326911E-3</v>
      </c>
      <c r="H4062" s="5">
        <f t="shared" si="261"/>
        <v>-5.813941284251908E-3</v>
      </c>
      <c r="I4062" s="5">
        <f t="shared" si="262"/>
        <v>-1.2236204079047899E-3</v>
      </c>
      <c r="J4062" s="10">
        <f t="shared" si="263"/>
        <v>6.642721953428409E-3</v>
      </c>
    </row>
    <row r="4063" spans="1:10" x14ac:dyDescent="0.3">
      <c r="A4063" s="18">
        <v>41766</v>
      </c>
      <c r="B4063" s="9">
        <f>VLOOKUP(A4063,'VOW3.DE'!$A$1:$B$5974,2,FALSE)</f>
        <v>157.870834</v>
      </c>
      <c r="C4063" s="5">
        <f>VLOOKUP(A4063,MRK.DE!$A$1:$B$5993,2,FALSE)</f>
        <v>53.849476000000003</v>
      </c>
      <c r="D4063" s="10">
        <f>VLOOKUP(A4063,DTE.DE!$A$1:$B$6411,2,FALSE)</f>
        <v>8.4163110000000003</v>
      </c>
      <c r="E4063" s="10">
        <f>VLOOKUP(A4063,'CON.DE'!$A$1:$B$6391,2,FALSE)</f>
        <v>133.73843400000001</v>
      </c>
      <c r="G4063" s="5">
        <f t="shared" si="260"/>
        <v>-5.5724751556697726E-3</v>
      </c>
      <c r="H4063" s="5">
        <f t="shared" si="261"/>
        <v>3.7413999136812022E-3</v>
      </c>
      <c r="I4063" s="5">
        <f t="shared" si="262"/>
        <v>1.6997462983305383E-2</v>
      </c>
      <c r="J4063" s="10">
        <f t="shared" si="263"/>
        <v>3.0057208984009314E-4</v>
      </c>
    </row>
    <row r="4064" spans="1:10" x14ac:dyDescent="0.3">
      <c r="A4064" s="18">
        <v>41767</v>
      </c>
      <c r="B4064" s="9">
        <f>VLOOKUP(A4064,'VOW3.DE'!$A$1:$B$5974,2,FALSE)</f>
        <v>160.853455</v>
      </c>
      <c r="C4064" s="5">
        <f>VLOOKUP(A4064,MRK.DE!$A$1:$B$5993,2,FALSE)</f>
        <v>54.519806000000003</v>
      </c>
      <c r="D4064" s="10">
        <f>VLOOKUP(A4064,DTE.DE!$A$1:$B$6411,2,FALSE)</f>
        <v>8.4365740000000002</v>
      </c>
      <c r="E4064" s="10">
        <f>VLOOKUP(A4064,'CON.DE'!$A$1:$B$6391,2,FALSE)</f>
        <v>134.221283</v>
      </c>
      <c r="G4064" s="5">
        <f t="shared" si="260"/>
        <v>1.87165407364424E-2</v>
      </c>
      <c r="H4064" s="5">
        <f t="shared" si="261"/>
        <v>1.2371375673246898E-2</v>
      </c>
      <c r="I4064" s="5">
        <f t="shared" si="262"/>
        <v>2.4046932930849199E-3</v>
      </c>
      <c r="J4064" s="10">
        <f t="shared" si="263"/>
        <v>3.6038963468991787E-3</v>
      </c>
    </row>
    <row r="4065" spans="1:10" x14ac:dyDescent="0.3">
      <c r="A4065" s="18">
        <v>41768</v>
      </c>
      <c r="B4065" s="9">
        <f>VLOOKUP(A4065,'VOW3.DE'!$A$1:$B$5974,2,FALSE)</f>
        <v>160.30737300000001</v>
      </c>
      <c r="C4065" s="5">
        <f>VLOOKUP(A4065,MRK.DE!$A$1:$B$5993,2,FALSE)</f>
        <v>54.765597999999997</v>
      </c>
      <c r="D4065" s="10">
        <f>VLOOKUP(A4065,DTE.DE!$A$1:$B$6411,2,FALSE)</f>
        <v>8.5514039999999998</v>
      </c>
      <c r="E4065" s="10">
        <f>VLOOKUP(A4065,'CON.DE'!$A$1:$B$6391,2,FALSE)</f>
        <v>131.72674599999999</v>
      </c>
      <c r="G4065" s="5">
        <f t="shared" si="260"/>
        <v>-3.4006795266399909E-3</v>
      </c>
      <c r="H4065" s="5">
        <f t="shared" si="261"/>
        <v>4.4981746041296818E-3</v>
      </c>
      <c r="I4065" s="5">
        <f t="shared" si="262"/>
        <v>1.3519177966180627E-2</v>
      </c>
      <c r="J4065" s="10">
        <f t="shared" si="263"/>
        <v>-1.8760132722922384E-2</v>
      </c>
    </row>
    <row r="4066" spans="1:10" x14ac:dyDescent="0.3">
      <c r="A4066" s="18">
        <v>41771</v>
      </c>
      <c r="B4066" s="9">
        <f>VLOOKUP(A4066,'VOW3.DE'!$A$1:$B$5974,2,FALSE)</f>
        <v>161.14756800000001</v>
      </c>
      <c r="C4066" s="5">
        <f>VLOOKUP(A4066,MRK.DE!$A$1:$B$5993,2,FALSE)</f>
        <v>55.264899999999997</v>
      </c>
      <c r="D4066" s="10">
        <f>VLOOKUP(A4066,DTE.DE!$A$1:$B$6411,2,FALSE)</f>
        <v>8.6459679999999999</v>
      </c>
      <c r="E4066" s="10">
        <f>VLOOKUP(A4066,'CON.DE'!$A$1:$B$6391,2,FALSE)</f>
        <v>131.80722</v>
      </c>
      <c r="G4066" s="5">
        <f t="shared" si="260"/>
        <v>5.2274630508111486E-3</v>
      </c>
      <c r="H4066" s="5">
        <f t="shared" si="261"/>
        <v>9.0757641988761135E-3</v>
      </c>
      <c r="I4066" s="5">
        <f t="shared" si="262"/>
        <v>1.0997605111206675E-2</v>
      </c>
      <c r="J4066" s="10">
        <f t="shared" si="263"/>
        <v>6.1072964311057864E-4</v>
      </c>
    </row>
    <row r="4067" spans="1:10" x14ac:dyDescent="0.3">
      <c r="A4067" s="18">
        <v>41772</v>
      </c>
      <c r="B4067" s="9">
        <f>VLOOKUP(A4067,'VOW3.DE'!$A$1:$B$5974,2,FALSE)</f>
        <v>161.02151499999999</v>
      </c>
      <c r="C4067" s="5">
        <f>VLOOKUP(A4067,MRK.DE!$A$1:$B$5993,2,FALSE)</f>
        <v>56.172744999999999</v>
      </c>
      <c r="D4067" s="10">
        <f>VLOOKUP(A4067,DTE.DE!$A$1:$B$6411,2,FALSE)</f>
        <v>8.7202699999999993</v>
      </c>
      <c r="E4067" s="10">
        <f>VLOOKUP(A4067,'CON.DE'!$A$1:$B$6391,2,FALSE)</f>
        <v>132.93377699999999</v>
      </c>
      <c r="G4067" s="5">
        <f t="shared" si="260"/>
        <v>-7.8252702126834894E-4</v>
      </c>
      <c r="H4067" s="5">
        <f t="shared" si="261"/>
        <v>1.6293687555772197E-2</v>
      </c>
      <c r="I4067" s="5">
        <f t="shared" si="262"/>
        <v>8.5571156391687046E-3</v>
      </c>
      <c r="J4067" s="10">
        <f t="shared" si="263"/>
        <v>8.5106863888514614E-3</v>
      </c>
    </row>
    <row r="4068" spans="1:10" x14ac:dyDescent="0.3">
      <c r="A4068" s="18">
        <v>41773</v>
      </c>
      <c r="B4068" s="9">
        <f>VLOOKUP(A4068,'VOW3.DE'!$A$1:$B$5974,2,FALSE)</f>
        <v>162.01722699999999</v>
      </c>
      <c r="C4068" s="5">
        <f>VLOOKUP(A4068,MRK.DE!$A$1:$B$5993,2,FALSE)</f>
        <v>56.036568000000003</v>
      </c>
      <c r="D4068" s="10">
        <f>VLOOKUP(A4068,DTE.DE!$A$1:$B$6411,2,FALSE)</f>
        <v>8.686496</v>
      </c>
      <c r="E4068" s="10">
        <f>VLOOKUP(A4068,'CON.DE'!$A$1:$B$6391,2,FALSE)</f>
        <v>133.295883</v>
      </c>
      <c r="G4068" s="5">
        <f t="shared" si="260"/>
        <v>6.1646794882428543E-3</v>
      </c>
      <c r="H4068" s="5">
        <f t="shared" si="261"/>
        <v>-2.4271972301408038E-3</v>
      </c>
      <c r="I4068" s="5">
        <f t="shared" si="262"/>
        <v>-3.8805648772363261E-3</v>
      </c>
      <c r="J4068" s="10">
        <f t="shared" si="263"/>
        <v>2.7202545598578091E-3</v>
      </c>
    </row>
    <row r="4069" spans="1:10" x14ac:dyDescent="0.3">
      <c r="A4069" s="18">
        <v>41774</v>
      </c>
      <c r="B4069" s="9">
        <f>VLOOKUP(A4069,'VOW3.DE'!$A$1:$B$5974,2,FALSE)</f>
        <v>161.11595199999999</v>
      </c>
      <c r="C4069" s="5">
        <f>VLOOKUP(A4069,MRK.DE!$A$1:$B$5993,2,FALSE)</f>
        <v>55.945788999999998</v>
      </c>
      <c r="D4069" s="10">
        <f>VLOOKUP(A4069,DTE.DE!$A$1:$B$6411,2,FALSE)</f>
        <v>8.8587410000000002</v>
      </c>
      <c r="E4069" s="10">
        <f>VLOOKUP(A4069,'CON.DE'!$A$1:$B$6391,2,FALSE)</f>
        <v>130.47949199999999</v>
      </c>
      <c r="G4069" s="5">
        <f t="shared" si="260"/>
        <v>-5.5783645613589191E-3</v>
      </c>
      <c r="H4069" s="5">
        <f t="shared" si="261"/>
        <v>-1.6213093261731131E-3</v>
      </c>
      <c r="I4069" s="5">
        <f t="shared" si="262"/>
        <v>1.9635019330074194E-2</v>
      </c>
      <c r="J4069" s="10">
        <f t="shared" si="263"/>
        <v>-2.1355276498203412E-2</v>
      </c>
    </row>
    <row r="4070" spans="1:10" x14ac:dyDescent="0.3">
      <c r="A4070" s="18">
        <v>41775</v>
      </c>
      <c r="B4070" s="9">
        <f>VLOOKUP(A4070,'VOW3.DE'!$A$1:$B$5974,2,FALSE)</f>
        <v>161.459305</v>
      </c>
      <c r="C4070" s="5">
        <f>VLOOKUP(A4070,MRK.DE!$A$1:$B$5993,2,FALSE)</f>
        <v>56.967109999999998</v>
      </c>
      <c r="D4070" s="10">
        <f>VLOOKUP(A4070,DTE.DE!$A$1:$B$6411,2,FALSE)</f>
        <v>8.8095839999999992</v>
      </c>
      <c r="E4070" s="10">
        <f>VLOOKUP(A4070,'CON.DE'!$A$1:$B$6391,2,FALSE)</f>
        <v>126.858406</v>
      </c>
      <c r="G4070" s="5">
        <f t="shared" si="260"/>
        <v>2.1288249623559225E-3</v>
      </c>
      <c r="H4070" s="5">
        <f t="shared" si="261"/>
        <v>1.809091545475499E-2</v>
      </c>
      <c r="I4070" s="5">
        <f t="shared" si="262"/>
        <v>-5.5644354331319673E-3</v>
      </c>
      <c r="J4070" s="10">
        <f t="shared" si="263"/>
        <v>-2.8144513893704592E-2</v>
      </c>
    </row>
    <row r="4071" spans="1:10" x14ac:dyDescent="0.3">
      <c r="A4071" s="18">
        <v>41778</v>
      </c>
      <c r="B4071" s="9">
        <f>VLOOKUP(A4071,'VOW3.DE'!$A$1:$B$5974,2,FALSE)</f>
        <v>162.96142599999999</v>
      </c>
      <c r="C4071" s="5">
        <f>VLOOKUP(A4071,MRK.DE!$A$1:$B$5993,2,FALSE)</f>
        <v>57.148677999999997</v>
      </c>
      <c r="D4071" s="10">
        <f>VLOOKUP(A4071,DTE.DE!$A$1:$B$6411,2,FALSE)</f>
        <v>8.7885159999999996</v>
      </c>
      <c r="E4071" s="10">
        <f>VLOOKUP(A4071,'CON.DE'!$A$1:$B$6391,2,FALSE)</f>
        <v>128.99082899999999</v>
      </c>
      <c r="G4071" s="5">
        <f t="shared" si="260"/>
        <v>9.260393008001952E-3</v>
      </c>
      <c r="H4071" s="5">
        <f t="shared" si="261"/>
        <v>3.1821741127812208E-3</v>
      </c>
      <c r="I4071" s="5">
        <f t="shared" si="262"/>
        <v>-2.3943505338741553E-3</v>
      </c>
      <c r="J4071" s="10">
        <f t="shared" si="263"/>
        <v>1.6669757716696165E-2</v>
      </c>
    </row>
    <row r="4072" spans="1:10" x14ac:dyDescent="0.3">
      <c r="A4072" s="18">
        <v>41779</v>
      </c>
      <c r="B4072" s="9">
        <f>VLOOKUP(A4072,'VOW3.DE'!$A$1:$B$5974,2,FALSE)</f>
        <v>163.21894800000001</v>
      </c>
      <c r="C4072" s="5">
        <f>VLOOKUP(A4072,MRK.DE!$A$1:$B$5993,2,FALSE)</f>
        <v>56.331619000000003</v>
      </c>
      <c r="D4072" s="10">
        <f>VLOOKUP(A4072,DTE.DE!$A$1:$B$6411,2,FALSE)</f>
        <v>8.7182919999999999</v>
      </c>
      <c r="E4072" s="10">
        <f>VLOOKUP(A4072,'CON.DE'!$A$1:$B$6391,2,FALSE)</f>
        <v>132.04863</v>
      </c>
      <c r="G4072" s="5">
        <f t="shared" si="260"/>
        <v>1.5790162378468981E-3</v>
      </c>
      <c r="H4072" s="5">
        <f t="shared" si="261"/>
        <v>-1.4400264025541976E-2</v>
      </c>
      <c r="I4072" s="5">
        <f t="shared" si="262"/>
        <v>-8.0225220542030629E-3</v>
      </c>
      <c r="J4072" s="10">
        <f t="shared" si="263"/>
        <v>2.3428955020126173E-2</v>
      </c>
    </row>
    <row r="4073" spans="1:10" x14ac:dyDescent="0.3">
      <c r="A4073" s="18">
        <v>41780</v>
      </c>
      <c r="B4073" s="9">
        <f>VLOOKUP(A4073,'VOW3.DE'!$A$1:$B$5974,2,FALSE)</f>
        <v>163.81980899999999</v>
      </c>
      <c r="C4073" s="5">
        <f>VLOOKUP(A4073,MRK.DE!$A$1:$B$5993,2,FALSE)</f>
        <v>56.490493999999998</v>
      </c>
      <c r="D4073" s="10">
        <f>VLOOKUP(A4073,DTE.DE!$A$1:$B$6411,2,FALSE)</f>
        <v>8.7077580000000001</v>
      </c>
      <c r="E4073" s="10">
        <f>VLOOKUP(A4073,'CON.DE'!$A$1:$B$6391,2,FALSE)</f>
        <v>133.13494900000001</v>
      </c>
      <c r="G4073" s="5">
        <f t="shared" si="260"/>
        <v>3.67455944121013E-3</v>
      </c>
      <c r="H4073" s="5">
        <f t="shared" si="261"/>
        <v>2.8163823702979387E-3</v>
      </c>
      <c r="I4073" s="5">
        <f t="shared" si="262"/>
        <v>-1.2089947272159681E-3</v>
      </c>
      <c r="J4073" s="10">
        <f t="shared" si="263"/>
        <v>8.1930041122098493E-3</v>
      </c>
    </row>
    <row r="4074" spans="1:10" x14ac:dyDescent="0.3">
      <c r="A4074" s="18">
        <v>41781</v>
      </c>
      <c r="B4074" s="9">
        <f>VLOOKUP(A4074,'VOW3.DE'!$A$1:$B$5974,2,FALSE)</f>
        <v>163.81980899999999</v>
      </c>
      <c r="C4074" s="5">
        <f>VLOOKUP(A4074,MRK.DE!$A$1:$B$5993,2,FALSE)</f>
        <v>56.899020999999998</v>
      </c>
      <c r="D4074" s="10">
        <f>VLOOKUP(A4074,DTE.DE!$A$1:$B$6411,2,FALSE)</f>
        <v>8.7182919999999999</v>
      </c>
      <c r="E4074" s="10">
        <f>VLOOKUP(A4074,'CON.DE'!$A$1:$B$6391,2,FALSE)</f>
        <v>135.629471</v>
      </c>
      <c r="G4074" s="5">
        <f t="shared" si="260"/>
        <v>0</v>
      </c>
      <c r="H4074" s="5">
        <f t="shared" si="261"/>
        <v>7.2057591508272794E-3</v>
      </c>
      <c r="I4074" s="5">
        <f t="shared" si="262"/>
        <v>1.2089947272160076E-3</v>
      </c>
      <c r="J4074" s="10">
        <f t="shared" si="263"/>
        <v>1.8563421706454704E-2</v>
      </c>
    </row>
    <row r="4075" spans="1:10" x14ac:dyDescent="0.3">
      <c r="A4075" s="18">
        <v>41782</v>
      </c>
      <c r="B4075" s="9">
        <f>VLOOKUP(A4075,'VOW3.DE'!$A$1:$B$5974,2,FALSE)</f>
        <v>165.53654499999999</v>
      </c>
      <c r="C4075" s="5">
        <f>VLOOKUP(A4075,MRK.DE!$A$1:$B$5993,2,FALSE)</f>
        <v>56.899020999999998</v>
      </c>
      <c r="D4075" s="10">
        <f>VLOOKUP(A4075,DTE.DE!$A$1:$B$6411,2,FALSE)</f>
        <v>8.7182919999999999</v>
      </c>
      <c r="E4075" s="10">
        <f>VLOOKUP(A4075,'CON.DE'!$A$1:$B$6391,2,FALSE)</f>
        <v>136.51461800000001</v>
      </c>
      <c r="G4075" s="5">
        <f t="shared" si="260"/>
        <v>1.0424887977918428E-2</v>
      </c>
      <c r="H4075" s="5">
        <f t="shared" si="261"/>
        <v>0</v>
      </c>
      <c r="I4075" s="5">
        <f t="shared" si="262"/>
        <v>0</v>
      </c>
      <c r="J4075" s="10">
        <f t="shared" si="263"/>
        <v>6.5050108162346037E-3</v>
      </c>
    </row>
    <row r="4076" spans="1:10" x14ac:dyDescent="0.3">
      <c r="A4076" s="18">
        <v>41785</v>
      </c>
      <c r="B4076" s="9">
        <f>VLOOKUP(A4076,'VOW3.DE'!$A$1:$B$5974,2,FALSE)</f>
        <v>167.467896</v>
      </c>
      <c r="C4076" s="5">
        <f>VLOOKUP(A4076,MRK.DE!$A$1:$B$5993,2,FALSE)</f>
        <v>57.398330999999999</v>
      </c>
      <c r="D4076" s="10">
        <f>VLOOKUP(A4076,DTE.DE!$A$1:$B$6411,2,FALSE)</f>
        <v>8.7428720000000002</v>
      </c>
      <c r="E4076" s="10">
        <f>VLOOKUP(A4076,'CON.DE'!$A$1:$B$6391,2,FALSE)</f>
        <v>138.083755</v>
      </c>
      <c r="G4076" s="5">
        <f t="shared" si="260"/>
        <v>1.159968107238043E-2</v>
      </c>
      <c r="H4076" s="5">
        <f t="shared" si="261"/>
        <v>8.7370908873692019E-3</v>
      </c>
      <c r="I4076" s="5">
        <f t="shared" si="262"/>
        <v>2.8153926320123954E-3</v>
      </c>
      <c r="J4076" s="10">
        <f t="shared" si="263"/>
        <v>1.1428720879214236E-2</v>
      </c>
    </row>
    <row r="4077" spans="1:10" x14ac:dyDescent="0.3">
      <c r="A4077" s="18">
        <v>41786</v>
      </c>
      <c r="B4077" s="9">
        <f>VLOOKUP(A4077,'VOW3.DE'!$A$1:$B$5974,2,FALSE)</f>
        <v>167.38204999999999</v>
      </c>
      <c r="C4077" s="5">
        <f>VLOOKUP(A4077,MRK.DE!$A$1:$B$5993,2,FALSE)</f>
        <v>57.647995000000002</v>
      </c>
      <c r="D4077" s="10">
        <f>VLOOKUP(A4077,DTE.DE!$A$1:$B$6411,2,FALSE)</f>
        <v>8.6656250000000004</v>
      </c>
      <c r="E4077" s="10">
        <f>VLOOKUP(A4077,'CON.DE'!$A$1:$B$6391,2,FALSE)</f>
        <v>139.85406499999999</v>
      </c>
      <c r="G4077" s="5">
        <f t="shared" si="260"/>
        <v>-5.1274311318406408E-4</v>
      </c>
      <c r="H4077" s="5">
        <f t="shared" si="261"/>
        <v>4.3402410247215398E-3</v>
      </c>
      <c r="I4077" s="5">
        <f t="shared" si="262"/>
        <v>-8.8746899859226593E-3</v>
      </c>
      <c r="J4077" s="10">
        <f t="shared" si="263"/>
        <v>1.2739064737455973E-2</v>
      </c>
    </row>
    <row r="4078" spans="1:10" x14ac:dyDescent="0.3">
      <c r="A4078" s="18">
        <v>41787</v>
      </c>
      <c r="B4078" s="9">
        <f>VLOOKUP(A4078,'VOW3.DE'!$A$1:$B$5974,2,FALSE)</f>
        <v>167.12455700000001</v>
      </c>
      <c r="C4078" s="5">
        <f>VLOOKUP(A4078,MRK.DE!$A$1:$B$5993,2,FALSE)</f>
        <v>57.534514999999999</v>
      </c>
      <c r="D4078" s="10">
        <f>VLOOKUP(A4078,DTE.DE!$A$1:$B$6411,2,FALSE)</f>
        <v>8.5883789999999998</v>
      </c>
      <c r="E4078" s="10">
        <f>VLOOKUP(A4078,'CON.DE'!$A$1:$B$6391,2,FALSE)</f>
        <v>140.81968699999999</v>
      </c>
      <c r="G4078" s="5">
        <f t="shared" si="260"/>
        <v>-1.5395394020348643E-3</v>
      </c>
      <c r="H4078" s="5">
        <f t="shared" si="261"/>
        <v>-1.9704386840801173E-3</v>
      </c>
      <c r="I4078" s="5">
        <f t="shared" si="262"/>
        <v>-8.9540394331661631E-3</v>
      </c>
      <c r="J4078" s="10">
        <f t="shared" si="263"/>
        <v>6.8807703099941081E-3</v>
      </c>
    </row>
    <row r="4079" spans="1:10" x14ac:dyDescent="0.3">
      <c r="A4079" s="18">
        <v>41788</v>
      </c>
      <c r="B4079" s="9">
        <f>VLOOKUP(A4079,'VOW3.DE'!$A$1:$B$5974,2,FALSE)</f>
        <v>167.639557</v>
      </c>
      <c r="C4079" s="5">
        <f>VLOOKUP(A4079,MRK.DE!$A$1:$B$5993,2,FALSE)</f>
        <v>57.647995000000002</v>
      </c>
      <c r="D4079" s="10">
        <f>VLOOKUP(A4079,DTE.DE!$A$1:$B$6411,2,FALSE)</f>
        <v>8.5602870000000006</v>
      </c>
      <c r="E4079" s="10">
        <f>VLOOKUP(A4079,'CON.DE'!$A$1:$B$6391,2,FALSE)</f>
        <v>139.12983700000001</v>
      </c>
      <c r="G4079" s="5">
        <f t="shared" si="260"/>
        <v>3.0767957779246043E-3</v>
      </c>
      <c r="H4079" s="5">
        <f t="shared" si="261"/>
        <v>1.9704386840801134E-3</v>
      </c>
      <c r="I4079" s="5">
        <f t="shared" si="262"/>
        <v>-3.2762927598577068E-3</v>
      </c>
      <c r="J4079" s="10">
        <f t="shared" si="263"/>
        <v>-1.2072680105939039E-2</v>
      </c>
    </row>
    <row r="4080" spans="1:10" x14ac:dyDescent="0.3">
      <c r="A4080" s="18">
        <v>41789</v>
      </c>
      <c r="B4080" s="9">
        <f>VLOOKUP(A4080,'VOW3.DE'!$A$1:$B$5974,2,FALSE)</f>
        <v>167.38204999999999</v>
      </c>
      <c r="C4080" s="5">
        <f>VLOOKUP(A4080,MRK.DE!$A$1:$B$5993,2,FALSE)</f>
        <v>57.194068999999999</v>
      </c>
      <c r="D4080" s="10">
        <f>VLOOKUP(A4080,DTE.DE!$A$1:$B$6411,2,FALSE)</f>
        <v>8.6550899999999995</v>
      </c>
      <c r="E4080" s="10">
        <f>VLOOKUP(A4080,'CON.DE'!$A$1:$B$6391,2,FALSE)</f>
        <v>139.57240300000001</v>
      </c>
      <c r="G4080" s="5">
        <f t="shared" si="260"/>
        <v>-1.5372563758897933E-3</v>
      </c>
      <c r="H4080" s="5">
        <f t="shared" si="261"/>
        <v>-7.9052630739488879E-3</v>
      </c>
      <c r="I4080" s="5">
        <f t="shared" si="262"/>
        <v>1.1013869558643525E-2</v>
      </c>
      <c r="J4080" s="10">
        <f t="shared" si="263"/>
        <v>3.1759082524142105E-3</v>
      </c>
    </row>
    <row r="4081" spans="1:10" x14ac:dyDescent="0.3">
      <c r="A4081" s="18">
        <v>41792</v>
      </c>
      <c r="B4081" s="9">
        <f>VLOOKUP(A4081,'VOW3.DE'!$A$1:$B$5974,2,FALSE)</f>
        <v>167.939987</v>
      </c>
      <c r="C4081" s="5">
        <f>VLOOKUP(A4081,MRK.DE!$A$1:$B$5993,2,FALSE)</f>
        <v>57.534514999999999</v>
      </c>
      <c r="D4081" s="10">
        <f>VLOOKUP(A4081,DTE.DE!$A$1:$B$6411,2,FALSE)</f>
        <v>8.7323380000000004</v>
      </c>
      <c r="E4081" s="10">
        <f>VLOOKUP(A4081,'CON.DE'!$A$1:$B$6391,2,FALSE)</f>
        <v>139.049362</v>
      </c>
      <c r="G4081" s="5">
        <f t="shared" si="260"/>
        <v>3.3277712367327326E-3</v>
      </c>
      <c r="H4081" s="5">
        <f t="shared" si="261"/>
        <v>5.9348243898687458E-3</v>
      </c>
      <c r="I4081" s="5">
        <f t="shared" si="262"/>
        <v>8.885558950654104E-3</v>
      </c>
      <c r="J4081" s="10">
        <f t="shared" si="263"/>
        <v>-3.754492147502511E-3</v>
      </c>
    </row>
    <row r="4082" spans="1:10" x14ac:dyDescent="0.3">
      <c r="A4082" s="18">
        <v>41793</v>
      </c>
      <c r="B4082" s="9">
        <f>VLOOKUP(A4082,'VOW3.DE'!$A$1:$B$5974,2,FALSE)</f>
        <v>167.939987</v>
      </c>
      <c r="C4082" s="5">
        <f>VLOOKUP(A4082,MRK.DE!$A$1:$B$5993,2,FALSE)</f>
        <v>57.057896</v>
      </c>
      <c r="D4082" s="10">
        <f>VLOOKUP(A4082,DTE.DE!$A$1:$B$6411,2,FALSE)</f>
        <v>8.6550899999999995</v>
      </c>
      <c r="E4082" s="10">
        <f>VLOOKUP(A4082,'CON.DE'!$A$1:$B$6391,2,FALSE)</f>
        <v>138.60681199999999</v>
      </c>
      <c r="G4082" s="5">
        <f t="shared" si="260"/>
        <v>0</v>
      </c>
      <c r="H4082" s="5">
        <f t="shared" si="261"/>
        <v>-8.3185569493912075E-3</v>
      </c>
      <c r="I4082" s="5">
        <f t="shared" si="262"/>
        <v>-8.8855589506540988E-3</v>
      </c>
      <c r="J4082" s="10">
        <f t="shared" si="263"/>
        <v>-3.1877582146525446E-3</v>
      </c>
    </row>
    <row r="4083" spans="1:10" x14ac:dyDescent="0.3">
      <c r="A4083" s="18">
        <v>41794</v>
      </c>
      <c r="B4083" s="9">
        <f>VLOOKUP(A4083,'VOW3.DE'!$A$1:$B$5974,2,FALSE)</f>
        <v>165.49362199999999</v>
      </c>
      <c r="C4083" s="5">
        <f>VLOOKUP(A4083,MRK.DE!$A$1:$B$5993,2,FALSE)</f>
        <v>57.489117</v>
      </c>
      <c r="D4083" s="10">
        <f>VLOOKUP(A4083,DTE.DE!$A$1:$B$6411,2,FALSE)</f>
        <v>8.7147799999999993</v>
      </c>
      <c r="E4083" s="10">
        <f>VLOOKUP(A4083,'CON.DE'!$A$1:$B$6391,2,FALSE)</f>
        <v>139.57240300000001</v>
      </c>
      <c r="G4083" s="5">
        <f t="shared" si="260"/>
        <v>-1.467403903664752E-2</v>
      </c>
      <c r="H4083" s="5">
        <f t="shared" si="261"/>
        <v>7.5291886853583161E-3</v>
      </c>
      <c r="I4083" s="5">
        <f t="shared" si="262"/>
        <v>6.8728476332549915E-3</v>
      </c>
      <c r="J4083" s="10">
        <f t="shared" si="263"/>
        <v>6.9422503621550556E-3</v>
      </c>
    </row>
    <row r="4084" spans="1:10" x14ac:dyDescent="0.3">
      <c r="A4084" s="18">
        <v>41795</v>
      </c>
      <c r="B4084" s="9">
        <f>VLOOKUP(A4084,'VOW3.DE'!$A$1:$B$5974,2,FALSE)</f>
        <v>167.98289500000001</v>
      </c>
      <c r="C4084" s="5">
        <f>VLOOKUP(A4084,MRK.DE!$A$1:$B$5993,2,FALSE)</f>
        <v>57.443725999999998</v>
      </c>
      <c r="D4084" s="10">
        <f>VLOOKUP(A4084,DTE.DE!$A$1:$B$6411,2,FALSE)</f>
        <v>8.7709600000000005</v>
      </c>
      <c r="E4084" s="10">
        <f>VLOOKUP(A4084,'CON.DE'!$A$1:$B$6391,2,FALSE)</f>
        <v>140.658737</v>
      </c>
      <c r="G4084" s="5">
        <f t="shared" si="260"/>
        <v>1.4929502433352721E-2</v>
      </c>
      <c r="H4084" s="5">
        <f t="shared" si="261"/>
        <v>-7.8987000016935696E-4</v>
      </c>
      <c r="I4084" s="5">
        <f t="shared" si="262"/>
        <v>6.4258296545537594E-3</v>
      </c>
      <c r="J4084" s="10">
        <f t="shared" si="263"/>
        <v>7.7531672016722085E-3</v>
      </c>
    </row>
    <row r="4085" spans="1:10" x14ac:dyDescent="0.3">
      <c r="A4085" s="18">
        <v>41796</v>
      </c>
      <c r="B4085" s="9">
        <f>VLOOKUP(A4085,'VOW3.DE'!$A$1:$B$5974,2,FALSE)</f>
        <v>169.05586199999999</v>
      </c>
      <c r="C4085" s="5">
        <f>VLOOKUP(A4085,MRK.DE!$A$1:$B$5993,2,FALSE)</f>
        <v>57.216766</v>
      </c>
      <c r="D4085" s="10">
        <f>VLOOKUP(A4085,DTE.DE!$A$1:$B$6411,2,FALSE)</f>
        <v>8.8517189999999992</v>
      </c>
      <c r="E4085" s="10">
        <f>VLOOKUP(A4085,'CON.DE'!$A$1:$B$6391,2,FALSE)</f>
        <v>142.066956</v>
      </c>
      <c r="G4085" s="5">
        <f t="shared" si="260"/>
        <v>6.3670459404928867E-3</v>
      </c>
      <c r="H4085" s="5">
        <f t="shared" si="261"/>
        <v>-3.9588229992065351E-3</v>
      </c>
      <c r="I4085" s="5">
        <f t="shared" si="262"/>
        <v>9.1654129709197452E-3</v>
      </c>
      <c r="J4085" s="10">
        <f t="shared" si="263"/>
        <v>9.9618158558429058E-3</v>
      </c>
    </row>
    <row r="4086" spans="1:10" x14ac:dyDescent="0.3">
      <c r="A4086" s="18">
        <v>41799</v>
      </c>
      <c r="B4086" s="9">
        <f>VLOOKUP(A4086,'VOW3.DE'!$A$1:$B$5974,2,FALSE)</f>
        <v>169.09878499999999</v>
      </c>
      <c r="C4086" s="5">
        <f>VLOOKUP(A4086,MRK.DE!$A$1:$B$5993,2,FALSE)</f>
        <v>57.670692000000003</v>
      </c>
      <c r="D4086" s="10">
        <f>VLOOKUP(A4086,DTE.DE!$A$1:$B$6411,2,FALSE)</f>
        <v>8.9078990000000005</v>
      </c>
      <c r="E4086" s="10">
        <f>VLOOKUP(A4086,'CON.DE'!$A$1:$B$6391,2,FALSE)</f>
        <v>141.302505</v>
      </c>
      <c r="G4086" s="5">
        <f t="shared" si="260"/>
        <v>2.5386609713224609E-4</v>
      </c>
      <c r="H4086" s="5">
        <f t="shared" si="261"/>
        <v>7.9021395367618076E-3</v>
      </c>
      <c r="I4086" s="5">
        <f t="shared" si="262"/>
        <v>6.3267337614547146E-3</v>
      </c>
      <c r="J4086" s="10">
        <f t="shared" si="263"/>
        <v>-5.3954498257368965E-3</v>
      </c>
    </row>
    <row r="4087" spans="1:10" x14ac:dyDescent="0.3">
      <c r="A4087" s="18">
        <v>41800</v>
      </c>
      <c r="B4087" s="9">
        <f>VLOOKUP(A4087,'VOW3.DE'!$A$1:$B$5974,2,FALSE)</f>
        <v>167.81120300000001</v>
      </c>
      <c r="C4087" s="5">
        <f>VLOOKUP(A4087,MRK.DE!$A$1:$B$5993,2,FALSE)</f>
        <v>58.396954000000001</v>
      </c>
      <c r="D4087" s="10">
        <f>VLOOKUP(A4087,DTE.DE!$A$1:$B$6411,2,FALSE)</f>
        <v>8.9254519999999999</v>
      </c>
      <c r="E4087" s="10">
        <f>VLOOKUP(A4087,'CON.DE'!$A$1:$B$6391,2,FALSE)</f>
        <v>140.29663099999999</v>
      </c>
      <c r="G4087" s="5">
        <f t="shared" si="260"/>
        <v>-7.6435149718898383E-3</v>
      </c>
      <c r="H4087" s="5">
        <f t="shared" si="261"/>
        <v>1.2514624077954721E-2</v>
      </c>
      <c r="I4087" s="5">
        <f t="shared" si="262"/>
        <v>1.9685594332200097E-3</v>
      </c>
      <c r="J4087" s="10">
        <f t="shared" si="263"/>
        <v>-7.1440437806784621E-3</v>
      </c>
    </row>
    <row r="4088" spans="1:10" x14ac:dyDescent="0.3">
      <c r="A4088" s="18">
        <v>41801</v>
      </c>
      <c r="B4088" s="9">
        <f>VLOOKUP(A4088,'VOW3.DE'!$A$1:$B$5974,2,FALSE)</f>
        <v>168.54084800000001</v>
      </c>
      <c r="C4088" s="5">
        <f>VLOOKUP(A4088,MRK.DE!$A$1:$B$5993,2,FALSE)</f>
        <v>58.328873000000002</v>
      </c>
      <c r="D4088" s="10">
        <f>VLOOKUP(A4088,DTE.DE!$A$1:$B$6411,2,FALSE)</f>
        <v>8.8376730000000006</v>
      </c>
      <c r="E4088" s="10">
        <f>VLOOKUP(A4088,'CON.DE'!$A$1:$B$6391,2,FALSE)</f>
        <v>139.451706</v>
      </c>
      <c r="G4088" s="5">
        <f t="shared" si="260"/>
        <v>4.3385859688340814E-3</v>
      </c>
      <c r="H4088" s="5">
        <f t="shared" si="261"/>
        <v>-1.1665114648551254E-3</v>
      </c>
      <c r="I4088" s="5">
        <f t="shared" si="262"/>
        <v>-9.8833639380856222E-3</v>
      </c>
      <c r="J4088" s="10">
        <f t="shared" si="263"/>
        <v>-6.040626216239125E-3</v>
      </c>
    </row>
    <row r="4089" spans="1:10" x14ac:dyDescent="0.3">
      <c r="A4089" s="18">
        <v>41802</v>
      </c>
      <c r="B4089" s="9">
        <f>VLOOKUP(A4089,'VOW3.DE'!$A$1:$B$5974,2,FALSE)</f>
        <v>169.399216</v>
      </c>
      <c r="C4089" s="5">
        <f>VLOOKUP(A4089,MRK.DE!$A$1:$B$5993,2,FALSE)</f>
        <v>58.465049999999998</v>
      </c>
      <c r="D4089" s="10">
        <f>VLOOKUP(A4089,DTE.DE!$A$1:$B$6411,2,FALSE)</f>
        <v>8.8622519999999998</v>
      </c>
      <c r="E4089" s="10">
        <f>VLOOKUP(A4089,'CON.DE'!$A$1:$B$6391,2,FALSE)</f>
        <v>139.049362</v>
      </c>
      <c r="G4089" s="5">
        <f t="shared" si="260"/>
        <v>5.0800123299801396E-3</v>
      </c>
      <c r="H4089" s="5">
        <f t="shared" si="261"/>
        <v>2.3319203296080725E-3</v>
      </c>
      <c r="I4089" s="5">
        <f t="shared" si="262"/>
        <v>2.7773016890161061E-3</v>
      </c>
      <c r="J4089" s="10">
        <f t="shared" si="263"/>
        <v>-2.8893553823630281E-3</v>
      </c>
    </row>
    <row r="4090" spans="1:10" x14ac:dyDescent="0.3">
      <c r="A4090" s="18">
        <v>41803</v>
      </c>
      <c r="B4090" s="9">
        <f>VLOOKUP(A4090,'VOW3.DE'!$A$1:$B$5974,2,FALSE)</f>
        <v>168.54084800000001</v>
      </c>
      <c r="C4090" s="5">
        <f>VLOOKUP(A4090,MRK.DE!$A$1:$B$5993,2,FALSE)</f>
        <v>57.829563</v>
      </c>
      <c r="D4090" s="10">
        <f>VLOOKUP(A4090,DTE.DE!$A$1:$B$6411,2,FALSE)</f>
        <v>8.8938520000000008</v>
      </c>
      <c r="E4090" s="10">
        <f>VLOOKUP(A4090,'CON.DE'!$A$1:$B$6391,2,FALSE)</f>
        <v>138.204453</v>
      </c>
      <c r="G4090" s="5">
        <f t="shared" si="260"/>
        <v>-5.0800123299802177E-3</v>
      </c>
      <c r="H4090" s="5">
        <f t="shared" si="261"/>
        <v>-1.0929024294367077E-2</v>
      </c>
      <c r="I4090" s="5">
        <f t="shared" si="262"/>
        <v>3.5593431263404077E-3</v>
      </c>
      <c r="J4090" s="10">
        <f t="shared" si="263"/>
        <v>-6.0948601591445202E-3</v>
      </c>
    </row>
    <row r="4091" spans="1:10" x14ac:dyDescent="0.3">
      <c r="A4091" s="18">
        <v>41806</v>
      </c>
      <c r="B4091" s="9">
        <f>VLOOKUP(A4091,'VOW3.DE'!$A$1:$B$5974,2,FALSE)</f>
        <v>167.51080300000001</v>
      </c>
      <c r="C4091" s="5">
        <f>VLOOKUP(A4091,MRK.DE!$A$1:$B$5993,2,FALSE)</f>
        <v>58.215397000000003</v>
      </c>
      <c r="D4091" s="10">
        <f>VLOOKUP(A4091,DTE.DE!$A$1:$B$6411,2,FALSE)</f>
        <v>8.8271390000000007</v>
      </c>
      <c r="E4091" s="10">
        <f>VLOOKUP(A4091,'CON.DE'!$A$1:$B$6391,2,FALSE)</f>
        <v>138.043533</v>
      </c>
      <c r="G4091" s="5">
        <f t="shared" si="260"/>
        <v>-6.1302970703281511E-3</v>
      </c>
      <c r="H4091" s="5">
        <f t="shared" si="261"/>
        <v>6.6497575038834706E-3</v>
      </c>
      <c r="I4091" s="5">
        <f t="shared" si="262"/>
        <v>-7.5292984647300923E-3</v>
      </c>
      <c r="J4091" s="10">
        <f t="shared" si="263"/>
        <v>-1.1650402997084358E-3</v>
      </c>
    </row>
    <row r="4092" spans="1:10" x14ac:dyDescent="0.3">
      <c r="A4092" s="18">
        <v>41807</v>
      </c>
      <c r="B4092" s="9">
        <f>VLOOKUP(A4092,'VOW3.DE'!$A$1:$B$5974,2,FALSE)</f>
        <v>168.19750999999999</v>
      </c>
      <c r="C4092" s="5">
        <f>VLOOKUP(A4092,MRK.DE!$A$1:$B$5993,2,FALSE)</f>
        <v>58.306175000000003</v>
      </c>
      <c r="D4092" s="10">
        <f>VLOOKUP(A4092,DTE.DE!$A$1:$B$6411,2,FALSE)</f>
        <v>8.8376730000000006</v>
      </c>
      <c r="E4092" s="10">
        <f>VLOOKUP(A4092,'CON.DE'!$A$1:$B$6391,2,FALSE)</f>
        <v>138.043533</v>
      </c>
      <c r="G4092" s="5">
        <f t="shared" si="260"/>
        <v>4.0910989165137074E-3</v>
      </c>
      <c r="H4092" s="5">
        <f t="shared" si="261"/>
        <v>1.5581324008524173E-3</v>
      </c>
      <c r="I4092" s="5">
        <f t="shared" si="262"/>
        <v>1.1926536493737686E-3</v>
      </c>
      <c r="J4092" s="10">
        <f t="shared" si="263"/>
        <v>0</v>
      </c>
    </row>
    <row r="4093" spans="1:10" x14ac:dyDescent="0.3">
      <c r="A4093" s="18">
        <v>41808</v>
      </c>
      <c r="B4093" s="9">
        <f>VLOOKUP(A4093,'VOW3.DE'!$A$1:$B$5974,2,FALSE)</f>
        <v>167.897064</v>
      </c>
      <c r="C4093" s="5">
        <f>VLOOKUP(A4093,MRK.DE!$A$1:$B$5993,2,FALSE)</f>
        <v>58.192698999999998</v>
      </c>
      <c r="D4093" s="10">
        <f>VLOOKUP(A4093,DTE.DE!$A$1:$B$6411,2,FALSE)</f>
        <v>8.8903409999999994</v>
      </c>
      <c r="E4093" s="10">
        <f>VLOOKUP(A4093,'CON.DE'!$A$1:$B$6391,2,FALSE)</f>
        <v>137.922821</v>
      </c>
      <c r="G4093" s="5">
        <f t="shared" si="260"/>
        <v>-1.7878662928396231E-3</v>
      </c>
      <c r="H4093" s="5">
        <f t="shared" si="261"/>
        <v>-1.9481052819079728E-3</v>
      </c>
      <c r="I4093" s="5">
        <f t="shared" si="262"/>
        <v>5.9417997925189396E-3</v>
      </c>
      <c r="J4093" s="10">
        <f t="shared" si="263"/>
        <v>-8.7483134048074664E-4</v>
      </c>
    </row>
    <row r="4094" spans="1:10" x14ac:dyDescent="0.3">
      <c r="A4094" s="18">
        <v>41809</v>
      </c>
      <c r="B4094" s="9">
        <f>VLOOKUP(A4094,'VOW3.DE'!$A$1:$B$5974,2,FALSE)</f>
        <v>169.57089199999999</v>
      </c>
      <c r="C4094" s="5">
        <f>VLOOKUP(A4094,MRK.DE!$A$1:$B$5993,2,FALSE)</f>
        <v>58.283478000000002</v>
      </c>
      <c r="D4094" s="10">
        <f>VLOOKUP(A4094,DTE.DE!$A$1:$B$6411,2,FALSE)</f>
        <v>8.9886549999999996</v>
      </c>
      <c r="E4094" s="10">
        <f>VLOOKUP(A4094,'CON.DE'!$A$1:$B$6391,2,FALSE)</f>
        <v>138.928665</v>
      </c>
      <c r="G4094" s="5">
        <f t="shared" si="260"/>
        <v>9.9200039382150874E-3</v>
      </c>
      <c r="H4094" s="5">
        <f t="shared" si="261"/>
        <v>1.5587568328354797E-3</v>
      </c>
      <c r="I4094" s="5">
        <f t="shared" si="262"/>
        <v>1.0997820116741294E-2</v>
      </c>
      <c r="J4094" s="10">
        <f t="shared" si="263"/>
        <v>7.266339366396128E-3</v>
      </c>
    </row>
    <row r="4095" spans="1:10" x14ac:dyDescent="0.3">
      <c r="A4095" s="18">
        <v>41810</v>
      </c>
      <c r="B4095" s="9">
        <f>VLOOKUP(A4095,'VOW3.DE'!$A$1:$B$5974,2,FALSE)</f>
        <v>168.97001599999999</v>
      </c>
      <c r="C4095" s="5">
        <f>VLOOKUP(A4095,MRK.DE!$A$1:$B$5993,2,FALSE)</f>
        <v>58.760094000000002</v>
      </c>
      <c r="D4095" s="10">
        <f>VLOOKUP(A4095,DTE.DE!$A$1:$B$6411,2,FALSE)</f>
        <v>8.9430080000000007</v>
      </c>
      <c r="E4095" s="10">
        <f>VLOOKUP(A4095,'CON.DE'!$A$1:$B$6391,2,FALSE)</f>
        <v>139.97474700000001</v>
      </c>
      <c r="G4095" s="5">
        <f t="shared" si="260"/>
        <v>-3.5498022057323993E-3</v>
      </c>
      <c r="H4095" s="5">
        <f t="shared" si="261"/>
        <v>8.1442940663704316E-3</v>
      </c>
      <c r="I4095" s="5">
        <f t="shared" si="262"/>
        <v>-5.0912286941590147E-3</v>
      </c>
      <c r="J4095" s="10">
        <f t="shared" si="263"/>
        <v>7.5014278087926082E-3</v>
      </c>
    </row>
    <row r="4096" spans="1:10" x14ac:dyDescent="0.3">
      <c r="A4096" s="18">
        <v>41813</v>
      </c>
      <c r="B4096" s="9">
        <f>VLOOKUP(A4096,'VOW3.DE'!$A$1:$B$5974,2,FALSE)</f>
        <v>167.467896</v>
      </c>
      <c r="C4096" s="5">
        <f>VLOOKUP(A4096,MRK.DE!$A$1:$B$5993,2,FALSE)</f>
        <v>57.874949999999998</v>
      </c>
      <c r="D4096" s="10">
        <f>VLOOKUP(A4096,DTE.DE!$A$1:$B$6411,2,FALSE)</f>
        <v>8.9008749999999992</v>
      </c>
      <c r="E4096" s="10">
        <f>VLOOKUP(A4096,'CON.DE'!$A$1:$B$6391,2,FALSE)</f>
        <v>138.00328099999999</v>
      </c>
      <c r="G4096" s="5">
        <f t="shared" si="260"/>
        <v>-8.9296118406520502E-3</v>
      </c>
      <c r="H4096" s="5">
        <f t="shared" si="261"/>
        <v>-1.517830255696356E-2</v>
      </c>
      <c r="I4096" s="5">
        <f t="shared" si="262"/>
        <v>-4.7224114057727428E-3</v>
      </c>
      <c r="J4096" s="10">
        <f t="shared" si="263"/>
        <v>-1.4184567530810738E-2</v>
      </c>
    </row>
    <row r="4097" spans="1:10" x14ac:dyDescent="0.3">
      <c r="A4097" s="18">
        <v>41814</v>
      </c>
      <c r="B4097" s="9">
        <f>VLOOKUP(A4097,'VOW3.DE'!$A$1:$B$5974,2,FALSE)</f>
        <v>166.82409699999999</v>
      </c>
      <c r="C4097" s="5">
        <f>VLOOKUP(A4097,MRK.DE!$A$1:$B$5993,2,FALSE)</f>
        <v>57.829563</v>
      </c>
      <c r="D4097" s="10">
        <f>VLOOKUP(A4097,DTE.DE!$A$1:$B$6411,2,FALSE)</f>
        <v>8.9535429999999998</v>
      </c>
      <c r="E4097" s="10">
        <f>VLOOKUP(A4097,'CON.DE'!$A$1:$B$6391,2,FALSE)</f>
        <v>136.79628</v>
      </c>
      <c r="G4097" s="5">
        <f t="shared" si="260"/>
        <v>-3.8517213060316208E-3</v>
      </c>
      <c r="H4097" s="5">
        <f t="shared" si="261"/>
        <v>-7.8453296507015834E-4</v>
      </c>
      <c r="I4097" s="5">
        <f t="shared" si="262"/>
        <v>5.8997333620388372E-3</v>
      </c>
      <c r="J4097" s="10">
        <f t="shared" si="263"/>
        <v>-8.7846484006359315E-3</v>
      </c>
    </row>
    <row r="4098" spans="1:10" x14ac:dyDescent="0.3">
      <c r="A4098" s="18">
        <v>41815</v>
      </c>
      <c r="B4098" s="9">
        <f>VLOOKUP(A4098,'VOW3.DE'!$A$1:$B$5974,2,FALSE)</f>
        <v>165.450714</v>
      </c>
      <c r="C4098" s="5">
        <f>VLOOKUP(A4098,MRK.DE!$A$1:$B$5993,2,FALSE)</f>
        <v>57.738776999999999</v>
      </c>
      <c r="D4098" s="10">
        <f>VLOOKUP(A4098,DTE.DE!$A$1:$B$6411,2,FALSE)</f>
        <v>8.9886549999999996</v>
      </c>
      <c r="E4098" s="10">
        <f>VLOOKUP(A4098,'CON.DE'!$A$1:$B$6391,2,FALSE)</f>
        <v>136.03179900000001</v>
      </c>
      <c r="G4098" s="5">
        <f t="shared" si="260"/>
        <v>-8.2665960557529398E-3</v>
      </c>
      <c r="H4098" s="5">
        <f t="shared" si="261"/>
        <v>-1.57112265651439E-3</v>
      </c>
      <c r="I4098" s="5">
        <f t="shared" si="262"/>
        <v>3.9139067378929108E-3</v>
      </c>
      <c r="J4098" s="10">
        <f t="shared" si="263"/>
        <v>-5.6041372544774854E-3</v>
      </c>
    </row>
    <row r="4099" spans="1:10" x14ac:dyDescent="0.3">
      <c r="A4099" s="18">
        <v>41816</v>
      </c>
      <c r="B4099" s="9">
        <f>VLOOKUP(A4099,'VOW3.DE'!$A$1:$B$5974,2,FALSE)</f>
        <v>163.60522499999999</v>
      </c>
      <c r="C4099" s="5">
        <f>VLOOKUP(A4099,MRK.DE!$A$1:$B$5993,2,FALSE)</f>
        <v>57.806865999999999</v>
      </c>
      <c r="D4099" s="10">
        <f>VLOOKUP(A4099,DTE.DE!$A$1:$B$6411,2,FALSE)</f>
        <v>8.9710990000000006</v>
      </c>
      <c r="E4099" s="10">
        <f>VLOOKUP(A4099,'CON.DE'!$A$1:$B$6391,2,FALSE)</f>
        <v>135.66970800000001</v>
      </c>
      <c r="G4099" s="5">
        <f t="shared" si="260"/>
        <v>-1.1216988550020257E-2</v>
      </c>
      <c r="H4099" s="5">
        <f t="shared" si="261"/>
        <v>1.1785646972665138E-3</v>
      </c>
      <c r="I4099" s="5">
        <f t="shared" si="262"/>
        <v>-1.9550385369244126E-3</v>
      </c>
      <c r="J4099" s="10">
        <f t="shared" si="263"/>
        <v>-2.66536036815015E-3</v>
      </c>
    </row>
    <row r="4100" spans="1:10" x14ac:dyDescent="0.3">
      <c r="A4100" s="18">
        <v>41817</v>
      </c>
      <c r="B4100" s="9">
        <f>VLOOKUP(A4100,'VOW3.DE'!$A$1:$B$5974,2,FALSE)</f>
        <v>163.948578</v>
      </c>
      <c r="C4100" s="5">
        <f>VLOOKUP(A4100,MRK.DE!$A$1:$B$5993,2,FALSE)</f>
        <v>58.260787999999998</v>
      </c>
      <c r="D4100" s="10">
        <f>VLOOKUP(A4100,DTE.DE!$A$1:$B$6411,2,FALSE)</f>
        <v>8.9781220000000008</v>
      </c>
      <c r="E4100" s="10">
        <f>VLOOKUP(A4100,'CON.DE'!$A$1:$B$6391,2,FALSE)</f>
        <v>136.434158</v>
      </c>
      <c r="G4100" s="5">
        <f t="shared" ref="G4100:G4163" si="264">LN(B4100/B4099)</f>
        <v>2.096468565551581E-3</v>
      </c>
      <c r="H4100" s="5">
        <f t="shared" ref="H4100:H4163" si="265">LN(C4100/C4099)</f>
        <v>7.8217194640058177E-3</v>
      </c>
      <c r="I4100" s="5">
        <f t="shared" ref="I4100:I4163" si="266">LN(D4100/D4099)</f>
        <v>7.8254096469037226E-4</v>
      </c>
      <c r="J4100" s="10">
        <f t="shared" ref="J4100:J4163" si="267">LN(E4100/E4099)</f>
        <v>5.6188250645110936E-3</v>
      </c>
    </row>
    <row r="4101" spans="1:10" x14ac:dyDescent="0.3">
      <c r="A4101" s="18">
        <v>41820</v>
      </c>
      <c r="B4101" s="9">
        <f>VLOOKUP(A4101,'VOW3.DE'!$A$1:$B$5974,2,FALSE)</f>
        <v>164.63526899999999</v>
      </c>
      <c r="C4101" s="5">
        <f>VLOOKUP(A4101,MRK.DE!$A$1:$B$5993,2,FALSE)</f>
        <v>57.54813</v>
      </c>
      <c r="D4101" s="10">
        <f>VLOOKUP(A4101,DTE.DE!$A$1:$B$6411,2,FALSE)</f>
        <v>8.9886549999999996</v>
      </c>
      <c r="E4101" s="10">
        <f>VLOOKUP(A4101,'CON.DE'!$A$1:$B$6391,2,FALSE)</f>
        <v>136.112289</v>
      </c>
      <c r="G4101" s="5">
        <f t="shared" si="264"/>
        <v>4.1797063731148177E-3</v>
      </c>
      <c r="H4101" s="5">
        <f t="shared" si="265"/>
        <v>-1.2307635858787422E-2</v>
      </c>
      <c r="I4101" s="5">
        <f t="shared" si="266"/>
        <v>1.1724975722341628E-3</v>
      </c>
      <c r="J4101" s="10">
        <f t="shared" si="267"/>
        <v>-2.3619397954272228E-3</v>
      </c>
    </row>
    <row r="4102" spans="1:10" x14ac:dyDescent="0.3">
      <c r="A4102" s="18">
        <v>41821</v>
      </c>
      <c r="B4102" s="9">
        <f>VLOOKUP(A4102,'VOW3.DE'!$A$1:$B$5974,2,FALSE)</f>
        <v>165.02151499999999</v>
      </c>
      <c r="C4102" s="5">
        <f>VLOOKUP(A4102,MRK.DE!$A$1:$B$5993,2,FALSE)</f>
        <v>58.256241000000003</v>
      </c>
      <c r="D4102" s="10">
        <f>VLOOKUP(A4102,DTE.DE!$A$1:$B$6411,2,FALSE)</f>
        <v>9.0553670000000004</v>
      </c>
      <c r="E4102" s="10">
        <f>VLOOKUP(A4102,'CON.DE'!$A$1:$B$6391,2,FALSE)</f>
        <v>137.279068</v>
      </c>
      <c r="G4102" s="5">
        <f t="shared" si="264"/>
        <v>2.3433230892948823E-3</v>
      </c>
      <c r="H4102" s="5">
        <f t="shared" si="265"/>
        <v>1.2229587181416738E-2</v>
      </c>
      <c r="I4102" s="5">
        <f t="shared" si="266"/>
        <v>7.3943939957222989E-3</v>
      </c>
      <c r="J4102" s="10">
        <f t="shared" si="267"/>
        <v>8.535647189603035E-3</v>
      </c>
    </row>
    <row r="4103" spans="1:10" x14ac:dyDescent="0.3">
      <c r="A4103" s="18">
        <v>41822</v>
      </c>
      <c r="B4103" s="9">
        <f>VLOOKUP(A4103,'VOW3.DE'!$A$1:$B$5974,2,FALSE)</f>
        <v>165.49362199999999</v>
      </c>
      <c r="C4103" s="5">
        <f>VLOOKUP(A4103,MRK.DE!$A$1:$B$5993,2,FALSE)</f>
        <v>58.773712000000003</v>
      </c>
      <c r="D4103" s="10">
        <f>VLOOKUP(A4103,DTE.DE!$A$1:$B$6411,2,FALSE)</f>
        <v>8.760427</v>
      </c>
      <c r="E4103" s="10">
        <f>VLOOKUP(A4103,'CON.DE'!$A$1:$B$6391,2,FALSE)</f>
        <v>138.56655900000001</v>
      </c>
      <c r="G4103" s="5">
        <f t="shared" si="264"/>
        <v>2.85679697074464E-3</v>
      </c>
      <c r="H4103" s="5">
        <f t="shared" si="265"/>
        <v>8.8434517694444548E-3</v>
      </c>
      <c r="I4103" s="5">
        <f t="shared" si="266"/>
        <v>-3.3112972555352428E-2</v>
      </c>
      <c r="J4103" s="10">
        <f t="shared" si="267"/>
        <v>9.3349339152167584E-3</v>
      </c>
    </row>
    <row r="4104" spans="1:10" x14ac:dyDescent="0.3">
      <c r="A4104" s="18">
        <v>41823</v>
      </c>
      <c r="B4104" s="9">
        <f>VLOOKUP(A4104,'VOW3.DE'!$A$1:$B$5974,2,FALSE)</f>
        <v>165.23613</v>
      </c>
      <c r="C4104" s="5">
        <f>VLOOKUP(A4104,MRK.DE!$A$1:$B$5993,2,FALSE)</f>
        <v>59.263953999999998</v>
      </c>
      <c r="D4104" s="10">
        <f>VLOOKUP(A4104,DTE.DE!$A$1:$B$6411,2,FALSE)</f>
        <v>8.8411849999999994</v>
      </c>
      <c r="E4104" s="10">
        <f>VLOOKUP(A4104,'CON.DE'!$A$1:$B$6391,2,FALSE)</f>
        <v>139.210297</v>
      </c>
      <c r="G4104" s="5">
        <f t="shared" si="264"/>
        <v>-1.5571145351710252E-3</v>
      </c>
      <c r="H4104" s="5">
        <f t="shared" si="265"/>
        <v>8.3065827286068466E-3</v>
      </c>
      <c r="I4104" s="5">
        <f t="shared" si="266"/>
        <v>9.1762693868664199E-3</v>
      </c>
      <c r="J4104" s="10">
        <f t="shared" si="267"/>
        <v>4.6349372780892951E-3</v>
      </c>
    </row>
    <row r="4105" spans="1:10" x14ac:dyDescent="0.3">
      <c r="A4105" s="18">
        <v>41824</v>
      </c>
      <c r="B4105" s="9">
        <f>VLOOKUP(A4105,'VOW3.DE'!$A$1:$B$5974,2,FALSE)</f>
        <v>164.76400799999999</v>
      </c>
      <c r="C4105" s="5">
        <f>VLOOKUP(A4105,MRK.DE!$A$1:$B$5993,2,FALSE)</f>
        <v>59.164082000000001</v>
      </c>
      <c r="D4105" s="10">
        <f>VLOOKUP(A4105,DTE.DE!$A$1:$B$6411,2,FALSE)</f>
        <v>8.7534050000000008</v>
      </c>
      <c r="E4105" s="10">
        <f>VLOOKUP(A4105,'CON.DE'!$A$1:$B$6391,2,FALSE)</f>
        <v>137.761887</v>
      </c>
      <c r="G4105" s="5">
        <f t="shared" si="264"/>
        <v>-2.8613462102073392E-3</v>
      </c>
      <c r="H4105" s="5">
        <f t="shared" si="265"/>
        <v>-1.6866280493852844E-3</v>
      </c>
      <c r="I4105" s="5">
        <f t="shared" si="266"/>
        <v>-9.9781499092180658E-3</v>
      </c>
      <c r="J4105" s="10">
        <f t="shared" si="267"/>
        <v>-1.0458979544824099E-2</v>
      </c>
    </row>
    <row r="4106" spans="1:10" x14ac:dyDescent="0.3">
      <c r="A4106" s="18">
        <v>41827</v>
      </c>
      <c r="B4106" s="9">
        <f>VLOOKUP(A4106,'VOW3.DE'!$A$1:$B$5974,2,FALSE)</f>
        <v>162.06014999999999</v>
      </c>
      <c r="C4106" s="5">
        <f>VLOOKUP(A4106,MRK.DE!$A$1:$B$5993,2,FALSE)</f>
        <v>58.928046999999999</v>
      </c>
      <c r="D4106" s="10">
        <f>VLOOKUP(A4106,DTE.DE!$A$1:$B$6411,2,FALSE)</f>
        <v>8.6621129999999997</v>
      </c>
      <c r="E4106" s="10">
        <f>VLOOKUP(A4106,'CON.DE'!$A$1:$B$6391,2,FALSE)</f>
        <v>135.91108700000001</v>
      </c>
      <c r="G4106" s="5">
        <f t="shared" si="264"/>
        <v>-1.6546632949521786E-2</v>
      </c>
      <c r="H4106" s="5">
        <f t="shared" si="265"/>
        <v>-3.9974775002395114E-3</v>
      </c>
      <c r="I4106" s="5">
        <f t="shared" si="266"/>
        <v>-1.0484079336847344E-2</v>
      </c>
      <c r="J4106" s="10">
        <f t="shared" si="267"/>
        <v>-1.3525838445713442E-2</v>
      </c>
    </row>
    <row r="4107" spans="1:10" x14ac:dyDescent="0.3">
      <c r="A4107" s="18">
        <v>41828</v>
      </c>
      <c r="B4107" s="9">
        <f>VLOOKUP(A4107,'VOW3.DE'!$A$1:$B$5974,2,FALSE)</f>
        <v>158.79834</v>
      </c>
      <c r="C4107" s="5">
        <f>VLOOKUP(A4107,MRK.DE!$A$1:$B$5993,2,FALSE)</f>
        <v>58.265324</v>
      </c>
      <c r="D4107" s="10">
        <f>VLOOKUP(A4107,DTE.DE!$A$1:$B$6411,2,FALSE)</f>
        <v>8.5602870000000006</v>
      </c>
      <c r="E4107" s="10">
        <f>VLOOKUP(A4107,'CON.DE'!$A$1:$B$6391,2,FALSE)</f>
        <v>133.175186</v>
      </c>
      <c r="G4107" s="5">
        <f t="shared" si="264"/>
        <v>-2.0332467257373785E-2</v>
      </c>
      <c r="H4107" s="5">
        <f t="shared" si="265"/>
        <v>-1.1310026476323651E-2</v>
      </c>
      <c r="I4107" s="5">
        <f t="shared" si="266"/>
        <v>-1.1824970564392285E-2</v>
      </c>
      <c r="J4107" s="10">
        <f t="shared" si="267"/>
        <v>-2.0335450414466317E-2</v>
      </c>
    </row>
    <row r="4108" spans="1:10" x14ac:dyDescent="0.3">
      <c r="A4108" s="18">
        <v>41829</v>
      </c>
      <c r="B4108" s="9">
        <f>VLOOKUP(A4108,'VOW3.DE'!$A$1:$B$5974,2,FALSE)</f>
        <v>158.36914100000001</v>
      </c>
      <c r="C4108" s="5">
        <f>VLOOKUP(A4108,MRK.DE!$A$1:$B$5993,2,FALSE)</f>
        <v>58.247169</v>
      </c>
      <c r="D4108" s="10">
        <f>VLOOKUP(A4108,DTE.DE!$A$1:$B$6411,2,FALSE)</f>
        <v>8.5673100000000009</v>
      </c>
      <c r="E4108" s="10">
        <f>VLOOKUP(A4108,'CON.DE'!$A$1:$B$6391,2,FALSE)</f>
        <v>133.175186</v>
      </c>
      <c r="G4108" s="5">
        <f t="shared" si="264"/>
        <v>-2.7064518760417295E-3</v>
      </c>
      <c r="H4108" s="5">
        <f t="shared" si="265"/>
        <v>-3.1164040317860001E-4</v>
      </c>
      <c r="I4108" s="5">
        <f t="shared" si="266"/>
        <v>8.2008006068783003E-4</v>
      </c>
      <c r="J4108" s="10">
        <f t="shared" si="267"/>
        <v>0</v>
      </c>
    </row>
    <row r="4109" spans="1:10" x14ac:dyDescent="0.3">
      <c r="A4109" s="18">
        <v>41830</v>
      </c>
      <c r="B4109" s="9">
        <f>VLOOKUP(A4109,'VOW3.DE'!$A$1:$B$5974,2,FALSE)</f>
        <v>158.28332499999999</v>
      </c>
      <c r="C4109" s="5">
        <f>VLOOKUP(A4109,MRK.DE!$A$1:$B$5993,2,FALSE)</f>
        <v>57.802326000000001</v>
      </c>
      <c r="D4109" s="10">
        <f>VLOOKUP(A4109,DTE.DE!$A$1:$B$6411,2,FALSE)</f>
        <v>8.4760200000000001</v>
      </c>
      <c r="E4109" s="10">
        <f>VLOOKUP(A4109,'CON.DE'!$A$1:$B$6391,2,FALSE)</f>
        <v>132.290009</v>
      </c>
      <c r="G4109" s="5">
        <f t="shared" si="264"/>
        <v>-5.4202010920695776E-4</v>
      </c>
      <c r="H4109" s="5">
        <f t="shared" si="265"/>
        <v>-7.6664733232124152E-3</v>
      </c>
      <c r="I4109" s="5">
        <f t="shared" si="266"/>
        <v>-1.0712797682814447E-2</v>
      </c>
      <c r="J4109" s="10">
        <f t="shared" si="267"/>
        <v>-6.6688989539799709E-3</v>
      </c>
    </row>
    <row r="4110" spans="1:10" x14ac:dyDescent="0.3">
      <c r="A4110" s="18">
        <v>41831</v>
      </c>
      <c r="B4110" s="9">
        <f>VLOOKUP(A4110,'VOW3.DE'!$A$1:$B$5974,2,FALSE)</f>
        <v>159.09880100000001</v>
      </c>
      <c r="C4110" s="5">
        <f>VLOOKUP(A4110,MRK.DE!$A$1:$B$5993,2,FALSE)</f>
        <v>58.083754999999996</v>
      </c>
      <c r="D4110" s="10">
        <f>VLOOKUP(A4110,DTE.DE!$A$1:$B$6411,2,FALSE)</f>
        <v>8.4795320000000007</v>
      </c>
      <c r="E4110" s="10">
        <f>VLOOKUP(A4110,'CON.DE'!$A$1:$B$6391,2,FALSE)</f>
        <v>134.784561</v>
      </c>
      <c r="G4110" s="5">
        <f t="shared" si="264"/>
        <v>5.1387758019067441E-3</v>
      </c>
      <c r="H4110" s="5">
        <f t="shared" si="265"/>
        <v>4.8570035473652941E-3</v>
      </c>
      <c r="I4110" s="5">
        <f t="shared" si="266"/>
        <v>4.142595947599758E-4</v>
      </c>
      <c r="J4110" s="10">
        <f t="shared" si="267"/>
        <v>1.8681108771253715E-2</v>
      </c>
    </row>
    <row r="4111" spans="1:10" x14ac:dyDescent="0.3">
      <c r="A4111" s="18">
        <v>41834</v>
      </c>
      <c r="B4111" s="9">
        <f>VLOOKUP(A4111,'VOW3.DE'!$A$1:$B$5974,2,FALSE)</f>
        <v>160.128815</v>
      </c>
      <c r="C4111" s="5">
        <f>VLOOKUP(A4111,MRK.DE!$A$1:$B$5993,2,FALSE)</f>
        <v>58.782795</v>
      </c>
      <c r="D4111" s="10">
        <f>VLOOKUP(A4111,DTE.DE!$A$1:$B$6411,2,FALSE)</f>
        <v>8.6129569999999998</v>
      </c>
      <c r="E4111" s="10">
        <f>VLOOKUP(A4111,'CON.DE'!$A$1:$B$6391,2,FALSE)</f>
        <v>135.06620799999999</v>
      </c>
      <c r="G4111" s="5">
        <f t="shared" si="264"/>
        <v>6.4531858951438802E-3</v>
      </c>
      <c r="H4111" s="5">
        <f t="shared" si="265"/>
        <v>1.1963189416901781E-2</v>
      </c>
      <c r="I4111" s="5">
        <f t="shared" si="266"/>
        <v>1.5612437739690505E-2</v>
      </c>
      <c r="J4111" s="10">
        <f t="shared" si="267"/>
        <v>2.087428568859971E-3</v>
      </c>
    </row>
    <row r="4112" spans="1:10" x14ac:dyDescent="0.3">
      <c r="A4112" s="18">
        <v>41835</v>
      </c>
      <c r="B4112" s="9">
        <f>VLOOKUP(A4112,'VOW3.DE'!$A$1:$B$5974,2,FALSE)</f>
        <v>160.08590699999999</v>
      </c>
      <c r="C4112" s="5">
        <f>VLOOKUP(A4112,MRK.DE!$A$1:$B$5993,2,FALSE)</f>
        <v>58.719250000000002</v>
      </c>
      <c r="D4112" s="10">
        <f>VLOOKUP(A4112,DTE.DE!$A$1:$B$6411,2,FALSE)</f>
        <v>8.5392220000000005</v>
      </c>
      <c r="E4112" s="10">
        <f>VLOOKUP(A4112,'CON.DE'!$A$1:$B$6391,2,FALSE)</f>
        <v>133.658005</v>
      </c>
      <c r="G4112" s="5">
        <f t="shared" si="264"/>
        <v>-2.6799517516763337E-4</v>
      </c>
      <c r="H4112" s="5">
        <f t="shared" si="265"/>
        <v>-1.0815983023081815E-3</v>
      </c>
      <c r="I4112" s="5">
        <f t="shared" si="266"/>
        <v>-8.5977943933244969E-3</v>
      </c>
      <c r="J4112" s="10">
        <f t="shared" si="267"/>
        <v>-1.0480751806689949E-2</v>
      </c>
    </row>
    <row r="4113" spans="1:10" x14ac:dyDescent="0.3">
      <c r="A4113" s="18">
        <v>41836</v>
      </c>
      <c r="B4113" s="9">
        <f>VLOOKUP(A4113,'VOW3.DE'!$A$1:$B$5974,2,FALSE)</f>
        <v>162.317657</v>
      </c>
      <c r="C4113" s="5">
        <f>VLOOKUP(A4113,MRK.DE!$A$1:$B$5993,2,FALSE)</f>
        <v>58.51952</v>
      </c>
      <c r="D4113" s="10">
        <f>VLOOKUP(A4113,DTE.DE!$A$1:$B$6411,2,FALSE)</f>
        <v>8.7253150000000002</v>
      </c>
      <c r="E4113" s="10">
        <f>VLOOKUP(A4113,'CON.DE'!$A$1:$B$6391,2,FALSE)</f>
        <v>135.307602</v>
      </c>
      <c r="G4113" s="5">
        <f t="shared" si="264"/>
        <v>1.3844671068384799E-2</v>
      </c>
      <c r="H4113" s="5">
        <f t="shared" si="265"/>
        <v>-3.4072379508348107E-3</v>
      </c>
      <c r="I4113" s="5">
        <f t="shared" si="266"/>
        <v>2.155866764066889E-2</v>
      </c>
      <c r="J4113" s="10">
        <f t="shared" si="267"/>
        <v>1.2266383811062287E-2</v>
      </c>
    </row>
    <row r="4114" spans="1:10" x14ac:dyDescent="0.3">
      <c r="A4114" s="18">
        <v>41837</v>
      </c>
      <c r="B4114" s="9">
        <f>VLOOKUP(A4114,'VOW3.DE'!$A$1:$B$5974,2,FALSE)</f>
        <v>158.79834</v>
      </c>
      <c r="C4114" s="5">
        <f>VLOOKUP(A4114,MRK.DE!$A$1:$B$5993,2,FALSE)</f>
        <v>59.009754000000001</v>
      </c>
      <c r="D4114" s="10">
        <f>VLOOKUP(A4114,DTE.DE!$A$1:$B$6411,2,FALSE)</f>
        <v>8.5918880000000009</v>
      </c>
      <c r="E4114" s="10">
        <f>VLOOKUP(A4114,'CON.DE'!$A$1:$B$6391,2,FALSE)</f>
        <v>133.93962099999999</v>
      </c>
      <c r="G4114" s="5">
        <f t="shared" si="264"/>
        <v>-2.1920165605019023E-2</v>
      </c>
      <c r="H4114" s="5">
        <f t="shared" si="265"/>
        <v>8.3423784811437057E-3</v>
      </c>
      <c r="I4114" s="5">
        <f t="shared" si="266"/>
        <v>-1.5410068288853048E-2</v>
      </c>
      <c r="J4114" s="10">
        <f t="shared" si="267"/>
        <v>-1.016161099843025E-2</v>
      </c>
    </row>
    <row r="4115" spans="1:10" x14ac:dyDescent="0.3">
      <c r="A4115" s="18">
        <v>41838</v>
      </c>
      <c r="B4115" s="9">
        <f>VLOOKUP(A4115,'VOW3.DE'!$A$1:$B$5974,2,FALSE)</f>
        <v>157.51080300000001</v>
      </c>
      <c r="C4115" s="5">
        <f>VLOOKUP(A4115,MRK.DE!$A$1:$B$5993,2,FALSE)</f>
        <v>58.120063999999999</v>
      </c>
      <c r="D4115" s="10">
        <f>VLOOKUP(A4115,DTE.DE!$A$1:$B$6411,2,FALSE)</f>
        <v>8.5111310000000007</v>
      </c>
      <c r="E4115" s="10">
        <f>VLOOKUP(A4115,'CON.DE'!$A$1:$B$6391,2,FALSE)</f>
        <v>132.491196</v>
      </c>
      <c r="G4115" s="5">
        <f t="shared" si="264"/>
        <v>-8.141048968235285E-3</v>
      </c>
      <c r="H4115" s="5">
        <f t="shared" si="265"/>
        <v>-1.5191812403967282E-2</v>
      </c>
      <c r="I4115" s="5">
        <f t="shared" si="266"/>
        <v>-9.4436660775797567E-3</v>
      </c>
      <c r="J4115" s="10">
        <f t="shared" si="267"/>
        <v>-1.0872910917022844E-2</v>
      </c>
    </row>
    <row r="4116" spans="1:10" x14ac:dyDescent="0.3">
      <c r="A4116" s="18">
        <v>41841</v>
      </c>
      <c r="B4116" s="9">
        <f>VLOOKUP(A4116,'VOW3.DE'!$A$1:$B$5974,2,FALSE)</f>
        <v>155.66529800000001</v>
      </c>
      <c r="C4116" s="5">
        <f>VLOOKUP(A4116,MRK.DE!$A$1:$B$5993,2,FALSE)</f>
        <v>57.602603999999999</v>
      </c>
      <c r="D4116" s="10">
        <f>VLOOKUP(A4116,DTE.DE!$A$1:$B$6411,2,FALSE)</f>
        <v>8.4689979999999991</v>
      </c>
      <c r="E4116" s="10">
        <f>VLOOKUP(A4116,'CON.DE'!$A$1:$B$6391,2,FALSE)</f>
        <v>130.35881000000001</v>
      </c>
      <c r="G4116" s="5">
        <f t="shared" si="264"/>
        <v>-1.1785869718744442E-2</v>
      </c>
      <c r="H4116" s="5">
        <f t="shared" si="265"/>
        <v>-8.9431648581559681E-3</v>
      </c>
      <c r="I4116" s="5">
        <f t="shared" si="266"/>
        <v>-4.9626344381736168E-3</v>
      </c>
      <c r="J4116" s="10">
        <f t="shared" si="267"/>
        <v>-1.6225472575022319E-2</v>
      </c>
    </row>
    <row r="4117" spans="1:10" x14ac:dyDescent="0.3">
      <c r="A4117" s="18">
        <v>41842</v>
      </c>
      <c r="B4117" s="9">
        <f>VLOOKUP(A4117,'VOW3.DE'!$A$1:$B$5974,2,FALSE)</f>
        <v>156.48074299999999</v>
      </c>
      <c r="C4117" s="5">
        <f>VLOOKUP(A4117,MRK.DE!$A$1:$B$5993,2,FALSE)</f>
        <v>57.838638000000003</v>
      </c>
      <c r="D4117" s="10">
        <f>VLOOKUP(A4117,DTE.DE!$A$1:$B$6411,2,FALSE)</f>
        <v>8.6094469999999994</v>
      </c>
      <c r="E4117" s="10">
        <f>VLOOKUP(A4117,'CON.DE'!$A$1:$B$6391,2,FALSE)</f>
        <v>133.09471099999999</v>
      </c>
      <c r="G4117" s="5">
        <f t="shared" si="264"/>
        <v>5.2247778149537051E-3</v>
      </c>
      <c r="H4117" s="5">
        <f t="shared" si="265"/>
        <v>4.0892548421020665E-3</v>
      </c>
      <c r="I4117" s="5">
        <f t="shared" si="266"/>
        <v>1.644788695063578E-2</v>
      </c>
      <c r="J4117" s="10">
        <f t="shared" si="267"/>
        <v>2.0770262211059085E-2</v>
      </c>
    </row>
    <row r="4118" spans="1:10" x14ac:dyDescent="0.3">
      <c r="A4118" s="18">
        <v>41843</v>
      </c>
      <c r="B4118" s="9">
        <f>VLOOKUP(A4118,'VOW3.DE'!$A$1:$B$5974,2,FALSE)</f>
        <v>157.72538800000001</v>
      </c>
      <c r="C4118" s="5">
        <f>VLOOKUP(A4118,MRK.DE!$A$1:$B$5993,2,FALSE)</f>
        <v>58.356110000000001</v>
      </c>
      <c r="D4118" s="10">
        <f>VLOOKUP(A4118,DTE.DE!$A$1:$B$6411,2,FALSE)</f>
        <v>8.5427330000000001</v>
      </c>
      <c r="E4118" s="10">
        <f>VLOOKUP(A4118,'CON.DE'!$A$1:$B$6391,2,FALSE)</f>
        <v>135.186905</v>
      </c>
      <c r="G4118" s="5">
        <f t="shared" si="264"/>
        <v>7.92251574578858E-3</v>
      </c>
      <c r="H4118" s="5">
        <f t="shared" si="265"/>
        <v>8.9070363342931141E-3</v>
      </c>
      <c r="I4118" s="5">
        <f t="shared" si="266"/>
        <v>-7.7791087115692764E-3</v>
      </c>
      <c r="J4118" s="10">
        <f t="shared" si="267"/>
        <v>1.5597314837384286E-2</v>
      </c>
    </row>
    <row r="4119" spans="1:10" x14ac:dyDescent="0.3">
      <c r="A4119" s="18">
        <v>41844</v>
      </c>
      <c r="B4119" s="9">
        <f>VLOOKUP(A4119,'VOW3.DE'!$A$1:$B$5974,2,FALSE)</f>
        <v>157.382034</v>
      </c>
      <c r="C4119" s="5">
        <f>VLOOKUP(A4119,MRK.DE!$A$1:$B$5993,2,FALSE)</f>
        <v>59.400123999999998</v>
      </c>
      <c r="D4119" s="10">
        <f>VLOOKUP(A4119,DTE.DE!$A$1:$B$6411,2,FALSE)</f>
        <v>8.5813559999999995</v>
      </c>
      <c r="E4119" s="10">
        <f>VLOOKUP(A4119,'CON.DE'!$A$1:$B$6391,2,FALSE)</f>
        <v>136.434158</v>
      </c>
      <c r="G4119" s="5">
        <f t="shared" si="264"/>
        <v>-2.179283075662993E-3</v>
      </c>
      <c r="H4119" s="5">
        <f t="shared" si="265"/>
        <v>1.773224771879969E-2</v>
      </c>
      <c r="I4119" s="5">
        <f t="shared" si="266"/>
        <v>4.5109629474878879E-3</v>
      </c>
      <c r="J4119" s="10">
        <f t="shared" si="267"/>
        <v>9.1838368690481901E-3</v>
      </c>
    </row>
    <row r="4120" spans="1:10" x14ac:dyDescent="0.3">
      <c r="A4120" s="18">
        <v>41845</v>
      </c>
      <c r="B4120" s="9">
        <f>VLOOKUP(A4120,'VOW3.DE'!$A$1:$B$5974,2,FALSE)</f>
        <v>154.506531</v>
      </c>
      <c r="C4120" s="5">
        <f>VLOOKUP(A4120,MRK.DE!$A$1:$B$5993,2,FALSE)</f>
        <v>58.446891999999998</v>
      </c>
      <c r="D4120" s="10">
        <f>VLOOKUP(A4120,DTE.DE!$A$1:$B$6411,2,FALSE)</f>
        <v>8.5216659999999997</v>
      </c>
      <c r="E4120" s="10">
        <f>VLOOKUP(A4120,'CON.DE'!$A$1:$B$6391,2,FALSE)</f>
        <v>132.893539</v>
      </c>
      <c r="G4120" s="5">
        <f t="shared" si="264"/>
        <v>-1.84398198669629E-2</v>
      </c>
      <c r="H4120" s="5">
        <f t="shared" si="265"/>
        <v>-1.6177801056893853E-2</v>
      </c>
      <c r="I4120" s="5">
        <f t="shared" si="266"/>
        <v>-6.980081338706221E-3</v>
      </c>
      <c r="J4120" s="10">
        <f t="shared" si="267"/>
        <v>-2.6293790241089899E-2</v>
      </c>
    </row>
    <row r="4121" spans="1:10" x14ac:dyDescent="0.3">
      <c r="A4121" s="18">
        <v>41848</v>
      </c>
      <c r="B4121" s="9">
        <f>VLOOKUP(A4121,'VOW3.DE'!$A$1:$B$5974,2,FALSE)</f>
        <v>151.15885900000001</v>
      </c>
      <c r="C4121" s="5">
        <f>VLOOKUP(A4121,MRK.DE!$A$1:$B$5993,2,FALSE)</f>
        <v>59.200397000000002</v>
      </c>
      <c r="D4121" s="10">
        <f>VLOOKUP(A4121,DTE.DE!$A$1:$B$6411,2,FALSE)</f>
        <v>8.5602870000000006</v>
      </c>
      <c r="E4121" s="10">
        <f>VLOOKUP(A4121,'CON.DE'!$A$1:$B$6391,2,FALSE)</f>
        <v>132.249786</v>
      </c>
      <c r="G4121" s="5">
        <f t="shared" si="264"/>
        <v>-2.1905037129430573E-2</v>
      </c>
      <c r="H4121" s="5">
        <f t="shared" si="265"/>
        <v>1.2809735096941515E-2</v>
      </c>
      <c r="I4121" s="5">
        <f t="shared" si="266"/>
        <v>4.5218559970898915E-3</v>
      </c>
      <c r="J4121" s="10">
        <f t="shared" si="267"/>
        <v>-4.8558964474001553E-3</v>
      </c>
    </row>
    <row r="4122" spans="1:10" x14ac:dyDescent="0.3">
      <c r="A4122" s="18">
        <v>41849</v>
      </c>
      <c r="B4122" s="9">
        <f>VLOOKUP(A4122,'VOW3.DE'!$A$1:$B$5974,2,FALSE)</f>
        <v>152.060135</v>
      </c>
      <c r="C4122" s="5">
        <f>VLOOKUP(A4122,MRK.DE!$A$1:$B$5993,2,FALSE)</f>
        <v>59.527222000000002</v>
      </c>
      <c r="D4122" s="10">
        <f>VLOOKUP(A4122,DTE.DE!$A$1:$B$6411,2,FALSE)</f>
        <v>8.6621129999999997</v>
      </c>
      <c r="E4122" s="10">
        <f>VLOOKUP(A4122,'CON.DE'!$A$1:$B$6391,2,FALSE)</f>
        <v>132.853317</v>
      </c>
      <c r="G4122" s="5">
        <f t="shared" si="264"/>
        <v>5.9447374477404075E-3</v>
      </c>
      <c r="H4122" s="5">
        <f t="shared" si="265"/>
        <v>5.5054725810895931E-3</v>
      </c>
      <c r="I4122" s="5">
        <f t="shared" si="266"/>
        <v>1.1824970564392363E-2</v>
      </c>
      <c r="J4122" s="10">
        <f t="shared" si="267"/>
        <v>4.5531873135081866E-3</v>
      </c>
    </row>
    <row r="4123" spans="1:10" x14ac:dyDescent="0.3">
      <c r="A4123" s="18">
        <v>41850</v>
      </c>
      <c r="B4123" s="9">
        <f>VLOOKUP(A4123,'VOW3.DE'!$A$1:$B$5974,2,FALSE)</f>
        <v>150.81552099999999</v>
      </c>
      <c r="C4123" s="5">
        <f>VLOOKUP(A4123,MRK.DE!$A$1:$B$5993,2,FALSE)</f>
        <v>60.262580999999997</v>
      </c>
      <c r="D4123" s="10">
        <f>VLOOKUP(A4123,DTE.DE!$A$1:$B$6411,2,FALSE)</f>
        <v>8.6199790000000007</v>
      </c>
      <c r="E4123" s="10">
        <f>VLOOKUP(A4123,'CON.DE'!$A$1:$B$6391,2,FALSE)</f>
        <v>132.57167100000001</v>
      </c>
      <c r="G4123" s="5">
        <f t="shared" si="264"/>
        <v>-8.21869292665528E-3</v>
      </c>
      <c r="H4123" s="5">
        <f t="shared" si="265"/>
        <v>1.2277643320669477E-2</v>
      </c>
      <c r="I4123" s="5">
        <f t="shared" si="266"/>
        <v>-4.8760397156355634E-3</v>
      </c>
      <c r="J4123" s="10">
        <f t="shared" si="267"/>
        <v>-2.1222275101513157E-3</v>
      </c>
    </row>
    <row r="4124" spans="1:10" x14ac:dyDescent="0.3">
      <c r="A4124" s="18">
        <v>41851</v>
      </c>
      <c r="B4124" s="9">
        <f>VLOOKUP(A4124,'VOW3.DE'!$A$1:$B$5974,2,FALSE)</f>
        <v>149.82841500000001</v>
      </c>
      <c r="C4124" s="5">
        <f>VLOOKUP(A4124,MRK.DE!$A$1:$B$5993,2,FALSE)</f>
        <v>60.262580999999997</v>
      </c>
      <c r="D4124" s="10">
        <f>VLOOKUP(A4124,DTE.DE!$A$1:$B$6411,2,FALSE)</f>
        <v>8.5005980000000001</v>
      </c>
      <c r="E4124" s="10">
        <f>VLOOKUP(A4124,'CON.DE'!$A$1:$B$6391,2,FALSE)</f>
        <v>130.03692599999999</v>
      </c>
      <c r="G4124" s="5">
        <f t="shared" si="264"/>
        <v>-6.5666353373971089E-3</v>
      </c>
      <c r="H4124" s="5">
        <f t="shared" si="265"/>
        <v>0</v>
      </c>
      <c r="I4124" s="5">
        <f t="shared" si="266"/>
        <v>-1.394613451494358E-2</v>
      </c>
      <c r="J4124" s="10">
        <f t="shared" si="267"/>
        <v>-1.9304956117051124E-2</v>
      </c>
    </row>
    <row r="4125" spans="1:10" x14ac:dyDescent="0.3">
      <c r="A4125" s="18">
        <v>41852</v>
      </c>
      <c r="B4125" s="9">
        <f>VLOOKUP(A4125,'VOW3.DE'!$A$1:$B$5974,2,FALSE)</f>
        <v>148.54083299999999</v>
      </c>
      <c r="C4125" s="5">
        <f>VLOOKUP(A4125,MRK.DE!$A$1:$B$5993,2,FALSE)</f>
        <v>58.074680000000001</v>
      </c>
      <c r="D4125" s="10">
        <f>VLOOKUP(A4125,DTE.DE!$A$1:$B$6411,2,FALSE)</f>
        <v>8.4900660000000006</v>
      </c>
      <c r="E4125" s="10">
        <f>VLOOKUP(A4125,'CON.DE'!$A$1:$B$6391,2,FALSE)</f>
        <v>127.421684</v>
      </c>
      <c r="G4125" s="5">
        <f t="shared" si="264"/>
        <v>-8.6308492008031288E-3</v>
      </c>
      <c r="H4125" s="5">
        <f t="shared" si="265"/>
        <v>-3.6981595325251443E-2</v>
      </c>
      <c r="I4125" s="5">
        <f t="shared" si="266"/>
        <v>-1.2397398181652642E-3</v>
      </c>
      <c r="J4125" s="10">
        <f t="shared" si="267"/>
        <v>-2.0316523539333081E-2</v>
      </c>
    </row>
    <row r="4126" spans="1:10" x14ac:dyDescent="0.3">
      <c r="A4126" s="18">
        <v>41855</v>
      </c>
      <c r="B4126" s="9">
        <f>VLOOKUP(A4126,'VOW3.DE'!$A$1:$B$5974,2,FALSE)</f>
        <v>148.32624799999999</v>
      </c>
      <c r="C4126" s="5">
        <f>VLOOKUP(A4126,MRK.DE!$A$1:$B$5993,2,FALSE)</f>
        <v>57.902183999999998</v>
      </c>
      <c r="D4126" s="10">
        <f>VLOOKUP(A4126,DTE.DE!$A$1:$B$6411,2,FALSE)</f>
        <v>8.3425960000000003</v>
      </c>
      <c r="E4126" s="10">
        <f>VLOOKUP(A4126,'CON.DE'!$A$1:$B$6391,2,FALSE)</f>
        <v>127.98497</v>
      </c>
      <c r="G4126" s="5">
        <f t="shared" si="264"/>
        <v>-1.4456640773354676E-3</v>
      </c>
      <c r="H4126" s="5">
        <f t="shared" si="265"/>
        <v>-2.9746644502487954E-3</v>
      </c>
      <c r="I4126" s="5">
        <f t="shared" si="266"/>
        <v>-1.7522335225522878E-2</v>
      </c>
      <c r="J4126" s="10">
        <f t="shared" si="267"/>
        <v>4.4109024135048983E-3</v>
      </c>
    </row>
    <row r="4127" spans="1:10" x14ac:dyDescent="0.3">
      <c r="A4127" s="18">
        <v>41856</v>
      </c>
      <c r="B4127" s="9">
        <f>VLOOKUP(A4127,'VOW3.DE'!$A$1:$B$5974,2,FALSE)</f>
        <v>145.92279099999999</v>
      </c>
      <c r="C4127" s="5">
        <f>VLOOKUP(A4127,MRK.DE!$A$1:$B$5993,2,FALSE)</f>
        <v>58.737400000000001</v>
      </c>
      <c r="D4127" s="10">
        <f>VLOOKUP(A4127,DTE.DE!$A$1:$B$6411,2,FALSE)</f>
        <v>8.3320620000000005</v>
      </c>
      <c r="E4127" s="10">
        <f>VLOOKUP(A4127,'CON.DE'!$A$1:$B$6391,2,FALSE)</f>
        <v>127.05956999999999</v>
      </c>
      <c r="G4127" s="5">
        <f t="shared" si="264"/>
        <v>-1.6336573003186271E-2</v>
      </c>
      <c r="H4127" s="5">
        <f t="shared" si="265"/>
        <v>1.4321557862779125E-2</v>
      </c>
      <c r="I4127" s="5">
        <f t="shared" si="266"/>
        <v>-1.2634743574764264E-3</v>
      </c>
      <c r="J4127" s="10">
        <f t="shared" si="267"/>
        <v>-7.2568035453922826E-3</v>
      </c>
    </row>
    <row r="4128" spans="1:10" x14ac:dyDescent="0.3">
      <c r="A4128" s="18">
        <v>41857</v>
      </c>
      <c r="B4128" s="9">
        <f>VLOOKUP(A4128,'VOW3.DE'!$A$1:$B$5974,2,FALSE)</f>
        <v>144.54939300000001</v>
      </c>
      <c r="C4128" s="5">
        <f>VLOOKUP(A4128,MRK.DE!$A$1:$B$5993,2,FALSE)</f>
        <v>57.956657</v>
      </c>
      <c r="D4128" s="10">
        <f>VLOOKUP(A4128,DTE.DE!$A$1:$B$6411,2,FALSE)</f>
        <v>8.1003229999999995</v>
      </c>
      <c r="E4128" s="10">
        <f>VLOOKUP(A4128,'CON.DE'!$A$1:$B$6391,2,FALSE)</f>
        <v>124.444344</v>
      </c>
      <c r="G4128" s="5">
        <f t="shared" si="264"/>
        <v>-9.4563838474429739E-3</v>
      </c>
      <c r="H4128" s="5">
        <f t="shared" si="265"/>
        <v>-1.338122385729947E-2</v>
      </c>
      <c r="I4128" s="5">
        <f t="shared" si="266"/>
        <v>-2.8207027135075925E-2</v>
      </c>
      <c r="J4128" s="10">
        <f t="shared" si="267"/>
        <v>-2.0797451794998836E-2</v>
      </c>
    </row>
    <row r="4129" spans="1:10" x14ac:dyDescent="0.3">
      <c r="A4129" s="18">
        <v>41858</v>
      </c>
      <c r="B4129" s="9">
        <f>VLOOKUP(A4129,'VOW3.DE'!$A$1:$B$5974,2,FALSE)</f>
        <v>143.09017900000001</v>
      </c>
      <c r="C4129" s="5">
        <f>VLOOKUP(A4129,MRK.DE!$A$1:$B$5993,2,FALSE)</f>
        <v>57.366557999999998</v>
      </c>
      <c r="D4129" s="10">
        <f>VLOOKUP(A4129,DTE.DE!$A$1:$B$6411,2,FALSE)</f>
        <v>7.97743</v>
      </c>
      <c r="E4129" s="10">
        <f>VLOOKUP(A4129,'CON.DE'!$A$1:$B$6391,2,FALSE)</f>
        <v>122.55336800000001</v>
      </c>
      <c r="G4129" s="5">
        <f t="shared" si="264"/>
        <v>-1.0146215335725798E-2</v>
      </c>
      <c r="H4129" s="5">
        <f t="shared" si="265"/>
        <v>-1.0233917780234516E-2</v>
      </c>
      <c r="I4129" s="5">
        <f t="shared" si="266"/>
        <v>-1.5287632973575011E-2</v>
      </c>
      <c r="J4129" s="10">
        <f t="shared" si="267"/>
        <v>-1.5311987553118965E-2</v>
      </c>
    </row>
    <row r="4130" spans="1:10" x14ac:dyDescent="0.3">
      <c r="A4130" s="18">
        <v>41859</v>
      </c>
      <c r="B4130" s="9">
        <f>VLOOKUP(A4130,'VOW3.DE'!$A$1:$B$5974,2,FALSE)</f>
        <v>142.060135</v>
      </c>
      <c r="C4130" s="5">
        <f>VLOOKUP(A4130,MRK.DE!$A$1:$B$5993,2,FALSE)</f>
        <v>56.513190999999999</v>
      </c>
      <c r="D4130" s="10">
        <f>VLOOKUP(A4130,DTE.DE!$A$1:$B$6411,2,FALSE)</f>
        <v>7.7878270000000001</v>
      </c>
      <c r="E4130" s="10">
        <f>VLOOKUP(A4130,'CON.DE'!$A$1:$B$6391,2,FALSE)</f>
        <v>124.08225299999999</v>
      </c>
      <c r="G4130" s="5">
        <f t="shared" si="264"/>
        <v>-7.2246000068935251E-3</v>
      </c>
      <c r="H4130" s="5">
        <f t="shared" si="265"/>
        <v>-1.4987440370767506E-2</v>
      </c>
      <c r="I4130" s="5">
        <f t="shared" si="266"/>
        <v>-2.4054430851797731E-2</v>
      </c>
      <c r="J4130" s="10">
        <f t="shared" si="267"/>
        <v>1.2398084087048575E-2</v>
      </c>
    </row>
    <row r="4131" spans="1:10" x14ac:dyDescent="0.3">
      <c r="A4131" s="18">
        <v>41862</v>
      </c>
      <c r="B4131" s="9">
        <f>VLOOKUP(A4131,'VOW3.DE'!$A$1:$B$5974,2,FALSE)</f>
        <v>144.63526899999999</v>
      </c>
      <c r="C4131" s="5">
        <f>VLOOKUP(A4131,MRK.DE!$A$1:$B$5993,2,FALSE)</f>
        <v>57.638916000000002</v>
      </c>
      <c r="D4131" s="10">
        <f>VLOOKUP(A4131,DTE.DE!$A$1:$B$6411,2,FALSE)</f>
        <v>7.963387</v>
      </c>
      <c r="E4131" s="10">
        <f>VLOOKUP(A4131,'CON.DE'!$A$1:$B$6391,2,FALSE)</f>
        <v>128.508026</v>
      </c>
      <c r="G4131" s="5">
        <f t="shared" si="264"/>
        <v>1.7964733442772846E-2</v>
      </c>
      <c r="H4131" s="5">
        <f t="shared" si="265"/>
        <v>1.9723884640731992E-2</v>
      </c>
      <c r="I4131" s="5">
        <f t="shared" si="266"/>
        <v>2.2292538267149439E-2</v>
      </c>
      <c r="J4131" s="10">
        <f t="shared" si="267"/>
        <v>3.5046685185084851E-2</v>
      </c>
    </row>
    <row r="4132" spans="1:10" x14ac:dyDescent="0.3">
      <c r="A4132" s="18">
        <v>41863</v>
      </c>
      <c r="B4132" s="9">
        <f>VLOOKUP(A4132,'VOW3.DE'!$A$1:$B$5974,2,FALSE)</f>
        <v>143.94856300000001</v>
      </c>
      <c r="C4132" s="5">
        <f>VLOOKUP(A4132,MRK.DE!$A$1:$B$5993,2,FALSE)</f>
        <v>56.649363999999998</v>
      </c>
      <c r="D4132" s="10">
        <f>VLOOKUP(A4132,DTE.DE!$A$1:$B$6411,2,FALSE)</f>
        <v>7.836983</v>
      </c>
      <c r="E4132" s="10">
        <f>VLOOKUP(A4132,'CON.DE'!$A$1:$B$6391,2,FALSE)</f>
        <v>125.007637</v>
      </c>
      <c r="G4132" s="5">
        <f t="shared" si="264"/>
        <v>-4.7591529391747441E-3</v>
      </c>
      <c r="H4132" s="5">
        <f t="shared" si="265"/>
        <v>-1.7317203990450974E-2</v>
      </c>
      <c r="I4132" s="5">
        <f t="shared" si="266"/>
        <v>-1.6000472997353726E-2</v>
      </c>
      <c r="J4132" s="10">
        <f t="shared" si="267"/>
        <v>-2.7616530092735719E-2</v>
      </c>
    </row>
    <row r="4133" spans="1:10" x14ac:dyDescent="0.3">
      <c r="A4133" s="18">
        <v>41864</v>
      </c>
      <c r="B4133" s="9">
        <f>VLOOKUP(A4133,'VOW3.DE'!$A$1:$B$5974,2,FALSE)</f>
        <v>144.12022400000001</v>
      </c>
      <c r="C4133" s="5">
        <f>VLOOKUP(A4133,MRK.DE!$A$1:$B$5993,2,FALSE)</f>
        <v>58.437817000000003</v>
      </c>
      <c r="D4133" s="10">
        <f>VLOOKUP(A4133,DTE.DE!$A$1:$B$6411,2,FALSE)</f>
        <v>7.9563639999999998</v>
      </c>
      <c r="E4133" s="10">
        <f>VLOOKUP(A4133,'CON.DE'!$A$1:$B$6391,2,FALSE)</f>
        <v>125.28928399999999</v>
      </c>
      <c r="G4133" s="5">
        <f t="shared" si="264"/>
        <v>1.1918057635237605E-3</v>
      </c>
      <c r="H4133" s="5">
        <f t="shared" si="265"/>
        <v>3.1082471053550359E-2</v>
      </c>
      <c r="I4133" s="5">
        <f t="shared" si="266"/>
        <v>1.5118172708160748E-2</v>
      </c>
      <c r="J4133" s="10">
        <f t="shared" si="267"/>
        <v>2.2505040633164775E-3</v>
      </c>
    </row>
    <row r="4134" spans="1:10" x14ac:dyDescent="0.3">
      <c r="A4134" s="18">
        <v>41865</v>
      </c>
      <c r="B4134" s="9">
        <f>VLOOKUP(A4134,'VOW3.DE'!$A$1:$B$5974,2,FALSE)</f>
        <v>144.12022400000001</v>
      </c>
      <c r="C4134" s="5">
        <f>VLOOKUP(A4134,MRK.DE!$A$1:$B$5993,2,FALSE)</f>
        <v>58.918968</v>
      </c>
      <c r="D4134" s="10">
        <f>VLOOKUP(A4134,DTE.DE!$A$1:$B$6411,2,FALSE)</f>
        <v>7.8931620000000002</v>
      </c>
      <c r="E4134" s="10">
        <f>VLOOKUP(A4134,'CON.DE'!$A$1:$B$6391,2,FALSE)</f>
        <v>125.731865</v>
      </c>
      <c r="G4134" s="5">
        <f t="shared" si="264"/>
        <v>0</v>
      </c>
      <c r="H4134" s="5">
        <f t="shared" si="265"/>
        <v>8.1998445329629945E-3</v>
      </c>
      <c r="I4134" s="5">
        <f t="shared" si="266"/>
        <v>-7.9752965481047749E-3</v>
      </c>
      <c r="J4134" s="10">
        <f t="shared" si="267"/>
        <v>3.5262483688444225E-3</v>
      </c>
    </row>
    <row r="4135" spans="1:10" x14ac:dyDescent="0.3">
      <c r="A4135" s="18">
        <v>41866</v>
      </c>
      <c r="B4135" s="9">
        <f>VLOOKUP(A4135,'VOW3.DE'!$A$1:$B$5974,2,FALSE)</f>
        <v>142.060135</v>
      </c>
      <c r="C4135" s="5">
        <f>VLOOKUP(A4135,MRK.DE!$A$1:$B$5993,2,FALSE)</f>
        <v>57.194068999999999</v>
      </c>
      <c r="D4135" s="10">
        <f>VLOOKUP(A4135,DTE.DE!$A$1:$B$6411,2,FALSE)</f>
        <v>7.8018710000000002</v>
      </c>
      <c r="E4135" s="10">
        <f>VLOOKUP(A4135,'CON.DE'!$A$1:$B$6391,2,FALSE)</f>
        <v>123.478729</v>
      </c>
      <c r="G4135" s="5">
        <f t="shared" si="264"/>
        <v>-1.4397386267121934E-2</v>
      </c>
      <c r="H4135" s="5">
        <f t="shared" si="265"/>
        <v>-2.971287196757921E-2</v>
      </c>
      <c r="I4135" s="5">
        <f t="shared" si="266"/>
        <v>-1.163323830525516E-2</v>
      </c>
      <c r="J4135" s="10">
        <f t="shared" si="267"/>
        <v>-1.8082677452078939E-2</v>
      </c>
    </row>
    <row r="4136" spans="1:10" x14ac:dyDescent="0.3">
      <c r="A4136" s="18">
        <v>41869</v>
      </c>
      <c r="B4136" s="9">
        <f>VLOOKUP(A4136,'VOW3.DE'!$A$1:$B$5974,2,FALSE)</f>
        <v>143.43353300000001</v>
      </c>
      <c r="C4136" s="5">
        <f>VLOOKUP(A4136,MRK.DE!$A$1:$B$5993,2,FALSE)</f>
        <v>58.110988999999996</v>
      </c>
      <c r="D4136" s="10">
        <f>VLOOKUP(A4136,DTE.DE!$A$1:$B$6411,2,FALSE)</f>
        <v>7.896674</v>
      </c>
      <c r="E4136" s="10">
        <f>VLOOKUP(A4136,'CON.DE'!$A$1:$B$6391,2,FALSE)</f>
        <v>127.54238100000001</v>
      </c>
      <c r="G4136" s="5">
        <f t="shared" si="264"/>
        <v>9.6212893556308406E-3</v>
      </c>
      <c r="H4136" s="5">
        <f t="shared" si="265"/>
        <v>1.5904581189556514E-2</v>
      </c>
      <c r="I4136" s="5">
        <f t="shared" si="266"/>
        <v>1.2078081438257069E-2</v>
      </c>
      <c r="J4136" s="10">
        <f t="shared" si="267"/>
        <v>3.2379802949741451E-2</v>
      </c>
    </row>
    <row r="4137" spans="1:10" x14ac:dyDescent="0.3">
      <c r="A4137" s="18">
        <v>41870</v>
      </c>
      <c r="B4137" s="9">
        <f>VLOOKUP(A4137,'VOW3.DE'!$A$1:$B$5974,2,FALSE)</f>
        <v>146.051559</v>
      </c>
      <c r="C4137" s="5">
        <f>VLOOKUP(A4137,MRK.DE!$A$1:$B$5993,2,FALSE)</f>
        <v>58.455970999999998</v>
      </c>
      <c r="D4137" s="10">
        <f>VLOOKUP(A4137,DTE.DE!$A$1:$B$6411,2,FALSE)</f>
        <v>7.861561</v>
      </c>
      <c r="E4137" s="10">
        <f>VLOOKUP(A4137,'CON.DE'!$A$1:$B$6391,2,FALSE)</f>
        <v>131.52555799999999</v>
      </c>
      <c r="G4137" s="5">
        <f t="shared" si="264"/>
        <v>1.8087959975812664E-2</v>
      </c>
      <c r="H4137" s="5">
        <f t="shared" si="265"/>
        <v>5.9190530010996391E-3</v>
      </c>
      <c r="I4137" s="5">
        <f t="shared" si="266"/>
        <v>-4.4564709324851921E-3</v>
      </c>
      <c r="J4137" s="10">
        <f t="shared" si="267"/>
        <v>3.0752480781472427E-2</v>
      </c>
    </row>
    <row r="4138" spans="1:10" x14ac:dyDescent="0.3">
      <c r="A4138" s="18">
        <v>41871</v>
      </c>
      <c r="B4138" s="9">
        <f>VLOOKUP(A4138,'VOW3.DE'!$A$1:$B$5974,2,FALSE)</f>
        <v>147.29620399999999</v>
      </c>
      <c r="C4138" s="5">
        <f>VLOOKUP(A4138,MRK.DE!$A$1:$B$5993,2,FALSE)</f>
        <v>58.310718999999999</v>
      </c>
      <c r="D4138" s="10">
        <f>VLOOKUP(A4138,DTE.DE!$A$1:$B$6411,2,FALSE)</f>
        <v>7.8334720000000004</v>
      </c>
      <c r="E4138" s="10">
        <f>VLOOKUP(A4138,'CON.DE'!$A$1:$B$6391,2,FALSE)</f>
        <v>130.55995200000001</v>
      </c>
      <c r="G4138" s="5">
        <f t="shared" si="264"/>
        <v>8.4858493968531928E-3</v>
      </c>
      <c r="H4138" s="5">
        <f t="shared" si="265"/>
        <v>-2.4879025845759399E-3</v>
      </c>
      <c r="I4138" s="5">
        <f t="shared" si="266"/>
        <v>-3.5793527785682039E-3</v>
      </c>
      <c r="J4138" s="10">
        <f t="shared" si="267"/>
        <v>-7.3686665786418699E-3</v>
      </c>
    </row>
    <row r="4139" spans="1:10" x14ac:dyDescent="0.3">
      <c r="A4139" s="18">
        <v>41872</v>
      </c>
      <c r="B4139" s="9">
        <f>VLOOKUP(A4139,'VOW3.DE'!$A$1:$B$5974,2,FALSE)</f>
        <v>148.28332499999999</v>
      </c>
      <c r="C4139" s="5">
        <f>VLOOKUP(A4139,MRK.DE!$A$1:$B$5993,2,FALSE)</f>
        <v>58.465049999999998</v>
      </c>
      <c r="D4139" s="10">
        <f>VLOOKUP(A4139,DTE.DE!$A$1:$B$6411,2,FALSE)</f>
        <v>7.9458310000000001</v>
      </c>
      <c r="E4139" s="10">
        <f>VLOOKUP(A4139,'CON.DE'!$A$1:$B$6391,2,FALSE)</f>
        <v>132.853317</v>
      </c>
      <c r="G4139" s="5">
        <f t="shared" si="264"/>
        <v>6.6792492237482022E-3</v>
      </c>
      <c r="H4139" s="5">
        <f t="shared" si="265"/>
        <v>2.6432039998492826E-3</v>
      </c>
      <c r="I4139" s="5">
        <f t="shared" si="266"/>
        <v>1.424155415044691E-2</v>
      </c>
      <c r="J4139" s="10">
        <f t="shared" si="267"/>
        <v>1.7413116334489217E-2</v>
      </c>
    </row>
    <row r="4140" spans="1:10" x14ac:dyDescent="0.3">
      <c r="A4140" s="18">
        <v>41873</v>
      </c>
      <c r="B4140" s="9">
        <f>VLOOKUP(A4140,'VOW3.DE'!$A$1:$B$5974,2,FALSE)</f>
        <v>147.72537199999999</v>
      </c>
      <c r="C4140" s="5">
        <f>VLOOKUP(A4140,MRK.DE!$A$1:$B$5993,2,FALSE)</f>
        <v>58.256241000000003</v>
      </c>
      <c r="D4140" s="10">
        <f>VLOOKUP(A4140,DTE.DE!$A$1:$B$6411,2,FALSE)</f>
        <v>7.861561</v>
      </c>
      <c r="E4140" s="10">
        <f>VLOOKUP(A4140,'CON.DE'!$A$1:$B$6391,2,FALSE)</f>
        <v>131.40489199999999</v>
      </c>
      <c r="G4140" s="5">
        <f t="shared" si="264"/>
        <v>-3.7698464027911883E-3</v>
      </c>
      <c r="H4140" s="5">
        <f t="shared" si="265"/>
        <v>-3.5779114669796828E-3</v>
      </c>
      <c r="I4140" s="5">
        <f t="shared" si="266"/>
        <v>-1.0662201371878633E-2</v>
      </c>
      <c r="J4140" s="10">
        <f t="shared" si="267"/>
        <v>-1.0962304713090379E-2</v>
      </c>
    </row>
    <row r="4141" spans="1:10" x14ac:dyDescent="0.3">
      <c r="A4141" s="18">
        <v>41876</v>
      </c>
      <c r="B4141" s="9">
        <f>VLOOKUP(A4141,'VOW3.DE'!$A$1:$B$5974,2,FALSE)</f>
        <v>149.656723</v>
      </c>
      <c r="C4141" s="5">
        <f>VLOOKUP(A4141,MRK.DE!$A$1:$B$5993,2,FALSE)</f>
        <v>59.599850000000004</v>
      </c>
      <c r="D4141" s="10">
        <f>VLOOKUP(A4141,DTE.DE!$A$1:$B$6411,2,FALSE)</f>
        <v>7.9739199999999997</v>
      </c>
      <c r="E4141" s="10">
        <f>VLOOKUP(A4141,'CON.DE'!$A$1:$B$6391,2,FALSE)</f>
        <v>132.65214499999999</v>
      </c>
      <c r="G4141" s="5">
        <f t="shared" si="264"/>
        <v>1.2989202693053863E-2</v>
      </c>
      <c r="H4141" s="5">
        <f t="shared" si="265"/>
        <v>2.2801828952156915E-2</v>
      </c>
      <c r="I4141" s="5">
        <f t="shared" si="266"/>
        <v>1.4191029071316207E-2</v>
      </c>
      <c r="J4141" s="10">
        <f t="shared" si="267"/>
        <v>9.446915636102584E-3</v>
      </c>
    </row>
    <row r="4142" spans="1:10" x14ac:dyDescent="0.3">
      <c r="A4142" s="18">
        <v>41877</v>
      </c>
      <c r="B4142" s="9">
        <f>VLOOKUP(A4142,'VOW3.DE'!$A$1:$B$5974,2,FALSE)</f>
        <v>150.386337</v>
      </c>
      <c r="C4142" s="5">
        <f>VLOOKUP(A4142,MRK.DE!$A$1:$B$5993,2,FALSE)</f>
        <v>60.099167000000001</v>
      </c>
      <c r="D4142" s="10">
        <f>VLOOKUP(A4142,DTE.DE!$A$1:$B$6411,2,FALSE)</f>
        <v>7.9949870000000001</v>
      </c>
      <c r="E4142" s="10">
        <f>VLOOKUP(A4142,'CON.DE'!$A$1:$B$6391,2,FALSE)</f>
        <v>134.86502100000001</v>
      </c>
      <c r="G4142" s="5">
        <f t="shared" si="264"/>
        <v>4.863404860033037E-3</v>
      </c>
      <c r="H4142" s="5">
        <f t="shared" si="265"/>
        <v>8.3429239225493931E-3</v>
      </c>
      <c r="I4142" s="5">
        <f t="shared" si="266"/>
        <v>2.638503965468492E-3</v>
      </c>
      <c r="J4142" s="10">
        <f t="shared" si="267"/>
        <v>1.6544182989928748E-2</v>
      </c>
    </row>
    <row r="4143" spans="1:10" x14ac:dyDescent="0.3">
      <c r="A4143" s="18">
        <v>41878</v>
      </c>
      <c r="B4143" s="9">
        <f>VLOOKUP(A4143,'VOW3.DE'!$A$1:$B$5974,2,FALSE)</f>
        <v>149.527939</v>
      </c>
      <c r="C4143" s="5">
        <f>VLOOKUP(A4143,MRK.DE!$A$1:$B$5993,2,FALSE)</f>
        <v>60.081009000000002</v>
      </c>
      <c r="D4143" s="10">
        <f>VLOOKUP(A4143,DTE.DE!$A$1:$B$6411,2,FALSE)</f>
        <v>8.0968119999999999</v>
      </c>
      <c r="E4143" s="10">
        <f>VLOOKUP(A4143,'CON.DE'!$A$1:$B$6391,2,FALSE)</f>
        <v>133.89941400000001</v>
      </c>
      <c r="G4143" s="5">
        <f t="shared" si="264"/>
        <v>-5.7243046607989411E-3</v>
      </c>
      <c r="H4143" s="5">
        <f t="shared" si="265"/>
        <v>-3.0217962300487509E-4</v>
      </c>
      <c r="I4143" s="5">
        <f t="shared" si="266"/>
        <v>1.2655683690110083E-2</v>
      </c>
      <c r="J4143" s="10">
        <f t="shared" si="267"/>
        <v>-7.1855575288490015E-3</v>
      </c>
    </row>
    <row r="4144" spans="1:10" x14ac:dyDescent="0.3">
      <c r="A4144" s="18">
        <v>41879</v>
      </c>
      <c r="B4144" s="9">
        <f>VLOOKUP(A4144,'VOW3.DE'!$A$1:$B$5974,2,FALSE)</f>
        <v>147.68246500000001</v>
      </c>
      <c r="C4144" s="5">
        <f>VLOOKUP(A4144,MRK.DE!$A$1:$B$5993,2,FALSE)</f>
        <v>59.953910999999998</v>
      </c>
      <c r="D4144" s="10">
        <f>VLOOKUP(A4144,DTE.DE!$A$1:$B$6411,2,FALSE)</f>
        <v>8.0265880000000003</v>
      </c>
      <c r="E4144" s="10">
        <f>VLOOKUP(A4144,'CON.DE'!$A$1:$B$6391,2,FALSE)</f>
        <v>131.606064</v>
      </c>
      <c r="G4144" s="5">
        <f t="shared" si="264"/>
        <v>-1.2418796203077894E-2</v>
      </c>
      <c r="H4144" s="5">
        <f t="shared" si="265"/>
        <v>-2.1176845454391538E-3</v>
      </c>
      <c r="I4144" s="5">
        <f t="shared" si="266"/>
        <v>-8.7108728984135169E-3</v>
      </c>
      <c r="J4144" s="10">
        <f t="shared" si="267"/>
        <v>-1.7275779430285004E-2</v>
      </c>
    </row>
    <row r="4145" spans="1:10" x14ac:dyDescent="0.3">
      <c r="A4145" s="18">
        <v>41880</v>
      </c>
      <c r="B4145" s="9">
        <f>VLOOKUP(A4145,'VOW3.DE'!$A$1:$B$5974,2,FALSE)</f>
        <v>146.65240499999999</v>
      </c>
      <c r="C4145" s="5">
        <f>VLOOKUP(A4145,MRK.DE!$A$1:$B$5993,2,FALSE)</f>
        <v>60.126404000000001</v>
      </c>
      <c r="D4145" s="10">
        <f>VLOOKUP(A4145,DTE.DE!$A$1:$B$6411,2,FALSE)</f>
        <v>7.9914750000000003</v>
      </c>
      <c r="E4145" s="10">
        <f>VLOOKUP(A4145,'CON.DE'!$A$1:$B$6391,2,FALSE)</f>
        <v>130.76113900000001</v>
      </c>
      <c r="G4145" s="5">
        <f t="shared" si="264"/>
        <v>-6.9992672305144929E-3</v>
      </c>
      <c r="H4145" s="5">
        <f t="shared" si="265"/>
        <v>2.8729624609190778E-3</v>
      </c>
      <c r="I4145" s="5">
        <f t="shared" si="266"/>
        <v>-4.3841825621980983E-3</v>
      </c>
      <c r="J4145" s="10">
        <f t="shared" si="267"/>
        <v>-6.4408044240270319E-3</v>
      </c>
    </row>
    <row r="4146" spans="1:10" x14ac:dyDescent="0.3">
      <c r="A4146" s="18">
        <v>41883</v>
      </c>
      <c r="B4146" s="9">
        <f>VLOOKUP(A4146,'VOW3.DE'!$A$1:$B$5974,2,FALSE)</f>
        <v>145.92279099999999</v>
      </c>
      <c r="C4146" s="5">
        <f>VLOOKUP(A4146,MRK.DE!$A$1:$B$5993,2,FALSE)</f>
        <v>60.307980000000001</v>
      </c>
      <c r="D4146" s="10">
        <f>VLOOKUP(A4146,DTE.DE!$A$1:$B$6411,2,FALSE)</f>
        <v>8.0546769999999999</v>
      </c>
      <c r="E4146" s="10">
        <f>VLOOKUP(A4146,'CON.DE'!$A$1:$B$6391,2,FALSE)</f>
        <v>130.23809800000001</v>
      </c>
      <c r="G4146" s="5">
        <f t="shared" si="264"/>
        <v>-4.987541817887093E-3</v>
      </c>
      <c r="H4146" s="5">
        <f t="shared" si="265"/>
        <v>3.0153537810178968E-3</v>
      </c>
      <c r="I4146" s="5">
        <f t="shared" si="266"/>
        <v>7.8775680099105495E-3</v>
      </c>
      <c r="J4146" s="10">
        <f t="shared" si="267"/>
        <v>-4.0079940936999514E-3</v>
      </c>
    </row>
    <row r="4147" spans="1:10" x14ac:dyDescent="0.3">
      <c r="A4147" s="18">
        <v>41884</v>
      </c>
      <c r="B4147" s="9">
        <f>VLOOKUP(A4147,'VOW3.DE'!$A$1:$B$5974,2,FALSE)</f>
        <v>147.25328099999999</v>
      </c>
      <c r="C4147" s="5">
        <f>VLOOKUP(A4147,MRK.DE!$A$1:$B$5993,2,FALSE)</f>
        <v>60.326121999999998</v>
      </c>
      <c r="D4147" s="10">
        <f>VLOOKUP(A4147,DTE.DE!$A$1:$B$6411,2,FALSE)</f>
        <v>8.1143669999999997</v>
      </c>
      <c r="E4147" s="10">
        <f>VLOOKUP(A4147,'CON.DE'!$A$1:$B$6391,2,FALSE)</f>
        <v>130.881821</v>
      </c>
      <c r="G4147" s="5">
        <f t="shared" si="264"/>
        <v>9.0764510551122526E-3</v>
      </c>
      <c r="H4147" s="5">
        <f t="shared" si="265"/>
        <v>3.0077730651608564E-4</v>
      </c>
      <c r="I4147" s="5">
        <f t="shared" si="266"/>
        <v>7.3832777195059077E-3</v>
      </c>
      <c r="J4147" s="10">
        <f t="shared" si="267"/>
        <v>4.9304879269625648E-3</v>
      </c>
    </row>
    <row r="4148" spans="1:10" x14ac:dyDescent="0.3">
      <c r="A4148" s="18">
        <v>41885</v>
      </c>
      <c r="B4148" s="9">
        <f>VLOOKUP(A4148,'VOW3.DE'!$A$1:$B$5974,2,FALSE)</f>
        <v>149.44212300000001</v>
      </c>
      <c r="C4148" s="5">
        <f>VLOOKUP(A4148,MRK.DE!$A$1:$B$5993,2,FALSE)</f>
        <v>60.743735999999998</v>
      </c>
      <c r="D4148" s="10">
        <f>VLOOKUP(A4148,DTE.DE!$A$1:$B$6411,2,FALSE)</f>
        <v>8.1740569999999995</v>
      </c>
      <c r="E4148" s="10">
        <f>VLOOKUP(A4148,'CON.DE'!$A$1:$B$6391,2,FALSE)</f>
        <v>132.45095800000001</v>
      </c>
      <c r="G4148" s="5">
        <f t="shared" si="264"/>
        <v>1.4755076632996803E-2</v>
      </c>
      <c r="H4148" s="5">
        <f t="shared" si="265"/>
        <v>6.8987552010585981E-3</v>
      </c>
      <c r="I4148" s="5">
        <f t="shared" si="266"/>
        <v>7.3291642205927394E-3</v>
      </c>
      <c r="J4148" s="10">
        <f t="shared" si="267"/>
        <v>1.1917662343801157E-2</v>
      </c>
    </row>
    <row r="4149" spans="1:10" x14ac:dyDescent="0.3">
      <c r="A4149" s="18">
        <v>41886</v>
      </c>
      <c r="B4149" s="9">
        <f>VLOOKUP(A4149,'VOW3.DE'!$A$1:$B$5974,2,FALSE)</f>
        <v>152.23182700000001</v>
      </c>
      <c r="C4149" s="5">
        <f>VLOOKUP(A4149,MRK.DE!$A$1:$B$5993,2,FALSE)</f>
        <v>60.761901999999999</v>
      </c>
      <c r="D4149" s="10">
        <f>VLOOKUP(A4149,DTE.DE!$A$1:$B$6411,2,FALSE)</f>
        <v>8.2021479999999993</v>
      </c>
      <c r="E4149" s="10">
        <f>VLOOKUP(A4149,'CON.DE'!$A$1:$B$6391,2,FALSE)</f>
        <v>133.979874</v>
      </c>
      <c r="G4149" s="5">
        <f t="shared" si="264"/>
        <v>1.8495355825633501E-2</v>
      </c>
      <c r="H4149" s="5">
        <f t="shared" si="265"/>
        <v>2.9901493353501178E-4</v>
      </c>
      <c r="I4149" s="5">
        <f t="shared" si="266"/>
        <v>3.4307127386462833E-3</v>
      </c>
      <c r="J4149" s="10">
        <f t="shared" si="267"/>
        <v>1.1477146030804098E-2</v>
      </c>
    </row>
    <row r="4150" spans="1:10" x14ac:dyDescent="0.3">
      <c r="A4150" s="18">
        <v>41887</v>
      </c>
      <c r="B4150" s="9">
        <f>VLOOKUP(A4150,'VOW3.DE'!$A$1:$B$5974,2,FALSE)</f>
        <v>153.991455</v>
      </c>
      <c r="C4150" s="5">
        <f>VLOOKUP(A4150,MRK.DE!$A$1:$B$5993,2,FALSE)</f>
        <v>60.671115999999998</v>
      </c>
      <c r="D4150" s="10">
        <f>VLOOKUP(A4150,DTE.DE!$A$1:$B$6411,2,FALSE)</f>
        <v>8.2372589999999999</v>
      </c>
      <c r="E4150" s="10">
        <f>VLOOKUP(A4150,'CON.DE'!$A$1:$B$6391,2,FALSE)</f>
        <v>133.859161</v>
      </c>
      <c r="G4150" s="5">
        <f t="shared" si="264"/>
        <v>1.1492577285474724E-2</v>
      </c>
      <c r="H4150" s="5">
        <f t="shared" si="265"/>
        <v>-1.4952443480341028E-3</v>
      </c>
      <c r="I4150" s="5">
        <f t="shared" si="266"/>
        <v>4.2715717649926257E-3</v>
      </c>
      <c r="J4150" s="10">
        <f t="shared" si="267"/>
        <v>-9.013847303714573E-4</v>
      </c>
    </row>
    <row r="4151" spans="1:10" x14ac:dyDescent="0.3">
      <c r="A4151" s="18">
        <v>41890</v>
      </c>
      <c r="B4151" s="9">
        <f>VLOOKUP(A4151,'VOW3.DE'!$A$1:$B$5974,2,FALSE)</f>
        <v>154.120239</v>
      </c>
      <c r="C4151" s="5">
        <f>VLOOKUP(A4151,MRK.DE!$A$1:$B$5993,2,FALSE)</f>
        <v>61.143185000000003</v>
      </c>
      <c r="D4151" s="10">
        <f>VLOOKUP(A4151,DTE.DE!$A$1:$B$6411,2,FALSE)</f>
        <v>8.2477920000000005</v>
      </c>
      <c r="E4151" s="10">
        <f>VLOOKUP(A4151,'CON.DE'!$A$1:$B$6391,2,FALSE)</f>
        <v>135.14666700000001</v>
      </c>
      <c r="G4151" s="5">
        <f t="shared" si="264"/>
        <v>8.3595663525695284E-4</v>
      </c>
      <c r="H4151" s="5">
        <f t="shared" si="265"/>
        <v>7.7506722829084433E-3</v>
      </c>
      <c r="I4151" s="5">
        <f t="shared" si="266"/>
        <v>1.2778852104683935E-3</v>
      </c>
      <c r="J4151" s="10">
        <f t="shared" si="267"/>
        <v>9.5724010206845005E-3</v>
      </c>
    </row>
    <row r="4152" spans="1:10" x14ac:dyDescent="0.3">
      <c r="A4152" s="18">
        <v>41891</v>
      </c>
      <c r="B4152" s="9">
        <f>VLOOKUP(A4152,'VOW3.DE'!$A$1:$B$5974,2,FALSE)</f>
        <v>152.27475000000001</v>
      </c>
      <c r="C4152" s="5">
        <f>VLOOKUP(A4152,MRK.DE!$A$1:$B$5993,2,FALSE)</f>
        <v>61.588017000000001</v>
      </c>
      <c r="D4152" s="10">
        <f>VLOOKUP(A4152,DTE.DE!$A$1:$B$6411,2,FALSE)</f>
        <v>8.2372589999999999</v>
      </c>
      <c r="E4152" s="10">
        <f>VLOOKUP(A4152,'CON.DE'!$A$1:$B$6391,2,FALSE)</f>
        <v>134.221283</v>
      </c>
      <c r="G4152" s="5">
        <f t="shared" si="264"/>
        <v>-1.2046615541777855E-2</v>
      </c>
      <c r="H4152" s="5">
        <f t="shared" si="265"/>
        <v>7.2489137337919613E-3</v>
      </c>
      <c r="I4152" s="5">
        <f t="shared" si="266"/>
        <v>-1.2778852104683041E-3</v>
      </c>
      <c r="J4152" s="10">
        <f t="shared" si="267"/>
        <v>-6.8708073136189655E-3</v>
      </c>
    </row>
    <row r="4153" spans="1:10" x14ac:dyDescent="0.3">
      <c r="A4153" s="18">
        <v>41892</v>
      </c>
      <c r="B4153" s="9">
        <f>VLOOKUP(A4153,'VOW3.DE'!$A$1:$B$5974,2,FALSE)</f>
        <v>151.03012100000001</v>
      </c>
      <c r="C4153" s="5">
        <f>VLOOKUP(A4153,MRK.DE!$A$1:$B$5993,2,FALSE)</f>
        <v>61.560786999999998</v>
      </c>
      <c r="D4153" s="10">
        <f>VLOOKUP(A4153,DTE.DE!$A$1:$B$6411,2,FALSE)</f>
        <v>8.1600129999999993</v>
      </c>
      <c r="E4153" s="10">
        <f>VLOOKUP(A4153,'CON.DE'!$A$1:$B$6391,2,FALSE)</f>
        <v>134.020096</v>
      </c>
      <c r="G4153" s="5">
        <f t="shared" si="264"/>
        <v>-8.2071612113991301E-3</v>
      </c>
      <c r="H4153" s="5">
        <f t="shared" si="265"/>
        <v>-4.4222923096804871E-4</v>
      </c>
      <c r="I4153" s="5">
        <f t="shared" si="266"/>
        <v>-9.4218808394805637E-3</v>
      </c>
      <c r="J4153" s="10">
        <f t="shared" si="267"/>
        <v>-1.5000447617353591E-3</v>
      </c>
    </row>
    <row r="4154" spans="1:10" x14ac:dyDescent="0.3">
      <c r="A4154" s="18">
        <v>41893</v>
      </c>
      <c r="B4154" s="9">
        <f>VLOOKUP(A4154,'VOW3.DE'!$A$1:$B$5974,2,FALSE)</f>
        <v>151.330536</v>
      </c>
      <c r="C4154" s="5">
        <f>VLOOKUP(A4154,MRK.DE!$A$1:$B$5993,2,FALSE)</f>
        <v>61.778678999999997</v>
      </c>
      <c r="D4154" s="10">
        <f>VLOOKUP(A4154,DTE.DE!$A$1:$B$6411,2,FALSE)</f>
        <v>8.1810799999999997</v>
      </c>
      <c r="E4154" s="10">
        <f>VLOOKUP(A4154,'CON.DE'!$A$1:$B$6391,2,FALSE)</f>
        <v>133.61773700000001</v>
      </c>
      <c r="G4154" s="5">
        <f t="shared" si="264"/>
        <v>1.9871308776376424E-3</v>
      </c>
      <c r="H4154" s="5">
        <f t="shared" si="265"/>
        <v>3.5332117729897001E-3</v>
      </c>
      <c r="I4154" s="5">
        <f t="shared" si="266"/>
        <v>2.5784091274012738E-3</v>
      </c>
      <c r="J4154" s="10">
        <f t="shared" si="267"/>
        <v>-3.0067445892643131E-3</v>
      </c>
    </row>
    <row r="4155" spans="1:10" x14ac:dyDescent="0.3">
      <c r="A4155" s="18">
        <v>41894</v>
      </c>
      <c r="B4155" s="9">
        <f>VLOOKUP(A4155,'VOW3.DE'!$A$1:$B$5974,2,FALSE)</f>
        <v>150.643845</v>
      </c>
      <c r="C4155" s="5">
        <f>VLOOKUP(A4155,MRK.DE!$A$1:$B$5993,2,FALSE)</f>
        <v>61.333824</v>
      </c>
      <c r="D4155" s="10">
        <f>VLOOKUP(A4155,DTE.DE!$A$1:$B$6411,2,FALSE)</f>
        <v>8.1213899999999999</v>
      </c>
      <c r="E4155" s="10">
        <f>VLOOKUP(A4155,'CON.DE'!$A$1:$B$6391,2,FALSE)</f>
        <v>132.008408</v>
      </c>
      <c r="G4155" s="5">
        <f t="shared" si="264"/>
        <v>-4.5480161686417596E-3</v>
      </c>
      <c r="H4155" s="5">
        <f t="shared" si="265"/>
        <v>-7.2268360285775071E-3</v>
      </c>
      <c r="I4155" s="5">
        <f t="shared" si="266"/>
        <v>-7.3228494498185186E-3</v>
      </c>
      <c r="J4155" s="10">
        <f t="shared" si="267"/>
        <v>-1.2117396739000091E-2</v>
      </c>
    </row>
    <row r="4156" spans="1:10" x14ac:dyDescent="0.3">
      <c r="A4156" s="18">
        <v>41897</v>
      </c>
      <c r="B4156" s="9">
        <f>VLOOKUP(A4156,'VOW3.DE'!$A$1:$B$5974,2,FALSE)</f>
        <v>150.51509100000001</v>
      </c>
      <c r="C4156" s="5">
        <f>VLOOKUP(A4156,MRK.DE!$A$1:$B$5993,2,FALSE)</f>
        <v>61.351996999999997</v>
      </c>
      <c r="D4156" s="10">
        <f>VLOOKUP(A4156,DTE.DE!$A$1:$B$6411,2,FALSE)</f>
        <v>8.1178790000000003</v>
      </c>
      <c r="E4156" s="10">
        <f>VLOOKUP(A4156,'CON.DE'!$A$1:$B$6391,2,FALSE)</f>
        <v>131.163467</v>
      </c>
      <c r="G4156" s="5">
        <f t="shared" si="264"/>
        <v>-8.5505686502067096E-4</v>
      </c>
      <c r="H4156" s="5">
        <f t="shared" si="265"/>
        <v>2.9625265551942021E-4</v>
      </c>
      <c r="I4156" s="5">
        <f t="shared" si="266"/>
        <v>-4.3240863301243388E-4</v>
      </c>
      <c r="J4156" s="10">
        <f t="shared" si="267"/>
        <v>-6.4212325365793303E-3</v>
      </c>
    </row>
    <row r="4157" spans="1:10" x14ac:dyDescent="0.3">
      <c r="A4157" s="18">
        <v>41898</v>
      </c>
      <c r="B4157" s="9">
        <f>VLOOKUP(A4157,'VOW3.DE'!$A$1:$B$5974,2,FALSE)</f>
        <v>149.74255400000001</v>
      </c>
      <c r="C4157" s="5">
        <f>VLOOKUP(A4157,MRK.DE!$A$1:$B$5993,2,FALSE)</f>
        <v>61.034244999999999</v>
      </c>
      <c r="D4157" s="10">
        <f>VLOOKUP(A4157,DTE.DE!$A$1:$B$6411,2,FALSE)</f>
        <v>8.1284120000000009</v>
      </c>
      <c r="E4157" s="10">
        <f>VLOOKUP(A4157,'CON.DE'!$A$1:$B$6391,2,FALSE)</f>
        <v>129.83573899999999</v>
      </c>
      <c r="G4157" s="5">
        <f t="shared" si="264"/>
        <v>-5.1458386993525921E-3</v>
      </c>
      <c r="H4157" s="5">
        <f t="shared" si="265"/>
        <v>-5.1926214708080372E-3</v>
      </c>
      <c r="I4157" s="5">
        <f t="shared" si="266"/>
        <v>1.2966653712897405E-3</v>
      </c>
      <c r="J4157" s="10">
        <f t="shared" si="267"/>
        <v>-1.017427963670363E-2</v>
      </c>
    </row>
    <row r="4158" spans="1:10" x14ac:dyDescent="0.3">
      <c r="A4158" s="18">
        <v>41899</v>
      </c>
      <c r="B4158" s="9">
        <f>VLOOKUP(A4158,'VOW3.DE'!$A$1:$B$5974,2,FALSE)</f>
        <v>149.61381499999999</v>
      </c>
      <c r="C4158" s="5">
        <f>VLOOKUP(A4158,MRK.DE!$A$1:$B$5993,2,FALSE)</f>
        <v>61.433692999999998</v>
      </c>
      <c r="D4158" s="10">
        <f>VLOOKUP(A4158,DTE.DE!$A$1:$B$6411,2,FALSE)</f>
        <v>8.1249000000000002</v>
      </c>
      <c r="E4158" s="10">
        <f>VLOOKUP(A4158,'CON.DE'!$A$1:$B$6391,2,FALSE)</f>
        <v>129.352936</v>
      </c>
      <c r="G4158" s="5">
        <f t="shared" si="264"/>
        <v>-8.6010535447528485E-4</v>
      </c>
      <c r="H4158" s="5">
        <f t="shared" si="265"/>
        <v>6.5233304818583943E-3</v>
      </c>
      <c r="I4158" s="5">
        <f t="shared" si="266"/>
        <v>-4.3215808010816834E-4</v>
      </c>
      <c r="J4158" s="10">
        <f t="shared" si="267"/>
        <v>-3.7254988738649026E-3</v>
      </c>
    </row>
    <row r="4159" spans="1:10" x14ac:dyDescent="0.3">
      <c r="A4159" s="18">
        <v>41900</v>
      </c>
      <c r="B4159" s="9">
        <f>VLOOKUP(A4159,'VOW3.DE'!$A$1:$B$5974,2,FALSE)</f>
        <v>150.901352</v>
      </c>
      <c r="C4159" s="5">
        <f>VLOOKUP(A4159,MRK.DE!$A$1:$B$5993,2,FALSE)</f>
        <v>62.169041</v>
      </c>
      <c r="D4159" s="10">
        <f>VLOOKUP(A4159,DTE.DE!$A$1:$B$6411,2,FALSE)</f>
        <v>8.1810799999999997</v>
      </c>
      <c r="E4159" s="10">
        <f>VLOOKUP(A4159,'CON.DE'!$A$1:$B$6391,2,FALSE)</f>
        <v>133.014252</v>
      </c>
      <c r="G4159" s="5">
        <f t="shared" si="264"/>
        <v>8.5689177761363242E-3</v>
      </c>
      <c r="H4159" s="5">
        <f t="shared" si="265"/>
        <v>1.1898712140470205E-2</v>
      </c>
      <c r="I4159" s="5">
        <f t="shared" si="266"/>
        <v>6.8907507916495308E-3</v>
      </c>
      <c r="J4159" s="10">
        <f t="shared" si="267"/>
        <v>2.7911673895139284E-2</v>
      </c>
    </row>
    <row r="4160" spans="1:10" x14ac:dyDescent="0.3">
      <c r="A4160" s="18">
        <v>41901</v>
      </c>
      <c r="B4160" s="9">
        <f>VLOOKUP(A4160,'VOW3.DE'!$A$1:$B$5974,2,FALSE)</f>
        <v>151.330536</v>
      </c>
      <c r="C4160" s="5">
        <f>VLOOKUP(A4160,MRK.DE!$A$1:$B$5993,2,FALSE)</f>
        <v>63.185833000000002</v>
      </c>
      <c r="D4160" s="10">
        <f>VLOOKUP(A4160,DTE.DE!$A$1:$B$6411,2,FALSE)</f>
        <v>8.4900660000000006</v>
      </c>
      <c r="E4160" s="10">
        <f>VLOOKUP(A4160,'CON.DE'!$A$1:$B$6391,2,FALSE)</f>
        <v>132.893539</v>
      </c>
      <c r="G4160" s="5">
        <f t="shared" si="264"/>
        <v>2.8400993113539908E-3</v>
      </c>
      <c r="H4160" s="5">
        <f t="shared" si="265"/>
        <v>1.6222971916570694E-2</v>
      </c>
      <c r="I4160" s="5">
        <f t="shared" si="266"/>
        <v>3.707260290522725E-2</v>
      </c>
      <c r="J4160" s="10">
        <f t="shared" si="267"/>
        <v>-9.0793133844180535E-4</v>
      </c>
    </row>
    <row r="4161" spans="1:10" x14ac:dyDescent="0.3">
      <c r="A4161" s="18">
        <v>41904</v>
      </c>
      <c r="B4161" s="9">
        <f>VLOOKUP(A4161,'VOW3.DE'!$A$1:$B$5974,2,FALSE)</f>
        <v>149.39920000000001</v>
      </c>
      <c r="C4161" s="5">
        <f>VLOOKUP(A4161,MRK.DE!$A$1:$B$5993,2,FALSE)</f>
        <v>65.936592000000005</v>
      </c>
      <c r="D4161" s="10">
        <f>VLOOKUP(A4161,DTE.DE!$A$1:$B$6411,2,FALSE)</f>
        <v>8.5111310000000007</v>
      </c>
      <c r="E4161" s="10">
        <f>VLOOKUP(A4161,'CON.DE'!$A$1:$B$6391,2,FALSE)</f>
        <v>128.508026</v>
      </c>
      <c r="G4161" s="5">
        <f t="shared" si="264"/>
        <v>-1.284450668886091E-2</v>
      </c>
      <c r="H4161" s="5">
        <f t="shared" si="265"/>
        <v>4.2613438326969622E-2</v>
      </c>
      <c r="I4161" s="5">
        <f t="shared" si="266"/>
        <v>2.4780620775874955E-3</v>
      </c>
      <c r="J4161" s="10">
        <f t="shared" si="267"/>
        <v>-3.3556987508299455E-2</v>
      </c>
    </row>
    <row r="4162" spans="1:10" x14ac:dyDescent="0.3">
      <c r="A4162" s="18">
        <v>41905</v>
      </c>
      <c r="B4162" s="9">
        <f>VLOOKUP(A4162,'VOW3.DE'!$A$1:$B$5974,2,FALSE)</f>
        <v>146.609512</v>
      </c>
      <c r="C4162" s="5">
        <f>VLOOKUP(A4162,MRK.DE!$A$1:$B$5993,2,FALSE)</f>
        <v>66.472213999999994</v>
      </c>
      <c r="D4162" s="10">
        <f>VLOOKUP(A4162,DTE.DE!$A$1:$B$6411,2,FALSE)</f>
        <v>8.3741959999999995</v>
      </c>
      <c r="E4162" s="10">
        <f>VLOOKUP(A4162,'CON.DE'!$A$1:$B$6391,2,FALSE)</f>
        <v>123.639679</v>
      </c>
      <c r="G4162" s="5">
        <f t="shared" si="264"/>
        <v>-1.8849246546165387E-2</v>
      </c>
      <c r="H4162" s="5">
        <f t="shared" si="265"/>
        <v>8.090472798691687E-3</v>
      </c>
      <c r="I4162" s="5">
        <f t="shared" si="266"/>
        <v>-1.6219763119382224E-2</v>
      </c>
      <c r="J4162" s="10">
        <f t="shared" si="267"/>
        <v>-3.8619840515376092E-2</v>
      </c>
    </row>
    <row r="4163" spans="1:10" x14ac:dyDescent="0.3">
      <c r="A4163" s="18">
        <v>41906</v>
      </c>
      <c r="B4163" s="9">
        <f>VLOOKUP(A4163,'VOW3.DE'!$A$1:$B$5974,2,FALSE)</f>
        <v>146.051559</v>
      </c>
      <c r="C4163" s="5">
        <f>VLOOKUP(A4163,MRK.DE!$A$1:$B$5993,2,FALSE)</f>
        <v>67.144019999999998</v>
      </c>
      <c r="D4163" s="10">
        <f>VLOOKUP(A4163,DTE.DE!$A$1:$B$6411,2,FALSE)</f>
        <v>8.5427330000000001</v>
      </c>
      <c r="E4163" s="10">
        <f>VLOOKUP(A4163,'CON.DE'!$A$1:$B$6391,2,FALSE)</f>
        <v>125.047867</v>
      </c>
      <c r="G4163" s="5">
        <f t="shared" si="264"/>
        <v>-3.8129681825271426E-3</v>
      </c>
      <c r="H4163" s="5">
        <f t="shared" si="265"/>
        <v>1.0055838889604648E-2</v>
      </c>
      <c r="I4163" s="5">
        <f t="shared" si="266"/>
        <v>1.9925906920275155E-2</v>
      </c>
      <c r="J4163" s="10">
        <f t="shared" si="267"/>
        <v>1.1325078987647457E-2</v>
      </c>
    </row>
    <row r="4164" spans="1:10" x14ac:dyDescent="0.3">
      <c r="A4164" s="18">
        <v>41907</v>
      </c>
      <c r="B4164" s="9">
        <f>VLOOKUP(A4164,'VOW3.DE'!$A$1:$B$5974,2,FALSE)</f>
        <v>142.96144100000001</v>
      </c>
      <c r="C4164" s="5">
        <f>VLOOKUP(A4164,MRK.DE!$A$1:$B$5993,2,FALSE)</f>
        <v>66.081847999999994</v>
      </c>
      <c r="D4164" s="10">
        <f>VLOOKUP(A4164,DTE.DE!$A$1:$B$6411,2,FALSE)</f>
        <v>8.3636630000000007</v>
      </c>
      <c r="E4164" s="10">
        <f>VLOOKUP(A4164,'CON.DE'!$A$1:$B$6391,2,FALSE)</f>
        <v>122.07053399999999</v>
      </c>
      <c r="G4164" s="5">
        <f t="shared" ref="G4164:G4227" si="268">LN(B4164/B4163)</f>
        <v>-2.13847526603872E-2</v>
      </c>
      <c r="H4164" s="5">
        <f t="shared" ref="H4164:H4227" si="269">LN(C4164/C4163)</f>
        <v>-1.5945769724379031E-2</v>
      </c>
      <c r="I4164" s="5">
        <f t="shared" ref="I4164:I4227" si="270">LN(D4164/D4163)</f>
        <v>-2.1184490994903118E-2</v>
      </c>
      <c r="J4164" s="10">
        <f t="shared" ref="J4164:J4227" si="271">LN(E4164/E4163)</f>
        <v>-2.4097574789684741E-2</v>
      </c>
    </row>
    <row r="4165" spans="1:10" x14ac:dyDescent="0.3">
      <c r="A4165" s="18">
        <v>41908</v>
      </c>
      <c r="B4165" s="9">
        <f>VLOOKUP(A4165,'VOW3.DE'!$A$1:$B$5974,2,FALSE)</f>
        <v>142.74684099999999</v>
      </c>
      <c r="C4165" s="5">
        <f>VLOOKUP(A4165,MRK.DE!$A$1:$B$5993,2,FALSE)</f>
        <v>66.544846000000007</v>
      </c>
      <c r="D4165" s="10">
        <f>VLOOKUP(A4165,DTE.DE!$A$1:$B$6411,2,FALSE)</f>
        <v>8.3987739999999995</v>
      </c>
      <c r="E4165" s="10">
        <f>VLOOKUP(A4165,'CON.DE'!$A$1:$B$6391,2,FALSE)</f>
        <v>123.760406</v>
      </c>
      <c r="G4165" s="5">
        <f t="shared" si="268"/>
        <v>-1.5022318488992182E-3</v>
      </c>
      <c r="H4165" s="5">
        <f t="shared" si="269"/>
        <v>6.9820013890106438E-3</v>
      </c>
      <c r="I4165" s="5">
        <f t="shared" si="270"/>
        <v>4.1892537880231246E-3</v>
      </c>
      <c r="J4165" s="10">
        <f t="shared" si="271"/>
        <v>1.3748461591077336E-2</v>
      </c>
    </row>
    <row r="4166" spans="1:10" x14ac:dyDescent="0.3">
      <c r="A4166" s="18">
        <v>41911</v>
      </c>
      <c r="B4166" s="9">
        <f>VLOOKUP(A4166,'VOW3.DE'!$A$1:$B$5974,2,FALSE)</f>
        <v>141.54512</v>
      </c>
      <c r="C4166" s="5">
        <f>VLOOKUP(A4166,MRK.DE!$A$1:$B$5993,2,FALSE)</f>
        <v>65.637000999999998</v>
      </c>
      <c r="D4166" s="10">
        <f>VLOOKUP(A4166,DTE.DE!$A$1:$B$6411,2,FALSE)</f>
        <v>8.3636630000000007</v>
      </c>
      <c r="E4166" s="10">
        <f>VLOOKUP(A4166,'CON.DE'!$A$1:$B$6391,2,FALSE)</f>
        <v>122.83498400000001</v>
      </c>
      <c r="G4166" s="5">
        <f t="shared" si="268"/>
        <v>-8.4541831808127785E-3</v>
      </c>
      <c r="H4166" s="5">
        <f t="shared" si="269"/>
        <v>-1.3736519738759357E-2</v>
      </c>
      <c r="I4166" s="5">
        <f t="shared" si="270"/>
        <v>-4.1892537880231636E-3</v>
      </c>
      <c r="J4166" s="10">
        <f t="shared" si="271"/>
        <v>-7.5056256681978687E-3</v>
      </c>
    </row>
    <row r="4167" spans="1:10" x14ac:dyDescent="0.3">
      <c r="A4167" s="18">
        <v>41912</v>
      </c>
      <c r="B4167" s="9">
        <f>VLOOKUP(A4167,'VOW3.DE'!$A$1:$B$5974,2,FALSE)</f>
        <v>141.115936</v>
      </c>
      <c r="C4167" s="5">
        <f>VLOOKUP(A4167,MRK.DE!$A$1:$B$5993,2,FALSE)</f>
        <v>66.299712999999997</v>
      </c>
      <c r="D4167" s="10">
        <f>VLOOKUP(A4167,DTE.DE!$A$1:$B$6411,2,FALSE)</f>
        <v>8.4268640000000001</v>
      </c>
      <c r="E4167" s="10">
        <f>VLOOKUP(A4167,'CON.DE'!$A$1:$B$6391,2,FALSE)</f>
        <v>121.225639</v>
      </c>
      <c r="G4167" s="5">
        <f t="shared" si="268"/>
        <v>-3.0367418553812454E-3</v>
      </c>
      <c r="H4167" s="5">
        <f t="shared" si="269"/>
        <v>1.0045991800376517E-2</v>
      </c>
      <c r="I4167" s="5">
        <f t="shared" si="270"/>
        <v>7.5282090296683894E-3</v>
      </c>
      <c r="J4167" s="10">
        <f t="shared" si="271"/>
        <v>-1.3188266966758901E-2</v>
      </c>
    </row>
    <row r="4168" spans="1:10" x14ac:dyDescent="0.3">
      <c r="A4168" s="18">
        <v>41913</v>
      </c>
      <c r="B4168" s="9">
        <f>VLOOKUP(A4168,'VOW3.DE'!$A$1:$B$5974,2,FALSE)</f>
        <v>137.939987</v>
      </c>
      <c r="C4168" s="5">
        <f>VLOOKUP(A4168,MRK.DE!$A$1:$B$5993,2,FALSE)</f>
        <v>67.062316999999993</v>
      </c>
      <c r="D4168" s="10">
        <f>VLOOKUP(A4168,DTE.DE!$A$1:$B$6411,2,FALSE)</f>
        <v>8.3285509999999991</v>
      </c>
      <c r="E4168" s="10">
        <f>VLOOKUP(A4168,'CON.DE'!$A$1:$B$6391,2,FALSE)</f>
        <v>119.73696099999999</v>
      </c>
      <c r="G4168" s="5">
        <f t="shared" si="268"/>
        <v>-2.2763079898597823E-2</v>
      </c>
      <c r="H4168" s="5">
        <f t="shared" si="269"/>
        <v>1.1436723215429764E-2</v>
      </c>
      <c r="I4168" s="5">
        <f t="shared" si="270"/>
        <v>-1.1735206589938972E-2</v>
      </c>
      <c r="J4168" s="10">
        <f t="shared" si="271"/>
        <v>-1.2356248982309085E-2</v>
      </c>
    </row>
    <row r="4169" spans="1:10" x14ac:dyDescent="0.3">
      <c r="A4169" s="18">
        <v>41914</v>
      </c>
      <c r="B4169" s="9">
        <f>VLOOKUP(A4169,'VOW3.DE'!$A$1:$B$5974,2,FALSE)</f>
        <v>135.32193000000001</v>
      </c>
      <c r="C4169" s="5">
        <f>VLOOKUP(A4169,MRK.DE!$A$1:$B$5993,2,FALSE)</f>
        <v>64.847176000000005</v>
      </c>
      <c r="D4169" s="10">
        <f>VLOOKUP(A4169,DTE.DE!$A$1:$B$6411,2,FALSE)</f>
        <v>8.1424570000000003</v>
      </c>
      <c r="E4169" s="10">
        <f>VLOOKUP(A4169,'CON.DE'!$A$1:$B$6391,2,FALSE)</f>
        <v>118.449448</v>
      </c>
      <c r="G4169" s="5">
        <f t="shared" si="268"/>
        <v>-1.916210745955196E-2</v>
      </c>
      <c r="H4169" s="5">
        <f t="shared" si="269"/>
        <v>-3.358892842126681E-2</v>
      </c>
      <c r="I4169" s="5">
        <f t="shared" si="270"/>
        <v>-2.2597514247003351E-2</v>
      </c>
      <c r="J4169" s="10">
        <f t="shared" si="271"/>
        <v>-1.0811074785389209E-2</v>
      </c>
    </row>
    <row r="4170" spans="1:10" x14ac:dyDescent="0.3">
      <c r="A4170" s="18">
        <v>41918</v>
      </c>
      <c r="B4170" s="9">
        <f>VLOOKUP(A4170,'VOW3.DE'!$A$1:$B$5974,2,FALSE)</f>
        <v>134.76400799999999</v>
      </c>
      <c r="C4170" s="5">
        <f>VLOOKUP(A4170,MRK.DE!$A$1:$B$5993,2,FALSE)</f>
        <v>65.646088000000006</v>
      </c>
      <c r="D4170" s="10">
        <f>VLOOKUP(A4170,DTE.DE!$A$1:$B$6411,2,FALSE)</f>
        <v>8.1389449999999997</v>
      </c>
      <c r="E4170" s="10">
        <f>VLOOKUP(A4170,'CON.DE'!$A$1:$B$6391,2,FALSE)</f>
        <v>119.374863</v>
      </c>
      <c r="G4170" s="5">
        <f t="shared" si="268"/>
        <v>-4.1314464405055778E-3</v>
      </c>
      <c r="H4170" s="5">
        <f t="shared" si="269"/>
        <v>1.2244647077059094E-2</v>
      </c>
      <c r="I4170" s="5">
        <f t="shared" si="270"/>
        <v>-4.3141248578847861E-4</v>
      </c>
      <c r="J4170" s="10">
        <f t="shared" si="271"/>
        <v>7.7823807564957924E-3</v>
      </c>
    </row>
    <row r="4171" spans="1:10" x14ac:dyDescent="0.3">
      <c r="A4171" s="18">
        <v>41919</v>
      </c>
      <c r="B4171" s="9">
        <f>VLOOKUP(A4171,'VOW3.DE'!$A$1:$B$5974,2,FALSE)</f>
        <v>134.80694600000001</v>
      </c>
      <c r="C4171" s="5">
        <f>VLOOKUP(A4171,MRK.DE!$A$1:$B$5993,2,FALSE)</f>
        <v>64.602074000000002</v>
      </c>
      <c r="D4171" s="10">
        <f>VLOOKUP(A4171,DTE.DE!$A$1:$B$6411,2,FALSE)</f>
        <v>7.9949870000000001</v>
      </c>
      <c r="E4171" s="10">
        <f>VLOOKUP(A4171,'CON.DE'!$A$1:$B$6391,2,FALSE)</f>
        <v>119.576035</v>
      </c>
      <c r="G4171" s="5">
        <f t="shared" si="268"/>
        <v>3.1856548137712955E-4</v>
      </c>
      <c r="H4171" s="5">
        <f t="shared" si="269"/>
        <v>-1.6031494708871798E-2</v>
      </c>
      <c r="I4171" s="5">
        <f t="shared" si="270"/>
        <v>-1.7845844466809174E-2</v>
      </c>
      <c r="J4171" s="10">
        <f t="shared" si="271"/>
        <v>1.6837940280902245E-3</v>
      </c>
    </row>
    <row r="4172" spans="1:10" x14ac:dyDescent="0.3">
      <c r="A4172" s="18">
        <v>41920</v>
      </c>
      <c r="B4172" s="9">
        <f>VLOOKUP(A4172,'VOW3.DE'!$A$1:$B$5974,2,FALSE)</f>
        <v>133.304779</v>
      </c>
      <c r="C4172" s="5">
        <f>VLOOKUP(A4172,MRK.DE!$A$1:$B$5993,2,FALSE)</f>
        <v>64.765472000000003</v>
      </c>
      <c r="D4172" s="10">
        <f>VLOOKUP(A4172,DTE.DE!$A$1:$B$6411,2,FALSE)</f>
        <v>7.9142299999999999</v>
      </c>
      <c r="E4172" s="10">
        <f>VLOOKUP(A4172,'CON.DE'!$A$1:$B$6391,2,FALSE)</f>
        <v>114.305351</v>
      </c>
      <c r="G4172" s="5">
        <f t="shared" si="268"/>
        <v>-1.1205647335705794E-2</v>
      </c>
      <c r="H4172" s="5">
        <f t="shared" si="269"/>
        <v>2.5261063062877414E-3</v>
      </c>
      <c r="I4172" s="5">
        <f t="shared" si="270"/>
        <v>-1.0152315306380815E-2</v>
      </c>
      <c r="J4172" s="10">
        <f t="shared" si="271"/>
        <v>-4.5079060081313384E-2</v>
      </c>
    </row>
    <row r="4173" spans="1:10" x14ac:dyDescent="0.3">
      <c r="A4173" s="18">
        <v>41921</v>
      </c>
      <c r="B4173" s="9">
        <f>VLOOKUP(A4173,'VOW3.DE'!$A$1:$B$5974,2,FALSE)</f>
        <v>133.56230199999999</v>
      </c>
      <c r="C4173" s="5">
        <f>VLOOKUP(A4173,MRK.DE!$A$1:$B$5993,2,FALSE)</f>
        <v>64.774551000000002</v>
      </c>
      <c r="D4173" s="10">
        <f>VLOOKUP(A4173,DTE.DE!$A$1:$B$6411,2,FALSE)</f>
        <v>7.8510289999999996</v>
      </c>
      <c r="E4173" s="10">
        <f>VLOOKUP(A4173,'CON.DE'!$A$1:$B$6391,2,FALSE)</f>
        <v>115.995171</v>
      </c>
      <c r="G4173" s="5">
        <f t="shared" si="268"/>
        <v>1.9299726213516408E-3</v>
      </c>
      <c r="H4173" s="5">
        <f t="shared" si="269"/>
        <v>1.4017289490310373E-4</v>
      </c>
      <c r="I4173" s="5">
        <f t="shared" si="270"/>
        <v>-8.0177989556896347E-3</v>
      </c>
      <c r="J4173" s="10">
        <f t="shared" si="271"/>
        <v>1.4675175826462328E-2</v>
      </c>
    </row>
    <row r="4174" spans="1:10" x14ac:dyDescent="0.3">
      <c r="A4174" s="18">
        <v>41922</v>
      </c>
      <c r="B4174" s="9">
        <f>VLOOKUP(A4174,'VOW3.DE'!$A$1:$B$5974,2,FALSE)</f>
        <v>129.570877</v>
      </c>
      <c r="C4174" s="5">
        <f>VLOOKUP(A4174,MRK.DE!$A$1:$B$5993,2,FALSE)</f>
        <v>63.385544000000003</v>
      </c>
      <c r="D4174" s="10">
        <f>VLOOKUP(A4174,DTE.DE!$A$1:$B$6411,2,FALSE)</f>
        <v>7.6333339999999996</v>
      </c>
      <c r="E4174" s="10">
        <f>VLOOKUP(A4174,'CON.DE'!$A$1:$B$6391,2,FALSE)</f>
        <v>111.851067</v>
      </c>
      <c r="G4174" s="5">
        <f t="shared" si="268"/>
        <v>-3.0340006466318185E-2</v>
      </c>
      <c r="H4174" s="5">
        <f t="shared" si="269"/>
        <v>-2.1676971911487375E-2</v>
      </c>
      <c r="I4174" s="5">
        <f t="shared" si="270"/>
        <v>-2.8119896777939996E-2</v>
      </c>
      <c r="J4174" s="10">
        <f t="shared" si="271"/>
        <v>-3.6380333476945463E-2</v>
      </c>
    </row>
    <row r="4175" spans="1:10" x14ac:dyDescent="0.3">
      <c r="A4175" s="18">
        <v>41925</v>
      </c>
      <c r="B4175" s="9">
        <f>VLOOKUP(A4175,'VOW3.DE'!$A$1:$B$5974,2,FALSE)</f>
        <v>131.50221300000001</v>
      </c>
      <c r="C4175" s="5">
        <f>VLOOKUP(A4175,MRK.DE!$A$1:$B$5993,2,FALSE)</f>
        <v>62.396008000000002</v>
      </c>
      <c r="D4175" s="10">
        <f>VLOOKUP(A4175,DTE.DE!$A$1:$B$6411,2,FALSE)</f>
        <v>7.6579129999999997</v>
      </c>
      <c r="E4175" s="10">
        <f>VLOOKUP(A4175,'CON.DE'!$A$1:$B$6391,2,FALSE)</f>
        <v>112.856926</v>
      </c>
      <c r="G4175" s="5">
        <f t="shared" si="268"/>
        <v>1.4795636213639791E-2</v>
      </c>
      <c r="H4175" s="5">
        <f t="shared" si="269"/>
        <v>-1.5734523856093478E-2</v>
      </c>
      <c r="I4175" s="5">
        <f t="shared" si="270"/>
        <v>3.214783093663093E-3</v>
      </c>
      <c r="J4175" s="10">
        <f t="shared" si="271"/>
        <v>8.9526474323699586E-3</v>
      </c>
    </row>
    <row r="4176" spans="1:10" x14ac:dyDescent="0.3">
      <c r="A4176" s="18">
        <v>41926</v>
      </c>
      <c r="B4176" s="9">
        <f>VLOOKUP(A4176,'VOW3.DE'!$A$1:$B$5974,2,FALSE)</f>
        <v>133.304779</v>
      </c>
      <c r="C4176" s="5">
        <f>VLOOKUP(A4176,MRK.DE!$A$1:$B$5993,2,FALSE)</f>
        <v>62.432316</v>
      </c>
      <c r="D4176" s="10">
        <f>VLOOKUP(A4176,DTE.DE!$A$1:$B$6411,2,FALSE)</f>
        <v>7.5841770000000004</v>
      </c>
      <c r="E4176" s="10">
        <f>VLOOKUP(A4176,'CON.DE'!$A$1:$B$6391,2,FALSE)</f>
        <v>115.91471900000001</v>
      </c>
      <c r="G4176" s="5">
        <f t="shared" si="268"/>
        <v>1.3614397631327005E-2</v>
      </c>
      <c r="H4176" s="5">
        <f t="shared" si="269"/>
        <v>5.817269648496988E-4</v>
      </c>
      <c r="I4176" s="5">
        <f t="shared" si="270"/>
        <v>-9.6753890340133524E-3</v>
      </c>
      <c r="J4176" s="10">
        <f t="shared" si="271"/>
        <v>2.6733864808858768E-2</v>
      </c>
    </row>
    <row r="4177" spans="1:10" x14ac:dyDescent="0.3">
      <c r="A4177" s="18">
        <v>41927</v>
      </c>
      <c r="B4177" s="9">
        <f>VLOOKUP(A4177,'VOW3.DE'!$A$1:$B$5974,2,FALSE)</f>
        <v>128.97004699999999</v>
      </c>
      <c r="C4177" s="5">
        <f>VLOOKUP(A4177,MRK.DE!$A$1:$B$5993,2,FALSE)</f>
        <v>60.934387000000001</v>
      </c>
      <c r="D4177" s="10">
        <f>VLOOKUP(A4177,DTE.DE!$A$1:$B$6411,2,FALSE)</f>
        <v>7.3664839999999998</v>
      </c>
      <c r="E4177" s="10">
        <f>VLOOKUP(A4177,'CON.DE'!$A$1:$B$6391,2,FALSE)</f>
        <v>113.17878</v>
      </c>
      <c r="G4177" s="5">
        <f t="shared" si="268"/>
        <v>-3.3057894402811441E-2</v>
      </c>
      <c r="H4177" s="5">
        <f t="shared" si="269"/>
        <v>-2.4285363609839652E-2</v>
      </c>
      <c r="I4177" s="5">
        <f t="shared" si="270"/>
        <v>-2.9123580119903E-2</v>
      </c>
      <c r="J4177" s="10">
        <f t="shared" si="271"/>
        <v>-2.3886047327125442E-2</v>
      </c>
    </row>
    <row r="4178" spans="1:10" x14ac:dyDescent="0.3">
      <c r="A4178" s="18">
        <v>41928</v>
      </c>
      <c r="B4178" s="9">
        <f>VLOOKUP(A4178,'VOW3.DE'!$A$1:$B$5974,2,FALSE)</f>
        <v>131.41636700000001</v>
      </c>
      <c r="C4178" s="5">
        <f>VLOOKUP(A4178,MRK.DE!$A$1:$B$5993,2,FALSE)</f>
        <v>60.371521000000001</v>
      </c>
      <c r="D4178" s="10">
        <f>VLOOKUP(A4178,DTE.DE!$A$1:$B$6411,2,FALSE)</f>
        <v>7.2681709999999997</v>
      </c>
      <c r="E4178" s="10">
        <f>VLOOKUP(A4178,'CON.DE'!$A$1:$B$6391,2,FALSE)</f>
        <v>117.08152</v>
      </c>
      <c r="G4178" s="5">
        <f t="shared" si="268"/>
        <v>1.8790473291358689E-2</v>
      </c>
      <c r="H4178" s="5">
        <f t="shared" si="269"/>
        <v>-9.2801752009199941E-3</v>
      </c>
      <c r="I4178" s="5">
        <f t="shared" si="270"/>
        <v>-1.3435845117855552E-2</v>
      </c>
      <c r="J4178" s="10">
        <f t="shared" si="271"/>
        <v>3.3901751948774927E-2</v>
      </c>
    </row>
    <row r="4179" spans="1:10" x14ac:dyDescent="0.3">
      <c r="A4179" s="18">
        <v>41929</v>
      </c>
      <c r="B4179" s="9">
        <f>VLOOKUP(A4179,'VOW3.DE'!$A$1:$B$5974,2,FALSE)</f>
        <v>137.339111</v>
      </c>
      <c r="C4179" s="5">
        <f>VLOOKUP(A4179,MRK.DE!$A$1:$B$5993,2,FALSE)</f>
        <v>62.377845999999998</v>
      </c>
      <c r="D4179" s="10">
        <f>VLOOKUP(A4179,DTE.DE!$A$1:$B$6411,2,FALSE)</f>
        <v>7.4999079999999996</v>
      </c>
      <c r="E4179" s="10">
        <f>VLOOKUP(A4179,'CON.DE'!$A$1:$B$6391,2,FALSE)</f>
        <v>122.030289</v>
      </c>
      <c r="G4179" s="5">
        <f t="shared" si="268"/>
        <v>4.4082473291404828E-2</v>
      </c>
      <c r="H4179" s="5">
        <f t="shared" si="269"/>
        <v>3.2692693161248995E-2</v>
      </c>
      <c r="I4179" s="5">
        <f t="shared" si="270"/>
        <v>3.138607575014575E-2</v>
      </c>
      <c r="J4179" s="10">
        <f t="shared" si="271"/>
        <v>4.1398840095612767E-2</v>
      </c>
    </row>
    <row r="4180" spans="1:10" x14ac:dyDescent="0.3">
      <c r="A4180" s="18">
        <v>41932</v>
      </c>
      <c r="B4180" s="9">
        <f>VLOOKUP(A4180,'VOW3.DE'!$A$1:$B$5974,2,FALSE)</f>
        <v>134.72108499999999</v>
      </c>
      <c r="C4180" s="5">
        <f>VLOOKUP(A4180,MRK.DE!$A$1:$B$5993,2,FALSE)</f>
        <v>61.406452000000002</v>
      </c>
      <c r="D4180" s="10">
        <f>VLOOKUP(A4180,DTE.DE!$A$1:$B$6411,2,FALSE)</f>
        <v>7.4788410000000001</v>
      </c>
      <c r="E4180" s="10">
        <f>VLOOKUP(A4180,'CON.DE'!$A$1:$B$6391,2,FALSE)</f>
        <v>119.254143</v>
      </c>
      <c r="G4180" s="5">
        <f t="shared" si="268"/>
        <v>-1.9246525982154344E-2</v>
      </c>
      <c r="H4180" s="5">
        <f t="shared" si="269"/>
        <v>-1.5695269219645657E-2</v>
      </c>
      <c r="I4180" s="5">
        <f t="shared" si="270"/>
        <v>-2.8129203434929702E-3</v>
      </c>
      <c r="J4180" s="10">
        <f t="shared" si="271"/>
        <v>-2.3012413107720033E-2</v>
      </c>
    </row>
    <row r="4181" spans="1:10" x14ac:dyDescent="0.3">
      <c r="A4181" s="18">
        <v>41933</v>
      </c>
      <c r="B4181" s="9">
        <f>VLOOKUP(A4181,'VOW3.DE'!$A$1:$B$5974,2,FALSE)</f>
        <v>136.73825099999999</v>
      </c>
      <c r="C4181" s="5">
        <f>VLOOKUP(A4181,MRK.DE!$A$1:$B$5993,2,FALSE)</f>
        <v>62.314292999999999</v>
      </c>
      <c r="D4181" s="10">
        <f>VLOOKUP(A4181,DTE.DE!$A$1:$B$6411,2,FALSE)</f>
        <v>7.6192909999999996</v>
      </c>
      <c r="E4181" s="10">
        <f>VLOOKUP(A4181,'CON.DE'!$A$1:$B$6391,2,FALSE)</f>
        <v>122.31193500000001</v>
      </c>
      <c r="G4181" s="5">
        <f t="shared" si="268"/>
        <v>1.4861917503493716E-2</v>
      </c>
      <c r="H4181" s="5">
        <f t="shared" si="269"/>
        <v>1.467591056539853E-2</v>
      </c>
      <c r="I4181" s="5">
        <f t="shared" si="270"/>
        <v>1.8605487293344315E-2</v>
      </c>
      <c r="J4181" s="10">
        <f t="shared" si="271"/>
        <v>2.5317754527026323E-2</v>
      </c>
    </row>
    <row r="4182" spans="1:10" x14ac:dyDescent="0.3">
      <c r="A4182" s="18">
        <v>41934</v>
      </c>
      <c r="B4182" s="9">
        <f>VLOOKUP(A4182,'VOW3.DE'!$A$1:$B$5974,2,FALSE)</f>
        <v>137.25325000000001</v>
      </c>
      <c r="C4182" s="5">
        <f>VLOOKUP(A4182,MRK.DE!$A$1:$B$5993,2,FALSE)</f>
        <v>63.912098</v>
      </c>
      <c r="D4182" s="10">
        <f>VLOOKUP(A4182,DTE.DE!$A$1:$B$6411,2,FALSE)</f>
        <v>7.629823</v>
      </c>
      <c r="E4182" s="10">
        <f>VLOOKUP(A4182,'CON.DE'!$A$1:$B$6391,2,FALSE)</f>
        <v>123.51898199999999</v>
      </c>
      <c r="G4182" s="5">
        <f t="shared" si="268"/>
        <v>3.7592378202374768E-3</v>
      </c>
      <c r="H4182" s="5">
        <f t="shared" si="269"/>
        <v>2.5317848905879948E-2</v>
      </c>
      <c r="I4182" s="5">
        <f t="shared" si="270"/>
        <v>1.38132637406256E-3</v>
      </c>
      <c r="J4182" s="10">
        <f t="shared" si="271"/>
        <v>9.8202188318456778E-3</v>
      </c>
    </row>
    <row r="4183" spans="1:10" x14ac:dyDescent="0.3">
      <c r="A4183" s="18">
        <v>41935</v>
      </c>
      <c r="B4183" s="9">
        <f>VLOOKUP(A4183,'VOW3.DE'!$A$1:$B$5974,2,FALSE)</f>
        <v>138.45500200000001</v>
      </c>
      <c r="C4183" s="5">
        <f>VLOOKUP(A4183,MRK.DE!$A$1:$B$5993,2,FALSE)</f>
        <v>64.711005999999998</v>
      </c>
      <c r="D4183" s="10">
        <f>VLOOKUP(A4183,DTE.DE!$A$1:$B$6411,2,FALSE)</f>
        <v>7.6508900000000004</v>
      </c>
      <c r="E4183" s="10">
        <f>VLOOKUP(A4183,'CON.DE'!$A$1:$B$6391,2,FALSE)</f>
        <v>122.955696</v>
      </c>
      <c r="G4183" s="5">
        <f t="shared" si="268"/>
        <v>8.7176180042103334E-3</v>
      </c>
      <c r="H4183" s="5">
        <f t="shared" si="269"/>
        <v>1.2422624694817771E-2</v>
      </c>
      <c r="I4183" s="5">
        <f t="shared" si="270"/>
        <v>2.7573338164921858E-3</v>
      </c>
      <c r="J4183" s="10">
        <f t="shared" si="271"/>
        <v>-4.5707492975712348E-3</v>
      </c>
    </row>
    <row r="4184" spans="1:10" x14ac:dyDescent="0.3">
      <c r="A4184" s="18">
        <v>41936</v>
      </c>
      <c r="B4184" s="9">
        <f>VLOOKUP(A4184,'VOW3.DE'!$A$1:$B$5974,2,FALSE)</f>
        <v>137.725357</v>
      </c>
      <c r="C4184" s="5">
        <f>VLOOKUP(A4184,MRK.DE!$A$1:$B$5993,2,FALSE)</f>
        <v>64.411415000000005</v>
      </c>
      <c r="D4184" s="10">
        <f>VLOOKUP(A4184,DTE.DE!$A$1:$B$6411,2,FALSE)</f>
        <v>7.8475169999999999</v>
      </c>
      <c r="E4184" s="10">
        <f>VLOOKUP(A4184,'CON.DE'!$A$1:$B$6391,2,FALSE)</f>
        <v>121.74867999999999</v>
      </c>
      <c r="G4184" s="5">
        <f t="shared" si="268"/>
        <v>-5.2838420532164265E-3</v>
      </c>
      <c r="H4184" s="5">
        <f t="shared" si="269"/>
        <v>-4.640426275848211E-3</v>
      </c>
      <c r="I4184" s="5">
        <f t="shared" si="270"/>
        <v>2.5375195085855631E-2</v>
      </c>
      <c r="J4184" s="10">
        <f t="shared" si="271"/>
        <v>-9.8651753498135309E-3</v>
      </c>
    </row>
    <row r="4185" spans="1:10" x14ac:dyDescent="0.3">
      <c r="A4185" s="18">
        <v>41939</v>
      </c>
      <c r="B4185" s="9">
        <f>VLOOKUP(A4185,'VOW3.DE'!$A$1:$B$5974,2,FALSE)</f>
        <v>135.922821</v>
      </c>
      <c r="C4185" s="5">
        <f>VLOOKUP(A4185,MRK.DE!$A$1:$B$5993,2,FALSE)</f>
        <v>63.539886000000003</v>
      </c>
      <c r="D4185" s="10">
        <f>VLOOKUP(A4185,DTE.DE!$A$1:$B$6411,2,FALSE)</f>
        <v>7.7913379999999997</v>
      </c>
      <c r="E4185" s="10">
        <f>VLOOKUP(A4185,'CON.DE'!$A$1:$B$6391,2,FALSE)</f>
        <v>120.742828</v>
      </c>
      <c r="G4185" s="5">
        <f t="shared" si="268"/>
        <v>-1.3174303473307846E-2</v>
      </c>
      <c r="H4185" s="5">
        <f t="shared" si="269"/>
        <v>-1.3623034261562207E-2</v>
      </c>
      <c r="I4185" s="5">
        <f t="shared" si="270"/>
        <v>-7.1845722278423476E-3</v>
      </c>
      <c r="J4185" s="10">
        <f t="shared" si="271"/>
        <v>-8.2960246912401094E-3</v>
      </c>
    </row>
    <row r="4186" spans="1:10" x14ac:dyDescent="0.3">
      <c r="A4186" s="18">
        <v>41940</v>
      </c>
      <c r="B4186" s="9">
        <f>VLOOKUP(A4186,'VOW3.DE'!$A$1:$B$5974,2,FALSE)</f>
        <v>138.111649</v>
      </c>
      <c r="C4186" s="5">
        <f>VLOOKUP(A4186,MRK.DE!$A$1:$B$5993,2,FALSE)</f>
        <v>63.866711000000002</v>
      </c>
      <c r="D4186" s="10">
        <f>VLOOKUP(A4186,DTE.DE!$A$1:$B$6411,2,FALSE)</f>
        <v>8.0757449999999995</v>
      </c>
      <c r="E4186" s="10">
        <f>VLOOKUP(A4186,'CON.DE'!$A$1:$B$6391,2,FALSE)</f>
        <v>122.151016</v>
      </c>
      <c r="G4186" s="5">
        <f t="shared" si="268"/>
        <v>1.5975176772627629E-2</v>
      </c>
      <c r="H4186" s="5">
        <f t="shared" si="269"/>
        <v>5.1304363285576502E-3</v>
      </c>
      <c r="I4186" s="5">
        <f t="shared" si="270"/>
        <v>3.5852521116160718E-2</v>
      </c>
      <c r="J4186" s="10">
        <f t="shared" si="271"/>
        <v>1.159521998783297E-2</v>
      </c>
    </row>
    <row r="4187" spans="1:10" x14ac:dyDescent="0.3">
      <c r="A4187" s="18">
        <v>41941</v>
      </c>
      <c r="B4187" s="9">
        <f>VLOOKUP(A4187,'VOW3.DE'!$A$1:$B$5974,2,FALSE)</f>
        <v>139.141693</v>
      </c>
      <c r="C4187" s="5">
        <f>VLOOKUP(A4187,MRK.DE!$A$1:$B$5993,2,FALSE)</f>
        <v>64.647452999999999</v>
      </c>
      <c r="D4187" s="10">
        <f>VLOOKUP(A4187,DTE.DE!$A$1:$B$6411,2,FALSE)</f>
        <v>8.1635249999999999</v>
      </c>
      <c r="E4187" s="10">
        <f>VLOOKUP(A4187,'CON.DE'!$A$1:$B$6391,2,FALSE)</f>
        <v>122.83498400000001</v>
      </c>
      <c r="G4187" s="5">
        <f t="shared" si="268"/>
        <v>7.430379245725446E-3</v>
      </c>
      <c r="H4187" s="5">
        <f t="shared" si="269"/>
        <v>1.2150436667155861E-2</v>
      </c>
      <c r="I4187" s="5">
        <f t="shared" si="270"/>
        <v>1.0810936076406688E-2</v>
      </c>
      <c r="J4187" s="10">
        <f t="shared" si="271"/>
        <v>5.5837458228171124E-3</v>
      </c>
    </row>
    <row r="4188" spans="1:10" x14ac:dyDescent="0.3">
      <c r="A4188" s="18">
        <v>41942</v>
      </c>
      <c r="B4188" s="9">
        <f>VLOOKUP(A4188,'VOW3.DE'!$A$1:$B$5974,2,FALSE)</f>
        <v>141.75971999999999</v>
      </c>
      <c r="C4188" s="5">
        <f>VLOOKUP(A4188,MRK.DE!$A$1:$B$5993,2,FALSE)</f>
        <v>65.074134999999998</v>
      </c>
      <c r="D4188" s="10">
        <f>VLOOKUP(A4188,DTE.DE!$A$1:$B$6411,2,FALSE)</f>
        <v>8.1986360000000005</v>
      </c>
      <c r="E4188" s="10">
        <f>VLOOKUP(A4188,'CON.DE'!$A$1:$B$6391,2,FALSE)</f>
        <v>123.760406</v>
      </c>
      <c r="G4188" s="5">
        <f t="shared" si="268"/>
        <v>1.8640723663071863E-2</v>
      </c>
      <c r="H4188" s="5">
        <f t="shared" si="269"/>
        <v>6.5784507472560379E-3</v>
      </c>
      <c r="I4188" s="5">
        <f t="shared" si="270"/>
        <v>4.2917379791686744E-3</v>
      </c>
      <c r="J4188" s="10">
        <f t="shared" si="271"/>
        <v>7.5056256681979138E-3</v>
      </c>
    </row>
    <row r="4189" spans="1:10" x14ac:dyDescent="0.3">
      <c r="A4189" s="18">
        <v>41943</v>
      </c>
      <c r="B4189" s="9">
        <f>VLOOKUP(A4189,'VOW3.DE'!$A$1:$B$5974,2,FALSE)</f>
        <v>145.96571399999999</v>
      </c>
      <c r="C4189" s="5">
        <f>VLOOKUP(A4189,MRK.DE!$A$1:$B$5993,2,FALSE)</f>
        <v>65.428191999999996</v>
      </c>
      <c r="D4189" s="10">
        <f>VLOOKUP(A4189,DTE.DE!$A$1:$B$6411,2,FALSE)</f>
        <v>8.4409100000000006</v>
      </c>
      <c r="E4189" s="10">
        <f>VLOOKUP(A4189,'CON.DE'!$A$1:$B$6391,2,FALSE)</f>
        <v>126.053726</v>
      </c>
      <c r="G4189" s="5">
        <f t="shared" si="268"/>
        <v>2.9238246828177231E-2</v>
      </c>
      <c r="H4189" s="5">
        <f t="shared" si="269"/>
        <v>5.42607747810915E-3</v>
      </c>
      <c r="I4189" s="5">
        <f t="shared" si="270"/>
        <v>2.9122323730413621E-2</v>
      </c>
      <c r="J4189" s="10">
        <f t="shared" si="271"/>
        <v>1.8360726093165657E-2</v>
      </c>
    </row>
    <row r="4190" spans="1:10" x14ac:dyDescent="0.3">
      <c r="A4190" s="18">
        <v>41946</v>
      </c>
      <c r="B4190" s="9">
        <f>VLOOKUP(A4190,'VOW3.DE'!$A$1:$B$5974,2,FALSE)</f>
        <v>145.70822100000001</v>
      </c>
      <c r="C4190" s="5">
        <f>VLOOKUP(A4190,MRK.DE!$A$1:$B$5993,2,FALSE)</f>
        <v>65.083220999999995</v>
      </c>
      <c r="D4190" s="10">
        <f>VLOOKUP(A4190,DTE.DE!$A$1:$B$6411,2,FALSE)</f>
        <v>8.3531289999999991</v>
      </c>
      <c r="E4190" s="10">
        <f>VLOOKUP(A4190,'CON.DE'!$A$1:$B$6391,2,FALSE)</f>
        <v>126.25489</v>
      </c>
      <c r="G4190" s="5">
        <f t="shared" si="268"/>
        <v>-1.7656227450895034E-3</v>
      </c>
      <c r="H4190" s="5">
        <f t="shared" si="269"/>
        <v>-5.2864618575405474E-3</v>
      </c>
      <c r="I4190" s="5">
        <f t="shared" si="270"/>
        <v>-1.045392349319775E-2</v>
      </c>
      <c r="J4190" s="10">
        <f t="shared" si="271"/>
        <v>1.5945871830641148E-3</v>
      </c>
    </row>
    <row r="4191" spans="1:10" x14ac:dyDescent="0.3">
      <c r="A4191" s="18">
        <v>41947</v>
      </c>
      <c r="B4191" s="9">
        <f>VLOOKUP(A4191,'VOW3.DE'!$A$1:$B$5974,2,FALSE)</f>
        <v>144.72110000000001</v>
      </c>
      <c r="C4191" s="5">
        <f>VLOOKUP(A4191,MRK.DE!$A$1:$B$5993,2,FALSE)</f>
        <v>64.965187</v>
      </c>
      <c r="D4191" s="10">
        <f>VLOOKUP(A4191,DTE.DE!$A$1:$B$6411,2,FALSE)</f>
        <v>8.2653490000000005</v>
      </c>
      <c r="E4191" s="10">
        <f>VLOOKUP(A4191,'CON.DE'!$A$1:$B$6391,2,FALSE)</f>
        <v>126.536537</v>
      </c>
      <c r="G4191" s="5">
        <f t="shared" si="268"/>
        <v>-6.7976938259877882E-3</v>
      </c>
      <c r="H4191" s="5">
        <f t="shared" si="269"/>
        <v>-1.8152322542976606E-3</v>
      </c>
      <c r="I4191" s="5">
        <f t="shared" si="270"/>
        <v>-1.0564242570955356E-2</v>
      </c>
      <c r="J4191" s="10">
        <f t="shared" si="271"/>
        <v>2.2282964250887778E-3</v>
      </c>
    </row>
    <row r="4192" spans="1:10" x14ac:dyDescent="0.3">
      <c r="A4192" s="18">
        <v>41948</v>
      </c>
      <c r="B4192" s="9">
        <f>VLOOKUP(A4192,'VOW3.DE'!$A$1:$B$5974,2,FALSE)</f>
        <v>146.69532799999999</v>
      </c>
      <c r="C4192" s="5">
        <f>VLOOKUP(A4192,MRK.DE!$A$1:$B$5993,2,FALSE)</f>
        <v>65.528053</v>
      </c>
      <c r="D4192" s="10">
        <f>VLOOKUP(A4192,DTE.DE!$A$1:$B$6411,2,FALSE)</f>
        <v>8.4514420000000001</v>
      </c>
      <c r="E4192" s="10">
        <f>VLOOKUP(A4192,'CON.DE'!$A$1:$B$6391,2,FALSE)</f>
        <v>126.65724899999999</v>
      </c>
      <c r="G4192" s="5">
        <f t="shared" si="268"/>
        <v>1.354939539174993E-2</v>
      </c>
      <c r="H4192" s="5">
        <f t="shared" si="269"/>
        <v>8.6267992239454899E-3</v>
      </c>
      <c r="I4192" s="5">
        <f t="shared" si="270"/>
        <v>2.2265121060672348E-2</v>
      </c>
      <c r="J4192" s="10">
        <f t="shared" si="271"/>
        <v>9.5351478448877649E-4</v>
      </c>
    </row>
    <row r="4193" spans="1:10" x14ac:dyDescent="0.3">
      <c r="A4193" s="18">
        <v>41949</v>
      </c>
      <c r="B4193" s="9">
        <f>VLOOKUP(A4193,'VOW3.DE'!$A$1:$B$5974,2,FALSE)</f>
        <v>148.88417100000001</v>
      </c>
      <c r="C4193" s="5">
        <f>VLOOKUP(A4193,MRK.DE!$A$1:$B$5993,2,FALSE)</f>
        <v>65.473595000000003</v>
      </c>
      <c r="D4193" s="10">
        <f>VLOOKUP(A4193,DTE.DE!$A$1:$B$6411,2,FALSE)</f>
        <v>8.4479319999999998</v>
      </c>
      <c r="E4193" s="10">
        <f>VLOOKUP(A4193,'CON.DE'!$A$1:$B$6391,2,FALSE)</f>
        <v>127.30100299999999</v>
      </c>
      <c r="G4193" s="5">
        <f t="shared" si="268"/>
        <v>1.4810790458881914E-2</v>
      </c>
      <c r="H4193" s="5">
        <f t="shared" si="269"/>
        <v>-8.3140943596324594E-4</v>
      </c>
      <c r="I4193" s="5">
        <f t="shared" si="270"/>
        <v>-4.1540000836399354E-4</v>
      </c>
      <c r="J4193" s="10">
        <f t="shared" si="271"/>
        <v>5.069773270021013E-3</v>
      </c>
    </row>
    <row r="4194" spans="1:10" x14ac:dyDescent="0.3">
      <c r="A4194" s="18">
        <v>41950</v>
      </c>
      <c r="B4194" s="9">
        <f>VLOOKUP(A4194,'VOW3.DE'!$A$1:$B$5974,2,FALSE)</f>
        <v>146.90992700000001</v>
      </c>
      <c r="C4194" s="5">
        <f>VLOOKUP(A4194,MRK.DE!$A$1:$B$5993,2,FALSE)</f>
        <v>64.520363000000003</v>
      </c>
      <c r="D4194" s="10">
        <f>VLOOKUP(A4194,DTE.DE!$A$1:$B$6411,2,FALSE)</f>
        <v>8.4584639999999993</v>
      </c>
      <c r="E4194" s="10">
        <f>VLOOKUP(A4194,'CON.DE'!$A$1:$B$6391,2,FALSE)</f>
        <v>126.134193</v>
      </c>
      <c r="G4194" s="5">
        <f t="shared" si="268"/>
        <v>-1.3348970313904793E-2</v>
      </c>
      <c r="H4194" s="5">
        <f t="shared" si="269"/>
        <v>-1.4666052187951577E-2</v>
      </c>
      <c r="I4194" s="5">
        <f t="shared" si="270"/>
        <v>1.2459191612942389E-3</v>
      </c>
      <c r="J4194" s="10">
        <f t="shared" si="271"/>
        <v>-9.208020532744627E-3</v>
      </c>
    </row>
    <row r="4195" spans="1:10" x14ac:dyDescent="0.3">
      <c r="A4195" s="18">
        <v>41953</v>
      </c>
      <c r="B4195" s="9">
        <f>VLOOKUP(A4195,'VOW3.DE'!$A$1:$B$5974,2,FALSE)</f>
        <v>147.68246500000001</v>
      </c>
      <c r="C4195" s="5">
        <f>VLOOKUP(A4195,MRK.DE!$A$1:$B$5993,2,FALSE)</f>
        <v>65.255707000000001</v>
      </c>
      <c r="D4195" s="10">
        <f>VLOOKUP(A4195,DTE.DE!$A$1:$B$6411,2,FALSE)</f>
        <v>8.6059339999999995</v>
      </c>
      <c r="E4195" s="10">
        <f>VLOOKUP(A4195,'CON.DE'!$A$1:$B$6391,2,FALSE)</f>
        <v>127.05956999999999</v>
      </c>
      <c r="G4195" s="5">
        <f t="shared" si="268"/>
        <v>5.2448046310185044E-3</v>
      </c>
      <c r="H4195" s="5">
        <f t="shared" si="269"/>
        <v>1.133262657600601E-2</v>
      </c>
      <c r="I4195" s="5">
        <f t="shared" si="270"/>
        <v>1.728436846852812E-2</v>
      </c>
      <c r="J4195" s="10">
        <f t="shared" si="271"/>
        <v>7.30966757923687E-3</v>
      </c>
    </row>
    <row r="4196" spans="1:10" x14ac:dyDescent="0.3">
      <c r="A4196" s="18">
        <v>41954</v>
      </c>
      <c r="B4196" s="9">
        <f>VLOOKUP(A4196,'VOW3.DE'!$A$1:$B$5974,2,FALSE)</f>
        <v>147.29620399999999</v>
      </c>
      <c r="C4196" s="5">
        <f>VLOOKUP(A4196,MRK.DE!$A$1:$B$5993,2,FALSE)</f>
        <v>65.373726000000005</v>
      </c>
      <c r="D4196" s="10">
        <f>VLOOKUP(A4196,DTE.DE!$A$1:$B$6411,2,FALSE)</f>
        <v>8.7990510000000004</v>
      </c>
      <c r="E4196" s="10">
        <f>VLOOKUP(A4196,'CON.DE'!$A$1:$B$6391,2,FALSE)</f>
        <v>126.053726</v>
      </c>
      <c r="G4196" s="5">
        <f t="shared" si="268"/>
        <v>-2.6189095101671312E-3</v>
      </c>
      <c r="H4196" s="5">
        <f t="shared" si="269"/>
        <v>1.8069286438824588E-3</v>
      </c>
      <c r="I4196" s="5">
        <f t="shared" si="270"/>
        <v>2.2191909440912656E-2</v>
      </c>
      <c r="J4196" s="10">
        <f t="shared" si="271"/>
        <v>-7.9478187091548969E-3</v>
      </c>
    </row>
    <row r="4197" spans="1:10" x14ac:dyDescent="0.3">
      <c r="A4197" s="18">
        <v>41955</v>
      </c>
      <c r="B4197" s="9">
        <f>VLOOKUP(A4197,'VOW3.DE'!$A$1:$B$5974,2,FALSE)</f>
        <v>145.10737599999999</v>
      </c>
      <c r="C4197" s="5">
        <f>VLOOKUP(A4197,MRK.DE!$A$1:$B$5993,2,FALSE)</f>
        <v>64.947044000000005</v>
      </c>
      <c r="D4197" s="10">
        <f>VLOOKUP(A4197,DTE.DE!$A$1:$B$6411,2,FALSE)</f>
        <v>8.6410470000000004</v>
      </c>
      <c r="E4197" s="10">
        <f>VLOOKUP(A4197,'CON.DE'!$A$1:$B$6391,2,FALSE)</f>
        <v>122.75453899999999</v>
      </c>
      <c r="G4197" s="5">
        <f t="shared" si="268"/>
        <v>-1.4971560094405419E-2</v>
      </c>
      <c r="H4197" s="5">
        <f t="shared" si="269"/>
        <v>-6.5482044748465225E-3</v>
      </c>
      <c r="I4197" s="5">
        <f t="shared" si="270"/>
        <v>-1.8120118730071591E-2</v>
      </c>
      <c r="J4197" s="10">
        <f t="shared" si="271"/>
        <v>-2.6521469307865107E-2</v>
      </c>
    </row>
    <row r="4198" spans="1:10" x14ac:dyDescent="0.3">
      <c r="A4198" s="18">
        <v>41956</v>
      </c>
      <c r="B4198" s="9">
        <f>VLOOKUP(A4198,'VOW3.DE'!$A$1:$B$5974,2,FALSE)</f>
        <v>144.63526899999999</v>
      </c>
      <c r="C4198" s="5">
        <f>VLOOKUP(A4198,MRK.DE!$A$1:$B$5993,2,FALSE)</f>
        <v>67.788605000000004</v>
      </c>
      <c r="D4198" s="10">
        <f>VLOOKUP(A4198,DTE.DE!$A$1:$B$6411,2,FALSE)</f>
        <v>8.7393599999999996</v>
      </c>
      <c r="E4198" s="10">
        <f>VLOOKUP(A4198,'CON.DE'!$A$1:$B$6391,2,FALSE)</f>
        <v>123.036186</v>
      </c>
      <c r="G4198" s="5">
        <f t="shared" si="268"/>
        <v>-3.2588051911184713E-3</v>
      </c>
      <c r="H4198" s="5">
        <f t="shared" si="269"/>
        <v>4.2821882826105412E-2</v>
      </c>
      <c r="I4198" s="5">
        <f t="shared" si="270"/>
        <v>1.1313204411877772E-2</v>
      </c>
      <c r="J4198" s="10">
        <f t="shared" si="271"/>
        <v>2.2917636397527998E-3</v>
      </c>
    </row>
    <row r="4199" spans="1:10" x14ac:dyDescent="0.3">
      <c r="A4199" s="18">
        <v>41957</v>
      </c>
      <c r="B4199" s="9">
        <f>VLOOKUP(A4199,'VOW3.DE'!$A$1:$B$5974,2,FALSE)</f>
        <v>145.879898</v>
      </c>
      <c r="C4199" s="5">
        <f>VLOOKUP(A4199,MRK.DE!$A$1:$B$5993,2,FALSE)</f>
        <v>67.443618999999998</v>
      </c>
      <c r="D4199" s="10">
        <f>VLOOKUP(A4199,DTE.DE!$A$1:$B$6411,2,FALSE)</f>
        <v>8.7885159999999996</v>
      </c>
      <c r="E4199" s="10">
        <f>VLOOKUP(A4199,'CON.DE'!$A$1:$B$6391,2,FALSE)</f>
        <v>124.806473</v>
      </c>
      <c r="G4199" s="5">
        <f t="shared" si="268"/>
        <v>8.5684794207349368E-3</v>
      </c>
      <c r="H4199" s="5">
        <f t="shared" si="269"/>
        <v>-5.1021382061123659E-3</v>
      </c>
      <c r="I4199" s="5">
        <f t="shared" si="270"/>
        <v>5.6089087884918041E-3</v>
      </c>
      <c r="J4199" s="10">
        <f t="shared" si="271"/>
        <v>1.4285814349991611E-2</v>
      </c>
    </row>
    <row r="4200" spans="1:10" x14ac:dyDescent="0.3">
      <c r="A4200" s="18">
        <v>41960</v>
      </c>
      <c r="B4200" s="9">
        <f>VLOOKUP(A4200,'VOW3.DE'!$A$1:$B$5974,2,FALSE)</f>
        <v>146.609512</v>
      </c>
      <c r="C4200" s="5">
        <f>VLOOKUP(A4200,MRK.DE!$A$1:$B$5993,2,FALSE)</f>
        <v>69.604270999999997</v>
      </c>
      <c r="D4200" s="10">
        <f>VLOOKUP(A4200,DTE.DE!$A$1:$B$6411,2,FALSE)</f>
        <v>8.8762950000000007</v>
      </c>
      <c r="E4200" s="10">
        <f>VLOOKUP(A4200,'CON.DE'!$A$1:$B$6391,2,FALSE)</f>
        <v>123.881073</v>
      </c>
      <c r="G4200" s="5">
        <f t="shared" si="268"/>
        <v>4.9890046504629127E-3</v>
      </c>
      <c r="H4200" s="5">
        <f t="shared" si="269"/>
        <v>3.1533955631504788E-2</v>
      </c>
      <c r="I4200" s="5">
        <f t="shared" si="270"/>
        <v>9.9383709796882075E-3</v>
      </c>
      <c r="J4200" s="10">
        <f t="shared" si="271"/>
        <v>-7.4423049019627496E-3</v>
      </c>
    </row>
    <row r="4201" spans="1:10" x14ac:dyDescent="0.3">
      <c r="A4201" s="18">
        <v>41961</v>
      </c>
      <c r="B4201" s="9">
        <f>VLOOKUP(A4201,'VOW3.DE'!$A$1:$B$5974,2,FALSE)</f>
        <v>149.656723</v>
      </c>
      <c r="C4201" s="5">
        <f>VLOOKUP(A4201,MRK.DE!$A$1:$B$5993,2,FALSE)</f>
        <v>71.047745000000006</v>
      </c>
      <c r="D4201" s="10">
        <f>VLOOKUP(A4201,DTE.DE!$A$1:$B$6411,2,FALSE)</f>
        <v>8.9746089999999992</v>
      </c>
      <c r="E4201" s="10">
        <f>VLOOKUP(A4201,'CON.DE'!$A$1:$B$6391,2,FALSE)</f>
        <v>125.28928399999999</v>
      </c>
      <c r="G4201" s="5">
        <f t="shared" si="268"/>
        <v>2.0571486728336929E-2</v>
      </c>
      <c r="H4201" s="5">
        <f t="shared" si="269"/>
        <v>2.0526185426764092E-2</v>
      </c>
      <c r="I4201" s="5">
        <f t="shared" si="270"/>
        <v>1.1015127755922954E-2</v>
      </c>
      <c r="J4201" s="10">
        <f t="shared" si="271"/>
        <v>1.1303318823834674E-2</v>
      </c>
    </row>
    <row r="4202" spans="1:10" x14ac:dyDescent="0.3">
      <c r="A4202" s="18">
        <v>41962</v>
      </c>
      <c r="B4202" s="9">
        <f>VLOOKUP(A4202,'VOW3.DE'!$A$1:$B$5974,2,FALSE)</f>
        <v>149.35629299999999</v>
      </c>
      <c r="C4202" s="5">
        <f>VLOOKUP(A4202,MRK.DE!$A$1:$B$5993,2,FALSE)</f>
        <v>70.257912000000005</v>
      </c>
      <c r="D4202" s="10">
        <f>VLOOKUP(A4202,DTE.DE!$A$1:$B$6411,2,FALSE)</f>
        <v>9.0553670000000004</v>
      </c>
      <c r="E4202" s="10">
        <f>VLOOKUP(A4202,'CON.DE'!$A$1:$B$6391,2,FALSE)</f>
        <v>125.208817</v>
      </c>
      <c r="G4202" s="5">
        <f t="shared" si="268"/>
        <v>-2.0094784174530702E-3</v>
      </c>
      <c r="H4202" s="5">
        <f t="shared" si="269"/>
        <v>-1.1179187620410222E-2</v>
      </c>
      <c r="I4202" s="5">
        <f t="shared" si="270"/>
        <v>8.9582526421952639E-3</v>
      </c>
      <c r="J4202" s="10">
        <f t="shared" si="271"/>
        <v>-6.4245599025702601E-4</v>
      </c>
    </row>
    <row r="4203" spans="1:10" x14ac:dyDescent="0.3">
      <c r="A4203" s="18">
        <v>41963</v>
      </c>
      <c r="B4203" s="9">
        <f>VLOOKUP(A4203,'VOW3.DE'!$A$1:$B$5974,2,FALSE)</f>
        <v>149.69963100000001</v>
      </c>
      <c r="C4203" s="5">
        <f>VLOOKUP(A4203,MRK.DE!$A$1:$B$5993,2,FALSE)</f>
        <v>70.630142000000006</v>
      </c>
      <c r="D4203" s="10">
        <f>VLOOKUP(A4203,DTE.DE!$A$1:$B$6411,2,FALSE)</f>
        <v>9.1291019999999996</v>
      </c>
      <c r="E4203" s="10">
        <f>VLOOKUP(A4203,'CON.DE'!$A$1:$B$6391,2,FALSE)</f>
        <v>127.34123200000001</v>
      </c>
      <c r="G4203" s="5">
        <f t="shared" si="268"/>
        <v>2.2961467959292047E-3</v>
      </c>
      <c r="H4203" s="5">
        <f t="shared" si="269"/>
        <v>5.2840656894389141E-3</v>
      </c>
      <c r="I4203" s="5">
        <f t="shared" si="270"/>
        <v>8.1097120969560715E-3</v>
      </c>
      <c r="J4203" s="10">
        <f t="shared" si="271"/>
        <v>1.6887469919133567E-2</v>
      </c>
    </row>
    <row r="4204" spans="1:10" x14ac:dyDescent="0.3">
      <c r="A4204" s="18">
        <v>41964</v>
      </c>
      <c r="B4204" s="9">
        <f>VLOOKUP(A4204,'VOW3.DE'!$A$1:$B$5974,2,FALSE)</f>
        <v>152.74684099999999</v>
      </c>
      <c r="C4204" s="5">
        <f>VLOOKUP(A4204,MRK.DE!$A$1:$B$5993,2,FALSE)</f>
        <v>71.301933000000005</v>
      </c>
      <c r="D4204" s="10">
        <f>VLOOKUP(A4204,DTE.DE!$A$1:$B$6411,2,FALSE)</f>
        <v>9.2414620000000003</v>
      </c>
      <c r="E4204" s="10">
        <f>VLOOKUP(A4204,'CON.DE'!$A$1:$B$6391,2,FALSE)</f>
        <v>132.73262</v>
      </c>
      <c r="G4204" s="5">
        <f t="shared" si="268"/>
        <v>2.0151090494103924E-2</v>
      </c>
      <c r="H4204" s="5">
        <f t="shared" si="269"/>
        <v>9.4664439562539872E-3</v>
      </c>
      <c r="I4204" s="5">
        <f t="shared" si="270"/>
        <v>1.2232765540664043E-2</v>
      </c>
      <c r="J4204" s="10">
        <f t="shared" si="271"/>
        <v>4.1466379335508549E-2</v>
      </c>
    </row>
    <row r="4205" spans="1:10" x14ac:dyDescent="0.3">
      <c r="A4205" s="18">
        <v>41967</v>
      </c>
      <c r="B4205" s="9">
        <f>VLOOKUP(A4205,'VOW3.DE'!$A$1:$B$5974,2,FALSE)</f>
        <v>154.463562</v>
      </c>
      <c r="C4205" s="5">
        <f>VLOOKUP(A4205,MRK.DE!$A$1:$B$5993,2,FALSE)</f>
        <v>71.619690000000006</v>
      </c>
      <c r="D4205" s="10">
        <f>VLOOKUP(A4205,DTE.DE!$A$1:$B$6411,2,FALSE)</f>
        <v>9.3467970000000005</v>
      </c>
      <c r="E4205" s="10">
        <f>VLOOKUP(A4205,'CON.DE'!$A$1:$B$6391,2,FALSE)</f>
        <v>134.86502100000001</v>
      </c>
      <c r="G4205" s="5">
        <f t="shared" si="268"/>
        <v>1.1176306875091432E-2</v>
      </c>
      <c r="H4205" s="5">
        <f t="shared" si="269"/>
        <v>4.4465983088327124E-3</v>
      </c>
      <c r="I4205" s="5">
        <f t="shared" si="270"/>
        <v>1.1333619520704896E-2</v>
      </c>
      <c r="J4205" s="10">
        <f t="shared" si="271"/>
        <v>1.5937705052382609E-2</v>
      </c>
    </row>
    <row r="4206" spans="1:10" x14ac:dyDescent="0.3">
      <c r="A4206" s="18">
        <v>41968</v>
      </c>
      <c r="B4206" s="9">
        <f>VLOOKUP(A4206,'VOW3.DE'!$A$1:$B$5974,2,FALSE)</f>
        <v>157.33912699999999</v>
      </c>
      <c r="C4206" s="5">
        <f>VLOOKUP(A4206,MRK.DE!$A$1:$B$5993,2,FALSE)</f>
        <v>70.857094000000004</v>
      </c>
      <c r="D4206" s="10">
        <f>VLOOKUP(A4206,DTE.DE!$A$1:$B$6411,2,FALSE)</f>
        <v>9.3643529999999995</v>
      </c>
      <c r="E4206" s="10">
        <f>VLOOKUP(A4206,'CON.DE'!$A$1:$B$6391,2,FALSE)</f>
        <v>136.876755</v>
      </c>
      <c r="G4206" s="5">
        <f t="shared" si="268"/>
        <v>1.8445296530115049E-2</v>
      </c>
      <c r="H4206" s="5">
        <f t="shared" si="269"/>
        <v>-1.0704948007783403E-2</v>
      </c>
      <c r="I4206" s="5">
        <f t="shared" si="270"/>
        <v>1.8765287170214825E-3</v>
      </c>
      <c r="J4206" s="10">
        <f t="shared" si="271"/>
        <v>1.4806488590272634E-2</v>
      </c>
    </row>
    <row r="4207" spans="1:10" x14ac:dyDescent="0.3">
      <c r="A4207" s="18">
        <v>41969</v>
      </c>
      <c r="B4207" s="9">
        <f>VLOOKUP(A4207,'VOW3.DE'!$A$1:$B$5974,2,FALSE)</f>
        <v>156.781204</v>
      </c>
      <c r="C4207" s="5">
        <f>VLOOKUP(A4207,MRK.DE!$A$1:$B$5993,2,FALSE)</f>
        <v>71.646927000000005</v>
      </c>
      <c r="D4207" s="10">
        <f>VLOOKUP(A4207,DTE.DE!$A$1:$B$6411,2,FALSE)</f>
        <v>9.4977769999999992</v>
      </c>
      <c r="E4207" s="10">
        <f>VLOOKUP(A4207,'CON.DE'!$A$1:$B$6391,2,FALSE)</f>
        <v>135.34783899999999</v>
      </c>
      <c r="G4207" s="5">
        <f t="shared" si="268"/>
        <v>-3.5522921099438664E-3</v>
      </c>
      <c r="H4207" s="5">
        <f t="shared" si="269"/>
        <v>1.1085176157208323E-2</v>
      </c>
      <c r="I4207" s="5">
        <f t="shared" si="270"/>
        <v>1.4147524740951399E-2</v>
      </c>
      <c r="J4207" s="10">
        <f t="shared" si="271"/>
        <v>-1.1232872487559074E-2</v>
      </c>
    </row>
    <row r="4208" spans="1:10" x14ac:dyDescent="0.3">
      <c r="A4208" s="18">
        <v>41970</v>
      </c>
      <c r="B4208" s="9">
        <f>VLOOKUP(A4208,'VOW3.DE'!$A$1:$B$5974,2,FALSE)</f>
        <v>158.326233</v>
      </c>
      <c r="C4208" s="5">
        <f>VLOOKUP(A4208,MRK.DE!$A$1:$B$5993,2,FALSE)</f>
        <v>72.990523999999994</v>
      </c>
      <c r="D4208" s="10">
        <f>VLOOKUP(A4208,DTE.DE!$A$1:$B$6411,2,FALSE)</f>
        <v>9.4626669999999997</v>
      </c>
      <c r="E4208" s="10">
        <f>VLOOKUP(A4208,'CON.DE'!$A$1:$B$6391,2,FALSE)</f>
        <v>135.99157700000001</v>
      </c>
      <c r="G4208" s="5">
        <f t="shared" si="268"/>
        <v>9.8064418684219237E-3</v>
      </c>
      <c r="H4208" s="5">
        <f t="shared" si="269"/>
        <v>1.8579360192941017E-2</v>
      </c>
      <c r="I4208" s="5">
        <f t="shared" si="270"/>
        <v>-3.7035040034453064E-3</v>
      </c>
      <c r="J4208" s="10">
        <f t="shared" si="271"/>
        <v>4.7449000757298493E-3</v>
      </c>
    </row>
    <row r="4209" spans="1:10" x14ac:dyDescent="0.3">
      <c r="A4209" s="18">
        <v>41971</v>
      </c>
      <c r="B4209" s="9">
        <f>VLOOKUP(A4209,'VOW3.DE'!$A$1:$B$5974,2,FALSE)</f>
        <v>158.97001599999999</v>
      </c>
      <c r="C4209" s="5">
        <f>VLOOKUP(A4209,MRK.DE!$A$1:$B$5993,2,FALSE)</f>
        <v>72.700019999999995</v>
      </c>
      <c r="D4209" s="10">
        <f>VLOOKUP(A4209,DTE.DE!$A$1:$B$6411,2,FALSE)</f>
        <v>9.6206689999999995</v>
      </c>
      <c r="E4209" s="10">
        <f>VLOOKUP(A4209,'CON.DE'!$A$1:$B$6391,2,FALSE)</f>
        <v>136.15249600000001</v>
      </c>
      <c r="G4209" s="5">
        <f t="shared" si="268"/>
        <v>4.0579356702228116E-3</v>
      </c>
      <c r="H4209" s="5">
        <f t="shared" si="269"/>
        <v>-3.9879648607974412E-3</v>
      </c>
      <c r="I4209" s="5">
        <f t="shared" si="270"/>
        <v>1.655953765840381E-2</v>
      </c>
      <c r="J4209" s="10">
        <f t="shared" si="271"/>
        <v>1.1826016784455527E-3</v>
      </c>
    </row>
    <row r="4210" spans="1:10" x14ac:dyDescent="0.3">
      <c r="A4210" s="18">
        <v>41974</v>
      </c>
      <c r="B4210" s="9">
        <f>VLOOKUP(A4210,'VOW3.DE'!$A$1:$B$5974,2,FALSE)</f>
        <v>158.54083299999999</v>
      </c>
      <c r="C4210" s="5">
        <f>VLOOKUP(A4210,MRK.DE!$A$1:$B$5993,2,FALSE)</f>
        <v>72.700019999999995</v>
      </c>
      <c r="D4210" s="10">
        <f>VLOOKUP(A4210,DTE.DE!$A$1:$B$6411,2,FALSE)</f>
        <v>9.5364000000000004</v>
      </c>
      <c r="E4210" s="10">
        <f>VLOOKUP(A4210,'CON.DE'!$A$1:$B$6391,2,FALSE)</f>
        <v>136.112289</v>
      </c>
      <c r="G4210" s="5">
        <f t="shared" si="268"/>
        <v>-2.703424230964637E-3</v>
      </c>
      <c r="H4210" s="5">
        <f t="shared" si="269"/>
        <v>0</v>
      </c>
      <c r="I4210" s="5">
        <f t="shared" si="270"/>
        <v>-8.7977491271847494E-3</v>
      </c>
      <c r="J4210" s="10">
        <f t="shared" si="271"/>
        <v>-2.9535219027528172E-4</v>
      </c>
    </row>
    <row r="4211" spans="1:10" x14ac:dyDescent="0.3">
      <c r="A4211" s="18">
        <v>41975</v>
      </c>
      <c r="B4211" s="9">
        <f>VLOOKUP(A4211,'VOW3.DE'!$A$1:$B$5974,2,FALSE)</f>
        <v>157.768326</v>
      </c>
      <c r="C4211" s="5">
        <f>VLOOKUP(A4211,MRK.DE!$A$1:$B$5993,2,FALSE)</f>
        <v>71.438118000000003</v>
      </c>
      <c r="D4211" s="10">
        <f>VLOOKUP(A4211,DTE.DE!$A$1:$B$6411,2,FALSE)</f>
        <v>9.4696879999999997</v>
      </c>
      <c r="E4211" s="10">
        <f>VLOOKUP(A4211,'CON.DE'!$A$1:$B$6391,2,FALSE)</f>
        <v>135.42829900000001</v>
      </c>
      <c r="G4211" s="5">
        <f t="shared" si="268"/>
        <v>-4.8845157588614423E-3</v>
      </c>
      <c r="H4211" s="5">
        <f t="shared" si="269"/>
        <v>-1.7510067206353765E-2</v>
      </c>
      <c r="I4211" s="5">
        <f t="shared" si="270"/>
        <v>-7.020095242469675E-3</v>
      </c>
      <c r="J4211" s="10">
        <f t="shared" si="271"/>
        <v>-5.0378578884047089E-3</v>
      </c>
    </row>
    <row r="4212" spans="1:10" x14ac:dyDescent="0.3">
      <c r="A4212" s="18">
        <v>41976</v>
      </c>
      <c r="B4212" s="9">
        <f>VLOOKUP(A4212,'VOW3.DE'!$A$1:$B$5974,2,FALSE)</f>
        <v>158.36914100000001</v>
      </c>
      <c r="C4212" s="5">
        <f>VLOOKUP(A4212,MRK.DE!$A$1:$B$5993,2,FALSE)</f>
        <v>71.483497999999997</v>
      </c>
      <c r="D4212" s="10">
        <f>VLOOKUP(A4212,DTE.DE!$A$1:$B$6411,2,FALSE)</f>
        <v>9.4029769999999999</v>
      </c>
      <c r="E4212" s="10">
        <f>VLOOKUP(A4212,'CON.DE'!$A$1:$B$6391,2,FALSE)</f>
        <v>135.79039</v>
      </c>
      <c r="G4212" s="5">
        <f t="shared" si="268"/>
        <v>3.8009776509825332E-3</v>
      </c>
      <c r="H4212" s="5">
        <f t="shared" si="269"/>
        <v>6.3503342314601098E-4</v>
      </c>
      <c r="I4212" s="5">
        <f t="shared" si="270"/>
        <v>-7.0696192454425041E-3</v>
      </c>
      <c r="J4212" s="10">
        <f t="shared" si="271"/>
        <v>2.6701051941604311E-3</v>
      </c>
    </row>
    <row r="4213" spans="1:10" x14ac:dyDescent="0.3">
      <c r="A4213" s="18">
        <v>41977</v>
      </c>
      <c r="B4213" s="9">
        <f>VLOOKUP(A4213,'VOW3.DE'!$A$1:$B$5974,2,FALSE)</f>
        <v>156.695358</v>
      </c>
      <c r="C4213" s="5">
        <f>VLOOKUP(A4213,MRK.DE!$A$1:$B$5993,2,FALSE)</f>
        <v>71.755875000000003</v>
      </c>
      <c r="D4213" s="10">
        <f>VLOOKUP(A4213,DTE.DE!$A$1:$B$6411,2,FALSE)</f>
        <v>9.3608419999999999</v>
      </c>
      <c r="E4213" s="10">
        <f>VLOOKUP(A4213,'CON.DE'!$A$1:$B$6391,2,FALSE)</f>
        <v>137.07789600000001</v>
      </c>
      <c r="G4213" s="5">
        <f t="shared" si="268"/>
        <v>-1.0625118043026615E-2</v>
      </c>
      <c r="H4213" s="5">
        <f t="shared" si="269"/>
        <v>3.8031069613301944E-3</v>
      </c>
      <c r="I4213" s="5">
        <f t="shared" si="270"/>
        <v>-4.4910975555391055E-3</v>
      </c>
      <c r="J4213" s="10">
        <f t="shared" si="271"/>
        <v>9.4369013986573807E-3</v>
      </c>
    </row>
    <row r="4214" spans="1:10" x14ac:dyDescent="0.3">
      <c r="A4214" s="18">
        <v>41978</v>
      </c>
      <c r="B4214" s="9">
        <f>VLOOKUP(A4214,'VOW3.DE'!$A$1:$B$5974,2,FALSE)</f>
        <v>161.416382</v>
      </c>
      <c r="C4214" s="5">
        <f>VLOOKUP(A4214,MRK.DE!$A$1:$B$5993,2,FALSE)</f>
        <v>72.318725999999998</v>
      </c>
      <c r="D4214" s="10">
        <f>VLOOKUP(A4214,DTE.DE!$A$1:$B$6411,2,FALSE)</f>
        <v>9.6241800000000008</v>
      </c>
      <c r="E4214" s="10">
        <f>VLOOKUP(A4214,'CON.DE'!$A$1:$B$6391,2,FALSE)</f>
        <v>142.30836500000001</v>
      </c>
      <c r="G4214" s="5">
        <f t="shared" si="268"/>
        <v>2.96837246267301E-2</v>
      </c>
      <c r="H4214" s="5">
        <f t="shared" si="269"/>
        <v>7.8133669575904847E-3</v>
      </c>
      <c r="I4214" s="5">
        <f t="shared" si="270"/>
        <v>2.774343803082378E-2</v>
      </c>
      <c r="J4214" s="10">
        <f t="shared" si="271"/>
        <v>3.7446939439561143E-2</v>
      </c>
    </row>
    <row r="4215" spans="1:10" x14ac:dyDescent="0.3">
      <c r="A4215" s="18">
        <v>41981</v>
      </c>
      <c r="B4215" s="9">
        <f>VLOOKUP(A4215,'VOW3.DE'!$A$1:$B$5974,2,FALSE)</f>
        <v>159.87129200000001</v>
      </c>
      <c r="C4215" s="5">
        <f>VLOOKUP(A4215,MRK.DE!$A$1:$B$5993,2,FALSE)</f>
        <v>72.690933000000001</v>
      </c>
      <c r="D4215" s="10">
        <f>VLOOKUP(A4215,DTE.DE!$A$1:$B$6411,2,FALSE)</f>
        <v>9.6241800000000008</v>
      </c>
      <c r="E4215" s="10">
        <f>VLOOKUP(A4215,'CON.DE'!$A$1:$B$6391,2,FALSE)</f>
        <v>140.49778699999999</v>
      </c>
      <c r="G4215" s="5">
        <f t="shared" si="268"/>
        <v>-9.6181835551385573E-3</v>
      </c>
      <c r="H4215" s="5">
        <f t="shared" si="269"/>
        <v>5.1335589639651662E-3</v>
      </c>
      <c r="I4215" s="5">
        <f t="shared" si="270"/>
        <v>0</v>
      </c>
      <c r="J4215" s="10">
        <f t="shared" si="271"/>
        <v>-1.2804549866614376E-2</v>
      </c>
    </row>
    <row r="4216" spans="1:10" x14ac:dyDescent="0.3">
      <c r="A4216" s="18">
        <v>41982</v>
      </c>
      <c r="B4216" s="9">
        <f>VLOOKUP(A4216,'VOW3.DE'!$A$1:$B$5974,2,FALSE)</f>
        <v>157.16745</v>
      </c>
      <c r="C4216" s="5">
        <f>VLOOKUP(A4216,MRK.DE!$A$1:$B$5993,2,FALSE)</f>
        <v>71.492583999999994</v>
      </c>
      <c r="D4216" s="10">
        <f>VLOOKUP(A4216,DTE.DE!$A$1:$B$6411,2,FALSE)</f>
        <v>9.2941280000000006</v>
      </c>
      <c r="E4216" s="10">
        <f>VLOOKUP(A4216,'CON.DE'!$A$1:$B$6391,2,FALSE)</f>
        <v>138.12399300000001</v>
      </c>
      <c r="G4216" s="5">
        <f t="shared" si="268"/>
        <v>-1.705726902411641E-2</v>
      </c>
      <c r="H4216" s="5">
        <f t="shared" si="269"/>
        <v>-1.6622934701356146E-2</v>
      </c>
      <c r="I4216" s="5">
        <f t="shared" si="270"/>
        <v>-3.4895878845188688E-2</v>
      </c>
      <c r="J4216" s="10">
        <f t="shared" si="271"/>
        <v>-1.7039956012370124E-2</v>
      </c>
    </row>
    <row r="4217" spans="1:10" x14ac:dyDescent="0.3">
      <c r="A4217" s="18">
        <v>41983</v>
      </c>
      <c r="B4217" s="9">
        <f>VLOOKUP(A4217,'VOW3.DE'!$A$1:$B$5974,2,FALSE)</f>
        <v>156.952866</v>
      </c>
      <c r="C4217" s="5">
        <f>VLOOKUP(A4217,MRK.DE!$A$1:$B$5993,2,FALSE)</f>
        <v>71.892043999999999</v>
      </c>
      <c r="D4217" s="10">
        <f>VLOOKUP(A4217,DTE.DE!$A$1:$B$6411,2,FALSE)</f>
        <v>9.0694119999999998</v>
      </c>
      <c r="E4217" s="10">
        <f>VLOOKUP(A4217,'CON.DE'!$A$1:$B$6391,2,FALSE)</f>
        <v>137.52046200000001</v>
      </c>
      <c r="G4217" s="5">
        <f t="shared" si="268"/>
        <v>-1.366253772515805E-3</v>
      </c>
      <c r="H4217" s="5">
        <f t="shared" si="269"/>
        <v>5.5718808778342918E-3</v>
      </c>
      <c r="I4217" s="5">
        <f t="shared" si="270"/>
        <v>-2.4475369975579121E-2</v>
      </c>
      <c r="J4217" s="10">
        <f t="shared" si="271"/>
        <v>-4.379061167409464E-3</v>
      </c>
    </row>
    <row r="4218" spans="1:10" x14ac:dyDescent="0.3">
      <c r="A4218" s="18">
        <v>41984</v>
      </c>
      <c r="B4218" s="9">
        <f>VLOOKUP(A4218,'VOW3.DE'!$A$1:$B$5974,2,FALSE)</f>
        <v>160.04298399999999</v>
      </c>
      <c r="C4218" s="5">
        <f>VLOOKUP(A4218,MRK.DE!$A$1:$B$5993,2,FALSE)</f>
        <v>72.164390999999995</v>
      </c>
      <c r="D4218" s="10">
        <f>VLOOKUP(A4218,DTE.DE!$A$1:$B$6411,2,FALSE)</f>
        <v>9.150169</v>
      </c>
      <c r="E4218" s="10">
        <f>VLOOKUP(A4218,'CON.DE'!$A$1:$B$6391,2,FALSE)</f>
        <v>138.928665</v>
      </c>
      <c r="G4218" s="5">
        <f t="shared" si="268"/>
        <v>1.9496885440092086E-2</v>
      </c>
      <c r="H4218" s="5">
        <f t="shared" si="269"/>
        <v>3.781119871190332E-3</v>
      </c>
      <c r="I4218" s="5">
        <f t="shared" si="270"/>
        <v>8.8649161436159252E-3</v>
      </c>
      <c r="J4218" s="10">
        <f t="shared" si="271"/>
        <v>1.018787937861758E-2</v>
      </c>
    </row>
    <row r="4219" spans="1:10" x14ac:dyDescent="0.3">
      <c r="A4219" s="18">
        <v>41985</v>
      </c>
      <c r="B4219" s="9">
        <f>VLOOKUP(A4219,'VOW3.DE'!$A$1:$B$5974,2,FALSE)</f>
        <v>155.92280600000001</v>
      </c>
      <c r="C4219" s="5">
        <f>VLOOKUP(A4219,MRK.DE!$A$1:$B$5993,2,FALSE)</f>
        <v>69.649658000000002</v>
      </c>
      <c r="D4219" s="10">
        <f>VLOOKUP(A4219,DTE.DE!$A$1:$B$6411,2,FALSE)</f>
        <v>8.9219430000000006</v>
      </c>
      <c r="E4219" s="10">
        <f>VLOOKUP(A4219,'CON.DE'!$A$1:$B$6391,2,FALSE)</f>
        <v>134.100571</v>
      </c>
      <c r="G4219" s="5">
        <f t="shared" si="268"/>
        <v>-2.6081377708090759E-2</v>
      </c>
      <c r="H4219" s="5">
        <f t="shared" si="269"/>
        <v>-3.5468934841800449E-2</v>
      </c>
      <c r="I4219" s="5">
        <f t="shared" si="270"/>
        <v>-2.5258601078637311E-2</v>
      </c>
      <c r="J4219" s="10">
        <f t="shared" si="271"/>
        <v>-3.5370551663938869E-2</v>
      </c>
    </row>
    <row r="4220" spans="1:10" x14ac:dyDescent="0.3">
      <c r="A4220" s="18">
        <v>41988</v>
      </c>
      <c r="B4220" s="9">
        <f>VLOOKUP(A4220,'VOW3.DE'!$A$1:$B$5974,2,FALSE)</f>
        <v>150.30050700000001</v>
      </c>
      <c r="C4220" s="5">
        <f>VLOOKUP(A4220,MRK.DE!$A$1:$B$5993,2,FALSE)</f>
        <v>68.805381999999994</v>
      </c>
      <c r="D4220" s="10">
        <f>VLOOKUP(A4220,DTE.DE!$A$1:$B$6411,2,FALSE)</f>
        <v>8.760427</v>
      </c>
      <c r="E4220" s="10">
        <f>VLOOKUP(A4220,'CON.DE'!$A$1:$B$6391,2,FALSE)</f>
        <v>131.485367</v>
      </c>
      <c r="G4220" s="5">
        <f t="shared" si="268"/>
        <v>-3.6724381439054099E-2</v>
      </c>
      <c r="H4220" s="5">
        <f t="shared" si="269"/>
        <v>-1.2195821324213771E-2</v>
      </c>
      <c r="I4220" s="5">
        <f t="shared" si="270"/>
        <v>-1.8269099931007438E-2</v>
      </c>
      <c r="J4220" s="10">
        <f t="shared" si="271"/>
        <v>-1.9694480435501618E-2</v>
      </c>
    </row>
    <row r="4221" spans="1:10" x14ac:dyDescent="0.3">
      <c r="A4221" s="18">
        <v>41989</v>
      </c>
      <c r="B4221" s="9">
        <f>VLOOKUP(A4221,'VOW3.DE'!$A$1:$B$5974,2,FALSE)</f>
        <v>153.261887</v>
      </c>
      <c r="C4221" s="5">
        <f>VLOOKUP(A4221,MRK.DE!$A$1:$B$5993,2,FALSE)</f>
        <v>70.630142000000006</v>
      </c>
      <c r="D4221" s="10">
        <f>VLOOKUP(A4221,DTE.DE!$A$1:$B$6411,2,FALSE)</f>
        <v>9.0272769999999998</v>
      </c>
      <c r="E4221" s="10">
        <f>VLOOKUP(A4221,'CON.DE'!$A$1:$B$6391,2,FALSE)</f>
        <v>136.19276400000001</v>
      </c>
      <c r="G4221" s="5">
        <f t="shared" si="268"/>
        <v>1.9511467870011869E-2</v>
      </c>
      <c r="H4221" s="5">
        <f t="shared" si="269"/>
        <v>2.6175025272012657E-2</v>
      </c>
      <c r="I4221" s="5">
        <f t="shared" si="270"/>
        <v>3.0006123513263646E-2</v>
      </c>
      <c r="J4221" s="10">
        <f t="shared" si="271"/>
        <v>3.5175696691307573E-2</v>
      </c>
    </row>
    <row r="4222" spans="1:10" x14ac:dyDescent="0.3">
      <c r="A4222" s="18">
        <v>41990</v>
      </c>
      <c r="B4222" s="9">
        <f>VLOOKUP(A4222,'VOW3.DE'!$A$1:$B$5974,2,FALSE)</f>
        <v>152.74684099999999</v>
      </c>
      <c r="C4222" s="5">
        <f>VLOOKUP(A4222,MRK.DE!$A$1:$B$5993,2,FALSE)</f>
        <v>69.522568000000007</v>
      </c>
      <c r="D4222" s="10">
        <f>VLOOKUP(A4222,DTE.DE!$A$1:$B$6411,2,FALSE)</f>
        <v>9.0799459999999996</v>
      </c>
      <c r="E4222" s="10">
        <f>VLOOKUP(A4222,'CON.DE'!$A$1:$B$6391,2,FALSE)</f>
        <v>132.45095800000001</v>
      </c>
      <c r="G4222" s="5">
        <f t="shared" si="268"/>
        <v>-3.3662208899552376E-3</v>
      </c>
      <c r="H4222" s="5">
        <f t="shared" si="269"/>
        <v>-1.5805574610679361E-2</v>
      </c>
      <c r="I4222" s="5">
        <f t="shared" si="270"/>
        <v>5.8174738931170708E-3</v>
      </c>
      <c r="J4222" s="10">
        <f t="shared" si="271"/>
        <v>-2.7858815940775401E-2</v>
      </c>
    </row>
    <row r="4223" spans="1:10" x14ac:dyDescent="0.3">
      <c r="A4223" s="18">
        <v>41991</v>
      </c>
      <c r="B4223" s="9">
        <f>VLOOKUP(A4223,'VOW3.DE'!$A$1:$B$5974,2,FALSE)</f>
        <v>158.41206399999999</v>
      </c>
      <c r="C4223" s="5">
        <f>VLOOKUP(A4223,MRK.DE!$A$1:$B$5993,2,FALSE)</f>
        <v>70.693680000000001</v>
      </c>
      <c r="D4223" s="10">
        <f>VLOOKUP(A4223,DTE.DE!$A$1:$B$6411,2,FALSE)</f>
        <v>9.4521329999999999</v>
      </c>
      <c r="E4223" s="10">
        <f>VLOOKUP(A4223,'CON.DE'!$A$1:$B$6391,2,FALSE)</f>
        <v>137.399765</v>
      </c>
      <c r="G4223" s="5">
        <f t="shared" si="268"/>
        <v>3.6417721109549307E-2</v>
      </c>
      <c r="H4223" s="5">
        <f t="shared" si="269"/>
        <v>1.6704757825254952E-2</v>
      </c>
      <c r="I4223" s="5">
        <f t="shared" si="270"/>
        <v>4.0172184862774983E-2</v>
      </c>
      <c r="J4223" s="10">
        <f t="shared" si="271"/>
        <v>3.6682220841993643E-2</v>
      </c>
    </row>
    <row r="4224" spans="1:10" x14ac:dyDescent="0.3">
      <c r="A4224" s="18">
        <v>41992</v>
      </c>
      <c r="B4224" s="9">
        <f>VLOOKUP(A4224,'VOW3.DE'!$A$1:$B$5974,2,FALSE)</f>
        <v>159.01295500000001</v>
      </c>
      <c r="C4224" s="5">
        <f>VLOOKUP(A4224,MRK.DE!$A$1:$B$5993,2,FALSE)</f>
        <v>71.156684999999996</v>
      </c>
      <c r="D4224" s="10">
        <f>VLOOKUP(A4224,DTE.DE!$A$1:$B$6411,2,FALSE)</f>
        <v>9.3503070000000008</v>
      </c>
      <c r="E4224" s="10">
        <f>VLOOKUP(A4224,'CON.DE'!$A$1:$B$6391,2,FALSE)</f>
        <v>139.69311500000001</v>
      </c>
      <c r="G4224" s="5">
        <f t="shared" si="268"/>
        <v>3.7860387921636808E-3</v>
      </c>
      <c r="H4224" s="5">
        <f t="shared" si="269"/>
        <v>6.5280994417897635E-3</v>
      </c>
      <c r="I4224" s="5">
        <f t="shared" si="270"/>
        <v>-1.0831253335565474E-2</v>
      </c>
      <c r="J4224" s="10">
        <f t="shared" si="271"/>
        <v>1.6553311416027054E-2</v>
      </c>
    </row>
    <row r="4225" spans="1:10" x14ac:dyDescent="0.3">
      <c r="A4225" s="18">
        <v>41995</v>
      </c>
      <c r="B4225" s="9">
        <f>VLOOKUP(A4225,'VOW3.DE'!$A$1:$B$5974,2,FALSE)</f>
        <v>159.61378500000001</v>
      </c>
      <c r="C4225" s="5">
        <f>VLOOKUP(A4225,MRK.DE!$A$1:$B$5993,2,FALSE)</f>
        <v>72.300567999999998</v>
      </c>
      <c r="D4225" s="10">
        <f>VLOOKUP(A4225,DTE.DE!$A$1:$B$6411,2,FALSE)</f>
        <v>9.4802210000000002</v>
      </c>
      <c r="E4225" s="10">
        <f>VLOOKUP(A4225,'CON.DE'!$A$1:$B$6391,2,FALSE)</f>
        <v>140.45756499999999</v>
      </c>
      <c r="G4225" s="5">
        <f t="shared" si="268"/>
        <v>3.7713765777956302E-3</v>
      </c>
      <c r="H4225" s="5">
        <f t="shared" si="269"/>
        <v>1.5947708736459953E-2</v>
      </c>
      <c r="I4225" s="5">
        <f t="shared" si="270"/>
        <v>1.379845124532812E-2</v>
      </c>
      <c r="J4225" s="10">
        <f t="shared" si="271"/>
        <v>5.4574338162407228E-3</v>
      </c>
    </row>
    <row r="4226" spans="1:10" x14ac:dyDescent="0.3">
      <c r="A4226" s="18">
        <v>41996</v>
      </c>
      <c r="B4226" s="9">
        <f>VLOOKUP(A4226,'VOW3.DE'!$A$1:$B$5974,2,FALSE)</f>
        <v>160.60090600000001</v>
      </c>
      <c r="C4226" s="5">
        <f>VLOOKUP(A4226,MRK.DE!$A$1:$B$5993,2,FALSE)</f>
        <v>71.320083999999994</v>
      </c>
      <c r="D4226" s="10">
        <f>VLOOKUP(A4226,DTE.DE!$A$1:$B$6411,2,FALSE)</f>
        <v>9.5469349999999995</v>
      </c>
      <c r="E4226" s="10">
        <f>VLOOKUP(A4226,'CON.DE'!$A$1:$B$6391,2,FALSE)</f>
        <v>141.34269699999999</v>
      </c>
      <c r="G4226" s="5">
        <f t="shared" si="268"/>
        <v>6.1653893754077867E-3</v>
      </c>
      <c r="H4226" s="5">
        <f t="shared" si="269"/>
        <v>-1.3654014504282521E-2</v>
      </c>
      <c r="I4226" s="5">
        <f t="shared" si="270"/>
        <v>7.012532339733508E-3</v>
      </c>
      <c r="J4226" s="10">
        <f t="shared" si="271"/>
        <v>6.2820020434826663E-3</v>
      </c>
    </row>
    <row r="4227" spans="1:10" x14ac:dyDescent="0.3">
      <c r="A4227" s="18">
        <v>42002</v>
      </c>
      <c r="B4227" s="9">
        <f>VLOOKUP(A4227,'VOW3.DE'!$A$1:$B$5974,2,FALSE)</f>
        <v>160.171753</v>
      </c>
      <c r="C4227" s="5">
        <f>VLOOKUP(A4227,MRK.DE!$A$1:$B$5993,2,FALSE)</f>
        <v>71.637848000000005</v>
      </c>
      <c r="D4227" s="10">
        <f>VLOOKUP(A4227,DTE.DE!$A$1:$B$6411,2,FALSE)</f>
        <v>9.5048010000000005</v>
      </c>
      <c r="E4227" s="10">
        <f>VLOOKUP(A4227,'CON.DE'!$A$1:$B$6391,2,FALSE)</f>
        <v>142.42907700000001</v>
      </c>
      <c r="G4227" s="5">
        <f t="shared" si="268"/>
        <v>-2.6757471000530392E-3</v>
      </c>
      <c r="H4227" s="5">
        <f t="shared" si="269"/>
        <v>4.4455668725312345E-3</v>
      </c>
      <c r="I4227" s="5">
        <f t="shared" si="270"/>
        <v>-4.4231211992907925E-3</v>
      </c>
      <c r="J4227" s="10">
        <f t="shared" si="271"/>
        <v>7.6567538214238999E-3</v>
      </c>
    </row>
    <row r="4228" spans="1:10" x14ac:dyDescent="0.3">
      <c r="A4228" s="18">
        <v>42003</v>
      </c>
      <c r="B4228" s="9">
        <f>VLOOKUP(A4228,'VOW3.DE'!$A$1:$B$5974,2,FALSE)</f>
        <v>158.49790999999999</v>
      </c>
      <c r="C4228" s="5">
        <f>VLOOKUP(A4228,MRK.DE!$A$1:$B$5993,2,FALSE)</f>
        <v>71.192986000000005</v>
      </c>
      <c r="D4228" s="10">
        <f>VLOOKUP(A4228,DTE.DE!$A$1:$B$6411,2,FALSE)</f>
        <v>9.3046629999999997</v>
      </c>
      <c r="E4228" s="10">
        <f>VLOOKUP(A4228,'CON.DE'!$A$1:$B$6391,2,FALSE)</f>
        <v>141.26225299999999</v>
      </c>
      <c r="G4228" s="5">
        <f t="shared" ref="G4228:G4291" si="272">LN(B4228/B4227)</f>
        <v>-1.050528863112859E-2</v>
      </c>
      <c r="H4228" s="5">
        <f t="shared" ref="H4228:H4291" si="273">LN(C4228/C4227)</f>
        <v>-6.2292353275937365E-3</v>
      </c>
      <c r="I4228" s="5">
        <f t="shared" ref="I4228:I4291" si="274">LN(D4228/D4227)</f>
        <v>-2.128136702116204E-2</v>
      </c>
      <c r="J4228" s="10">
        <f t="shared" ref="J4228:J4291" si="275">LN(E4228/E4227)</f>
        <v>-8.2260573822617658E-3</v>
      </c>
    </row>
    <row r="4229" spans="1:10" x14ac:dyDescent="0.3">
      <c r="A4229" s="18">
        <v>42006</v>
      </c>
      <c r="B4229" s="9">
        <f>VLOOKUP(A4229,'VOW3.DE'!$A$1:$B$5974,2,FALSE)</f>
        <v>156.65242000000001</v>
      </c>
      <c r="C4229" s="5">
        <f>VLOOKUP(A4229,MRK.DE!$A$1:$B$5993,2,FALSE)</f>
        <v>70.639213999999996</v>
      </c>
      <c r="D4229" s="10">
        <f>VLOOKUP(A4229,DTE.DE!$A$1:$B$6411,2,FALSE)</f>
        <v>9.2590170000000001</v>
      </c>
      <c r="E4229" s="10">
        <f>VLOOKUP(A4229,'CON.DE'!$A$1:$B$6391,2,FALSE)</f>
        <v>138.204453</v>
      </c>
      <c r="G4229" s="5">
        <f t="shared" si="272"/>
        <v>-1.1711941379686154E-2</v>
      </c>
      <c r="H4229" s="5">
        <f t="shared" si="273"/>
        <v>-7.8088729359409139E-3</v>
      </c>
      <c r="I4229" s="5">
        <f t="shared" si="274"/>
        <v>-4.9177848351381823E-3</v>
      </c>
      <c r="J4229" s="10">
        <f t="shared" si="275"/>
        <v>-2.1883980934204902E-2</v>
      </c>
    </row>
    <row r="4230" spans="1:10" x14ac:dyDescent="0.3">
      <c r="A4230" s="18">
        <v>42009</v>
      </c>
      <c r="B4230" s="9">
        <f>VLOOKUP(A4230,'VOW3.DE'!$A$1:$B$5974,2,FALSE)</f>
        <v>151.330536</v>
      </c>
      <c r="C4230" s="5">
        <f>VLOOKUP(A4230,MRK.DE!$A$1:$B$5993,2,FALSE)</f>
        <v>70.838950999999994</v>
      </c>
      <c r="D4230" s="10">
        <f>VLOOKUP(A4230,DTE.DE!$A$1:$B$6411,2,FALSE)</f>
        <v>8.9746089999999992</v>
      </c>
      <c r="E4230" s="10">
        <f>VLOOKUP(A4230,'CON.DE'!$A$1:$B$6391,2,FALSE)</f>
        <v>135.91108700000001</v>
      </c>
      <c r="G4230" s="5">
        <f t="shared" si="272"/>
        <v>-3.4563041109939192E-2</v>
      </c>
      <c r="H4230" s="5">
        <f t="shared" si="273"/>
        <v>2.8235753934404148E-3</v>
      </c>
      <c r="I4230" s="5">
        <f t="shared" si="274"/>
        <v>-3.1198519549903748E-2</v>
      </c>
      <c r="J4230" s="10">
        <f t="shared" si="275"/>
        <v>-1.67332323576194E-2</v>
      </c>
    </row>
    <row r="4231" spans="1:10" x14ac:dyDescent="0.3">
      <c r="A4231" s="18">
        <v>42010</v>
      </c>
      <c r="B4231" s="9">
        <f>VLOOKUP(A4231,'VOW3.DE'!$A$1:$B$5974,2,FALSE)</f>
        <v>152.27475000000001</v>
      </c>
      <c r="C4231" s="5">
        <f>VLOOKUP(A4231,MRK.DE!$A$1:$B$5993,2,FALSE)</f>
        <v>71.211151000000001</v>
      </c>
      <c r="D4231" s="10">
        <f>VLOOKUP(A4231,DTE.DE!$A$1:$B$6411,2,FALSE)</f>
        <v>8.8692740000000008</v>
      </c>
      <c r="E4231" s="10">
        <f>VLOOKUP(A4231,'CON.DE'!$A$1:$B$6391,2,FALSE)</f>
        <v>135.06620799999999</v>
      </c>
      <c r="G4231" s="5">
        <f t="shared" si="272"/>
        <v>6.2200303337613698E-3</v>
      </c>
      <c r="H4231" s="5">
        <f t="shared" si="273"/>
        <v>5.2404165366702459E-3</v>
      </c>
      <c r="I4231" s="5">
        <f t="shared" si="274"/>
        <v>-1.1806423923022459E-2</v>
      </c>
      <c r="J4231" s="10">
        <f t="shared" si="275"/>
        <v>-6.2358120283324513E-3</v>
      </c>
    </row>
    <row r="4232" spans="1:10" x14ac:dyDescent="0.3">
      <c r="A4232" s="18">
        <v>42011</v>
      </c>
      <c r="B4232" s="9">
        <f>VLOOKUP(A4232,'VOW3.DE'!$A$1:$B$5974,2,FALSE)</f>
        <v>153.21894800000001</v>
      </c>
      <c r="C4232" s="5">
        <f>VLOOKUP(A4232,MRK.DE!$A$1:$B$5993,2,FALSE)</f>
        <v>72.827117999999999</v>
      </c>
      <c r="D4232" s="10">
        <f>VLOOKUP(A4232,DTE.DE!$A$1:$B$6411,2,FALSE)</f>
        <v>9.1220780000000001</v>
      </c>
      <c r="E4232" s="10">
        <f>VLOOKUP(A4232,'CON.DE'!$A$1:$B$6391,2,FALSE)</f>
        <v>135.58923300000001</v>
      </c>
      <c r="G4232" s="5">
        <f t="shared" si="272"/>
        <v>6.181476166050557E-3</v>
      </c>
      <c r="H4232" s="5">
        <f t="shared" si="273"/>
        <v>2.2438964518145081E-2</v>
      </c>
      <c r="I4232" s="5">
        <f t="shared" si="274"/>
        <v>2.8104684966656492E-2</v>
      </c>
      <c r="J4232" s="10">
        <f t="shared" si="275"/>
        <v>3.8648818521170537E-3</v>
      </c>
    </row>
    <row r="4233" spans="1:10" x14ac:dyDescent="0.3">
      <c r="A4233" s="18">
        <v>42012</v>
      </c>
      <c r="B4233" s="9">
        <f>VLOOKUP(A4233,'VOW3.DE'!$A$1:$B$5974,2,FALSE)</f>
        <v>157.81123400000001</v>
      </c>
      <c r="C4233" s="5">
        <f>VLOOKUP(A4233,MRK.DE!$A$1:$B$5993,2,FALSE)</f>
        <v>74.116241000000002</v>
      </c>
      <c r="D4233" s="10">
        <f>VLOOKUP(A4233,DTE.DE!$A$1:$B$6411,2,FALSE)</f>
        <v>9.5715129999999995</v>
      </c>
      <c r="E4233" s="10">
        <f>VLOOKUP(A4233,'CON.DE'!$A$1:$B$6391,2,FALSE)</f>
        <v>140.135696</v>
      </c>
      <c r="G4233" s="5">
        <f t="shared" si="272"/>
        <v>2.9531666138572926E-2</v>
      </c>
      <c r="H4233" s="5">
        <f t="shared" si="273"/>
        <v>1.7546299232702886E-2</v>
      </c>
      <c r="I4233" s="5">
        <f t="shared" si="274"/>
        <v>4.809366218290699E-2</v>
      </c>
      <c r="J4233" s="10">
        <f t="shared" si="275"/>
        <v>3.2981240626891964E-2</v>
      </c>
    </row>
    <row r="4234" spans="1:10" x14ac:dyDescent="0.3">
      <c r="A4234" s="18">
        <v>42013</v>
      </c>
      <c r="B4234" s="9">
        <f>VLOOKUP(A4234,'VOW3.DE'!$A$1:$B$5974,2,FALSE)</f>
        <v>155.27903699999999</v>
      </c>
      <c r="C4234" s="5">
        <f>VLOOKUP(A4234,MRK.DE!$A$1:$B$5993,2,FALSE)</f>
        <v>74.706344999999999</v>
      </c>
      <c r="D4234" s="10">
        <f>VLOOKUP(A4234,DTE.DE!$A$1:$B$6411,2,FALSE)</f>
        <v>9.3187069999999999</v>
      </c>
      <c r="E4234" s="10">
        <f>VLOOKUP(A4234,'CON.DE'!$A$1:$B$6391,2,FALSE)</f>
        <v>137.802109</v>
      </c>
      <c r="G4234" s="5">
        <f t="shared" si="272"/>
        <v>-1.6175860117913863E-2</v>
      </c>
      <c r="H4234" s="5">
        <f t="shared" si="273"/>
        <v>7.9303432161883878E-3</v>
      </c>
      <c r="I4234" s="5">
        <f t="shared" si="274"/>
        <v>-2.6767406024789317E-2</v>
      </c>
      <c r="J4234" s="10">
        <f t="shared" si="275"/>
        <v>-1.6792547073771157E-2</v>
      </c>
    </row>
    <row r="4235" spans="1:10" x14ac:dyDescent="0.3">
      <c r="A4235" s="18">
        <v>42016</v>
      </c>
      <c r="B4235" s="9">
        <f>VLOOKUP(A4235,'VOW3.DE'!$A$1:$B$5974,2,FALSE)</f>
        <v>156.008636</v>
      </c>
      <c r="C4235" s="5">
        <f>VLOOKUP(A4235,MRK.DE!$A$1:$B$5993,2,FALSE)</f>
        <v>75.541573</v>
      </c>
      <c r="D4235" s="10">
        <f>VLOOKUP(A4235,DTE.DE!$A$1:$B$6411,2,FALSE)</f>
        <v>9.5539579999999997</v>
      </c>
      <c r="E4235" s="10">
        <f>VLOOKUP(A4235,'CON.DE'!$A$1:$B$6391,2,FALSE)</f>
        <v>141.66461200000001</v>
      </c>
      <c r="G4235" s="5">
        <f t="shared" si="272"/>
        <v>4.6876275502750458E-3</v>
      </c>
      <c r="H4235" s="5">
        <f t="shared" si="273"/>
        <v>1.1118112181694638E-2</v>
      </c>
      <c r="I4235" s="5">
        <f t="shared" si="274"/>
        <v>2.4931633726149878E-2</v>
      </c>
      <c r="J4235" s="10">
        <f t="shared" si="275"/>
        <v>2.7643713369726961E-2</v>
      </c>
    </row>
    <row r="4236" spans="1:10" x14ac:dyDescent="0.3">
      <c r="A4236" s="18">
        <v>42017</v>
      </c>
      <c r="B4236" s="9">
        <f>VLOOKUP(A4236,'VOW3.DE'!$A$1:$B$5974,2,FALSE)</f>
        <v>159.48504600000001</v>
      </c>
      <c r="C4236" s="5">
        <f>VLOOKUP(A4236,MRK.DE!$A$1:$B$5993,2,FALSE)</f>
        <v>76.322318999999993</v>
      </c>
      <c r="D4236" s="10">
        <f>VLOOKUP(A4236,DTE.DE!$A$1:$B$6411,2,FALSE)</f>
        <v>9.7295160000000003</v>
      </c>
      <c r="E4236" s="10">
        <f>VLOOKUP(A4236,'CON.DE'!$A$1:$B$6391,2,FALSE)</f>
        <v>147.337616</v>
      </c>
      <c r="G4236" s="5">
        <f t="shared" si="272"/>
        <v>2.203879765204117E-2</v>
      </c>
      <c r="H4236" s="5">
        <f t="shared" si="273"/>
        <v>1.0282271426209959E-2</v>
      </c>
      <c r="I4236" s="5">
        <f t="shared" si="274"/>
        <v>1.8208633004362196E-2</v>
      </c>
      <c r="J4236" s="10">
        <f t="shared" si="275"/>
        <v>3.9264284238711027E-2</v>
      </c>
    </row>
    <row r="4237" spans="1:10" x14ac:dyDescent="0.3">
      <c r="A4237" s="18">
        <v>42018</v>
      </c>
      <c r="B4237" s="9">
        <f>VLOOKUP(A4237,'VOW3.DE'!$A$1:$B$5974,2,FALSE)</f>
        <v>157.55371099999999</v>
      </c>
      <c r="C4237" s="5">
        <f>VLOOKUP(A4237,MRK.DE!$A$1:$B$5993,2,FALSE)</f>
        <v>75.968254000000002</v>
      </c>
      <c r="D4237" s="10">
        <f>VLOOKUP(A4237,DTE.DE!$A$1:$B$6411,2,FALSE)</f>
        <v>9.6522699999999997</v>
      </c>
      <c r="E4237" s="10">
        <f>VLOOKUP(A4237,'CON.DE'!$A$1:$B$6391,2,FALSE)</f>
        <v>144.92356899999999</v>
      </c>
      <c r="G4237" s="5">
        <f t="shared" si="272"/>
        <v>-1.218373999063725E-2</v>
      </c>
      <c r="H4237" s="5">
        <f t="shared" si="273"/>
        <v>-4.6498694038639189E-3</v>
      </c>
      <c r="I4237" s="5">
        <f t="shared" si="274"/>
        <v>-7.9710310494593584E-3</v>
      </c>
      <c r="J4237" s="10">
        <f t="shared" si="275"/>
        <v>-1.65201677561779E-2</v>
      </c>
    </row>
    <row r="4238" spans="1:10" x14ac:dyDescent="0.3">
      <c r="A4238" s="18">
        <v>42019</v>
      </c>
      <c r="B4238" s="9">
        <f>VLOOKUP(A4238,'VOW3.DE'!$A$1:$B$5974,2,FALSE)</f>
        <v>160.08590699999999</v>
      </c>
      <c r="C4238" s="5">
        <f>VLOOKUP(A4238,MRK.DE!$A$1:$B$5993,2,FALSE)</f>
        <v>76.948723000000001</v>
      </c>
      <c r="D4238" s="10">
        <f>VLOOKUP(A4238,DTE.DE!$A$1:$B$6411,2,FALSE)</f>
        <v>9.7716499999999993</v>
      </c>
      <c r="E4238" s="10">
        <f>VLOOKUP(A4238,'CON.DE'!$A$1:$B$6391,2,FALSE)</f>
        <v>149.027466</v>
      </c>
      <c r="G4238" s="5">
        <f t="shared" si="272"/>
        <v>1.5944167541480394E-2</v>
      </c>
      <c r="H4238" s="5">
        <f t="shared" si="273"/>
        <v>1.282372246083221E-2</v>
      </c>
      <c r="I4238" s="5">
        <f t="shared" si="274"/>
        <v>1.2292215286617855E-2</v>
      </c>
      <c r="J4238" s="10">
        <f t="shared" si="275"/>
        <v>2.7924131423964108E-2</v>
      </c>
    </row>
    <row r="4239" spans="1:10" x14ac:dyDescent="0.3">
      <c r="A4239" s="18">
        <v>42020</v>
      </c>
      <c r="B4239" s="9">
        <f>VLOOKUP(A4239,'VOW3.DE'!$A$1:$B$5974,2,FALSE)</f>
        <v>164.63526899999999</v>
      </c>
      <c r="C4239" s="5">
        <f>VLOOKUP(A4239,MRK.DE!$A$1:$B$5993,2,FALSE)</f>
        <v>78.473892000000006</v>
      </c>
      <c r="D4239" s="10">
        <f>VLOOKUP(A4239,DTE.DE!$A$1:$B$6411,2,FALSE)</f>
        <v>9.8664529999999999</v>
      </c>
      <c r="E4239" s="10">
        <f>VLOOKUP(A4239,'CON.DE'!$A$1:$B$6391,2,FALSE)</f>
        <v>151.84385700000001</v>
      </c>
      <c r="G4239" s="5">
        <f t="shared" si="272"/>
        <v>2.8021946355600142E-2</v>
      </c>
      <c r="H4239" s="5">
        <f t="shared" si="273"/>
        <v>1.9626718526612786E-2</v>
      </c>
      <c r="I4239" s="5">
        <f t="shared" si="274"/>
        <v>9.6550808868654629E-3</v>
      </c>
      <c r="J4239" s="10">
        <f t="shared" si="275"/>
        <v>1.8722111749456143E-2</v>
      </c>
    </row>
    <row r="4240" spans="1:10" x14ac:dyDescent="0.3">
      <c r="A4240" s="18">
        <v>42023</v>
      </c>
      <c r="B4240" s="9">
        <f>VLOOKUP(A4240,'VOW3.DE'!$A$1:$B$5974,2,FALSE)</f>
        <v>165.364868</v>
      </c>
      <c r="C4240" s="5">
        <f>VLOOKUP(A4240,MRK.DE!$A$1:$B$5993,2,FALSE)</f>
        <v>79.763039000000006</v>
      </c>
      <c r="D4240" s="10">
        <f>VLOOKUP(A4240,DTE.DE!$A$1:$B$6411,2,FALSE)</f>
        <v>9.9682779999999998</v>
      </c>
      <c r="E4240" s="10">
        <f>VLOOKUP(A4240,'CON.DE'!$A$1:$B$6391,2,FALSE)</f>
        <v>153.29229699999999</v>
      </c>
      <c r="G4240" s="5">
        <f t="shared" si="272"/>
        <v>4.4218174902646542E-3</v>
      </c>
      <c r="H4240" s="5">
        <f t="shared" si="273"/>
        <v>1.6294243251027605E-2</v>
      </c>
      <c r="I4240" s="5">
        <f t="shared" si="274"/>
        <v>1.0267433879767501E-2</v>
      </c>
      <c r="J4240" s="10">
        <f t="shared" si="275"/>
        <v>9.4938004576560712E-3</v>
      </c>
    </row>
    <row r="4241" spans="1:10" x14ac:dyDescent="0.3">
      <c r="A4241" s="18">
        <v>42024</v>
      </c>
      <c r="B4241" s="9">
        <f>VLOOKUP(A4241,'VOW3.DE'!$A$1:$B$5974,2,FALSE)</f>
        <v>165.70825199999999</v>
      </c>
      <c r="C4241" s="5">
        <f>VLOOKUP(A4241,MRK.DE!$A$1:$B$5993,2,FALSE)</f>
        <v>79.354500000000002</v>
      </c>
      <c r="D4241" s="10">
        <f>VLOOKUP(A4241,DTE.DE!$A$1:$B$6411,2,FALSE)</f>
        <v>10.038501999999999</v>
      </c>
      <c r="E4241" s="10">
        <f>VLOOKUP(A4241,'CON.DE'!$A$1:$B$6391,2,FALSE)</f>
        <v>153.53367600000001</v>
      </c>
      <c r="G4241" s="5">
        <f t="shared" si="272"/>
        <v>2.0743702970031914E-3</v>
      </c>
      <c r="H4241" s="5">
        <f t="shared" si="273"/>
        <v>-5.1350705936736947E-3</v>
      </c>
      <c r="I4241" s="5">
        <f t="shared" si="274"/>
        <v>7.0200490426439357E-3</v>
      </c>
      <c r="J4241" s="10">
        <f t="shared" si="275"/>
        <v>1.5733938521292081E-3</v>
      </c>
    </row>
    <row r="4242" spans="1:10" x14ac:dyDescent="0.3">
      <c r="A4242" s="18">
        <v>42025</v>
      </c>
      <c r="B4242" s="9">
        <f>VLOOKUP(A4242,'VOW3.DE'!$A$1:$B$5974,2,FALSE)</f>
        <v>166.99577300000001</v>
      </c>
      <c r="C4242" s="5">
        <f>VLOOKUP(A4242,MRK.DE!$A$1:$B$5993,2,FALSE)</f>
        <v>78.737174999999993</v>
      </c>
      <c r="D4242" s="10">
        <f>VLOOKUP(A4242,DTE.DE!$A$1:$B$6411,2,FALSE)</f>
        <v>10.077124</v>
      </c>
      <c r="E4242" s="10">
        <f>VLOOKUP(A4242,'CON.DE'!$A$1:$B$6391,2,FALSE)</f>
        <v>156.63171399999999</v>
      </c>
      <c r="G4242" s="5">
        <f t="shared" si="272"/>
        <v>7.739776681774794E-3</v>
      </c>
      <c r="H4242" s="5">
        <f t="shared" si="273"/>
        <v>-7.8097488392494209E-3</v>
      </c>
      <c r="I4242" s="5">
        <f t="shared" si="274"/>
        <v>3.840004527705269E-3</v>
      </c>
      <c r="J4242" s="10">
        <f t="shared" si="275"/>
        <v>1.9977348429896461E-2</v>
      </c>
    </row>
    <row r="4243" spans="1:10" x14ac:dyDescent="0.3">
      <c r="A4243" s="18">
        <v>42026</v>
      </c>
      <c r="B4243" s="9">
        <f>VLOOKUP(A4243,'VOW3.DE'!$A$1:$B$5974,2,FALSE)</f>
        <v>170.04298399999999</v>
      </c>
      <c r="C4243" s="5">
        <f>VLOOKUP(A4243,MRK.DE!$A$1:$B$5993,2,FALSE)</f>
        <v>78.528366000000005</v>
      </c>
      <c r="D4243" s="10">
        <f>VLOOKUP(A4243,DTE.DE!$A$1:$B$6411,2,FALSE)</f>
        <v>10.273752</v>
      </c>
      <c r="E4243" s="10">
        <f>VLOOKUP(A4243,'CON.DE'!$A$1:$B$6391,2,FALSE)</f>
        <v>162.18405200000001</v>
      </c>
      <c r="G4243" s="5">
        <f t="shared" si="272"/>
        <v>1.8082751429483526E-2</v>
      </c>
      <c r="H4243" s="5">
        <f t="shared" si="273"/>
        <v>-2.6554974646895162E-3</v>
      </c>
      <c r="I4243" s="5">
        <f t="shared" si="274"/>
        <v>1.9324388679303722E-2</v>
      </c>
      <c r="J4243" s="10">
        <f t="shared" si="275"/>
        <v>3.4834534771977649E-2</v>
      </c>
    </row>
    <row r="4244" spans="1:10" x14ac:dyDescent="0.3">
      <c r="A4244" s="18">
        <v>42027</v>
      </c>
      <c r="B4244" s="9">
        <f>VLOOKUP(A4244,'VOW3.DE'!$A$1:$B$5974,2,FALSE)</f>
        <v>174.93566899999999</v>
      </c>
      <c r="C4244" s="5">
        <f>VLOOKUP(A4244,MRK.DE!$A$1:$B$5993,2,FALSE)</f>
        <v>79.590537999999995</v>
      </c>
      <c r="D4244" s="10">
        <f>VLOOKUP(A4244,DTE.DE!$A$1:$B$6411,2,FALSE)</f>
        <v>10.459845</v>
      </c>
      <c r="E4244" s="10">
        <f>VLOOKUP(A4244,'CON.DE'!$A$1:$B$6391,2,FALSE)</f>
        <v>163.14965799999999</v>
      </c>
      <c r="G4244" s="5">
        <f t="shared" si="272"/>
        <v>2.8367048477029432E-2</v>
      </c>
      <c r="H4244" s="5">
        <f t="shared" si="273"/>
        <v>1.3435306602551681E-2</v>
      </c>
      <c r="I4244" s="5">
        <f t="shared" si="274"/>
        <v>1.7951347019904959E-2</v>
      </c>
      <c r="J4244" s="10">
        <f t="shared" si="275"/>
        <v>5.9361130173389964E-3</v>
      </c>
    </row>
    <row r="4245" spans="1:10" x14ac:dyDescent="0.3">
      <c r="A4245" s="18">
        <v>42030</v>
      </c>
      <c r="B4245" s="9">
        <f>VLOOKUP(A4245,'VOW3.DE'!$A$1:$B$5974,2,FALSE)</f>
        <v>176.18031300000001</v>
      </c>
      <c r="C4245" s="5">
        <f>VLOOKUP(A4245,MRK.DE!$A$1:$B$5993,2,FALSE)</f>
        <v>81.306374000000005</v>
      </c>
      <c r="D4245" s="10">
        <f>VLOOKUP(A4245,DTE.DE!$A$1:$B$6411,2,FALSE)</f>
        <v>10.65296</v>
      </c>
      <c r="E4245" s="10">
        <f>VLOOKUP(A4245,'CON.DE'!$A$1:$B$6391,2,FALSE)</f>
        <v>163.55200199999999</v>
      </c>
      <c r="G4245" s="5">
        <f t="shared" si="272"/>
        <v>7.0896756465086983E-3</v>
      </c>
      <c r="H4245" s="5">
        <f t="shared" si="273"/>
        <v>2.1329198026495338E-2</v>
      </c>
      <c r="I4245" s="5">
        <f t="shared" si="274"/>
        <v>1.8294147639816558E-2</v>
      </c>
      <c r="J4245" s="10">
        <f t="shared" si="275"/>
        <v>2.4630680077260218E-3</v>
      </c>
    </row>
    <row r="4246" spans="1:10" x14ac:dyDescent="0.3">
      <c r="A4246" s="18">
        <v>42031</v>
      </c>
      <c r="B4246" s="9">
        <f>VLOOKUP(A4246,'VOW3.DE'!$A$1:$B$5974,2,FALSE)</f>
        <v>173.34771699999999</v>
      </c>
      <c r="C4246" s="5">
        <f>VLOOKUP(A4246,MRK.DE!$A$1:$B$5993,2,FALSE)</f>
        <v>80.843368999999996</v>
      </c>
      <c r="D4246" s="10">
        <f>VLOOKUP(A4246,DTE.DE!$A$1:$B$6411,2,FALSE)</f>
        <v>10.533580000000001</v>
      </c>
      <c r="E4246" s="10">
        <f>VLOOKUP(A4246,'CON.DE'!$A$1:$B$6391,2,FALSE)</f>
        <v>159.93090799999999</v>
      </c>
      <c r="G4246" s="5">
        <f t="shared" si="272"/>
        <v>-1.6208474115395451E-2</v>
      </c>
      <c r="H4246" s="5">
        <f t="shared" si="273"/>
        <v>-5.7108478841240021E-3</v>
      </c>
      <c r="I4246" s="5">
        <f t="shared" si="274"/>
        <v>-1.1269538439074609E-2</v>
      </c>
      <c r="J4246" s="10">
        <f t="shared" si="275"/>
        <v>-2.2389097843833985E-2</v>
      </c>
    </row>
    <row r="4247" spans="1:10" x14ac:dyDescent="0.3">
      <c r="A4247" s="18">
        <v>42032</v>
      </c>
      <c r="B4247" s="9">
        <f>VLOOKUP(A4247,'VOW3.DE'!$A$1:$B$5974,2,FALSE)</f>
        <v>175.27903699999999</v>
      </c>
      <c r="C4247" s="5">
        <f>VLOOKUP(A4247,MRK.DE!$A$1:$B$5993,2,FALSE)</f>
        <v>80.861519000000001</v>
      </c>
      <c r="D4247" s="10">
        <f>VLOOKUP(A4247,DTE.DE!$A$1:$B$6411,2,FALSE)</f>
        <v>10.698605000000001</v>
      </c>
      <c r="E4247" s="10">
        <f>VLOOKUP(A4247,'CON.DE'!$A$1:$B$6391,2,FALSE)</f>
        <v>162.50590500000001</v>
      </c>
      <c r="G4247" s="5">
        <f t="shared" si="272"/>
        <v>1.1079699048684456E-2</v>
      </c>
      <c r="H4247" s="5">
        <f t="shared" si="273"/>
        <v>2.2448301100478862E-4</v>
      </c>
      <c r="I4247" s="5">
        <f t="shared" si="274"/>
        <v>1.5545109764592793E-2</v>
      </c>
      <c r="J4247" s="10">
        <f t="shared" si="275"/>
        <v>1.597244260054315E-2</v>
      </c>
    </row>
    <row r="4248" spans="1:10" x14ac:dyDescent="0.3">
      <c r="A4248" s="18">
        <v>42033</v>
      </c>
      <c r="B4248" s="9">
        <f>VLOOKUP(A4248,'VOW3.DE'!$A$1:$B$5974,2,FALSE)</f>
        <v>175.23611500000001</v>
      </c>
      <c r="C4248" s="5">
        <f>VLOOKUP(A4248,MRK.DE!$A$1:$B$5993,2,FALSE)</f>
        <v>81.024940000000001</v>
      </c>
      <c r="D4248" s="10">
        <f>VLOOKUP(A4248,DTE.DE!$A$1:$B$6411,2,FALSE)</f>
        <v>10.877675999999999</v>
      </c>
      <c r="E4248" s="10">
        <f>VLOOKUP(A4248,'CON.DE'!$A$1:$B$6391,2,FALSE)</f>
        <v>162.54615799999999</v>
      </c>
      <c r="G4248" s="5">
        <f t="shared" si="272"/>
        <v>-2.4490810151631337E-4</v>
      </c>
      <c r="H4248" s="5">
        <f t="shared" si="273"/>
        <v>2.018958923690061E-3</v>
      </c>
      <c r="I4248" s="5">
        <f t="shared" si="274"/>
        <v>1.6599256533584648E-2</v>
      </c>
      <c r="J4248" s="10">
        <f t="shared" si="275"/>
        <v>2.4767109511159555E-4</v>
      </c>
    </row>
    <row r="4249" spans="1:10" x14ac:dyDescent="0.3">
      <c r="A4249" s="18">
        <v>42034</v>
      </c>
      <c r="B4249" s="9">
        <f>VLOOKUP(A4249,'VOW3.DE'!$A$1:$B$5974,2,FALSE)</f>
        <v>170.21466100000001</v>
      </c>
      <c r="C4249" s="5">
        <f>VLOOKUP(A4249,MRK.DE!$A$1:$B$5993,2,FALSE)</f>
        <v>80.534698000000006</v>
      </c>
      <c r="D4249" s="10">
        <f>VLOOKUP(A4249,DTE.DE!$A$1:$B$6411,2,FALSE)</f>
        <v>10.733718</v>
      </c>
      <c r="E4249" s="10">
        <f>VLOOKUP(A4249,'CON.DE'!$A$1:$B$6391,2,FALSE)</f>
        <v>161.50007600000001</v>
      </c>
      <c r="G4249" s="5">
        <f t="shared" si="272"/>
        <v>-2.9073940839027087E-2</v>
      </c>
      <c r="H4249" s="5">
        <f t="shared" si="273"/>
        <v>-6.0688859019316652E-3</v>
      </c>
      <c r="I4249" s="5">
        <f t="shared" si="274"/>
        <v>-1.3322613920877042E-2</v>
      </c>
      <c r="J4249" s="10">
        <f t="shared" si="275"/>
        <v>-6.4563974153805277E-3</v>
      </c>
    </row>
    <row r="4250" spans="1:10" x14ac:dyDescent="0.3">
      <c r="A4250" s="18">
        <v>42037</v>
      </c>
      <c r="B4250" s="9">
        <f>VLOOKUP(A4250,'VOW3.DE'!$A$1:$B$5974,2,FALSE)</f>
        <v>173.60522499999999</v>
      </c>
      <c r="C4250" s="5">
        <f>VLOOKUP(A4250,MRK.DE!$A$1:$B$5993,2,FALSE)</f>
        <v>80.026306000000005</v>
      </c>
      <c r="D4250" s="10">
        <f>VLOOKUP(A4250,DTE.DE!$A$1:$B$6411,2,FALSE)</f>
        <v>10.923323</v>
      </c>
      <c r="E4250" s="10">
        <f>VLOOKUP(A4250,'CON.DE'!$A$1:$B$6391,2,FALSE)</f>
        <v>164.07505800000001</v>
      </c>
      <c r="G4250" s="5">
        <f t="shared" si="272"/>
        <v>1.9723547434644575E-2</v>
      </c>
      <c r="H4250" s="5">
        <f t="shared" si="273"/>
        <v>-6.3327169904276778E-3</v>
      </c>
      <c r="I4250" s="5">
        <f t="shared" si="274"/>
        <v>1.7510226305597006E-2</v>
      </c>
      <c r="J4250" s="10">
        <f t="shared" si="275"/>
        <v>1.5818380605764622E-2</v>
      </c>
    </row>
    <row r="4251" spans="1:10" x14ac:dyDescent="0.3">
      <c r="A4251" s="18">
        <v>42038</v>
      </c>
      <c r="B4251" s="9">
        <f>VLOOKUP(A4251,'VOW3.DE'!$A$1:$B$5974,2,FALSE)</f>
        <v>177.76831100000001</v>
      </c>
      <c r="C4251" s="5">
        <f>VLOOKUP(A4251,MRK.DE!$A$1:$B$5993,2,FALSE)</f>
        <v>78.964127000000005</v>
      </c>
      <c r="D4251" s="10">
        <f>VLOOKUP(A4251,DTE.DE!$A$1:$B$6411,2,FALSE)</f>
        <v>11.021636000000001</v>
      </c>
      <c r="E4251" s="10">
        <f>VLOOKUP(A4251,'CON.DE'!$A$1:$B$6391,2,FALSE)</f>
        <v>165.56372099999999</v>
      </c>
      <c r="G4251" s="5">
        <f t="shared" si="272"/>
        <v>2.3697179149204946E-2</v>
      </c>
      <c r="H4251" s="5">
        <f t="shared" si="273"/>
        <v>-1.336174489281618E-2</v>
      </c>
      <c r="I4251" s="5">
        <f t="shared" si="274"/>
        <v>8.9600220013560852E-3</v>
      </c>
      <c r="J4251" s="10">
        <f t="shared" si="275"/>
        <v>9.0321480069308173E-3</v>
      </c>
    </row>
    <row r="4252" spans="1:10" x14ac:dyDescent="0.3">
      <c r="A4252" s="18">
        <v>42039</v>
      </c>
      <c r="B4252" s="9">
        <f>VLOOKUP(A4252,'VOW3.DE'!$A$1:$B$5974,2,FALSE)</f>
        <v>180.085938</v>
      </c>
      <c r="C4252" s="5">
        <f>VLOOKUP(A4252,MRK.DE!$A$1:$B$5993,2,FALSE)</f>
        <v>80.289580999999998</v>
      </c>
      <c r="D4252" s="10">
        <f>VLOOKUP(A4252,DTE.DE!$A$1:$B$6411,2,FALSE)</f>
        <v>11.088346</v>
      </c>
      <c r="E4252" s="10">
        <f>VLOOKUP(A4252,'CON.DE'!$A$1:$B$6391,2,FALSE)</f>
        <v>165.92581200000001</v>
      </c>
      <c r="G4252" s="5">
        <f t="shared" si="272"/>
        <v>1.2953091439724113E-2</v>
      </c>
      <c r="H4252" s="5">
        <f t="shared" si="273"/>
        <v>1.6646200870364159E-2</v>
      </c>
      <c r="I4252" s="5">
        <f t="shared" si="274"/>
        <v>6.0343968105505208E-3</v>
      </c>
      <c r="J4252" s="10">
        <f t="shared" si="275"/>
        <v>2.1846309337919226E-3</v>
      </c>
    </row>
    <row r="4253" spans="1:10" x14ac:dyDescent="0.3">
      <c r="A4253" s="18">
        <v>42040</v>
      </c>
      <c r="B4253" s="9">
        <f>VLOOKUP(A4253,'VOW3.DE'!$A$1:$B$5974,2,FALSE)</f>
        <v>182.57519500000001</v>
      </c>
      <c r="C4253" s="5">
        <f>VLOOKUP(A4253,MRK.DE!$A$1:$B$5993,2,FALSE)</f>
        <v>79.554221999999996</v>
      </c>
      <c r="D4253" s="10">
        <f>VLOOKUP(A4253,DTE.DE!$A$1:$B$6411,2,FALSE)</f>
        <v>11.12346</v>
      </c>
      <c r="E4253" s="10">
        <f>VLOOKUP(A4253,'CON.DE'!$A$1:$B$6391,2,FALSE)</f>
        <v>167.052368</v>
      </c>
      <c r="G4253" s="5">
        <f t="shared" si="272"/>
        <v>1.372794527131486E-2</v>
      </c>
      <c r="H4253" s="5">
        <f t="shared" si="273"/>
        <v>-9.2010346862374855E-3</v>
      </c>
      <c r="I4253" s="5">
        <f t="shared" si="274"/>
        <v>3.1617446372257294E-3</v>
      </c>
      <c r="J4253" s="10">
        <f t="shared" si="275"/>
        <v>6.7665713015601231E-3</v>
      </c>
    </row>
    <row r="4254" spans="1:10" x14ac:dyDescent="0.3">
      <c r="A4254" s="18">
        <v>42041</v>
      </c>
      <c r="B4254" s="9">
        <f>VLOOKUP(A4254,'VOW3.DE'!$A$1:$B$5974,2,FALSE)</f>
        <v>183.90564000000001</v>
      </c>
      <c r="C4254" s="5">
        <f>VLOOKUP(A4254,MRK.DE!$A$1:$B$5993,2,FALSE)</f>
        <v>79.799339000000003</v>
      </c>
      <c r="D4254" s="10">
        <f>VLOOKUP(A4254,DTE.DE!$A$1:$B$6411,2,FALSE)</f>
        <v>11.162084</v>
      </c>
      <c r="E4254" s="10">
        <f>VLOOKUP(A4254,'CON.DE'!$A$1:$B$6391,2,FALSE)</f>
        <v>166.609802</v>
      </c>
      <c r="G4254" s="5">
        <f t="shared" si="272"/>
        <v>7.2606844219305034E-3</v>
      </c>
      <c r="H4254" s="5">
        <f t="shared" si="273"/>
        <v>3.0763942993368648E-3</v>
      </c>
      <c r="I4254" s="5">
        <f t="shared" si="274"/>
        <v>3.4662863668688715E-3</v>
      </c>
      <c r="J4254" s="10">
        <f t="shared" si="275"/>
        <v>-2.6527805626695654E-3</v>
      </c>
    </row>
    <row r="4255" spans="1:10" x14ac:dyDescent="0.3">
      <c r="A4255" s="18">
        <v>42044</v>
      </c>
      <c r="B4255" s="9">
        <f>VLOOKUP(A4255,'VOW3.DE'!$A$1:$B$5974,2,FALSE)</f>
        <v>178.11166399999999</v>
      </c>
      <c r="C4255" s="5">
        <f>VLOOKUP(A4255,MRK.DE!$A$1:$B$5993,2,FALSE)</f>
        <v>77.838417000000007</v>
      </c>
      <c r="D4255" s="10">
        <f>VLOOKUP(A4255,DTE.DE!$A$1:$B$6411,2,FALSE)</f>
        <v>10.923323</v>
      </c>
      <c r="E4255" s="10">
        <f>VLOOKUP(A4255,'CON.DE'!$A$1:$B$6391,2,FALSE)</f>
        <v>159.48834199999999</v>
      </c>
      <c r="G4255" s="5">
        <f t="shared" si="272"/>
        <v>-3.2012120533579207E-2</v>
      </c>
      <c r="H4255" s="5">
        <f t="shared" si="273"/>
        <v>-2.4880120130351228E-2</v>
      </c>
      <c r="I4255" s="5">
        <f t="shared" si="274"/>
        <v>-2.162244981600106E-2</v>
      </c>
      <c r="J4255" s="10">
        <f t="shared" si="275"/>
        <v>-4.3683734891676256E-2</v>
      </c>
    </row>
    <row r="4256" spans="1:10" x14ac:dyDescent="0.3">
      <c r="A4256" s="18">
        <v>42045</v>
      </c>
      <c r="B4256" s="9">
        <f>VLOOKUP(A4256,'VOW3.DE'!$A$1:$B$5974,2,FALSE)</f>
        <v>179.48504600000001</v>
      </c>
      <c r="C4256" s="5">
        <f>VLOOKUP(A4256,MRK.DE!$A$1:$B$5993,2,FALSE)</f>
        <v>79.236480999999998</v>
      </c>
      <c r="D4256" s="10">
        <f>VLOOKUP(A4256,DTE.DE!$A$1:$B$6411,2,FALSE)</f>
        <v>11.077814</v>
      </c>
      <c r="E4256" s="10">
        <f>VLOOKUP(A4256,'CON.DE'!$A$1:$B$6391,2,FALSE)</f>
        <v>164.51760899999999</v>
      </c>
      <c r="G4256" s="5">
        <f t="shared" si="272"/>
        <v>7.6812158175508516E-3</v>
      </c>
      <c r="H4256" s="5">
        <f t="shared" si="273"/>
        <v>1.7801710371940758E-2</v>
      </c>
      <c r="I4256" s="5">
        <f t="shared" si="274"/>
        <v>1.4044141380673001E-2</v>
      </c>
      <c r="J4256" s="10">
        <f t="shared" si="275"/>
        <v>3.1046781424623526E-2</v>
      </c>
    </row>
    <row r="4257" spans="1:10" x14ac:dyDescent="0.3">
      <c r="A4257" s="18">
        <v>42046</v>
      </c>
      <c r="B4257" s="9">
        <f>VLOOKUP(A4257,'VOW3.DE'!$A$1:$B$5974,2,FALSE)</f>
        <v>180.47215299999999</v>
      </c>
      <c r="C4257" s="5">
        <f>VLOOKUP(A4257,MRK.DE!$A$1:$B$5993,2,FALSE)</f>
        <v>78.945976000000002</v>
      </c>
      <c r="D4257" s="10">
        <f>VLOOKUP(A4257,DTE.DE!$A$1:$B$6411,2,FALSE)</f>
        <v>10.983013</v>
      </c>
      <c r="E4257" s="10">
        <f>VLOOKUP(A4257,'CON.DE'!$A$1:$B$6391,2,FALSE)</f>
        <v>162.74731399999999</v>
      </c>
      <c r="G4257" s="5">
        <f t="shared" si="272"/>
        <v>5.4845935969739835E-3</v>
      </c>
      <c r="H4257" s="5">
        <f t="shared" si="273"/>
        <v>-3.6730410200385469E-3</v>
      </c>
      <c r="I4257" s="5">
        <f t="shared" si="274"/>
        <v>-8.5945629826923199E-3</v>
      </c>
      <c r="J4257" s="10">
        <f t="shared" si="275"/>
        <v>-1.0818832956918149E-2</v>
      </c>
    </row>
    <row r="4258" spans="1:10" x14ac:dyDescent="0.3">
      <c r="A4258" s="18">
        <v>42047</v>
      </c>
      <c r="B4258" s="9">
        <f>VLOOKUP(A4258,'VOW3.DE'!$A$1:$B$5974,2,FALSE)</f>
        <v>184.077316</v>
      </c>
      <c r="C4258" s="5">
        <f>VLOOKUP(A4258,MRK.DE!$A$1:$B$5993,2,FALSE)</f>
        <v>79.681327999999993</v>
      </c>
      <c r="D4258" s="10">
        <f>VLOOKUP(A4258,DTE.DE!$A$1:$B$6411,2,FALSE)</f>
        <v>11.098883000000001</v>
      </c>
      <c r="E4258" s="10">
        <f>VLOOKUP(A4258,'CON.DE'!$A$1:$B$6391,2,FALSE)</f>
        <v>166.81097399999999</v>
      </c>
      <c r="G4258" s="5">
        <f t="shared" si="272"/>
        <v>1.9779376140985714E-2</v>
      </c>
      <c r="H4258" s="5">
        <f t="shared" si="273"/>
        <v>9.2715093691339567E-3</v>
      </c>
      <c r="I4258" s="5">
        <f t="shared" si="274"/>
        <v>1.0494666171092784E-2</v>
      </c>
      <c r="J4258" s="10">
        <f t="shared" si="275"/>
        <v>2.4662502015152844E-2</v>
      </c>
    </row>
    <row r="4259" spans="1:10" x14ac:dyDescent="0.3">
      <c r="A4259" s="18">
        <v>42048</v>
      </c>
      <c r="B4259" s="9">
        <f>VLOOKUP(A4259,'VOW3.DE'!$A$1:$B$5974,2,FALSE)</f>
        <v>182.53228799999999</v>
      </c>
      <c r="C4259" s="5">
        <f>VLOOKUP(A4259,MRK.DE!$A$1:$B$5993,2,FALSE)</f>
        <v>79.581458999999995</v>
      </c>
      <c r="D4259" s="10">
        <f>VLOOKUP(A4259,DTE.DE!$A$1:$B$6411,2,FALSE)</f>
        <v>11.193685</v>
      </c>
      <c r="E4259" s="10">
        <f>VLOOKUP(A4259,'CON.DE'!$A$1:$B$6391,2,FALSE)</f>
        <v>165.68438699999999</v>
      </c>
      <c r="G4259" s="5">
        <f t="shared" si="272"/>
        <v>-8.4287870817922952E-3</v>
      </c>
      <c r="H4259" s="5">
        <f t="shared" si="273"/>
        <v>-1.2541412212016185E-3</v>
      </c>
      <c r="I4259" s="5">
        <f t="shared" si="274"/>
        <v>8.5053073741321612E-3</v>
      </c>
      <c r="J4259" s="10">
        <f t="shared" si="275"/>
        <v>-6.776583636398042E-3</v>
      </c>
    </row>
    <row r="4260" spans="1:10" x14ac:dyDescent="0.3">
      <c r="A4260" s="18">
        <v>42051</v>
      </c>
      <c r="B4260" s="9">
        <f>VLOOKUP(A4260,'VOW3.DE'!$A$1:$B$5974,2,FALSE)</f>
        <v>183.56231700000001</v>
      </c>
      <c r="C4260" s="5">
        <f>VLOOKUP(A4260,MRK.DE!$A$1:$B$5993,2,FALSE)</f>
        <v>79.091217</v>
      </c>
      <c r="D4260" s="10">
        <f>VLOOKUP(A4260,DTE.DE!$A$1:$B$6411,2,FALSE)</f>
        <v>11.12346</v>
      </c>
      <c r="E4260" s="10">
        <f>VLOOKUP(A4260,'CON.DE'!$A$1:$B$6391,2,FALSE)</f>
        <v>165.966049</v>
      </c>
      <c r="G4260" s="5">
        <f t="shared" si="272"/>
        <v>5.6271341007963745E-3</v>
      </c>
      <c r="H4260" s="5">
        <f t="shared" si="273"/>
        <v>-6.1793066367914077E-3</v>
      </c>
      <c r="I4260" s="5">
        <f t="shared" si="274"/>
        <v>-6.2933884940733209E-3</v>
      </c>
      <c r="J4260" s="10">
        <f t="shared" si="275"/>
        <v>1.6985478512548415E-3</v>
      </c>
    </row>
    <row r="4261" spans="1:10" x14ac:dyDescent="0.3">
      <c r="A4261" s="18">
        <v>42052</v>
      </c>
      <c r="B4261" s="9">
        <f>VLOOKUP(A4261,'VOW3.DE'!$A$1:$B$5974,2,FALSE)</f>
        <v>182.27475000000001</v>
      </c>
      <c r="C4261" s="5">
        <f>VLOOKUP(A4261,MRK.DE!$A$1:$B$5993,2,FALSE)</f>
        <v>79.536072000000004</v>
      </c>
      <c r="D4261" s="10">
        <f>VLOOKUP(A4261,DTE.DE!$A$1:$B$6411,2,FALSE)</f>
        <v>11.067283</v>
      </c>
      <c r="E4261" s="10">
        <f>VLOOKUP(A4261,'CON.DE'!$A$1:$B$6391,2,FALSE)</f>
        <v>165.76487700000001</v>
      </c>
      <c r="G4261" s="5">
        <f t="shared" si="272"/>
        <v>-7.0390478851105141E-3</v>
      </c>
      <c r="H4261" s="5">
        <f t="shared" si="273"/>
        <v>5.6088226562307775E-3</v>
      </c>
      <c r="I4261" s="5">
        <f t="shared" si="274"/>
        <v>-5.0631130294822952E-3</v>
      </c>
      <c r="J4261" s="10">
        <f t="shared" si="275"/>
        <v>-1.2128626479698378E-3</v>
      </c>
    </row>
    <row r="4262" spans="1:10" x14ac:dyDescent="0.3">
      <c r="A4262" s="18">
        <v>42053</v>
      </c>
      <c r="B4262" s="9">
        <f>VLOOKUP(A4262,'VOW3.DE'!$A$1:$B$5974,2,FALSE)</f>
        <v>186.39492799999999</v>
      </c>
      <c r="C4262" s="5">
        <f>VLOOKUP(A4262,MRK.DE!$A$1:$B$5993,2,FALSE)</f>
        <v>78.991364000000004</v>
      </c>
      <c r="D4262" s="10">
        <f>VLOOKUP(A4262,DTE.DE!$A$1:$B$6411,2,FALSE)</f>
        <v>10.954923000000001</v>
      </c>
      <c r="E4262" s="10">
        <f>VLOOKUP(A4262,'CON.DE'!$A$1:$B$6391,2,FALSE)</f>
        <v>169.58712800000001</v>
      </c>
      <c r="G4262" s="5">
        <f t="shared" si="272"/>
        <v>2.2352527443271916E-2</v>
      </c>
      <c r="H4262" s="5">
        <f t="shared" si="273"/>
        <v>-6.8721245665136618E-3</v>
      </c>
      <c r="I4262" s="5">
        <f t="shared" si="274"/>
        <v>-1.0204334205898202E-2</v>
      </c>
      <c r="J4262" s="10">
        <f t="shared" si="275"/>
        <v>2.2796443556840587E-2</v>
      </c>
    </row>
    <row r="4263" spans="1:10" x14ac:dyDescent="0.3">
      <c r="A4263" s="18">
        <v>42054</v>
      </c>
      <c r="B4263" s="9">
        <f>VLOOKUP(A4263,'VOW3.DE'!$A$1:$B$5974,2,FALSE)</f>
        <v>191.54513499999999</v>
      </c>
      <c r="C4263" s="5">
        <f>VLOOKUP(A4263,MRK.DE!$A$1:$B$5993,2,FALSE)</f>
        <v>79.645020000000002</v>
      </c>
      <c r="D4263" s="10">
        <f>VLOOKUP(A4263,DTE.DE!$A$1:$B$6411,2,FALSE)</f>
        <v>10.990034</v>
      </c>
      <c r="E4263" s="10">
        <f>VLOOKUP(A4263,'CON.DE'!$A$1:$B$6391,2,FALSE)</f>
        <v>172.16210899999999</v>
      </c>
      <c r="G4263" s="5">
        <f t="shared" si="272"/>
        <v>2.7255781174877401E-2</v>
      </c>
      <c r="H4263" s="5">
        <f t="shared" si="273"/>
        <v>8.2409808250438008E-3</v>
      </c>
      <c r="I4263" s="5">
        <f t="shared" si="274"/>
        <v>3.1999178635749468E-3</v>
      </c>
      <c r="J4263" s="10">
        <f t="shared" si="275"/>
        <v>1.5069702879604831E-2</v>
      </c>
    </row>
    <row r="4264" spans="1:10" x14ac:dyDescent="0.3">
      <c r="A4264" s="18">
        <v>42055</v>
      </c>
      <c r="B4264" s="9">
        <f>VLOOKUP(A4264,'VOW3.DE'!$A$1:$B$5974,2,FALSE)</f>
        <v>193.13314800000001</v>
      </c>
      <c r="C4264" s="5">
        <f>VLOOKUP(A4264,MRK.DE!$A$1:$B$5993,2,FALSE)</f>
        <v>79.617767000000001</v>
      </c>
      <c r="D4264" s="10">
        <f>VLOOKUP(A4264,DTE.DE!$A$1:$B$6411,2,FALSE)</f>
        <v>11.176126999999999</v>
      </c>
      <c r="E4264" s="10">
        <f>VLOOKUP(A4264,'CON.DE'!$A$1:$B$6391,2,FALSE)</f>
        <v>173.16798399999999</v>
      </c>
      <c r="G4264" s="5">
        <f t="shared" si="272"/>
        <v>8.2563642975546202E-3</v>
      </c>
      <c r="H4264" s="5">
        <f t="shared" si="273"/>
        <v>-3.4223939916371433E-4</v>
      </c>
      <c r="I4264" s="5">
        <f t="shared" si="274"/>
        <v>1.6791123394149132E-2</v>
      </c>
      <c r="J4264" s="10">
        <f t="shared" si="275"/>
        <v>5.8256020262345163E-3</v>
      </c>
    </row>
    <row r="4265" spans="1:10" x14ac:dyDescent="0.3">
      <c r="A4265" s="18">
        <v>42058</v>
      </c>
      <c r="B4265" s="9">
        <f>VLOOKUP(A4265,'VOW3.DE'!$A$1:$B$5974,2,FALSE)</f>
        <v>196.26617400000001</v>
      </c>
      <c r="C4265" s="5">
        <f>VLOOKUP(A4265,MRK.DE!$A$1:$B$5993,2,FALSE)</f>
        <v>81.388062000000005</v>
      </c>
      <c r="D4265" s="10">
        <f>VLOOKUP(A4265,DTE.DE!$A$1:$B$6411,2,FALSE)</f>
        <v>11.109415</v>
      </c>
      <c r="E4265" s="10">
        <f>VLOOKUP(A4265,'CON.DE'!$A$1:$B$6391,2,FALSE)</f>
        <v>172.76563999999999</v>
      </c>
      <c r="G4265" s="5">
        <f t="shared" si="272"/>
        <v>1.6091931499902176E-2</v>
      </c>
      <c r="H4265" s="5">
        <f t="shared" si="273"/>
        <v>2.1991332314704078E-2</v>
      </c>
      <c r="I4265" s="5">
        <f t="shared" si="274"/>
        <v>-5.9870385267837495E-3</v>
      </c>
      <c r="J4265" s="10">
        <f t="shared" si="275"/>
        <v>-2.3261351514093005E-3</v>
      </c>
    </row>
    <row r="4266" spans="1:10" x14ac:dyDescent="0.3">
      <c r="A4266" s="18">
        <v>42059</v>
      </c>
      <c r="B4266" s="9">
        <f>VLOOKUP(A4266,'VOW3.DE'!$A$1:$B$5974,2,FALSE)</f>
        <v>194.077347</v>
      </c>
      <c r="C4266" s="5">
        <f>VLOOKUP(A4266,MRK.DE!$A$1:$B$5993,2,FALSE)</f>
        <v>81.297286999999997</v>
      </c>
      <c r="D4266" s="10">
        <f>VLOOKUP(A4266,DTE.DE!$A$1:$B$6411,2,FALSE)</f>
        <v>11.302530000000001</v>
      </c>
      <c r="E4266" s="10">
        <f>VLOOKUP(A4266,'CON.DE'!$A$1:$B$6391,2,FALSE)</f>
        <v>172.56446800000001</v>
      </c>
      <c r="G4266" s="5">
        <f t="shared" si="272"/>
        <v>-1.1214993071653993E-2</v>
      </c>
      <c r="H4266" s="5">
        <f t="shared" si="273"/>
        <v>-1.1159580131662953E-3</v>
      </c>
      <c r="I4266" s="5">
        <f t="shared" si="274"/>
        <v>1.7233647463452274E-2</v>
      </c>
      <c r="J4266" s="10">
        <f t="shared" si="275"/>
        <v>-1.1650998166476069E-3</v>
      </c>
    </row>
    <row r="4267" spans="1:10" x14ac:dyDescent="0.3">
      <c r="A4267" s="18">
        <v>42060</v>
      </c>
      <c r="B4267" s="9">
        <f>VLOOKUP(A4267,'VOW3.DE'!$A$1:$B$5974,2,FALSE)</f>
        <v>191.41639699999999</v>
      </c>
      <c r="C4267" s="5">
        <f>VLOOKUP(A4267,MRK.DE!$A$1:$B$5993,2,FALSE)</f>
        <v>82.259597999999997</v>
      </c>
      <c r="D4267" s="10">
        <f>VLOOKUP(A4267,DTE.DE!$A$1:$B$6411,2,FALSE)</f>
        <v>11.327108000000001</v>
      </c>
      <c r="E4267" s="10">
        <f>VLOOKUP(A4267,'CON.DE'!$A$1:$B$6391,2,FALSE)</f>
        <v>168.17894000000001</v>
      </c>
      <c r="G4267" s="5">
        <f t="shared" si="272"/>
        <v>-1.3805631375508704E-2</v>
      </c>
      <c r="H4267" s="5">
        <f t="shared" si="273"/>
        <v>1.1767430083236247E-2</v>
      </c>
      <c r="I4267" s="5">
        <f t="shared" si="274"/>
        <v>2.1721964499957424E-3</v>
      </c>
      <c r="J4267" s="10">
        <f t="shared" si="275"/>
        <v>-2.5742362574856934E-2</v>
      </c>
    </row>
    <row r="4268" spans="1:10" x14ac:dyDescent="0.3">
      <c r="A4268" s="18">
        <v>42061</v>
      </c>
      <c r="B4268" s="9">
        <f>VLOOKUP(A4268,'VOW3.DE'!$A$1:$B$5974,2,FALSE)</f>
        <v>193.04727199999999</v>
      </c>
      <c r="C4268" s="5">
        <f>VLOOKUP(A4268,MRK.DE!$A$1:$B$5993,2,FALSE)</f>
        <v>83.376236000000006</v>
      </c>
      <c r="D4268" s="10">
        <f>VLOOKUP(A4268,DTE.DE!$A$1:$B$6411,2,FALSE)</f>
        <v>11.369244</v>
      </c>
      <c r="E4268" s="10">
        <f>VLOOKUP(A4268,'CON.DE'!$A$1:$B$6391,2,FALSE)</f>
        <v>169.38597100000001</v>
      </c>
      <c r="G4268" s="5">
        <f t="shared" si="272"/>
        <v>8.483947450243676E-3</v>
      </c>
      <c r="H4268" s="5">
        <f t="shared" si="273"/>
        <v>1.3483252867110749E-2</v>
      </c>
      <c r="I4268" s="5">
        <f t="shared" si="274"/>
        <v>3.7130238735411662E-3</v>
      </c>
      <c r="J4268" s="10">
        <f t="shared" si="275"/>
        <v>7.151431353942952E-3</v>
      </c>
    </row>
    <row r="4269" spans="1:10" x14ac:dyDescent="0.3">
      <c r="A4269" s="18">
        <v>42062</v>
      </c>
      <c r="B4269" s="9">
        <f>VLOOKUP(A4269,'VOW3.DE'!$A$1:$B$5974,2,FALSE)</f>
        <v>193.56230199999999</v>
      </c>
      <c r="C4269" s="5">
        <f>VLOOKUP(A4269,MRK.DE!$A$1:$B$5993,2,FALSE)</f>
        <v>83.703056000000004</v>
      </c>
      <c r="D4269" s="10">
        <f>VLOOKUP(A4269,DTE.DE!$A$1:$B$6411,2,FALSE)</f>
        <v>11.706318</v>
      </c>
      <c r="E4269" s="10">
        <f>VLOOKUP(A4269,'CON.DE'!$A$1:$B$6391,2,FALSE)</f>
        <v>171.63906900000001</v>
      </c>
      <c r="G4269" s="5">
        <f t="shared" si="272"/>
        <v>2.6643432512165749E-3</v>
      </c>
      <c r="H4269" s="5">
        <f t="shared" si="273"/>
        <v>3.9121594653553776E-3</v>
      </c>
      <c r="I4269" s="5">
        <f t="shared" si="274"/>
        <v>2.9216881269512881E-2</v>
      </c>
      <c r="J4269" s="10">
        <f t="shared" si="275"/>
        <v>1.3213872997065321E-2</v>
      </c>
    </row>
    <row r="4270" spans="1:10" x14ac:dyDescent="0.3">
      <c r="A4270" s="18">
        <v>42065</v>
      </c>
      <c r="B4270" s="9">
        <f>VLOOKUP(A4270,'VOW3.DE'!$A$1:$B$5974,2,FALSE)</f>
        <v>194.84986900000001</v>
      </c>
      <c r="C4270" s="5">
        <f>VLOOKUP(A4270,MRK.DE!$A$1:$B$5993,2,FALSE)</f>
        <v>85.582306000000003</v>
      </c>
      <c r="D4270" s="10">
        <f>VLOOKUP(A4270,DTE.DE!$A$1:$B$6411,2,FALSE)</f>
        <v>11.702807999999999</v>
      </c>
      <c r="E4270" s="10">
        <f>VLOOKUP(A4270,'CON.DE'!$A$1:$B$6391,2,FALSE)</f>
        <v>172.84610000000001</v>
      </c>
      <c r="G4270" s="5">
        <f t="shared" si="272"/>
        <v>6.6299246649707613E-3</v>
      </c>
      <c r="H4270" s="5">
        <f t="shared" si="273"/>
        <v>2.2203067994704985E-2</v>
      </c>
      <c r="I4270" s="5">
        <f t="shared" si="274"/>
        <v>-2.9988304785963002E-4</v>
      </c>
      <c r="J4270" s="10">
        <f t="shared" si="275"/>
        <v>7.0077672322073114E-3</v>
      </c>
    </row>
    <row r="4271" spans="1:10" x14ac:dyDescent="0.3">
      <c r="A4271" s="18">
        <v>42066</v>
      </c>
      <c r="B4271" s="9">
        <f>VLOOKUP(A4271,'VOW3.DE'!$A$1:$B$5974,2,FALSE)</f>
        <v>190.21466100000001</v>
      </c>
      <c r="C4271" s="5">
        <f>VLOOKUP(A4271,MRK.DE!$A$1:$B$5993,2,FALSE)</f>
        <v>86.018066000000005</v>
      </c>
      <c r="D4271" s="10">
        <f>VLOOKUP(A4271,DTE.DE!$A$1:$B$6411,2,FALSE)</f>
        <v>11.464046</v>
      </c>
      <c r="E4271" s="10">
        <f>VLOOKUP(A4271,'CON.DE'!$A$1:$B$6391,2,FALSE)</f>
        <v>168.42031900000001</v>
      </c>
      <c r="G4271" s="5">
        <f t="shared" si="272"/>
        <v>-2.4076130312906105E-2</v>
      </c>
      <c r="H4271" s="5">
        <f t="shared" si="273"/>
        <v>5.0787877857142796E-3</v>
      </c>
      <c r="I4271" s="5">
        <f t="shared" si="274"/>
        <v>-2.0613109929436432E-2</v>
      </c>
      <c r="J4271" s="10">
        <f t="shared" si="275"/>
        <v>-2.5938849522873838E-2</v>
      </c>
    </row>
    <row r="4272" spans="1:10" x14ac:dyDescent="0.3">
      <c r="A4272" s="18">
        <v>42067</v>
      </c>
      <c r="B4272" s="9">
        <f>VLOOKUP(A4272,'VOW3.DE'!$A$1:$B$5974,2,FALSE)</f>
        <v>192.446426</v>
      </c>
      <c r="C4272" s="5">
        <f>VLOOKUP(A4272,MRK.DE!$A$1:$B$5993,2,FALSE)</f>
        <v>87.942688000000004</v>
      </c>
      <c r="D4272" s="10">
        <f>VLOOKUP(A4272,DTE.DE!$A$1:$B$6411,2,FALSE)</f>
        <v>11.741429</v>
      </c>
      <c r="E4272" s="10">
        <f>VLOOKUP(A4272,'CON.DE'!$A$1:$B$6391,2,FALSE)</f>
        <v>169.30548099999999</v>
      </c>
      <c r="G4272" s="5">
        <f t="shared" si="272"/>
        <v>1.1664579340342224E-2</v>
      </c>
      <c r="H4272" s="5">
        <f t="shared" si="273"/>
        <v>2.2127985621340156E-2</v>
      </c>
      <c r="I4272" s="5">
        <f t="shared" si="274"/>
        <v>2.390782452700442E-2</v>
      </c>
      <c r="J4272" s="10">
        <f t="shared" si="275"/>
        <v>5.2419094238229493E-3</v>
      </c>
    </row>
    <row r="4273" spans="1:10" x14ac:dyDescent="0.3">
      <c r="A4273" s="18">
        <v>42068</v>
      </c>
      <c r="B4273" s="9">
        <f>VLOOKUP(A4273,'VOW3.DE'!$A$1:$B$5974,2,FALSE)</f>
        <v>193.69105500000001</v>
      </c>
      <c r="C4273" s="5">
        <f>VLOOKUP(A4273,MRK.DE!$A$1:$B$5993,2,FALSE)</f>
        <v>88.741591999999997</v>
      </c>
      <c r="D4273" s="10">
        <f>VLOOKUP(A4273,DTE.DE!$A$1:$B$6411,2,FALSE)</f>
        <v>11.755474</v>
      </c>
      <c r="E4273" s="10">
        <f>VLOOKUP(A4273,'CON.DE'!$A$1:$B$6391,2,FALSE)</f>
        <v>172.04141200000001</v>
      </c>
      <c r="G4273" s="5">
        <f t="shared" si="272"/>
        <v>6.4465811874766139E-3</v>
      </c>
      <c r="H4273" s="5">
        <f t="shared" si="273"/>
        <v>9.0433562586999024E-3</v>
      </c>
      <c r="I4273" s="5">
        <f t="shared" si="274"/>
        <v>1.1954768398811774E-3</v>
      </c>
      <c r="J4273" s="10">
        <f t="shared" si="275"/>
        <v>1.6030552177271316E-2</v>
      </c>
    </row>
    <row r="4274" spans="1:10" x14ac:dyDescent="0.3">
      <c r="A4274" s="18">
        <v>42069</v>
      </c>
      <c r="B4274" s="9">
        <f>VLOOKUP(A4274,'VOW3.DE'!$A$1:$B$5974,2,FALSE)</f>
        <v>197.29621900000001</v>
      </c>
      <c r="C4274" s="5">
        <f>VLOOKUP(A4274,MRK.DE!$A$1:$B$5993,2,FALSE)</f>
        <v>89.295394999999999</v>
      </c>
      <c r="D4274" s="10">
        <f>VLOOKUP(A4274,DTE.DE!$A$1:$B$6411,2,FALSE)</f>
        <v>11.769520999999999</v>
      </c>
      <c r="E4274" s="10">
        <f>VLOOKUP(A4274,'CON.DE'!$A$1:$B$6391,2,FALSE)</f>
        <v>173.007034</v>
      </c>
      <c r="G4274" s="5">
        <f t="shared" si="272"/>
        <v>1.8441859447487278E-2</v>
      </c>
      <c r="H4274" s="5">
        <f t="shared" si="273"/>
        <v>6.2212329642054734E-3</v>
      </c>
      <c r="I4274" s="5">
        <f t="shared" si="274"/>
        <v>1.1942193117947431E-3</v>
      </c>
      <c r="J4274" s="10">
        <f t="shared" si="275"/>
        <v>5.5970373552788446E-3</v>
      </c>
    </row>
    <row r="4275" spans="1:10" x14ac:dyDescent="0.3">
      <c r="A4275" s="18">
        <v>42072</v>
      </c>
      <c r="B4275" s="9">
        <f>VLOOKUP(A4275,'VOW3.DE'!$A$1:$B$5974,2,FALSE)</f>
        <v>199.31336999999999</v>
      </c>
      <c r="C4275" s="5">
        <f>VLOOKUP(A4275,MRK.DE!$A$1:$B$5993,2,FALSE)</f>
        <v>88.886841000000004</v>
      </c>
      <c r="D4275" s="10">
        <f>VLOOKUP(A4275,DTE.DE!$A$1:$B$6411,2,FALSE)</f>
        <v>11.815166</v>
      </c>
      <c r="E4275" s="10">
        <f>VLOOKUP(A4275,'CON.DE'!$A$1:$B$6391,2,FALSE)</f>
        <v>173.61056500000001</v>
      </c>
      <c r="G4275" s="5">
        <f t="shared" si="272"/>
        <v>1.0172060630596197E-2</v>
      </c>
      <c r="H4275" s="5">
        <f t="shared" si="273"/>
        <v>-4.5858074873192023E-3</v>
      </c>
      <c r="I4275" s="5">
        <f t="shared" si="274"/>
        <v>3.8707367191315356E-3</v>
      </c>
      <c r="J4275" s="10">
        <f t="shared" si="275"/>
        <v>3.4824060386262814E-3</v>
      </c>
    </row>
    <row r="4276" spans="1:10" x14ac:dyDescent="0.3">
      <c r="A4276" s="18">
        <v>42073</v>
      </c>
      <c r="B4276" s="9">
        <f>VLOOKUP(A4276,'VOW3.DE'!$A$1:$B$5974,2,FALSE)</f>
        <v>198.540863</v>
      </c>
      <c r="C4276" s="5">
        <f>VLOOKUP(A4276,MRK.DE!$A$1:$B$5993,2,FALSE)</f>
        <v>89.095657000000003</v>
      </c>
      <c r="D4276" s="10">
        <f>VLOOKUP(A4276,DTE.DE!$A$1:$B$6411,2,FALSE)</f>
        <v>11.527248</v>
      </c>
      <c r="E4276" s="10">
        <f>VLOOKUP(A4276,'CON.DE'!$A$1:$B$6391,2,FALSE)</f>
        <v>173.53007500000001</v>
      </c>
      <c r="G4276" s="5">
        <f t="shared" si="272"/>
        <v>-3.8833718821872842E-3</v>
      </c>
      <c r="H4276" s="5">
        <f t="shared" si="273"/>
        <v>2.3464789870642571E-3</v>
      </c>
      <c r="I4276" s="5">
        <f t="shared" si="274"/>
        <v>-2.4670336384648862E-2</v>
      </c>
      <c r="J4276" s="10">
        <f t="shared" si="275"/>
        <v>-4.6373136514595356E-4</v>
      </c>
    </row>
    <row r="4277" spans="1:10" x14ac:dyDescent="0.3">
      <c r="A4277" s="18">
        <v>42074</v>
      </c>
      <c r="B4277" s="9">
        <f>VLOOKUP(A4277,'VOW3.DE'!$A$1:$B$5974,2,FALSE)</f>
        <v>207.94000199999999</v>
      </c>
      <c r="C4277" s="5">
        <f>VLOOKUP(A4277,MRK.DE!$A$1:$B$5993,2,FALSE)</f>
        <v>92.146004000000005</v>
      </c>
      <c r="D4277" s="10">
        <f>VLOOKUP(A4277,DTE.DE!$A$1:$B$6411,2,FALSE)</f>
        <v>11.797609</v>
      </c>
      <c r="E4277" s="10">
        <f>VLOOKUP(A4277,'CON.DE'!$A$1:$B$6391,2,FALSE)</f>
        <v>179.72616600000001</v>
      </c>
      <c r="G4277" s="5">
        <f t="shared" si="272"/>
        <v>4.6254648284717016E-2</v>
      </c>
      <c r="H4277" s="5">
        <f t="shared" si="273"/>
        <v>3.3663728791903408E-2</v>
      </c>
      <c r="I4277" s="5">
        <f t="shared" si="274"/>
        <v>2.3183259729282691E-2</v>
      </c>
      <c r="J4277" s="10">
        <f t="shared" si="275"/>
        <v>3.5083465234172127E-2</v>
      </c>
    </row>
    <row r="4278" spans="1:10" x14ac:dyDescent="0.3">
      <c r="A4278" s="18">
        <v>42075</v>
      </c>
      <c r="B4278" s="9">
        <f>VLOOKUP(A4278,'VOW3.DE'!$A$1:$B$5974,2,FALSE)</f>
        <v>207.21038799999999</v>
      </c>
      <c r="C4278" s="5">
        <f>VLOOKUP(A4278,MRK.DE!$A$1:$B$5993,2,FALSE)</f>
        <v>92.509131999999994</v>
      </c>
      <c r="D4278" s="10">
        <f>VLOOKUP(A4278,DTE.DE!$A$1:$B$6411,2,FALSE)</f>
        <v>12.022326</v>
      </c>
      <c r="E4278" s="10">
        <f>VLOOKUP(A4278,'CON.DE'!$A$1:$B$6391,2,FALSE)</f>
        <v>176.94998200000001</v>
      </c>
      <c r="G4278" s="5">
        <f t="shared" si="272"/>
        <v>-3.5149419042439299E-3</v>
      </c>
      <c r="H4278" s="5">
        <f t="shared" si="273"/>
        <v>3.9330448744987912E-3</v>
      </c>
      <c r="I4278" s="5">
        <f t="shared" si="274"/>
        <v>1.8868537380239834E-2</v>
      </c>
      <c r="J4278" s="10">
        <f t="shared" si="275"/>
        <v>-1.5567287470599427E-2</v>
      </c>
    </row>
    <row r="4279" spans="1:10" x14ac:dyDescent="0.3">
      <c r="A4279" s="18">
        <v>42076</v>
      </c>
      <c r="B4279" s="9">
        <f>VLOOKUP(A4279,'VOW3.DE'!$A$1:$B$5974,2,FALSE)</f>
        <v>212.66104100000001</v>
      </c>
      <c r="C4279" s="5">
        <f>VLOOKUP(A4279,MRK.DE!$A$1:$B$5993,2,FALSE)</f>
        <v>93.144622999999996</v>
      </c>
      <c r="D4279" s="10">
        <f>VLOOKUP(A4279,DTE.DE!$A$1:$B$6411,2,FALSE)</f>
        <v>12.043393</v>
      </c>
      <c r="E4279" s="10">
        <f>VLOOKUP(A4279,'CON.DE'!$A$1:$B$6391,2,FALSE)</f>
        <v>181.57692</v>
      </c>
      <c r="G4279" s="5">
        <f t="shared" si="272"/>
        <v>2.5964897084998387E-2</v>
      </c>
      <c r="H4279" s="5">
        <f t="shared" si="273"/>
        <v>6.846007310806596E-3</v>
      </c>
      <c r="I4279" s="5">
        <f t="shared" si="274"/>
        <v>1.7507896091802507E-3</v>
      </c>
      <c r="J4279" s="10">
        <f t="shared" si="275"/>
        <v>2.5812260511425739E-2</v>
      </c>
    </row>
    <row r="4280" spans="1:10" x14ac:dyDescent="0.3">
      <c r="A4280" s="18">
        <v>42079</v>
      </c>
      <c r="B4280" s="9">
        <f>VLOOKUP(A4280,'VOW3.DE'!$A$1:$B$5974,2,FALSE)</f>
        <v>219.05586199999999</v>
      </c>
      <c r="C4280" s="5">
        <f>VLOOKUP(A4280,MRK.DE!$A$1:$B$5993,2,FALSE)</f>
        <v>96.140518</v>
      </c>
      <c r="D4280" s="10">
        <f>VLOOKUP(A4280,DTE.DE!$A$1:$B$6411,2,FALSE)</f>
        <v>12.067971</v>
      </c>
      <c r="E4280" s="10">
        <f>VLOOKUP(A4280,'CON.DE'!$A$1:$B$6391,2,FALSE)</f>
        <v>186.16360499999999</v>
      </c>
      <c r="G4280" s="5">
        <f t="shared" si="272"/>
        <v>2.962723356656758E-2</v>
      </c>
      <c r="H4280" s="5">
        <f t="shared" si="273"/>
        <v>3.1657479146583206E-2</v>
      </c>
      <c r="I4280" s="5">
        <f t="shared" si="274"/>
        <v>2.0387074337936285E-3</v>
      </c>
      <c r="J4280" s="10">
        <f t="shared" si="275"/>
        <v>2.4946518289605684E-2</v>
      </c>
    </row>
    <row r="4281" spans="1:10" x14ac:dyDescent="0.3">
      <c r="A4281" s="18">
        <v>42080</v>
      </c>
      <c r="B4281" s="9">
        <f>VLOOKUP(A4281,'VOW3.DE'!$A$1:$B$5974,2,FALSE)</f>
        <v>216.69534300000001</v>
      </c>
      <c r="C4281" s="5">
        <f>VLOOKUP(A4281,MRK.DE!$A$1:$B$5993,2,FALSE)</f>
        <v>94.778755000000004</v>
      </c>
      <c r="D4281" s="10">
        <f>VLOOKUP(A4281,DTE.DE!$A$1:$B$6411,2,FALSE)</f>
        <v>11.867832</v>
      </c>
      <c r="E4281" s="10">
        <f>VLOOKUP(A4281,'CON.DE'!$A$1:$B$6391,2,FALSE)</f>
        <v>182.46206699999999</v>
      </c>
      <c r="G4281" s="5">
        <f t="shared" si="272"/>
        <v>-1.0834357143833606E-2</v>
      </c>
      <c r="H4281" s="5">
        <f t="shared" si="273"/>
        <v>-1.4265569656633087E-2</v>
      </c>
      <c r="I4281" s="5">
        <f t="shared" si="274"/>
        <v>-1.672337162899943E-2</v>
      </c>
      <c r="J4281" s="10">
        <f t="shared" si="275"/>
        <v>-2.0083584505328274E-2</v>
      </c>
    </row>
    <row r="4282" spans="1:10" x14ac:dyDescent="0.3">
      <c r="A4282" s="18">
        <v>42081</v>
      </c>
      <c r="B4282" s="9">
        <f>VLOOKUP(A4282,'VOW3.DE'!$A$1:$B$5974,2,FALSE)</f>
        <v>209.87133800000001</v>
      </c>
      <c r="C4282" s="5">
        <f>VLOOKUP(A4282,MRK.DE!$A$1:$B$5993,2,FALSE)</f>
        <v>95.005707000000001</v>
      </c>
      <c r="D4282" s="10">
        <f>VLOOKUP(A4282,DTE.DE!$A$1:$B$6411,2,FALSE)</f>
        <v>11.762497</v>
      </c>
      <c r="E4282" s="10">
        <f>VLOOKUP(A4282,'CON.DE'!$A$1:$B$6391,2,FALSE)</f>
        <v>177.473038</v>
      </c>
      <c r="G4282" s="5">
        <f t="shared" si="272"/>
        <v>-3.199775100723188E-2</v>
      </c>
      <c r="H4282" s="5">
        <f t="shared" si="273"/>
        <v>2.3916827098648054E-3</v>
      </c>
      <c r="I4282" s="5">
        <f t="shared" si="274"/>
        <v>-8.9152967518970547E-3</v>
      </c>
      <c r="J4282" s="10">
        <f t="shared" si="275"/>
        <v>-2.7723600577357857E-2</v>
      </c>
    </row>
    <row r="4283" spans="1:10" x14ac:dyDescent="0.3">
      <c r="A4283" s="18">
        <v>42082</v>
      </c>
      <c r="B4283" s="9">
        <f>VLOOKUP(A4283,'VOW3.DE'!$A$1:$B$5974,2,FALSE)</f>
        <v>212.87562600000001</v>
      </c>
      <c r="C4283" s="5">
        <f>VLOOKUP(A4283,MRK.DE!$A$1:$B$5993,2,FALSE)</f>
        <v>95.096496999999999</v>
      </c>
      <c r="D4283" s="10">
        <f>VLOOKUP(A4283,DTE.DE!$A$1:$B$6411,2,FALSE)</f>
        <v>11.748452</v>
      </c>
      <c r="E4283" s="10">
        <f>VLOOKUP(A4283,'CON.DE'!$A$1:$B$6391,2,FALSE)</f>
        <v>180.933167</v>
      </c>
      <c r="G4283" s="5">
        <f t="shared" si="272"/>
        <v>1.421341290718397E-2</v>
      </c>
      <c r="H4283" s="5">
        <f t="shared" si="273"/>
        <v>9.5517048190232239E-4</v>
      </c>
      <c r="I4283" s="5">
        <f t="shared" si="274"/>
        <v>-1.1947626334198186E-3</v>
      </c>
      <c r="J4283" s="10">
        <f t="shared" si="275"/>
        <v>1.930902119872463E-2</v>
      </c>
    </row>
    <row r="4284" spans="1:10" x14ac:dyDescent="0.3">
      <c r="A4284" s="18">
        <v>42083</v>
      </c>
      <c r="B4284" s="9">
        <f>VLOOKUP(A4284,'VOW3.DE'!$A$1:$B$5974,2,FALSE)</f>
        <v>214.63528400000001</v>
      </c>
      <c r="C4284" s="5">
        <f>VLOOKUP(A4284,MRK.DE!$A$1:$B$5993,2,FALSE)</f>
        <v>95.278053</v>
      </c>
      <c r="D4284" s="10">
        <f>VLOOKUP(A4284,DTE.DE!$A$1:$B$6411,2,FALSE)</f>
        <v>11.927524999999999</v>
      </c>
      <c r="E4284" s="10">
        <f>VLOOKUP(A4284,'CON.DE'!$A$1:$B$6391,2,FALSE)</f>
        <v>181.858566</v>
      </c>
      <c r="G4284" s="5">
        <f t="shared" si="272"/>
        <v>8.2321545310646404E-3</v>
      </c>
      <c r="H4284" s="5">
        <f t="shared" si="273"/>
        <v>1.9073563671388571E-3</v>
      </c>
      <c r="I4284" s="5">
        <f t="shared" si="274"/>
        <v>1.5127267172350608E-2</v>
      </c>
      <c r="J4284" s="10">
        <f t="shared" si="275"/>
        <v>5.1015550953850339E-3</v>
      </c>
    </row>
    <row r="4285" spans="1:10" x14ac:dyDescent="0.3">
      <c r="A4285" s="18">
        <v>42086</v>
      </c>
      <c r="B4285" s="9">
        <f>VLOOKUP(A4285,'VOW3.DE'!$A$1:$B$5974,2,FALSE)</f>
        <v>206.695358</v>
      </c>
      <c r="C4285" s="5">
        <f>VLOOKUP(A4285,MRK.DE!$A$1:$B$5993,2,FALSE)</f>
        <v>94.960312000000002</v>
      </c>
      <c r="D4285" s="10">
        <f>VLOOKUP(A4285,DTE.DE!$A$1:$B$6411,2,FALSE)</f>
        <v>11.906456</v>
      </c>
      <c r="E4285" s="10">
        <f>VLOOKUP(A4285,'CON.DE'!$A$1:$B$6391,2,FALSE)</f>
        <v>176.06483499999999</v>
      </c>
      <c r="G4285" s="5">
        <f t="shared" si="272"/>
        <v>-3.7694225435060881E-2</v>
      </c>
      <c r="H4285" s="5">
        <f t="shared" si="273"/>
        <v>-3.3404544394917707E-3</v>
      </c>
      <c r="I4285" s="5">
        <f t="shared" si="274"/>
        <v>-1.7679803880050699E-3</v>
      </c>
      <c r="J4285" s="10">
        <f t="shared" si="275"/>
        <v>-3.2376967195805802E-2</v>
      </c>
    </row>
    <row r="4286" spans="1:10" x14ac:dyDescent="0.3">
      <c r="A4286" s="18">
        <v>42087</v>
      </c>
      <c r="B4286" s="9">
        <f>VLOOKUP(A4286,'VOW3.DE'!$A$1:$B$5974,2,FALSE)</f>
        <v>210.558029</v>
      </c>
      <c r="C4286" s="5">
        <f>VLOOKUP(A4286,MRK.DE!$A$1:$B$5993,2,FALSE)</f>
        <v>95.505020000000002</v>
      </c>
      <c r="D4286" s="10">
        <f>VLOOKUP(A4286,DTE.DE!$A$1:$B$6411,2,FALSE)</f>
        <v>12.053927</v>
      </c>
      <c r="E4286" s="10">
        <f>VLOOKUP(A4286,'CON.DE'!$A$1:$B$6391,2,FALSE)</f>
        <v>176.90976000000001</v>
      </c>
      <c r="G4286" s="5">
        <f t="shared" si="272"/>
        <v>1.85152785734333E-2</v>
      </c>
      <c r="H4286" s="5">
        <f t="shared" si="273"/>
        <v>5.7197756602467495E-3</v>
      </c>
      <c r="I4286" s="5">
        <f t="shared" si="274"/>
        <v>1.2309724946975622E-2</v>
      </c>
      <c r="J4286" s="10">
        <f t="shared" si="275"/>
        <v>4.7874641731255252E-3</v>
      </c>
    </row>
    <row r="4287" spans="1:10" x14ac:dyDescent="0.3">
      <c r="A4287" s="18">
        <v>42088</v>
      </c>
      <c r="B4287" s="9">
        <f>VLOOKUP(A4287,'VOW3.DE'!$A$1:$B$5974,2,FALSE)</f>
        <v>209.442139</v>
      </c>
      <c r="C4287" s="5">
        <f>VLOOKUP(A4287,MRK.DE!$A$1:$B$5993,2,FALSE)</f>
        <v>94.052482999999995</v>
      </c>
      <c r="D4287" s="10">
        <f>VLOOKUP(A4287,DTE.DE!$A$1:$B$6411,2,FALSE)</f>
        <v>11.987213000000001</v>
      </c>
      <c r="E4287" s="10">
        <f>VLOOKUP(A4287,'CON.DE'!$A$1:$B$6391,2,FALSE)</f>
        <v>174.69686899999999</v>
      </c>
      <c r="G4287" s="5">
        <f t="shared" si="272"/>
        <v>-5.3137722826067319E-3</v>
      </c>
      <c r="H4287" s="5">
        <f t="shared" si="273"/>
        <v>-1.5325855301041726E-2</v>
      </c>
      <c r="I4287" s="5">
        <f t="shared" si="274"/>
        <v>-5.5500006444328485E-3</v>
      </c>
      <c r="J4287" s="10">
        <f t="shared" si="275"/>
        <v>-1.2587477230444984E-2</v>
      </c>
    </row>
    <row r="4288" spans="1:10" x14ac:dyDescent="0.3">
      <c r="A4288" s="18">
        <v>42089</v>
      </c>
      <c r="B4288" s="9">
        <f>VLOOKUP(A4288,'VOW3.DE'!$A$1:$B$5974,2,FALSE)</f>
        <v>208.841309</v>
      </c>
      <c r="C4288" s="5">
        <f>VLOOKUP(A4288,MRK.DE!$A$1:$B$5993,2,FALSE)</f>
        <v>92.963050999999993</v>
      </c>
      <c r="D4288" s="10">
        <f>VLOOKUP(A4288,DTE.DE!$A$1:$B$6411,2,FALSE)</f>
        <v>12.032859</v>
      </c>
      <c r="E4288" s="10">
        <f>VLOOKUP(A4288,'CON.DE'!$A$1:$B$6391,2,FALSE)</f>
        <v>175.66249099999999</v>
      </c>
      <c r="G4288" s="5">
        <f t="shared" si="272"/>
        <v>-2.8728385792156472E-3</v>
      </c>
      <c r="H4288" s="5">
        <f t="shared" si="273"/>
        <v>-1.1650843116150184E-2</v>
      </c>
      <c r="I4288" s="5">
        <f t="shared" si="274"/>
        <v>3.8006592941437268E-3</v>
      </c>
      <c r="J4288" s="10">
        <f t="shared" si="275"/>
        <v>5.5121943651041455E-3</v>
      </c>
    </row>
    <row r="4289" spans="1:10" x14ac:dyDescent="0.3">
      <c r="A4289" s="18">
        <v>42090</v>
      </c>
      <c r="B4289" s="9">
        <f>VLOOKUP(A4289,'VOW3.DE'!$A$1:$B$5974,2,FALSE)</f>
        <v>209.95716899999999</v>
      </c>
      <c r="C4289" s="5">
        <f>VLOOKUP(A4289,MRK.DE!$A$1:$B$5993,2,FALSE)</f>
        <v>93.870911000000007</v>
      </c>
      <c r="D4289" s="10">
        <f>VLOOKUP(A4289,DTE.DE!$A$1:$B$6411,2,FALSE)</f>
        <v>11.955612</v>
      </c>
      <c r="E4289" s="10">
        <f>VLOOKUP(A4289,'CON.DE'!$A$1:$B$6391,2,FALSE)</f>
        <v>173.7715</v>
      </c>
      <c r="G4289" s="5">
        <f t="shared" si="272"/>
        <v>5.3288762934866262E-3</v>
      </c>
      <c r="H4289" s="5">
        <f t="shared" si="273"/>
        <v>9.7184380798512621E-3</v>
      </c>
      <c r="I4289" s="5">
        <f t="shared" si="274"/>
        <v>-6.4403660413451837E-3</v>
      </c>
      <c r="J4289" s="10">
        <f t="shared" si="275"/>
        <v>-1.0823271395441396E-2</v>
      </c>
    </row>
    <row r="4290" spans="1:10" x14ac:dyDescent="0.3">
      <c r="A4290" s="18">
        <v>42093</v>
      </c>
      <c r="B4290" s="9">
        <f>VLOOKUP(A4290,'VOW3.DE'!$A$1:$B$5974,2,FALSE)</f>
        <v>214.506516</v>
      </c>
      <c r="C4290" s="5">
        <f>VLOOKUP(A4290,MRK.DE!$A$1:$B$5993,2,FALSE)</f>
        <v>96.458252000000002</v>
      </c>
      <c r="D4290" s="10">
        <f>VLOOKUP(A4290,DTE.DE!$A$1:$B$6411,2,FALSE)</f>
        <v>12.162772</v>
      </c>
      <c r="E4290" s="10">
        <f>VLOOKUP(A4290,'CON.DE'!$A$1:$B$6391,2,FALSE)</f>
        <v>178.599594</v>
      </c>
      <c r="G4290" s="5">
        <f t="shared" si="272"/>
        <v>2.1436562756533745E-2</v>
      </c>
      <c r="H4290" s="5">
        <f t="shared" si="273"/>
        <v>2.7189741762633772E-2</v>
      </c>
      <c r="I4290" s="5">
        <f t="shared" si="274"/>
        <v>1.7179019515373126E-2</v>
      </c>
      <c r="J4290" s="10">
        <f t="shared" si="275"/>
        <v>2.7405177406723789E-2</v>
      </c>
    </row>
    <row r="4291" spans="1:10" x14ac:dyDescent="0.3">
      <c r="A4291" s="18">
        <v>42094</v>
      </c>
      <c r="B4291" s="9">
        <f>VLOOKUP(A4291,'VOW3.DE'!$A$1:$B$5974,2,FALSE)</f>
        <v>212.74688699999999</v>
      </c>
      <c r="C4291" s="5">
        <f>VLOOKUP(A4291,MRK.DE!$A$1:$B$5993,2,FALSE)</f>
        <v>94.914924999999997</v>
      </c>
      <c r="D4291" s="10">
        <f>VLOOKUP(A4291,DTE.DE!$A$1:$B$6411,2,FALSE)</f>
        <v>11.973167</v>
      </c>
      <c r="E4291" s="10">
        <f>VLOOKUP(A4291,'CON.DE'!$A$1:$B$6391,2,FALSE)</f>
        <v>177.27188100000001</v>
      </c>
      <c r="G4291" s="5">
        <f t="shared" si="272"/>
        <v>-8.2369803800416731E-3</v>
      </c>
      <c r="H4291" s="5">
        <f t="shared" si="273"/>
        <v>-1.6129328913984099E-2</v>
      </c>
      <c r="I4291" s="5">
        <f t="shared" si="274"/>
        <v>-1.5711748398072031E-2</v>
      </c>
      <c r="J4291" s="10">
        <f t="shared" si="275"/>
        <v>-7.461790301659308E-3</v>
      </c>
    </row>
    <row r="4292" spans="1:10" x14ac:dyDescent="0.3">
      <c r="A4292" s="18">
        <v>42095</v>
      </c>
      <c r="B4292" s="9">
        <f>VLOOKUP(A4292,'VOW3.DE'!$A$1:$B$5974,2,FALSE)</f>
        <v>210.00007600000001</v>
      </c>
      <c r="C4292" s="5">
        <f>VLOOKUP(A4292,MRK.DE!$A$1:$B$5993,2,FALSE)</f>
        <v>96.049721000000005</v>
      </c>
      <c r="D4292" s="10">
        <f>VLOOKUP(A4292,DTE.DE!$A$1:$B$6411,2,FALSE)</f>
        <v>11.969657</v>
      </c>
      <c r="E4292" s="10">
        <f>VLOOKUP(A4292,'CON.DE'!$A$1:$B$6391,2,FALSE)</f>
        <v>176.507431</v>
      </c>
      <c r="G4292" s="5">
        <f t="shared" ref="G4292:G4355" si="276">LN(B4292/B4291)</f>
        <v>-1.2995242526851894E-2</v>
      </c>
      <c r="H4292" s="5">
        <f t="shared" ref="H4292:H4355" si="277">LN(C4292/C4291)</f>
        <v>1.1885020411725893E-2</v>
      </c>
      <c r="I4292" s="5">
        <f t="shared" ref="I4292:I4355" si="278">LN(D4292/D4291)</f>
        <v>-2.9319849865202234E-4</v>
      </c>
      <c r="J4292" s="10">
        <f t="shared" ref="J4292:J4355" si="279">LN(E4292/E4291)</f>
        <v>-4.3216274317826103E-3</v>
      </c>
    </row>
    <row r="4293" spans="1:10" x14ac:dyDescent="0.3">
      <c r="A4293" s="18">
        <v>42096</v>
      </c>
      <c r="B4293" s="9">
        <f>VLOOKUP(A4293,'VOW3.DE'!$A$1:$B$5974,2,FALSE)</f>
        <v>209.27049299999999</v>
      </c>
      <c r="C4293" s="5">
        <f>VLOOKUP(A4293,MRK.DE!$A$1:$B$5993,2,FALSE)</f>
        <v>95.913544000000002</v>
      </c>
      <c r="D4293" s="10">
        <f>VLOOKUP(A4293,DTE.DE!$A$1:$B$6411,2,FALSE)</f>
        <v>11.959125</v>
      </c>
      <c r="E4293" s="10">
        <f>VLOOKUP(A4293,'CON.DE'!$A$1:$B$6391,2,FALSE)</f>
        <v>175.42108200000001</v>
      </c>
      <c r="G4293" s="5">
        <f t="shared" si="276"/>
        <v>-3.4802525640759297E-3</v>
      </c>
      <c r="H4293" s="5">
        <f t="shared" si="277"/>
        <v>-1.4187821075354822E-3</v>
      </c>
      <c r="I4293" s="5">
        <f t="shared" si="278"/>
        <v>-8.8027887755386569E-4</v>
      </c>
      <c r="J4293" s="10">
        <f t="shared" si="279"/>
        <v>-6.1737109120636865E-3</v>
      </c>
    </row>
    <row r="4294" spans="1:10" x14ac:dyDescent="0.3">
      <c r="A4294" s="18">
        <v>42101</v>
      </c>
      <c r="B4294" s="9">
        <f>VLOOKUP(A4294,'VOW3.DE'!$A$1:$B$5974,2,FALSE)</f>
        <v>210.04299900000001</v>
      </c>
      <c r="C4294" s="5">
        <f>VLOOKUP(A4294,MRK.DE!$A$1:$B$5993,2,FALSE)</f>
        <v>98.092369000000005</v>
      </c>
      <c r="D4294" s="10">
        <f>VLOOKUP(A4294,DTE.DE!$A$1:$B$6411,2,FALSE)</f>
        <v>12.204907</v>
      </c>
      <c r="E4294" s="10">
        <f>VLOOKUP(A4294,'CON.DE'!$A$1:$B$6391,2,FALSE)</f>
        <v>177.67420999999999</v>
      </c>
      <c r="G4294" s="5">
        <f t="shared" si="276"/>
        <v>3.6846268423540735E-3</v>
      </c>
      <c r="H4294" s="5">
        <f t="shared" si="277"/>
        <v>2.2462373208523113E-2</v>
      </c>
      <c r="I4294" s="5">
        <f t="shared" si="278"/>
        <v>2.0343498676946806E-2</v>
      </c>
      <c r="J4294" s="10">
        <f t="shared" si="279"/>
        <v>1.2762325824517801E-2</v>
      </c>
    </row>
    <row r="4295" spans="1:10" x14ac:dyDescent="0.3">
      <c r="A4295" s="18">
        <v>42102</v>
      </c>
      <c r="B4295" s="9">
        <f>VLOOKUP(A4295,'VOW3.DE'!$A$1:$B$5974,2,FALSE)</f>
        <v>209.74258399999999</v>
      </c>
      <c r="C4295" s="5">
        <f>VLOOKUP(A4295,MRK.DE!$A$1:$B$5993,2,FALSE)</f>
        <v>98.137764000000004</v>
      </c>
      <c r="D4295" s="10">
        <f>VLOOKUP(A4295,DTE.DE!$A$1:$B$6411,2,FALSE)</f>
        <v>12.050416</v>
      </c>
      <c r="E4295" s="10">
        <f>VLOOKUP(A4295,'CON.DE'!$A$1:$B$6391,2,FALSE)</f>
        <v>176.90976000000001</v>
      </c>
      <c r="G4295" s="5">
        <f t="shared" si="276"/>
        <v>-1.4312785548178692E-3</v>
      </c>
      <c r="H4295" s="5">
        <f t="shared" si="277"/>
        <v>4.6267104970868335E-4</v>
      </c>
      <c r="I4295" s="5">
        <f t="shared" si="278"/>
        <v>-1.2738901825611167E-2</v>
      </c>
      <c r="J4295" s="10">
        <f t="shared" si="279"/>
        <v>-4.3118203249537324E-3</v>
      </c>
    </row>
    <row r="4296" spans="1:10" x14ac:dyDescent="0.3">
      <c r="A4296" s="18">
        <v>42103</v>
      </c>
      <c r="B4296" s="9">
        <f>VLOOKUP(A4296,'VOW3.DE'!$A$1:$B$5974,2,FALSE)</f>
        <v>214.24902299999999</v>
      </c>
      <c r="C4296" s="5">
        <f>VLOOKUP(A4296,MRK.DE!$A$1:$B$5993,2,FALSE)</f>
        <v>98.773253999999994</v>
      </c>
      <c r="D4296" s="10">
        <f>VLOOKUP(A4296,DTE.DE!$A$1:$B$6411,2,FALSE)</f>
        <v>12.176818000000001</v>
      </c>
      <c r="E4296" s="10">
        <f>VLOOKUP(A4296,'CON.DE'!$A$1:$B$6391,2,FALSE)</f>
        <v>181.49646000000001</v>
      </c>
      <c r="G4296" s="5">
        <f t="shared" si="276"/>
        <v>2.1258009028517714E-2</v>
      </c>
      <c r="H4296" s="5">
        <f t="shared" si="277"/>
        <v>6.4546129797099826E-3</v>
      </c>
      <c r="I4296" s="5">
        <f t="shared" si="278"/>
        <v>1.043479804076471E-2</v>
      </c>
      <c r="J4296" s="10">
        <f t="shared" si="279"/>
        <v>2.5596377324875071E-2</v>
      </c>
    </row>
    <row r="4297" spans="1:10" x14ac:dyDescent="0.3">
      <c r="A4297" s="18">
        <v>42104</v>
      </c>
      <c r="B4297" s="9">
        <f>VLOOKUP(A4297,'VOW3.DE'!$A$1:$B$5974,2,FALSE)</f>
        <v>217.33914200000001</v>
      </c>
      <c r="C4297" s="5">
        <f>VLOOKUP(A4297,MRK.DE!$A$1:$B$5993,2,FALSE)</f>
        <v>100.99745900000001</v>
      </c>
      <c r="D4297" s="10">
        <f>VLOOKUP(A4297,DTE.DE!$A$1:$B$6411,2,FALSE)</f>
        <v>12.282152</v>
      </c>
      <c r="E4297" s="10">
        <f>VLOOKUP(A4297,'CON.DE'!$A$1:$B$6391,2,FALSE)</f>
        <v>184.39329499999999</v>
      </c>
      <c r="G4297" s="5">
        <f t="shared" si="276"/>
        <v>1.43200025211057E-2</v>
      </c>
      <c r="H4297" s="5">
        <f t="shared" si="277"/>
        <v>2.2268498505302606E-2</v>
      </c>
      <c r="I4297" s="5">
        <f t="shared" si="278"/>
        <v>8.6131714620754883E-3</v>
      </c>
      <c r="J4297" s="10">
        <f t="shared" si="279"/>
        <v>1.5834799907577361E-2</v>
      </c>
    </row>
    <row r="4298" spans="1:10" x14ac:dyDescent="0.3">
      <c r="A4298" s="18">
        <v>42107</v>
      </c>
      <c r="B4298" s="9">
        <f>VLOOKUP(A4298,'VOW3.DE'!$A$1:$B$5974,2,FALSE)</f>
        <v>213.433548</v>
      </c>
      <c r="C4298" s="5">
        <f>VLOOKUP(A4298,MRK.DE!$A$1:$B$5993,2,FALSE)</f>
        <v>100.407364</v>
      </c>
      <c r="D4298" s="10">
        <f>VLOOKUP(A4298,DTE.DE!$A$1:$B$6411,2,FALSE)</f>
        <v>12.359400000000001</v>
      </c>
      <c r="E4298" s="10">
        <f>VLOOKUP(A4298,'CON.DE'!$A$1:$B$6391,2,FALSE)</f>
        <v>182.22062700000001</v>
      </c>
      <c r="G4298" s="5">
        <f t="shared" si="276"/>
        <v>-1.8133466260566271E-2</v>
      </c>
      <c r="H4298" s="5">
        <f t="shared" si="277"/>
        <v>-5.8598069274963405E-3</v>
      </c>
      <c r="I4298" s="5">
        <f t="shared" si="278"/>
        <v>6.2697554967593118E-3</v>
      </c>
      <c r="J4298" s="10">
        <f t="shared" si="279"/>
        <v>-1.1852760114630141E-2</v>
      </c>
    </row>
    <row r="4299" spans="1:10" x14ac:dyDescent="0.3">
      <c r="A4299" s="18">
        <v>42108</v>
      </c>
      <c r="B4299" s="9">
        <f>VLOOKUP(A4299,'VOW3.DE'!$A$1:$B$5974,2,FALSE)</f>
        <v>211.54516599999999</v>
      </c>
      <c r="C4299" s="5">
        <f>VLOOKUP(A4299,MRK.DE!$A$1:$B$5993,2,FALSE)</f>
        <v>99.908057999999997</v>
      </c>
      <c r="D4299" s="10">
        <f>VLOOKUP(A4299,DTE.DE!$A$1:$B$6411,2,FALSE)</f>
        <v>12.278644</v>
      </c>
      <c r="E4299" s="10">
        <f>VLOOKUP(A4299,'CON.DE'!$A$1:$B$6391,2,FALSE)</f>
        <v>180.69177199999999</v>
      </c>
      <c r="G4299" s="5">
        <f t="shared" si="276"/>
        <v>-8.8870071196587904E-3</v>
      </c>
      <c r="H4299" s="5">
        <f t="shared" si="277"/>
        <v>-4.985208119171039E-3</v>
      </c>
      <c r="I4299" s="5">
        <f t="shared" si="278"/>
        <v>-6.5554139928320557E-3</v>
      </c>
      <c r="J4299" s="10">
        <f t="shared" si="279"/>
        <v>-8.4255266482470888E-3</v>
      </c>
    </row>
    <row r="4300" spans="1:10" x14ac:dyDescent="0.3">
      <c r="A4300" s="18">
        <v>42109</v>
      </c>
      <c r="B4300" s="9">
        <f>VLOOKUP(A4300,'VOW3.DE'!$A$1:$B$5974,2,FALSE)</f>
        <v>208.326279</v>
      </c>
      <c r="C4300" s="5">
        <f>VLOOKUP(A4300,MRK.DE!$A$1:$B$5993,2,FALSE)</f>
        <v>99.862656000000001</v>
      </c>
      <c r="D4300" s="10">
        <f>VLOOKUP(A4300,DTE.DE!$A$1:$B$6411,2,FALSE)</f>
        <v>12.173306</v>
      </c>
      <c r="E4300" s="10">
        <f>VLOOKUP(A4300,'CON.DE'!$A$1:$B$6391,2,FALSE)</f>
        <v>182.502319</v>
      </c>
      <c r="G4300" s="5">
        <f t="shared" si="276"/>
        <v>-1.5333026820021637E-2</v>
      </c>
      <c r="H4300" s="5">
        <f t="shared" si="277"/>
        <v>-4.5454110737870617E-4</v>
      </c>
      <c r="I4300" s="5">
        <f t="shared" si="278"/>
        <v>-8.6159714579885863E-3</v>
      </c>
      <c r="J4300" s="10">
        <f t="shared" si="279"/>
        <v>9.9702172639638664E-3</v>
      </c>
    </row>
    <row r="4301" spans="1:10" x14ac:dyDescent="0.3">
      <c r="A4301" s="18">
        <v>42110</v>
      </c>
      <c r="B4301" s="9">
        <f>VLOOKUP(A4301,'VOW3.DE'!$A$1:$B$5974,2,FALSE)</f>
        <v>203.99148600000001</v>
      </c>
      <c r="C4301" s="5">
        <f>VLOOKUP(A4301,MRK.DE!$A$1:$B$5993,2,FALSE)</f>
        <v>98.273940999999994</v>
      </c>
      <c r="D4301" s="10">
        <f>VLOOKUP(A4301,DTE.DE!$A$1:$B$6411,2,FALSE)</f>
        <v>11.801121999999999</v>
      </c>
      <c r="E4301" s="10">
        <f>VLOOKUP(A4301,'CON.DE'!$A$1:$B$6391,2,FALSE)</f>
        <v>180.12849399999999</v>
      </c>
      <c r="G4301" s="5">
        <f t="shared" si="276"/>
        <v>-2.1027242015844796E-2</v>
      </c>
      <c r="H4301" s="5">
        <f t="shared" si="277"/>
        <v>-1.6036906589028909E-2</v>
      </c>
      <c r="I4301" s="5">
        <f t="shared" si="278"/>
        <v>-3.1050910014006942E-2</v>
      </c>
      <c r="J4301" s="10">
        <f t="shared" si="279"/>
        <v>-1.3092428019048277E-2</v>
      </c>
    </row>
    <row r="4302" spans="1:10" x14ac:dyDescent="0.3">
      <c r="A4302" s="18">
        <v>42111</v>
      </c>
      <c r="B4302" s="9">
        <f>VLOOKUP(A4302,'VOW3.DE'!$A$1:$B$5974,2,FALSE)</f>
        <v>201.716812</v>
      </c>
      <c r="C4302" s="5">
        <f>VLOOKUP(A4302,MRK.DE!$A$1:$B$5993,2,FALSE)</f>
        <v>95.232674000000003</v>
      </c>
      <c r="D4302" s="10">
        <f>VLOOKUP(A4302,DTE.DE!$A$1:$B$6411,2,FALSE)</f>
        <v>11.464046</v>
      </c>
      <c r="E4302" s="10">
        <f>VLOOKUP(A4302,'CON.DE'!$A$1:$B$6391,2,FALSE)</f>
        <v>177.39254800000001</v>
      </c>
      <c r="G4302" s="5">
        <f t="shared" si="276"/>
        <v>-1.1213464680388615E-2</v>
      </c>
      <c r="H4302" s="5">
        <f t="shared" si="277"/>
        <v>-3.143579816738077E-2</v>
      </c>
      <c r="I4302" s="5">
        <f t="shared" si="278"/>
        <v>-2.8978908618232681E-2</v>
      </c>
      <c r="J4302" s="10">
        <f t="shared" si="279"/>
        <v>-1.530538954328573E-2</v>
      </c>
    </row>
    <row r="4303" spans="1:10" x14ac:dyDescent="0.3">
      <c r="A4303" s="18">
        <v>42114</v>
      </c>
      <c r="B4303" s="9">
        <f>VLOOKUP(A4303,'VOW3.DE'!$A$1:$B$5974,2,FALSE)</f>
        <v>198.11166399999999</v>
      </c>
      <c r="C4303" s="5">
        <f>VLOOKUP(A4303,MRK.DE!$A$1:$B$5993,2,FALSE)</f>
        <v>96.974166999999994</v>
      </c>
      <c r="D4303" s="10">
        <f>VLOOKUP(A4303,DTE.DE!$A$1:$B$6411,2,FALSE)</f>
        <v>11.762497</v>
      </c>
      <c r="E4303" s="10">
        <f>VLOOKUP(A4303,'CON.DE'!$A$1:$B$6391,2,FALSE)</f>
        <v>179.84686300000001</v>
      </c>
      <c r="G4303" s="5">
        <f t="shared" si="276"/>
        <v>-1.803396167372278E-2</v>
      </c>
      <c r="H4303" s="5">
        <f t="shared" si="277"/>
        <v>1.8121526247910993E-2</v>
      </c>
      <c r="I4303" s="5">
        <f t="shared" si="278"/>
        <v>2.5700546784762877E-2</v>
      </c>
      <c r="J4303" s="10">
        <f t="shared" si="279"/>
        <v>1.3740665447679387E-2</v>
      </c>
    </row>
    <row r="4304" spans="1:10" x14ac:dyDescent="0.3">
      <c r="A4304" s="18">
        <v>42115</v>
      </c>
      <c r="B4304" s="9">
        <f>VLOOKUP(A4304,'VOW3.DE'!$A$1:$B$5974,2,FALSE)</f>
        <v>195.70822100000001</v>
      </c>
      <c r="C4304" s="5">
        <f>VLOOKUP(A4304,MRK.DE!$A$1:$B$5993,2,FALSE)</f>
        <v>97.615768000000003</v>
      </c>
      <c r="D4304" s="10">
        <f>VLOOKUP(A4304,DTE.DE!$A$1:$B$6411,2,FALSE)</f>
        <v>11.790585999999999</v>
      </c>
      <c r="E4304" s="10">
        <f>VLOOKUP(A4304,'CON.DE'!$A$1:$B$6391,2,FALSE)</f>
        <v>181.45619199999999</v>
      </c>
      <c r="G4304" s="5">
        <f t="shared" si="276"/>
        <v>-1.2205949629554656E-2</v>
      </c>
      <c r="H4304" s="5">
        <f t="shared" si="277"/>
        <v>6.5944143007135763E-3</v>
      </c>
      <c r="I4304" s="5">
        <f t="shared" si="278"/>
        <v>2.3851665887282278E-3</v>
      </c>
      <c r="J4304" s="10">
        <f t="shared" si="279"/>
        <v>8.9085305036900458E-3</v>
      </c>
    </row>
    <row r="4305" spans="1:10" x14ac:dyDescent="0.3">
      <c r="A4305" s="18">
        <v>42116</v>
      </c>
      <c r="B4305" s="9">
        <f>VLOOKUP(A4305,'VOW3.DE'!$A$1:$B$5974,2,FALSE)</f>
        <v>194.549408</v>
      </c>
      <c r="C4305" s="5">
        <f>VLOOKUP(A4305,MRK.DE!$A$1:$B$5993,2,FALSE)</f>
        <v>96.515884</v>
      </c>
      <c r="D4305" s="10">
        <f>VLOOKUP(A4305,DTE.DE!$A$1:$B$6411,2,FALSE)</f>
        <v>11.89241</v>
      </c>
      <c r="E4305" s="10">
        <f>VLOOKUP(A4305,'CON.DE'!$A$1:$B$6391,2,FALSE)</f>
        <v>180.00779700000001</v>
      </c>
      <c r="G4305" s="5">
        <f t="shared" si="276"/>
        <v>-5.9387251891161773E-3</v>
      </c>
      <c r="H4305" s="5">
        <f t="shared" si="277"/>
        <v>-1.1331441911162933E-2</v>
      </c>
      <c r="I4305" s="5">
        <f t="shared" si="278"/>
        <v>8.5989650484627322E-3</v>
      </c>
      <c r="J4305" s="10">
        <f t="shared" si="279"/>
        <v>-8.0140915614280769E-3</v>
      </c>
    </row>
    <row r="4306" spans="1:10" x14ac:dyDescent="0.3">
      <c r="A4306" s="18">
        <v>42117</v>
      </c>
      <c r="B4306" s="9">
        <f>VLOOKUP(A4306,'VOW3.DE'!$A$1:$B$5974,2,FALSE)</f>
        <v>196.18034399999999</v>
      </c>
      <c r="C4306" s="5">
        <f>VLOOKUP(A4306,MRK.DE!$A$1:$B$5993,2,FALSE)</f>
        <v>95.232674000000003</v>
      </c>
      <c r="D4306" s="10">
        <f>VLOOKUP(A4306,DTE.DE!$A$1:$B$6411,2,FALSE)</f>
        <v>11.695785000000001</v>
      </c>
      <c r="E4306" s="10">
        <f>VLOOKUP(A4306,'CON.DE'!$A$1:$B$6391,2,FALSE)</f>
        <v>177.79492200000001</v>
      </c>
      <c r="G4306" s="5">
        <f t="shared" si="276"/>
        <v>8.3482021199486264E-3</v>
      </c>
      <c r="H4306" s="5">
        <f t="shared" si="277"/>
        <v>-1.3384498637461519E-2</v>
      </c>
      <c r="I4306" s="5">
        <f t="shared" si="278"/>
        <v>-1.6671861015310908E-2</v>
      </c>
      <c r="J4306" s="10">
        <f t="shared" si="279"/>
        <v>-1.2369404126760295E-2</v>
      </c>
    </row>
    <row r="4307" spans="1:10" x14ac:dyDescent="0.3">
      <c r="A4307" s="18">
        <v>42118</v>
      </c>
      <c r="B4307" s="9">
        <f>VLOOKUP(A4307,'VOW3.DE'!$A$1:$B$5974,2,FALSE)</f>
        <v>200.04299900000001</v>
      </c>
      <c r="C4307" s="5">
        <f>VLOOKUP(A4307,MRK.DE!$A$1:$B$5993,2,FALSE)</f>
        <v>96.378394999999998</v>
      </c>
      <c r="D4307" s="10">
        <f>VLOOKUP(A4307,DTE.DE!$A$1:$B$6411,2,FALSE)</f>
        <v>11.941568</v>
      </c>
      <c r="E4307" s="10">
        <f>VLOOKUP(A4307,'CON.DE'!$A$1:$B$6391,2,FALSE)</f>
        <v>180.69177199999999</v>
      </c>
      <c r="G4307" s="5">
        <f t="shared" si="276"/>
        <v>1.9497979813600297E-2</v>
      </c>
      <c r="H4307" s="5">
        <f t="shared" si="277"/>
        <v>1.1958961042504886E-2</v>
      </c>
      <c r="I4307" s="5">
        <f t="shared" si="278"/>
        <v>2.0796902139866527E-2</v>
      </c>
      <c r="J4307" s="10">
        <f t="shared" si="279"/>
        <v>1.6161900035188942E-2</v>
      </c>
    </row>
    <row r="4308" spans="1:10" x14ac:dyDescent="0.3">
      <c r="A4308" s="18">
        <v>42121</v>
      </c>
      <c r="B4308" s="9">
        <f>VLOOKUP(A4308,'VOW3.DE'!$A$1:$B$5974,2,FALSE)</f>
        <v>210.68679800000001</v>
      </c>
      <c r="C4308" s="5">
        <f>VLOOKUP(A4308,MRK.DE!$A$1:$B$5993,2,FALSE)</f>
        <v>97.249145999999996</v>
      </c>
      <c r="D4308" s="10">
        <f>VLOOKUP(A4308,DTE.DE!$A$1:$B$6411,2,FALSE)</f>
        <v>12.166285</v>
      </c>
      <c r="E4308" s="10">
        <f>VLOOKUP(A4308,'CON.DE'!$A$1:$B$6391,2,FALSE)</f>
        <v>185.31869499999999</v>
      </c>
      <c r="G4308" s="5">
        <f t="shared" si="276"/>
        <v>5.1840322599828195E-2</v>
      </c>
      <c r="H4308" s="5">
        <f t="shared" si="277"/>
        <v>8.9941427280067505E-3</v>
      </c>
      <c r="I4308" s="5">
        <f t="shared" si="278"/>
        <v>1.8643178939887321E-2</v>
      </c>
      <c r="J4308" s="10">
        <f t="shared" si="279"/>
        <v>2.528435612297119E-2</v>
      </c>
    </row>
    <row r="4309" spans="1:10" x14ac:dyDescent="0.3">
      <c r="A4309" s="18">
        <v>42122</v>
      </c>
      <c r="B4309" s="9">
        <f>VLOOKUP(A4309,'VOW3.DE'!$A$1:$B$5974,2,FALSE)</f>
        <v>206.26618999999999</v>
      </c>
      <c r="C4309" s="5">
        <f>VLOOKUP(A4309,MRK.DE!$A$1:$B$5993,2,FALSE)</f>
        <v>92.941215999999997</v>
      </c>
      <c r="D4309" s="10">
        <f>VLOOKUP(A4309,DTE.DE!$A$1:$B$6411,2,FALSE)</f>
        <v>12.004769</v>
      </c>
      <c r="E4309" s="10">
        <f>VLOOKUP(A4309,'CON.DE'!$A$1:$B$6391,2,FALSE)</f>
        <v>179.80659499999999</v>
      </c>
      <c r="G4309" s="5">
        <f t="shared" si="276"/>
        <v>-2.1205141935990584E-2</v>
      </c>
      <c r="H4309" s="5">
        <f t="shared" si="277"/>
        <v>-4.5308993687833886E-2</v>
      </c>
      <c r="I4309" s="5">
        <f t="shared" si="278"/>
        <v>-1.3364614059698115E-2</v>
      </c>
      <c r="J4309" s="10">
        <f t="shared" si="279"/>
        <v>-3.0195217641250365E-2</v>
      </c>
    </row>
    <row r="4310" spans="1:10" x14ac:dyDescent="0.3">
      <c r="A4310" s="18">
        <v>42123</v>
      </c>
      <c r="B4310" s="9">
        <f>VLOOKUP(A4310,'VOW3.DE'!$A$1:$B$5974,2,FALSE)</f>
        <v>198.06874099999999</v>
      </c>
      <c r="C4310" s="5">
        <f>VLOOKUP(A4310,MRK.DE!$A$1:$B$5993,2,FALSE)</f>
        <v>87.945853999999997</v>
      </c>
      <c r="D4310" s="10">
        <f>VLOOKUP(A4310,DTE.DE!$A$1:$B$6411,2,FALSE)</f>
        <v>11.586937000000001</v>
      </c>
      <c r="E4310" s="10">
        <f>VLOOKUP(A4310,'CON.DE'!$A$1:$B$6391,2,FALSE)</f>
        <v>171.55860899999999</v>
      </c>
      <c r="G4310" s="5">
        <f t="shared" si="276"/>
        <v>-4.0553371893458527E-2</v>
      </c>
      <c r="H4310" s="5">
        <f t="shared" si="277"/>
        <v>-5.5245877629432658E-2</v>
      </c>
      <c r="I4310" s="5">
        <f t="shared" si="278"/>
        <v>-3.5425644633251457E-2</v>
      </c>
      <c r="J4310" s="10">
        <f t="shared" si="279"/>
        <v>-4.6956849343648265E-2</v>
      </c>
    </row>
    <row r="4311" spans="1:10" x14ac:dyDescent="0.3">
      <c r="A4311" s="18">
        <v>42124</v>
      </c>
      <c r="B4311" s="9">
        <f>VLOOKUP(A4311,'VOW3.DE'!$A$1:$B$5974,2,FALSE)</f>
        <v>198.66961699999999</v>
      </c>
      <c r="C4311" s="5">
        <f>VLOOKUP(A4311,MRK.DE!$A$1:$B$5993,2,FALSE)</f>
        <v>88.715789999999998</v>
      </c>
      <c r="D4311" s="10">
        <f>VLOOKUP(A4311,DTE.DE!$A$1:$B$6411,2,FALSE)</f>
        <v>11.569381999999999</v>
      </c>
      <c r="E4311" s="10">
        <f>VLOOKUP(A4311,'CON.DE'!$A$1:$B$6391,2,FALSE)</f>
        <v>169.50666799999999</v>
      </c>
      <c r="G4311" s="5">
        <f t="shared" si="276"/>
        <v>3.0290817478080042E-3</v>
      </c>
      <c r="H4311" s="5">
        <f t="shared" si="277"/>
        <v>8.7165596044152666E-3</v>
      </c>
      <c r="I4311" s="5">
        <f t="shared" si="278"/>
        <v>-1.5162170950505131E-3</v>
      </c>
      <c r="J4311" s="10">
        <f t="shared" si="279"/>
        <v>-1.2032686385462886E-2</v>
      </c>
    </row>
    <row r="4312" spans="1:10" x14ac:dyDescent="0.3">
      <c r="A4312" s="18">
        <v>42128</v>
      </c>
      <c r="B4312" s="9">
        <f>VLOOKUP(A4312,'VOW3.DE'!$A$1:$B$5974,2,FALSE)</f>
        <v>198.15458699999999</v>
      </c>
      <c r="C4312" s="5">
        <f>VLOOKUP(A4312,MRK.DE!$A$1:$B$5993,2,FALSE)</f>
        <v>91.346367000000001</v>
      </c>
      <c r="D4312" s="10">
        <f>VLOOKUP(A4312,DTE.DE!$A$1:$B$6411,2,FALSE)</f>
        <v>11.924011</v>
      </c>
      <c r="E4312" s="10">
        <f>VLOOKUP(A4312,'CON.DE'!$A$1:$B$6391,2,FALSE)</f>
        <v>172.48979199999999</v>
      </c>
      <c r="G4312" s="5">
        <f t="shared" si="276"/>
        <v>-2.5957604601564749E-3</v>
      </c>
      <c r="H4312" s="5">
        <f t="shared" si="277"/>
        <v>2.9220622662076739E-2</v>
      </c>
      <c r="I4312" s="5">
        <f t="shared" si="278"/>
        <v>3.0191972547346714E-2</v>
      </c>
      <c r="J4312" s="10">
        <f t="shared" si="279"/>
        <v>1.7445792629027616E-2</v>
      </c>
    </row>
    <row r="4313" spans="1:10" x14ac:dyDescent="0.3">
      <c r="A4313" s="18">
        <v>42129</v>
      </c>
      <c r="B4313" s="9">
        <f>VLOOKUP(A4313,'VOW3.DE'!$A$1:$B$5974,2,FALSE)</f>
        <v>196.13742099999999</v>
      </c>
      <c r="C4313" s="5">
        <f>VLOOKUP(A4313,MRK.DE!$A$1:$B$5993,2,FALSE)</f>
        <v>88.257507000000004</v>
      </c>
      <c r="D4313" s="10">
        <f>VLOOKUP(A4313,DTE.DE!$A$1:$B$6411,2,FALSE)</f>
        <v>11.548314</v>
      </c>
      <c r="E4313" s="10">
        <f>VLOOKUP(A4313,'CON.DE'!$A$1:$B$6391,2,FALSE)</f>
        <v>169.67012</v>
      </c>
      <c r="G4313" s="5">
        <f t="shared" si="276"/>
        <v>-1.0231927391511898E-2</v>
      </c>
      <c r="H4313" s="5">
        <f t="shared" si="277"/>
        <v>-3.4399754566842813E-2</v>
      </c>
      <c r="I4313" s="5">
        <f t="shared" si="278"/>
        <v>-3.2014646038041245E-2</v>
      </c>
      <c r="J4313" s="10">
        <f t="shared" si="279"/>
        <v>-1.6481976598945437E-2</v>
      </c>
    </row>
    <row r="4314" spans="1:10" x14ac:dyDescent="0.3">
      <c r="A4314" s="18">
        <v>42130</v>
      </c>
      <c r="B4314" s="9">
        <f>VLOOKUP(A4314,'VOW3.DE'!$A$1:$B$5974,2,FALSE)</f>
        <v>193.646683</v>
      </c>
      <c r="C4314" s="5">
        <f>VLOOKUP(A4314,MRK.DE!$A$1:$B$5993,2,FALSE)</f>
        <v>88.770775</v>
      </c>
      <c r="D4314" s="10">
        <f>VLOOKUP(A4314,DTE.DE!$A$1:$B$6411,2,FALSE)</f>
        <v>11.569381999999999</v>
      </c>
      <c r="E4314" s="10">
        <f>VLOOKUP(A4314,'CON.DE'!$A$1:$B$6391,2,FALSE)</f>
        <v>168.89369199999999</v>
      </c>
      <c r="G4314" s="5">
        <f t="shared" si="276"/>
        <v>-1.2780264133073564E-2</v>
      </c>
      <c r="H4314" s="5">
        <f t="shared" si="277"/>
        <v>5.798728117685655E-3</v>
      </c>
      <c r="I4314" s="5">
        <f t="shared" si="278"/>
        <v>1.8226734906944401E-3</v>
      </c>
      <c r="J4314" s="10">
        <f t="shared" si="279"/>
        <v>-4.5866057364655983E-3</v>
      </c>
    </row>
    <row r="4315" spans="1:10" x14ac:dyDescent="0.3">
      <c r="A4315" s="18">
        <v>42131</v>
      </c>
      <c r="B4315" s="9">
        <f>VLOOKUP(A4315,'VOW3.DE'!$A$1:$B$5974,2,FALSE)</f>
        <v>197.33017000000001</v>
      </c>
      <c r="C4315" s="5">
        <f>VLOOKUP(A4315,MRK.DE!$A$1:$B$5993,2,FALSE)</f>
        <v>89.128235000000004</v>
      </c>
      <c r="D4315" s="10">
        <f>VLOOKUP(A4315,DTE.DE!$A$1:$B$6411,2,FALSE)</f>
        <v>11.527248</v>
      </c>
      <c r="E4315" s="10">
        <f>VLOOKUP(A4315,'CON.DE'!$A$1:$B$6391,2,FALSE)</f>
        <v>172.20373499999999</v>
      </c>
      <c r="G4315" s="5">
        <f t="shared" si="276"/>
        <v>1.8843038708633426E-2</v>
      </c>
      <c r="H4315" s="5">
        <f t="shared" si="277"/>
        <v>4.0186899418670026E-3</v>
      </c>
      <c r="I4315" s="5">
        <f t="shared" si="278"/>
        <v>-3.6485016852337718E-3</v>
      </c>
      <c r="J4315" s="10">
        <f t="shared" si="279"/>
        <v>1.9408806080485636E-2</v>
      </c>
    </row>
    <row r="4316" spans="1:10" x14ac:dyDescent="0.3">
      <c r="A4316" s="18">
        <v>42132</v>
      </c>
      <c r="B4316" s="9">
        <f>VLOOKUP(A4316,'VOW3.DE'!$A$1:$B$5974,2,FALSE)</f>
        <v>203.46933000000001</v>
      </c>
      <c r="C4316" s="5">
        <f>VLOOKUP(A4316,MRK.DE!$A$1:$B$5993,2,FALSE)</f>
        <v>91.887146000000001</v>
      </c>
      <c r="D4316" s="10">
        <f>VLOOKUP(A4316,DTE.DE!$A$1:$B$6411,2,FALSE)</f>
        <v>11.885387</v>
      </c>
      <c r="E4316" s="10">
        <f>VLOOKUP(A4316,'CON.DE'!$A$1:$B$6391,2,FALSE)</f>
        <v>177.76132200000001</v>
      </c>
      <c r="G4316" s="5">
        <f t="shared" si="276"/>
        <v>3.063696531166028E-2</v>
      </c>
      <c r="H4316" s="5">
        <f t="shared" si="277"/>
        <v>3.0484974744784187E-2</v>
      </c>
      <c r="I4316" s="5">
        <f t="shared" si="278"/>
        <v>3.0596038242988882E-2</v>
      </c>
      <c r="J4316" s="10">
        <f t="shared" si="279"/>
        <v>3.1763481203486578E-2</v>
      </c>
    </row>
    <row r="4317" spans="1:10" x14ac:dyDescent="0.3">
      <c r="A4317" s="18">
        <v>42135</v>
      </c>
      <c r="B4317" s="9">
        <f>VLOOKUP(A4317,'VOW3.DE'!$A$1:$B$5974,2,FALSE)</f>
        <v>199.34732099999999</v>
      </c>
      <c r="C4317" s="5">
        <f>VLOOKUP(A4317,MRK.DE!$A$1:$B$5993,2,FALSE)</f>
        <v>91.227210999999997</v>
      </c>
      <c r="D4317" s="10">
        <f>VLOOKUP(A4317,DTE.DE!$A$1:$B$6411,2,FALSE)</f>
        <v>11.839745000000001</v>
      </c>
      <c r="E4317" s="10">
        <f>VLOOKUP(A4317,'CON.DE'!$A$1:$B$6391,2,FALSE)</f>
        <v>175.47290000000001</v>
      </c>
      <c r="G4317" s="5">
        <f t="shared" si="276"/>
        <v>-2.0466645932294317E-2</v>
      </c>
      <c r="H4317" s="5">
        <f t="shared" si="277"/>
        <v>-7.207931349710657E-3</v>
      </c>
      <c r="I4317" s="5">
        <f t="shared" si="278"/>
        <v>-3.8475702732635388E-3</v>
      </c>
      <c r="J4317" s="10">
        <f t="shared" si="279"/>
        <v>-1.2957147829231313E-2</v>
      </c>
    </row>
    <row r="4318" spans="1:10" x14ac:dyDescent="0.3">
      <c r="A4318" s="18">
        <v>42136</v>
      </c>
      <c r="B4318" s="9">
        <f>VLOOKUP(A4318,'VOW3.DE'!$A$1:$B$5974,2,FALSE)</f>
        <v>193.427414</v>
      </c>
      <c r="C4318" s="5">
        <f>VLOOKUP(A4318,MRK.DE!$A$1:$B$5993,2,FALSE)</f>
        <v>90.805580000000006</v>
      </c>
      <c r="D4318" s="10">
        <f>VLOOKUP(A4318,DTE.DE!$A$1:$B$6411,2,FALSE)</f>
        <v>11.657161</v>
      </c>
      <c r="E4318" s="10">
        <f>VLOOKUP(A4318,'CON.DE'!$A$1:$B$6391,2,FALSE)</f>
        <v>171.42730700000001</v>
      </c>
      <c r="G4318" s="5">
        <f t="shared" si="276"/>
        <v>-3.014631441421033E-2</v>
      </c>
      <c r="H4318" s="5">
        <f t="shared" si="277"/>
        <v>-4.6324813424675022E-3</v>
      </c>
      <c r="I4318" s="5">
        <f t="shared" si="278"/>
        <v>-1.5541422775683546E-2</v>
      </c>
      <c r="J4318" s="10">
        <f t="shared" si="279"/>
        <v>-2.3325304167890165E-2</v>
      </c>
    </row>
    <row r="4319" spans="1:10" x14ac:dyDescent="0.3">
      <c r="A4319" s="18">
        <v>42137</v>
      </c>
      <c r="B4319" s="9">
        <f>VLOOKUP(A4319,'VOW3.DE'!$A$1:$B$5974,2,FALSE)</f>
        <v>191.278717</v>
      </c>
      <c r="C4319" s="5">
        <f>VLOOKUP(A4319,MRK.DE!$A$1:$B$5993,2,FALSE)</f>
        <v>90.411452999999995</v>
      </c>
      <c r="D4319" s="10">
        <f>VLOOKUP(A4319,DTE.DE!$A$1:$B$6411,2,FALSE)</f>
        <v>11.239328</v>
      </c>
      <c r="E4319" s="10">
        <f>VLOOKUP(A4319,'CON.DE'!$A$1:$B$6391,2,FALSE)</f>
        <v>171.713348</v>
      </c>
      <c r="G4319" s="5">
        <f t="shared" si="276"/>
        <v>-1.1170704964167427E-2</v>
      </c>
      <c r="H4319" s="5">
        <f t="shared" si="277"/>
        <v>-4.3497856123444053E-3</v>
      </c>
      <c r="I4319" s="5">
        <f t="shared" si="278"/>
        <v>-3.6501613084691853E-2</v>
      </c>
      <c r="J4319" s="10">
        <f t="shared" si="279"/>
        <v>1.6671942661827723E-3</v>
      </c>
    </row>
    <row r="4320" spans="1:10" x14ac:dyDescent="0.3">
      <c r="A4320" s="18">
        <v>42138</v>
      </c>
      <c r="B4320" s="9">
        <f>VLOOKUP(A4320,'VOW3.DE'!$A$1:$B$5974,2,FALSE)</f>
        <v>193.69052099999999</v>
      </c>
      <c r="C4320" s="5">
        <f>VLOOKUP(A4320,MRK.DE!$A$1:$B$5993,2,FALSE)</f>
        <v>92.024635000000004</v>
      </c>
      <c r="D4320" s="10">
        <f>VLOOKUP(A4320,DTE.DE!$A$1:$B$6411,2,FALSE)</f>
        <v>11.428934</v>
      </c>
      <c r="E4320" s="10">
        <f>VLOOKUP(A4320,'CON.DE'!$A$1:$B$6391,2,FALSE)</f>
        <v>174.410416</v>
      </c>
      <c r="G4320" s="5">
        <f t="shared" si="276"/>
        <v>1.2530017032788348E-2</v>
      </c>
      <c r="H4320" s="5">
        <f t="shared" si="277"/>
        <v>1.7685361092524655E-2</v>
      </c>
      <c r="I4320" s="5">
        <f t="shared" si="278"/>
        <v>1.6729153913947012E-2</v>
      </c>
      <c r="J4320" s="10">
        <f t="shared" si="279"/>
        <v>1.5584729335641959E-2</v>
      </c>
    </row>
    <row r="4321" spans="1:10" x14ac:dyDescent="0.3">
      <c r="A4321" s="18">
        <v>42139</v>
      </c>
      <c r="B4321" s="9">
        <f>VLOOKUP(A4321,'VOW3.DE'!$A$1:$B$5974,2,FALSE)</f>
        <v>189.17384300000001</v>
      </c>
      <c r="C4321" s="5">
        <f>VLOOKUP(A4321,MRK.DE!$A$1:$B$5993,2,FALSE)</f>
        <v>91.529685999999998</v>
      </c>
      <c r="D4321" s="10">
        <f>VLOOKUP(A4321,DTE.DE!$A$1:$B$6411,2,FALSE)</f>
        <v>11.221773000000001</v>
      </c>
      <c r="E4321" s="10">
        <f>VLOOKUP(A4321,'CON.DE'!$A$1:$B$6391,2,FALSE)</f>
        <v>171.01864599999999</v>
      </c>
      <c r="G4321" s="5">
        <f t="shared" si="276"/>
        <v>-2.3595236184027261E-2</v>
      </c>
      <c r="H4321" s="5">
        <f t="shared" si="277"/>
        <v>-5.3929561221259586E-3</v>
      </c>
      <c r="I4321" s="5">
        <f t="shared" si="278"/>
        <v>-1.8292301114481224E-2</v>
      </c>
      <c r="J4321" s="10">
        <f t="shared" si="279"/>
        <v>-1.9638642968266777E-2</v>
      </c>
    </row>
    <row r="4322" spans="1:10" x14ac:dyDescent="0.3">
      <c r="A4322" s="18">
        <v>42142</v>
      </c>
      <c r="B4322" s="9">
        <f>VLOOKUP(A4322,'VOW3.DE'!$A$1:$B$5974,2,FALSE)</f>
        <v>195.006058</v>
      </c>
      <c r="C4322" s="5">
        <f>VLOOKUP(A4322,MRK.DE!$A$1:$B$5993,2,FALSE)</f>
        <v>93.720298999999997</v>
      </c>
      <c r="D4322" s="10">
        <f>VLOOKUP(A4322,DTE.DE!$A$1:$B$6411,2,FALSE)</f>
        <v>11.544805</v>
      </c>
      <c r="E4322" s="10">
        <f>VLOOKUP(A4322,'CON.DE'!$A$1:$B$6391,2,FALSE)</f>
        <v>173.96092200000001</v>
      </c>
      <c r="G4322" s="5">
        <f t="shared" si="276"/>
        <v>3.0364228216103115E-2</v>
      </c>
      <c r="H4322" s="5">
        <f t="shared" si="277"/>
        <v>2.3651447167161149E-2</v>
      </c>
      <c r="I4322" s="5">
        <f t="shared" si="278"/>
        <v>2.837964323419679E-2</v>
      </c>
      <c r="J4322" s="10">
        <f t="shared" si="279"/>
        <v>1.7058096290572262E-2</v>
      </c>
    </row>
    <row r="4323" spans="1:10" x14ac:dyDescent="0.3">
      <c r="A4323" s="18">
        <v>42143</v>
      </c>
      <c r="B4323" s="9">
        <f>VLOOKUP(A4323,'VOW3.DE'!$A$1:$B$5974,2,FALSE)</f>
        <v>204.52174400000001</v>
      </c>
      <c r="C4323" s="5">
        <f>VLOOKUP(A4323,MRK.DE!$A$1:$B$5993,2,FALSE)</f>
        <v>92.162116999999995</v>
      </c>
      <c r="D4323" s="10">
        <f>VLOOKUP(A4323,DTE.DE!$A$1:$B$6411,2,FALSE)</f>
        <v>11.89241</v>
      </c>
      <c r="E4323" s="10">
        <f>VLOOKUP(A4323,'CON.DE'!$A$1:$B$6391,2,FALSE)</f>
        <v>180.5401</v>
      </c>
      <c r="G4323" s="5">
        <f t="shared" si="276"/>
        <v>4.7643672710982098E-2</v>
      </c>
      <c r="H4323" s="5">
        <f t="shared" si="277"/>
        <v>-1.6765636384859978E-2</v>
      </c>
      <c r="I4323" s="5">
        <f t="shared" si="278"/>
        <v>2.9664829265778236E-2</v>
      </c>
      <c r="J4323" s="10">
        <f t="shared" si="279"/>
        <v>3.7122225979355682E-2</v>
      </c>
    </row>
    <row r="4324" spans="1:10" x14ac:dyDescent="0.3">
      <c r="A4324" s="18">
        <v>42144</v>
      </c>
      <c r="B4324" s="9">
        <f>VLOOKUP(A4324,'VOW3.DE'!$A$1:$B$5974,2,FALSE)</f>
        <v>203.99556000000001</v>
      </c>
      <c r="C4324" s="5">
        <f>VLOOKUP(A4324,MRK.DE!$A$1:$B$5993,2,FALSE)</f>
        <v>91.548004000000006</v>
      </c>
      <c r="D4324" s="10">
        <f>VLOOKUP(A4324,DTE.DE!$A$1:$B$6411,2,FALSE)</f>
        <v>11.909966000000001</v>
      </c>
      <c r="E4324" s="10">
        <f>VLOOKUP(A4324,'CON.DE'!$A$1:$B$6391,2,FALSE)</f>
        <v>179.722824</v>
      </c>
      <c r="G4324" s="5">
        <f t="shared" si="276"/>
        <v>-2.5760685573573208E-3</v>
      </c>
      <c r="H4324" s="5">
        <f t="shared" si="277"/>
        <v>-6.6856990148745328E-3</v>
      </c>
      <c r="I4324" s="5">
        <f t="shared" si="278"/>
        <v>1.4751471183865163E-3</v>
      </c>
      <c r="J4324" s="10">
        <f t="shared" si="279"/>
        <v>-4.5371163533736991E-3</v>
      </c>
    </row>
    <row r="4325" spans="1:10" x14ac:dyDescent="0.3">
      <c r="A4325" s="18">
        <v>42145</v>
      </c>
      <c r="B4325" s="9">
        <f>VLOOKUP(A4325,'VOW3.DE'!$A$1:$B$5974,2,FALSE)</f>
        <v>202.15379300000001</v>
      </c>
      <c r="C4325" s="5">
        <f>VLOOKUP(A4325,MRK.DE!$A$1:$B$5993,2,FALSE)</f>
        <v>92.803725999999997</v>
      </c>
      <c r="D4325" s="10">
        <f>VLOOKUP(A4325,DTE.DE!$A$1:$B$6411,2,FALSE)</f>
        <v>11.959125</v>
      </c>
      <c r="E4325" s="10">
        <f>VLOOKUP(A4325,'CON.DE'!$A$1:$B$6391,2,FALSE)</f>
        <v>178.70120199999999</v>
      </c>
      <c r="G4325" s="5">
        <f t="shared" si="276"/>
        <v>-9.0694696961447167E-3</v>
      </c>
      <c r="H4325" s="5">
        <f t="shared" si="277"/>
        <v>1.3623321259181762E-2</v>
      </c>
      <c r="I4325" s="5">
        <f t="shared" si="278"/>
        <v>4.1190566917847166E-3</v>
      </c>
      <c r="J4325" s="10">
        <f t="shared" si="279"/>
        <v>-5.7006489105721975E-3</v>
      </c>
    </row>
    <row r="4326" spans="1:10" x14ac:dyDescent="0.3">
      <c r="A4326" s="18">
        <v>42146</v>
      </c>
      <c r="B4326" s="9">
        <f>VLOOKUP(A4326,'VOW3.DE'!$A$1:$B$5974,2,FALSE)</f>
        <v>201.67143200000001</v>
      </c>
      <c r="C4326" s="5">
        <f>VLOOKUP(A4326,MRK.DE!$A$1:$B$5993,2,FALSE)</f>
        <v>92.849556000000007</v>
      </c>
      <c r="D4326" s="10">
        <f>VLOOKUP(A4326,DTE.DE!$A$1:$B$6411,2,FALSE)</f>
        <v>11.760166</v>
      </c>
      <c r="E4326" s="10">
        <f>VLOOKUP(A4326,'CON.DE'!$A$1:$B$6391,2,FALSE)</f>
        <v>178.210846</v>
      </c>
      <c r="G4326" s="5">
        <f t="shared" si="276"/>
        <v>-2.3889603697149816E-3</v>
      </c>
      <c r="H4326" s="5">
        <f t="shared" si="277"/>
        <v>4.9371603278143561E-4</v>
      </c>
      <c r="I4326" s="5">
        <f t="shared" si="278"/>
        <v>-1.6776527293891546E-2</v>
      </c>
      <c r="J4326" s="10">
        <f t="shared" si="279"/>
        <v>-2.7477711176936916E-3</v>
      </c>
    </row>
    <row r="4327" spans="1:10" x14ac:dyDescent="0.3">
      <c r="A4327" s="18">
        <v>42150</v>
      </c>
      <c r="B4327" s="9">
        <f>VLOOKUP(A4327,'VOW3.DE'!$A$1:$B$5974,2,FALSE)</f>
        <v>198.51414500000001</v>
      </c>
      <c r="C4327" s="5">
        <f>VLOOKUP(A4327,MRK.DE!$A$1:$B$5993,2,FALSE)</f>
        <v>90.723099000000005</v>
      </c>
      <c r="D4327" s="10">
        <f>VLOOKUP(A4327,DTE.DE!$A$1:$B$6411,2,FALSE)</f>
        <v>11.427365</v>
      </c>
      <c r="E4327" s="10">
        <f>VLOOKUP(A4327,'CON.DE'!$A$1:$B$6391,2,FALSE)</f>
        <v>175.105118</v>
      </c>
      <c r="G4327" s="5">
        <f t="shared" si="276"/>
        <v>-1.577944180136448E-2</v>
      </c>
      <c r="H4327" s="5">
        <f t="shared" si="277"/>
        <v>-2.3168506432070354E-2</v>
      </c>
      <c r="I4327" s="5">
        <f t="shared" si="278"/>
        <v>-2.8707140470659101E-2</v>
      </c>
      <c r="J4327" s="10">
        <f t="shared" si="279"/>
        <v>-1.758090950544958E-2</v>
      </c>
    </row>
    <row r="4328" spans="1:10" x14ac:dyDescent="0.3">
      <c r="A4328" s="18">
        <v>42151</v>
      </c>
      <c r="B4328" s="9">
        <f>VLOOKUP(A4328,'VOW3.DE'!$A$1:$B$5974,2,FALSE)</f>
        <v>201.18907200000001</v>
      </c>
      <c r="C4328" s="5">
        <f>VLOOKUP(A4328,MRK.DE!$A$1:$B$5993,2,FALSE)</f>
        <v>92.207938999999996</v>
      </c>
      <c r="D4328" s="10">
        <f>VLOOKUP(A4328,DTE.DE!$A$1:$B$6411,2,FALSE)</f>
        <v>11.637174999999999</v>
      </c>
      <c r="E4328" s="10">
        <f>VLOOKUP(A4328,'CON.DE'!$A$1:$B$6391,2,FALSE)</f>
        <v>178.08824200000001</v>
      </c>
      <c r="G4328" s="5">
        <f t="shared" si="276"/>
        <v>1.3384765600955778E-2</v>
      </c>
      <c r="H4328" s="5">
        <f t="shared" si="277"/>
        <v>1.6234233697376008E-2</v>
      </c>
      <c r="I4328" s="5">
        <f t="shared" si="278"/>
        <v>1.8193797706507246E-2</v>
      </c>
      <c r="J4328" s="10">
        <f t="shared" si="279"/>
        <v>1.6892701149221281E-2</v>
      </c>
    </row>
    <row r="4329" spans="1:10" x14ac:dyDescent="0.3">
      <c r="A4329" s="18">
        <v>42152</v>
      </c>
      <c r="B4329" s="9">
        <f>VLOOKUP(A4329,'VOW3.DE'!$A$1:$B$5974,2,FALSE)</f>
        <v>198.95266699999999</v>
      </c>
      <c r="C4329" s="5">
        <f>VLOOKUP(A4329,MRK.DE!$A$1:$B$5993,2,FALSE)</f>
        <v>91.841324</v>
      </c>
      <c r="D4329" s="10">
        <f>VLOOKUP(A4329,DTE.DE!$A$1:$B$6411,2,FALSE)</f>
        <v>11.637174999999999</v>
      </c>
      <c r="E4329" s="10">
        <f>VLOOKUP(A4329,'CON.DE'!$A$1:$B$6391,2,FALSE)</f>
        <v>176.04499799999999</v>
      </c>
      <c r="G4329" s="5">
        <f t="shared" si="276"/>
        <v>-1.1178180473889032E-2</v>
      </c>
      <c r="H4329" s="5">
        <f t="shared" si="277"/>
        <v>-3.9838843026387301E-3</v>
      </c>
      <c r="I4329" s="5">
        <f t="shared" si="278"/>
        <v>0</v>
      </c>
      <c r="J4329" s="10">
        <f t="shared" si="279"/>
        <v>-1.1539536211285034E-2</v>
      </c>
    </row>
    <row r="4330" spans="1:10" x14ac:dyDescent="0.3">
      <c r="A4330" s="18">
        <v>42153</v>
      </c>
      <c r="B4330" s="9">
        <f>VLOOKUP(A4330,'VOW3.DE'!$A$1:$B$5974,2,FALSE)</f>
        <v>193.82208299999999</v>
      </c>
      <c r="C4330" s="5">
        <f>VLOOKUP(A4330,MRK.DE!$A$1:$B$5993,2,FALSE)</f>
        <v>89.247390999999993</v>
      </c>
      <c r="D4330" s="10">
        <f>VLOOKUP(A4330,DTE.DE!$A$1:$B$6411,2,FALSE)</f>
        <v>11.318845</v>
      </c>
      <c r="E4330" s="10">
        <f>VLOOKUP(A4330,'CON.DE'!$A$1:$B$6391,2,FALSE)</f>
        <v>171.83595299999999</v>
      </c>
      <c r="G4330" s="5">
        <f t="shared" si="276"/>
        <v>-2.6126301827743472E-2</v>
      </c>
      <c r="H4330" s="5">
        <f t="shared" si="277"/>
        <v>-2.8650161104174451E-2</v>
      </c>
      <c r="I4330" s="5">
        <f t="shared" si="278"/>
        <v>-2.7735679485644503E-2</v>
      </c>
      <c r="J4330" s="10">
        <f t="shared" si="279"/>
        <v>-2.4199372749058794E-2</v>
      </c>
    </row>
    <row r="4331" spans="1:10" x14ac:dyDescent="0.3">
      <c r="A4331" s="18">
        <v>42156</v>
      </c>
      <c r="B4331" s="9">
        <f>VLOOKUP(A4331,'VOW3.DE'!$A$1:$B$5974,2,FALSE)</f>
        <v>193.252014</v>
      </c>
      <c r="C4331" s="5">
        <f>VLOOKUP(A4331,MRK.DE!$A$1:$B$5993,2,FALSE)</f>
        <v>89.934844999999996</v>
      </c>
      <c r="D4331" s="10">
        <f>VLOOKUP(A4331,DTE.DE!$A$1:$B$6411,2,FALSE)</f>
        <v>11.318845</v>
      </c>
      <c r="E4331" s="10">
        <f>VLOOKUP(A4331,'CON.DE'!$A$1:$B$6391,2,FALSE)</f>
        <v>173.67486600000001</v>
      </c>
      <c r="G4331" s="5">
        <f t="shared" si="276"/>
        <v>-2.945531186847337E-3</v>
      </c>
      <c r="H4331" s="5">
        <f t="shared" si="277"/>
        <v>7.6732759720269574E-3</v>
      </c>
      <c r="I4331" s="5">
        <f t="shared" si="278"/>
        <v>0</v>
      </c>
      <c r="J4331" s="10">
        <f t="shared" si="279"/>
        <v>1.0644704957062117E-2</v>
      </c>
    </row>
    <row r="4332" spans="1:10" x14ac:dyDescent="0.3">
      <c r="A4332" s="18">
        <v>42157</v>
      </c>
      <c r="B4332" s="9">
        <f>VLOOKUP(A4332,'VOW3.DE'!$A$1:$B$5974,2,FALSE)</f>
        <v>190.27014199999999</v>
      </c>
      <c r="C4332" s="5">
        <f>VLOOKUP(A4332,MRK.DE!$A$1:$B$5993,2,FALSE)</f>
        <v>87.625052999999994</v>
      </c>
      <c r="D4332" s="10">
        <f>VLOOKUP(A4332,DTE.DE!$A$1:$B$6411,2,FALSE)</f>
        <v>11.181381999999999</v>
      </c>
      <c r="E4332" s="10">
        <f>VLOOKUP(A4332,'CON.DE'!$A$1:$B$6391,2,FALSE)</f>
        <v>171.01864599999999</v>
      </c>
      <c r="G4332" s="5">
        <f t="shared" si="276"/>
        <v>-1.5550246786822245E-2</v>
      </c>
      <c r="H4332" s="5">
        <f t="shared" si="277"/>
        <v>-2.6018513506715326E-2</v>
      </c>
      <c r="I4332" s="5">
        <f t="shared" si="278"/>
        <v>-1.2218962084189624E-2</v>
      </c>
      <c r="J4332" s="10">
        <f t="shared" si="279"/>
        <v>-1.5412373528778001E-2</v>
      </c>
    </row>
    <row r="4333" spans="1:10" x14ac:dyDescent="0.3">
      <c r="A4333" s="18">
        <v>42158</v>
      </c>
      <c r="B4333" s="9">
        <f>VLOOKUP(A4333,'VOW3.DE'!$A$1:$B$5974,2,FALSE)</f>
        <v>191.01561000000001</v>
      </c>
      <c r="C4333" s="5">
        <f>VLOOKUP(A4333,MRK.DE!$A$1:$B$5993,2,FALSE)</f>
        <v>87.203429999999997</v>
      </c>
      <c r="D4333" s="10">
        <f>VLOOKUP(A4333,DTE.DE!$A$1:$B$6411,2,FALSE)</f>
        <v>11.246497</v>
      </c>
      <c r="E4333" s="10">
        <f>VLOOKUP(A4333,'CON.DE'!$A$1:$B$6391,2,FALSE)</f>
        <v>172.89842200000001</v>
      </c>
      <c r="G4333" s="5">
        <f t="shared" si="276"/>
        <v>3.9102900958813839E-3</v>
      </c>
      <c r="H4333" s="5">
        <f t="shared" si="277"/>
        <v>-4.8232852010613282E-3</v>
      </c>
      <c r="I4333" s="5">
        <f t="shared" si="278"/>
        <v>5.8066287013968021E-3</v>
      </c>
      <c r="J4333" s="10">
        <f t="shared" si="279"/>
        <v>1.093167449098425E-2</v>
      </c>
    </row>
    <row r="4334" spans="1:10" x14ac:dyDescent="0.3">
      <c r="A4334" s="18">
        <v>42159</v>
      </c>
      <c r="B4334" s="9">
        <f>VLOOKUP(A4334,'VOW3.DE'!$A$1:$B$5974,2,FALSE)</f>
        <v>190.88404800000001</v>
      </c>
      <c r="C4334" s="5">
        <f>VLOOKUP(A4334,MRK.DE!$A$1:$B$5993,2,FALSE)</f>
        <v>87.065933000000001</v>
      </c>
      <c r="D4334" s="10">
        <f>VLOOKUP(A4334,DTE.DE!$A$1:$B$6411,2,FALSE)</f>
        <v>11.39481</v>
      </c>
      <c r="E4334" s="10">
        <f>VLOOKUP(A4334,'CON.DE'!$A$1:$B$6391,2,FALSE)</f>
        <v>170.650879</v>
      </c>
      <c r="G4334" s="5">
        <f t="shared" si="276"/>
        <v>-6.8898728997764493E-4</v>
      </c>
      <c r="H4334" s="5">
        <f t="shared" si="277"/>
        <v>-1.5779827981692968E-3</v>
      </c>
      <c r="I4334" s="5">
        <f t="shared" si="278"/>
        <v>1.310128619429419E-2</v>
      </c>
      <c r="J4334" s="10">
        <f t="shared" si="279"/>
        <v>-1.3084439751693554E-2</v>
      </c>
    </row>
    <row r="4335" spans="1:10" x14ac:dyDescent="0.3">
      <c r="A4335" s="18">
        <v>42160</v>
      </c>
      <c r="B4335" s="9">
        <f>VLOOKUP(A4335,'VOW3.DE'!$A$1:$B$5974,2,FALSE)</f>
        <v>187.59520000000001</v>
      </c>
      <c r="C4335" s="5">
        <f>VLOOKUP(A4335,MRK.DE!$A$1:$B$5993,2,FALSE)</f>
        <v>86.094368000000003</v>
      </c>
      <c r="D4335" s="10">
        <f>VLOOKUP(A4335,DTE.DE!$A$1:$B$6411,2,FALSE)</f>
        <v>11.213939999999999</v>
      </c>
      <c r="E4335" s="10">
        <f>VLOOKUP(A4335,'CON.DE'!$A$1:$B$6391,2,FALSE)</f>
        <v>168.64849899999999</v>
      </c>
      <c r="G4335" s="5">
        <f t="shared" si="276"/>
        <v>-1.7379715274969371E-2</v>
      </c>
      <c r="H4335" s="5">
        <f t="shared" si="277"/>
        <v>-1.1221685222613858E-2</v>
      </c>
      <c r="I4335" s="5">
        <f t="shared" si="278"/>
        <v>-1.6000341346441189E-2</v>
      </c>
      <c r="J4335" s="10">
        <f t="shared" si="279"/>
        <v>-1.1803164853980665E-2</v>
      </c>
    </row>
    <row r="4336" spans="1:10" x14ac:dyDescent="0.3">
      <c r="A4336" s="18">
        <v>42163</v>
      </c>
      <c r="B4336" s="9">
        <f>VLOOKUP(A4336,'VOW3.DE'!$A$1:$B$5974,2,FALSE)</f>
        <v>184.832581</v>
      </c>
      <c r="C4336" s="5">
        <f>VLOOKUP(A4336,MRK.DE!$A$1:$B$5993,2,FALSE)</f>
        <v>84.792823999999996</v>
      </c>
      <c r="D4336" s="10">
        <f>VLOOKUP(A4336,DTE.DE!$A$1:$B$6411,2,FALSE)</f>
        <v>11.163296000000001</v>
      </c>
      <c r="E4336" s="10">
        <f>VLOOKUP(A4336,'CON.DE'!$A$1:$B$6391,2,FALSE)</f>
        <v>164.92981</v>
      </c>
      <c r="G4336" s="5">
        <f t="shared" si="276"/>
        <v>-1.4836002110449135E-2</v>
      </c>
      <c r="H4336" s="5">
        <f t="shared" si="277"/>
        <v>-1.5233080407290503E-2</v>
      </c>
      <c r="I4336" s="5">
        <f t="shared" si="278"/>
        <v>-4.5263933818419973E-3</v>
      </c>
      <c r="J4336" s="10">
        <f t="shared" si="279"/>
        <v>-2.2296671923594632E-2</v>
      </c>
    </row>
    <row r="4337" spans="1:10" x14ac:dyDescent="0.3">
      <c r="A4337" s="18">
        <v>42164</v>
      </c>
      <c r="B4337" s="9">
        <f>VLOOKUP(A4337,'VOW3.DE'!$A$1:$B$5974,2,FALSE)</f>
        <v>186.49894699999999</v>
      </c>
      <c r="C4337" s="5">
        <f>VLOOKUP(A4337,MRK.DE!$A$1:$B$5993,2,FALSE)</f>
        <v>83.894561999999993</v>
      </c>
      <c r="D4337" s="10">
        <f>VLOOKUP(A4337,DTE.DE!$A$1:$B$6411,2,FALSE)</f>
        <v>10.863051</v>
      </c>
      <c r="E4337" s="10">
        <f>VLOOKUP(A4337,'CON.DE'!$A$1:$B$6391,2,FALSE)</f>
        <v>167.790344</v>
      </c>
      <c r="G4337" s="5">
        <f t="shared" si="276"/>
        <v>8.9751451749358977E-3</v>
      </c>
      <c r="H4337" s="5">
        <f t="shared" si="277"/>
        <v>-1.0650120459346721E-2</v>
      </c>
      <c r="I4337" s="5">
        <f t="shared" si="278"/>
        <v>-2.7264039574262423E-2</v>
      </c>
      <c r="J4337" s="10">
        <f t="shared" si="279"/>
        <v>1.7195258225762608E-2</v>
      </c>
    </row>
    <row r="4338" spans="1:10" x14ac:dyDescent="0.3">
      <c r="A4338" s="18">
        <v>42165</v>
      </c>
      <c r="B4338" s="9">
        <f>VLOOKUP(A4338,'VOW3.DE'!$A$1:$B$5974,2,FALSE)</f>
        <v>191.147156</v>
      </c>
      <c r="C4338" s="5">
        <f>VLOOKUP(A4338,MRK.DE!$A$1:$B$5993,2,FALSE)</f>
        <v>85.416092000000006</v>
      </c>
      <c r="D4338" s="10">
        <f>VLOOKUP(A4338,DTE.DE!$A$1:$B$6411,2,FALSE)</f>
        <v>11.098183000000001</v>
      </c>
      <c r="E4338" s="10">
        <f>VLOOKUP(A4338,'CON.DE'!$A$1:$B$6391,2,FALSE)</f>
        <v>173.22534200000001</v>
      </c>
      <c r="G4338" s="5">
        <f t="shared" si="276"/>
        <v>2.4617988708633475E-2</v>
      </c>
      <c r="H4338" s="5">
        <f t="shared" si="277"/>
        <v>1.7973717840695024E-2</v>
      </c>
      <c r="I4338" s="5">
        <f t="shared" si="278"/>
        <v>2.1414186949045847E-2</v>
      </c>
      <c r="J4338" s="10">
        <f t="shared" si="279"/>
        <v>3.1878054141083946E-2</v>
      </c>
    </row>
    <row r="4339" spans="1:10" x14ac:dyDescent="0.3">
      <c r="A4339" s="18">
        <v>42166</v>
      </c>
      <c r="B4339" s="9">
        <f>VLOOKUP(A4339,'VOW3.DE'!$A$1:$B$5974,2,FALSE)</f>
        <v>190.094742</v>
      </c>
      <c r="C4339" s="5">
        <f>VLOOKUP(A4339,MRK.DE!$A$1:$B$5993,2,FALSE)</f>
        <v>86.332663999999994</v>
      </c>
      <c r="D4339" s="10">
        <f>VLOOKUP(A4339,DTE.DE!$A$1:$B$6411,2,FALSE)</f>
        <v>11.185</v>
      </c>
      <c r="E4339" s="10">
        <f>VLOOKUP(A4339,'CON.DE'!$A$1:$B$6391,2,FALSE)</f>
        <v>174.819061</v>
      </c>
      <c r="G4339" s="5">
        <f t="shared" si="276"/>
        <v>-5.5209916788764033E-3</v>
      </c>
      <c r="H4339" s="5">
        <f t="shared" si="277"/>
        <v>1.0673506148622707E-2</v>
      </c>
      <c r="I4339" s="5">
        <f t="shared" si="278"/>
        <v>7.792193716773024E-3</v>
      </c>
      <c r="J4339" s="10">
        <f t="shared" si="279"/>
        <v>9.1582000765646661E-3</v>
      </c>
    </row>
    <row r="4340" spans="1:10" x14ac:dyDescent="0.3">
      <c r="A4340" s="18">
        <v>42167</v>
      </c>
      <c r="B4340" s="9">
        <f>VLOOKUP(A4340,'VOW3.DE'!$A$1:$B$5974,2,FALSE)</f>
        <v>187.15669299999999</v>
      </c>
      <c r="C4340" s="5">
        <f>VLOOKUP(A4340,MRK.DE!$A$1:$B$5993,2,FALSE)</f>
        <v>85.416092000000006</v>
      </c>
      <c r="D4340" s="10">
        <f>VLOOKUP(A4340,DTE.DE!$A$1:$B$6411,2,FALSE)</f>
        <v>11.145208999999999</v>
      </c>
      <c r="E4340" s="10">
        <f>VLOOKUP(A4340,'CON.DE'!$A$1:$B$6391,2,FALSE)</f>
        <v>172.326324</v>
      </c>
      <c r="G4340" s="5">
        <f t="shared" si="276"/>
        <v>-1.5576393516974891E-2</v>
      </c>
      <c r="H4340" s="5">
        <f t="shared" si="277"/>
        <v>-1.0673506148622806E-2</v>
      </c>
      <c r="I4340" s="5">
        <f t="shared" si="278"/>
        <v>-3.5638754761445381E-3</v>
      </c>
      <c r="J4340" s="10">
        <f t="shared" si="279"/>
        <v>-1.4361589999902138E-2</v>
      </c>
    </row>
    <row r="4341" spans="1:10" x14ac:dyDescent="0.3">
      <c r="A4341" s="18">
        <v>42170</v>
      </c>
      <c r="B4341" s="9">
        <f>VLOOKUP(A4341,'VOW3.DE'!$A$1:$B$5974,2,FALSE)</f>
        <v>183.078552</v>
      </c>
      <c r="C4341" s="5">
        <f>VLOOKUP(A4341,MRK.DE!$A$1:$B$5993,2,FALSE)</f>
        <v>83.656265000000005</v>
      </c>
      <c r="D4341" s="10">
        <f>VLOOKUP(A4341,DTE.DE!$A$1:$B$6411,2,FALSE)</f>
        <v>10.870286</v>
      </c>
      <c r="E4341" s="10">
        <f>VLOOKUP(A4341,'CON.DE'!$A$1:$B$6391,2,FALSE)</f>
        <v>168.77110300000001</v>
      </c>
      <c r="G4341" s="5">
        <f t="shared" si="276"/>
        <v>-2.2030889824719572E-2</v>
      </c>
      <c r="H4341" s="5">
        <f t="shared" si="277"/>
        <v>-2.0818193931196185E-2</v>
      </c>
      <c r="I4341" s="5">
        <f t="shared" si="278"/>
        <v>-2.4976707731395164E-2</v>
      </c>
      <c r="J4341" s="10">
        <f t="shared" si="279"/>
        <v>-2.0846535150273446E-2</v>
      </c>
    </row>
    <row r="4342" spans="1:10" x14ac:dyDescent="0.3">
      <c r="A4342" s="18">
        <v>42171</v>
      </c>
      <c r="B4342" s="9">
        <f>VLOOKUP(A4342,'VOW3.DE'!$A$1:$B$5974,2,FALSE)</f>
        <v>183.99945099999999</v>
      </c>
      <c r="C4342" s="5">
        <f>VLOOKUP(A4342,MRK.DE!$A$1:$B$5993,2,FALSE)</f>
        <v>85.003631999999996</v>
      </c>
      <c r="D4342" s="10">
        <f>VLOOKUP(A4342,DTE.DE!$A$1:$B$6411,2,FALSE)</f>
        <v>10.873903</v>
      </c>
      <c r="E4342" s="10">
        <f>VLOOKUP(A4342,'CON.DE'!$A$1:$B$6391,2,FALSE)</f>
        <v>170.77345299999999</v>
      </c>
      <c r="G4342" s="5">
        <f t="shared" si="276"/>
        <v>5.0174672654891769E-3</v>
      </c>
      <c r="H4342" s="5">
        <f t="shared" si="277"/>
        <v>1.5977664963403519E-2</v>
      </c>
      <c r="I4342" s="5">
        <f t="shared" si="278"/>
        <v>3.3268658889611309E-4</v>
      </c>
      <c r="J4342" s="10">
        <f t="shared" si="279"/>
        <v>1.1794465125158343E-2</v>
      </c>
    </row>
    <row r="4343" spans="1:10" x14ac:dyDescent="0.3">
      <c r="A4343" s="18">
        <v>42172</v>
      </c>
      <c r="B4343" s="9">
        <f>VLOOKUP(A4343,'VOW3.DE'!$A$1:$B$5974,2,FALSE)</f>
        <v>181.85072299999999</v>
      </c>
      <c r="C4343" s="5">
        <f>VLOOKUP(A4343,MRK.DE!$A$1:$B$5993,2,FALSE)</f>
        <v>83.582932</v>
      </c>
      <c r="D4343" s="10">
        <f>VLOOKUP(A4343,DTE.DE!$A$1:$B$6411,2,FALSE)</f>
        <v>10.989660000000001</v>
      </c>
      <c r="E4343" s="10">
        <f>VLOOKUP(A4343,'CON.DE'!$A$1:$B$6391,2,FALSE)</f>
        <v>167.66774000000001</v>
      </c>
      <c r="G4343" s="5">
        <f t="shared" si="276"/>
        <v>-1.1746626679553408E-2</v>
      </c>
      <c r="H4343" s="5">
        <f t="shared" si="277"/>
        <v>-1.6854648422012682E-2</v>
      </c>
      <c r="I4343" s="5">
        <f t="shared" si="278"/>
        <v>1.0589132397864472E-2</v>
      </c>
      <c r="J4343" s="10">
        <f t="shared" si="279"/>
        <v>-1.8353558872314112E-2</v>
      </c>
    </row>
    <row r="4344" spans="1:10" x14ac:dyDescent="0.3">
      <c r="A4344" s="18">
        <v>42173</v>
      </c>
      <c r="B4344" s="9">
        <f>VLOOKUP(A4344,'VOW3.DE'!$A$1:$B$5974,2,FALSE)</f>
        <v>184.39408900000001</v>
      </c>
      <c r="C4344" s="5">
        <f>VLOOKUP(A4344,MRK.DE!$A$1:$B$5993,2,FALSE)</f>
        <v>85.150283999999999</v>
      </c>
      <c r="D4344" s="10">
        <f>VLOOKUP(A4344,DTE.DE!$A$1:$B$6411,2,FALSE)</f>
        <v>11.145208999999999</v>
      </c>
      <c r="E4344" s="10">
        <f>VLOOKUP(A4344,'CON.DE'!$A$1:$B$6391,2,FALSE)</f>
        <v>169.792709</v>
      </c>
      <c r="G4344" s="5">
        <f t="shared" si="276"/>
        <v>1.3889108064848509E-2</v>
      </c>
      <c r="H4344" s="5">
        <f t="shared" si="277"/>
        <v>1.8578405826605523E-2</v>
      </c>
      <c r="I4344" s="5">
        <f t="shared" si="278"/>
        <v>1.4054888744634604E-2</v>
      </c>
      <c r="J4344" s="10">
        <f t="shared" si="279"/>
        <v>1.259405120228335E-2</v>
      </c>
    </row>
    <row r="4345" spans="1:10" x14ac:dyDescent="0.3">
      <c r="A4345" s="18">
        <v>42174</v>
      </c>
      <c r="B4345" s="9">
        <f>VLOOKUP(A4345,'VOW3.DE'!$A$1:$B$5974,2,FALSE)</f>
        <v>184.17482000000001</v>
      </c>
      <c r="C4345" s="5">
        <f>VLOOKUP(A4345,MRK.DE!$A$1:$B$5993,2,FALSE)</f>
        <v>84.233695999999995</v>
      </c>
      <c r="D4345" s="10">
        <f>VLOOKUP(A4345,DTE.DE!$A$1:$B$6411,2,FALSE)</f>
        <v>11.098183000000001</v>
      </c>
      <c r="E4345" s="10">
        <f>VLOOKUP(A4345,'CON.DE'!$A$1:$B$6391,2,FALSE)</f>
        <v>171.754211</v>
      </c>
      <c r="G4345" s="5">
        <f t="shared" si="276"/>
        <v>-1.1898400571200263E-3</v>
      </c>
      <c r="H4345" s="5">
        <f t="shared" si="277"/>
        <v>-1.0822711176435018E-2</v>
      </c>
      <c r="I4345" s="5">
        <f t="shared" si="278"/>
        <v>-4.2283182406285987E-3</v>
      </c>
      <c r="J4345" s="10">
        <f t="shared" si="279"/>
        <v>1.1486114793063586E-2</v>
      </c>
    </row>
    <row r="4346" spans="1:10" x14ac:dyDescent="0.3">
      <c r="A4346" s="18">
        <v>42177</v>
      </c>
      <c r="B4346" s="9">
        <f>VLOOKUP(A4346,'VOW3.DE'!$A$1:$B$5974,2,FALSE)</f>
        <v>191.10330200000001</v>
      </c>
      <c r="C4346" s="5">
        <f>VLOOKUP(A4346,MRK.DE!$A$1:$B$5993,2,FALSE)</f>
        <v>86.222686999999993</v>
      </c>
      <c r="D4346" s="10">
        <f>VLOOKUP(A4346,DTE.DE!$A$1:$B$6411,2,FALSE)</f>
        <v>11.691435999999999</v>
      </c>
      <c r="E4346" s="10">
        <f>VLOOKUP(A4346,'CON.DE'!$A$1:$B$6391,2,FALSE)</f>
        <v>178.29255699999999</v>
      </c>
      <c r="G4346" s="5">
        <f t="shared" si="276"/>
        <v>3.6928714771456192E-2</v>
      </c>
      <c r="H4346" s="5">
        <f t="shared" si="277"/>
        <v>2.3338302079024629E-2</v>
      </c>
      <c r="I4346" s="5">
        <f t="shared" si="278"/>
        <v>5.2075206748655255E-2</v>
      </c>
      <c r="J4346" s="10">
        <f t="shared" si="279"/>
        <v>3.736133074957354E-2</v>
      </c>
    </row>
    <row r="4347" spans="1:10" x14ac:dyDescent="0.3">
      <c r="A4347" s="18">
        <v>42178</v>
      </c>
      <c r="B4347" s="9">
        <f>VLOOKUP(A4347,'VOW3.DE'!$A$1:$B$5974,2,FALSE)</f>
        <v>193.12046799999999</v>
      </c>
      <c r="C4347" s="5">
        <f>VLOOKUP(A4347,MRK.DE!$A$1:$B$5993,2,FALSE)</f>
        <v>86.094368000000003</v>
      </c>
      <c r="D4347" s="10">
        <f>VLOOKUP(A4347,DTE.DE!$A$1:$B$6411,2,FALSE)</f>
        <v>11.825279</v>
      </c>
      <c r="E4347" s="10">
        <f>VLOOKUP(A4347,'CON.DE'!$A$1:$B$6391,2,FALSE)</f>
        <v>178.82380699999999</v>
      </c>
      <c r="G4347" s="5">
        <f t="shared" si="276"/>
        <v>1.0500050701483169E-2</v>
      </c>
      <c r="H4347" s="5">
        <f t="shared" si="277"/>
        <v>-1.4893363134476879E-3</v>
      </c>
      <c r="I4347" s="5">
        <f t="shared" si="278"/>
        <v>1.1382920206023838E-2</v>
      </c>
      <c r="J4347" s="10">
        <f t="shared" si="279"/>
        <v>2.9752228989606616E-3</v>
      </c>
    </row>
    <row r="4348" spans="1:10" x14ac:dyDescent="0.3">
      <c r="A4348" s="18">
        <v>42179</v>
      </c>
      <c r="B4348" s="9">
        <f>VLOOKUP(A4348,'VOW3.DE'!$A$1:$B$5974,2,FALSE)</f>
        <v>191.54182399999999</v>
      </c>
      <c r="C4348" s="5">
        <f>VLOOKUP(A4348,MRK.DE!$A$1:$B$5993,2,FALSE)</f>
        <v>86.864288000000002</v>
      </c>
      <c r="D4348" s="10">
        <f>VLOOKUP(A4348,DTE.DE!$A$1:$B$6411,2,FALSE)</f>
        <v>11.774635999999999</v>
      </c>
      <c r="E4348" s="10">
        <f>VLOOKUP(A4348,'CON.DE'!$A$1:$B$6391,2,FALSE)</f>
        <v>176.576233</v>
      </c>
      <c r="G4348" s="5">
        <f t="shared" si="276"/>
        <v>-8.2079938467874078E-3</v>
      </c>
      <c r="H4348" s="5">
        <f t="shared" si="277"/>
        <v>8.9029957023797623E-3</v>
      </c>
      <c r="I4348" s="5">
        <f t="shared" si="278"/>
        <v>-4.2918017065004298E-3</v>
      </c>
      <c r="J4348" s="10">
        <f t="shared" si="279"/>
        <v>-1.2648304506402693E-2</v>
      </c>
    </row>
    <row r="4349" spans="1:10" x14ac:dyDescent="0.3">
      <c r="A4349" s="18">
        <v>42180</v>
      </c>
      <c r="B4349" s="9">
        <f>VLOOKUP(A4349,'VOW3.DE'!$A$1:$B$5974,2,FALSE)</f>
        <v>191.761078</v>
      </c>
      <c r="C4349" s="5">
        <f>VLOOKUP(A4349,MRK.DE!$A$1:$B$5993,2,FALSE)</f>
        <v>86.021034</v>
      </c>
      <c r="D4349" s="10">
        <f>VLOOKUP(A4349,DTE.DE!$A$1:$B$6411,2,FALSE)</f>
        <v>11.857837999999999</v>
      </c>
      <c r="E4349" s="10">
        <f>VLOOKUP(A4349,'CON.DE'!$A$1:$B$6391,2,FALSE)</f>
        <v>178.782928</v>
      </c>
      <c r="G4349" s="5">
        <f t="shared" si="276"/>
        <v>1.1440248574646939E-3</v>
      </c>
      <c r="H4349" s="5">
        <f t="shared" si="277"/>
        <v>-9.7551449416173105E-3</v>
      </c>
      <c r="I4349" s="5">
        <f t="shared" si="278"/>
        <v>7.0413570553435802E-3</v>
      </c>
      <c r="J4349" s="10">
        <f t="shared" si="279"/>
        <v>1.2419679057398998E-2</v>
      </c>
    </row>
    <row r="4350" spans="1:10" x14ac:dyDescent="0.3">
      <c r="A4350" s="18">
        <v>42181</v>
      </c>
      <c r="B4350" s="9">
        <f>VLOOKUP(A4350,'VOW3.DE'!$A$1:$B$5974,2,FALSE)</f>
        <v>192.375</v>
      </c>
      <c r="C4350" s="5">
        <f>VLOOKUP(A4350,MRK.DE!$A$1:$B$5993,2,FALSE)</f>
        <v>85.324432000000002</v>
      </c>
      <c r="D4350" s="10">
        <f>VLOOKUP(A4350,DTE.DE!$A$1:$B$6411,2,FALSE)</f>
        <v>11.78187</v>
      </c>
      <c r="E4350" s="10">
        <f>VLOOKUP(A4350,'CON.DE'!$A$1:$B$6391,2,FALSE)</f>
        <v>180.04975899999999</v>
      </c>
      <c r="G4350" s="5">
        <f t="shared" si="276"/>
        <v>3.1963804383692584E-3</v>
      </c>
      <c r="H4350" s="5">
        <f t="shared" si="277"/>
        <v>-8.1310098731775474E-3</v>
      </c>
      <c r="I4350" s="5">
        <f t="shared" si="278"/>
        <v>-6.4271742705621533E-3</v>
      </c>
      <c r="J4350" s="10">
        <f t="shared" si="279"/>
        <v>7.0608743804354843E-3</v>
      </c>
    </row>
    <row r="4351" spans="1:10" x14ac:dyDescent="0.3">
      <c r="A4351" s="18">
        <v>42184</v>
      </c>
      <c r="B4351" s="9">
        <f>VLOOKUP(A4351,'VOW3.DE'!$A$1:$B$5974,2,FALSE)</f>
        <v>185.84115600000001</v>
      </c>
      <c r="C4351" s="5">
        <f>VLOOKUP(A4351,MRK.DE!$A$1:$B$5993,2,FALSE)</f>
        <v>82.950485</v>
      </c>
      <c r="D4351" s="10">
        <f>VLOOKUP(A4351,DTE.DE!$A$1:$B$6411,2,FALSE)</f>
        <v>11.326079999999999</v>
      </c>
      <c r="E4351" s="10">
        <f>VLOOKUP(A4351,'CON.DE'!$A$1:$B$6391,2,FALSE)</f>
        <v>173.38880900000001</v>
      </c>
      <c r="G4351" s="5">
        <f t="shared" si="276"/>
        <v>-3.4554283311586977E-2</v>
      </c>
      <c r="H4351" s="5">
        <f t="shared" si="277"/>
        <v>-2.8216974355444801E-2</v>
      </c>
      <c r="I4351" s="5">
        <f t="shared" si="278"/>
        <v>-3.9453878197651775E-2</v>
      </c>
      <c r="J4351" s="10">
        <f t="shared" si="279"/>
        <v>-3.7696727952160891E-2</v>
      </c>
    </row>
    <row r="4352" spans="1:10" x14ac:dyDescent="0.3">
      <c r="A4352" s="18">
        <v>42185</v>
      </c>
      <c r="B4352" s="9">
        <f>VLOOKUP(A4352,'VOW3.DE'!$A$1:$B$5974,2,FALSE)</f>
        <v>182.42079200000001</v>
      </c>
      <c r="C4352" s="5">
        <f>VLOOKUP(A4352,MRK.DE!$A$1:$B$5993,2,FALSE)</f>
        <v>81.923919999999995</v>
      </c>
      <c r="D4352" s="10">
        <f>VLOOKUP(A4352,DTE.DE!$A$1:$B$6411,2,FALSE)</f>
        <v>11.177765000000001</v>
      </c>
      <c r="E4352" s="10">
        <f>VLOOKUP(A4352,'CON.DE'!$A$1:$B$6391,2,FALSE)</f>
        <v>173.470551</v>
      </c>
      <c r="G4352" s="5">
        <f t="shared" si="276"/>
        <v>-1.8576246475661404E-2</v>
      </c>
      <c r="H4352" s="5">
        <f t="shared" si="277"/>
        <v>-1.245285180623266E-2</v>
      </c>
      <c r="I4352" s="5">
        <f t="shared" si="278"/>
        <v>-1.3181493873015324E-2</v>
      </c>
      <c r="J4352" s="10">
        <f t="shared" si="279"/>
        <v>4.7132648525449576E-4</v>
      </c>
    </row>
    <row r="4353" spans="1:10" x14ac:dyDescent="0.3">
      <c r="A4353" s="18">
        <v>42186</v>
      </c>
      <c r="B4353" s="9">
        <f>VLOOKUP(A4353,'VOW3.DE'!$A$1:$B$5974,2,FALSE)</f>
        <v>189.65621899999999</v>
      </c>
      <c r="C4353" s="5">
        <f>VLOOKUP(A4353,MRK.DE!$A$1:$B$5993,2,FALSE)</f>
        <v>85.333602999999997</v>
      </c>
      <c r="D4353" s="10">
        <f>VLOOKUP(A4353,DTE.DE!$A$1:$B$6411,2,FALSE)</f>
        <v>11.289904999999999</v>
      </c>
      <c r="E4353" s="10">
        <f>VLOOKUP(A4353,'CON.DE'!$A$1:$B$6391,2,FALSE)</f>
        <v>178.94641100000001</v>
      </c>
      <c r="G4353" s="5">
        <f t="shared" si="276"/>
        <v>3.8896997210703659E-2</v>
      </c>
      <c r="H4353" s="5">
        <f t="shared" si="277"/>
        <v>4.0777304253861266E-2</v>
      </c>
      <c r="I4353" s="5">
        <f t="shared" si="278"/>
        <v>9.9824264124258166E-3</v>
      </c>
      <c r="J4353" s="10">
        <f t="shared" si="279"/>
        <v>3.107853101937821E-2</v>
      </c>
    </row>
    <row r="4354" spans="1:10" x14ac:dyDescent="0.3">
      <c r="A4354" s="18">
        <v>42187</v>
      </c>
      <c r="B4354" s="9">
        <f>VLOOKUP(A4354,'VOW3.DE'!$A$1:$B$5974,2,FALSE)</f>
        <v>187.20056199999999</v>
      </c>
      <c r="C4354" s="5">
        <f>VLOOKUP(A4354,MRK.DE!$A$1:$B$5993,2,FALSE)</f>
        <v>84.242874</v>
      </c>
      <c r="D4354" s="10">
        <f>VLOOKUP(A4354,DTE.DE!$A$1:$B$6411,2,FALSE)</f>
        <v>11.213939999999999</v>
      </c>
      <c r="E4354" s="10">
        <f>VLOOKUP(A4354,'CON.DE'!$A$1:$B$6391,2,FALSE)</f>
        <v>177.27095</v>
      </c>
      <c r="G4354" s="5">
        <f t="shared" si="276"/>
        <v>-1.3032493406761166E-2</v>
      </c>
      <c r="H4354" s="5">
        <f t="shared" si="277"/>
        <v>-1.286433190983766E-2</v>
      </c>
      <c r="I4354" s="5">
        <f t="shared" si="278"/>
        <v>-6.7513163676606487E-3</v>
      </c>
      <c r="J4354" s="10">
        <f t="shared" si="279"/>
        <v>-9.4070280612426459E-3</v>
      </c>
    </row>
    <row r="4355" spans="1:10" x14ac:dyDescent="0.3">
      <c r="A4355" s="18">
        <v>42188</v>
      </c>
      <c r="B4355" s="9">
        <f>VLOOKUP(A4355,'VOW3.DE'!$A$1:$B$5974,2,FALSE)</f>
        <v>186.54278600000001</v>
      </c>
      <c r="C4355" s="5">
        <f>VLOOKUP(A4355,MRK.DE!$A$1:$B$5993,2,FALSE)</f>
        <v>83.958732999999995</v>
      </c>
      <c r="D4355" s="10">
        <f>VLOOKUP(A4355,DTE.DE!$A$1:$B$6411,2,FALSE)</f>
        <v>11.137975000000001</v>
      </c>
      <c r="E4355" s="10">
        <f>VLOOKUP(A4355,'CON.DE'!$A$1:$B$6391,2,FALSE)</f>
        <v>177.148346</v>
      </c>
      <c r="G4355" s="5">
        <f t="shared" si="276"/>
        <v>-3.5199378539923299E-3</v>
      </c>
      <c r="H4355" s="5">
        <f t="shared" si="277"/>
        <v>-3.3785797335975473E-3</v>
      </c>
      <c r="I4355" s="5">
        <f t="shared" si="278"/>
        <v>-6.7972066355655638E-3</v>
      </c>
      <c r="J4355" s="10">
        <f t="shared" si="279"/>
        <v>-6.9185852053918842E-4</v>
      </c>
    </row>
    <row r="4356" spans="1:10" x14ac:dyDescent="0.3">
      <c r="A4356" s="18">
        <v>42191</v>
      </c>
      <c r="B4356" s="9">
        <f>VLOOKUP(A4356,'VOW3.DE'!$A$1:$B$5974,2,FALSE)</f>
        <v>183.91171299999999</v>
      </c>
      <c r="C4356" s="5">
        <f>VLOOKUP(A4356,MRK.DE!$A$1:$B$5993,2,FALSE)</f>
        <v>83.078804000000005</v>
      </c>
      <c r="D4356" s="10">
        <f>VLOOKUP(A4356,DTE.DE!$A$1:$B$6411,2,FALSE)</f>
        <v>10.866671</v>
      </c>
      <c r="E4356" s="10">
        <f>VLOOKUP(A4356,'CON.DE'!$A$1:$B$6391,2,FALSE)</f>
        <v>175.06424000000001</v>
      </c>
      <c r="G4356" s="5">
        <f t="shared" ref="G4356:G4419" si="280">LN(B4356/B4355)</f>
        <v>-1.4204806515698503E-2</v>
      </c>
      <c r="H4356" s="5">
        <f t="shared" ref="H4356:H4419" si="281">LN(C4356/C4355)</f>
        <v>-1.0535801178102558E-2</v>
      </c>
      <c r="I4356" s="5">
        <f t="shared" ref="I4356:I4419" si="282">LN(D4356/D4355)</f>
        <v>-2.4660042119333855E-2</v>
      </c>
      <c r="J4356" s="10">
        <f t="shared" ref="J4356:J4419" si="283">LN(E4356/E4355)</f>
        <v>-1.1834502269277077E-2</v>
      </c>
    </row>
    <row r="4357" spans="1:10" x14ac:dyDescent="0.3">
      <c r="A4357" s="18">
        <v>42192</v>
      </c>
      <c r="B4357" s="9">
        <f>VLOOKUP(A4357,'VOW3.DE'!$A$1:$B$5974,2,FALSE)</f>
        <v>179.52659600000001</v>
      </c>
      <c r="C4357" s="5">
        <f>VLOOKUP(A4357,MRK.DE!$A$1:$B$5993,2,FALSE)</f>
        <v>81.914756999999994</v>
      </c>
      <c r="D4357" s="10">
        <f>VLOOKUP(A4357,DTE.DE!$A$1:$B$6411,2,FALSE)</f>
        <v>10.725591</v>
      </c>
      <c r="E4357" s="10">
        <f>VLOOKUP(A4357,'CON.DE'!$A$1:$B$6391,2,FALSE)</f>
        <v>170.07878099999999</v>
      </c>
      <c r="G4357" s="5">
        <f t="shared" si="280"/>
        <v>-2.4132457722458929E-2</v>
      </c>
      <c r="H4357" s="5">
        <f t="shared" si="281"/>
        <v>-1.4110445362999088E-2</v>
      </c>
      <c r="I4357" s="5">
        <f t="shared" si="282"/>
        <v>-1.3067830286512386E-2</v>
      </c>
      <c r="J4357" s="10">
        <f t="shared" si="283"/>
        <v>-2.8891244925797831E-2</v>
      </c>
    </row>
    <row r="4358" spans="1:10" x14ac:dyDescent="0.3">
      <c r="A4358" s="18">
        <v>42193</v>
      </c>
      <c r="B4358" s="9">
        <f>VLOOKUP(A4358,'VOW3.DE'!$A$1:$B$5974,2,FALSE)</f>
        <v>174.834564</v>
      </c>
      <c r="C4358" s="5">
        <f>VLOOKUP(A4358,MRK.DE!$A$1:$B$5993,2,FALSE)</f>
        <v>82.776343999999995</v>
      </c>
      <c r="D4358" s="10">
        <f>VLOOKUP(A4358,DTE.DE!$A$1:$B$6411,2,FALSE)</f>
        <v>10.841348</v>
      </c>
      <c r="E4358" s="10">
        <f>VLOOKUP(A4358,'CON.DE'!$A$1:$B$6391,2,FALSE)</f>
        <v>164.521164</v>
      </c>
      <c r="G4358" s="5">
        <f t="shared" si="280"/>
        <v>-2.6483185855276987E-2</v>
      </c>
      <c r="H4358" s="5">
        <f t="shared" si="281"/>
        <v>1.0463162309791338E-2</v>
      </c>
      <c r="I4358" s="5">
        <f t="shared" si="282"/>
        <v>1.0734774332728058E-2</v>
      </c>
      <c r="J4358" s="10">
        <f t="shared" si="283"/>
        <v>-3.3222528887686377E-2</v>
      </c>
    </row>
    <row r="4359" spans="1:10" x14ac:dyDescent="0.3">
      <c r="A4359" s="18">
        <v>42194</v>
      </c>
      <c r="B4359" s="9">
        <f>VLOOKUP(A4359,'VOW3.DE'!$A$1:$B$5974,2,FALSE)</f>
        <v>178.64958200000001</v>
      </c>
      <c r="C4359" s="5">
        <f>VLOOKUP(A4359,MRK.DE!$A$1:$B$5993,2,FALSE)</f>
        <v>84.508674999999997</v>
      </c>
      <c r="D4359" s="10">
        <f>VLOOKUP(A4359,DTE.DE!$A$1:$B$6411,2,FALSE)</f>
        <v>11.279054</v>
      </c>
      <c r="E4359" s="10">
        <f>VLOOKUP(A4359,'CON.DE'!$A$1:$B$6391,2,FALSE)</f>
        <v>170.160507</v>
      </c>
      <c r="G4359" s="5">
        <f t="shared" si="280"/>
        <v>2.1586066467869904E-2</v>
      </c>
      <c r="H4359" s="5">
        <f t="shared" si="281"/>
        <v>2.0711871727601056E-2</v>
      </c>
      <c r="I4359" s="5">
        <f t="shared" si="282"/>
        <v>3.9580034781104702E-2</v>
      </c>
      <c r="J4359" s="10">
        <f t="shared" si="283"/>
        <v>3.3702931971364099E-2</v>
      </c>
    </row>
    <row r="4360" spans="1:10" x14ac:dyDescent="0.3">
      <c r="A4360" s="18">
        <v>42195</v>
      </c>
      <c r="B4360" s="9">
        <f>VLOOKUP(A4360,'VOW3.DE'!$A$1:$B$5974,2,FALSE)</f>
        <v>180.49134799999999</v>
      </c>
      <c r="C4360" s="5">
        <f>VLOOKUP(A4360,MRK.DE!$A$1:$B$5993,2,FALSE)</f>
        <v>85.617744000000002</v>
      </c>
      <c r="D4360" s="10">
        <f>VLOOKUP(A4360,DTE.DE!$A$1:$B$6411,2,FALSE)</f>
        <v>11.846984000000001</v>
      </c>
      <c r="E4360" s="10">
        <f>VLOOKUP(A4360,'CON.DE'!$A$1:$B$6391,2,FALSE)</f>
        <v>174.819061</v>
      </c>
      <c r="G4360" s="5">
        <f t="shared" si="280"/>
        <v>1.0256598409901624E-2</v>
      </c>
      <c r="H4360" s="5">
        <f t="shared" si="281"/>
        <v>1.3038359570212299E-2</v>
      </c>
      <c r="I4360" s="5">
        <f t="shared" si="282"/>
        <v>4.9125943114028091E-2</v>
      </c>
      <c r="J4360" s="10">
        <f t="shared" si="283"/>
        <v>2.7009351462725106E-2</v>
      </c>
    </row>
    <row r="4361" spans="1:10" x14ac:dyDescent="0.3">
      <c r="A4361" s="18">
        <v>42198</v>
      </c>
      <c r="B4361" s="9">
        <f>VLOOKUP(A4361,'VOW3.DE'!$A$1:$B$5974,2,FALSE)</f>
        <v>180.49134799999999</v>
      </c>
      <c r="C4361" s="5">
        <f>VLOOKUP(A4361,MRK.DE!$A$1:$B$5993,2,FALSE)</f>
        <v>86.809296000000003</v>
      </c>
      <c r="D4361" s="10">
        <f>VLOOKUP(A4361,DTE.DE!$A$1:$B$6411,2,FALSE)</f>
        <v>11.973592</v>
      </c>
      <c r="E4361" s="10">
        <f>VLOOKUP(A4361,'CON.DE'!$A$1:$B$6391,2,FALSE)</f>
        <v>175.43202199999999</v>
      </c>
      <c r="G4361" s="5">
        <f t="shared" si="280"/>
        <v>0</v>
      </c>
      <c r="H4361" s="5">
        <f t="shared" si="281"/>
        <v>1.3821161320270647E-2</v>
      </c>
      <c r="I4361" s="5">
        <f t="shared" si="282"/>
        <v>1.0630237677182302E-2</v>
      </c>
      <c r="J4361" s="10">
        <f t="shared" si="283"/>
        <v>3.5001269405140678E-3</v>
      </c>
    </row>
    <row r="4362" spans="1:10" x14ac:dyDescent="0.3">
      <c r="A4362" s="18">
        <v>42199</v>
      </c>
      <c r="B4362" s="9">
        <f>VLOOKUP(A4362,'VOW3.DE'!$A$1:$B$5974,2,FALSE)</f>
        <v>176.10621599999999</v>
      </c>
      <c r="C4362" s="5">
        <f>VLOOKUP(A4362,MRK.DE!$A$1:$B$5993,2,FALSE)</f>
        <v>87.524223000000006</v>
      </c>
      <c r="D4362" s="10">
        <f>VLOOKUP(A4362,DTE.DE!$A$1:$B$6411,2,FALSE)</f>
        <v>12.067646</v>
      </c>
      <c r="E4362" s="10">
        <f>VLOOKUP(A4362,'CON.DE'!$A$1:$B$6391,2,FALSE)</f>
        <v>173.96092200000001</v>
      </c>
      <c r="G4362" s="5">
        <f t="shared" si="280"/>
        <v>-2.4595530100821224E-2</v>
      </c>
      <c r="H4362" s="5">
        <f t="shared" si="281"/>
        <v>8.2018766316947021E-3</v>
      </c>
      <c r="I4362" s="5">
        <f t="shared" si="282"/>
        <v>7.8244289952876245E-3</v>
      </c>
      <c r="J4362" s="10">
        <f t="shared" si="283"/>
        <v>-8.4209410550684406E-3</v>
      </c>
    </row>
    <row r="4363" spans="1:10" x14ac:dyDescent="0.3">
      <c r="A4363" s="18">
        <v>42200</v>
      </c>
      <c r="B4363" s="9">
        <f>VLOOKUP(A4363,'VOW3.DE'!$A$1:$B$5974,2,FALSE)</f>
        <v>173.56285099999999</v>
      </c>
      <c r="C4363" s="5">
        <f>VLOOKUP(A4363,MRK.DE!$A$1:$B$5993,2,FALSE)</f>
        <v>87.707542000000004</v>
      </c>
      <c r="D4363" s="10">
        <f>VLOOKUP(A4363,DTE.DE!$A$1:$B$6411,2,FALSE)</f>
        <v>12.179784</v>
      </c>
      <c r="E4363" s="10">
        <f>VLOOKUP(A4363,'CON.DE'!$A$1:$B$6391,2,FALSE)</f>
        <v>170.61000100000001</v>
      </c>
      <c r="G4363" s="5">
        <f t="shared" si="280"/>
        <v>-1.4547525614036249E-2</v>
      </c>
      <c r="H4363" s="5">
        <f t="shared" si="281"/>
        <v>2.09230406230117E-3</v>
      </c>
      <c r="I4363" s="5">
        <f t="shared" si="282"/>
        <v>9.2495410430564664E-3</v>
      </c>
      <c r="J4363" s="10">
        <f t="shared" si="283"/>
        <v>-1.9450431936234611E-2</v>
      </c>
    </row>
    <row r="4364" spans="1:10" x14ac:dyDescent="0.3">
      <c r="A4364" s="18">
        <v>42201</v>
      </c>
      <c r="B4364" s="9">
        <f>VLOOKUP(A4364,'VOW3.DE'!$A$1:$B$5974,2,FALSE)</f>
        <v>176.19392400000001</v>
      </c>
      <c r="C4364" s="5">
        <f>VLOOKUP(A4364,MRK.DE!$A$1:$B$5993,2,FALSE)</f>
        <v>89.229073</v>
      </c>
      <c r="D4364" s="10">
        <f>VLOOKUP(A4364,DTE.DE!$A$1:$B$6411,2,FALSE)</f>
        <v>12.375126</v>
      </c>
      <c r="E4364" s="10">
        <f>VLOOKUP(A4364,'CON.DE'!$A$1:$B$6391,2,FALSE)</f>
        <v>175.595505</v>
      </c>
      <c r="G4364" s="5">
        <f t="shared" si="280"/>
        <v>1.5045441974853201E-2</v>
      </c>
      <c r="H4364" s="5">
        <f t="shared" si="281"/>
        <v>1.7199023575388619E-2</v>
      </c>
      <c r="I4364" s="5">
        <f t="shared" si="282"/>
        <v>1.5910962086747367E-2</v>
      </c>
      <c r="J4364" s="10">
        <f t="shared" si="283"/>
        <v>2.8802827075357935E-2</v>
      </c>
    </row>
    <row r="4365" spans="1:10" x14ac:dyDescent="0.3">
      <c r="A4365" s="18">
        <v>42202</v>
      </c>
      <c r="B4365" s="9">
        <f>VLOOKUP(A4365,'VOW3.DE'!$A$1:$B$5974,2,FALSE)</f>
        <v>175.40460200000001</v>
      </c>
      <c r="C4365" s="5">
        <f>VLOOKUP(A4365,MRK.DE!$A$1:$B$5993,2,FALSE)</f>
        <v>89.274901999999997</v>
      </c>
      <c r="D4365" s="10">
        <f>VLOOKUP(A4365,DTE.DE!$A$1:$B$6411,2,FALSE)</f>
        <v>12.281072</v>
      </c>
      <c r="E4365" s="10">
        <f>VLOOKUP(A4365,'CON.DE'!$A$1:$B$6391,2,FALSE)</f>
        <v>176.126724</v>
      </c>
      <c r="G4365" s="5">
        <f t="shared" si="280"/>
        <v>-4.4899126000059507E-3</v>
      </c>
      <c r="H4365" s="5">
        <f t="shared" si="281"/>
        <v>5.1347877274929136E-4</v>
      </c>
      <c r="I4365" s="5">
        <f t="shared" si="282"/>
        <v>-7.6292748952774356E-3</v>
      </c>
      <c r="J4365" s="10">
        <f t="shared" si="283"/>
        <v>3.0206757499241367E-3</v>
      </c>
    </row>
    <row r="4366" spans="1:10" x14ac:dyDescent="0.3">
      <c r="A4366" s="18">
        <v>42205</v>
      </c>
      <c r="B4366" s="9">
        <f>VLOOKUP(A4366,'VOW3.DE'!$A$1:$B$5974,2,FALSE)</f>
        <v>173.95751999999999</v>
      </c>
      <c r="C4366" s="5">
        <f>VLOOKUP(A4366,MRK.DE!$A$1:$B$5993,2,FALSE)</f>
        <v>90.108986000000002</v>
      </c>
      <c r="D4366" s="10">
        <f>VLOOKUP(A4366,DTE.DE!$A$1:$B$6411,2,FALSE)</f>
        <v>12.38236</v>
      </c>
      <c r="E4366" s="10">
        <f>VLOOKUP(A4366,'CON.DE'!$A$1:$B$6391,2,FALSE)</f>
        <v>178.8647</v>
      </c>
      <c r="G4366" s="5">
        <f t="shared" si="280"/>
        <v>-8.2841852890936426E-3</v>
      </c>
      <c r="H4366" s="5">
        <f t="shared" si="281"/>
        <v>9.2994975223434154E-3</v>
      </c>
      <c r="I4366" s="5">
        <f t="shared" si="282"/>
        <v>8.2136638114923537E-3</v>
      </c>
      <c r="J4366" s="10">
        <f t="shared" si="283"/>
        <v>1.5425895434868164E-2</v>
      </c>
    </row>
    <row r="4367" spans="1:10" x14ac:dyDescent="0.3">
      <c r="A4367" s="18">
        <v>42206</v>
      </c>
      <c r="B4367" s="9">
        <f>VLOOKUP(A4367,'VOW3.DE'!$A$1:$B$5974,2,FALSE)</f>
        <v>173.21203600000001</v>
      </c>
      <c r="C4367" s="5">
        <f>VLOOKUP(A4367,MRK.DE!$A$1:$B$5993,2,FALSE)</f>
        <v>87.799201999999994</v>
      </c>
      <c r="D4367" s="10">
        <f>VLOOKUP(A4367,DTE.DE!$A$1:$B$6411,2,FALSE)</f>
        <v>12.190638999999999</v>
      </c>
      <c r="E4367" s="10">
        <f>VLOOKUP(A4367,'CON.DE'!$A$1:$B$6391,2,FALSE)</f>
        <v>178.169983</v>
      </c>
      <c r="G4367" s="5">
        <f t="shared" si="280"/>
        <v>-4.2946458462358355E-3</v>
      </c>
      <c r="H4367" s="5">
        <f t="shared" si="281"/>
        <v>-2.596748150902687E-2</v>
      </c>
      <c r="I4367" s="5">
        <f t="shared" si="282"/>
        <v>-1.5604517001610583E-2</v>
      </c>
      <c r="J4367" s="10">
        <f t="shared" si="283"/>
        <v>-3.8915988269071279E-3</v>
      </c>
    </row>
    <row r="4368" spans="1:10" x14ac:dyDescent="0.3">
      <c r="A4368" s="18">
        <v>42207</v>
      </c>
      <c r="B4368" s="9">
        <f>VLOOKUP(A4368,'VOW3.DE'!$A$1:$B$5974,2,FALSE)</f>
        <v>171.457977</v>
      </c>
      <c r="C4368" s="5">
        <f>VLOOKUP(A4368,MRK.DE!$A$1:$B$5993,2,FALSE)</f>
        <v>87.075096000000002</v>
      </c>
      <c r="D4368" s="10">
        <f>VLOOKUP(A4368,DTE.DE!$A$1:$B$6411,2,FALSE)</f>
        <v>12.187018999999999</v>
      </c>
      <c r="E4368" s="10">
        <f>VLOOKUP(A4368,'CON.DE'!$A$1:$B$6391,2,FALSE)</f>
        <v>176.90316799999999</v>
      </c>
      <c r="G4368" s="5">
        <f t="shared" si="280"/>
        <v>-1.017828111998138E-2</v>
      </c>
      <c r="H4368" s="5">
        <f t="shared" si="281"/>
        <v>-8.2814930121945379E-3</v>
      </c>
      <c r="I4368" s="5">
        <f t="shared" si="282"/>
        <v>-2.9699325723641815E-4</v>
      </c>
      <c r="J4368" s="10">
        <f t="shared" si="283"/>
        <v>-7.1355458531587417E-3</v>
      </c>
    </row>
    <row r="4369" spans="1:10" x14ac:dyDescent="0.3">
      <c r="A4369" s="18">
        <v>42208</v>
      </c>
      <c r="B4369" s="9">
        <f>VLOOKUP(A4369,'VOW3.DE'!$A$1:$B$5974,2,FALSE)</f>
        <v>171.107178</v>
      </c>
      <c r="C4369" s="5">
        <f>VLOOKUP(A4369,MRK.DE!$A$1:$B$5993,2,FALSE)</f>
        <v>86.910126000000005</v>
      </c>
      <c r="D4369" s="10">
        <f>VLOOKUP(A4369,DTE.DE!$A$1:$B$6411,2,FALSE)</f>
        <v>12.255751</v>
      </c>
      <c r="E4369" s="10">
        <f>VLOOKUP(A4369,'CON.DE'!$A$1:$B$6391,2,FALSE)</f>
        <v>175.350311</v>
      </c>
      <c r="G4369" s="5">
        <f t="shared" si="280"/>
        <v>-2.0480724177670512E-3</v>
      </c>
      <c r="H4369" s="5">
        <f t="shared" si="281"/>
        <v>-1.8963685253560478E-3</v>
      </c>
      <c r="I4369" s="5">
        <f t="shared" si="282"/>
        <v>5.6239273337471331E-3</v>
      </c>
      <c r="J4369" s="10">
        <f t="shared" si="283"/>
        <v>-8.8167592479432653E-3</v>
      </c>
    </row>
    <row r="4370" spans="1:10" x14ac:dyDescent="0.3">
      <c r="A4370" s="18">
        <v>42209</v>
      </c>
      <c r="B4370" s="9">
        <f>VLOOKUP(A4370,'VOW3.DE'!$A$1:$B$5974,2,FALSE)</f>
        <v>166.45895400000001</v>
      </c>
      <c r="C4370" s="5">
        <f>VLOOKUP(A4370,MRK.DE!$A$1:$B$5993,2,FALSE)</f>
        <v>85.828559999999996</v>
      </c>
      <c r="D4370" s="10">
        <f>VLOOKUP(A4370,DTE.DE!$A$1:$B$6411,2,FALSE)</f>
        <v>12.190638999999999</v>
      </c>
      <c r="E4370" s="10">
        <f>VLOOKUP(A4370,'CON.DE'!$A$1:$B$6391,2,FALSE)</f>
        <v>172.57150300000001</v>
      </c>
      <c r="G4370" s="5">
        <f t="shared" si="280"/>
        <v>-2.754137558669012E-2</v>
      </c>
      <c r="H4370" s="5">
        <f t="shared" si="281"/>
        <v>-1.2522731985137384E-2</v>
      </c>
      <c r="I4370" s="5">
        <f t="shared" si="282"/>
        <v>-5.3269340765105568E-3</v>
      </c>
      <c r="J4370" s="10">
        <f t="shared" si="283"/>
        <v>-1.5974089449535423E-2</v>
      </c>
    </row>
    <row r="4371" spans="1:10" x14ac:dyDescent="0.3">
      <c r="A4371" s="18">
        <v>42212</v>
      </c>
      <c r="B4371" s="9">
        <f>VLOOKUP(A4371,'VOW3.DE'!$A$1:$B$5974,2,FALSE)</f>
        <v>163.30166600000001</v>
      </c>
      <c r="C4371" s="5">
        <f>VLOOKUP(A4371,MRK.DE!$A$1:$B$5993,2,FALSE)</f>
        <v>84.261200000000002</v>
      </c>
      <c r="D4371" s="10">
        <f>VLOOKUP(A4371,DTE.DE!$A$1:$B$6411,2,FALSE)</f>
        <v>11.832514</v>
      </c>
      <c r="E4371" s="10">
        <f>VLOOKUP(A4371,'CON.DE'!$A$1:$B$6391,2,FALSE)</f>
        <v>168.566757</v>
      </c>
      <c r="G4371" s="5">
        <f t="shared" si="280"/>
        <v>-1.914955449986783E-2</v>
      </c>
      <c r="H4371" s="5">
        <f t="shared" si="281"/>
        <v>-1.843032015631044E-2</v>
      </c>
      <c r="I4371" s="5">
        <f t="shared" si="282"/>
        <v>-2.9817196156225689E-2</v>
      </c>
      <c r="J4371" s="10">
        <f t="shared" si="283"/>
        <v>-2.3479805422216258E-2</v>
      </c>
    </row>
    <row r="4372" spans="1:10" x14ac:dyDescent="0.3">
      <c r="A4372" s="18">
        <v>42213</v>
      </c>
      <c r="B4372" s="9">
        <f>VLOOKUP(A4372,'VOW3.DE'!$A$1:$B$5974,2,FALSE)</f>
        <v>167.335983</v>
      </c>
      <c r="C4372" s="5">
        <f>VLOOKUP(A4372,MRK.DE!$A$1:$B$5993,2,FALSE)</f>
        <v>84.774483000000004</v>
      </c>
      <c r="D4372" s="10">
        <f>VLOOKUP(A4372,DTE.DE!$A$1:$B$6411,2,FALSE)</f>
        <v>11.930185</v>
      </c>
      <c r="E4372" s="10">
        <f>VLOOKUP(A4372,'CON.DE'!$A$1:$B$6391,2,FALSE)</f>
        <v>169.75186199999999</v>
      </c>
      <c r="G4372" s="5">
        <f t="shared" si="280"/>
        <v>2.4404463553171052E-2</v>
      </c>
      <c r="H4372" s="5">
        <f t="shared" si="281"/>
        <v>6.073091414587603E-3</v>
      </c>
      <c r="I4372" s="5">
        <f t="shared" si="282"/>
        <v>8.220577135005569E-3</v>
      </c>
      <c r="J4372" s="10">
        <f t="shared" si="283"/>
        <v>7.0058801422821417E-3</v>
      </c>
    </row>
    <row r="4373" spans="1:10" x14ac:dyDescent="0.3">
      <c r="A4373" s="18">
        <v>42214</v>
      </c>
      <c r="B4373" s="9">
        <f>VLOOKUP(A4373,'VOW3.DE'!$A$1:$B$5974,2,FALSE)</f>
        <v>163.433243</v>
      </c>
      <c r="C4373" s="5">
        <f>VLOOKUP(A4373,MRK.DE!$A$1:$B$5993,2,FALSE)</f>
        <v>86.479324000000005</v>
      </c>
      <c r="D4373" s="10">
        <f>VLOOKUP(A4373,DTE.DE!$A$1:$B$6411,2,FALSE)</f>
        <v>12.074882000000001</v>
      </c>
      <c r="E4373" s="10">
        <f>VLOOKUP(A4373,'CON.DE'!$A$1:$B$6391,2,FALSE)</f>
        <v>167.38168300000001</v>
      </c>
      <c r="G4373" s="5">
        <f t="shared" si="280"/>
        <v>-2.3599058293504723E-2</v>
      </c>
      <c r="H4373" s="5">
        <f t="shared" si="281"/>
        <v>1.9910766967050877E-2</v>
      </c>
      <c r="I4373" s="5">
        <f t="shared" si="282"/>
        <v>1.205568411967306E-2</v>
      </c>
      <c r="J4373" s="10">
        <f t="shared" si="283"/>
        <v>-1.4061003931882452E-2</v>
      </c>
    </row>
    <row r="4374" spans="1:10" x14ac:dyDescent="0.3">
      <c r="A4374" s="18">
        <v>42215</v>
      </c>
      <c r="B4374" s="9">
        <f>VLOOKUP(A4374,'VOW3.DE'!$A$1:$B$5974,2,FALSE)</f>
        <v>162.20542900000001</v>
      </c>
      <c r="C4374" s="5">
        <f>VLOOKUP(A4374,MRK.DE!$A$1:$B$5993,2,FALSE)</f>
        <v>85.526093000000003</v>
      </c>
      <c r="D4374" s="10">
        <f>VLOOKUP(A4374,DTE.DE!$A$1:$B$6411,2,FALSE)</f>
        <v>11.886777</v>
      </c>
      <c r="E4374" s="10">
        <f>VLOOKUP(A4374,'CON.DE'!$A$1:$B$6391,2,FALSE)</f>
        <v>166.31921399999999</v>
      </c>
      <c r="G4374" s="5">
        <f t="shared" si="280"/>
        <v>-7.5409951215041505E-3</v>
      </c>
      <c r="H4374" s="5">
        <f t="shared" si="281"/>
        <v>-1.1083845793210876E-2</v>
      </c>
      <c r="I4374" s="5">
        <f t="shared" si="282"/>
        <v>-1.5700821401547292E-2</v>
      </c>
      <c r="J4374" s="10">
        <f t="shared" si="283"/>
        <v>-6.3678138100633289E-3</v>
      </c>
    </row>
    <row r="4375" spans="1:10" x14ac:dyDescent="0.3">
      <c r="A4375" s="18">
        <v>42216</v>
      </c>
      <c r="B4375" s="9">
        <f>VLOOKUP(A4375,'VOW3.DE'!$A$1:$B$5974,2,FALSE)</f>
        <v>159.96897899999999</v>
      </c>
      <c r="C4375" s="5">
        <f>VLOOKUP(A4375,MRK.DE!$A$1:$B$5993,2,FALSE)</f>
        <v>84.893638999999993</v>
      </c>
      <c r="D4375" s="10">
        <f>VLOOKUP(A4375,DTE.DE!$A$1:$B$6411,2,FALSE)</f>
        <v>11.901246</v>
      </c>
      <c r="E4375" s="10">
        <f>VLOOKUP(A4375,'CON.DE'!$A$1:$B$6391,2,FALSE)</f>
        <v>166.36009200000001</v>
      </c>
      <c r="G4375" s="5">
        <f t="shared" si="280"/>
        <v>-1.3883696958170629E-2</v>
      </c>
      <c r="H4375" s="5">
        <f t="shared" si="281"/>
        <v>-7.4223435998676812E-3</v>
      </c>
      <c r="I4375" s="5">
        <f t="shared" si="282"/>
        <v>1.2164946859467565E-3</v>
      </c>
      <c r="J4375" s="10">
        <f t="shared" si="283"/>
        <v>2.4575018324546252E-4</v>
      </c>
    </row>
    <row r="4376" spans="1:10" x14ac:dyDescent="0.3">
      <c r="A4376" s="18">
        <v>42219</v>
      </c>
      <c r="B4376" s="9">
        <f>VLOOKUP(A4376,'VOW3.DE'!$A$1:$B$5974,2,FALSE)</f>
        <v>161.810745</v>
      </c>
      <c r="C4376" s="5">
        <f>VLOOKUP(A4376,MRK.DE!$A$1:$B$5993,2,FALSE)</f>
        <v>85.516930000000002</v>
      </c>
      <c r="D4376" s="10">
        <f>VLOOKUP(A4376,DTE.DE!$A$1:$B$6411,2,FALSE)</f>
        <v>12.262987000000001</v>
      </c>
      <c r="E4376" s="10">
        <f>VLOOKUP(A4376,'CON.DE'!$A$1:$B$6391,2,FALSE)</f>
        <v>167.74946600000001</v>
      </c>
      <c r="G4376" s="5">
        <f t="shared" si="280"/>
        <v>1.144749638006913E-2</v>
      </c>
      <c r="H4376" s="5">
        <f t="shared" si="281"/>
        <v>7.315200965832552E-3</v>
      </c>
      <c r="I4376" s="5">
        <f t="shared" si="282"/>
        <v>2.9942438161282416E-2</v>
      </c>
      <c r="J4376" s="10">
        <f t="shared" si="283"/>
        <v>8.3169246461194581E-3</v>
      </c>
    </row>
    <row r="4377" spans="1:10" x14ac:dyDescent="0.3">
      <c r="A4377" s="18">
        <v>42220</v>
      </c>
      <c r="B4377" s="9">
        <f>VLOOKUP(A4377,'VOW3.DE'!$A$1:$B$5974,2,FALSE)</f>
        <v>161.15299999999999</v>
      </c>
      <c r="C4377" s="5">
        <f>VLOOKUP(A4377,MRK.DE!$A$1:$B$5993,2,FALSE)</f>
        <v>86.112685999999997</v>
      </c>
      <c r="D4377" s="10">
        <f>VLOOKUP(A4377,DTE.DE!$A$1:$B$6411,2,FALSE)</f>
        <v>12.310012</v>
      </c>
      <c r="E4377" s="10">
        <f>VLOOKUP(A4377,'CON.DE'!$A$1:$B$6391,2,FALSE)</f>
        <v>177.352676</v>
      </c>
      <c r="G4377" s="5">
        <f t="shared" si="280"/>
        <v>-4.0731872822384867E-3</v>
      </c>
      <c r="H4377" s="5">
        <f t="shared" si="281"/>
        <v>6.9423728452506026E-3</v>
      </c>
      <c r="I4377" s="5">
        <f t="shared" si="282"/>
        <v>3.8273763332679028E-3</v>
      </c>
      <c r="J4377" s="10">
        <f t="shared" si="283"/>
        <v>5.56686773750091E-2</v>
      </c>
    </row>
    <row r="4378" spans="1:10" x14ac:dyDescent="0.3">
      <c r="A4378" s="18">
        <v>42221</v>
      </c>
      <c r="B4378" s="9">
        <f>VLOOKUP(A4378,'VOW3.DE'!$A$1:$B$5974,2,FALSE)</f>
        <v>165.450378</v>
      </c>
      <c r="C4378" s="5">
        <f>VLOOKUP(A4378,MRK.DE!$A$1:$B$5993,2,FALSE)</f>
        <v>87.460068000000007</v>
      </c>
      <c r="D4378" s="10">
        <f>VLOOKUP(A4378,DTE.DE!$A$1:$B$6411,2,FALSE)</f>
        <v>12.508967999999999</v>
      </c>
      <c r="E4378" s="10">
        <f>VLOOKUP(A4378,'CON.DE'!$A$1:$B$6391,2,FALSE)</f>
        <v>181.643463</v>
      </c>
      <c r="G4378" s="5">
        <f t="shared" si="280"/>
        <v>2.6317094758903654E-2</v>
      </c>
      <c r="H4378" s="5">
        <f t="shared" si="281"/>
        <v>1.5525582600613883E-2</v>
      </c>
      <c r="I4378" s="5">
        <f t="shared" si="282"/>
        <v>1.6032912058097159E-2</v>
      </c>
      <c r="J4378" s="10">
        <f t="shared" si="283"/>
        <v>2.3905501318653346E-2</v>
      </c>
    </row>
    <row r="4379" spans="1:10" x14ac:dyDescent="0.3">
      <c r="A4379" s="18">
        <v>42222</v>
      </c>
      <c r="B4379" s="9">
        <f>VLOOKUP(A4379,'VOW3.DE'!$A$1:$B$5974,2,FALSE)</f>
        <v>164.48567199999999</v>
      </c>
      <c r="C4379" s="5">
        <f>VLOOKUP(A4379,MRK.DE!$A$1:$B$5993,2,FALSE)</f>
        <v>86.479324000000005</v>
      </c>
      <c r="D4379" s="10">
        <f>VLOOKUP(A4379,DTE.DE!$A$1:$B$6411,2,FALSE)</f>
        <v>12.291924</v>
      </c>
      <c r="E4379" s="10">
        <f>VLOOKUP(A4379,'CON.DE'!$A$1:$B$6391,2,FALSE)</f>
        <v>182.70594800000001</v>
      </c>
      <c r="G4379" s="5">
        <f t="shared" si="280"/>
        <v>-5.8478529351383224E-3</v>
      </c>
      <c r="H4379" s="5">
        <f t="shared" si="281"/>
        <v>-1.1276967018618732E-2</v>
      </c>
      <c r="I4379" s="5">
        <f t="shared" si="282"/>
        <v>-1.7503365705257953E-2</v>
      </c>
      <c r="J4379" s="10">
        <f t="shared" si="283"/>
        <v>5.8322477250313948E-3</v>
      </c>
    </row>
    <row r="4380" spans="1:10" x14ac:dyDescent="0.3">
      <c r="A4380" s="18">
        <v>42223</v>
      </c>
      <c r="B4380" s="9">
        <f>VLOOKUP(A4380,'VOW3.DE'!$A$1:$B$5974,2,FALSE)</f>
        <v>165.88888499999999</v>
      </c>
      <c r="C4380" s="5">
        <f>VLOOKUP(A4380,MRK.DE!$A$1:$B$5993,2,FALSE)</f>
        <v>83.207138</v>
      </c>
      <c r="D4380" s="10">
        <f>VLOOKUP(A4380,DTE.DE!$A$1:$B$6411,2,FALSE)</f>
        <v>12.201487999999999</v>
      </c>
      <c r="E4380" s="10">
        <f>VLOOKUP(A4380,'CON.DE'!$A$1:$B$6391,2,FALSE)</f>
        <v>182.33818099999999</v>
      </c>
      <c r="G4380" s="5">
        <f t="shared" si="280"/>
        <v>8.4947306522144793E-3</v>
      </c>
      <c r="H4380" s="5">
        <f t="shared" si="281"/>
        <v>-3.8572219047776864E-2</v>
      </c>
      <c r="I4380" s="5">
        <f t="shared" si="282"/>
        <v>-7.3845498510182895E-3</v>
      </c>
      <c r="J4380" s="10">
        <f t="shared" si="283"/>
        <v>-2.0149187191814779E-3</v>
      </c>
    </row>
    <row r="4381" spans="1:10" x14ac:dyDescent="0.3">
      <c r="A4381" s="18">
        <v>42226</v>
      </c>
      <c r="B4381" s="9">
        <f>VLOOKUP(A4381,'VOW3.DE'!$A$1:$B$5974,2,FALSE)</f>
        <v>167.37983700000001</v>
      </c>
      <c r="C4381" s="5">
        <f>VLOOKUP(A4381,MRK.DE!$A$1:$B$5993,2,FALSE)</f>
        <v>83.427109000000002</v>
      </c>
      <c r="D4381" s="10">
        <f>VLOOKUP(A4381,DTE.DE!$A$1:$B$6411,2,FALSE)</f>
        <v>12.443854999999999</v>
      </c>
      <c r="E4381" s="10">
        <f>VLOOKUP(A4381,'CON.DE'!$A$1:$B$6391,2,FALSE)</f>
        <v>184.34054599999999</v>
      </c>
      <c r="G4381" s="5">
        <f t="shared" si="280"/>
        <v>8.9475060120169769E-3</v>
      </c>
      <c r="H4381" s="5">
        <f t="shared" si="281"/>
        <v>2.640167093326378E-3</v>
      </c>
      <c r="I4381" s="5">
        <f t="shared" si="282"/>
        <v>1.9669015250708976E-2</v>
      </c>
      <c r="J4381" s="10">
        <f t="shared" si="283"/>
        <v>1.0921740241584153E-2</v>
      </c>
    </row>
    <row r="4382" spans="1:10" x14ac:dyDescent="0.3">
      <c r="A4382" s="18">
        <v>42227</v>
      </c>
      <c r="B4382" s="9">
        <f>VLOOKUP(A4382,'VOW3.DE'!$A$1:$B$5974,2,FALSE)</f>
        <v>161.19683800000001</v>
      </c>
      <c r="C4382" s="5">
        <f>VLOOKUP(A4382,MRK.DE!$A$1:$B$5993,2,FALSE)</f>
        <v>81.373977999999994</v>
      </c>
      <c r="D4382" s="10">
        <f>VLOOKUP(A4382,DTE.DE!$A$1:$B$6411,2,FALSE)</f>
        <v>12.328099</v>
      </c>
      <c r="E4382" s="10">
        <f>VLOOKUP(A4382,'CON.DE'!$A$1:$B$6391,2,FALSE)</f>
        <v>176.16760300000001</v>
      </c>
      <c r="G4382" s="5">
        <f t="shared" si="280"/>
        <v>-3.7639488276726418E-2</v>
      </c>
      <c r="H4382" s="5">
        <f t="shared" si="281"/>
        <v>-2.49177631996064E-2</v>
      </c>
      <c r="I4382" s="5">
        <f t="shared" si="282"/>
        <v>-9.3457982803928467E-3</v>
      </c>
      <c r="J4382" s="10">
        <f t="shared" si="283"/>
        <v>-4.5349008808695093E-2</v>
      </c>
    </row>
    <row r="4383" spans="1:10" x14ac:dyDescent="0.3">
      <c r="A4383" s="18">
        <v>42228</v>
      </c>
      <c r="B4383" s="9">
        <f>VLOOKUP(A4383,'VOW3.DE'!$A$1:$B$5974,2,FALSE)</f>
        <v>155.93467699999999</v>
      </c>
      <c r="C4383" s="5">
        <f>VLOOKUP(A4383,MRK.DE!$A$1:$B$5993,2,FALSE)</f>
        <v>78.220932000000005</v>
      </c>
      <c r="D4383" s="10">
        <f>VLOOKUP(A4383,DTE.DE!$A$1:$B$6411,2,FALSE)</f>
        <v>11.87954</v>
      </c>
      <c r="E4383" s="10">
        <f>VLOOKUP(A4383,'CON.DE'!$A$1:$B$6391,2,FALSE)</f>
        <v>167.912949</v>
      </c>
      <c r="G4383" s="5">
        <f t="shared" si="280"/>
        <v>-3.3189032120372934E-2</v>
      </c>
      <c r="H4383" s="5">
        <f t="shared" si="281"/>
        <v>-3.951825694247315E-2</v>
      </c>
      <c r="I4383" s="5">
        <f t="shared" si="282"/>
        <v>-3.7063535839126964E-2</v>
      </c>
      <c r="J4383" s="10">
        <f t="shared" si="283"/>
        <v>-4.7990147273312751E-2</v>
      </c>
    </row>
    <row r="4384" spans="1:10" x14ac:dyDescent="0.3">
      <c r="A4384" s="18">
        <v>42229</v>
      </c>
      <c r="B4384" s="9">
        <f>VLOOKUP(A4384,'VOW3.DE'!$A$1:$B$5974,2,FALSE)</f>
        <v>156.504761</v>
      </c>
      <c r="C4384" s="5">
        <f>VLOOKUP(A4384,MRK.DE!$A$1:$B$5993,2,FALSE)</f>
        <v>79.971603000000002</v>
      </c>
      <c r="D4384" s="10">
        <f>VLOOKUP(A4384,DTE.DE!$A$1:$B$6411,2,FALSE)</f>
        <v>11.973592</v>
      </c>
      <c r="E4384" s="10">
        <f>VLOOKUP(A4384,'CON.DE'!$A$1:$B$6391,2,FALSE)</f>
        <v>167.177368</v>
      </c>
      <c r="G4384" s="5">
        <f t="shared" si="280"/>
        <v>3.6492488675608421E-3</v>
      </c>
      <c r="H4384" s="5">
        <f t="shared" si="281"/>
        <v>2.2134324792172803E-2</v>
      </c>
      <c r="I4384" s="5">
        <f t="shared" si="282"/>
        <v>7.8859654498910324E-3</v>
      </c>
      <c r="J4384" s="10">
        <f t="shared" si="283"/>
        <v>-4.3903517602279793E-3</v>
      </c>
    </row>
    <row r="4385" spans="1:10" x14ac:dyDescent="0.3">
      <c r="A4385" s="18">
        <v>42230</v>
      </c>
      <c r="B4385" s="9">
        <f>VLOOKUP(A4385,'VOW3.DE'!$A$1:$B$5974,2,FALSE)</f>
        <v>156.85556</v>
      </c>
      <c r="C4385" s="5">
        <f>VLOOKUP(A4385,MRK.DE!$A$1:$B$5993,2,FALSE)</f>
        <v>79.925781000000001</v>
      </c>
      <c r="D4385" s="10">
        <f>VLOOKUP(A4385,DTE.DE!$A$1:$B$6411,2,FALSE)</f>
        <v>11.875923999999999</v>
      </c>
      <c r="E4385" s="10">
        <f>VLOOKUP(A4385,'CON.DE'!$A$1:$B$6391,2,FALSE)</f>
        <v>169.58839399999999</v>
      </c>
      <c r="G4385" s="5">
        <f t="shared" si="280"/>
        <v>2.2389506458498692E-3</v>
      </c>
      <c r="H4385" s="5">
        <f t="shared" si="281"/>
        <v>-5.7314260068627146E-4</v>
      </c>
      <c r="I4385" s="5">
        <f t="shared" si="282"/>
        <v>-8.1904006760712359E-3</v>
      </c>
      <c r="J4385" s="10">
        <f t="shared" si="283"/>
        <v>1.4318956775389651E-2</v>
      </c>
    </row>
    <row r="4386" spans="1:10" x14ac:dyDescent="0.3">
      <c r="A4386" s="18">
        <v>42233</v>
      </c>
      <c r="B4386" s="9">
        <f>VLOOKUP(A4386,'VOW3.DE'!$A$1:$B$5974,2,FALSE)</f>
        <v>156.066238</v>
      </c>
      <c r="C4386" s="5">
        <f>VLOOKUP(A4386,MRK.DE!$A$1:$B$5993,2,FALSE)</f>
        <v>80.008262999999999</v>
      </c>
      <c r="D4386" s="10">
        <f>VLOOKUP(A4386,DTE.DE!$A$1:$B$6411,2,FALSE)</f>
        <v>11.756549</v>
      </c>
      <c r="E4386" s="10">
        <f>VLOOKUP(A4386,'CON.DE'!$A$1:$B$6391,2,FALSE)</f>
        <v>168.730209</v>
      </c>
      <c r="G4386" s="5">
        <f t="shared" si="280"/>
        <v>-5.0448621930865335E-3</v>
      </c>
      <c r="H4386" s="5">
        <f t="shared" si="281"/>
        <v>1.0314502810000756E-3</v>
      </c>
      <c r="I4386" s="5">
        <f t="shared" si="282"/>
        <v>-1.0102710395985546E-2</v>
      </c>
      <c r="J4386" s="10">
        <f t="shared" si="283"/>
        <v>-5.0732465376777764E-3</v>
      </c>
    </row>
    <row r="4387" spans="1:10" x14ac:dyDescent="0.3">
      <c r="A4387" s="18">
        <v>42234</v>
      </c>
      <c r="B4387" s="9">
        <f>VLOOKUP(A4387,'VOW3.DE'!$A$1:$B$5974,2,FALSE)</f>
        <v>154.83840900000001</v>
      </c>
      <c r="C4387" s="5">
        <f>VLOOKUP(A4387,MRK.DE!$A$1:$B$5993,2,FALSE)</f>
        <v>81.997237999999996</v>
      </c>
      <c r="D4387" s="10">
        <f>VLOOKUP(A4387,DTE.DE!$A$1:$B$6411,2,FALSE)</f>
        <v>11.749314999999999</v>
      </c>
      <c r="E4387" s="10">
        <f>VLOOKUP(A4387,'CON.DE'!$A$1:$B$6391,2,FALSE)</f>
        <v>167.34082000000001</v>
      </c>
      <c r="G4387" s="5">
        <f t="shared" si="280"/>
        <v>-7.8984691615288632E-3</v>
      </c>
      <c r="H4387" s="5">
        <f t="shared" si="281"/>
        <v>2.4555646930046169E-2</v>
      </c>
      <c r="I4387" s="5">
        <f t="shared" si="282"/>
        <v>-6.1550600551270188E-4</v>
      </c>
      <c r="J4387" s="10">
        <f t="shared" si="283"/>
        <v>-8.2684718161764384E-3</v>
      </c>
    </row>
    <row r="4388" spans="1:10" x14ac:dyDescent="0.3">
      <c r="A4388" s="18">
        <v>42235</v>
      </c>
      <c r="B4388" s="9">
        <f>VLOOKUP(A4388,'VOW3.DE'!$A$1:$B$5974,2,FALSE)</f>
        <v>151.944244</v>
      </c>
      <c r="C4388" s="5">
        <f>VLOOKUP(A4388,MRK.DE!$A$1:$B$5993,2,FALSE)</f>
        <v>80.769035000000002</v>
      </c>
      <c r="D4388" s="10">
        <f>VLOOKUP(A4388,DTE.DE!$A$1:$B$6411,2,FALSE)</f>
        <v>11.452686999999999</v>
      </c>
      <c r="E4388" s="10">
        <f>VLOOKUP(A4388,'CON.DE'!$A$1:$B$6391,2,FALSE)</f>
        <v>162.35534699999999</v>
      </c>
      <c r="G4388" s="5">
        <f t="shared" si="280"/>
        <v>-1.886841277051643E-2</v>
      </c>
      <c r="H4388" s="5">
        <f t="shared" si="281"/>
        <v>-1.5091901892570156E-2</v>
      </c>
      <c r="I4388" s="5">
        <f t="shared" si="282"/>
        <v>-2.557056606039031E-2</v>
      </c>
      <c r="J4388" s="10">
        <f t="shared" si="283"/>
        <v>-3.0245138035177983E-2</v>
      </c>
    </row>
    <row r="4389" spans="1:10" x14ac:dyDescent="0.3">
      <c r="A4389" s="18">
        <v>42236</v>
      </c>
      <c r="B4389" s="9">
        <f>VLOOKUP(A4389,'VOW3.DE'!$A$1:$B$5974,2,FALSE)</f>
        <v>148.65538000000001</v>
      </c>
      <c r="C4389" s="5">
        <f>VLOOKUP(A4389,MRK.DE!$A$1:$B$5993,2,FALSE)</f>
        <v>78.184273000000005</v>
      </c>
      <c r="D4389" s="10">
        <f>VLOOKUP(A4389,DTE.DE!$A$1:$B$6411,2,FALSE)</f>
        <v>11.043920999999999</v>
      </c>
      <c r="E4389" s="10">
        <f>VLOOKUP(A4389,'CON.DE'!$A$1:$B$6391,2,FALSE)</f>
        <v>157.04290800000001</v>
      </c>
      <c r="G4389" s="5">
        <f t="shared" si="280"/>
        <v>-2.1882896576005624E-2</v>
      </c>
      <c r="H4389" s="5">
        <f t="shared" si="281"/>
        <v>-3.2525147084112034E-2</v>
      </c>
      <c r="I4389" s="5">
        <f t="shared" si="282"/>
        <v>-3.6344234121086824E-2</v>
      </c>
      <c r="J4389" s="10">
        <f t="shared" si="283"/>
        <v>-3.3268365651550245E-2</v>
      </c>
    </row>
    <row r="4390" spans="1:10" x14ac:dyDescent="0.3">
      <c r="A4390" s="18">
        <v>42237</v>
      </c>
      <c r="B4390" s="9">
        <f>VLOOKUP(A4390,'VOW3.DE'!$A$1:$B$5974,2,FALSE)</f>
        <v>146.41899100000001</v>
      </c>
      <c r="C4390" s="5">
        <f>VLOOKUP(A4390,MRK.DE!$A$1:$B$5993,2,FALSE)</f>
        <v>75.113724000000005</v>
      </c>
      <c r="D4390" s="10">
        <f>VLOOKUP(A4390,DTE.DE!$A$1:$B$6411,2,FALSE)</f>
        <v>10.776235</v>
      </c>
      <c r="E4390" s="10">
        <f>VLOOKUP(A4390,'CON.DE'!$A$1:$B$6391,2,FALSE)</f>
        <v>155.08145099999999</v>
      </c>
      <c r="G4390" s="5">
        <f t="shared" si="280"/>
        <v>-1.5158428127766806E-2</v>
      </c>
      <c r="H4390" s="5">
        <f t="shared" si="281"/>
        <v>-4.0065229709518757E-2</v>
      </c>
      <c r="I4390" s="5">
        <f t="shared" si="282"/>
        <v>-2.4536894245824125E-2</v>
      </c>
      <c r="J4390" s="10">
        <f t="shared" si="283"/>
        <v>-1.2568598151759376E-2</v>
      </c>
    </row>
    <row r="4391" spans="1:10" x14ac:dyDescent="0.3">
      <c r="A4391" s="18">
        <v>42240</v>
      </c>
      <c r="B4391" s="9">
        <f>VLOOKUP(A4391,'VOW3.DE'!$A$1:$B$5974,2,FALSE)</f>
        <v>140.060562</v>
      </c>
      <c r="C4391" s="5">
        <f>VLOOKUP(A4391,MRK.DE!$A$1:$B$5993,2,FALSE)</f>
        <v>72.483147000000002</v>
      </c>
      <c r="D4391" s="10">
        <f>VLOOKUP(A4391,DTE.DE!$A$1:$B$6411,2,FALSE)</f>
        <v>10.157658</v>
      </c>
      <c r="E4391" s="10">
        <f>VLOOKUP(A4391,'CON.DE'!$A$1:$B$6391,2,FALSE)</f>
        <v>149.23777799999999</v>
      </c>
      <c r="G4391" s="5">
        <f t="shared" si="280"/>
        <v>-4.4397398274297374E-2</v>
      </c>
      <c r="H4391" s="5">
        <f t="shared" si="281"/>
        <v>-3.5649205417616223E-2</v>
      </c>
      <c r="I4391" s="5">
        <f t="shared" si="282"/>
        <v>-5.9115342823757994E-2</v>
      </c>
      <c r="J4391" s="10">
        <f t="shared" si="283"/>
        <v>-3.840960974778683E-2</v>
      </c>
    </row>
    <row r="4392" spans="1:10" x14ac:dyDescent="0.3">
      <c r="A4392" s="18">
        <v>42241</v>
      </c>
      <c r="B4392" s="9">
        <f>VLOOKUP(A4392,'VOW3.DE'!$A$1:$B$5974,2,FALSE)</f>
        <v>148.304596</v>
      </c>
      <c r="C4392" s="5">
        <f>VLOOKUP(A4392,MRK.DE!$A$1:$B$5993,2,FALSE)</f>
        <v>75.819503999999995</v>
      </c>
      <c r="D4392" s="10">
        <f>VLOOKUP(A4392,DTE.DE!$A$1:$B$6411,2,FALSE)</f>
        <v>10.808790999999999</v>
      </c>
      <c r="E4392" s="10">
        <f>VLOOKUP(A4392,'CON.DE'!$A$1:$B$6391,2,FALSE)</f>
        <v>155.12228400000001</v>
      </c>
      <c r="G4392" s="5">
        <f t="shared" si="280"/>
        <v>5.7193325112288772E-2</v>
      </c>
      <c r="H4392" s="5">
        <f t="shared" si="281"/>
        <v>4.5001488590917883E-2</v>
      </c>
      <c r="I4392" s="5">
        <f t="shared" si="282"/>
        <v>6.2131880741010552E-2</v>
      </c>
      <c r="J4392" s="10">
        <f t="shared" si="283"/>
        <v>3.8672875438226374E-2</v>
      </c>
    </row>
    <row r="4393" spans="1:10" x14ac:dyDescent="0.3">
      <c r="A4393" s="18">
        <v>42242</v>
      </c>
      <c r="B4393" s="9">
        <f>VLOOKUP(A4393,'VOW3.DE'!$A$1:$B$5974,2,FALSE)</f>
        <v>147.60295099999999</v>
      </c>
      <c r="C4393" s="5">
        <f>VLOOKUP(A4393,MRK.DE!$A$1:$B$5993,2,FALSE)</f>
        <v>75.141234999999995</v>
      </c>
      <c r="D4393" s="10">
        <f>VLOOKUP(A4393,DTE.DE!$A$1:$B$6411,2,FALSE)</f>
        <v>10.660477</v>
      </c>
      <c r="E4393" s="10">
        <f>VLOOKUP(A4393,'CON.DE'!$A$1:$B$6391,2,FALSE)</f>
        <v>154.018936</v>
      </c>
      <c r="G4393" s="5">
        <f t="shared" si="280"/>
        <v>-4.7423347062107817E-3</v>
      </c>
      <c r="H4393" s="5">
        <f t="shared" si="281"/>
        <v>-8.9860922603294882E-3</v>
      </c>
      <c r="I4393" s="5">
        <f t="shared" si="282"/>
        <v>-1.3816620055099831E-2</v>
      </c>
      <c r="J4393" s="10">
        <f t="shared" si="283"/>
        <v>-7.138179017076543E-3</v>
      </c>
    </row>
    <row r="4394" spans="1:10" x14ac:dyDescent="0.3">
      <c r="A4394" s="18">
        <v>42243</v>
      </c>
      <c r="B4394" s="9">
        <f>VLOOKUP(A4394,'VOW3.DE'!$A$1:$B$5974,2,FALSE)</f>
        <v>151.02336099999999</v>
      </c>
      <c r="C4394" s="5">
        <f>VLOOKUP(A4394,MRK.DE!$A$1:$B$5993,2,FALSE)</f>
        <v>78.055961999999994</v>
      </c>
      <c r="D4394" s="10">
        <f>VLOOKUP(A4394,DTE.DE!$A$1:$B$6411,2,FALSE)</f>
        <v>11.094564</v>
      </c>
      <c r="E4394" s="10">
        <f>VLOOKUP(A4394,'CON.DE'!$A$1:$B$6391,2,FALSE)</f>
        <v>157.69676200000001</v>
      </c>
      <c r="G4394" s="5">
        <f t="shared" si="280"/>
        <v>2.2908628266610533E-2</v>
      </c>
      <c r="H4394" s="5">
        <f t="shared" si="281"/>
        <v>3.8056554978649453E-2</v>
      </c>
      <c r="I4394" s="5">
        <f t="shared" si="282"/>
        <v>3.99120941784969E-2</v>
      </c>
      <c r="J4394" s="10">
        <f t="shared" si="283"/>
        <v>2.3598405207749976E-2</v>
      </c>
    </row>
    <row r="4395" spans="1:10" x14ac:dyDescent="0.3">
      <c r="A4395" s="18">
        <v>42244</v>
      </c>
      <c r="B4395" s="9">
        <f>VLOOKUP(A4395,'VOW3.DE'!$A$1:$B$5974,2,FALSE)</f>
        <v>150.27789300000001</v>
      </c>
      <c r="C4395" s="5">
        <f>VLOOKUP(A4395,MRK.DE!$A$1:$B$5993,2,FALSE)</f>
        <v>77.927634999999995</v>
      </c>
      <c r="D4395" s="10">
        <f>VLOOKUP(A4395,DTE.DE!$A$1:$B$6411,2,FALSE)</f>
        <v>11.007747</v>
      </c>
      <c r="E4395" s="10">
        <f>VLOOKUP(A4395,'CON.DE'!$A$1:$B$6391,2,FALSE)</f>
        <v>156.716003</v>
      </c>
      <c r="G4395" s="5">
        <f t="shared" si="280"/>
        <v>-4.9483333456487987E-3</v>
      </c>
      <c r="H4395" s="5">
        <f t="shared" si="281"/>
        <v>-1.645391328573789E-3</v>
      </c>
      <c r="I4395" s="5">
        <f t="shared" si="282"/>
        <v>-7.8559609898043621E-3</v>
      </c>
      <c r="J4395" s="10">
        <f t="shared" si="283"/>
        <v>-6.238691873916782E-3</v>
      </c>
    </row>
    <row r="4396" spans="1:10" x14ac:dyDescent="0.3">
      <c r="A4396" s="18">
        <v>42247</v>
      </c>
      <c r="B4396" s="9">
        <f>VLOOKUP(A4396,'VOW3.DE'!$A$1:$B$5974,2,FALSE)</f>
        <v>148.65538000000001</v>
      </c>
      <c r="C4396" s="5">
        <f>VLOOKUP(A4396,MRK.DE!$A$1:$B$5993,2,FALSE)</f>
        <v>78.156768999999997</v>
      </c>
      <c r="D4396" s="10">
        <f>VLOOKUP(A4396,DTE.DE!$A$1:$B$6411,2,FALSE)</f>
        <v>11.029451999999999</v>
      </c>
      <c r="E4396" s="10">
        <f>VLOOKUP(A4396,'CON.DE'!$A$1:$B$6391,2,FALSE)</f>
        <v>154.836243</v>
      </c>
      <c r="G4396" s="5">
        <f t="shared" si="280"/>
        <v>-1.0855458924975636E-2</v>
      </c>
      <c r="H4396" s="5">
        <f t="shared" si="281"/>
        <v>2.9360289526383075E-3</v>
      </c>
      <c r="I4396" s="5">
        <f t="shared" si="282"/>
        <v>1.9698517056109745E-3</v>
      </c>
      <c r="J4396" s="10">
        <f t="shared" si="283"/>
        <v>-1.2067207568392141E-2</v>
      </c>
    </row>
    <row r="4397" spans="1:10" x14ac:dyDescent="0.3">
      <c r="A4397" s="18">
        <v>42248</v>
      </c>
      <c r="B4397" s="9">
        <f>VLOOKUP(A4397,'VOW3.DE'!$A$1:$B$5974,2,FALSE)</f>
        <v>144.138733</v>
      </c>
      <c r="C4397" s="5">
        <f>VLOOKUP(A4397,MRK.DE!$A$1:$B$5993,2,FALSE)</f>
        <v>76.140297000000004</v>
      </c>
      <c r="D4397" s="10">
        <f>VLOOKUP(A4397,DTE.DE!$A$1:$B$6411,2,FALSE)</f>
        <v>10.729208</v>
      </c>
      <c r="E4397" s="10">
        <f>VLOOKUP(A4397,'CON.DE'!$A$1:$B$6391,2,FALSE)</f>
        <v>151.89399700000001</v>
      </c>
      <c r="G4397" s="5">
        <f t="shared" si="280"/>
        <v>-3.0854481794980858E-2</v>
      </c>
      <c r="H4397" s="5">
        <f t="shared" si="281"/>
        <v>-2.6139016943663163E-2</v>
      </c>
      <c r="I4397" s="5">
        <f t="shared" si="282"/>
        <v>-2.7599407171986372E-2</v>
      </c>
      <c r="J4397" s="10">
        <f t="shared" si="283"/>
        <v>-1.9185172258799354E-2</v>
      </c>
    </row>
    <row r="4398" spans="1:10" x14ac:dyDescent="0.3">
      <c r="A4398" s="18">
        <v>42249</v>
      </c>
      <c r="B4398" s="9">
        <f>VLOOKUP(A4398,'VOW3.DE'!$A$1:$B$5974,2,FALSE)</f>
        <v>142.95474200000001</v>
      </c>
      <c r="C4398" s="5">
        <f>VLOOKUP(A4398,MRK.DE!$A$1:$B$5993,2,FALSE)</f>
        <v>76.497765000000001</v>
      </c>
      <c r="D4398" s="10">
        <f>VLOOKUP(A4398,DTE.DE!$A$1:$B$6411,2,FALSE)</f>
        <v>10.931782</v>
      </c>
      <c r="E4398" s="10">
        <f>VLOOKUP(A4398,'CON.DE'!$A$1:$B$6391,2,FALSE)</f>
        <v>150.74980199999999</v>
      </c>
      <c r="G4398" s="5">
        <f t="shared" si="280"/>
        <v>-8.2481687364046874E-3</v>
      </c>
      <c r="H4398" s="5">
        <f t="shared" si="281"/>
        <v>4.6838730634657542E-3</v>
      </c>
      <c r="I4398" s="5">
        <f t="shared" si="282"/>
        <v>1.8704584235103763E-2</v>
      </c>
      <c r="J4398" s="10">
        <f t="shared" si="283"/>
        <v>-7.5613672265465197E-3</v>
      </c>
    </row>
    <row r="4399" spans="1:10" x14ac:dyDescent="0.3">
      <c r="A4399" s="18">
        <v>42250</v>
      </c>
      <c r="B4399" s="9">
        <f>VLOOKUP(A4399,'VOW3.DE'!$A$1:$B$5974,2,FALSE)</f>
        <v>146.199738</v>
      </c>
      <c r="C4399" s="5">
        <f>VLOOKUP(A4399,MRK.DE!$A$1:$B$5993,2,FALSE)</f>
        <v>78.605903999999995</v>
      </c>
      <c r="D4399" s="10">
        <f>VLOOKUP(A4399,DTE.DE!$A$1:$B$6411,2,FALSE)</f>
        <v>11.333315000000001</v>
      </c>
      <c r="E4399" s="10">
        <f>VLOOKUP(A4399,'CON.DE'!$A$1:$B$6391,2,FALSE)</f>
        <v>156.79776000000001</v>
      </c>
      <c r="G4399" s="5">
        <f t="shared" si="280"/>
        <v>2.244566459236574E-2</v>
      </c>
      <c r="H4399" s="5">
        <f t="shared" si="281"/>
        <v>2.7185286398595236E-2</v>
      </c>
      <c r="I4399" s="5">
        <f t="shared" si="282"/>
        <v>3.6072291888971687E-2</v>
      </c>
      <c r="J4399" s="10">
        <f t="shared" si="283"/>
        <v>3.9335299926383772E-2</v>
      </c>
    </row>
    <row r="4400" spans="1:10" x14ac:dyDescent="0.3">
      <c r="A4400" s="18">
        <v>42251</v>
      </c>
      <c r="B4400" s="9">
        <f>VLOOKUP(A4400,'VOW3.DE'!$A$1:$B$5974,2,FALSE)</f>
        <v>142.25311300000001</v>
      </c>
      <c r="C4400" s="5">
        <f>VLOOKUP(A4400,MRK.DE!$A$1:$B$5993,2,FALSE)</f>
        <v>76.726912999999996</v>
      </c>
      <c r="D4400" s="10">
        <f>VLOOKUP(A4400,DTE.DE!$A$1:$B$6411,2,FALSE)</f>
        <v>11.185</v>
      </c>
      <c r="E4400" s="10">
        <f>VLOOKUP(A4400,'CON.DE'!$A$1:$B$6391,2,FALSE)</f>
        <v>152.506958</v>
      </c>
      <c r="G4400" s="5">
        <f t="shared" si="280"/>
        <v>-2.736579847439001E-2</v>
      </c>
      <c r="H4400" s="5">
        <f t="shared" si="281"/>
        <v>-2.4194277720054117E-2</v>
      </c>
      <c r="I4400" s="5">
        <f t="shared" si="282"/>
        <v>-1.317302335759158E-2</v>
      </c>
      <c r="J4400" s="10">
        <f t="shared" si="283"/>
        <v>-2.7746600863850262E-2</v>
      </c>
    </row>
    <row r="4401" spans="1:10" x14ac:dyDescent="0.3">
      <c r="A4401" s="18">
        <v>42254</v>
      </c>
      <c r="B4401" s="9">
        <f>VLOOKUP(A4401,'VOW3.DE'!$A$1:$B$5974,2,FALSE)</f>
        <v>142.73550399999999</v>
      </c>
      <c r="C4401" s="5">
        <f>VLOOKUP(A4401,MRK.DE!$A$1:$B$5993,2,FALSE)</f>
        <v>76.167800999999997</v>
      </c>
      <c r="D4401" s="10">
        <f>VLOOKUP(A4401,DTE.DE!$A$1:$B$6411,2,FALSE)</f>
        <v>11.318845</v>
      </c>
      <c r="E4401" s="10">
        <f>VLOOKUP(A4401,'CON.DE'!$A$1:$B$6391,2,FALSE)</f>
        <v>153.93722500000001</v>
      </c>
      <c r="G4401" s="5">
        <f t="shared" si="280"/>
        <v>3.3853384446162764E-3</v>
      </c>
      <c r="H4401" s="5">
        <f t="shared" si="281"/>
        <v>-7.313719063723619E-3</v>
      </c>
      <c r="I4401" s="5">
        <f t="shared" si="282"/>
        <v>1.1895440825225237E-2</v>
      </c>
      <c r="J4401" s="10">
        <f t="shared" si="283"/>
        <v>9.3346682037297058E-3</v>
      </c>
    </row>
    <row r="4402" spans="1:10" x14ac:dyDescent="0.3">
      <c r="A4402" s="18">
        <v>42255</v>
      </c>
      <c r="B4402" s="9">
        <f>VLOOKUP(A4402,'VOW3.DE'!$A$1:$B$5974,2,FALSE)</f>
        <v>146.41899100000001</v>
      </c>
      <c r="C4402" s="5">
        <f>VLOOKUP(A4402,MRK.DE!$A$1:$B$5993,2,FALSE)</f>
        <v>76.946892000000005</v>
      </c>
      <c r="D4402" s="10">
        <f>VLOOKUP(A4402,DTE.DE!$A$1:$B$6411,2,FALSE)</f>
        <v>11.506949000000001</v>
      </c>
      <c r="E4402" s="10">
        <f>VLOOKUP(A4402,'CON.DE'!$A$1:$B$6391,2,FALSE)</f>
        <v>157.410721</v>
      </c>
      <c r="G4402" s="5">
        <f t="shared" si="280"/>
        <v>2.547901784102663E-2</v>
      </c>
      <c r="H4402" s="5">
        <f t="shared" si="281"/>
        <v>1.0176655271401198E-2</v>
      </c>
      <c r="I4402" s="5">
        <f t="shared" si="282"/>
        <v>1.6482077979363626E-2</v>
      </c>
      <c r="J4402" s="10">
        <f t="shared" si="283"/>
        <v>2.2313557311527055E-2</v>
      </c>
    </row>
    <row r="4403" spans="1:10" x14ac:dyDescent="0.3">
      <c r="A4403" s="18">
        <v>42256</v>
      </c>
      <c r="B4403" s="9">
        <f>VLOOKUP(A4403,'VOW3.DE'!$A$1:$B$5974,2,FALSE)</f>
        <v>148.87463399999999</v>
      </c>
      <c r="C4403" s="5">
        <f>VLOOKUP(A4403,MRK.DE!$A$1:$B$5993,2,FALSE)</f>
        <v>76.992722000000001</v>
      </c>
      <c r="D4403" s="10">
        <f>VLOOKUP(A4403,DTE.DE!$A$1:$B$6411,2,FALSE)</f>
        <v>11.590151000000001</v>
      </c>
      <c r="E4403" s="10">
        <f>VLOOKUP(A4403,'CON.DE'!$A$1:$B$6391,2,FALSE)</f>
        <v>158.84098800000001</v>
      </c>
      <c r="G4403" s="5">
        <f t="shared" si="280"/>
        <v>1.6632256174493088E-2</v>
      </c>
      <c r="H4403" s="5">
        <f t="shared" si="281"/>
        <v>5.9542830026877215E-4</v>
      </c>
      <c r="I4403" s="5">
        <f t="shared" si="282"/>
        <v>7.2045719929299942E-3</v>
      </c>
      <c r="J4403" s="10">
        <f t="shared" si="283"/>
        <v>9.045179588013437E-3</v>
      </c>
    </row>
    <row r="4404" spans="1:10" x14ac:dyDescent="0.3">
      <c r="A4404" s="18">
        <v>42257</v>
      </c>
      <c r="B4404" s="9">
        <f>VLOOKUP(A4404,'VOW3.DE'!$A$1:$B$5974,2,FALSE)</f>
        <v>147.29600500000001</v>
      </c>
      <c r="C4404" s="5">
        <f>VLOOKUP(A4404,MRK.DE!$A$1:$B$5993,2,FALSE)</f>
        <v>77.075210999999996</v>
      </c>
      <c r="D4404" s="10">
        <f>VLOOKUP(A4404,DTE.DE!$A$1:$B$6411,2,FALSE)</f>
        <v>11.441834999999999</v>
      </c>
      <c r="E4404" s="10">
        <f>VLOOKUP(A4404,'CON.DE'!$A$1:$B$6391,2,FALSE)</f>
        <v>158.14627100000001</v>
      </c>
      <c r="G4404" s="5">
        <f t="shared" si="280"/>
        <v>-1.0660367654071412E-2</v>
      </c>
      <c r="H4404" s="5">
        <f t="shared" si="281"/>
        <v>1.0708134558034535E-3</v>
      </c>
      <c r="I4404" s="5">
        <f t="shared" si="282"/>
        <v>-1.2879310553099155E-2</v>
      </c>
      <c r="J4404" s="10">
        <f t="shared" si="283"/>
        <v>-4.3832557465374195E-3</v>
      </c>
    </row>
    <row r="4405" spans="1:10" x14ac:dyDescent="0.3">
      <c r="A4405" s="18">
        <v>42258</v>
      </c>
      <c r="B4405" s="9">
        <f>VLOOKUP(A4405,'VOW3.DE'!$A$1:$B$5974,2,FALSE)</f>
        <v>147.29600500000001</v>
      </c>
      <c r="C4405" s="5">
        <f>VLOOKUP(A4405,MRK.DE!$A$1:$B$5993,2,FALSE)</f>
        <v>75.929496999999998</v>
      </c>
      <c r="D4405" s="10">
        <f>VLOOKUP(A4405,DTE.DE!$A$1:$B$6411,2,FALSE)</f>
        <v>11.260964</v>
      </c>
      <c r="E4405" s="10">
        <f>VLOOKUP(A4405,'CON.DE'!$A$1:$B$6391,2,FALSE)</f>
        <v>157.08380099999999</v>
      </c>
      <c r="G4405" s="5">
        <f t="shared" si="280"/>
        <v>0</v>
      </c>
      <c r="H4405" s="5">
        <f t="shared" si="281"/>
        <v>-1.4976472681106634E-2</v>
      </c>
      <c r="I4405" s="5">
        <f t="shared" si="282"/>
        <v>-1.5934143350901875E-2</v>
      </c>
      <c r="J4405" s="10">
        <f t="shared" si="283"/>
        <v>-6.7409433148544759E-3</v>
      </c>
    </row>
    <row r="4406" spans="1:10" x14ac:dyDescent="0.3">
      <c r="A4406" s="18">
        <v>42261</v>
      </c>
      <c r="B4406" s="9">
        <f>VLOOKUP(A4406,'VOW3.DE'!$A$1:$B$5974,2,FALSE)</f>
        <v>146.55053699999999</v>
      </c>
      <c r="C4406" s="5">
        <f>VLOOKUP(A4406,MRK.DE!$A$1:$B$5993,2,FALSE)</f>
        <v>76.121978999999996</v>
      </c>
      <c r="D4406" s="10">
        <f>VLOOKUP(A4406,DTE.DE!$A$1:$B$6411,2,FALSE)</f>
        <v>11.322461000000001</v>
      </c>
      <c r="E4406" s="10">
        <f>VLOOKUP(A4406,'CON.DE'!$A$1:$B$6391,2,FALSE)</f>
        <v>156.511673</v>
      </c>
      <c r="G4406" s="5">
        <f t="shared" si="280"/>
        <v>-5.0738701514922539E-3</v>
      </c>
      <c r="H4406" s="5">
        <f t="shared" si="281"/>
        <v>2.531801832923875E-3</v>
      </c>
      <c r="I4406" s="5">
        <f t="shared" si="282"/>
        <v>5.4462201377109718E-3</v>
      </c>
      <c r="J4406" s="10">
        <f t="shared" si="283"/>
        <v>-3.648832219911146E-3</v>
      </c>
    </row>
    <row r="4407" spans="1:10" x14ac:dyDescent="0.3">
      <c r="A4407" s="18">
        <v>42262</v>
      </c>
      <c r="B4407" s="9">
        <f>VLOOKUP(A4407,'VOW3.DE'!$A$1:$B$5974,2,FALSE)</f>
        <v>148.39228800000001</v>
      </c>
      <c r="C4407" s="5">
        <f>VLOOKUP(A4407,MRK.DE!$A$1:$B$5993,2,FALSE)</f>
        <v>75.975318999999999</v>
      </c>
      <c r="D4407" s="10">
        <f>VLOOKUP(A4407,DTE.DE!$A$1:$B$6411,2,FALSE)</f>
        <v>11.467158</v>
      </c>
      <c r="E4407" s="10">
        <f>VLOOKUP(A4407,'CON.DE'!$A$1:$B$6391,2,FALSE)</f>
        <v>157.98280299999999</v>
      </c>
      <c r="G4407" s="5">
        <f t="shared" si="280"/>
        <v>1.2489030299337088E-2</v>
      </c>
      <c r="H4407" s="5">
        <f t="shared" si="281"/>
        <v>-1.9285029699065675E-3</v>
      </c>
      <c r="I4407" s="5">
        <f t="shared" si="282"/>
        <v>1.2698671657145062E-2</v>
      </c>
      <c r="J4407" s="10">
        <f t="shared" si="283"/>
        <v>9.3555902730225234E-3</v>
      </c>
    </row>
    <row r="4408" spans="1:10" x14ac:dyDescent="0.3">
      <c r="A4408" s="18">
        <v>42263</v>
      </c>
      <c r="B4408" s="9">
        <f>VLOOKUP(A4408,'VOW3.DE'!$A$1:$B$5974,2,FALSE)</f>
        <v>148.786957</v>
      </c>
      <c r="C4408" s="5">
        <f>VLOOKUP(A4408,MRK.DE!$A$1:$B$5993,2,FALSE)</f>
        <v>76.268623000000005</v>
      </c>
      <c r="D4408" s="10">
        <f>VLOOKUP(A4408,DTE.DE!$A$1:$B$6411,2,FALSE)</f>
        <v>11.528653</v>
      </c>
      <c r="E4408" s="10">
        <f>VLOOKUP(A4408,'CON.DE'!$A$1:$B$6391,2,FALSE)</f>
        <v>159.86260999999999</v>
      </c>
      <c r="G4408" s="5">
        <f t="shared" si="280"/>
        <v>2.6561022592844576E-3</v>
      </c>
      <c r="H4408" s="5">
        <f t="shared" si="281"/>
        <v>3.8530841886916514E-3</v>
      </c>
      <c r="I4408" s="5">
        <f t="shared" si="282"/>
        <v>5.3483781536907329E-3</v>
      </c>
      <c r="J4408" s="10">
        <f t="shared" si="283"/>
        <v>1.1828573519410704E-2</v>
      </c>
    </row>
    <row r="4409" spans="1:10" x14ac:dyDescent="0.3">
      <c r="A4409" s="18">
        <v>42264</v>
      </c>
      <c r="B4409" s="9">
        <f>VLOOKUP(A4409,'VOW3.DE'!$A$1:$B$5974,2,FALSE)</f>
        <v>147.16445899999999</v>
      </c>
      <c r="C4409" s="5">
        <f>VLOOKUP(A4409,MRK.DE!$A$1:$B$5993,2,FALSE)</f>
        <v>75.911156000000005</v>
      </c>
      <c r="D4409" s="10">
        <f>VLOOKUP(A4409,DTE.DE!$A$1:$B$6411,2,FALSE)</f>
        <v>11.561210000000001</v>
      </c>
      <c r="E4409" s="10">
        <f>VLOOKUP(A4409,'CON.DE'!$A$1:$B$6391,2,FALSE)</f>
        <v>160.72074900000001</v>
      </c>
      <c r="G4409" s="5">
        <f t="shared" si="280"/>
        <v>-1.0964733856328637E-2</v>
      </c>
      <c r="H4409" s="5">
        <f t="shared" si="281"/>
        <v>-4.6979652594618358E-3</v>
      </c>
      <c r="I4409" s="5">
        <f t="shared" si="282"/>
        <v>2.8200272626943924E-3</v>
      </c>
      <c r="J4409" s="10">
        <f t="shared" si="283"/>
        <v>5.3536219240355983E-3</v>
      </c>
    </row>
    <row r="4410" spans="1:10" x14ac:dyDescent="0.3">
      <c r="A4410" s="18">
        <v>42265</v>
      </c>
      <c r="B4410" s="9">
        <f>VLOOKUP(A4410,'VOW3.DE'!$A$1:$B$5974,2,FALSE)</f>
        <v>142.42854299999999</v>
      </c>
      <c r="C4410" s="5">
        <f>VLOOKUP(A4410,MRK.DE!$A$1:$B$5993,2,FALSE)</f>
        <v>73.683860999999993</v>
      </c>
      <c r="D4410" s="10">
        <f>VLOOKUP(A4410,DTE.DE!$A$1:$B$6411,2,FALSE)</f>
        <v>11.391192</v>
      </c>
      <c r="E4410" s="10">
        <f>VLOOKUP(A4410,'CON.DE'!$A$1:$B$6391,2,FALSE)</f>
        <v>157.08380099999999</v>
      </c>
      <c r="G4410" s="5">
        <f t="shared" si="280"/>
        <v>-3.2710308823175382E-2</v>
      </c>
      <c r="H4410" s="5">
        <f t="shared" si="281"/>
        <v>-2.9779863618630491E-2</v>
      </c>
      <c r="I4410" s="5">
        <f t="shared" si="282"/>
        <v>-1.4815103858960491E-2</v>
      </c>
      <c r="J4410" s="10">
        <f t="shared" si="283"/>
        <v>-2.2888953496557715E-2</v>
      </c>
    </row>
    <row r="4411" spans="1:10" x14ac:dyDescent="0.3">
      <c r="A4411" s="18">
        <v>42268</v>
      </c>
      <c r="B4411" s="9">
        <f>VLOOKUP(A4411,'VOW3.DE'!$A$1:$B$5974,2,FALSE)</f>
        <v>115.942436</v>
      </c>
      <c r="C4411" s="5">
        <f>VLOOKUP(A4411,MRK.DE!$A$1:$B$5993,2,FALSE)</f>
        <v>76.121978999999996</v>
      </c>
      <c r="D4411" s="10">
        <f>VLOOKUP(A4411,DTE.DE!$A$1:$B$6411,2,FALSE)</f>
        <v>11.597384</v>
      </c>
      <c r="E4411" s="10">
        <f>VLOOKUP(A4411,'CON.DE'!$A$1:$B$6391,2,FALSE)</f>
        <v>151.81227100000001</v>
      </c>
      <c r="G4411" s="5">
        <f t="shared" si="280"/>
        <v>-0.20574659474915685</v>
      </c>
      <c r="H4411" s="5">
        <f t="shared" si="281"/>
        <v>3.25532476593072E-2</v>
      </c>
      <c r="I4411" s="5">
        <f t="shared" si="282"/>
        <v>1.7939130250211162E-2</v>
      </c>
      <c r="J4411" s="10">
        <f t="shared" si="283"/>
        <v>-3.4134728956441339E-2</v>
      </c>
    </row>
    <row r="4412" spans="1:10" x14ac:dyDescent="0.3">
      <c r="A4412" s="18">
        <v>42269</v>
      </c>
      <c r="B4412" s="9">
        <f>VLOOKUP(A4412,'VOW3.DE'!$A$1:$B$5974,2,FALSE)</f>
        <v>92.964438999999999</v>
      </c>
      <c r="C4412" s="5">
        <f>VLOOKUP(A4412,MRK.DE!$A$1:$B$5993,2,FALSE)</f>
        <v>72.226517000000001</v>
      </c>
      <c r="D4412" s="10">
        <f>VLOOKUP(A4412,DTE.DE!$A$1:$B$6411,2,FALSE)</f>
        <v>11.300756</v>
      </c>
      <c r="E4412" s="10">
        <f>VLOOKUP(A4412,'CON.DE'!$A$1:$B$6391,2,FALSE)</f>
        <v>146.94937100000001</v>
      </c>
      <c r="G4412" s="5">
        <f t="shared" si="280"/>
        <v>-0.22087678287385751</v>
      </c>
      <c r="H4412" s="5">
        <f t="shared" si="281"/>
        <v>-5.2529790574269417E-2</v>
      </c>
      <c r="I4412" s="5">
        <f t="shared" si="282"/>
        <v>-2.5909929302823452E-2</v>
      </c>
      <c r="J4412" s="10">
        <f t="shared" si="283"/>
        <v>-3.2556585833272735E-2</v>
      </c>
    </row>
    <row r="4413" spans="1:10" x14ac:dyDescent="0.3">
      <c r="A4413" s="18">
        <v>42270</v>
      </c>
      <c r="B4413" s="9">
        <f>VLOOKUP(A4413,'VOW3.DE'!$A$1:$B$5974,2,FALSE)</f>
        <v>97.788062999999994</v>
      </c>
      <c r="C4413" s="5">
        <f>VLOOKUP(A4413,MRK.DE!$A$1:$B$5993,2,FALSE)</f>
        <v>73.583038000000002</v>
      </c>
      <c r="D4413" s="10">
        <f>VLOOKUP(A4413,DTE.DE!$A$1:$B$6411,2,FALSE)</f>
        <v>11.340548</v>
      </c>
      <c r="E4413" s="10">
        <f>VLOOKUP(A4413,'CON.DE'!$A$1:$B$6391,2,FALSE)</f>
        <v>148.01182600000001</v>
      </c>
      <c r="G4413" s="5">
        <f t="shared" si="280"/>
        <v>5.0585470692009374E-2</v>
      </c>
      <c r="H4413" s="5">
        <f t="shared" si="281"/>
        <v>1.8607287278603432E-2</v>
      </c>
      <c r="I4413" s="5">
        <f t="shared" si="282"/>
        <v>3.5149955117260486E-3</v>
      </c>
      <c r="J4413" s="10">
        <f t="shared" si="283"/>
        <v>7.2040634889600132E-3</v>
      </c>
    </row>
    <row r="4414" spans="1:10" x14ac:dyDescent="0.3">
      <c r="A4414" s="18">
        <v>42271</v>
      </c>
      <c r="B4414" s="9">
        <f>VLOOKUP(A4414,'VOW3.DE'!$A$1:$B$5974,2,FALSE)</f>
        <v>98.358131</v>
      </c>
      <c r="C4414" s="5">
        <f>VLOOKUP(A4414,MRK.DE!$A$1:$B$5993,2,FALSE)</f>
        <v>71.988181999999995</v>
      </c>
      <c r="D4414" s="10">
        <f>VLOOKUP(A4414,DTE.DE!$A$1:$B$6411,2,FALSE)</f>
        <v>11.101801</v>
      </c>
      <c r="E4414" s="10">
        <f>VLOOKUP(A4414,'CON.DE'!$A$1:$B$6391,2,FALSE)</f>
        <v>143.31242399999999</v>
      </c>
      <c r="G4414" s="5">
        <f t="shared" si="280"/>
        <v>5.8127011640773532E-3</v>
      </c>
      <c r="H4414" s="5">
        <f t="shared" si="281"/>
        <v>-2.1912570562966638E-2</v>
      </c>
      <c r="I4414" s="5">
        <f t="shared" si="282"/>
        <v>-2.1277274237937804E-2</v>
      </c>
      <c r="J4414" s="10">
        <f t="shared" si="283"/>
        <v>-3.2265145668909166E-2</v>
      </c>
    </row>
    <row r="4415" spans="1:10" x14ac:dyDescent="0.3">
      <c r="A4415" s="18">
        <v>42272</v>
      </c>
      <c r="B4415" s="9">
        <f>VLOOKUP(A4415,'VOW3.DE'!$A$1:$B$5974,2,FALSE)</f>
        <v>94.104568</v>
      </c>
      <c r="C4415" s="5">
        <f>VLOOKUP(A4415,MRK.DE!$A$1:$B$5993,2,FALSE)</f>
        <v>73.693031000000005</v>
      </c>
      <c r="D4415" s="10">
        <f>VLOOKUP(A4415,DTE.DE!$A$1:$B$6411,2,FALSE)</f>
        <v>11.593766</v>
      </c>
      <c r="E4415" s="10">
        <f>VLOOKUP(A4415,'CON.DE'!$A$1:$B$6391,2,FALSE)</f>
        <v>149.64643899999999</v>
      </c>
      <c r="G4415" s="5">
        <f t="shared" si="280"/>
        <v>-4.4208626025654833E-2</v>
      </c>
      <c r="H4415" s="5">
        <f t="shared" si="281"/>
        <v>2.3406269046333542E-2</v>
      </c>
      <c r="I4415" s="5">
        <f t="shared" si="282"/>
        <v>4.3360192451597064E-2</v>
      </c>
      <c r="J4415" s="10">
        <f t="shared" si="283"/>
        <v>4.3248408184358759E-2</v>
      </c>
    </row>
    <row r="4416" spans="1:10" x14ac:dyDescent="0.3">
      <c r="A4416" s="18">
        <v>42275</v>
      </c>
      <c r="B4416" s="9">
        <f>VLOOKUP(A4416,'VOW3.DE'!$A$1:$B$5974,2,FALSE)</f>
        <v>87.088386999999997</v>
      </c>
      <c r="C4416" s="5">
        <f>VLOOKUP(A4416,MRK.DE!$A$1:$B$5993,2,FALSE)</f>
        <v>72.244843000000003</v>
      </c>
      <c r="D4416" s="10">
        <f>VLOOKUP(A4416,DTE.DE!$A$1:$B$6411,2,FALSE)</f>
        <v>11.459924000000001</v>
      </c>
      <c r="E4416" s="10">
        <f>VLOOKUP(A4416,'CON.DE'!$A$1:$B$6391,2,FALSE)</f>
        <v>145.92773399999999</v>
      </c>
      <c r="G4416" s="5">
        <f t="shared" si="280"/>
        <v>-7.7483044052152533E-2</v>
      </c>
      <c r="H4416" s="5">
        <f t="shared" si="281"/>
        <v>-1.9847288418797283E-2</v>
      </c>
      <c r="I4416" s="5">
        <f t="shared" si="282"/>
        <v>-1.1611460358714038E-2</v>
      </c>
      <c r="J4416" s="10">
        <f t="shared" si="283"/>
        <v>-2.5163911926482735E-2</v>
      </c>
    </row>
    <row r="4417" spans="1:10" x14ac:dyDescent="0.3">
      <c r="A4417" s="18">
        <v>42276</v>
      </c>
      <c r="B4417" s="9">
        <f>VLOOKUP(A4417,'VOW3.DE'!$A$1:$B$5974,2,FALSE)</f>
        <v>83.492583999999994</v>
      </c>
      <c r="C4417" s="5">
        <f>VLOOKUP(A4417,MRK.DE!$A$1:$B$5993,2,FALSE)</f>
        <v>70.888289999999998</v>
      </c>
      <c r="D4417" s="10">
        <f>VLOOKUP(A4417,DTE.DE!$A$1:$B$6411,2,FALSE)</f>
        <v>11.22841</v>
      </c>
      <c r="E4417" s="10">
        <f>VLOOKUP(A4417,'CON.DE'!$A$1:$B$6391,2,FALSE)</f>
        <v>149.56471300000001</v>
      </c>
      <c r="G4417" s="5">
        <f t="shared" si="280"/>
        <v>-4.2165731921651288E-2</v>
      </c>
      <c r="H4417" s="5">
        <f t="shared" si="281"/>
        <v>-1.8955689585419457E-2</v>
      </c>
      <c r="I4417" s="5">
        <f t="shared" si="282"/>
        <v>-2.0408905815778016E-2</v>
      </c>
      <c r="J4417" s="10">
        <f t="shared" si="283"/>
        <v>2.4617635482666631E-2</v>
      </c>
    </row>
    <row r="4418" spans="1:10" x14ac:dyDescent="0.3">
      <c r="A4418" s="18">
        <v>42277</v>
      </c>
      <c r="B4418" s="9">
        <f>VLOOKUP(A4418,'VOW3.DE'!$A$1:$B$5974,2,FALSE)</f>
        <v>85.728988999999999</v>
      </c>
      <c r="C4418" s="5">
        <f>VLOOKUP(A4418,MRK.DE!$A$1:$B$5993,2,FALSE)</f>
        <v>72.492310000000003</v>
      </c>
      <c r="D4418" s="10">
        <f>VLOOKUP(A4418,DTE.DE!$A$1:$B$6411,2,FALSE)</f>
        <v>11.492478999999999</v>
      </c>
      <c r="E4418" s="10">
        <f>VLOOKUP(A4418,'CON.DE'!$A$1:$B$6391,2,FALSE)</f>
        <v>155.36747700000001</v>
      </c>
      <c r="G4418" s="5">
        <f t="shared" si="280"/>
        <v>2.6433216241826291E-2</v>
      </c>
      <c r="H4418" s="5">
        <f t="shared" si="281"/>
        <v>2.2375229572379793E-2</v>
      </c>
      <c r="I4418" s="5">
        <f t="shared" si="282"/>
        <v>2.324564773174391E-2</v>
      </c>
      <c r="J4418" s="10">
        <f t="shared" si="283"/>
        <v>3.8063968267063125E-2</v>
      </c>
    </row>
    <row r="4419" spans="1:10" x14ac:dyDescent="0.3">
      <c r="A4419" s="18">
        <v>42278</v>
      </c>
      <c r="B4419" s="9">
        <f>VLOOKUP(A4419,'VOW3.DE'!$A$1:$B$5974,2,FALSE)</f>
        <v>84.632712999999995</v>
      </c>
      <c r="C4419" s="5">
        <f>VLOOKUP(A4419,MRK.DE!$A$1:$B$5993,2,FALSE)</f>
        <v>71.190772999999993</v>
      </c>
      <c r="D4419" s="10">
        <f>VLOOKUP(A4419,DTE.DE!$A$1:$B$6411,2,FALSE)</f>
        <v>10.891992</v>
      </c>
      <c r="E4419" s="10">
        <f>VLOOKUP(A4419,'CON.DE'!$A$1:$B$6391,2,FALSE)</f>
        <v>156.14390599999999</v>
      </c>
      <c r="G4419" s="5">
        <f t="shared" si="280"/>
        <v>-1.2870159424833268E-2</v>
      </c>
      <c r="H4419" s="5">
        <f t="shared" si="281"/>
        <v>-1.8117269945959604E-2</v>
      </c>
      <c r="I4419" s="5">
        <f t="shared" si="282"/>
        <v>-5.3664981090698047E-2</v>
      </c>
      <c r="J4419" s="10">
        <f t="shared" si="283"/>
        <v>4.9849260745713541E-3</v>
      </c>
    </row>
    <row r="4420" spans="1:10" x14ac:dyDescent="0.3">
      <c r="A4420" s="18">
        <v>42279</v>
      </c>
      <c r="B4420" s="9">
        <f>VLOOKUP(A4420,'VOW3.DE'!$A$1:$B$5974,2,FALSE)</f>
        <v>81.001846</v>
      </c>
      <c r="C4420" s="5">
        <f>VLOOKUP(A4420,MRK.DE!$A$1:$B$5993,2,FALSE)</f>
        <v>70.915794000000005</v>
      </c>
      <c r="D4420" s="10">
        <f>VLOOKUP(A4420,DTE.DE!$A$1:$B$6411,2,FALSE)</f>
        <v>10.8522</v>
      </c>
      <c r="E4420" s="10">
        <f>VLOOKUP(A4420,'CON.DE'!$A$1:$B$6391,2,FALSE)</f>
        <v>157.61502100000001</v>
      </c>
      <c r="G4420" s="5">
        <f t="shared" ref="G4420:G4483" si="284">LN(B4420/B4419)</f>
        <v>-4.3848925822110939E-2</v>
      </c>
      <c r="H4420" s="5">
        <f t="shared" ref="H4420:H4483" si="285">LN(C4420/C4419)</f>
        <v>-3.8700441366955603E-3</v>
      </c>
      <c r="I4420" s="5">
        <f t="shared" ref="I4420:I4483" si="286">LN(D4420/D4419)</f>
        <v>-3.6600159178309557E-3</v>
      </c>
      <c r="J4420" s="10">
        <f t="shared" ref="J4420:J4483" si="287">LN(E4420/E4419)</f>
        <v>9.3774274051663959E-3</v>
      </c>
    </row>
    <row r="4421" spans="1:10" x14ac:dyDescent="0.3">
      <c r="A4421" s="18">
        <v>42282</v>
      </c>
      <c r="B4421" s="9">
        <f>VLOOKUP(A4421,'VOW3.DE'!$A$1:$B$5974,2,FALSE)</f>
        <v>82.019188</v>
      </c>
      <c r="C4421" s="5">
        <f>VLOOKUP(A4421,MRK.DE!$A$1:$B$5993,2,FALSE)</f>
        <v>72.785622000000004</v>
      </c>
      <c r="D4421" s="10">
        <f>VLOOKUP(A4421,DTE.DE!$A$1:$B$6411,2,FALSE)</f>
        <v>11.210319999999999</v>
      </c>
      <c r="E4421" s="10">
        <f>VLOOKUP(A4421,'CON.DE'!$A$1:$B$6391,2,FALSE)</f>
        <v>159.372208</v>
      </c>
      <c r="G4421" s="5">
        <f t="shared" si="284"/>
        <v>1.2481275354318595E-2</v>
      </c>
      <c r="H4421" s="5">
        <f t="shared" si="285"/>
        <v>2.6025262510200979E-2</v>
      </c>
      <c r="I4421" s="5">
        <f t="shared" si="286"/>
        <v>3.2466958208377319E-2</v>
      </c>
      <c r="J4421" s="10">
        <f t="shared" si="287"/>
        <v>1.1086913532180645E-2</v>
      </c>
    </row>
    <row r="4422" spans="1:10" x14ac:dyDescent="0.3">
      <c r="A4422" s="18">
        <v>42283</v>
      </c>
      <c r="B4422" s="9">
        <f>VLOOKUP(A4422,'VOW3.DE'!$A$1:$B$5974,2,FALSE)</f>
        <v>85.150154000000001</v>
      </c>
      <c r="C4422" s="5">
        <f>VLOOKUP(A4422,MRK.DE!$A$1:$B$5993,2,FALSE)</f>
        <v>72.483147000000002</v>
      </c>
      <c r="D4422" s="10">
        <f>VLOOKUP(A4422,DTE.DE!$A$1:$B$6411,2,FALSE)</f>
        <v>11.282671000000001</v>
      </c>
      <c r="E4422" s="10">
        <f>VLOOKUP(A4422,'CON.DE'!$A$1:$B$6391,2,FALSE)</f>
        <v>161.82409699999999</v>
      </c>
      <c r="G4422" s="5">
        <f t="shared" si="284"/>
        <v>3.7462995789644848E-2</v>
      </c>
      <c r="H4422" s="5">
        <f t="shared" si="285"/>
        <v>-4.1643560306229921E-3</v>
      </c>
      <c r="I4422" s="5">
        <f t="shared" si="286"/>
        <v>6.4332262017780155E-3</v>
      </c>
      <c r="J4422" s="10">
        <f t="shared" si="287"/>
        <v>1.526752698617455E-2</v>
      </c>
    </row>
    <row r="4423" spans="1:10" x14ac:dyDescent="0.3">
      <c r="A4423" s="18">
        <v>42284</v>
      </c>
      <c r="B4423" s="9">
        <f>VLOOKUP(A4423,'VOW3.DE'!$A$1:$B$5974,2,FALSE)</f>
        <v>91.210396000000003</v>
      </c>
      <c r="C4423" s="5">
        <f>VLOOKUP(A4423,MRK.DE!$A$1:$B$5993,2,FALSE)</f>
        <v>71.099113000000003</v>
      </c>
      <c r="D4423" s="10">
        <f>VLOOKUP(A4423,DTE.DE!$A$1:$B$6411,2,FALSE)</f>
        <v>11.174147</v>
      </c>
      <c r="E4423" s="10">
        <f>VLOOKUP(A4423,'CON.DE'!$A$1:$B$6391,2,FALSE)</f>
        <v>163.131775</v>
      </c>
      <c r="G4423" s="5">
        <f t="shared" si="284"/>
        <v>6.8752666131681489E-2</v>
      </c>
      <c r="H4423" s="5">
        <f t="shared" si="285"/>
        <v>-1.9279218321726334E-2</v>
      </c>
      <c r="I4423" s="5">
        <f t="shared" si="286"/>
        <v>-9.6652023294735833E-3</v>
      </c>
      <c r="J4423" s="10">
        <f t="shared" si="287"/>
        <v>8.0483854675113854E-3</v>
      </c>
    </row>
    <row r="4424" spans="1:10" x14ac:dyDescent="0.3">
      <c r="A4424" s="18">
        <v>42285</v>
      </c>
      <c r="B4424" s="9">
        <f>VLOOKUP(A4424,'VOW3.DE'!$A$1:$B$5974,2,FALSE)</f>
        <v>90.771872999999999</v>
      </c>
      <c r="C4424" s="5">
        <f>VLOOKUP(A4424,MRK.DE!$A$1:$B$5993,2,FALSE)</f>
        <v>71.309928999999997</v>
      </c>
      <c r="D4424" s="10">
        <f>VLOOKUP(A4424,DTE.DE!$A$1:$B$6411,2,FALSE)</f>
        <v>11.040303</v>
      </c>
      <c r="E4424" s="10">
        <f>VLOOKUP(A4424,'CON.DE'!$A$1:$B$6391,2,FALSE)</f>
        <v>163.45867899999999</v>
      </c>
      <c r="G4424" s="5">
        <f t="shared" si="284"/>
        <v>-4.8194129153100946E-3</v>
      </c>
      <c r="H4424" s="5">
        <f t="shared" si="285"/>
        <v>2.9607130423351356E-3</v>
      </c>
      <c r="I4424" s="5">
        <f t="shared" si="286"/>
        <v>-1.2050320365571094E-2</v>
      </c>
      <c r="J4424" s="10">
        <f t="shared" si="287"/>
        <v>2.0019207859479603E-3</v>
      </c>
    </row>
    <row r="4425" spans="1:10" x14ac:dyDescent="0.3">
      <c r="A4425" s="18">
        <v>42286</v>
      </c>
      <c r="B4425" s="9">
        <f>VLOOKUP(A4425,'VOW3.DE'!$A$1:$B$5974,2,FALSE)</f>
        <v>93.490654000000006</v>
      </c>
      <c r="C4425" s="5">
        <f>VLOOKUP(A4425,MRK.DE!$A$1:$B$5993,2,FALSE)</f>
        <v>71.007462000000004</v>
      </c>
      <c r="D4425" s="10">
        <f>VLOOKUP(A4425,DTE.DE!$A$1:$B$6411,2,FALSE)</f>
        <v>11.000510999999999</v>
      </c>
      <c r="E4425" s="10">
        <f>VLOOKUP(A4425,'CON.DE'!$A$1:$B$6391,2,FALSE)</f>
        <v>167.34082000000001</v>
      </c>
      <c r="G4425" s="5">
        <f t="shared" si="284"/>
        <v>2.9512005182794697E-2</v>
      </c>
      <c r="H4425" s="5">
        <f t="shared" si="285"/>
        <v>-4.2506042765381958E-3</v>
      </c>
      <c r="I4425" s="5">
        <f t="shared" si="286"/>
        <v>-3.6107598596521072E-3</v>
      </c>
      <c r="J4425" s="10">
        <f t="shared" si="287"/>
        <v>2.34723404911234E-2</v>
      </c>
    </row>
    <row r="4426" spans="1:10" x14ac:dyDescent="0.3">
      <c r="A4426" s="18">
        <v>42289</v>
      </c>
      <c r="B4426" s="9">
        <f>VLOOKUP(A4426,'VOW3.DE'!$A$1:$B$5974,2,FALSE)</f>
        <v>95.200844000000004</v>
      </c>
      <c r="C4426" s="5">
        <f>VLOOKUP(A4426,MRK.DE!$A$1:$B$5993,2,FALSE)</f>
        <v>70.915794000000005</v>
      </c>
      <c r="D4426" s="10">
        <f>VLOOKUP(A4426,DTE.DE!$A$1:$B$6411,2,FALSE)</f>
        <v>10.913694</v>
      </c>
      <c r="E4426" s="10">
        <f>VLOOKUP(A4426,'CON.DE'!$A$1:$B$6391,2,FALSE)</f>
        <v>166.97305299999999</v>
      </c>
      <c r="G4426" s="5">
        <f t="shared" si="284"/>
        <v>1.812733322490525E-2</v>
      </c>
      <c r="H4426" s="5">
        <f t="shared" si="285"/>
        <v>-1.2917969236485867E-3</v>
      </c>
      <c r="I4426" s="5">
        <f t="shared" si="286"/>
        <v>-7.9233952770382029E-3</v>
      </c>
      <c r="J4426" s="10">
        <f t="shared" si="287"/>
        <v>-2.2001309431173869E-3</v>
      </c>
    </row>
    <row r="4427" spans="1:10" x14ac:dyDescent="0.3">
      <c r="A4427" s="18">
        <v>42290</v>
      </c>
      <c r="B4427" s="9">
        <f>VLOOKUP(A4427,'VOW3.DE'!$A$1:$B$5974,2,FALSE)</f>
        <v>93.227547000000001</v>
      </c>
      <c r="C4427" s="5">
        <f>VLOOKUP(A4427,MRK.DE!$A$1:$B$5993,2,FALSE)</f>
        <v>70.338341</v>
      </c>
      <c r="D4427" s="10">
        <f>VLOOKUP(A4427,DTE.DE!$A$1:$B$6411,2,FALSE)</f>
        <v>10.765381</v>
      </c>
      <c r="E4427" s="10">
        <f>VLOOKUP(A4427,'CON.DE'!$A$1:$B$6391,2,FALSE)</f>
        <v>164.235107</v>
      </c>
      <c r="G4427" s="5">
        <f t="shared" si="284"/>
        <v>-2.0945560614980104E-2</v>
      </c>
      <c r="H4427" s="5">
        <f t="shared" si="285"/>
        <v>-8.176131861188771E-3</v>
      </c>
      <c r="I4427" s="5">
        <f t="shared" si="286"/>
        <v>-1.3682808322164949E-2</v>
      </c>
      <c r="J4427" s="10">
        <f t="shared" si="287"/>
        <v>-1.653345961675811E-2</v>
      </c>
    </row>
    <row r="4428" spans="1:10" x14ac:dyDescent="0.3">
      <c r="A4428" s="18">
        <v>42291</v>
      </c>
      <c r="B4428" s="9">
        <f>VLOOKUP(A4428,'VOW3.DE'!$A$1:$B$5974,2,FALSE)</f>
        <v>93.490654000000006</v>
      </c>
      <c r="C4428" s="5">
        <f>VLOOKUP(A4428,MRK.DE!$A$1:$B$5993,2,FALSE)</f>
        <v>68.651840000000007</v>
      </c>
      <c r="D4428" s="10">
        <f>VLOOKUP(A4428,DTE.DE!$A$1:$B$6411,2,FALSE)</f>
        <v>10.580894000000001</v>
      </c>
      <c r="E4428" s="10">
        <f>VLOOKUP(A4428,'CON.DE'!$A$1:$B$6391,2,FALSE)</f>
        <v>161.33371</v>
      </c>
      <c r="G4428" s="5">
        <f t="shared" si="284"/>
        <v>2.8182273900748235E-3</v>
      </c>
      <c r="H4428" s="5">
        <f t="shared" si="285"/>
        <v>-2.426910684876539E-2</v>
      </c>
      <c r="I4428" s="5">
        <f t="shared" si="286"/>
        <v>-1.7285600750513108E-2</v>
      </c>
      <c r="J4428" s="10">
        <f t="shared" si="287"/>
        <v>-1.7824027742210018E-2</v>
      </c>
    </row>
    <row r="4429" spans="1:10" x14ac:dyDescent="0.3">
      <c r="A4429" s="18">
        <v>42292</v>
      </c>
      <c r="B4429" s="9">
        <f>VLOOKUP(A4429,'VOW3.DE'!$A$1:$B$5974,2,FALSE)</f>
        <v>90.157966999999999</v>
      </c>
      <c r="C4429" s="5">
        <f>VLOOKUP(A4429,MRK.DE!$A$1:$B$5993,2,FALSE)</f>
        <v>70.723320000000001</v>
      </c>
      <c r="D4429" s="10">
        <f>VLOOKUP(A4429,DTE.DE!$A$1:$B$6411,2,FALSE)</f>
        <v>10.859434</v>
      </c>
      <c r="E4429" s="10">
        <f>VLOOKUP(A4429,'CON.DE'!$A$1:$B$6391,2,FALSE)</f>
        <v>164.48031599999999</v>
      </c>
      <c r="G4429" s="5">
        <f t="shared" si="284"/>
        <v>-3.6298153404170981E-2</v>
      </c>
      <c r="H4429" s="5">
        <f t="shared" si="285"/>
        <v>2.9727428452038598E-2</v>
      </c>
      <c r="I4429" s="5">
        <f t="shared" si="286"/>
        <v>2.5984273368756472E-2</v>
      </c>
      <c r="J4429" s="10">
        <f t="shared" si="287"/>
        <v>1.9315950714639984E-2</v>
      </c>
    </row>
    <row r="4430" spans="1:10" x14ac:dyDescent="0.3">
      <c r="A4430" s="18">
        <v>42293</v>
      </c>
      <c r="B4430" s="9">
        <f>VLOOKUP(A4430,'VOW3.DE'!$A$1:$B$5974,2,FALSE)</f>
        <v>88.228508000000005</v>
      </c>
      <c r="C4430" s="5">
        <f>VLOOKUP(A4430,MRK.DE!$A$1:$B$5993,2,FALSE)</f>
        <v>71.933205000000001</v>
      </c>
      <c r="D4430" s="10">
        <f>VLOOKUP(A4430,DTE.DE!$A$1:$B$6411,2,FALSE)</f>
        <v>10.989660000000001</v>
      </c>
      <c r="E4430" s="10">
        <f>VLOOKUP(A4430,'CON.DE'!$A$1:$B$6391,2,FALSE)</f>
        <v>164.766357</v>
      </c>
      <c r="G4430" s="5">
        <f t="shared" si="284"/>
        <v>-2.1633189932085649E-2</v>
      </c>
      <c r="H4430" s="5">
        <f t="shared" si="285"/>
        <v>1.6962617166188434E-2</v>
      </c>
      <c r="I4430" s="5">
        <f t="shared" si="286"/>
        <v>1.1920635437427732E-2</v>
      </c>
      <c r="J4430" s="10">
        <f t="shared" si="287"/>
        <v>1.7375487464073136E-3</v>
      </c>
    </row>
    <row r="4431" spans="1:10" x14ac:dyDescent="0.3">
      <c r="A4431" s="18">
        <v>42296</v>
      </c>
      <c r="B4431" s="9">
        <f>VLOOKUP(A4431,'VOW3.DE'!$A$1:$B$5974,2,FALSE)</f>
        <v>86.991919999999993</v>
      </c>
      <c r="C4431" s="5">
        <f>VLOOKUP(A4431,MRK.DE!$A$1:$B$5993,2,FALSE)</f>
        <v>72.813118000000003</v>
      </c>
      <c r="D4431" s="10">
        <f>VLOOKUP(A4431,DTE.DE!$A$1:$B$6411,2,FALSE)</f>
        <v>11.101801</v>
      </c>
      <c r="E4431" s="10">
        <f>VLOOKUP(A4431,'CON.DE'!$A$1:$B$6391,2,FALSE)</f>
        <v>165.50190699999999</v>
      </c>
      <c r="G4431" s="5">
        <f t="shared" si="284"/>
        <v>-1.4114889964728813E-2</v>
      </c>
      <c r="H4431" s="5">
        <f t="shared" si="285"/>
        <v>1.2158151182629808E-2</v>
      </c>
      <c r="I4431" s="5">
        <f t="shared" si="286"/>
        <v>1.0152516687753828E-2</v>
      </c>
      <c r="J4431" s="10">
        <f t="shared" si="287"/>
        <v>4.4542651917547421E-3</v>
      </c>
    </row>
    <row r="4432" spans="1:10" x14ac:dyDescent="0.3">
      <c r="A4432" s="18">
        <v>42297</v>
      </c>
      <c r="B4432" s="9">
        <f>VLOOKUP(A4432,'VOW3.DE'!$A$1:$B$5974,2,FALSE)</f>
        <v>86.562172000000004</v>
      </c>
      <c r="C4432" s="5">
        <f>VLOOKUP(A4432,MRK.DE!$A$1:$B$5993,2,FALSE)</f>
        <v>71.804885999999996</v>
      </c>
      <c r="D4432" s="10">
        <f>VLOOKUP(A4432,DTE.DE!$A$1:$B$6411,2,FALSE)</f>
        <v>11.344166</v>
      </c>
      <c r="E4432" s="10">
        <f>VLOOKUP(A4432,'CON.DE'!$A$1:$B$6391,2,FALSE)</f>
        <v>166.564438</v>
      </c>
      <c r="G4432" s="5">
        <f t="shared" si="284"/>
        <v>-4.9523335735451859E-3</v>
      </c>
      <c r="H4432" s="5">
        <f t="shared" si="285"/>
        <v>-1.394360739950023E-2</v>
      </c>
      <c r="I4432" s="5">
        <f t="shared" si="286"/>
        <v>2.159625555995718E-2</v>
      </c>
      <c r="J4432" s="10">
        <f t="shared" si="287"/>
        <v>6.3995321551770044E-3</v>
      </c>
    </row>
    <row r="4433" spans="1:10" x14ac:dyDescent="0.3">
      <c r="A4433" s="18">
        <v>42298</v>
      </c>
      <c r="B4433" s="9">
        <f>VLOOKUP(A4433,'VOW3.DE'!$A$1:$B$5974,2,FALSE)</f>
        <v>88.053107999999995</v>
      </c>
      <c r="C4433" s="5">
        <f>VLOOKUP(A4433,MRK.DE!$A$1:$B$5993,2,FALSE)</f>
        <v>71.273262000000003</v>
      </c>
      <c r="D4433" s="10">
        <f>VLOOKUP(A4433,DTE.DE!$A$1:$B$6411,2,FALSE)</f>
        <v>11.383957000000001</v>
      </c>
      <c r="E4433" s="10">
        <f>VLOOKUP(A4433,'CON.DE'!$A$1:$B$6391,2,FALSE)</f>
        <v>170.283096</v>
      </c>
      <c r="G4433" s="5">
        <f t="shared" si="284"/>
        <v>1.70772252405119E-2</v>
      </c>
      <c r="H4433" s="5">
        <f t="shared" si="285"/>
        <v>-7.4312738032347196E-3</v>
      </c>
      <c r="I4433" s="5">
        <f t="shared" si="286"/>
        <v>3.5014805801910271E-3</v>
      </c>
      <c r="J4433" s="10">
        <f t="shared" si="287"/>
        <v>2.2080073048326682E-2</v>
      </c>
    </row>
    <row r="4434" spans="1:10" x14ac:dyDescent="0.3">
      <c r="A4434" s="18">
        <v>42299</v>
      </c>
      <c r="B4434" s="9">
        <f>VLOOKUP(A4434,'VOW3.DE'!$A$1:$B$5974,2,FALSE)</f>
        <v>91.034981000000002</v>
      </c>
      <c r="C4434" s="5">
        <f>VLOOKUP(A4434,MRK.DE!$A$1:$B$5993,2,FALSE)</f>
        <v>72.464813000000007</v>
      </c>
      <c r="D4434" s="10">
        <f>VLOOKUP(A4434,DTE.DE!$A$1:$B$6411,2,FALSE)</f>
        <v>11.883158999999999</v>
      </c>
      <c r="E4434" s="10">
        <f>VLOOKUP(A4434,'CON.DE'!$A$1:$B$6391,2,FALSE)</f>
        <v>174.451279</v>
      </c>
      <c r="G4434" s="5">
        <f t="shared" si="284"/>
        <v>3.3303706799655358E-2</v>
      </c>
      <c r="H4434" s="5">
        <f t="shared" si="285"/>
        <v>1.6579856040105884E-2</v>
      </c>
      <c r="I4434" s="5">
        <f t="shared" si="286"/>
        <v>4.2917104128635732E-2</v>
      </c>
      <c r="J4434" s="10">
        <f t="shared" si="287"/>
        <v>2.4183176606703577E-2</v>
      </c>
    </row>
    <row r="4435" spans="1:10" x14ac:dyDescent="0.3">
      <c r="A4435" s="18">
        <v>42300</v>
      </c>
      <c r="B4435" s="9">
        <f>VLOOKUP(A4435,'VOW3.DE'!$A$1:$B$5974,2,FALSE)</f>
        <v>94.455376000000001</v>
      </c>
      <c r="C4435" s="5">
        <f>VLOOKUP(A4435,MRK.DE!$A$1:$B$5993,2,FALSE)</f>
        <v>77.185203999999999</v>
      </c>
      <c r="D4435" s="10">
        <f>VLOOKUP(A4435,DTE.DE!$A$1:$B$6411,2,FALSE)</f>
        <v>12.277455</v>
      </c>
      <c r="E4435" s="10">
        <f>VLOOKUP(A4435,'CON.DE'!$A$1:$B$6391,2,FALSE)</f>
        <v>180.5401</v>
      </c>
      <c r="G4435" s="5">
        <f t="shared" si="284"/>
        <v>3.6883672087486941E-2</v>
      </c>
      <c r="H4435" s="5">
        <f t="shared" si="285"/>
        <v>6.3106674515875344E-2</v>
      </c>
      <c r="I4435" s="5">
        <f t="shared" si="286"/>
        <v>3.2642466005398864E-2</v>
      </c>
      <c r="J4435" s="10">
        <f t="shared" si="287"/>
        <v>3.4307414544179557E-2</v>
      </c>
    </row>
    <row r="4436" spans="1:10" x14ac:dyDescent="0.3">
      <c r="A4436" s="18">
        <v>42303</v>
      </c>
      <c r="B4436" s="9">
        <f>VLOOKUP(A4436,'VOW3.DE'!$A$1:$B$5974,2,FALSE)</f>
        <v>93.841460999999995</v>
      </c>
      <c r="C4436" s="5">
        <f>VLOOKUP(A4436,MRK.DE!$A$1:$B$5993,2,FALSE)</f>
        <v>77.579329999999999</v>
      </c>
      <c r="D4436" s="10">
        <f>VLOOKUP(A4436,DTE.DE!$A$1:$B$6411,2,FALSE)</f>
        <v>12.357037999999999</v>
      </c>
      <c r="E4436" s="10">
        <f>VLOOKUP(A4436,'CON.DE'!$A$1:$B$6391,2,FALSE)</f>
        <v>177.88389599999999</v>
      </c>
      <c r="G4436" s="5">
        <f t="shared" si="284"/>
        <v>-6.5207380547259459E-3</v>
      </c>
      <c r="H4436" s="5">
        <f t="shared" si="285"/>
        <v>5.0932450971782669E-3</v>
      </c>
      <c r="I4436" s="5">
        <f t="shared" si="286"/>
        <v>6.4611256141344177E-3</v>
      </c>
      <c r="J4436" s="10">
        <f t="shared" si="287"/>
        <v>-1.4821845954971449E-2</v>
      </c>
    </row>
    <row r="4437" spans="1:10" x14ac:dyDescent="0.3">
      <c r="A4437" s="18">
        <v>42304</v>
      </c>
      <c r="B4437" s="9">
        <f>VLOOKUP(A4437,'VOW3.DE'!$A$1:$B$5974,2,FALSE)</f>
        <v>92.218970999999996</v>
      </c>
      <c r="C4437" s="5">
        <f>VLOOKUP(A4437,MRK.DE!$A$1:$B$5993,2,FALSE)</f>
        <v>77.075210999999996</v>
      </c>
      <c r="D4437" s="10">
        <f>VLOOKUP(A4437,DTE.DE!$A$1:$B$6411,2,FALSE)</f>
        <v>12.194255999999999</v>
      </c>
      <c r="E4437" s="10">
        <f>VLOOKUP(A4437,'CON.DE'!$A$1:$B$6391,2,FALSE)</f>
        <v>176.20848100000001</v>
      </c>
      <c r="G4437" s="5">
        <f t="shared" si="284"/>
        <v>-1.7440904661619707E-2</v>
      </c>
      <c r="H4437" s="5">
        <f t="shared" si="285"/>
        <v>-6.5193143663531006E-3</v>
      </c>
      <c r="I4437" s="5">
        <f t="shared" si="286"/>
        <v>-1.3260758100688346E-2</v>
      </c>
      <c r="J4437" s="10">
        <f t="shared" si="287"/>
        <v>-9.4632226613927343E-3</v>
      </c>
    </row>
    <row r="4438" spans="1:10" x14ac:dyDescent="0.3">
      <c r="A4438" s="18">
        <v>42305</v>
      </c>
      <c r="B4438" s="9">
        <f>VLOOKUP(A4438,'VOW3.DE'!$A$1:$B$5974,2,FALSE)</f>
        <v>95.902466000000004</v>
      </c>
      <c r="C4438" s="5">
        <f>VLOOKUP(A4438,MRK.DE!$A$1:$B$5993,2,FALSE)</f>
        <v>78.780051999999998</v>
      </c>
      <c r="D4438" s="10">
        <f>VLOOKUP(A4438,DTE.DE!$A$1:$B$6411,2,FALSE)</f>
        <v>12.288309</v>
      </c>
      <c r="E4438" s="10">
        <f>VLOOKUP(A4438,'CON.DE'!$A$1:$B$6391,2,FALSE)</f>
        <v>177.51611299999999</v>
      </c>
      <c r="G4438" s="5">
        <f t="shared" si="284"/>
        <v>3.9165827228388038E-2</v>
      </c>
      <c r="H4438" s="5">
        <f t="shared" si="285"/>
        <v>2.1878106246828431E-2</v>
      </c>
      <c r="I4438" s="5">
        <f t="shared" si="286"/>
        <v>7.6833013768272508E-3</v>
      </c>
      <c r="J4438" s="10">
        <f t="shared" si="287"/>
        <v>7.3935371128691684E-3</v>
      </c>
    </row>
    <row r="4439" spans="1:10" x14ac:dyDescent="0.3">
      <c r="A4439" s="18">
        <v>42306</v>
      </c>
      <c r="B4439" s="9">
        <f>VLOOKUP(A4439,'VOW3.DE'!$A$1:$B$5974,2,FALSE)</f>
        <v>95.069282999999999</v>
      </c>
      <c r="C4439" s="5">
        <f>VLOOKUP(A4439,MRK.DE!$A$1:$B$5993,2,FALSE)</f>
        <v>79.604979999999998</v>
      </c>
      <c r="D4439" s="10">
        <f>VLOOKUP(A4439,DTE.DE!$A$1:$B$6411,2,FALSE)</f>
        <v>12.299159</v>
      </c>
      <c r="E4439" s="10">
        <f>VLOOKUP(A4439,'CON.DE'!$A$1:$B$6391,2,FALSE)</f>
        <v>176.41279599999999</v>
      </c>
      <c r="G4439" s="5">
        <f t="shared" si="284"/>
        <v>-8.7257753132978268E-3</v>
      </c>
      <c r="H4439" s="5">
        <f t="shared" si="285"/>
        <v>1.0416836098887971E-2</v>
      </c>
      <c r="I4439" s="5">
        <f t="shared" si="286"/>
        <v>8.8256348350075956E-4</v>
      </c>
      <c r="J4439" s="10">
        <f t="shared" si="287"/>
        <v>-6.2347016358794164E-3</v>
      </c>
    </row>
    <row r="4440" spans="1:10" x14ac:dyDescent="0.3">
      <c r="A4440" s="18">
        <v>42307</v>
      </c>
      <c r="B4440" s="9">
        <f>VLOOKUP(A4440,'VOW3.DE'!$A$1:$B$5974,2,FALSE)</f>
        <v>95.858611999999994</v>
      </c>
      <c r="C4440" s="5">
        <f>VLOOKUP(A4440,MRK.DE!$A$1:$B$5993,2,FALSE)</f>
        <v>81.419807000000006</v>
      </c>
      <c r="D4440" s="10">
        <f>VLOOKUP(A4440,DTE.DE!$A$1:$B$6411,2,FALSE)</f>
        <v>12.302776</v>
      </c>
      <c r="E4440" s="10">
        <f>VLOOKUP(A4440,'CON.DE'!$A$1:$B$6391,2,FALSE)</f>
        <v>178.74208100000001</v>
      </c>
      <c r="G4440" s="5">
        <f t="shared" si="284"/>
        <v>8.2683936462575672E-3</v>
      </c>
      <c r="H4440" s="5">
        <f t="shared" si="285"/>
        <v>2.2541918939630055E-2</v>
      </c>
      <c r="I4440" s="5">
        <f t="shared" si="286"/>
        <v>2.9404191386262055E-4</v>
      </c>
      <c r="J4440" s="10">
        <f t="shared" si="287"/>
        <v>1.3117197870493116E-2</v>
      </c>
    </row>
    <row r="4441" spans="1:10" x14ac:dyDescent="0.3">
      <c r="A4441" s="18">
        <v>42310</v>
      </c>
      <c r="B4441" s="9">
        <f>VLOOKUP(A4441,'VOW3.DE'!$A$1:$B$5974,2,FALSE)</f>
        <v>98.840491999999998</v>
      </c>
      <c r="C4441" s="5">
        <f>VLOOKUP(A4441,MRK.DE!$A$1:$B$5993,2,FALSE)</f>
        <v>82.143906000000001</v>
      </c>
      <c r="D4441" s="10">
        <f>VLOOKUP(A4441,DTE.DE!$A$1:$B$6411,2,FALSE)</f>
        <v>12.299159</v>
      </c>
      <c r="E4441" s="10">
        <f>VLOOKUP(A4441,'CON.DE'!$A$1:$B$6391,2,FALSE)</f>
        <v>181.643463</v>
      </c>
      <c r="G4441" s="5">
        <f t="shared" si="284"/>
        <v>3.0633044672365228E-2</v>
      </c>
      <c r="H4441" s="5">
        <f t="shared" si="285"/>
        <v>8.8540877091038573E-3</v>
      </c>
      <c r="I4441" s="5">
        <f t="shared" si="286"/>
        <v>-2.94041913862488E-4</v>
      </c>
      <c r="J4441" s="10">
        <f t="shared" si="287"/>
        <v>1.6101892737044238E-2</v>
      </c>
    </row>
    <row r="4442" spans="1:10" x14ac:dyDescent="0.3">
      <c r="A4442" s="18">
        <v>42311</v>
      </c>
      <c r="B4442" s="9">
        <f>VLOOKUP(A4442,'VOW3.DE'!$A$1:$B$5974,2,FALSE)</f>
        <v>97.349541000000002</v>
      </c>
      <c r="C4442" s="5">
        <f>VLOOKUP(A4442,MRK.DE!$A$1:$B$5993,2,FALSE)</f>
        <v>82.079734999999999</v>
      </c>
      <c r="D4442" s="10">
        <f>VLOOKUP(A4442,DTE.DE!$A$1:$B$6411,2,FALSE)</f>
        <v>12.277455</v>
      </c>
      <c r="E4442" s="10">
        <f>VLOOKUP(A4442,'CON.DE'!$A$1:$B$6391,2,FALSE)</f>
        <v>181.97039799999999</v>
      </c>
      <c r="G4442" s="5">
        <f t="shared" si="284"/>
        <v>-1.5199341988802873E-2</v>
      </c>
      <c r="H4442" s="5">
        <f t="shared" si="285"/>
        <v>-7.8150749642748351E-4</v>
      </c>
      <c r="I4442" s="5">
        <f t="shared" si="286"/>
        <v>-1.7662323737740824E-3</v>
      </c>
      <c r="J4442" s="10">
        <f t="shared" si="287"/>
        <v>1.7982542645770634E-3</v>
      </c>
    </row>
    <row r="4443" spans="1:10" x14ac:dyDescent="0.3">
      <c r="A4443" s="18">
        <v>42312</v>
      </c>
      <c r="B4443" s="9">
        <f>VLOOKUP(A4443,'VOW3.DE'!$A$1:$B$5974,2,FALSE)</f>
        <v>88.096962000000005</v>
      </c>
      <c r="C4443" s="5">
        <f>VLOOKUP(A4443,MRK.DE!$A$1:$B$5993,2,FALSE)</f>
        <v>80.805695</v>
      </c>
      <c r="D4443" s="10">
        <f>VLOOKUP(A4443,DTE.DE!$A$1:$B$6411,2,FALSE)</f>
        <v>12.168933000000001</v>
      </c>
      <c r="E4443" s="10">
        <f>VLOOKUP(A4443,'CON.DE'!$A$1:$B$6391,2,FALSE)</f>
        <v>178.8647</v>
      </c>
      <c r="G4443" s="5">
        <f t="shared" si="284"/>
        <v>-9.9869968054889749E-2</v>
      </c>
      <c r="H4443" s="5">
        <f t="shared" si="285"/>
        <v>-1.5643707143212563E-2</v>
      </c>
      <c r="I4443" s="5">
        <f t="shared" si="286"/>
        <v>-8.8784251371539207E-3</v>
      </c>
      <c r="J4443" s="10">
        <f t="shared" si="287"/>
        <v>-1.7214371388180081E-2</v>
      </c>
    </row>
    <row r="4444" spans="1:10" x14ac:dyDescent="0.3">
      <c r="A4444" s="18">
        <v>42313</v>
      </c>
      <c r="B4444" s="9">
        <f>VLOOKUP(A4444,'VOW3.DE'!$A$1:$B$5974,2,FALSE)</f>
        <v>85.509743</v>
      </c>
      <c r="C4444" s="5">
        <f>VLOOKUP(A4444,MRK.DE!$A$1:$B$5993,2,FALSE)</f>
        <v>81.648949000000002</v>
      </c>
      <c r="D4444" s="10">
        <f>VLOOKUP(A4444,DTE.DE!$A$1:$B$6411,2,FALSE)</f>
        <v>11.973592</v>
      </c>
      <c r="E4444" s="10">
        <f>VLOOKUP(A4444,'CON.DE'!$A$1:$B$6391,2,FALSE)</f>
        <v>180.907883</v>
      </c>
      <c r="G4444" s="5">
        <f t="shared" si="284"/>
        <v>-2.9807726139218494E-2</v>
      </c>
      <c r="H4444" s="5">
        <f t="shared" si="285"/>
        <v>1.0381501602402135E-2</v>
      </c>
      <c r="I4444" s="5">
        <f t="shared" si="286"/>
        <v>-1.6182670450086763E-2</v>
      </c>
      <c r="J4444" s="10">
        <f t="shared" si="287"/>
        <v>1.1358313905165607E-2</v>
      </c>
    </row>
    <row r="4445" spans="1:10" x14ac:dyDescent="0.3">
      <c r="A4445" s="18">
        <v>42314</v>
      </c>
      <c r="B4445" s="9">
        <f>VLOOKUP(A4445,'VOW3.DE'!$A$1:$B$5974,2,FALSE)</f>
        <v>85.229095000000001</v>
      </c>
      <c r="C4445" s="5">
        <f>VLOOKUP(A4445,MRK.DE!$A$1:$B$5993,2,FALSE)</f>
        <v>82.776343999999995</v>
      </c>
      <c r="D4445" s="10">
        <f>VLOOKUP(A4445,DTE.DE!$A$1:$B$6411,2,FALSE)</f>
        <v>12.139994</v>
      </c>
      <c r="E4445" s="10">
        <f>VLOOKUP(A4445,'CON.DE'!$A$1:$B$6391,2,FALSE)</f>
        <v>183.155472</v>
      </c>
      <c r="G4445" s="5">
        <f t="shared" si="284"/>
        <v>-3.2874565159630078E-3</v>
      </c>
      <c r="H4445" s="5">
        <f t="shared" si="285"/>
        <v>1.3713372769031928E-2</v>
      </c>
      <c r="I4445" s="5">
        <f t="shared" si="286"/>
        <v>1.3801733301282671E-2</v>
      </c>
      <c r="J4445" s="10">
        <f t="shared" si="287"/>
        <v>1.2347397914932447E-2</v>
      </c>
    </row>
    <row r="4446" spans="1:10" x14ac:dyDescent="0.3">
      <c r="A4446" s="18">
        <v>42317</v>
      </c>
      <c r="B4446" s="9">
        <f>VLOOKUP(A4446,'VOW3.DE'!$A$1:$B$5974,2,FALSE)</f>
        <v>84.194205999999994</v>
      </c>
      <c r="C4446" s="5">
        <f>VLOOKUP(A4446,MRK.DE!$A$1:$B$5993,2,FALSE)</f>
        <v>81.658112000000003</v>
      </c>
      <c r="D4446" s="10">
        <f>VLOOKUP(A4446,DTE.DE!$A$1:$B$6411,2,FALSE)</f>
        <v>11.843368999999999</v>
      </c>
      <c r="E4446" s="10">
        <f>VLOOKUP(A4446,'CON.DE'!$A$1:$B$6391,2,FALSE)</f>
        <v>173.470551</v>
      </c>
      <c r="G4446" s="5">
        <f t="shared" si="284"/>
        <v>-1.221675962189263E-2</v>
      </c>
      <c r="H4446" s="5">
        <f t="shared" si="285"/>
        <v>-1.3601154718526224E-2</v>
      </c>
      <c r="I4446" s="5">
        <f t="shared" si="286"/>
        <v>-2.4737158497457275E-2</v>
      </c>
      <c r="J4446" s="10">
        <f t="shared" si="287"/>
        <v>-5.4327515818383847E-2</v>
      </c>
    </row>
    <row r="4447" spans="1:10" x14ac:dyDescent="0.3">
      <c r="A4447" s="18">
        <v>42318</v>
      </c>
      <c r="B4447" s="9">
        <f>VLOOKUP(A4447,'VOW3.DE'!$A$1:$B$5974,2,FALSE)</f>
        <v>83.825858999999994</v>
      </c>
      <c r="C4447" s="5">
        <f>VLOOKUP(A4447,MRK.DE!$A$1:$B$5993,2,FALSE)</f>
        <v>82.180572999999995</v>
      </c>
      <c r="D4447" s="10">
        <f>VLOOKUP(A4447,DTE.DE!$A$1:$B$6411,2,FALSE)</f>
        <v>11.973592</v>
      </c>
      <c r="E4447" s="10">
        <f>VLOOKUP(A4447,'CON.DE'!$A$1:$B$6391,2,FALSE)</f>
        <v>176.49452199999999</v>
      </c>
      <c r="G4447" s="5">
        <f t="shared" si="284"/>
        <v>-4.3845666897551674E-3</v>
      </c>
      <c r="H4447" s="5">
        <f t="shared" si="285"/>
        <v>6.3777705609096387E-3</v>
      </c>
      <c r="I4447" s="5">
        <f t="shared" si="286"/>
        <v>1.0935425196174594E-2</v>
      </c>
      <c r="J4447" s="10">
        <f t="shared" si="287"/>
        <v>1.7281988954500033E-2</v>
      </c>
    </row>
    <row r="4448" spans="1:10" x14ac:dyDescent="0.3">
      <c r="A4448" s="18">
        <v>42319</v>
      </c>
      <c r="B4448" s="9">
        <f>VLOOKUP(A4448,'VOW3.DE'!$A$1:$B$5974,2,FALSE)</f>
        <v>84.343292000000005</v>
      </c>
      <c r="C4448" s="5">
        <f>VLOOKUP(A4448,MRK.DE!$A$1:$B$5993,2,FALSE)</f>
        <v>83.472945999999993</v>
      </c>
      <c r="D4448" s="10">
        <f>VLOOKUP(A4448,DTE.DE!$A$1:$B$6411,2,FALSE)</f>
        <v>12.165317</v>
      </c>
      <c r="E4448" s="10">
        <f>VLOOKUP(A4448,'CON.DE'!$A$1:$B$6391,2,FALSE)</f>
        <v>176.29019199999999</v>
      </c>
      <c r="G4448" s="5">
        <f t="shared" si="284"/>
        <v>6.1537402049130843E-3</v>
      </c>
      <c r="H4448" s="5">
        <f t="shared" si="285"/>
        <v>1.5603643427122081E-2</v>
      </c>
      <c r="I4448" s="5">
        <f t="shared" si="286"/>
        <v>1.5885476164122187E-2</v>
      </c>
      <c r="J4448" s="10">
        <f t="shared" si="287"/>
        <v>-1.1583836529175304E-3</v>
      </c>
    </row>
    <row r="4449" spans="1:10" x14ac:dyDescent="0.3">
      <c r="A4449" s="18">
        <v>42320</v>
      </c>
      <c r="B4449" s="9">
        <f>VLOOKUP(A4449,'VOW3.DE'!$A$1:$B$5974,2,FALSE)</f>
        <v>83.659225000000006</v>
      </c>
      <c r="C4449" s="5">
        <f>VLOOKUP(A4449,MRK.DE!$A$1:$B$5993,2,FALSE)</f>
        <v>84.701156999999995</v>
      </c>
      <c r="D4449" s="10">
        <f>VLOOKUP(A4449,DTE.DE!$A$1:$B$6411,2,FALSE)</f>
        <v>12.006149000000001</v>
      </c>
      <c r="E4449" s="10">
        <f>VLOOKUP(A4449,'CON.DE'!$A$1:$B$6391,2,FALSE)</f>
        <v>174.451279</v>
      </c>
      <c r="G4449" s="5">
        <f t="shared" si="284"/>
        <v>-8.1435777594217884E-3</v>
      </c>
      <c r="H4449" s="5">
        <f t="shared" si="285"/>
        <v>1.4606682183629616E-2</v>
      </c>
      <c r="I4449" s="5">
        <f t="shared" si="286"/>
        <v>-1.3170099046053863E-2</v>
      </c>
      <c r="J4449" s="10">
        <f t="shared" si="287"/>
        <v>-1.0485956192036298E-2</v>
      </c>
    </row>
    <row r="4450" spans="1:10" x14ac:dyDescent="0.3">
      <c r="A4450" s="18">
        <v>42321</v>
      </c>
      <c r="B4450" s="9">
        <f>VLOOKUP(A4450,'VOW3.DE'!$A$1:$B$5974,2,FALSE)</f>
        <v>84.501166999999995</v>
      </c>
      <c r="C4450" s="5">
        <f>VLOOKUP(A4450,MRK.DE!$A$1:$B$5993,2,FALSE)</f>
        <v>83.610427999999999</v>
      </c>
      <c r="D4450" s="10">
        <f>VLOOKUP(A4450,DTE.DE!$A$1:$B$6411,2,FALSE)</f>
        <v>11.995298</v>
      </c>
      <c r="E4450" s="10">
        <f>VLOOKUP(A4450,'CON.DE'!$A$1:$B$6391,2,FALSE)</f>
        <v>174.16523699999999</v>
      </c>
      <c r="G4450" s="5">
        <f t="shared" si="284"/>
        <v>1.0013642633854819E-2</v>
      </c>
      <c r="H4450" s="5">
        <f t="shared" si="285"/>
        <v>-1.2961012387331074E-2</v>
      </c>
      <c r="I4450" s="5">
        <f t="shared" si="286"/>
        <v>-9.0419554615084991E-4</v>
      </c>
      <c r="J4450" s="10">
        <f t="shared" si="287"/>
        <v>-1.6410126948245979E-3</v>
      </c>
    </row>
    <row r="4451" spans="1:10" x14ac:dyDescent="0.3">
      <c r="A4451" s="18">
        <v>42324</v>
      </c>
      <c r="B4451" s="9">
        <f>VLOOKUP(A4451,'VOW3.DE'!$A$1:$B$5974,2,FALSE)</f>
        <v>85.474654999999998</v>
      </c>
      <c r="C4451" s="5">
        <f>VLOOKUP(A4451,MRK.DE!$A$1:$B$5993,2,FALSE)</f>
        <v>85.251105999999993</v>
      </c>
      <c r="D4451" s="10">
        <f>VLOOKUP(A4451,DTE.DE!$A$1:$B$6411,2,FALSE)</f>
        <v>12.024239</v>
      </c>
      <c r="E4451" s="10">
        <f>VLOOKUP(A4451,'CON.DE'!$A$1:$B$6391,2,FALSE)</f>
        <v>174.614746</v>
      </c>
      <c r="G4451" s="5">
        <f t="shared" si="284"/>
        <v>1.1454554330655002E-2</v>
      </c>
      <c r="H4451" s="5">
        <f t="shared" si="285"/>
        <v>1.9432840532739533E-2</v>
      </c>
      <c r="I4451" s="5">
        <f t="shared" si="286"/>
        <v>2.4097894980438504E-3</v>
      </c>
      <c r="J4451" s="10">
        <f t="shared" si="287"/>
        <v>2.5776092137760869E-3</v>
      </c>
    </row>
    <row r="4452" spans="1:10" x14ac:dyDescent="0.3">
      <c r="A4452" s="18">
        <v>42325</v>
      </c>
      <c r="B4452" s="9">
        <f>VLOOKUP(A4452,'VOW3.DE'!$A$1:$B$5974,2,FALSE)</f>
        <v>86.509544000000005</v>
      </c>
      <c r="C4452" s="5">
        <f>VLOOKUP(A4452,MRK.DE!$A$1:$B$5993,2,FALSE)</f>
        <v>87.304244999999995</v>
      </c>
      <c r="D4452" s="10">
        <f>VLOOKUP(A4452,DTE.DE!$A$1:$B$6411,2,FALSE)</f>
        <v>12.443854999999999</v>
      </c>
      <c r="E4452" s="10">
        <f>VLOOKUP(A4452,'CON.DE'!$A$1:$B$6391,2,FALSE)</f>
        <v>179.76367200000001</v>
      </c>
      <c r="G4452" s="5">
        <f t="shared" si="284"/>
        <v>1.2034843862157628E-2</v>
      </c>
      <c r="H4452" s="5">
        <f t="shared" si="285"/>
        <v>2.3797997406424069E-2</v>
      </c>
      <c r="I4452" s="5">
        <f t="shared" si="286"/>
        <v>3.4302397599667557E-2</v>
      </c>
      <c r="J4452" s="10">
        <f t="shared" si="287"/>
        <v>2.9060959166254362E-2</v>
      </c>
    </row>
    <row r="4453" spans="1:10" x14ac:dyDescent="0.3">
      <c r="A4453" s="18">
        <v>42326</v>
      </c>
      <c r="B4453" s="9">
        <f>VLOOKUP(A4453,'VOW3.DE'!$A$1:$B$5974,2,FALSE)</f>
        <v>88.930137999999999</v>
      </c>
      <c r="C4453" s="5">
        <f>VLOOKUP(A4453,MRK.DE!$A$1:$B$5993,2,FALSE)</f>
        <v>87.487564000000006</v>
      </c>
      <c r="D4453" s="10">
        <f>VLOOKUP(A4453,DTE.DE!$A$1:$B$6411,2,FALSE)</f>
        <v>12.404064</v>
      </c>
      <c r="E4453" s="10">
        <f>VLOOKUP(A4453,'CON.DE'!$A$1:$B$6391,2,FALSE)</f>
        <v>178.57861299999999</v>
      </c>
      <c r="G4453" s="5">
        <f t="shared" si="284"/>
        <v>2.7596352081183259E-2</v>
      </c>
      <c r="H4453" s="5">
        <f t="shared" si="285"/>
        <v>2.0975704555348347E-3</v>
      </c>
      <c r="I4453" s="5">
        <f t="shared" si="286"/>
        <v>-3.2027659148199245E-3</v>
      </c>
      <c r="J4453" s="10">
        <f t="shared" si="287"/>
        <v>-6.614141673039647E-3</v>
      </c>
    </row>
    <row r="4454" spans="1:10" x14ac:dyDescent="0.3">
      <c r="A4454" s="18">
        <v>42327</v>
      </c>
      <c r="B4454" s="9">
        <f>VLOOKUP(A4454,'VOW3.DE'!$A$1:$B$5974,2,FALSE)</f>
        <v>92.832877999999994</v>
      </c>
      <c r="C4454" s="5">
        <f>VLOOKUP(A4454,MRK.DE!$A$1:$B$5993,2,FALSE)</f>
        <v>87.670876000000007</v>
      </c>
      <c r="D4454" s="10">
        <f>VLOOKUP(A4454,DTE.DE!$A$1:$B$6411,2,FALSE)</f>
        <v>12.411300000000001</v>
      </c>
      <c r="E4454" s="10">
        <f>VLOOKUP(A4454,'CON.DE'!$A$1:$B$6391,2,FALSE)</f>
        <v>180.62185700000001</v>
      </c>
      <c r="G4454" s="5">
        <f t="shared" si="284"/>
        <v>4.2949770647158068E-2</v>
      </c>
      <c r="H4454" s="5">
        <f t="shared" si="285"/>
        <v>2.0931000176204577E-3</v>
      </c>
      <c r="I4454" s="5">
        <f t="shared" si="286"/>
        <v>5.8318710981513484E-4</v>
      </c>
      <c r="J4454" s="10">
        <f t="shared" si="287"/>
        <v>1.1376744791545292E-2</v>
      </c>
    </row>
    <row r="4455" spans="1:10" x14ac:dyDescent="0.3">
      <c r="A4455" s="18">
        <v>42328</v>
      </c>
      <c r="B4455" s="9">
        <f>VLOOKUP(A4455,'VOW3.DE'!$A$1:$B$5974,2,FALSE)</f>
        <v>95.113135999999997</v>
      </c>
      <c r="C4455" s="5">
        <f>VLOOKUP(A4455,MRK.DE!$A$1:$B$5993,2,FALSE)</f>
        <v>87.982512999999997</v>
      </c>
      <c r="D4455" s="10">
        <f>VLOOKUP(A4455,DTE.DE!$A$1:$B$6411,2,FALSE)</f>
        <v>12.440238000000001</v>
      </c>
      <c r="E4455" s="10">
        <f>VLOOKUP(A4455,'CON.DE'!$A$1:$B$6391,2,FALSE)</f>
        <v>180.74444600000001</v>
      </c>
      <c r="G4455" s="5">
        <f t="shared" si="284"/>
        <v>2.4266222458722519E-2</v>
      </c>
      <c r="H4455" s="5">
        <f t="shared" si="285"/>
        <v>3.5483212564061937E-3</v>
      </c>
      <c r="I4455" s="5">
        <f t="shared" si="286"/>
        <v>2.3288710001857396E-3</v>
      </c>
      <c r="J4455" s="10">
        <f t="shared" si="287"/>
        <v>6.7847501930807098E-4</v>
      </c>
    </row>
    <row r="4456" spans="1:10" x14ac:dyDescent="0.3">
      <c r="A4456" s="18">
        <v>42331</v>
      </c>
      <c r="B4456" s="9">
        <f>VLOOKUP(A4456,'VOW3.DE'!$A$1:$B$5974,2,FALSE)</f>
        <v>96.384827000000001</v>
      </c>
      <c r="C4456" s="5">
        <f>VLOOKUP(A4456,MRK.DE!$A$1:$B$5993,2,FALSE)</f>
        <v>86.781799000000007</v>
      </c>
      <c r="D4456" s="10">
        <f>VLOOKUP(A4456,DTE.DE!$A$1:$B$6411,2,FALSE)</f>
        <v>12.443854999999999</v>
      </c>
      <c r="E4456" s="10">
        <f>VLOOKUP(A4456,'CON.DE'!$A$1:$B$6391,2,FALSE)</f>
        <v>181.19397000000001</v>
      </c>
      <c r="G4456" s="5">
        <f t="shared" si="284"/>
        <v>1.3281704664321752E-2</v>
      </c>
      <c r="H4456" s="5">
        <f t="shared" si="285"/>
        <v>-1.3741168084080468E-2</v>
      </c>
      <c r="I4456" s="5">
        <f t="shared" si="286"/>
        <v>2.9070780481894453E-4</v>
      </c>
      <c r="J4456" s="10">
        <f t="shared" si="287"/>
        <v>2.4839818668845712E-3</v>
      </c>
    </row>
    <row r="4457" spans="1:10" x14ac:dyDescent="0.3">
      <c r="A4457" s="18">
        <v>42332</v>
      </c>
      <c r="B4457" s="9">
        <f>VLOOKUP(A4457,'VOW3.DE'!$A$1:$B$5974,2,FALSE)</f>
        <v>101.64696499999999</v>
      </c>
      <c r="C4457" s="5">
        <f>VLOOKUP(A4457,MRK.DE!$A$1:$B$5993,2,FALSE)</f>
        <v>85.498581000000001</v>
      </c>
      <c r="D4457" s="10">
        <f>VLOOKUP(A4457,DTE.DE!$A$1:$B$6411,2,FALSE)</f>
        <v>12.27022</v>
      </c>
      <c r="E4457" s="10">
        <f>VLOOKUP(A4457,'CON.DE'!$A$1:$B$6391,2,FALSE)</f>
        <v>177.107483</v>
      </c>
      <c r="G4457" s="5">
        <f t="shared" si="284"/>
        <v>5.3156889312103786E-2</v>
      </c>
      <c r="H4457" s="5">
        <f t="shared" si="285"/>
        <v>-1.4897131424649651E-2</v>
      </c>
      <c r="I4457" s="5">
        <f t="shared" si="286"/>
        <v>-1.4051738293207125E-2</v>
      </c>
      <c r="J4457" s="10">
        <f t="shared" si="287"/>
        <v>-2.281131804887045E-2</v>
      </c>
    </row>
    <row r="4458" spans="1:10" x14ac:dyDescent="0.3">
      <c r="A4458" s="18">
        <v>42333</v>
      </c>
      <c r="B4458" s="9">
        <f>VLOOKUP(A4458,'VOW3.DE'!$A$1:$B$5974,2,FALSE)</f>
        <v>105.54972100000001</v>
      </c>
      <c r="C4458" s="5">
        <f>VLOOKUP(A4458,MRK.DE!$A$1:$B$5993,2,FALSE)</f>
        <v>87.414246000000006</v>
      </c>
      <c r="D4458" s="10">
        <f>VLOOKUP(A4458,DTE.DE!$A$1:$B$6411,2,FALSE)</f>
        <v>12.555994999999999</v>
      </c>
      <c r="E4458" s="10">
        <f>VLOOKUP(A4458,'CON.DE'!$A$1:$B$6391,2,FALSE)</f>
        <v>180.78530900000001</v>
      </c>
      <c r="G4458" s="5">
        <f t="shared" si="284"/>
        <v>3.7676448718869028E-2</v>
      </c>
      <c r="H4458" s="5">
        <f t="shared" si="285"/>
        <v>2.2158487776713406E-2</v>
      </c>
      <c r="I4458" s="5">
        <f t="shared" si="286"/>
        <v>2.3023052291203754E-2</v>
      </c>
      <c r="J4458" s="10">
        <f t="shared" si="287"/>
        <v>2.055339226510991E-2</v>
      </c>
    </row>
    <row r="4459" spans="1:10" x14ac:dyDescent="0.3">
      <c r="A4459" s="18">
        <v>42334</v>
      </c>
      <c r="B4459" s="9">
        <f>VLOOKUP(A4459,'VOW3.DE'!$A$1:$B$5974,2,FALSE)</f>
        <v>109.277061</v>
      </c>
      <c r="C4459" s="5">
        <f>VLOOKUP(A4459,MRK.DE!$A$1:$B$5993,2,FALSE)</f>
        <v>88.413307000000003</v>
      </c>
      <c r="D4459" s="10">
        <f>VLOOKUP(A4459,DTE.DE!$A$1:$B$6411,2,FALSE)</f>
        <v>12.628342999999999</v>
      </c>
      <c r="E4459" s="10">
        <f>VLOOKUP(A4459,'CON.DE'!$A$1:$B$6391,2,FALSE)</f>
        <v>183.19631999999999</v>
      </c>
      <c r="G4459" s="5">
        <f t="shared" si="284"/>
        <v>3.4704370250312415E-2</v>
      </c>
      <c r="H4459" s="5">
        <f t="shared" si="285"/>
        <v>1.13642228985737E-2</v>
      </c>
      <c r="I4459" s="5">
        <f t="shared" si="286"/>
        <v>5.74549142576063E-3</v>
      </c>
      <c r="J4459" s="10">
        <f t="shared" si="287"/>
        <v>1.3248175576338764E-2</v>
      </c>
    </row>
    <row r="4460" spans="1:10" x14ac:dyDescent="0.3">
      <c r="A4460" s="18">
        <v>42335</v>
      </c>
      <c r="B4460" s="9">
        <f>VLOOKUP(A4460,'VOW3.DE'!$A$1:$B$5974,2,FALSE)</f>
        <v>108.619286</v>
      </c>
      <c r="C4460" s="5">
        <f>VLOOKUP(A4460,MRK.DE!$A$1:$B$5993,2,FALSE)</f>
        <v>88.349143999999995</v>
      </c>
      <c r="D4460" s="10">
        <f>VLOOKUP(A4460,DTE.DE!$A$1:$B$6411,2,FALSE)</f>
        <v>12.646428999999999</v>
      </c>
      <c r="E4460" s="10">
        <f>VLOOKUP(A4460,'CON.DE'!$A$1:$B$6391,2,FALSE)</f>
        <v>184.34054599999999</v>
      </c>
      <c r="G4460" s="5">
        <f t="shared" si="284"/>
        <v>-6.0375220341075016E-3</v>
      </c>
      <c r="H4460" s="5">
        <f t="shared" si="285"/>
        <v>-7.2598000825510362E-4</v>
      </c>
      <c r="I4460" s="5">
        <f t="shared" si="286"/>
        <v>1.4311506419892677E-3</v>
      </c>
      <c r="J4460" s="10">
        <f t="shared" si="287"/>
        <v>6.2264757772943534E-3</v>
      </c>
    </row>
    <row r="4461" spans="1:10" x14ac:dyDescent="0.3">
      <c r="A4461" s="18">
        <v>42338</v>
      </c>
      <c r="B4461" s="9">
        <f>VLOOKUP(A4461,'VOW3.DE'!$A$1:$B$5974,2,FALSE)</f>
        <v>115.37237500000001</v>
      </c>
      <c r="C4461" s="5">
        <f>VLOOKUP(A4461,MRK.DE!$A$1:$B$5993,2,FALSE)</f>
        <v>88.853271000000007</v>
      </c>
      <c r="D4461" s="10">
        <f>VLOOKUP(A4461,DTE.DE!$A$1:$B$6411,2,FALSE)</f>
        <v>12.628342999999999</v>
      </c>
      <c r="E4461" s="10">
        <f>VLOOKUP(A4461,'CON.DE'!$A$1:$B$6391,2,FALSE)</f>
        <v>186.915009</v>
      </c>
      <c r="G4461" s="5">
        <f t="shared" si="284"/>
        <v>6.0315961458171245E-2</v>
      </c>
      <c r="H4461" s="5">
        <f t="shared" si="285"/>
        <v>5.6898587987147366E-3</v>
      </c>
      <c r="I4461" s="5">
        <f t="shared" si="286"/>
        <v>-1.4311506419893291E-3</v>
      </c>
      <c r="J4461" s="10">
        <f t="shared" si="287"/>
        <v>1.3869175733841842E-2</v>
      </c>
    </row>
    <row r="4462" spans="1:10" x14ac:dyDescent="0.3">
      <c r="A4462" s="18">
        <v>42339</v>
      </c>
      <c r="B4462" s="9">
        <f>VLOOKUP(A4462,'VOW3.DE'!$A$1:$B$5974,2,FALSE)</f>
        <v>114.144531</v>
      </c>
      <c r="C4462" s="5">
        <f>VLOOKUP(A4462,MRK.DE!$A$1:$B$5993,2,FALSE)</f>
        <v>88.147498999999996</v>
      </c>
      <c r="D4462" s="10">
        <f>VLOOKUP(A4462,DTE.DE!$A$1:$B$6411,2,FALSE)</f>
        <v>12.519822</v>
      </c>
      <c r="E4462" s="10">
        <f>VLOOKUP(A4462,'CON.DE'!$A$1:$B$6391,2,FALSE)</f>
        <v>184.99438499999999</v>
      </c>
      <c r="G4462" s="5">
        <f t="shared" si="284"/>
        <v>-1.0699479484033258E-2</v>
      </c>
      <c r="H4462" s="5">
        <f t="shared" si="285"/>
        <v>-7.9748324311493951E-3</v>
      </c>
      <c r="I4462" s="5">
        <f t="shared" si="286"/>
        <v>-8.6305838709059956E-3</v>
      </c>
      <c r="J4462" s="10">
        <f t="shared" si="287"/>
        <v>-1.0328542946806301E-2</v>
      </c>
    </row>
    <row r="4463" spans="1:10" x14ac:dyDescent="0.3">
      <c r="A4463" s="18">
        <v>42340</v>
      </c>
      <c r="B4463" s="9">
        <f>VLOOKUP(A4463,'VOW3.DE'!$A$1:$B$5974,2,FALSE)</f>
        <v>111.338058</v>
      </c>
      <c r="C4463" s="5">
        <f>VLOOKUP(A4463,MRK.DE!$A$1:$B$5993,2,FALSE)</f>
        <v>88.660781999999998</v>
      </c>
      <c r="D4463" s="10">
        <f>VLOOKUP(A4463,DTE.DE!$A$1:$B$6411,2,FALSE)</f>
        <v>12.508967999999999</v>
      </c>
      <c r="E4463" s="10">
        <f>VLOOKUP(A4463,'CON.DE'!$A$1:$B$6391,2,FALSE)</f>
        <v>185.1987</v>
      </c>
      <c r="G4463" s="5">
        <f t="shared" si="284"/>
        <v>-2.4894320650253429E-2</v>
      </c>
      <c r="H4463" s="5">
        <f t="shared" si="285"/>
        <v>5.8061131416952275E-3</v>
      </c>
      <c r="I4463" s="5">
        <f t="shared" si="286"/>
        <v>-8.6732124728413241E-4</v>
      </c>
      <c r="J4463" s="10">
        <f t="shared" si="287"/>
        <v>1.1038294826357816E-3</v>
      </c>
    </row>
    <row r="4464" spans="1:10" x14ac:dyDescent="0.3">
      <c r="A4464" s="18">
        <v>42341</v>
      </c>
      <c r="B4464" s="9">
        <f>VLOOKUP(A4464,'VOW3.DE'!$A$1:$B$5974,2,FALSE)</f>
        <v>110.197937</v>
      </c>
      <c r="C4464" s="5">
        <f>VLOOKUP(A4464,MRK.DE!$A$1:$B$5993,2,FALSE)</f>
        <v>85.920197000000002</v>
      </c>
      <c r="D4464" s="10">
        <f>VLOOKUP(A4464,DTE.DE!$A$1:$B$6411,2,FALSE)</f>
        <v>11.915715000000001</v>
      </c>
      <c r="E4464" s="10">
        <f>VLOOKUP(A4464,'CON.DE'!$A$1:$B$6391,2,FALSE)</f>
        <v>180.78530900000001</v>
      </c>
      <c r="G4464" s="5">
        <f t="shared" si="284"/>
        <v>-1.0292964498493692E-2</v>
      </c>
      <c r="H4464" s="5">
        <f t="shared" si="285"/>
        <v>-3.1398725901589555E-2</v>
      </c>
      <c r="I4464" s="5">
        <f t="shared" si="286"/>
        <v>-4.858770992814989E-2</v>
      </c>
      <c r="J4464" s="10">
        <f t="shared" si="287"/>
        <v>-2.4119113623304499E-2</v>
      </c>
    </row>
    <row r="4465" spans="1:10" x14ac:dyDescent="0.3">
      <c r="A4465" s="18">
        <v>42342</v>
      </c>
      <c r="B4465" s="9">
        <f>VLOOKUP(A4465,'VOW3.DE'!$A$1:$B$5974,2,FALSE)</f>
        <v>111.294212</v>
      </c>
      <c r="C4465" s="5">
        <f>VLOOKUP(A4465,MRK.DE!$A$1:$B$5993,2,FALSE)</f>
        <v>84.774483000000004</v>
      </c>
      <c r="D4465" s="10">
        <f>VLOOKUP(A4465,DTE.DE!$A$1:$B$6411,2,FALSE)</f>
        <v>11.713139999999999</v>
      </c>
      <c r="E4465" s="10">
        <f>VLOOKUP(A4465,'CON.DE'!$A$1:$B$6391,2,FALSE)</f>
        <v>182.70594800000001</v>
      </c>
      <c r="G4465" s="5">
        <f t="shared" si="284"/>
        <v>9.8990772999587948E-3</v>
      </c>
      <c r="H4465" s="5">
        <f t="shared" si="285"/>
        <v>-1.3424334091378479E-2</v>
      </c>
      <c r="I4465" s="5">
        <f t="shared" si="286"/>
        <v>-1.7146828595374076E-2</v>
      </c>
      <c r="J4465" s="10">
        <f t="shared" si="287"/>
        <v>1.0567829831230275E-2</v>
      </c>
    </row>
    <row r="4466" spans="1:10" x14ac:dyDescent="0.3">
      <c r="A4466" s="18">
        <v>42345</v>
      </c>
      <c r="B4466" s="9">
        <f>VLOOKUP(A4466,'VOW3.DE'!$A$1:$B$5974,2,FALSE)</f>
        <v>111.469627</v>
      </c>
      <c r="C4466" s="5">
        <f>VLOOKUP(A4466,MRK.DE!$A$1:$B$5993,2,FALSE)</f>
        <v>84.242874</v>
      </c>
      <c r="D4466" s="10">
        <f>VLOOKUP(A4466,DTE.DE!$A$1:$B$6411,2,FALSE)</f>
        <v>12.009767999999999</v>
      </c>
      <c r="E4466" s="10">
        <f>VLOOKUP(A4466,'CON.DE'!$A$1:$B$6391,2,FALSE)</f>
        <v>185.44387800000001</v>
      </c>
      <c r="G4466" s="5">
        <f t="shared" si="284"/>
        <v>1.5748968687580342E-3</v>
      </c>
      <c r="H4466" s="5">
        <f t="shared" si="285"/>
        <v>-6.290605444215747E-3</v>
      </c>
      <c r="I4466" s="5">
        <f t="shared" si="286"/>
        <v>2.5009030121993014E-2</v>
      </c>
      <c r="J4466" s="10">
        <f t="shared" si="287"/>
        <v>1.4874272840360294E-2</v>
      </c>
    </row>
    <row r="4467" spans="1:10" x14ac:dyDescent="0.3">
      <c r="A4467" s="18">
        <v>42346</v>
      </c>
      <c r="B4467" s="9">
        <f>VLOOKUP(A4467,'VOW3.DE'!$A$1:$B$5974,2,FALSE)</f>
        <v>108.794701</v>
      </c>
      <c r="C4467" s="5">
        <f>VLOOKUP(A4467,MRK.DE!$A$1:$B$5993,2,FALSE)</f>
        <v>83.243790000000004</v>
      </c>
      <c r="D4467" s="10">
        <f>VLOOKUP(A4467,DTE.DE!$A$1:$B$6411,2,FALSE)</f>
        <v>11.799958</v>
      </c>
      <c r="E4467" s="10">
        <f>VLOOKUP(A4467,'CON.DE'!$A$1:$B$6391,2,FALSE)</f>
        <v>182.29728700000001</v>
      </c>
      <c r="G4467" s="5">
        <f t="shared" si="284"/>
        <v>-2.4289521012489011E-2</v>
      </c>
      <c r="H4467" s="5">
        <f t="shared" si="285"/>
        <v>-1.1930452569228285E-2</v>
      </c>
      <c r="I4467" s="5">
        <f t="shared" si="286"/>
        <v>-1.7624346526424136E-2</v>
      </c>
      <c r="J4467" s="10">
        <f t="shared" si="287"/>
        <v>-1.7113492285939721E-2</v>
      </c>
    </row>
    <row r="4468" spans="1:10" x14ac:dyDescent="0.3">
      <c r="A4468" s="18">
        <v>42347</v>
      </c>
      <c r="B4468" s="9">
        <f>VLOOKUP(A4468,'VOW3.DE'!$A$1:$B$5974,2,FALSE)</f>
        <v>115.547783</v>
      </c>
      <c r="C4468" s="5">
        <f>VLOOKUP(A4468,MRK.DE!$A$1:$B$5993,2,FALSE)</f>
        <v>81.667289999999994</v>
      </c>
      <c r="D4468" s="10">
        <f>VLOOKUP(A4468,DTE.DE!$A$1:$B$6411,2,FALSE)</f>
        <v>11.77102</v>
      </c>
      <c r="E4468" s="10">
        <f>VLOOKUP(A4468,'CON.DE'!$A$1:$B$6391,2,FALSE)</f>
        <v>181.72520399999999</v>
      </c>
      <c r="G4468" s="5">
        <f t="shared" si="284"/>
        <v>6.0221520845331424E-2</v>
      </c>
      <c r="H4468" s="5">
        <f t="shared" si="285"/>
        <v>-1.9119976983093607E-2</v>
      </c>
      <c r="I4468" s="5">
        <f t="shared" si="286"/>
        <v>-2.4553936233642965E-3</v>
      </c>
      <c r="J4468" s="10">
        <f t="shared" si="287"/>
        <v>-3.1431215659552701E-3</v>
      </c>
    </row>
    <row r="4469" spans="1:10" x14ac:dyDescent="0.3">
      <c r="A4469" s="18">
        <v>42348</v>
      </c>
      <c r="B4469" s="9">
        <f>VLOOKUP(A4469,'VOW3.DE'!$A$1:$B$5974,2,FALSE)</f>
        <v>116.863304</v>
      </c>
      <c r="C4469" s="5">
        <f>VLOOKUP(A4469,MRK.DE!$A$1:$B$5993,2,FALSE)</f>
        <v>81.438132999999993</v>
      </c>
      <c r="D4469" s="10">
        <f>VLOOKUP(A4469,DTE.DE!$A$1:$B$6411,2,FALSE)</f>
        <v>11.745699</v>
      </c>
      <c r="E4469" s="10">
        <f>VLOOKUP(A4469,'CON.DE'!$A$1:$B$6391,2,FALSE)</f>
        <v>181.19397000000001</v>
      </c>
      <c r="G4469" s="5">
        <f t="shared" si="284"/>
        <v>1.1320759836993379E-2</v>
      </c>
      <c r="H4469" s="5">
        <f t="shared" si="285"/>
        <v>-2.8099268137680511E-3</v>
      </c>
      <c r="I4469" s="5">
        <f t="shared" si="286"/>
        <v>-2.1534474928382057E-3</v>
      </c>
      <c r="J4469" s="10">
        <f t="shared" si="287"/>
        <v>-2.927563035934938E-3</v>
      </c>
    </row>
    <row r="4470" spans="1:10" x14ac:dyDescent="0.3">
      <c r="A4470" s="18">
        <v>42349</v>
      </c>
      <c r="B4470" s="9">
        <f>VLOOKUP(A4470,'VOW3.DE'!$A$1:$B$5974,2,FALSE)</f>
        <v>112.74131</v>
      </c>
      <c r="C4470" s="5">
        <f>VLOOKUP(A4470,MRK.DE!$A$1:$B$5993,2,FALSE)</f>
        <v>79.641647000000006</v>
      </c>
      <c r="D4470" s="10">
        <f>VLOOKUP(A4470,DTE.DE!$A$1:$B$6411,2,FALSE)</f>
        <v>11.492478999999999</v>
      </c>
      <c r="E4470" s="10">
        <f>VLOOKUP(A4470,'CON.DE'!$A$1:$B$6391,2,FALSE)</f>
        <v>175.06424000000001</v>
      </c>
      <c r="G4470" s="5">
        <f t="shared" si="284"/>
        <v>-3.5909007632202339E-2</v>
      </c>
      <c r="H4470" s="5">
        <f t="shared" si="285"/>
        <v>-2.230646814209469E-2</v>
      </c>
      <c r="I4470" s="5">
        <f t="shared" si="286"/>
        <v>-2.1794309609131795E-2</v>
      </c>
      <c r="J4470" s="10">
        <f t="shared" si="287"/>
        <v>-3.4415122631130883E-2</v>
      </c>
    </row>
    <row r="4471" spans="1:10" x14ac:dyDescent="0.3">
      <c r="A4471" s="18">
        <v>42352</v>
      </c>
      <c r="B4471" s="9">
        <f>VLOOKUP(A4471,'VOW3.DE'!$A$1:$B$5974,2,FALSE)</f>
        <v>108.093086</v>
      </c>
      <c r="C4471" s="5">
        <f>VLOOKUP(A4471,MRK.DE!$A$1:$B$5993,2,FALSE)</f>
        <v>78.642562999999996</v>
      </c>
      <c r="D4471" s="10">
        <f>VLOOKUP(A4471,DTE.DE!$A$1:$B$6411,2,FALSE)</f>
        <v>11.199471000000001</v>
      </c>
      <c r="E4471" s="10">
        <f>VLOOKUP(A4471,'CON.DE'!$A$1:$B$6391,2,FALSE)</f>
        <v>172.73497</v>
      </c>
      <c r="G4471" s="5">
        <f t="shared" si="284"/>
        <v>-4.2103138939034258E-2</v>
      </c>
      <c r="H4471" s="5">
        <f t="shared" si="285"/>
        <v>-1.2624092680409442E-2</v>
      </c>
      <c r="I4471" s="5">
        <f t="shared" si="286"/>
        <v>-2.5826276375197445E-2</v>
      </c>
      <c r="J4471" s="10">
        <f t="shared" si="287"/>
        <v>-1.3394537757174965E-2</v>
      </c>
    </row>
    <row r="4472" spans="1:10" x14ac:dyDescent="0.3">
      <c r="A4472" s="18">
        <v>42353</v>
      </c>
      <c r="B4472" s="9">
        <f>VLOOKUP(A4472,'VOW3.DE'!$A$1:$B$5974,2,FALSE)</f>
        <v>109.978691</v>
      </c>
      <c r="C4472" s="5">
        <f>VLOOKUP(A4472,MRK.DE!$A$1:$B$5993,2,FALSE)</f>
        <v>80.952347000000003</v>
      </c>
      <c r="D4472" s="10">
        <f>VLOOKUP(A4472,DTE.DE!$A$1:$B$6411,2,FALSE)</f>
        <v>11.756549</v>
      </c>
      <c r="E4472" s="10">
        <f>VLOOKUP(A4472,'CON.DE'!$A$1:$B$6391,2,FALSE)</f>
        <v>178.169983</v>
      </c>
      <c r="G4472" s="5">
        <f t="shared" si="284"/>
        <v>1.7293865542075321E-2</v>
      </c>
      <c r="H4472" s="5">
        <f t="shared" si="285"/>
        <v>2.8947606044754111E-2</v>
      </c>
      <c r="I4472" s="5">
        <f t="shared" si="286"/>
        <v>4.8543901981234185E-2</v>
      </c>
      <c r="J4472" s="10">
        <f t="shared" si="287"/>
        <v>3.097960076023425E-2</v>
      </c>
    </row>
    <row r="4473" spans="1:10" x14ac:dyDescent="0.3">
      <c r="A4473" s="18">
        <v>42354</v>
      </c>
      <c r="B4473" s="9">
        <f>VLOOKUP(A4473,'VOW3.DE'!$A$1:$B$5974,2,FALSE)</f>
        <v>110.06637600000001</v>
      </c>
      <c r="C4473" s="5">
        <f>VLOOKUP(A4473,MRK.DE!$A$1:$B$5993,2,FALSE)</f>
        <v>80.319901000000002</v>
      </c>
      <c r="D4473" s="10">
        <f>VLOOKUP(A4473,DTE.DE!$A$1:$B$6411,2,FALSE)</f>
        <v>11.702287</v>
      </c>
      <c r="E4473" s="10">
        <f>VLOOKUP(A4473,'CON.DE'!$A$1:$B$6391,2,FALSE)</f>
        <v>179.314178</v>
      </c>
      <c r="G4473" s="5">
        <f t="shared" si="284"/>
        <v>7.9697314588026531E-4</v>
      </c>
      <c r="H4473" s="5">
        <f t="shared" si="285"/>
        <v>-7.843249536093496E-3</v>
      </c>
      <c r="I4473" s="5">
        <f t="shared" si="286"/>
        <v>-4.6261542365606525E-3</v>
      </c>
      <c r="J4473" s="10">
        <f t="shared" si="287"/>
        <v>6.4013963808633029E-3</v>
      </c>
    </row>
    <row r="4474" spans="1:10" x14ac:dyDescent="0.3">
      <c r="A4474" s="18">
        <v>42355</v>
      </c>
      <c r="B4474" s="9">
        <f>VLOOKUP(A4474,'VOW3.DE'!$A$1:$B$5974,2,FALSE)</f>
        <v>114.75846900000001</v>
      </c>
      <c r="C4474" s="5">
        <f>VLOOKUP(A4474,MRK.DE!$A$1:$B$5993,2,FALSE)</f>
        <v>81.584793000000005</v>
      </c>
      <c r="D4474" s="10">
        <f>VLOOKUP(A4474,DTE.DE!$A$1:$B$6411,2,FALSE)</f>
        <v>12.085732</v>
      </c>
      <c r="E4474" s="10">
        <f>VLOOKUP(A4474,'CON.DE'!$A$1:$B$6391,2,FALSE)</f>
        <v>182.37902800000001</v>
      </c>
      <c r="G4474" s="5">
        <f t="shared" si="284"/>
        <v>4.1746048148160027E-2</v>
      </c>
      <c r="H4474" s="5">
        <f t="shared" si="285"/>
        <v>1.5625460935767936E-2</v>
      </c>
      <c r="I4474" s="5">
        <f t="shared" si="286"/>
        <v>3.2241290489437774E-2</v>
      </c>
      <c r="J4474" s="10">
        <f t="shared" si="287"/>
        <v>1.6947641297324966E-2</v>
      </c>
    </row>
    <row r="4475" spans="1:10" x14ac:dyDescent="0.3">
      <c r="A4475" s="18">
        <v>42356</v>
      </c>
      <c r="B4475" s="9">
        <f>VLOOKUP(A4475,'VOW3.DE'!$A$1:$B$5974,2,FALSE)</f>
        <v>114.01299299999999</v>
      </c>
      <c r="C4475" s="5">
        <f>VLOOKUP(A4475,MRK.DE!$A$1:$B$5993,2,FALSE)</f>
        <v>80.594887</v>
      </c>
      <c r="D4475" s="10">
        <f>VLOOKUP(A4475,DTE.DE!$A$1:$B$6411,2,FALSE)</f>
        <v>11.930185</v>
      </c>
      <c r="E4475" s="10">
        <f>VLOOKUP(A4475,'CON.DE'!$A$1:$B$6391,2,FALSE)</f>
        <v>180.70358300000001</v>
      </c>
      <c r="G4475" s="5">
        <f t="shared" si="284"/>
        <v>-6.5172345546487083E-3</v>
      </c>
      <c r="H4475" s="5">
        <f t="shared" si="285"/>
        <v>-1.2207673532883647E-2</v>
      </c>
      <c r="I4475" s="5">
        <f t="shared" si="286"/>
        <v>-1.2953840162344604E-2</v>
      </c>
      <c r="J4475" s="10">
        <f t="shared" si="287"/>
        <v>-9.2290671130324034E-3</v>
      </c>
    </row>
    <row r="4476" spans="1:10" x14ac:dyDescent="0.3">
      <c r="A4476" s="18">
        <v>42359</v>
      </c>
      <c r="B4476" s="9">
        <f>VLOOKUP(A4476,'VOW3.DE'!$A$1:$B$5974,2,FALSE)</f>
        <v>114.407646</v>
      </c>
      <c r="C4476" s="5">
        <f>VLOOKUP(A4476,MRK.DE!$A$1:$B$5993,2,FALSE)</f>
        <v>79.513321000000005</v>
      </c>
      <c r="D4476" s="10">
        <f>VLOOKUP(A4476,DTE.DE!$A$1:$B$6411,2,FALSE)</f>
        <v>11.799958</v>
      </c>
      <c r="E4476" s="10">
        <f>VLOOKUP(A4476,'CON.DE'!$A$1:$B$6391,2,FALSE)</f>
        <v>181.19397000000001</v>
      </c>
      <c r="G4476" s="5">
        <f t="shared" si="284"/>
        <v>3.4554967924305979E-3</v>
      </c>
      <c r="H4476" s="5">
        <f t="shared" si="285"/>
        <v>-1.3510643403675473E-2</v>
      </c>
      <c r="I4476" s="5">
        <f t="shared" si="286"/>
        <v>-1.0975770971234972E-2</v>
      </c>
      <c r="J4476" s="10">
        <f t="shared" si="287"/>
        <v>2.7100890629157153E-3</v>
      </c>
    </row>
    <row r="4477" spans="1:10" x14ac:dyDescent="0.3">
      <c r="A4477" s="18">
        <v>42360</v>
      </c>
      <c r="B4477" s="9">
        <f>VLOOKUP(A4477,'VOW3.DE'!$A$1:$B$5974,2,FALSE)</f>
        <v>115.854736</v>
      </c>
      <c r="C4477" s="5">
        <f>VLOOKUP(A4477,MRK.DE!$A$1:$B$5993,2,FALSE)</f>
        <v>80.173248000000001</v>
      </c>
      <c r="D4477" s="10">
        <f>VLOOKUP(A4477,DTE.DE!$A$1:$B$6411,2,FALSE)</f>
        <v>11.731228</v>
      </c>
      <c r="E4477" s="10">
        <f>VLOOKUP(A4477,'CON.DE'!$A$1:$B$6391,2,FALSE)</f>
        <v>180.580994</v>
      </c>
      <c r="G4477" s="5">
        <f t="shared" si="284"/>
        <v>1.2569218115029014E-2</v>
      </c>
      <c r="H4477" s="5">
        <f t="shared" si="285"/>
        <v>8.2653257699924227E-3</v>
      </c>
      <c r="I4477" s="5">
        <f t="shared" si="286"/>
        <v>-5.8416261253054951E-3</v>
      </c>
      <c r="J4477" s="10">
        <f t="shared" si="287"/>
        <v>-3.3887175597238149E-3</v>
      </c>
    </row>
    <row r="4478" spans="1:10" x14ac:dyDescent="0.3">
      <c r="A4478" s="18">
        <v>42361</v>
      </c>
      <c r="B4478" s="9">
        <f>VLOOKUP(A4478,'VOW3.DE'!$A$1:$B$5974,2,FALSE)</f>
        <v>118.441956</v>
      </c>
      <c r="C4478" s="5">
        <f>VLOOKUP(A4478,MRK.DE!$A$1:$B$5993,2,FALSE)</f>
        <v>81.493133999999998</v>
      </c>
      <c r="D4478" s="10">
        <f>VLOOKUP(A4478,DTE.DE!$A$1:$B$6411,2,FALSE)</f>
        <v>12.020618000000001</v>
      </c>
      <c r="E4478" s="10">
        <f>VLOOKUP(A4478,'CON.DE'!$A$1:$B$6391,2,FALSE)</f>
        <v>184.29965200000001</v>
      </c>
      <c r="G4478" s="5">
        <f t="shared" si="284"/>
        <v>2.2085887296348552E-2</v>
      </c>
      <c r="H4478" s="5">
        <f t="shared" si="285"/>
        <v>1.6328878157061452E-2</v>
      </c>
      <c r="I4478" s="5">
        <f t="shared" si="286"/>
        <v>2.4368996076930226E-2</v>
      </c>
      <c r="J4478" s="10">
        <f t="shared" si="287"/>
        <v>2.0383579098546004E-2</v>
      </c>
    </row>
    <row r="4479" spans="1:10" x14ac:dyDescent="0.3">
      <c r="A4479" s="18">
        <v>42363</v>
      </c>
      <c r="B4479" s="9">
        <f>VLOOKUP(A4479,'VOW3.DE'!$A$1:$B$5974,2,FALSE)</f>
        <v>118.441956</v>
      </c>
      <c r="C4479" s="5">
        <f>VLOOKUP(A4479,MRK.DE!$A$1:$B$5993,2,FALSE)</f>
        <v>81.493133999999998</v>
      </c>
      <c r="D4479" s="10">
        <f>VLOOKUP(A4479,DTE.DE!$A$1:$B$6411,2,FALSE)</f>
        <v>12.020618000000001</v>
      </c>
      <c r="E4479" s="10">
        <f>VLOOKUP(A4479,'CON.DE'!$A$1:$B$6391,2,FALSE)</f>
        <v>184.29965200000001</v>
      </c>
      <c r="G4479" s="5">
        <f t="shared" si="284"/>
        <v>0</v>
      </c>
      <c r="H4479" s="5">
        <f t="shared" si="285"/>
        <v>0</v>
      </c>
      <c r="I4479" s="5">
        <f t="shared" si="286"/>
        <v>0</v>
      </c>
      <c r="J4479" s="10">
        <f t="shared" si="287"/>
        <v>0</v>
      </c>
    </row>
    <row r="4480" spans="1:10" x14ac:dyDescent="0.3">
      <c r="A4480" s="18">
        <v>42366</v>
      </c>
      <c r="B4480" s="9">
        <f>VLOOKUP(A4480,'VOW3.DE'!$A$1:$B$5974,2,FALSE)</f>
        <v>116.775604</v>
      </c>
      <c r="C4480" s="5">
        <f>VLOOKUP(A4480,MRK.DE!$A$1:$B$5993,2,FALSE)</f>
        <v>80.741530999999995</v>
      </c>
      <c r="D4480" s="10">
        <f>VLOOKUP(A4480,DTE.DE!$A$1:$B$6411,2,FALSE)</f>
        <v>11.969976000000001</v>
      </c>
      <c r="E4480" s="10">
        <f>VLOOKUP(A4480,'CON.DE'!$A$1:$B$6391,2,FALSE)</f>
        <v>182.13385</v>
      </c>
      <c r="G4480" s="5">
        <f t="shared" si="284"/>
        <v>-1.4168839073242134E-2</v>
      </c>
      <c r="H4480" s="5">
        <f t="shared" si="285"/>
        <v>-9.2656939536150031E-3</v>
      </c>
      <c r="I4480" s="5">
        <f t="shared" si="286"/>
        <v>-4.2218275395349688E-3</v>
      </c>
      <c r="J4480" s="10">
        <f t="shared" si="287"/>
        <v>-1.1821120114195052E-2</v>
      </c>
    </row>
    <row r="4481" spans="1:10" x14ac:dyDescent="0.3">
      <c r="A4481" s="18">
        <v>42367</v>
      </c>
      <c r="B4481" s="9">
        <f>VLOOKUP(A4481,'VOW3.DE'!$A$1:$B$5974,2,FALSE)</f>
        <v>118.705063</v>
      </c>
      <c r="C4481" s="5">
        <f>VLOOKUP(A4481,MRK.DE!$A$1:$B$5993,2,FALSE)</f>
        <v>82.611358999999993</v>
      </c>
      <c r="D4481" s="10">
        <f>VLOOKUP(A4481,DTE.DE!$A$1:$B$6411,2,FALSE)</f>
        <v>12.277455</v>
      </c>
      <c r="E4481" s="10">
        <f>VLOOKUP(A4481,'CON.DE'!$A$1:$B$6391,2,FALSE)</f>
        <v>185.93426500000001</v>
      </c>
      <c r="G4481" s="5">
        <f t="shared" si="284"/>
        <v>1.6387775740158657E-2</v>
      </c>
      <c r="H4481" s="5">
        <f t="shared" si="285"/>
        <v>2.2894111886397155E-2</v>
      </c>
      <c r="I4481" s="5">
        <f t="shared" si="286"/>
        <v>2.5363139127910016E-2</v>
      </c>
      <c r="J4481" s="10">
        <f t="shared" si="287"/>
        <v>2.065134093518774E-2</v>
      </c>
    </row>
    <row r="4482" spans="1:10" x14ac:dyDescent="0.3">
      <c r="A4482" s="18">
        <v>42368</v>
      </c>
      <c r="B4482" s="9">
        <f>VLOOKUP(A4482,'VOW3.DE'!$A$1:$B$5974,2,FALSE)</f>
        <v>117.30182600000001</v>
      </c>
      <c r="C4482" s="5">
        <f>VLOOKUP(A4482,MRK.DE!$A$1:$B$5993,2,FALSE)</f>
        <v>82.098076000000006</v>
      </c>
      <c r="D4482" s="10">
        <f>VLOOKUP(A4482,DTE.DE!$A$1:$B$6411,2,FALSE)</f>
        <v>12.074882000000001</v>
      </c>
      <c r="E4482" s="10">
        <f>VLOOKUP(A4482,'CON.DE'!$A$1:$B$6391,2,FALSE)</f>
        <v>183.52323899999999</v>
      </c>
      <c r="G4482" s="5">
        <f t="shared" si="284"/>
        <v>-1.1891631994236257E-2</v>
      </c>
      <c r="H4482" s="5">
        <f t="shared" si="285"/>
        <v>-6.232607883767111E-3</v>
      </c>
      <c r="I4482" s="5">
        <f t="shared" si="286"/>
        <v>-1.663722644909163E-2</v>
      </c>
      <c r="J4482" s="10">
        <f t="shared" si="287"/>
        <v>-1.305189474142694E-2</v>
      </c>
    </row>
    <row r="4483" spans="1:10" x14ac:dyDescent="0.3">
      <c r="A4483" s="18">
        <v>42373</v>
      </c>
      <c r="B4483" s="9">
        <f>VLOOKUP(A4483,'VOW3.DE'!$A$1:$B$5974,2,FALSE)</f>
        <v>110.855705</v>
      </c>
      <c r="C4483" s="5">
        <f>VLOOKUP(A4483,MRK.DE!$A$1:$B$5993,2,FALSE)</f>
        <v>78.963363999999999</v>
      </c>
      <c r="D4483" s="10">
        <f>VLOOKUP(A4483,DTE.DE!$A$1:$B$6411,2,FALSE)</f>
        <v>11.604620000000001</v>
      </c>
      <c r="E4483" s="10">
        <f>VLOOKUP(A4483,'CON.DE'!$A$1:$B$6391,2,FALSE)</f>
        <v>175.96327199999999</v>
      </c>
      <c r="G4483" s="5">
        <f t="shared" si="284"/>
        <v>-5.6520921777722818E-2</v>
      </c>
      <c r="H4483" s="5">
        <f t="shared" si="285"/>
        <v>-3.8930583280457676E-2</v>
      </c>
      <c r="I4483" s="5">
        <f t="shared" si="286"/>
        <v>-3.9724132550549678E-2</v>
      </c>
      <c r="J4483" s="10">
        <f t="shared" si="287"/>
        <v>-4.2066011084952212E-2</v>
      </c>
    </row>
    <row r="4484" spans="1:10" x14ac:dyDescent="0.3">
      <c r="A4484" s="18">
        <v>42374</v>
      </c>
      <c r="B4484" s="9">
        <f>VLOOKUP(A4484,'VOW3.DE'!$A$1:$B$5974,2,FALSE)</f>
        <v>106.470589</v>
      </c>
      <c r="C4484" s="5">
        <f>VLOOKUP(A4484,MRK.DE!$A$1:$B$5993,2,FALSE)</f>
        <v>80.310738000000001</v>
      </c>
      <c r="D4484" s="10">
        <f>VLOOKUP(A4484,DTE.DE!$A$1:$B$6411,2,FALSE)</f>
        <v>11.568445000000001</v>
      </c>
      <c r="E4484" s="10">
        <f>VLOOKUP(A4484,'CON.DE'!$A$1:$B$6391,2,FALSE)</f>
        <v>177.06663499999999</v>
      </c>
      <c r="G4484" s="5">
        <f t="shared" ref="G4484:G4547" si="288">LN(B4484/B4483)</f>
        <v>-4.0360613296989006E-2</v>
      </c>
      <c r="H4484" s="5">
        <f t="shared" ref="H4484:H4547" si="289">LN(C4484/C4483)</f>
        <v>1.6919337481499638E-2</v>
      </c>
      <c r="I4484" s="5">
        <f t="shared" ref="I4484:I4547" si="290">LN(D4484/D4483)</f>
        <v>-3.1221618189769549E-3</v>
      </c>
      <c r="J4484" s="10">
        <f t="shared" ref="J4484:J4547" si="291">LN(E4484/E4483)</f>
        <v>6.2508392108472418E-3</v>
      </c>
    </row>
    <row r="4485" spans="1:10" x14ac:dyDescent="0.3">
      <c r="A4485" s="18">
        <v>42375</v>
      </c>
      <c r="B4485" s="9">
        <f>VLOOKUP(A4485,'VOW3.DE'!$A$1:$B$5974,2,FALSE)</f>
        <v>104.278038</v>
      </c>
      <c r="C4485" s="5">
        <f>VLOOKUP(A4485,MRK.DE!$A$1:$B$5993,2,FALSE)</f>
        <v>79.192527999999996</v>
      </c>
      <c r="D4485" s="10">
        <f>VLOOKUP(A4485,DTE.DE!$A$1:$B$6411,2,FALSE)</f>
        <v>11.640793</v>
      </c>
      <c r="E4485" s="10">
        <f>VLOOKUP(A4485,'CON.DE'!$A$1:$B$6391,2,FALSE)</f>
        <v>171.46816999999999</v>
      </c>
      <c r="G4485" s="5">
        <f t="shared" si="288"/>
        <v>-2.0808013227248363E-2</v>
      </c>
      <c r="H4485" s="5">
        <f t="shared" si="289"/>
        <v>-1.4021384613843118E-2</v>
      </c>
      <c r="I4485" s="5">
        <f t="shared" si="290"/>
        <v>6.2344342658770674E-3</v>
      </c>
      <c r="J4485" s="10">
        <f t="shared" si="291"/>
        <v>-3.2128478940759292E-2</v>
      </c>
    </row>
    <row r="4486" spans="1:10" x14ac:dyDescent="0.3">
      <c r="A4486" s="18">
        <v>42376</v>
      </c>
      <c r="B4486" s="9">
        <f>VLOOKUP(A4486,'VOW3.DE'!$A$1:$B$5974,2,FALSE)</f>
        <v>100.857643</v>
      </c>
      <c r="C4486" s="5">
        <f>VLOOKUP(A4486,MRK.DE!$A$1:$B$5993,2,FALSE)</f>
        <v>76.662757999999997</v>
      </c>
      <c r="D4486" s="10">
        <f>VLOOKUP(A4486,DTE.DE!$A$1:$B$6411,2,FALSE)</f>
        <v>11.568445000000001</v>
      </c>
      <c r="E4486" s="10">
        <f>VLOOKUP(A4486,'CON.DE'!$A$1:$B$6391,2,FALSE)</f>
        <v>167.29998800000001</v>
      </c>
      <c r="G4486" s="5">
        <f t="shared" si="288"/>
        <v>-3.3350726809581364E-2</v>
      </c>
      <c r="H4486" s="5">
        <f t="shared" si="289"/>
        <v>-3.2465914588682324E-2</v>
      </c>
      <c r="I4486" s="5">
        <f t="shared" si="290"/>
        <v>-6.2344342658770995E-3</v>
      </c>
      <c r="J4486" s="10">
        <f t="shared" si="291"/>
        <v>-2.4609115447637536E-2</v>
      </c>
    </row>
    <row r="4487" spans="1:10" x14ac:dyDescent="0.3">
      <c r="A4487" s="18">
        <v>42377</v>
      </c>
      <c r="B4487" s="9">
        <f>VLOOKUP(A4487,'VOW3.DE'!$A$1:$B$5974,2,FALSE)</f>
        <v>100.94534299999999</v>
      </c>
      <c r="C4487" s="5">
        <f>VLOOKUP(A4487,MRK.DE!$A$1:$B$5993,2,FALSE)</f>
        <v>76.176963999999998</v>
      </c>
      <c r="D4487" s="10">
        <f>VLOOKUP(A4487,DTE.DE!$A$1:$B$6411,2,FALSE)</f>
        <v>11.398427999999999</v>
      </c>
      <c r="E4487" s="10">
        <f>VLOOKUP(A4487,'CON.DE'!$A$1:$B$6391,2,FALSE)</f>
        <v>165.74711600000001</v>
      </c>
      <c r="G4487" s="5">
        <f t="shared" si="288"/>
        <v>8.6916459720824907E-4</v>
      </c>
      <c r="H4487" s="5">
        <f t="shared" si="289"/>
        <v>-6.3569290702105274E-3</v>
      </c>
      <c r="I4487" s="5">
        <f t="shared" si="290"/>
        <v>-1.4805681709377979E-2</v>
      </c>
      <c r="J4487" s="10">
        <f t="shared" si="291"/>
        <v>-9.3253070490855478E-3</v>
      </c>
    </row>
    <row r="4488" spans="1:10" x14ac:dyDescent="0.3">
      <c r="A4488" s="18">
        <v>42380</v>
      </c>
      <c r="B4488" s="9">
        <f>VLOOKUP(A4488,'VOW3.DE'!$A$1:$B$5974,2,FALSE)</f>
        <v>102.655548</v>
      </c>
      <c r="C4488" s="5">
        <f>VLOOKUP(A4488,MRK.DE!$A$1:$B$5993,2,FALSE)</f>
        <v>74.976249999999993</v>
      </c>
      <c r="D4488" s="10">
        <f>VLOOKUP(A4488,DTE.DE!$A$1:$B$6411,2,FALSE)</f>
        <v>11.333315000000001</v>
      </c>
      <c r="E4488" s="10">
        <f>VLOOKUP(A4488,'CON.DE'!$A$1:$B$6391,2,FALSE)</f>
        <v>164.521164</v>
      </c>
      <c r="G4488" s="5">
        <f t="shared" si="288"/>
        <v>1.6799977793083915E-2</v>
      </c>
      <c r="H4488" s="5">
        <f t="shared" si="289"/>
        <v>-1.5887710556354726E-2</v>
      </c>
      <c r="I4488" s="5">
        <f t="shared" si="290"/>
        <v>-5.7288328555697128E-3</v>
      </c>
      <c r="J4488" s="10">
        <f t="shared" si="291"/>
        <v>-7.4240107514157066E-3</v>
      </c>
    </row>
    <row r="4489" spans="1:10" x14ac:dyDescent="0.3">
      <c r="A4489" s="18">
        <v>42381</v>
      </c>
      <c r="B4489" s="9">
        <f>VLOOKUP(A4489,'VOW3.DE'!$A$1:$B$5974,2,FALSE)</f>
        <v>106.075928</v>
      </c>
      <c r="C4489" s="5">
        <f>VLOOKUP(A4489,MRK.DE!$A$1:$B$5993,2,FALSE)</f>
        <v>76.314453</v>
      </c>
      <c r="D4489" s="10">
        <f>VLOOKUP(A4489,DTE.DE!$A$1:$B$6411,2,FALSE)</f>
        <v>11.496098</v>
      </c>
      <c r="E4489" s="10">
        <f>VLOOKUP(A4489,'CON.DE'!$A$1:$B$6391,2,FALSE)</f>
        <v>167.708618</v>
      </c>
      <c r="G4489" s="5">
        <f t="shared" si="288"/>
        <v>3.2775949837667719E-2</v>
      </c>
      <c r="H4489" s="5">
        <f t="shared" si="289"/>
        <v>1.7690946960874993E-2</v>
      </c>
      <c r="I4489" s="5">
        <f t="shared" si="290"/>
        <v>1.4261055144949089E-2</v>
      </c>
      <c r="J4489" s="10">
        <f t="shared" si="291"/>
        <v>1.9188838429743078E-2</v>
      </c>
    </row>
    <row r="4490" spans="1:10" x14ac:dyDescent="0.3">
      <c r="A4490" s="18">
        <v>42382</v>
      </c>
      <c r="B4490" s="9">
        <f>VLOOKUP(A4490,'VOW3.DE'!$A$1:$B$5974,2,FALSE)</f>
        <v>105.681274</v>
      </c>
      <c r="C4490" s="5">
        <f>VLOOKUP(A4490,MRK.DE!$A$1:$B$5993,2,FALSE)</f>
        <v>76.186142000000004</v>
      </c>
      <c r="D4490" s="10">
        <f>VLOOKUP(A4490,DTE.DE!$A$1:$B$6411,2,FALSE)</f>
        <v>11.510567</v>
      </c>
      <c r="E4490" s="10">
        <f>VLOOKUP(A4490,'CON.DE'!$A$1:$B$6391,2,FALSE)</f>
        <v>164.112549</v>
      </c>
      <c r="G4490" s="5">
        <f t="shared" si="288"/>
        <v>-3.7274241745344321E-3</v>
      </c>
      <c r="H4490" s="5">
        <f t="shared" si="289"/>
        <v>-1.6827610446768216E-3</v>
      </c>
      <c r="I4490" s="5">
        <f t="shared" si="290"/>
        <v>1.2578095875781742E-3</v>
      </c>
      <c r="J4490" s="10">
        <f t="shared" si="291"/>
        <v>-2.1675590058725547E-2</v>
      </c>
    </row>
    <row r="4491" spans="1:10" x14ac:dyDescent="0.3">
      <c r="A4491" s="18">
        <v>42383</v>
      </c>
      <c r="B4491" s="9">
        <f>VLOOKUP(A4491,'VOW3.DE'!$A$1:$B$5974,2,FALSE)</f>
        <v>101.73466500000001</v>
      </c>
      <c r="C4491" s="5">
        <f>VLOOKUP(A4491,MRK.DE!$A$1:$B$5993,2,FALSE)</f>
        <v>74.994575999999995</v>
      </c>
      <c r="D4491" s="10">
        <f>VLOOKUP(A4491,DTE.DE!$A$1:$B$6411,2,FALSE)</f>
        <v>11.347783</v>
      </c>
      <c r="E4491" s="10">
        <f>VLOOKUP(A4491,'CON.DE'!$A$1:$B$6391,2,FALSE)</f>
        <v>160.393845</v>
      </c>
      <c r="G4491" s="5">
        <f t="shared" si="288"/>
        <v>-3.8059614968854343E-2</v>
      </c>
      <c r="H4491" s="5">
        <f t="shared" si="289"/>
        <v>-1.5763791715272493E-2</v>
      </c>
      <c r="I4491" s="5">
        <f t="shared" si="290"/>
        <v>-1.4243088580742382E-2</v>
      </c>
      <c r="J4491" s="10">
        <f t="shared" si="291"/>
        <v>-2.2920144957652731E-2</v>
      </c>
    </row>
    <row r="4492" spans="1:10" x14ac:dyDescent="0.3">
      <c r="A4492" s="18">
        <v>42384</v>
      </c>
      <c r="B4492" s="9">
        <f>VLOOKUP(A4492,'VOW3.DE'!$A$1:$B$5974,2,FALSE)</f>
        <v>98.138863000000001</v>
      </c>
      <c r="C4492" s="5">
        <f>VLOOKUP(A4492,MRK.DE!$A$1:$B$5993,2,FALSE)</f>
        <v>72.593131999999997</v>
      </c>
      <c r="D4492" s="10">
        <f>VLOOKUP(A4492,DTE.DE!$A$1:$B$6411,2,FALSE)</f>
        <v>11.130739</v>
      </c>
      <c r="E4492" s="10">
        <f>VLOOKUP(A4492,'CON.DE'!$A$1:$B$6391,2,FALSE)</f>
        <v>156.511673</v>
      </c>
      <c r="G4492" s="5">
        <f t="shared" si="288"/>
        <v>-3.5984655329188285E-2</v>
      </c>
      <c r="H4492" s="5">
        <f t="shared" si="289"/>
        <v>-3.2545474116221197E-2</v>
      </c>
      <c r="I4492" s="5">
        <f t="shared" si="290"/>
        <v>-1.9311834243319826E-2</v>
      </c>
      <c r="J4492" s="10">
        <f t="shared" si="291"/>
        <v>-2.4501726820106859E-2</v>
      </c>
    </row>
    <row r="4493" spans="1:10" x14ac:dyDescent="0.3">
      <c r="A4493" s="18">
        <v>42387</v>
      </c>
      <c r="B4493" s="9">
        <f>VLOOKUP(A4493,'VOW3.DE'!$A$1:$B$5974,2,FALSE)</f>
        <v>96.779488000000001</v>
      </c>
      <c r="C4493" s="5">
        <f>VLOOKUP(A4493,MRK.DE!$A$1:$B$5993,2,FALSE)</f>
        <v>73.188911000000004</v>
      </c>
      <c r="D4493" s="10">
        <f>VLOOKUP(A4493,DTE.DE!$A$1:$B$6411,2,FALSE)</f>
        <v>11.036688</v>
      </c>
      <c r="E4493" s="10">
        <f>VLOOKUP(A4493,'CON.DE'!$A$1:$B$6391,2,FALSE)</f>
        <v>157.65589900000001</v>
      </c>
      <c r="G4493" s="5">
        <f t="shared" si="288"/>
        <v>-1.3948374102596023E-2</v>
      </c>
      <c r="H4493" s="5">
        <f t="shared" si="289"/>
        <v>8.1736036157275711E-3</v>
      </c>
      <c r="I4493" s="5">
        <f t="shared" si="290"/>
        <v>-8.4855643682023793E-3</v>
      </c>
      <c r="J4493" s="10">
        <f t="shared" si="291"/>
        <v>7.2842085646724081E-3</v>
      </c>
    </row>
    <row r="4494" spans="1:10" x14ac:dyDescent="0.3">
      <c r="A4494" s="18">
        <v>42388</v>
      </c>
      <c r="B4494" s="9">
        <f>VLOOKUP(A4494,'VOW3.DE'!$A$1:$B$5974,2,FALSE)</f>
        <v>96.560233999999994</v>
      </c>
      <c r="C4494" s="5">
        <f>VLOOKUP(A4494,MRK.DE!$A$1:$B$5993,2,FALSE)</f>
        <v>74.087158000000002</v>
      </c>
      <c r="D4494" s="10">
        <f>VLOOKUP(A4494,DTE.DE!$A$1:$B$6411,2,FALSE)</f>
        <v>11.246497</v>
      </c>
      <c r="E4494" s="10">
        <f>VLOOKUP(A4494,'CON.DE'!$A$1:$B$6391,2,FALSE)</f>
        <v>158.881821</v>
      </c>
      <c r="G4494" s="5">
        <f t="shared" si="288"/>
        <v>-2.2680708518815085E-3</v>
      </c>
      <c r="H4494" s="5">
        <f t="shared" si="289"/>
        <v>1.2198290519382362E-2</v>
      </c>
      <c r="I4494" s="5">
        <f t="shared" si="290"/>
        <v>1.8831706544578181E-2</v>
      </c>
      <c r="J4494" s="10">
        <f t="shared" si="291"/>
        <v>7.7458580887735627E-3</v>
      </c>
    </row>
    <row r="4495" spans="1:10" x14ac:dyDescent="0.3">
      <c r="A4495" s="18">
        <v>42389</v>
      </c>
      <c r="B4495" s="9">
        <f>VLOOKUP(A4495,'VOW3.DE'!$A$1:$B$5974,2,FALSE)</f>
        <v>91.736603000000002</v>
      </c>
      <c r="C4495" s="5">
        <f>VLOOKUP(A4495,MRK.DE!$A$1:$B$5993,2,FALSE)</f>
        <v>72.336494000000002</v>
      </c>
      <c r="D4495" s="10">
        <f>VLOOKUP(A4495,DTE.DE!$A$1:$B$6411,2,FALSE)</f>
        <v>10.776235</v>
      </c>
      <c r="E4495" s="10">
        <f>VLOOKUP(A4495,'CON.DE'!$A$1:$B$6391,2,FALSE)</f>
        <v>154.672775</v>
      </c>
      <c r="G4495" s="5">
        <f t="shared" si="288"/>
        <v>-5.1245540225570381E-2</v>
      </c>
      <c r="H4495" s="5">
        <f t="shared" si="289"/>
        <v>-2.3913451169733133E-2</v>
      </c>
      <c r="I4495" s="5">
        <f t="shared" si="290"/>
        <v>-4.2713455793386326E-2</v>
      </c>
      <c r="J4495" s="10">
        <f t="shared" si="291"/>
        <v>-2.6848905398763546E-2</v>
      </c>
    </row>
    <row r="4496" spans="1:10" x14ac:dyDescent="0.3">
      <c r="A4496" s="18">
        <v>42390</v>
      </c>
      <c r="B4496" s="9">
        <f>VLOOKUP(A4496,'VOW3.DE'!$A$1:$B$5974,2,FALSE)</f>
        <v>96.823340999999999</v>
      </c>
      <c r="C4496" s="5">
        <f>VLOOKUP(A4496,MRK.DE!$A$1:$B$5993,2,FALSE)</f>
        <v>74.242981</v>
      </c>
      <c r="D4496" s="10">
        <f>VLOOKUP(A4496,DTE.DE!$A$1:$B$6411,2,FALSE)</f>
        <v>11.112652000000001</v>
      </c>
      <c r="E4496" s="10">
        <f>VLOOKUP(A4496,'CON.DE'!$A$1:$B$6391,2,FALSE)</f>
        <v>158.55493200000001</v>
      </c>
      <c r="G4496" s="5">
        <f t="shared" si="288"/>
        <v>5.3966631324898567E-2</v>
      </c>
      <c r="H4496" s="5">
        <f t="shared" si="289"/>
        <v>2.601448145759875E-2</v>
      </c>
      <c r="I4496" s="5">
        <f t="shared" si="290"/>
        <v>3.0741032445550674E-2</v>
      </c>
      <c r="J4496" s="10">
        <f t="shared" si="291"/>
        <v>2.4789351094106026E-2</v>
      </c>
    </row>
    <row r="4497" spans="1:10" x14ac:dyDescent="0.3">
      <c r="A4497" s="18">
        <v>42391</v>
      </c>
      <c r="B4497" s="9">
        <f>VLOOKUP(A4497,'VOW3.DE'!$A$1:$B$5974,2,FALSE)</f>
        <v>99.059746000000004</v>
      </c>
      <c r="C4497" s="5">
        <f>VLOOKUP(A4497,MRK.DE!$A$1:$B$5993,2,FALSE)</f>
        <v>75.562850999999995</v>
      </c>
      <c r="D4497" s="10">
        <f>VLOOKUP(A4497,DTE.DE!$A$1:$B$6411,2,FALSE)</f>
        <v>11.46354</v>
      </c>
      <c r="E4497" s="10">
        <f>VLOOKUP(A4497,'CON.DE'!$A$1:$B$6391,2,FALSE)</f>
        <v>160.80249000000001</v>
      </c>
      <c r="G4497" s="5">
        <f t="shared" si="288"/>
        <v>2.283507180486068E-2</v>
      </c>
      <c r="H4497" s="5">
        <f t="shared" si="289"/>
        <v>1.7621532297665693E-2</v>
      </c>
      <c r="I4497" s="5">
        <f t="shared" si="290"/>
        <v>3.1087285073519877E-2</v>
      </c>
      <c r="J4497" s="10">
        <f t="shared" si="291"/>
        <v>1.4075734292715044E-2</v>
      </c>
    </row>
    <row r="4498" spans="1:10" x14ac:dyDescent="0.3">
      <c r="A4498" s="18">
        <v>42394</v>
      </c>
      <c r="B4498" s="9">
        <f>VLOOKUP(A4498,'VOW3.DE'!$A$1:$B$5974,2,FALSE)</f>
        <v>97.130295000000004</v>
      </c>
      <c r="C4498" s="5">
        <f>VLOOKUP(A4498,MRK.DE!$A$1:$B$5993,2,FALSE)</f>
        <v>76.442786999999996</v>
      </c>
      <c r="D4498" s="10">
        <f>VLOOKUP(A4498,DTE.DE!$A$1:$B$6411,2,FALSE)</f>
        <v>11.521419</v>
      </c>
      <c r="E4498" s="10">
        <f>VLOOKUP(A4498,'CON.DE'!$A$1:$B$6391,2,FALSE)</f>
        <v>160.27124000000001</v>
      </c>
      <c r="G4498" s="5">
        <f t="shared" si="288"/>
        <v>-1.9669838477929354E-2</v>
      </c>
      <c r="H4498" s="5">
        <f t="shared" si="289"/>
        <v>1.1577805150513676E-2</v>
      </c>
      <c r="I4498" s="5">
        <f t="shared" si="290"/>
        <v>5.0362606551947655E-3</v>
      </c>
      <c r="J4498" s="10">
        <f t="shared" si="291"/>
        <v>-3.3092117801391172E-3</v>
      </c>
    </row>
    <row r="4499" spans="1:10" x14ac:dyDescent="0.3">
      <c r="A4499" s="18">
        <v>42395</v>
      </c>
      <c r="B4499" s="9">
        <f>VLOOKUP(A4499,'VOW3.DE'!$A$1:$B$5974,2,FALSE)</f>
        <v>98.489684999999994</v>
      </c>
      <c r="C4499" s="5">
        <f>VLOOKUP(A4499,MRK.DE!$A$1:$B$5993,2,FALSE)</f>
        <v>76.076141000000007</v>
      </c>
      <c r="D4499" s="10">
        <f>VLOOKUP(A4499,DTE.DE!$A$1:$B$6411,2,FALSE)</f>
        <v>11.459924000000001</v>
      </c>
      <c r="E4499" s="10">
        <f>VLOOKUP(A4499,'CON.DE'!$A$1:$B$6391,2,FALSE)</f>
        <v>161.41545099999999</v>
      </c>
      <c r="G4499" s="5">
        <f t="shared" si="288"/>
        <v>1.389849730594246E-2</v>
      </c>
      <c r="H4499" s="5">
        <f t="shared" si="289"/>
        <v>-4.8078846485812574E-3</v>
      </c>
      <c r="I4499" s="5">
        <f t="shared" si="290"/>
        <v>-5.3517452634538878E-3</v>
      </c>
      <c r="J4499" s="10">
        <f t="shared" si="291"/>
        <v>7.113852437307641E-3</v>
      </c>
    </row>
    <row r="4500" spans="1:10" x14ac:dyDescent="0.3">
      <c r="A4500" s="18">
        <v>42396</v>
      </c>
      <c r="B4500" s="9">
        <f>VLOOKUP(A4500,'VOW3.DE'!$A$1:$B$5974,2,FALSE)</f>
        <v>98.095023999999995</v>
      </c>
      <c r="C4500" s="5">
        <f>VLOOKUP(A4500,MRK.DE!$A$1:$B$5993,2,FALSE)</f>
        <v>75.315376000000001</v>
      </c>
      <c r="D4500" s="10">
        <f>VLOOKUP(A4500,DTE.DE!$A$1:$B$6411,2,FALSE)</f>
        <v>11.648028</v>
      </c>
      <c r="E4500" s="10">
        <f>VLOOKUP(A4500,'CON.DE'!$A$1:$B$6391,2,FALSE)</f>
        <v>163.131775</v>
      </c>
      <c r="G4500" s="5">
        <f t="shared" si="288"/>
        <v>-4.0151803487031065E-3</v>
      </c>
      <c r="H4500" s="5">
        <f t="shared" si="289"/>
        <v>-1.0050383519729892E-2</v>
      </c>
      <c r="I4500" s="5">
        <f t="shared" si="290"/>
        <v>1.6280815795644027E-2</v>
      </c>
      <c r="J4500" s="10">
        <f t="shared" si="291"/>
        <v>1.0576827424785771E-2</v>
      </c>
    </row>
    <row r="4501" spans="1:10" x14ac:dyDescent="0.3">
      <c r="A4501" s="18">
        <v>42397</v>
      </c>
      <c r="B4501" s="9">
        <f>VLOOKUP(A4501,'VOW3.DE'!$A$1:$B$5974,2,FALSE)</f>
        <v>95.288559000000006</v>
      </c>
      <c r="C4501" s="5">
        <f>VLOOKUP(A4501,MRK.DE!$A$1:$B$5993,2,FALSE)</f>
        <v>71.612396000000004</v>
      </c>
      <c r="D4501" s="10">
        <f>VLOOKUP(A4501,DTE.DE!$A$1:$B$6411,2,FALSE)</f>
        <v>11.246497</v>
      </c>
      <c r="E4501" s="10">
        <f>VLOOKUP(A4501,'CON.DE'!$A$1:$B$6391,2,FALSE)</f>
        <v>158.14627100000001</v>
      </c>
      <c r="G4501" s="5">
        <f t="shared" si="288"/>
        <v>-2.9026890546164957E-2</v>
      </c>
      <c r="H4501" s="5">
        <f t="shared" si="289"/>
        <v>-5.0416123034502991E-2</v>
      </c>
      <c r="I4501" s="5">
        <f t="shared" si="290"/>
        <v>-3.5080192913069366E-2</v>
      </c>
      <c r="J4501" s="10">
        <f t="shared" si="291"/>
        <v>-3.103793918869208E-2</v>
      </c>
    </row>
    <row r="4502" spans="1:10" x14ac:dyDescent="0.3">
      <c r="A4502" s="18">
        <v>42398</v>
      </c>
      <c r="B4502" s="9">
        <f>VLOOKUP(A4502,'VOW3.DE'!$A$1:$B$5974,2,FALSE)</f>
        <v>93.753760999999997</v>
      </c>
      <c r="C4502" s="5">
        <f>VLOOKUP(A4502,MRK.DE!$A$1:$B$5993,2,FALSE)</f>
        <v>73.399726999999999</v>
      </c>
      <c r="D4502" s="10">
        <f>VLOOKUP(A4502,DTE.DE!$A$1:$B$6411,2,FALSE)</f>
        <v>11.586532</v>
      </c>
      <c r="E4502" s="10">
        <f>VLOOKUP(A4502,'CON.DE'!$A$1:$B$6391,2,FALSE)</f>
        <v>157.410721</v>
      </c>
      <c r="G4502" s="5">
        <f t="shared" si="288"/>
        <v>-1.6237969608210379E-2</v>
      </c>
      <c r="H4502" s="5">
        <f t="shared" si="289"/>
        <v>2.4652028794291698E-2</v>
      </c>
      <c r="I4502" s="5">
        <f t="shared" si="290"/>
        <v>2.9786686722353271E-2</v>
      </c>
      <c r="J4502" s="10">
        <f t="shared" si="291"/>
        <v>-4.6619238414758344E-3</v>
      </c>
    </row>
    <row r="4503" spans="1:10" x14ac:dyDescent="0.3">
      <c r="A4503" s="18">
        <v>42401</v>
      </c>
      <c r="B4503" s="9">
        <f>VLOOKUP(A4503,'VOW3.DE'!$A$1:$B$5974,2,FALSE)</f>
        <v>92.876732000000004</v>
      </c>
      <c r="C4503" s="5">
        <f>VLOOKUP(A4503,MRK.DE!$A$1:$B$5993,2,FALSE)</f>
        <v>73.702208999999996</v>
      </c>
      <c r="D4503" s="10">
        <f>VLOOKUP(A4503,DTE.DE!$A$1:$B$6411,2,FALSE)</f>
        <v>11.586532</v>
      </c>
      <c r="E4503" s="10">
        <f>VLOOKUP(A4503,'CON.DE'!$A$1:$B$6391,2,FALSE)</f>
        <v>155.85784899999999</v>
      </c>
      <c r="G4503" s="5">
        <f t="shared" si="288"/>
        <v>-9.3986297937370192E-3</v>
      </c>
      <c r="H4503" s="5">
        <f t="shared" si="289"/>
        <v>4.1125553415674657E-3</v>
      </c>
      <c r="I4503" s="5">
        <f t="shared" si="290"/>
        <v>0</v>
      </c>
      <c r="J4503" s="10">
        <f t="shared" si="291"/>
        <v>-9.914079278118177E-3</v>
      </c>
    </row>
    <row r="4504" spans="1:10" x14ac:dyDescent="0.3">
      <c r="A4504" s="18">
        <v>42402</v>
      </c>
      <c r="B4504" s="9">
        <f>VLOOKUP(A4504,'VOW3.DE'!$A$1:$B$5974,2,FALSE)</f>
        <v>91.034981000000002</v>
      </c>
      <c r="C4504" s="5">
        <f>VLOOKUP(A4504,MRK.DE!$A$1:$B$5993,2,FALSE)</f>
        <v>73.436394000000007</v>
      </c>
      <c r="D4504" s="10">
        <f>VLOOKUP(A4504,DTE.DE!$A$1:$B$6411,2,FALSE)</f>
        <v>11.528653</v>
      </c>
      <c r="E4504" s="10">
        <f>VLOOKUP(A4504,'CON.DE'!$A$1:$B$6391,2,FALSE)</f>
        <v>153.85549900000001</v>
      </c>
      <c r="G4504" s="5">
        <f t="shared" si="288"/>
        <v>-2.0029312340466662E-2</v>
      </c>
      <c r="H4504" s="5">
        <f t="shared" si="289"/>
        <v>-3.6131278095345907E-3</v>
      </c>
      <c r="I4504" s="5">
        <f t="shared" si="290"/>
        <v>-5.0078873227208838E-3</v>
      </c>
      <c r="J4504" s="10">
        <f t="shared" si="291"/>
        <v>-1.2930523737534332E-2</v>
      </c>
    </row>
    <row r="4505" spans="1:10" x14ac:dyDescent="0.3">
      <c r="A4505" s="18">
        <v>42403</v>
      </c>
      <c r="B4505" s="9">
        <f>VLOOKUP(A4505,'VOW3.DE'!$A$1:$B$5974,2,FALSE)</f>
        <v>88.930137999999999</v>
      </c>
      <c r="C4505" s="5">
        <f>VLOOKUP(A4505,MRK.DE!$A$1:$B$5993,2,FALSE)</f>
        <v>71.328254999999999</v>
      </c>
      <c r="D4505" s="10">
        <f>VLOOKUP(A4505,DTE.DE!$A$1:$B$6411,2,FALSE)</f>
        <v>11.315227</v>
      </c>
      <c r="E4505" s="10">
        <f>VLOOKUP(A4505,'CON.DE'!$A$1:$B$6391,2,FALSE)</f>
        <v>153.20164500000001</v>
      </c>
      <c r="G4505" s="5">
        <f t="shared" si="288"/>
        <v>-2.3392744052325738E-2</v>
      </c>
      <c r="H4505" s="5">
        <f t="shared" si="289"/>
        <v>-2.9127111568821598E-2</v>
      </c>
      <c r="I4505" s="5">
        <f t="shared" si="290"/>
        <v>-1.8686161035112264E-2</v>
      </c>
      <c r="J4505" s="10">
        <f t="shared" si="291"/>
        <v>-4.2588488889792912E-3</v>
      </c>
    </row>
    <row r="4506" spans="1:10" x14ac:dyDescent="0.3">
      <c r="A4506" s="18">
        <v>42404</v>
      </c>
      <c r="B4506" s="9">
        <f>VLOOKUP(A4506,'VOW3.DE'!$A$1:$B$5974,2,FALSE)</f>
        <v>88.579329999999999</v>
      </c>
      <c r="C4506" s="5">
        <f>VLOOKUP(A4506,MRK.DE!$A$1:$B$5993,2,FALSE)</f>
        <v>69.733406000000002</v>
      </c>
      <c r="D4506" s="10">
        <f>VLOOKUP(A4506,DTE.DE!$A$1:$B$6411,2,FALSE)</f>
        <v>11.203087</v>
      </c>
      <c r="E4506" s="10">
        <f>VLOOKUP(A4506,'CON.DE'!$A$1:$B$6391,2,FALSE)</f>
        <v>150.218536</v>
      </c>
      <c r="G4506" s="5">
        <f t="shared" si="288"/>
        <v>-3.9525605103487719E-3</v>
      </c>
      <c r="H4506" s="5">
        <f t="shared" si="289"/>
        <v>-2.2613046643590509E-2</v>
      </c>
      <c r="I4506" s="5">
        <f t="shared" si="290"/>
        <v>-9.9599754255886713E-3</v>
      </c>
      <c r="J4506" s="10">
        <f t="shared" si="291"/>
        <v>-1.9663854342676042E-2</v>
      </c>
    </row>
    <row r="4507" spans="1:10" x14ac:dyDescent="0.3">
      <c r="A4507" s="18">
        <v>42405</v>
      </c>
      <c r="B4507" s="9">
        <f>VLOOKUP(A4507,'VOW3.DE'!$A$1:$B$5974,2,FALSE)</f>
        <v>90.464920000000006</v>
      </c>
      <c r="C4507" s="5">
        <f>VLOOKUP(A4507,MRK.DE!$A$1:$B$5993,2,FALSE)</f>
        <v>69.375938000000005</v>
      </c>
      <c r="D4507" s="10">
        <f>VLOOKUP(A4507,DTE.DE!$A$1:$B$6411,2,FALSE)</f>
        <v>10.772615999999999</v>
      </c>
      <c r="E4507" s="10">
        <f>VLOOKUP(A4507,'CON.DE'!$A$1:$B$6391,2,FALSE)</f>
        <v>150.218536</v>
      </c>
      <c r="G4507" s="5">
        <f t="shared" si="288"/>
        <v>2.1063616568469477E-2</v>
      </c>
      <c r="H4507" s="5">
        <f t="shared" si="289"/>
        <v>-5.1393928912095736E-3</v>
      </c>
      <c r="I4507" s="5">
        <f t="shared" si="290"/>
        <v>-3.9182006713911255E-2</v>
      </c>
      <c r="J4507" s="10">
        <f t="shared" si="291"/>
        <v>0</v>
      </c>
    </row>
    <row r="4508" spans="1:10" x14ac:dyDescent="0.3">
      <c r="A4508" s="18">
        <v>42408</v>
      </c>
      <c r="B4508" s="9">
        <f>VLOOKUP(A4508,'VOW3.DE'!$A$1:$B$5974,2,FALSE)</f>
        <v>85.913169999999994</v>
      </c>
      <c r="C4508" s="5">
        <f>VLOOKUP(A4508,MRK.DE!$A$1:$B$5993,2,FALSE)</f>
        <v>67.212806999999998</v>
      </c>
      <c r="D4508" s="10">
        <f>VLOOKUP(A4508,DTE.DE!$A$1:$B$6411,2,FALSE)</f>
        <v>10.345763</v>
      </c>
      <c r="E4508" s="10">
        <f>VLOOKUP(A4508,'CON.DE'!$A$1:$B$6391,2,FALSE)</f>
        <v>146.78590399999999</v>
      </c>
      <c r="G4508" s="5">
        <f t="shared" si="288"/>
        <v>-5.1625016201122406E-2</v>
      </c>
      <c r="H4508" s="5">
        <f t="shared" si="289"/>
        <v>-3.1676282967797779E-2</v>
      </c>
      <c r="I4508" s="5">
        <f t="shared" si="290"/>
        <v>-4.0430294694428326E-2</v>
      </c>
      <c r="J4508" s="10">
        <f t="shared" si="291"/>
        <v>-2.3116050732416592E-2</v>
      </c>
    </row>
    <row r="4509" spans="1:10" x14ac:dyDescent="0.3">
      <c r="A4509" s="18">
        <v>42409</v>
      </c>
      <c r="B4509" s="9">
        <f>VLOOKUP(A4509,'VOW3.DE'!$A$1:$B$5974,2,FALSE)</f>
        <v>83.773231999999993</v>
      </c>
      <c r="C4509" s="5">
        <f>VLOOKUP(A4509,MRK.DE!$A$1:$B$5993,2,FALSE)</f>
        <v>65.993758999999997</v>
      </c>
      <c r="D4509" s="10">
        <f>VLOOKUP(A4509,DTE.DE!$A$1:$B$6411,2,FALSE)</f>
        <v>10.450668</v>
      </c>
      <c r="E4509" s="10">
        <f>VLOOKUP(A4509,'CON.DE'!$A$1:$B$6391,2,FALSE)</f>
        <v>146.58158900000001</v>
      </c>
      <c r="G4509" s="5">
        <f t="shared" si="288"/>
        <v>-2.5223605796980936E-2</v>
      </c>
      <c r="H4509" s="5">
        <f t="shared" si="289"/>
        <v>-1.8303632778888572E-2</v>
      </c>
      <c r="I4509" s="5">
        <f t="shared" si="290"/>
        <v>1.0088835897662515E-2</v>
      </c>
      <c r="J4509" s="10">
        <f t="shared" si="291"/>
        <v>-1.3928948360585258E-3</v>
      </c>
    </row>
    <row r="4510" spans="1:10" x14ac:dyDescent="0.3">
      <c r="A4510" s="18">
        <v>42410</v>
      </c>
      <c r="B4510" s="9">
        <f>VLOOKUP(A4510,'VOW3.DE'!$A$1:$B$5974,2,FALSE)</f>
        <v>85.395729000000003</v>
      </c>
      <c r="C4510" s="5">
        <f>VLOOKUP(A4510,MRK.DE!$A$1:$B$5993,2,FALSE)</f>
        <v>66.910338999999993</v>
      </c>
      <c r="D4510" s="10">
        <f>VLOOKUP(A4510,DTE.DE!$A$1:$B$6411,2,FALSE)</f>
        <v>10.555572</v>
      </c>
      <c r="E4510" s="10">
        <f>VLOOKUP(A4510,'CON.DE'!$A$1:$B$6391,2,FALSE)</f>
        <v>149.728149</v>
      </c>
      <c r="G4510" s="5">
        <f t="shared" si="288"/>
        <v>1.9182558581632338E-2</v>
      </c>
      <c r="H4510" s="5">
        <f t="shared" si="289"/>
        <v>1.3793322339910439E-2</v>
      </c>
      <c r="I4510" s="5">
        <f t="shared" si="290"/>
        <v>9.9879723450650888E-3</v>
      </c>
      <c r="J4510" s="10">
        <f t="shared" si="291"/>
        <v>2.1239114885557034E-2</v>
      </c>
    </row>
    <row r="4511" spans="1:10" x14ac:dyDescent="0.3">
      <c r="A4511" s="18">
        <v>42411</v>
      </c>
      <c r="B4511" s="9">
        <f>VLOOKUP(A4511,'VOW3.DE'!$A$1:$B$5974,2,FALSE)</f>
        <v>82.440155000000004</v>
      </c>
      <c r="C4511" s="5">
        <f>VLOOKUP(A4511,MRK.DE!$A$1:$B$5993,2,FALSE)</f>
        <v>65.443825000000004</v>
      </c>
      <c r="D4511" s="10">
        <f>VLOOKUP(A4511,DTE.DE!$A$1:$B$6411,2,FALSE)</f>
        <v>10.324059</v>
      </c>
      <c r="E4511" s="10">
        <f>VLOOKUP(A4511,'CON.DE'!$A$1:$B$6391,2,FALSE)</f>
        <v>144.906128</v>
      </c>
      <c r="G4511" s="5">
        <f t="shared" si="288"/>
        <v>-3.5223451658539809E-2</v>
      </c>
      <c r="H4511" s="5">
        <f t="shared" si="289"/>
        <v>-2.216135821381332E-2</v>
      </c>
      <c r="I4511" s="5">
        <f t="shared" si="290"/>
        <v>-2.2176875478597338E-2</v>
      </c>
      <c r="J4511" s="10">
        <f t="shared" si="291"/>
        <v>-3.2735170153438339E-2</v>
      </c>
    </row>
    <row r="4512" spans="1:10" x14ac:dyDescent="0.3">
      <c r="A4512" s="18">
        <v>42412</v>
      </c>
      <c r="B4512" s="9">
        <f>VLOOKUP(A4512,'VOW3.DE'!$A$1:$B$5974,2,FALSE)</f>
        <v>83.492583999999994</v>
      </c>
      <c r="C4512" s="5">
        <f>VLOOKUP(A4512,MRK.DE!$A$1:$B$5993,2,FALSE)</f>
        <v>67.350303999999994</v>
      </c>
      <c r="D4512" s="10">
        <f>VLOOKUP(A4512,DTE.DE!$A$1:$B$6411,2,FALSE)</f>
        <v>10.541102</v>
      </c>
      <c r="E4512" s="10">
        <f>VLOOKUP(A4512,'CON.DE'!$A$1:$B$6391,2,FALSE)</f>
        <v>146.25466900000001</v>
      </c>
      <c r="G4512" s="5">
        <f t="shared" si="288"/>
        <v>1.2685177365567171E-2</v>
      </c>
      <c r="H4512" s="5">
        <f t="shared" si="289"/>
        <v>2.8715275505084258E-2</v>
      </c>
      <c r="I4512" s="5">
        <f t="shared" si="290"/>
        <v>2.0805095048268427E-2</v>
      </c>
      <c r="J4512" s="10">
        <f t="shared" si="291"/>
        <v>9.2632707209832337E-3</v>
      </c>
    </row>
    <row r="4513" spans="1:10" x14ac:dyDescent="0.3">
      <c r="A4513" s="18">
        <v>42415</v>
      </c>
      <c r="B4513" s="9">
        <f>VLOOKUP(A4513,'VOW3.DE'!$A$1:$B$5974,2,FALSE)</f>
        <v>89.237091000000007</v>
      </c>
      <c r="C4513" s="5">
        <f>VLOOKUP(A4513,MRK.DE!$A$1:$B$5993,2,FALSE)</f>
        <v>68.807663000000005</v>
      </c>
      <c r="D4513" s="10">
        <f>VLOOKUP(A4513,DTE.DE!$A$1:$B$6411,2,FALSE)</f>
        <v>10.606215000000001</v>
      </c>
      <c r="E4513" s="10">
        <f>VLOOKUP(A4513,'CON.DE'!$A$1:$B$6391,2,FALSE)</f>
        <v>150.66804500000001</v>
      </c>
      <c r="G4513" s="5">
        <f t="shared" si="288"/>
        <v>6.6538958001784915E-2</v>
      </c>
      <c r="H4513" s="5">
        <f t="shared" si="289"/>
        <v>2.140770297045903E-2</v>
      </c>
      <c r="I4513" s="5">
        <f t="shared" si="290"/>
        <v>6.1580583263663715E-3</v>
      </c>
      <c r="J4513" s="10">
        <f t="shared" si="291"/>
        <v>2.9729628963659622E-2</v>
      </c>
    </row>
    <row r="4514" spans="1:10" x14ac:dyDescent="0.3">
      <c r="A4514" s="18">
        <v>42416</v>
      </c>
      <c r="B4514" s="9">
        <f>VLOOKUP(A4514,'VOW3.DE'!$A$1:$B$5974,2,FALSE)</f>
        <v>87.833847000000006</v>
      </c>
      <c r="C4514" s="5">
        <f>VLOOKUP(A4514,MRK.DE!$A$1:$B$5993,2,FALSE)</f>
        <v>68.606003000000001</v>
      </c>
      <c r="D4514" s="10">
        <f>VLOOKUP(A4514,DTE.DE!$A$1:$B$6411,2,FALSE)</f>
        <v>10.548337999999999</v>
      </c>
      <c r="E4514" s="10">
        <f>VLOOKUP(A4514,'CON.DE'!$A$1:$B$6391,2,FALSE)</f>
        <v>149.36039700000001</v>
      </c>
      <c r="G4514" s="5">
        <f t="shared" si="288"/>
        <v>-1.5849844049557079E-2</v>
      </c>
      <c r="H4514" s="5">
        <f t="shared" si="289"/>
        <v>-2.9350813589393934E-3</v>
      </c>
      <c r="I4514" s="5">
        <f t="shared" si="290"/>
        <v>-5.4718380868577516E-3</v>
      </c>
      <c r="J4514" s="10">
        <f t="shared" si="291"/>
        <v>-8.7168821149318874E-3</v>
      </c>
    </row>
    <row r="4515" spans="1:10" x14ac:dyDescent="0.3">
      <c r="A4515" s="18">
        <v>42417</v>
      </c>
      <c r="B4515" s="9">
        <f>VLOOKUP(A4515,'VOW3.DE'!$A$1:$B$5974,2,FALSE)</f>
        <v>91.473502999999994</v>
      </c>
      <c r="C4515" s="5">
        <f>VLOOKUP(A4515,MRK.DE!$A$1:$B$5993,2,FALSE)</f>
        <v>69.898392000000001</v>
      </c>
      <c r="D4515" s="10">
        <f>VLOOKUP(A4515,DTE.DE!$A$1:$B$6411,2,FALSE)</f>
        <v>10.866671</v>
      </c>
      <c r="E4515" s="10">
        <f>VLOOKUP(A4515,'CON.DE'!$A$1:$B$6391,2,FALSE)</f>
        <v>152.956467</v>
      </c>
      <c r="G4515" s="5">
        <f t="shared" si="288"/>
        <v>4.0602418150726169E-2</v>
      </c>
      <c r="H4515" s="5">
        <f t="shared" si="289"/>
        <v>1.8662606491386374E-2</v>
      </c>
      <c r="I4515" s="5">
        <f t="shared" si="290"/>
        <v>2.9732086510454586E-2</v>
      </c>
      <c r="J4515" s="10">
        <f t="shared" si="291"/>
        <v>2.3791194257064528E-2</v>
      </c>
    </row>
    <row r="4516" spans="1:10" x14ac:dyDescent="0.3">
      <c r="A4516" s="18">
        <v>42418</v>
      </c>
      <c r="B4516" s="9">
        <f>VLOOKUP(A4516,'VOW3.DE'!$A$1:$B$5974,2,FALSE)</f>
        <v>92.482078999999999</v>
      </c>
      <c r="C4516" s="5">
        <f>VLOOKUP(A4516,MRK.DE!$A$1:$B$5993,2,FALSE)</f>
        <v>71.025779999999997</v>
      </c>
      <c r="D4516" s="10">
        <f>VLOOKUP(A4516,DTE.DE!$A$1:$B$6411,2,FALSE)</f>
        <v>11.119885999999999</v>
      </c>
      <c r="E4516" s="10">
        <f>VLOOKUP(A4516,'CON.DE'!$A$1:$B$6391,2,FALSE)</f>
        <v>152.34347500000001</v>
      </c>
      <c r="G4516" s="5">
        <f t="shared" si="288"/>
        <v>1.096553956343976E-2</v>
      </c>
      <c r="H4516" s="5">
        <f t="shared" si="289"/>
        <v>1.6000265045207428E-2</v>
      </c>
      <c r="I4516" s="5">
        <f t="shared" si="290"/>
        <v>2.3034638493846162E-2</v>
      </c>
      <c r="J4516" s="10">
        <f t="shared" si="291"/>
        <v>-4.0156759921111838E-3</v>
      </c>
    </row>
    <row r="4517" spans="1:10" x14ac:dyDescent="0.3">
      <c r="A4517" s="18">
        <v>42419</v>
      </c>
      <c r="B4517" s="9">
        <f>VLOOKUP(A4517,'VOW3.DE'!$A$1:$B$5974,2,FALSE)</f>
        <v>89.500197999999997</v>
      </c>
      <c r="C4517" s="5">
        <f>VLOOKUP(A4517,MRK.DE!$A$1:$B$5993,2,FALSE)</f>
        <v>69.705916999999999</v>
      </c>
      <c r="D4517" s="10">
        <f>VLOOKUP(A4517,DTE.DE!$A$1:$B$6411,2,FALSE)</f>
        <v>11.022216999999999</v>
      </c>
      <c r="E4517" s="10">
        <f>VLOOKUP(A4517,'CON.DE'!$A$1:$B$6391,2,FALSE)</f>
        <v>153.36511200000001</v>
      </c>
      <c r="G4517" s="5">
        <f t="shared" si="288"/>
        <v>-3.277404763885064E-2</v>
      </c>
      <c r="H4517" s="5">
        <f t="shared" si="289"/>
        <v>-1.8757703169218362E-2</v>
      </c>
      <c r="I4517" s="5">
        <f t="shared" si="290"/>
        <v>-8.8220738071522059E-3</v>
      </c>
      <c r="J4517" s="10">
        <f t="shared" si="291"/>
        <v>6.6837560127926314E-3</v>
      </c>
    </row>
    <row r="4518" spans="1:10" x14ac:dyDescent="0.3">
      <c r="A4518" s="18">
        <v>42422</v>
      </c>
      <c r="B4518" s="9">
        <f>VLOOKUP(A4518,'VOW3.DE'!$A$1:$B$5974,2,FALSE)</f>
        <v>93.271393000000003</v>
      </c>
      <c r="C4518" s="5">
        <f>VLOOKUP(A4518,MRK.DE!$A$1:$B$5993,2,FALSE)</f>
        <v>71.080780000000004</v>
      </c>
      <c r="D4518" s="10">
        <f>VLOOKUP(A4518,DTE.DE!$A$1:$B$6411,2,FALSE)</f>
        <v>11.329698</v>
      </c>
      <c r="E4518" s="10">
        <f>VLOOKUP(A4518,'CON.DE'!$A$1:$B$6391,2,FALSE)</f>
        <v>155.44920300000001</v>
      </c>
      <c r="G4518" s="5">
        <f t="shared" si="288"/>
        <v>4.1272610192934357E-2</v>
      </c>
      <c r="H4518" s="5">
        <f t="shared" si="289"/>
        <v>1.9531770217864817E-2</v>
      </c>
      <c r="I4518" s="5">
        <f t="shared" si="290"/>
        <v>2.7514456621994424E-2</v>
      </c>
      <c r="J4518" s="10">
        <f t="shared" si="291"/>
        <v>1.3497577925941771E-2</v>
      </c>
    </row>
    <row r="4519" spans="1:10" x14ac:dyDescent="0.3">
      <c r="A4519" s="18">
        <v>42423</v>
      </c>
      <c r="B4519" s="9">
        <f>VLOOKUP(A4519,'VOW3.DE'!$A$1:$B$5974,2,FALSE)</f>
        <v>90.596474000000001</v>
      </c>
      <c r="C4519" s="5">
        <f>VLOOKUP(A4519,MRK.DE!$A$1:$B$5993,2,FALSE)</f>
        <v>70.558334000000002</v>
      </c>
      <c r="D4519" s="10">
        <f>VLOOKUP(A4519,DTE.DE!$A$1:$B$6411,2,FALSE)</f>
        <v>11.109035</v>
      </c>
      <c r="E4519" s="10">
        <f>VLOOKUP(A4519,'CON.DE'!$A$1:$B$6391,2,FALSE)</f>
        <v>152.874741</v>
      </c>
      <c r="G4519" s="5">
        <f t="shared" si="288"/>
        <v>-2.9098153792499415E-2</v>
      </c>
      <c r="H4519" s="5">
        <f t="shared" si="289"/>
        <v>-7.377176468492056E-3</v>
      </c>
      <c r="I4519" s="5">
        <f t="shared" si="290"/>
        <v>-1.9668678592931383E-2</v>
      </c>
      <c r="J4519" s="10">
        <f t="shared" si="291"/>
        <v>-1.670010962982316E-2</v>
      </c>
    </row>
    <row r="4520" spans="1:10" x14ac:dyDescent="0.3">
      <c r="A4520" s="18">
        <v>42424</v>
      </c>
      <c r="B4520" s="9">
        <f>VLOOKUP(A4520,'VOW3.DE'!$A$1:$B$5974,2,FALSE)</f>
        <v>86.386764999999997</v>
      </c>
      <c r="C4520" s="5">
        <f>VLOOKUP(A4520,MRK.DE!$A$1:$B$5993,2,FALSE)</f>
        <v>68.743506999999994</v>
      </c>
      <c r="D4520" s="10">
        <f>VLOOKUP(A4520,DTE.DE!$A$1:$B$6411,2,FALSE)</f>
        <v>10.866671</v>
      </c>
      <c r="E4520" s="10">
        <f>VLOOKUP(A4520,'CON.DE'!$A$1:$B$6391,2,FALSE)</f>
        <v>145.88687100000001</v>
      </c>
      <c r="G4520" s="5">
        <f t="shared" si="288"/>
        <v>-4.7580812763354935E-2</v>
      </c>
      <c r="H4520" s="5">
        <f t="shared" si="289"/>
        <v>-2.6057511858442208E-2</v>
      </c>
      <c r="I4520" s="5">
        <f t="shared" si="290"/>
        <v>-2.2058342715757018E-2</v>
      </c>
      <c r="J4520" s="10">
        <f t="shared" si="291"/>
        <v>-4.6787434623547904E-2</v>
      </c>
    </row>
    <row r="4521" spans="1:10" x14ac:dyDescent="0.3">
      <c r="A4521" s="18">
        <v>42425</v>
      </c>
      <c r="B4521" s="9">
        <f>VLOOKUP(A4521,'VOW3.DE'!$A$1:$B$5974,2,FALSE)</f>
        <v>86.825271999999998</v>
      </c>
      <c r="C4521" s="5">
        <f>VLOOKUP(A4521,MRK.DE!$A$1:$B$5993,2,FALSE)</f>
        <v>71.759056000000001</v>
      </c>
      <c r="D4521" s="10">
        <f>VLOOKUP(A4521,DTE.DE!$A$1:$B$6411,2,FALSE)</f>
        <v>11.098183000000001</v>
      </c>
      <c r="E4521" s="10">
        <f>VLOOKUP(A4521,'CON.DE'!$A$1:$B$6391,2,FALSE)</f>
        <v>146.21379099999999</v>
      </c>
      <c r="G4521" s="5">
        <f t="shared" si="288"/>
        <v>5.0632501575520236E-3</v>
      </c>
      <c r="H4521" s="5">
        <f t="shared" si="289"/>
        <v>4.2931774252796581E-2</v>
      </c>
      <c r="I4521" s="5">
        <f t="shared" si="290"/>
        <v>2.1081002747841023E-2</v>
      </c>
      <c r="J4521" s="10">
        <f t="shared" si="291"/>
        <v>2.2384073645254714E-3</v>
      </c>
    </row>
    <row r="4522" spans="1:10" x14ac:dyDescent="0.3">
      <c r="A4522" s="18">
        <v>42426</v>
      </c>
      <c r="B4522" s="9">
        <f>VLOOKUP(A4522,'VOW3.DE'!$A$1:$B$5974,2,FALSE)</f>
        <v>90.859589</v>
      </c>
      <c r="C4522" s="5">
        <f>VLOOKUP(A4522,MRK.DE!$A$1:$B$5993,2,FALSE)</f>
        <v>73.051429999999996</v>
      </c>
      <c r="D4522" s="10">
        <f>VLOOKUP(A4522,DTE.DE!$A$1:$B$6411,2,FALSE)</f>
        <v>11.105418</v>
      </c>
      <c r="E4522" s="10">
        <f>VLOOKUP(A4522,'CON.DE'!$A$1:$B$6391,2,FALSE)</f>
        <v>148.50221300000001</v>
      </c>
      <c r="G4522" s="5">
        <f t="shared" si="288"/>
        <v>4.5417605514870042E-2</v>
      </c>
      <c r="H4522" s="5">
        <f t="shared" si="289"/>
        <v>1.7849650935203906E-2</v>
      </c>
      <c r="I4522" s="5">
        <f t="shared" si="290"/>
        <v>6.5169611506386718E-4</v>
      </c>
      <c r="J4522" s="10">
        <f t="shared" si="291"/>
        <v>1.5529987936342133E-2</v>
      </c>
    </row>
    <row r="4523" spans="1:10" x14ac:dyDescent="0.3">
      <c r="A4523" s="18">
        <v>42429</v>
      </c>
      <c r="B4523" s="9">
        <f>VLOOKUP(A4523,'VOW3.DE'!$A$1:$B$5974,2,FALSE)</f>
        <v>94.455376000000001</v>
      </c>
      <c r="C4523" s="5">
        <f>VLOOKUP(A4523,MRK.DE!$A$1:$B$5993,2,FALSE)</f>
        <v>71.869033999999999</v>
      </c>
      <c r="D4523" s="10">
        <f>VLOOKUP(A4523,DTE.DE!$A$1:$B$6411,2,FALSE)</f>
        <v>11.192235</v>
      </c>
      <c r="E4523" s="10">
        <f>VLOOKUP(A4523,'CON.DE'!$A$1:$B$6391,2,FALSE)</f>
        <v>150.87235999999999</v>
      </c>
      <c r="G4523" s="5">
        <f t="shared" si="288"/>
        <v>3.8812174454090527E-2</v>
      </c>
      <c r="H4523" s="5">
        <f t="shared" si="289"/>
        <v>-1.6318223183236776E-2</v>
      </c>
      <c r="I4523" s="5">
        <f t="shared" si="290"/>
        <v>7.7871369431744518E-3</v>
      </c>
      <c r="J4523" s="10">
        <f t="shared" si="291"/>
        <v>1.5834320847238285E-2</v>
      </c>
    </row>
    <row r="4524" spans="1:10" x14ac:dyDescent="0.3">
      <c r="A4524" s="18">
        <v>42430</v>
      </c>
      <c r="B4524" s="9">
        <f>VLOOKUP(A4524,'VOW3.DE'!$A$1:$B$5974,2,FALSE)</f>
        <v>98.752785000000003</v>
      </c>
      <c r="C4524" s="5">
        <f>VLOOKUP(A4524,MRK.DE!$A$1:$B$5993,2,FALSE)</f>
        <v>73.674698000000006</v>
      </c>
      <c r="D4524" s="10">
        <f>VLOOKUP(A4524,DTE.DE!$A$1:$B$6411,2,FALSE)</f>
        <v>11.467158</v>
      </c>
      <c r="E4524" s="10">
        <f>VLOOKUP(A4524,'CON.DE'!$A$1:$B$6391,2,FALSE)</f>
        <v>156.511673</v>
      </c>
      <c r="G4524" s="5">
        <f t="shared" si="288"/>
        <v>4.4492094582735092E-2</v>
      </c>
      <c r="H4524" s="5">
        <f t="shared" si="289"/>
        <v>2.4813939076543799E-2</v>
      </c>
      <c r="I4524" s="5">
        <f t="shared" si="290"/>
        <v>2.4266889346908953E-2</v>
      </c>
      <c r="J4524" s="10">
        <f t="shared" si="291"/>
        <v>3.6696413722240827E-2</v>
      </c>
    </row>
    <row r="4525" spans="1:10" x14ac:dyDescent="0.3">
      <c r="A4525" s="18">
        <v>42431</v>
      </c>
      <c r="B4525" s="9">
        <f>VLOOKUP(A4525,'VOW3.DE'!$A$1:$B$5974,2,FALSE)</f>
        <v>101.471558</v>
      </c>
      <c r="C4525" s="5">
        <f>VLOOKUP(A4525,MRK.DE!$A$1:$B$5993,2,FALSE)</f>
        <v>73.509711999999993</v>
      </c>
      <c r="D4525" s="10">
        <f>VLOOKUP(A4525,DTE.DE!$A$1:$B$6411,2,FALSE)</f>
        <v>11.362251000000001</v>
      </c>
      <c r="E4525" s="10">
        <f>VLOOKUP(A4525,'CON.DE'!$A$1:$B$6391,2,FALSE)</f>
        <v>157.61502100000001</v>
      </c>
      <c r="G4525" s="5">
        <f t="shared" si="288"/>
        <v>2.7158936549831685E-2</v>
      </c>
      <c r="H4525" s="5">
        <f t="shared" si="289"/>
        <v>-2.2418959875299686E-3</v>
      </c>
      <c r="I4525" s="5">
        <f t="shared" si="290"/>
        <v>-9.1905785584083591E-3</v>
      </c>
      <c r="J4525" s="10">
        <f t="shared" si="291"/>
        <v>7.0248887375910403E-3</v>
      </c>
    </row>
    <row r="4526" spans="1:10" x14ac:dyDescent="0.3">
      <c r="A4526" s="18">
        <v>42432</v>
      </c>
      <c r="B4526" s="9">
        <f>VLOOKUP(A4526,'VOW3.DE'!$A$1:$B$5974,2,FALSE)</f>
        <v>101.866226</v>
      </c>
      <c r="C4526" s="5">
        <f>VLOOKUP(A4526,MRK.DE!$A$1:$B$5993,2,FALSE)</f>
        <v>72.721451000000002</v>
      </c>
      <c r="D4526" s="10">
        <f>VLOOKUP(A4526,DTE.DE!$A$1:$B$6411,2,FALSE)</f>
        <v>11.127121000000001</v>
      </c>
      <c r="E4526" s="10">
        <f>VLOOKUP(A4526,'CON.DE'!$A$1:$B$6391,2,FALSE)</f>
        <v>164.970688</v>
      </c>
      <c r="G4526" s="5">
        <f t="shared" si="288"/>
        <v>3.8819002336440232E-3</v>
      </c>
      <c r="H4526" s="5">
        <f t="shared" si="289"/>
        <v>-1.0781130628528561E-2</v>
      </c>
      <c r="I4526" s="5">
        <f t="shared" si="290"/>
        <v>-2.0911083506084425E-2</v>
      </c>
      <c r="J4526" s="10">
        <f t="shared" si="291"/>
        <v>4.5612325838683E-2</v>
      </c>
    </row>
    <row r="4527" spans="1:10" x14ac:dyDescent="0.3">
      <c r="A4527" s="18">
        <v>42433</v>
      </c>
      <c r="B4527" s="9">
        <f>VLOOKUP(A4527,'VOW3.DE'!$A$1:$B$5974,2,FALSE)</f>
        <v>106.11977400000001</v>
      </c>
      <c r="C4527" s="5">
        <f>VLOOKUP(A4527,MRK.DE!$A$1:$B$5993,2,FALSE)</f>
        <v>73.207252999999994</v>
      </c>
      <c r="D4527" s="10">
        <f>VLOOKUP(A4527,DTE.DE!$A$1:$B$6411,2,FALSE)</f>
        <v>11.181381999999999</v>
      </c>
      <c r="E4527" s="10">
        <f>VLOOKUP(A4527,'CON.DE'!$A$1:$B$6391,2,FALSE)</f>
        <v>161.987549</v>
      </c>
      <c r="G4527" s="5">
        <f t="shared" si="288"/>
        <v>4.0907956904072069E-2</v>
      </c>
      <c r="H4527" s="5">
        <f t="shared" si="289"/>
        <v>6.6580978426701229E-3</v>
      </c>
      <c r="I4527" s="5">
        <f t="shared" si="290"/>
        <v>4.8646121171544909E-3</v>
      </c>
      <c r="J4527" s="10">
        <f t="shared" si="291"/>
        <v>-1.8248335380407574E-2</v>
      </c>
    </row>
    <row r="4528" spans="1:10" x14ac:dyDescent="0.3">
      <c r="A4528" s="18">
        <v>42436</v>
      </c>
      <c r="B4528" s="9">
        <f>VLOOKUP(A4528,'VOW3.DE'!$A$1:$B$5974,2,FALSE)</f>
        <v>102.74324</v>
      </c>
      <c r="C4528" s="5">
        <f>VLOOKUP(A4528,MRK.DE!$A$1:$B$5993,2,FALSE)</f>
        <v>73.060592999999997</v>
      </c>
      <c r="D4528" s="10">
        <f>VLOOKUP(A4528,DTE.DE!$A$1:$B$6411,2,FALSE)</f>
        <v>11.127121000000001</v>
      </c>
      <c r="E4528" s="10">
        <f>VLOOKUP(A4528,'CON.DE'!$A$1:$B$6391,2,FALSE)</f>
        <v>161.49719200000001</v>
      </c>
      <c r="G4528" s="5">
        <f t="shared" si="288"/>
        <v>-3.233533914496102E-2</v>
      </c>
      <c r="H4528" s="5">
        <f t="shared" si="289"/>
        <v>-2.0053628074782853E-3</v>
      </c>
      <c r="I4528" s="5">
        <f t="shared" si="290"/>
        <v>-4.8646121171544571E-3</v>
      </c>
      <c r="J4528" s="10">
        <f t="shared" si="291"/>
        <v>-3.0317187393116584E-3</v>
      </c>
    </row>
    <row r="4529" spans="1:10" x14ac:dyDescent="0.3">
      <c r="A4529" s="18">
        <v>42437</v>
      </c>
      <c r="B4529" s="9">
        <f>VLOOKUP(A4529,'VOW3.DE'!$A$1:$B$5974,2,FALSE)</f>
        <v>98.489684999999994</v>
      </c>
      <c r="C4529" s="5">
        <f>VLOOKUP(A4529,MRK.DE!$A$1:$B$5993,2,FALSE)</f>
        <v>71.768219000000002</v>
      </c>
      <c r="D4529" s="10">
        <f>VLOOKUP(A4529,DTE.DE!$A$1:$B$6411,2,FALSE)</f>
        <v>11.069243999999999</v>
      </c>
      <c r="E4529" s="10">
        <f>VLOOKUP(A4529,'CON.DE'!$A$1:$B$6391,2,FALSE)</f>
        <v>158.92271400000001</v>
      </c>
      <c r="G4529" s="5">
        <f t="shared" si="288"/>
        <v>-4.2281238575526167E-2</v>
      </c>
      <c r="H4529" s="5">
        <f t="shared" si="289"/>
        <v>-1.7847392199074358E-2</v>
      </c>
      <c r="I4529" s="5">
        <f t="shared" si="290"/>
        <v>-5.2150098604070473E-3</v>
      </c>
      <c r="J4529" s="10">
        <f t="shared" si="291"/>
        <v>-1.6069746939095804E-2</v>
      </c>
    </row>
    <row r="4530" spans="1:10" x14ac:dyDescent="0.3">
      <c r="A4530" s="18">
        <v>42438</v>
      </c>
      <c r="B4530" s="9">
        <f>VLOOKUP(A4530,'VOW3.DE'!$A$1:$B$5974,2,FALSE)</f>
        <v>99.322861000000003</v>
      </c>
      <c r="C4530" s="5">
        <f>VLOOKUP(A4530,MRK.DE!$A$1:$B$5993,2,FALSE)</f>
        <v>71.135773</v>
      </c>
      <c r="D4530" s="10">
        <f>VLOOKUP(A4530,DTE.DE!$A$1:$B$6411,2,FALSE)</f>
        <v>11.112652000000001</v>
      </c>
      <c r="E4530" s="10">
        <f>VLOOKUP(A4530,'CON.DE'!$A$1:$B$6391,2,FALSE)</f>
        <v>159.41310100000001</v>
      </c>
      <c r="G4530" s="5">
        <f t="shared" si="288"/>
        <v>8.4239442228150711E-3</v>
      </c>
      <c r="H4530" s="5">
        <f t="shared" si="289"/>
        <v>-8.8513990455327349E-3</v>
      </c>
      <c r="I4530" s="5">
        <f t="shared" si="290"/>
        <v>3.9138273311227012E-3</v>
      </c>
      <c r="J4530" s="10">
        <f t="shared" si="291"/>
        <v>3.0809438636669371E-3</v>
      </c>
    </row>
    <row r="4531" spans="1:10" x14ac:dyDescent="0.3">
      <c r="A4531" s="18">
        <v>42439</v>
      </c>
      <c r="B4531" s="9">
        <f>VLOOKUP(A4531,'VOW3.DE'!$A$1:$B$5974,2,FALSE)</f>
        <v>95.463950999999994</v>
      </c>
      <c r="C4531" s="5">
        <f>VLOOKUP(A4531,MRK.DE!$A$1:$B$5993,2,FALSE)</f>
        <v>69.421768</v>
      </c>
      <c r="D4531" s="10">
        <f>VLOOKUP(A4531,DTE.DE!$A$1:$B$6411,2,FALSE)</f>
        <v>11.065626</v>
      </c>
      <c r="E4531" s="10">
        <f>VLOOKUP(A4531,'CON.DE'!$A$1:$B$6391,2,FALSE)</f>
        <v>151.07669100000001</v>
      </c>
      <c r="G4531" s="5">
        <f t="shared" si="288"/>
        <v>-3.9627066320339535E-2</v>
      </c>
      <c r="H4531" s="5">
        <f t="shared" si="289"/>
        <v>-2.4389868431943303E-2</v>
      </c>
      <c r="I4531" s="5">
        <f t="shared" si="290"/>
        <v>-4.2407323486103677E-3</v>
      </c>
      <c r="J4531" s="10">
        <f t="shared" si="291"/>
        <v>-5.3711357138241059E-2</v>
      </c>
    </row>
    <row r="4532" spans="1:10" x14ac:dyDescent="0.3">
      <c r="A4532" s="18">
        <v>42440</v>
      </c>
      <c r="B4532" s="9">
        <f>VLOOKUP(A4532,'VOW3.DE'!$A$1:$B$5974,2,FALSE)</f>
        <v>99.717513999999994</v>
      </c>
      <c r="C4532" s="5">
        <f>VLOOKUP(A4532,MRK.DE!$A$1:$B$5993,2,FALSE)</f>
        <v>69.806731999999997</v>
      </c>
      <c r="D4532" s="10">
        <f>VLOOKUP(A4532,DTE.DE!$A$1:$B$6411,2,FALSE)</f>
        <v>11.452686999999999</v>
      </c>
      <c r="E4532" s="10">
        <f>VLOOKUP(A4532,'CON.DE'!$A$1:$B$6391,2,FALSE)</f>
        <v>156.30737300000001</v>
      </c>
      <c r="G4532" s="5">
        <f t="shared" si="288"/>
        <v>4.3592628756425771E-2</v>
      </c>
      <c r="H4532" s="5">
        <f t="shared" si="289"/>
        <v>5.5299738348926581E-3</v>
      </c>
      <c r="I4532" s="5">
        <f t="shared" si="290"/>
        <v>3.4380828269970784E-2</v>
      </c>
      <c r="J4532" s="10">
        <f t="shared" si="291"/>
        <v>3.4036813118806852E-2</v>
      </c>
    </row>
    <row r="4533" spans="1:10" x14ac:dyDescent="0.3">
      <c r="A4533" s="18">
        <v>42443</v>
      </c>
      <c r="B4533" s="9">
        <f>VLOOKUP(A4533,'VOW3.DE'!$A$1:$B$5974,2,FALSE)</f>
        <v>101.383858</v>
      </c>
      <c r="C4533" s="5">
        <f>VLOOKUP(A4533,MRK.DE!$A$1:$B$5993,2,FALSE)</f>
        <v>71.749877999999995</v>
      </c>
      <c r="D4533" s="10">
        <f>VLOOKUP(A4533,DTE.DE!$A$1:$B$6411,2,FALSE)</f>
        <v>11.550357999999999</v>
      </c>
      <c r="E4533" s="10">
        <f>VLOOKUP(A4533,'CON.DE'!$A$1:$B$6391,2,FALSE)</f>
        <v>158.75924699999999</v>
      </c>
      <c r="G4533" s="5">
        <f t="shared" si="288"/>
        <v>1.6572558622145881E-2</v>
      </c>
      <c r="H4533" s="5">
        <f t="shared" si="289"/>
        <v>2.7455702180833985E-2</v>
      </c>
      <c r="I4533" s="5">
        <f t="shared" si="290"/>
        <v>8.4920572003921464E-3</v>
      </c>
      <c r="J4533" s="10">
        <f t="shared" si="291"/>
        <v>1.5564476475513265E-2</v>
      </c>
    </row>
    <row r="4534" spans="1:10" x14ac:dyDescent="0.3">
      <c r="A4534" s="18">
        <v>42444</v>
      </c>
      <c r="B4534" s="9">
        <f>VLOOKUP(A4534,'VOW3.DE'!$A$1:$B$5974,2,FALSE)</f>
        <v>99.1036</v>
      </c>
      <c r="C4534" s="5">
        <f>VLOOKUP(A4534,MRK.DE!$A$1:$B$5993,2,FALSE)</f>
        <v>70.503333999999995</v>
      </c>
      <c r="D4534" s="10">
        <f>VLOOKUP(A4534,DTE.DE!$A$1:$B$6411,2,FALSE)</f>
        <v>11.492478999999999</v>
      </c>
      <c r="E4534" s="10">
        <f>VLOOKUP(A4534,'CON.DE'!$A$1:$B$6391,2,FALSE)</f>
        <v>157.24723800000001</v>
      </c>
      <c r="G4534" s="5">
        <f t="shared" si="288"/>
        <v>-2.2748119544683278E-2</v>
      </c>
      <c r="H4534" s="5">
        <f t="shared" si="289"/>
        <v>-1.7526154809661704E-2</v>
      </c>
      <c r="I4534" s="5">
        <f t="shared" si="290"/>
        <v>-5.0236107405257427E-3</v>
      </c>
      <c r="J4534" s="10">
        <f t="shared" si="291"/>
        <v>-9.5695538569250029E-3</v>
      </c>
    </row>
    <row r="4535" spans="1:10" x14ac:dyDescent="0.3">
      <c r="A4535" s="18">
        <v>42445</v>
      </c>
      <c r="B4535" s="9">
        <f>VLOOKUP(A4535,'VOW3.DE'!$A$1:$B$5974,2,FALSE)</f>
        <v>100.55069</v>
      </c>
      <c r="C4535" s="5">
        <f>VLOOKUP(A4535,MRK.DE!$A$1:$B$5993,2,FALSE)</f>
        <v>69.751732000000004</v>
      </c>
      <c r="D4535" s="10">
        <f>VLOOKUP(A4535,DTE.DE!$A$1:$B$6411,2,FALSE)</f>
        <v>11.557593000000001</v>
      </c>
      <c r="E4535" s="10">
        <f>VLOOKUP(A4535,'CON.DE'!$A$1:$B$6391,2,FALSE)</f>
        <v>160.72074900000001</v>
      </c>
      <c r="G4535" s="5">
        <f t="shared" si="288"/>
        <v>1.4496210834081877E-2</v>
      </c>
      <c r="H4535" s="5">
        <f t="shared" si="289"/>
        <v>-1.0717747545794916E-2</v>
      </c>
      <c r="I4535" s="5">
        <f t="shared" si="290"/>
        <v>5.6498021528594705E-3</v>
      </c>
      <c r="J4535" s="10">
        <f t="shared" si="291"/>
        <v>2.1849049736188675E-2</v>
      </c>
    </row>
    <row r="4536" spans="1:10" x14ac:dyDescent="0.3">
      <c r="A4536" s="18">
        <v>42446</v>
      </c>
      <c r="B4536" s="9">
        <f>VLOOKUP(A4536,'VOW3.DE'!$A$1:$B$5974,2,FALSE)</f>
        <v>100.682236</v>
      </c>
      <c r="C4536" s="5">
        <f>VLOOKUP(A4536,MRK.DE!$A$1:$B$5993,2,FALSE)</f>
        <v>68.312706000000006</v>
      </c>
      <c r="D4536" s="10">
        <f>VLOOKUP(A4536,DTE.DE!$A$1:$B$6411,2,FALSE)</f>
        <v>11.427365</v>
      </c>
      <c r="E4536" s="10">
        <f>VLOOKUP(A4536,'CON.DE'!$A$1:$B$6391,2,FALSE)</f>
        <v>157.98280299999999</v>
      </c>
      <c r="G4536" s="5">
        <f t="shared" si="288"/>
        <v>1.3074005467433845E-3</v>
      </c>
      <c r="H4536" s="5">
        <f t="shared" si="289"/>
        <v>-2.0846470448663033E-2</v>
      </c>
      <c r="I4536" s="5">
        <f t="shared" si="290"/>
        <v>-1.1331706024320529E-2</v>
      </c>
      <c r="J4536" s="10">
        <f t="shared" si="291"/>
        <v>-1.7182195443446315E-2</v>
      </c>
    </row>
    <row r="4537" spans="1:10" x14ac:dyDescent="0.3">
      <c r="A4537" s="18">
        <v>42447</v>
      </c>
      <c r="B4537" s="9">
        <f>VLOOKUP(A4537,'VOW3.DE'!$A$1:$B$5974,2,FALSE)</f>
        <v>102.17318</v>
      </c>
      <c r="C4537" s="5">
        <f>VLOOKUP(A4537,MRK.DE!$A$1:$B$5993,2,FALSE)</f>
        <v>67.643608</v>
      </c>
      <c r="D4537" s="10">
        <f>VLOOKUP(A4537,DTE.DE!$A$1:$B$6411,2,FALSE)</f>
        <v>11.441834999999999</v>
      </c>
      <c r="E4537" s="10">
        <f>VLOOKUP(A4537,'CON.DE'!$A$1:$B$6391,2,FALSE)</f>
        <v>159.90344200000001</v>
      </c>
      <c r="G4537" s="5">
        <f t="shared" si="288"/>
        <v>1.4699837715790693E-2</v>
      </c>
      <c r="H4537" s="5">
        <f t="shared" si="289"/>
        <v>-9.8429176597315694E-3</v>
      </c>
      <c r="I4537" s="5">
        <f t="shared" si="290"/>
        <v>1.2654576400574183E-3</v>
      </c>
      <c r="J4537" s="10">
        <f t="shared" si="291"/>
        <v>1.2083960230830361E-2</v>
      </c>
    </row>
    <row r="4538" spans="1:10" x14ac:dyDescent="0.3">
      <c r="A4538" s="18">
        <v>42450</v>
      </c>
      <c r="B4538" s="9">
        <f>VLOOKUP(A4538,'VOW3.DE'!$A$1:$B$5974,2,FALSE)</f>
        <v>101.73466500000001</v>
      </c>
      <c r="C4538" s="5">
        <f>VLOOKUP(A4538,MRK.DE!$A$1:$B$5993,2,FALSE)</f>
        <v>67.854416000000001</v>
      </c>
      <c r="D4538" s="10">
        <f>VLOOKUP(A4538,DTE.DE!$A$1:$B$6411,2,FALSE)</f>
        <v>11.387575</v>
      </c>
      <c r="E4538" s="10">
        <f>VLOOKUP(A4538,'CON.DE'!$A$1:$B$6391,2,FALSE)</f>
        <v>160.312119</v>
      </c>
      <c r="G4538" s="5">
        <f t="shared" si="288"/>
        <v>-4.3011162815160178E-3</v>
      </c>
      <c r="H4538" s="5">
        <f t="shared" si="289"/>
        <v>3.1116050827193478E-3</v>
      </c>
      <c r="I4538" s="5">
        <f t="shared" si="290"/>
        <v>-4.7535264530798645E-3</v>
      </c>
      <c r="J4538" s="10">
        <f t="shared" si="291"/>
        <v>2.552513192127669E-3</v>
      </c>
    </row>
    <row r="4539" spans="1:10" x14ac:dyDescent="0.3">
      <c r="A4539" s="18">
        <v>42451</v>
      </c>
      <c r="B4539" s="9">
        <f>VLOOKUP(A4539,'VOW3.DE'!$A$1:$B$5974,2,FALSE)</f>
        <v>103.050201</v>
      </c>
      <c r="C4539" s="5">
        <f>VLOOKUP(A4539,MRK.DE!$A$1:$B$5993,2,FALSE)</f>
        <v>68.340209999999999</v>
      </c>
      <c r="D4539" s="10">
        <f>VLOOKUP(A4539,DTE.DE!$A$1:$B$6411,2,FALSE)</f>
        <v>11.326079999999999</v>
      </c>
      <c r="E4539" s="10">
        <f>VLOOKUP(A4539,'CON.DE'!$A$1:$B$6391,2,FALSE)</f>
        <v>160.352982</v>
      </c>
      <c r="G4539" s="5">
        <f t="shared" si="288"/>
        <v>1.2848157410310033E-2</v>
      </c>
      <c r="H4539" s="5">
        <f t="shared" si="289"/>
        <v>7.1338506446431875E-3</v>
      </c>
      <c r="I4539" s="5">
        <f t="shared" si="290"/>
        <v>-5.4148176728046312E-3</v>
      </c>
      <c r="J4539" s="10">
        <f t="shared" si="291"/>
        <v>2.5486403162536334E-4</v>
      </c>
    </row>
    <row r="4540" spans="1:10" x14ac:dyDescent="0.3">
      <c r="A4540" s="18">
        <v>42452</v>
      </c>
      <c r="B4540" s="9">
        <f>VLOOKUP(A4540,'VOW3.DE'!$A$1:$B$5974,2,FALSE)</f>
        <v>102.787086</v>
      </c>
      <c r="C4540" s="5">
        <f>VLOOKUP(A4540,MRK.DE!$A$1:$B$5993,2,FALSE)</f>
        <v>69.220116000000004</v>
      </c>
      <c r="D4540" s="10">
        <f>VLOOKUP(A4540,DTE.DE!$A$1:$B$6411,2,FALSE)</f>
        <v>11.427365</v>
      </c>
      <c r="E4540" s="10">
        <f>VLOOKUP(A4540,'CON.DE'!$A$1:$B$6391,2,FALSE)</f>
        <v>161.49719200000001</v>
      </c>
      <c r="G4540" s="5">
        <f t="shared" si="288"/>
        <v>-2.5565352822315584E-3</v>
      </c>
      <c r="H4540" s="5">
        <f t="shared" si="289"/>
        <v>1.2793194468668187E-2</v>
      </c>
      <c r="I4540" s="5">
        <f t="shared" si="290"/>
        <v>8.9028864858270215E-3</v>
      </c>
      <c r="J4540" s="10">
        <f t="shared" si="291"/>
        <v>7.1102327289490237E-3</v>
      </c>
    </row>
    <row r="4541" spans="1:10" x14ac:dyDescent="0.3">
      <c r="A4541" s="18">
        <v>42453</v>
      </c>
      <c r="B4541" s="9">
        <f>VLOOKUP(A4541,'VOW3.DE'!$A$1:$B$5974,2,FALSE)</f>
        <v>100.726089</v>
      </c>
      <c r="C4541" s="5">
        <f>VLOOKUP(A4541,MRK.DE!$A$1:$B$5993,2,FALSE)</f>
        <v>67.900253000000006</v>
      </c>
      <c r="D4541" s="10">
        <f>VLOOKUP(A4541,DTE.DE!$A$1:$B$6411,2,FALSE)</f>
        <v>11.199471000000001</v>
      </c>
      <c r="E4541" s="10">
        <f>VLOOKUP(A4541,'CON.DE'!$A$1:$B$6391,2,FALSE)</f>
        <v>158.105423</v>
      </c>
      <c r="G4541" s="5">
        <f t="shared" si="288"/>
        <v>-2.0254879927044288E-2</v>
      </c>
      <c r="H4541" s="5">
        <f t="shared" si="289"/>
        <v>-1.9251753396576712E-2</v>
      </c>
      <c r="I4541" s="5">
        <f t="shared" si="290"/>
        <v>-2.0144372503736487E-2</v>
      </c>
      <c r="J4541" s="10">
        <f t="shared" si="291"/>
        <v>-2.1225710812224963E-2</v>
      </c>
    </row>
    <row r="4542" spans="1:10" x14ac:dyDescent="0.3">
      <c r="A4542" s="18">
        <v>42458</v>
      </c>
      <c r="B4542" s="9">
        <f>VLOOKUP(A4542,'VOW3.DE'!$A$1:$B$5974,2,FALSE)</f>
        <v>99.147446000000002</v>
      </c>
      <c r="C4542" s="5">
        <f>VLOOKUP(A4542,MRK.DE!$A$1:$B$5993,2,FALSE)</f>
        <v>67.799437999999995</v>
      </c>
      <c r="D4542" s="10">
        <f>VLOOKUP(A4542,DTE.DE!$A$1:$B$6411,2,FALSE)</f>
        <v>11.347783</v>
      </c>
      <c r="E4542" s="10">
        <f>VLOOKUP(A4542,'CON.DE'!$A$1:$B$6391,2,FALSE)</f>
        <v>159.24963399999999</v>
      </c>
      <c r="G4542" s="5">
        <f t="shared" si="288"/>
        <v>-1.5796746951798103E-2</v>
      </c>
      <c r="H4542" s="5">
        <f t="shared" si="289"/>
        <v>-1.4858547990060616E-3</v>
      </c>
      <c r="I4542" s="5">
        <f t="shared" si="290"/>
        <v>1.3155849408750397E-2</v>
      </c>
      <c r="J4542" s="10">
        <f t="shared" si="291"/>
        <v>7.2109514740494735E-3</v>
      </c>
    </row>
    <row r="4543" spans="1:10" x14ac:dyDescent="0.3">
      <c r="A4543" s="18">
        <v>42459</v>
      </c>
      <c r="B4543" s="9">
        <f>VLOOKUP(A4543,'VOW3.DE'!$A$1:$B$5974,2,FALSE)</f>
        <v>99.585967999999994</v>
      </c>
      <c r="C4543" s="5">
        <f>VLOOKUP(A4543,MRK.DE!$A$1:$B$5993,2,FALSE)</f>
        <v>67.891082999999995</v>
      </c>
      <c r="D4543" s="10">
        <f>VLOOKUP(A4543,DTE.DE!$A$1:$B$6411,2,FALSE)</f>
        <v>11.535888</v>
      </c>
      <c r="E4543" s="10">
        <f>VLOOKUP(A4543,'CON.DE'!$A$1:$B$6391,2,FALSE)</f>
        <v>163.94906599999999</v>
      </c>
      <c r="G4543" s="5">
        <f t="shared" si="288"/>
        <v>4.4131754484454189E-3</v>
      </c>
      <c r="H4543" s="5">
        <f t="shared" si="289"/>
        <v>1.3507946356100618E-3</v>
      </c>
      <c r="I4543" s="5">
        <f t="shared" si="290"/>
        <v>1.6440477306129606E-2</v>
      </c>
      <c r="J4543" s="10">
        <f t="shared" si="291"/>
        <v>2.9082810239155491E-2</v>
      </c>
    </row>
    <row r="4544" spans="1:10" x14ac:dyDescent="0.3">
      <c r="A4544" s="18">
        <v>42460</v>
      </c>
      <c r="B4544" s="9">
        <f>VLOOKUP(A4544,'VOW3.DE'!$A$1:$B$5974,2,FALSE)</f>
        <v>98.095023999999995</v>
      </c>
      <c r="C4544" s="5">
        <f>VLOOKUP(A4544,MRK.DE!$A$1:$B$5993,2,FALSE)</f>
        <v>67.194480999999996</v>
      </c>
      <c r="D4544" s="10">
        <f>VLOOKUP(A4544,DTE.DE!$A$1:$B$6411,2,FALSE)</f>
        <v>11.412896999999999</v>
      </c>
      <c r="E4544" s="10">
        <f>VLOOKUP(A4544,'CON.DE'!$A$1:$B$6391,2,FALSE)</f>
        <v>163.45867899999999</v>
      </c>
      <c r="G4544" s="5">
        <f t="shared" si="288"/>
        <v>-1.508462959784844E-2</v>
      </c>
      <c r="H4544" s="5">
        <f t="shared" si="289"/>
        <v>-1.031358428183317E-2</v>
      </c>
      <c r="I4544" s="5">
        <f t="shared" si="290"/>
        <v>-1.0718840023144893E-2</v>
      </c>
      <c r="J4544" s="10">
        <f t="shared" si="291"/>
        <v>-2.9955758481291857E-3</v>
      </c>
    </row>
    <row r="4545" spans="1:10" x14ac:dyDescent="0.3">
      <c r="A4545" s="18">
        <v>42461</v>
      </c>
      <c r="B4545" s="9">
        <f>VLOOKUP(A4545,'VOW3.DE'!$A$1:$B$5974,2,FALSE)</f>
        <v>94.455376000000001</v>
      </c>
      <c r="C4545" s="5">
        <f>VLOOKUP(A4545,MRK.DE!$A$1:$B$5993,2,FALSE)</f>
        <v>66.947006000000002</v>
      </c>
      <c r="D4545" s="10">
        <f>VLOOKUP(A4545,DTE.DE!$A$1:$B$6411,2,FALSE)</f>
        <v>11.174147</v>
      </c>
      <c r="E4545" s="10">
        <f>VLOOKUP(A4545,'CON.DE'!$A$1:$B$6391,2,FALSE)</f>
        <v>159.167877</v>
      </c>
      <c r="G4545" s="5">
        <f t="shared" si="288"/>
        <v>-3.7809130201092243E-2</v>
      </c>
      <c r="H4545" s="5">
        <f t="shared" si="289"/>
        <v>-3.6897649832651367E-3</v>
      </c>
      <c r="I4545" s="5">
        <f t="shared" si="290"/>
        <v>-2.114122524438496E-2</v>
      </c>
      <c r="J4545" s="10">
        <f t="shared" si="291"/>
        <v>-2.6600755155257172E-2</v>
      </c>
    </row>
    <row r="4546" spans="1:10" x14ac:dyDescent="0.3">
      <c r="A4546" s="18">
        <v>42464</v>
      </c>
      <c r="B4546" s="9">
        <f>VLOOKUP(A4546,'VOW3.DE'!$A$1:$B$5974,2,FALSE)</f>
        <v>93.973015000000004</v>
      </c>
      <c r="C4546" s="5">
        <f>VLOOKUP(A4546,MRK.DE!$A$1:$B$5993,2,FALSE)</f>
        <v>69.247619999999998</v>
      </c>
      <c r="D4546" s="10">
        <f>VLOOKUP(A4546,DTE.DE!$A$1:$B$6411,2,FALSE)</f>
        <v>11.072861</v>
      </c>
      <c r="E4546" s="10">
        <f>VLOOKUP(A4546,'CON.DE'!$A$1:$B$6391,2,FALSE)</f>
        <v>157.124664</v>
      </c>
      <c r="G4546" s="5">
        <f t="shared" si="288"/>
        <v>-5.1198447443019648E-3</v>
      </c>
      <c r="H4546" s="5">
        <f t="shared" si="289"/>
        <v>3.3787425048838547E-2</v>
      </c>
      <c r="I4546" s="5">
        <f t="shared" si="290"/>
        <v>-9.1056469098738588E-3</v>
      </c>
      <c r="J4546" s="10">
        <f t="shared" si="291"/>
        <v>-1.2919946928941229E-2</v>
      </c>
    </row>
    <row r="4547" spans="1:10" x14ac:dyDescent="0.3">
      <c r="A4547" s="18">
        <v>42465</v>
      </c>
      <c r="B4547" s="9">
        <f>VLOOKUP(A4547,'VOW3.DE'!$A$1:$B$5974,2,FALSE)</f>
        <v>90.201819999999998</v>
      </c>
      <c r="C4547" s="5">
        <f>VLOOKUP(A4547,MRK.DE!$A$1:$B$5993,2,FALSE)</f>
        <v>68.211883999999998</v>
      </c>
      <c r="D4547" s="10">
        <f>VLOOKUP(A4547,DTE.DE!$A$1:$B$6411,2,FALSE)</f>
        <v>10.826878000000001</v>
      </c>
      <c r="E4547" s="10">
        <f>VLOOKUP(A4547,'CON.DE'!$A$1:$B$6391,2,FALSE)</f>
        <v>149.319489</v>
      </c>
      <c r="G4547" s="5">
        <f t="shared" si="288"/>
        <v>-4.0958062339546568E-2</v>
      </c>
      <c r="H4547" s="5">
        <f t="shared" si="289"/>
        <v>-1.5069974377120992E-2</v>
      </c>
      <c r="I4547" s="5">
        <f t="shared" si="290"/>
        <v>-2.2465413440901305E-2</v>
      </c>
      <c r="J4547" s="10">
        <f t="shared" si="291"/>
        <v>-5.0951296623328431E-2</v>
      </c>
    </row>
    <row r="4548" spans="1:10" x14ac:dyDescent="0.3">
      <c r="A4548" s="18">
        <v>42466</v>
      </c>
      <c r="B4548" s="9">
        <f>VLOOKUP(A4548,'VOW3.DE'!$A$1:$B$5974,2,FALSE)</f>
        <v>90.771872999999999</v>
      </c>
      <c r="C4548" s="5">
        <f>VLOOKUP(A4548,MRK.DE!$A$1:$B$5993,2,FALSE)</f>
        <v>70.035881000000003</v>
      </c>
      <c r="D4548" s="10">
        <f>VLOOKUP(A4548,DTE.DE!$A$1:$B$6411,2,FALSE)</f>
        <v>10.957103999999999</v>
      </c>
      <c r="E4548" s="10">
        <f>VLOOKUP(A4548,'CON.DE'!$A$1:$B$6391,2,FALSE)</f>
        <v>149.76902799999999</v>
      </c>
      <c r="G4548" s="5">
        <f t="shared" ref="G4548:G4611" si="292">LN(B4548/B4547)</f>
        <v>6.2998646479300972E-3</v>
      </c>
      <c r="H4548" s="5">
        <f t="shared" ref="H4548:H4611" si="293">LN(C4548/C4547)</f>
        <v>2.6388894567784444E-2</v>
      </c>
      <c r="I4548" s="5">
        <f t="shared" ref="I4548:I4611" si="294">LN(D4548/D4547)</f>
        <v>1.195626688809066E-2</v>
      </c>
      <c r="J4548" s="10">
        <f t="shared" ref="J4548:J4611" si="295">LN(E4548/E4547)</f>
        <v>3.0060621720101608E-3</v>
      </c>
    </row>
    <row r="4549" spans="1:10" x14ac:dyDescent="0.3">
      <c r="A4549" s="18">
        <v>42467</v>
      </c>
      <c r="B4549" s="9">
        <f>VLOOKUP(A4549,'VOW3.DE'!$A$1:$B$5974,2,FALSE)</f>
        <v>89.763298000000006</v>
      </c>
      <c r="C4549" s="5">
        <f>VLOOKUP(A4549,MRK.DE!$A$1:$B$5993,2,FALSE)</f>
        <v>70.063377000000003</v>
      </c>
      <c r="D4549" s="10">
        <f>VLOOKUP(A4549,DTE.DE!$A$1:$B$6411,2,FALSE)</f>
        <v>10.924548</v>
      </c>
      <c r="E4549" s="10">
        <f>VLOOKUP(A4549,'CON.DE'!$A$1:$B$6391,2,FALSE)</f>
        <v>147.84837300000001</v>
      </c>
      <c r="G4549" s="5">
        <f t="shared" si="292"/>
        <v>-1.1173285372897147E-2</v>
      </c>
      <c r="H4549" s="5">
        <f t="shared" si="293"/>
        <v>3.9252171275638533E-4</v>
      </c>
      <c r="I4549" s="5">
        <f t="shared" si="294"/>
        <v>-2.9756458993287788E-3</v>
      </c>
      <c r="J4549" s="10">
        <f t="shared" si="295"/>
        <v>-1.290705219039593E-2</v>
      </c>
    </row>
    <row r="4550" spans="1:10" x14ac:dyDescent="0.3">
      <c r="A4550" s="18">
        <v>42468</v>
      </c>
      <c r="B4550" s="9">
        <f>VLOOKUP(A4550,'VOW3.DE'!$A$1:$B$5974,2,FALSE)</f>
        <v>91.166533999999999</v>
      </c>
      <c r="C4550" s="5">
        <f>VLOOKUP(A4550,MRK.DE!$A$1:$B$5993,2,FALSE)</f>
        <v>70.210030000000003</v>
      </c>
      <c r="D4550" s="10">
        <f>VLOOKUP(A4550,DTE.DE!$A$1:$B$6411,2,FALSE)</f>
        <v>10.928164000000001</v>
      </c>
      <c r="E4550" s="10">
        <f>VLOOKUP(A4550,'CON.DE'!$A$1:$B$6391,2,FALSE)</f>
        <v>148.74739099999999</v>
      </c>
      <c r="G4550" s="5">
        <f t="shared" si="292"/>
        <v>1.5511694458987304E-2</v>
      </c>
      <c r="H4550" s="5">
        <f t="shared" si="293"/>
        <v>2.0909601694063715E-3</v>
      </c>
      <c r="I4550" s="5">
        <f t="shared" si="294"/>
        <v>3.3094290841368301E-4</v>
      </c>
      <c r="J4550" s="10">
        <f t="shared" si="295"/>
        <v>6.0622629345320955E-3</v>
      </c>
    </row>
    <row r="4551" spans="1:10" x14ac:dyDescent="0.3">
      <c r="A4551" s="18">
        <v>42471</v>
      </c>
      <c r="B4551" s="9">
        <f>VLOOKUP(A4551,'VOW3.DE'!$A$1:$B$5974,2,FALSE)</f>
        <v>93.315239000000005</v>
      </c>
      <c r="C4551" s="5">
        <f>VLOOKUP(A4551,MRK.DE!$A$1:$B$5993,2,FALSE)</f>
        <v>70.017548000000005</v>
      </c>
      <c r="D4551" s="10">
        <f>VLOOKUP(A4551,DTE.DE!$A$1:$B$6411,2,FALSE)</f>
        <v>10.967957</v>
      </c>
      <c r="E4551" s="10">
        <f>VLOOKUP(A4551,'CON.DE'!$A$1:$B$6391,2,FALSE)</f>
        <v>150.545456</v>
      </c>
      <c r="G4551" s="5">
        <f t="shared" si="292"/>
        <v>2.3295549866565169E-2</v>
      </c>
      <c r="H4551" s="5">
        <f t="shared" si="293"/>
        <v>-2.7452819713947173E-3</v>
      </c>
      <c r="I4551" s="5">
        <f t="shared" si="294"/>
        <v>3.6347117198700196E-3</v>
      </c>
      <c r="J4551" s="10">
        <f t="shared" si="295"/>
        <v>1.2015567032548082E-2</v>
      </c>
    </row>
    <row r="4552" spans="1:10" x14ac:dyDescent="0.3">
      <c r="A4552" s="18">
        <v>42472</v>
      </c>
      <c r="B4552" s="9">
        <f>VLOOKUP(A4552,'VOW3.DE'!$A$1:$B$5974,2,FALSE)</f>
        <v>94.236114999999998</v>
      </c>
      <c r="C4552" s="5">
        <f>VLOOKUP(A4552,MRK.DE!$A$1:$B$5993,2,FALSE)</f>
        <v>69.550078999999997</v>
      </c>
      <c r="D4552" s="10">
        <f>VLOOKUP(A4552,DTE.DE!$A$1:$B$6411,2,FALSE)</f>
        <v>11.083712999999999</v>
      </c>
      <c r="E4552" s="10">
        <f>VLOOKUP(A4552,'CON.DE'!$A$1:$B$6391,2,FALSE)</f>
        <v>152.91558800000001</v>
      </c>
      <c r="G4552" s="5">
        <f t="shared" si="292"/>
        <v>9.8200666712202466E-3</v>
      </c>
      <c r="H4552" s="5">
        <f t="shared" si="293"/>
        <v>-6.6988421049523879E-3</v>
      </c>
      <c r="I4552" s="5">
        <f t="shared" si="294"/>
        <v>1.0498711729800304E-2</v>
      </c>
      <c r="J4552" s="10">
        <f t="shared" si="295"/>
        <v>1.5620984916167369E-2</v>
      </c>
    </row>
    <row r="4553" spans="1:10" x14ac:dyDescent="0.3">
      <c r="A4553" s="18">
        <v>42473</v>
      </c>
      <c r="B4553" s="9">
        <f>VLOOKUP(A4553,'VOW3.DE'!$A$1:$B$5974,2,FALSE)</f>
        <v>98.051177999999993</v>
      </c>
      <c r="C4553" s="5">
        <f>VLOOKUP(A4553,MRK.DE!$A$1:$B$5993,2,FALSE)</f>
        <v>70.851639000000006</v>
      </c>
      <c r="D4553" s="10">
        <f>VLOOKUP(A4553,DTE.DE!$A$1:$B$6411,2,FALSE)</f>
        <v>11.221174</v>
      </c>
      <c r="E4553" s="10">
        <f>VLOOKUP(A4553,'CON.DE'!$A$1:$B$6391,2,FALSE)</f>
        <v>159.00443999999999</v>
      </c>
      <c r="G4553" s="5">
        <f t="shared" si="292"/>
        <v>3.9686072328198443E-2</v>
      </c>
      <c r="H4553" s="5">
        <f t="shared" si="293"/>
        <v>1.8541045007218919E-2</v>
      </c>
      <c r="I4553" s="5">
        <f t="shared" si="294"/>
        <v>1.2325795715699207E-2</v>
      </c>
      <c r="J4553" s="10">
        <f t="shared" si="295"/>
        <v>3.9046069633813352E-2</v>
      </c>
    </row>
    <row r="4554" spans="1:10" x14ac:dyDescent="0.3">
      <c r="A4554" s="18">
        <v>42474</v>
      </c>
      <c r="B4554" s="9">
        <f>VLOOKUP(A4554,'VOW3.DE'!$A$1:$B$5974,2,FALSE)</f>
        <v>98.489684999999994</v>
      </c>
      <c r="C4554" s="5">
        <f>VLOOKUP(A4554,MRK.DE!$A$1:$B$5993,2,FALSE)</f>
        <v>71.529899999999998</v>
      </c>
      <c r="D4554" s="10">
        <f>VLOOKUP(A4554,DTE.DE!$A$1:$B$6411,2,FALSE)</f>
        <v>11.289904999999999</v>
      </c>
      <c r="E4554" s="10">
        <f>VLOOKUP(A4554,'CON.DE'!$A$1:$B$6391,2,FALSE)</f>
        <v>158.881821</v>
      </c>
      <c r="G4554" s="5">
        <f t="shared" si="292"/>
        <v>4.4622550336395226E-3</v>
      </c>
      <c r="H4554" s="5">
        <f t="shared" si="293"/>
        <v>9.5274448549981395E-3</v>
      </c>
      <c r="I4554" s="5">
        <f t="shared" si="294"/>
        <v>6.1064343981994101E-3</v>
      </c>
      <c r="J4554" s="10">
        <f t="shared" si="295"/>
        <v>-7.7146464710820917E-4</v>
      </c>
    </row>
    <row r="4555" spans="1:10" x14ac:dyDescent="0.3">
      <c r="A4555" s="18">
        <v>42475</v>
      </c>
      <c r="B4555" s="9">
        <f>VLOOKUP(A4555,'VOW3.DE'!$A$1:$B$5974,2,FALSE)</f>
        <v>96.165572999999995</v>
      </c>
      <c r="C4555" s="5">
        <f>VLOOKUP(A4555,MRK.DE!$A$1:$B$5993,2,FALSE)</f>
        <v>71.300774000000004</v>
      </c>
      <c r="D4555" s="10">
        <f>VLOOKUP(A4555,DTE.DE!$A$1:$B$6411,2,FALSE)</f>
        <v>11.340548</v>
      </c>
      <c r="E4555" s="10">
        <f>VLOOKUP(A4555,'CON.DE'!$A$1:$B$6391,2,FALSE)</f>
        <v>156.511673</v>
      </c>
      <c r="G4555" s="5">
        <f t="shared" si="292"/>
        <v>-2.3880397283861876E-2</v>
      </c>
      <c r="H4555" s="5">
        <f t="shared" si="293"/>
        <v>-3.2083612031948944E-3</v>
      </c>
      <c r="I4555" s="5">
        <f t="shared" si="294"/>
        <v>4.4756580469664121E-3</v>
      </c>
      <c r="J4555" s="10">
        <f t="shared" si="295"/>
        <v>-1.5030066653445997E-2</v>
      </c>
    </row>
    <row r="4556" spans="1:10" x14ac:dyDescent="0.3">
      <c r="A4556" s="18">
        <v>42478</v>
      </c>
      <c r="B4556" s="9">
        <f>VLOOKUP(A4556,'VOW3.DE'!$A$1:$B$5974,2,FALSE)</f>
        <v>97.217995000000002</v>
      </c>
      <c r="C4556" s="5">
        <f>VLOOKUP(A4556,MRK.DE!$A$1:$B$5993,2,FALSE)</f>
        <v>72.015701000000007</v>
      </c>
      <c r="D4556" s="10">
        <f>VLOOKUP(A4556,DTE.DE!$A$1:$B$6411,2,FALSE)</f>
        <v>11.365869999999999</v>
      </c>
      <c r="E4556" s="10">
        <f>VLOOKUP(A4556,'CON.DE'!$A$1:$B$6391,2,FALSE)</f>
        <v>158.514038</v>
      </c>
      <c r="G4556" s="5">
        <f t="shared" si="292"/>
        <v>1.0884403477721089E-2</v>
      </c>
      <c r="H4556" s="5">
        <f t="shared" si="293"/>
        <v>9.976981785513343E-3</v>
      </c>
      <c r="I4556" s="5">
        <f t="shared" si="294"/>
        <v>2.2303835415392486E-3</v>
      </c>
      <c r="J4556" s="10">
        <f t="shared" si="295"/>
        <v>1.2712562160684254E-2</v>
      </c>
    </row>
    <row r="4557" spans="1:10" x14ac:dyDescent="0.3">
      <c r="A4557" s="18">
        <v>42479</v>
      </c>
      <c r="B4557" s="9">
        <f>VLOOKUP(A4557,'VOW3.DE'!$A$1:$B$5974,2,FALSE)</f>
        <v>99.454407000000003</v>
      </c>
      <c r="C4557" s="5">
        <f>VLOOKUP(A4557,MRK.DE!$A$1:$B$5993,2,FALSE)</f>
        <v>72.675629000000001</v>
      </c>
      <c r="D4557" s="10">
        <f>VLOOKUP(A4557,DTE.DE!$A$1:$B$6411,2,FALSE)</f>
        <v>11.666115</v>
      </c>
      <c r="E4557" s="10">
        <f>VLOOKUP(A4557,'CON.DE'!$A$1:$B$6391,2,FALSE)</f>
        <v>163.17263800000001</v>
      </c>
      <c r="G4557" s="5">
        <f t="shared" si="292"/>
        <v>2.274348996753495E-2</v>
      </c>
      <c r="H4557" s="5">
        <f t="shared" si="293"/>
        <v>9.1219366914310606E-3</v>
      </c>
      <c r="I4557" s="5">
        <f t="shared" si="294"/>
        <v>2.6073480800468774E-2</v>
      </c>
      <c r="J4557" s="10">
        <f t="shared" si="295"/>
        <v>2.8965611941106174E-2</v>
      </c>
    </row>
    <row r="4558" spans="1:10" x14ac:dyDescent="0.3">
      <c r="A4558" s="18">
        <v>42480</v>
      </c>
      <c r="B4558" s="9">
        <f>VLOOKUP(A4558,'VOW3.DE'!$A$1:$B$5974,2,FALSE)</f>
        <v>106.032082</v>
      </c>
      <c r="C4558" s="5">
        <f>VLOOKUP(A4558,MRK.DE!$A$1:$B$5993,2,FALSE)</f>
        <v>72.318161000000003</v>
      </c>
      <c r="D4558" s="10">
        <f>VLOOKUP(A4558,DTE.DE!$A$1:$B$6411,2,FALSE)</f>
        <v>11.637174999999999</v>
      </c>
      <c r="E4558" s="10">
        <f>VLOOKUP(A4558,'CON.DE'!$A$1:$B$6391,2,FALSE)</f>
        <v>162.31448399999999</v>
      </c>
      <c r="G4558" s="5">
        <f t="shared" si="292"/>
        <v>6.4042390653365713E-2</v>
      </c>
      <c r="H4558" s="5">
        <f t="shared" si="293"/>
        <v>-4.9308142680808366E-3</v>
      </c>
      <c r="I4558" s="5">
        <f t="shared" si="294"/>
        <v>-2.4837707360508211E-3</v>
      </c>
      <c r="J4558" s="10">
        <f t="shared" si="295"/>
        <v>-5.2730564770076347E-3</v>
      </c>
    </row>
    <row r="4559" spans="1:10" x14ac:dyDescent="0.3">
      <c r="A4559" s="18">
        <v>42481</v>
      </c>
      <c r="B4559" s="9">
        <f>VLOOKUP(A4559,'VOW3.DE'!$A$1:$B$5974,2,FALSE)</f>
        <v>111.425766</v>
      </c>
      <c r="C4559" s="5">
        <f>VLOOKUP(A4559,MRK.DE!$A$1:$B$5993,2,FALSE)</f>
        <v>71.951537999999999</v>
      </c>
      <c r="D4559" s="10">
        <f>VLOOKUP(A4559,DTE.DE!$A$1:$B$6411,2,FALSE)</f>
        <v>11.517799999999999</v>
      </c>
      <c r="E4559" s="10">
        <f>VLOOKUP(A4559,'CON.DE'!$A$1:$B$6391,2,FALSE)</f>
        <v>160.43469200000001</v>
      </c>
      <c r="G4559" s="5">
        <f t="shared" si="292"/>
        <v>4.9616884691290067E-2</v>
      </c>
      <c r="H4559" s="5">
        <f t="shared" si="293"/>
        <v>-5.0824780497260077E-3</v>
      </c>
      <c r="I4559" s="5">
        <f t="shared" si="294"/>
        <v>-1.031105044495661E-2</v>
      </c>
      <c r="J4559" s="10">
        <f t="shared" si="295"/>
        <v>-1.1648756347263626E-2</v>
      </c>
    </row>
    <row r="4560" spans="1:10" x14ac:dyDescent="0.3">
      <c r="A4560" s="18">
        <v>42482</v>
      </c>
      <c r="B4560" s="9">
        <f>VLOOKUP(A4560,'VOW3.DE'!$A$1:$B$5974,2,FALSE)</f>
        <v>110.022522</v>
      </c>
      <c r="C4560" s="5">
        <f>VLOOKUP(A4560,MRK.DE!$A$1:$B$5993,2,FALSE)</f>
        <v>75.040405000000007</v>
      </c>
      <c r="D4560" s="10">
        <f>VLOOKUP(A4560,DTE.DE!$A$1:$B$6411,2,FALSE)</f>
        <v>11.423749000000001</v>
      </c>
      <c r="E4560" s="10">
        <f>VLOOKUP(A4560,'CON.DE'!$A$1:$B$6391,2,FALSE)</f>
        <v>158.75924699999999</v>
      </c>
      <c r="G4560" s="5">
        <f t="shared" si="292"/>
        <v>-1.267350309883142E-2</v>
      </c>
      <c r="H4560" s="5">
        <f t="shared" si="293"/>
        <v>4.2033892744501193E-2</v>
      </c>
      <c r="I4560" s="5">
        <f t="shared" si="294"/>
        <v>-8.199230740665241E-3</v>
      </c>
      <c r="J4560" s="10">
        <f t="shared" si="295"/>
        <v>-1.0498071440314049E-2</v>
      </c>
    </row>
    <row r="4561" spans="1:10" x14ac:dyDescent="0.3">
      <c r="A4561" s="18">
        <v>42485</v>
      </c>
      <c r="B4561" s="9">
        <f>VLOOKUP(A4561,'VOW3.DE'!$A$1:$B$5974,2,FALSE)</f>
        <v>107.961533</v>
      </c>
      <c r="C4561" s="5">
        <f>VLOOKUP(A4561,MRK.DE!$A$1:$B$5993,2,FALSE)</f>
        <v>74.279640000000001</v>
      </c>
      <c r="D4561" s="10">
        <f>VLOOKUP(A4561,DTE.DE!$A$1:$B$6411,2,FALSE)</f>
        <v>11.39481</v>
      </c>
      <c r="E4561" s="10">
        <f>VLOOKUP(A4561,'CON.DE'!$A$1:$B$6391,2,FALSE)</f>
        <v>158.514038</v>
      </c>
      <c r="G4561" s="5">
        <f t="shared" si="292"/>
        <v>-1.891010253688866E-2</v>
      </c>
      <c r="H4561" s="5">
        <f t="shared" si="293"/>
        <v>-1.01898118588354E-2</v>
      </c>
      <c r="I4561" s="5">
        <f t="shared" si="294"/>
        <v>-2.5364454885214204E-3</v>
      </c>
      <c r="J4561" s="10">
        <f t="shared" si="295"/>
        <v>-1.5457276765209478E-3</v>
      </c>
    </row>
    <row r="4562" spans="1:10" x14ac:dyDescent="0.3">
      <c r="A4562" s="18">
        <v>42486</v>
      </c>
      <c r="B4562" s="9">
        <f>VLOOKUP(A4562,'VOW3.DE'!$A$1:$B$5974,2,FALSE)</f>
        <v>109.67173</v>
      </c>
      <c r="C4562" s="5">
        <f>VLOOKUP(A4562,MRK.DE!$A$1:$B$5993,2,FALSE)</f>
        <v>73.592215999999993</v>
      </c>
      <c r="D4562" s="10">
        <f>VLOOKUP(A4562,DTE.DE!$A$1:$B$6411,2,FALSE)</f>
        <v>11.369489</v>
      </c>
      <c r="E4562" s="10">
        <f>VLOOKUP(A4562,'CON.DE'!$A$1:$B$6391,2,FALSE)</f>
        <v>157.98280299999999</v>
      </c>
      <c r="G4562" s="5">
        <f t="shared" si="292"/>
        <v>1.5716643491633688E-2</v>
      </c>
      <c r="H4562" s="5">
        <f t="shared" si="293"/>
        <v>-9.2976306739146197E-3</v>
      </c>
      <c r="I4562" s="5">
        <f t="shared" si="294"/>
        <v>-2.2246246583482671E-3</v>
      </c>
      <c r="J4562" s="10">
        <f t="shared" si="295"/>
        <v>-3.3569718876617109E-3</v>
      </c>
    </row>
    <row r="4563" spans="1:10" x14ac:dyDescent="0.3">
      <c r="A4563" s="18">
        <v>42487</v>
      </c>
      <c r="B4563" s="9">
        <f>VLOOKUP(A4563,'VOW3.DE'!$A$1:$B$5974,2,FALSE)</f>
        <v>113.530632</v>
      </c>
      <c r="C4563" s="5">
        <f>VLOOKUP(A4563,MRK.DE!$A$1:$B$5993,2,FALSE)</f>
        <v>74.976249999999993</v>
      </c>
      <c r="D4563" s="10">
        <f>VLOOKUP(A4563,DTE.DE!$A$1:$B$6411,2,FALSE)</f>
        <v>11.402043000000001</v>
      </c>
      <c r="E4563" s="10">
        <f>VLOOKUP(A4563,'CON.DE'!$A$1:$B$6391,2,FALSE)</f>
        <v>158.718369</v>
      </c>
      <c r="G4563" s="5">
        <f t="shared" si="292"/>
        <v>3.458105472726563E-2</v>
      </c>
      <c r="H4563" s="5">
        <f t="shared" si="293"/>
        <v>1.8632137447977232E-2</v>
      </c>
      <c r="I4563" s="5">
        <f t="shared" si="294"/>
        <v>2.8591859500061911E-3</v>
      </c>
      <c r="J4563" s="10">
        <f t="shared" si="295"/>
        <v>4.6451821949839963E-3</v>
      </c>
    </row>
    <row r="4564" spans="1:10" x14ac:dyDescent="0.3">
      <c r="A4564" s="18">
        <v>42488</v>
      </c>
      <c r="B4564" s="9">
        <f>VLOOKUP(A4564,'VOW3.DE'!$A$1:$B$5974,2,FALSE)</f>
        <v>115.986282</v>
      </c>
      <c r="C4564" s="5">
        <f>VLOOKUP(A4564,MRK.DE!$A$1:$B$5993,2,FALSE)</f>
        <v>76.167800999999997</v>
      </c>
      <c r="D4564" s="10">
        <f>VLOOKUP(A4564,DTE.DE!$A$1:$B$6411,2,FALSE)</f>
        <v>11.409280000000001</v>
      </c>
      <c r="E4564" s="10">
        <f>VLOOKUP(A4564,'CON.DE'!$A$1:$B$6391,2,FALSE)</f>
        <v>160.148651</v>
      </c>
      <c r="G4564" s="5">
        <f t="shared" si="292"/>
        <v>2.1399239521090737E-2</v>
      </c>
      <c r="H4564" s="5">
        <f t="shared" si="293"/>
        <v>1.576741761407929E-2</v>
      </c>
      <c r="I4564" s="5">
        <f t="shared" si="294"/>
        <v>6.3450947082749429E-4</v>
      </c>
      <c r="J4564" s="10">
        <f t="shared" si="295"/>
        <v>8.9710851404808251E-3</v>
      </c>
    </row>
    <row r="4565" spans="1:10" x14ac:dyDescent="0.3">
      <c r="A4565" s="18">
        <v>42489</v>
      </c>
      <c r="B4565" s="9">
        <f>VLOOKUP(A4565,'VOW3.DE'!$A$1:$B$5974,2,FALSE)</f>
        <v>110.89954400000001</v>
      </c>
      <c r="C4565" s="5">
        <f>VLOOKUP(A4565,MRK.DE!$A$1:$B$5993,2,FALSE)</f>
        <v>75.223731999999998</v>
      </c>
      <c r="D4565" s="10">
        <f>VLOOKUP(A4565,DTE.DE!$A$1:$B$6411,2,FALSE)</f>
        <v>11.058393000000001</v>
      </c>
      <c r="E4565" s="10">
        <f>VLOOKUP(A4565,'CON.DE'!$A$1:$B$6391,2,FALSE)</f>
        <v>156.75689700000001</v>
      </c>
      <c r="G4565" s="5">
        <f t="shared" si="292"/>
        <v>-4.4847142957148776E-2</v>
      </c>
      <c r="H4565" s="5">
        <f t="shared" si="293"/>
        <v>-1.2472048058575002E-2</v>
      </c>
      <c r="I4565" s="5">
        <f t="shared" si="294"/>
        <v>-3.1237372176460932E-2</v>
      </c>
      <c r="J4565" s="10">
        <f t="shared" si="295"/>
        <v>-2.1406274121525563E-2</v>
      </c>
    </row>
    <row r="4566" spans="1:10" x14ac:dyDescent="0.3">
      <c r="A4566" s="18">
        <v>42492</v>
      </c>
      <c r="B4566" s="9">
        <f>VLOOKUP(A4566,'VOW3.DE'!$A$1:$B$5974,2,FALSE)</f>
        <v>111.07495900000001</v>
      </c>
      <c r="C4566" s="5">
        <f>VLOOKUP(A4566,MRK.DE!$A$1:$B$5993,2,FALSE)</f>
        <v>75.047318000000004</v>
      </c>
      <c r="D4566" s="10">
        <f>VLOOKUP(A4566,DTE.DE!$A$1:$B$6411,2,FALSE)</f>
        <v>11.148827000000001</v>
      </c>
      <c r="E4566" s="10">
        <f>VLOOKUP(A4566,'CON.DE'!$A$1:$B$6391,2,FALSE)</f>
        <v>159.090958</v>
      </c>
      <c r="G4566" s="5">
        <f t="shared" si="292"/>
        <v>1.580497166515813E-3</v>
      </c>
      <c r="H4566" s="5">
        <f t="shared" si="293"/>
        <v>-2.3479450106357711E-3</v>
      </c>
      <c r="I4566" s="5">
        <f t="shared" si="294"/>
        <v>8.144603413464839E-3</v>
      </c>
      <c r="J4566" s="10">
        <f t="shared" si="295"/>
        <v>1.477992300265491E-2</v>
      </c>
    </row>
    <row r="4567" spans="1:10" x14ac:dyDescent="0.3">
      <c r="A4567" s="18">
        <v>42493</v>
      </c>
      <c r="B4567" s="9">
        <f>VLOOKUP(A4567,'VOW3.DE'!$A$1:$B$5974,2,FALSE)</f>
        <v>107.61071800000001</v>
      </c>
      <c r="C4567" s="5">
        <f>VLOOKUP(A4567,MRK.DE!$A$1:$B$5993,2,FALSE)</f>
        <v>75.075171999999995</v>
      </c>
      <c r="D4567" s="10">
        <f>VLOOKUP(A4567,DTE.DE!$A$1:$B$6411,2,FALSE)</f>
        <v>10.982426</v>
      </c>
      <c r="E4567" s="10">
        <f>VLOOKUP(A4567,'CON.DE'!$A$1:$B$6391,2,FALSE)</f>
        <v>155.25640899999999</v>
      </c>
      <c r="G4567" s="5">
        <f t="shared" si="292"/>
        <v>-3.1685027269541817E-2</v>
      </c>
      <c r="H4567" s="5">
        <f t="shared" si="293"/>
        <v>3.710836440244847E-4</v>
      </c>
      <c r="I4567" s="5">
        <f t="shared" si="294"/>
        <v>-1.5037931725472201E-2</v>
      </c>
      <c r="J4567" s="10">
        <f t="shared" si="295"/>
        <v>-2.4398099782652852E-2</v>
      </c>
    </row>
    <row r="4568" spans="1:10" x14ac:dyDescent="0.3">
      <c r="A4568" s="18">
        <v>42494</v>
      </c>
      <c r="B4568" s="9">
        <f>VLOOKUP(A4568,'VOW3.DE'!$A$1:$B$5974,2,FALSE)</f>
        <v>105.15506000000001</v>
      </c>
      <c r="C4568" s="5">
        <f>VLOOKUP(A4568,MRK.DE!$A$1:$B$5993,2,FALSE)</f>
        <v>73.654633000000004</v>
      </c>
      <c r="D4568" s="10">
        <f>VLOOKUP(A4568,DTE.DE!$A$1:$B$6411,2,FALSE)</f>
        <v>10.747294</v>
      </c>
      <c r="E4568" s="10">
        <f>VLOOKUP(A4568,'CON.DE'!$A$1:$B$6391,2,FALSE)</f>
        <v>154.797943</v>
      </c>
      <c r="G4568" s="5">
        <f t="shared" si="292"/>
        <v>-2.3084229710642123E-2</v>
      </c>
      <c r="H4568" s="5">
        <f t="shared" si="293"/>
        <v>-1.9102858344138707E-2</v>
      </c>
      <c r="I4568" s="5">
        <f t="shared" si="294"/>
        <v>-2.1642356896428544E-2</v>
      </c>
      <c r="J4568" s="10">
        <f t="shared" si="295"/>
        <v>-2.9573288114166495E-3</v>
      </c>
    </row>
    <row r="4569" spans="1:10" x14ac:dyDescent="0.3">
      <c r="A4569" s="18">
        <v>42495</v>
      </c>
      <c r="B4569" s="9">
        <f>VLOOKUP(A4569,'VOW3.DE'!$A$1:$B$5974,2,FALSE)</f>
        <v>103.927223</v>
      </c>
      <c r="C4569" s="5">
        <f>VLOOKUP(A4569,MRK.DE!$A$1:$B$5993,2,FALSE)</f>
        <v>74.146720999999999</v>
      </c>
      <c r="D4569" s="10">
        <f>VLOOKUP(A4569,DTE.DE!$A$1:$B$6411,2,FALSE)</f>
        <v>10.8522</v>
      </c>
      <c r="E4569" s="10">
        <f>VLOOKUP(A4569,'CON.DE'!$A$1:$B$6391,2,FALSE)</f>
        <v>152.54724100000001</v>
      </c>
      <c r="G4569" s="5">
        <f t="shared" si="292"/>
        <v>-1.1745147386039106E-2</v>
      </c>
      <c r="H4569" s="5">
        <f t="shared" si="293"/>
        <v>6.6587998679370434E-3</v>
      </c>
      <c r="I4569" s="5">
        <f t="shared" si="294"/>
        <v>9.7138224529791702E-3</v>
      </c>
      <c r="J4569" s="10">
        <f t="shared" si="295"/>
        <v>-1.4646347828000682E-2</v>
      </c>
    </row>
    <row r="4570" spans="1:10" x14ac:dyDescent="0.3">
      <c r="A4570" s="18">
        <v>42496</v>
      </c>
      <c r="B4570" s="9">
        <f>VLOOKUP(A4570,'VOW3.DE'!$A$1:$B$5974,2,FALSE)</f>
        <v>106.821404</v>
      </c>
      <c r="C4570" s="5">
        <f>VLOOKUP(A4570,MRK.DE!$A$1:$B$5993,2,FALSE)</f>
        <v>73.385384000000002</v>
      </c>
      <c r="D4570" s="10">
        <f>VLOOKUP(A4570,DTE.DE!$A$1:$B$6411,2,FALSE)</f>
        <v>10.848582</v>
      </c>
      <c r="E4570" s="10">
        <f>VLOOKUP(A4570,'CON.DE'!$A$1:$B$6391,2,FALSE)</f>
        <v>153.83931000000001</v>
      </c>
      <c r="G4570" s="5">
        <f t="shared" si="292"/>
        <v>2.7467443095596983E-2</v>
      </c>
      <c r="H4570" s="5">
        <f t="shared" si="293"/>
        <v>-1.0321058706409527E-2</v>
      </c>
      <c r="I4570" s="5">
        <f t="shared" si="294"/>
        <v>-3.3344420800331793E-4</v>
      </c>
      <c r="J4570" s="10">
        <f t="shared" si="295"/>
        <v>8.4342909654155571E-3</v>
      </c>
    </row>
    <row r="4571" spans="1:10" x14ac:dyDescent="0.3">
      <c r="A4571" s="18">
        <v>42499</v>
      </c>
      <c r="B4571" s="9">
        <f>VLOOKUP(A4571,'VOW3.DE'!$A$1:$B$5974,2,FALSE)</f>
        <v>109.101662</v>
      </c>
      <c r="C4571" s="5">
        <f>VLOOKUP(A4571,MRK.DE!$A$1:$B$5993,2,FALSE)</f>
        <v>74.499519000000006</v>
      </c>
      <c r="D4571" s="10">
        <f>VLOOKUP(A4571,DTE.DE!$A$1:$B$6411,2,FALSE)</f>
        <v>11.166912999999999</v>
      </c>
      <c r="E4571" s="10">
        <f>VLOOKUP(A4571,'CON.DE'!$A$1:$B$6391,2,FALSE)</f>
        <v>154.33944700000001</v>
      </c>
      <c r="G4571" s="5">
        <f t="shared" si="292"/>
        <v>2.1121808022201486E-2</v>
      </c>
      <c r="H4571" s="5">
        <f t="shared" si="293"/>
        <v>1.5067881262383252E-2</v>
      </c>
      <c r="I4571" s="5">
        <f t="shared" si="294"/>
        <v>2.892082941970775E-2</v>
      </c>
      <c r="J4571" s="10">
        <f t="shared" si="295"/>
        <v>3.2457619334047825E-3</v>
      </c>
    </row>
    <row r="4572" spans="1:10" x14ac:dyDescent="0.3">
      <c r="A4572" s="18">
        <v>42500</v>
      </c>
      <c r="B4572" s="9">
        <f>VLOOKUP(A4572,'VOW3.DE'!$A$1:$B$5974,2,FALSE)</f>
        <v>113.706017</v>
      </c>
      <c r="C4572" s="5">
        <f>VLOOKUP(A4572,MRK.DE!$A$1:$B$5993,2,FALSE)</f>
        <v>74.518089000000003</v>
      </c>
      <c r="D4572" s="10">
        <f>VLOOKUP(A4572,DTE.DE!$A$1:$B$6411,2,FALSE)</f>
        <v>11.307992</v>
      </c>
      <c r="E4572" s="10">
        <f>VLOOKUP(A4572,'CON.DE'!$A$1:$B$6391,2,FALSE)</f>
        <v>157.00697299999999</v>
      </c>
      <c r="G4572" s="5">
        <f t="shared" si="292"/>
        <v>4.1336192867582555E-2</v>
      </c>
      <c r="H4572" s="5">
        <f t="shared" si="293"/>
        <v>2.4923229335587177E-4</v>
      </c>
      <c r="I4572" s="5">
        <f t="shared" si="294"/>
        <v>1.2554522746259423E-2</v>
      </c>
      <c r="J4572" s="10">
        <f t="shared" si="295"/>
        <v>1.7135840350310304E-2</v>
      </c>
    </row>
    <row r="4573" spans="1:10" x14ac:dyDescent="0.3">
      <c r="A4573" s="18">
        <v>42501</v>
      </c>
      <c r="B4573" s="9">
        <f>VLOOKUP(A4573,'VOW3.DE'!$A$1:$B$5974,2,FALSE)</f>
        <v>114.319946</v>
      </c>
      <c r="C4573" s="5">
        <f>VLOOKUP(A4573,MRK.DE!$A$1:$B$5993,2,FALSE)</f>
        <v>74.601646000000002</v>
      </c>
      <c r="D4573" s="10">
        <f>VLOOKUP(A4573,DTE.DE!$A$1:$B$6411,2,FALSE)</f>
        <v>11.318845</v>
      </c>
      <c r="E4573" s="10">
        <f>VLOOKUP(A4573,'CON.DE'!$A$1:$B$6391,2,FALSE)</f>
        <v>155.96498099999999</v>
      </c>
      <c r="G4573" s="5">
        <f t="shared" si="292"/>
        <v>5.3847419421097723E-3</v>
      </c>
      <c r="H4573" s="5">
        <f t="shared" si="293"/>
        <v>1.1206700272764292E-3</v>
      </c>
      <c r="I4573" s="5">
        <f t="shared" si="294"/>
        <v>9.593033999671268E-4</v>
      </c>
      <c r="J4573" s="10">
        <f t="shared" si="295"/>
        <v>-6.6587170940466721E-3</v>
      </c>
    </row>
    <row r="4574" spans="1:10" x14ac:dyDescent="0.3">
      <c r="A4574" s="18">
        <v>42502</v>
      </c>
      <c r="B4574" s="9">
        <f>VLOOKUP(A4574,'VOW3.DE'!$A$1:$B$5974,2,FALSE)</f>
        <v>111.820427</v>
      </c>
      <c r="C4574" s="5">
        <f>VLOOKUP(A4574,MRK.DE!$A$1:$B$5993,2,FALSE)</f>
        <v>74.685210999999995</v>
      </c>
      <c r="D4574" s="10">
        <f>VLOOKUP(A4574,DTE.DE!$A$1:$B$6411,2,FALSE)</f>
        <v>11.326079999999999</v>
      </c>
      <c r="E4574" s="10">
        <f>VLOOKUP(A4574,'CON.DE'!$A$1:$B$6391,2,FALSE)</f>
        <v>155.54817199999999</v>
      </c>
      <c r="G4574" s="5">
        <f t="shared" si="292"/>
        <v>-2.2106807034904332E-2</v>
      </c>
      <c r="H4574" s="5">
        <f t="shared" si="293"/>
        <v>1.1195226479699728E-3</v>
      </c>
      <c r="I4574" s="5">
        <f t="shared" si="294"/>
        <v>6.3899529331008602E-4</v>
      </c>
      <c r="J4574" s="10">
        <f t="shared" si="295"/>
        <v>-2.6760298544148916E-3</v>
      </c>
    </row>
    <row r="4575" spans="1:10" x14ac:dyDescent="0.3">
      <c r="A4575" s="18">
        <v>42503</v>
      </c>
      <c r="B4575" s="9">
        <f>VLOOKUP(A4575,'VOW3.DE'!$A$1:$B$5974,2,FALSE)</f>
        <v>113.311363</v>
      </c>
      <c r="C4575" s="5">
        <f>VLOOKUP(A4575,MRK.DE!$A$1:$B$5993,2,FALSE)</f>
        <v>76.365723000000003</v>
      </c>
      <c r="D4575" s="10">
        <f>VLOOKUP(A4575,DTE.DE!$A$1:$B$6411,2,FALSE)</f>
        <v>11.525036</v>
      </c>
      <c r="E4575" s="10">
        <f>VLOOKUP(A4575,'CON.DE'!$A$1:$B$6391,2,FALSE)</f>
        <v>158.507431</v>
      </c>
      <c r="G4575" s="5">
        <f t="shared" si="292"/>
        <v>1.3245200038960686E-2</v>
      </c>
      <c r="H4575" s="5">
        <f t="shared" si="293"/>
        <v>2.2251849708233063E-2</v>
      </c>
      <c r="I4575" s="5">
        <f t="shared" si="294"/>
        <v>1.7413681461457036E-2</v>
      </c>
      <c r="J4575" s="10">
        <f t="shared" si="295"/>
        <v>1.8846004072793618E-2</v>
      </c>
    </row>
    <row r="4576" spans="1:10" x14ac:dyDescent="0.3">
      <c r="A4576" s="18">
        <v>42507</v>
      </c>
      <c r="B4576" s="9">
        <f>VLOOKUP(A4576,'VOW3.DE'!$A$1:$B$5974,2,FALSE)</f>
        <v>110.28563699999999</v>
      </c>
      <c r="C4576" s="5">
        <f>VLOOKUP(A4576,MRK.DE!$A$1:$B$5993,2,FALSE)</f>
        <v>76.625693999999996</v>
      </c>
      <c r="D4576" s="10">
        <f>VLOOKUP(A4576,DTE.DE!$A$1:$B$6411,2,FALSE)</f>
        <v>11.586532</v>
      </c>
      <c r="E4576" s="10">
        <f>VLOOKUP(A4576,'CON.DE'!$A$1:$B$6391,2,FALSE)</f>
        <v>152.92236299999999</v>
      </c>
      <c r="G4576" s="5">
        <f t="shared" si="292"/>
        <v>-2.7065754075249009E-2</v>
      </c>
      <c r="H4576" s="5">
        <f t="shared" si="293"/>
        <v>3.3985076459404529E-3</v>
      </c>
      <c r="I4576" s="5">
        <f t="shared" si="294"/>
        <v>5.3216765847934194E-3</v>
      </c>
      <c r="J4576" s="10">
        <f t="shared" si="295"/>
        <v>-3.5871114266087148E-2</v>
      </c>
    </row>
    <row r="4577" spans="1:10" x14ac:dyDescent="0.3">
      <c r="A4577" s="18">
        <v>42508</v>
      </c>
      <c r="B4577" s="9">
        <f>VLOOKUP(A4577,'VOW3.DE'!$A$1:$B$5974,2,FALSE)</f>
        <v>112.478195</v>
      </c>
      <c r="C4577" s="5">
        <f>VLOOKUP(A4577,MRK.DE!$A$1:$B$5993,2,FALSE)</f>
        <v>76.681388999999996</v>
      </c>
      <c r="D4577" s="10">
        <f>VLOOKUP(A4577,DTE.DE!$A$1:$B$6411,2,FALSE)</f>
        <v>11.564826999999999</v>
      </c>
      <c r="E4577" s="10">
        <f>VLOOKUP(A4577,'CON.DE'!$A$1:$B$6391,2,FALSE)</f>
        <v>151.92205799999999</v>
      </c>
      <c r="G4577" s="5">
        <f t="shared" si="292"/>
        <v>1.9685680444283073E-2</v>
      </c>
      <c r="H4577" s="5">
        <f t="shared" si="293"/>
        <v>7.2658094277619468E-4</v>
      </c>
      <c r="I4577" s="5">
        <f t="shared" si="294"/>
        <v>-1.8750524631614889E-3</v>
      </c>
      <c r="J4577" s="10">
        <f t="shared" si="295"/>
        <v>-6.5627482172670813E-3</v>
      </c>
    </row>
    <row r="4578" spans="1:10" x14ac:dyDescent="0.3">
      <c r="A4578" s="18">
        <v>42509</v>
      </c>
      <c r="B4578" s="9">
        <f>VLOOKUP(A4578,'VOW3.DE'!$A$1:$B$5974,2,FALSE)</f>
        <v>112.390495</v>
      </c>
      <c r="C4578" s="5">
        <f>VLOOKUP(A4578,MRK.DE!$A$1:$B$5993,2,FALSE)</f>
        <v>80.432372999999998</v>
      </c>
      <c r="D4578" s="10">
        <f>VLOOKUP(A4578,DTE.DE!$A$1:$B$6411,2,FALSE)</f>
        <v>11.412896999999999</v>
      </c>
      <c r="E4578" s="10">
        <f>VLOOKUP(A4578,'CON.DE'!$A$1:$B$6391,2,FALSE)</f>
        <v>152.42219499999999</v>
      </c>
      <c r="G4578" s="5">
        <f t="shared" si="292"/>
        <v>-7.8001080938842134E-4</v>
      </c>
      <c r="H4578" s="5">
        <f t="shared" si="293"/>
        <v>4.7757712142810299E-2</v>
      </c>
      <c r="I4578" s="5">
        <f t="shared" si="294"/>
        <v>-1.3224304909262881E-2</v>
      </c>
      <c r="J4578" s="10">
        <f t="shared" si="295"/>
        <v>3.286656115770995E-3</v>
      </c>
    </row>
    <row r="4579" spans="1:10" x14ac:dyDescent="0.3">
      <c r="A4579" s="18">
        <v>42510</v>
      </c>
      <c r="B4579" s="9">
        <f>VLOOKUP(A4579,'VOW3.DE'!$A$1:$B$5974,2,FALSE)</f>
        <v>113.706017</v>
      </c>
      <c r="C4579" s="5">
        <f>VLOOKUP(A4579,MRK.DE!$A$1:$B$5993,2,FALSE)</f>
        <v>80.989463999999998</v>
      </c>
      <c r="D4579" s="10">
        <f>VLOOKUP(A4579,DTE.DE!$A$1:$B$6411,2,FALSE)</f>
        <v>11.506949000000001</v>
      </c>
      <c r="E4579" s="10">
        <f>VLOOKUP(A4579,'CON.DE'!$A$1:$B$6391,2,FALSE)</f>
        <v>154.25610399999999</v>
      </c>
      <c r="G4579" s="5">
        <f t="shared" si="292"/>
        <v>1.1636949494188484E-2</v>
      </c>
      <c r="H4579" s="5">
        <f t="shared" si="293"/>
        <v>6.9023277408039735E-3</v>
      </c>
      <c r="I4579" s="5">
        <f t="shared" si="294"/>
        <v>8.2070820122276122E-3</v>
      </c>
      <c r="J4579" s="10">
        <f t="shared" si="295"/>
        <v>1.195996499419567E-2</v>
      </c>
    </row>
    <row r="4580" spans="1:10" x14ac:dyDescent="0.3">
      <c r="A4580" s="18">
        <v>42513</v>
      </c>
      <c r="B4580" s="9">
        <f>VLOOKUP(A4580,'VOW3.DE'!$A$1:$B$5974,2,FALSE)</f>
        <v>112.522057</v>
      </c>
      <c r="C4580" s="5">
        <f>VLOOKUP(A4580,MRK.DE!$A$1:$B$5993,2,FALSE)</f>
        <v>81.583663999999999</v>
      </c>
      <c r="D4580" s="10">
        <f>VLOOKUP(A4580,DTE.DE!$A$1:$B$6411,2,FALSE)</f>
        <v>11.46354</v>
      </c>
      <c r="E4580" s="10">
        <f>VLOOKUP(A4580,'CON.DE'!$A$1:$B$6391,2,FALSE)</f>
        <v>152.79733300000001</v>
      </c>
      <c r="G4580" s="5">
        <f t="shared" si="292"/>
        <v>-1.0467054672086739E-2</v>
      </c>
      <c r="H4580" s="5">
        <f t="shared" si="293"/>
        <v>7.3099737117214795E-3</v>
      </c>
      <c r="I4580" s="5">
        <f t="shared" si="294"/>
        <v>-3.779549636472204E-3</v>
      </c>
      <c r="J4580" s="10">
        <f t="shared" si="295"/>
        <v>-9.5018117341056241E-3</v>
      </c>
    </row>
    <row r="4581" spans="1:10" x14ac:dyDescent="0.3">
      <c r="A4581" s="18">
        <v>42514</v>
      </c>
      <c r="B4581" s="9">
        <f>VLOOKUP(A4581,'VOW3.DE'!$A$1:$B$5974,2,FALSE)</f>
        <v>116.99485799999999</v>
      </c>
      <c r="C4581" s="5">
        <f>VLOOKUP(A4581,MRK.DE!$A$1:$B$5993,2,FALSE)</f>
        <v>82.734961999999996</v>
      </c>
      <c r="D4581" s="10">
        <f>VLOOKUP(A4581,DTE.DE!$A$1:$B$6411,2,FALSE)</f>
        <v>11.648028</v>
      </c>
      <c r="E4581" s="10">
        <f>VLOOKUP(A4581,'CON.DE'!$A$1:$B$6391,2,FALSE)</f>
        <v>155.33976699999999</v>
      </c>
      <c r="G4581" s="5">
        <f t="shared" si="292"/>
        <v>3.8980720465022788E-2</v>
      </c>
      <c r="H4581" s="5">
        <f t="shared" si="293"/>
        <v>1.4013223796224132E-2</v>
      </c>
      <c r="I4581" s="5">
        <f t="shared" si="294"/>
        <v>1.5965331187384933E-2</v>
      </c>
      <c r="J4581" s="10">
        <f t="shared" si="295"/>
        <v>1.6502340663138843E-2</v>
      </c>
    </row>
    <row r="4582" spans="1:10" x14ac:dyDescent="0.3">
      <c r="A4582" s="18">
        <v>42515</v>
      </c>
      <c r="B4582" s="9">
        <f>VLOOKUP(A4582,'VOW3.DE'!$A$1:$B$5974,2,FALSE)</f>
        <v>117.784187</v>
      </c>
      <c r="C4582" s="5">
        <f>VLOOKUP(A4582,MRK.DE!$A$1:$B$5993,2,FALSE)</f>
        <v>83.598419000000007</v>
      </c>
      <c r="D4582" s="10">
        <f>VLOOKUP(A4582,DTE.DE!$A$1:$B$6411,2,FALSE)</f>
        <v>11.886777</v>
      </c>
      <c r="E4582" s="10">
        <f>VLOOKUP(A4582,'CON.DE'!$A$1:$B$6391,2,FALSE)</f>
        <v>155.50649999999999</v>
      </c>
      <c r="G4582" s="5">
        <f t="shared" si="292"/>
        <v>6.7240410997860024E-3</v>
      </c>
      <c r="H4582" s="5">
        <f t="shared" si="293"/>
        <v>1.0382338782634001E-2</v>
      </c>
      <c r="I4582" s="5">
        <f t="shared" si="294"/>
        <v>2.0289710535016783E-2</v>
      </c>
      <c r="J4582" s="10">
        <f t="shared" si="295"/>
        <v>1.0727683340017733E-3</v>
      </c>
    </row>
    <row r="4583" spans="1:10" x14ac:dyDescent="0.3">
      <c r="A4583" s="18">
        <v>42516</v>
      </c>
      <c r="B4583" s="9">
        <f>VLOOKUP(A4583,'VOW3.DE'!$A$1:$B$5974,2,FALSE)</f>
        <v>118.661209</v>
      </c>
      <c r="C4583" s="5">
        <f>VLOOKUP(A4583,MRK.DE!$A$1:$B$5993,2,FALSE)</f>
        <v>83.440582000000006</v>
      </c>
      <c r="D4583" s="10">
        <f>VLOOKUP(A4583,DTE.DE!$A$1:$B$6411,2,FALSE)</f>
        <v>11.950402</v>
      </c>
      <c r="E4583" s="10">
        <f>VLOOKUP(A4583,'CON.DE'!$A$1:$B$6391,2,FALSE)</f>
        <v>159.424362</v>
      </c>
      <c r="G4583" s="5">
        <f t="shared" si="292"/>
        <v>7.4184233394219172E-3</v>
      </c>
      <c r="H4583" s="5">
        <f t="shared" si="293"/>
        <v>-1.8898226884787189E-3</v>
      </c>
      <c r="I4583" s="5">
        <f t="shared" si="294"/>
        <v>5.3383121464544263E-3</v>
      </c>
      <c r="J4583" s="10">
        <f t="shared" si="295"/>
        <v>2.4882058922812061E-2</v>
      </c>
    </row>
    <row r="4584" spans="1:10" x14ac:dyDescent="0.3">
      <c r="A4584" s="18">
        <v>42517</v>
      </c>
      <c r="B4584" s="9">
        <f>VLOOKUP(A4584,'VOW3.DE'!$A$1:$B$5974,2,FALSE)</f>
        <v>118.96817799999999</v>
      </c>
      <c r="C4584" s="5">
        <f>VLOOKUP(A4584,MRK.DE!$A$1:$B$5993,2,FALSE)</f>
        <v>83.524139000000005</v>
      </c>
      <c r="D4584" s="10">
        <f>VLOOKUP(A4584,DTE.DE!$A$1:$B$6411,2,FALSE)</f>
        <v>11.898004999999999</v>
      </c>
      <c r="E4584" s="10">
        <f>VLOOKUP(A4584,'CON.DE'!$A$1:$B$6391,2,FALSE)</f>
        <v>159.71614099999999</v>
      </c>
      <c r="G4584" s="5">
        <f t="shared" si="292"/>
        <v>2.5835960326799747E-3</v>
      </c>
      <c r="H4584" s="5">
        <f t="shared" si="293"/>
        <v>1.0008941586594014E-3</v>
      </c>
      <c r="I4584" s="5">
        <f t="shared" si="294"/>
        <v>-4.3941789747448702E-3</v>
      </c>
      <c r="J4584" s="10">
        <f t="shared" si="295"/>
        <v>1.8285305597672743E-3</v>
      </c>
    </row>
    <row r="4585" spans="1:10" x14ac:dyDescent="0.3">
      <c r="A4585" s="18">
        <v>42520</v>
      </c>
      <c r="B4585" s="9">
        <f>VLOOKUP(A4585,'VOW3.DE'!$A$1:$B$5974,2,FALSE)</f>
        <v>120.985313</v>
      </c>
      <c r="C4585" s="5">
        <f>VLOOKUP(A4585,MRK.DE!$A$1:$B$5993,2,FALSE)</f>
        <v>83.570564000000005</v>
      </c>
      <c r="D4585" s="10">
        <f>VLOOKUP(A4585,DTE.DE!$A$1:$B$6411,2,FALSE)</f>
        <v>11.976601</v>
      </c>
      <c r="E4585" s="10">
        <f>VLOOKUP(A4585,'CON.DE'!$A$1:$B$6391,2,FALSE)</f>
        <v>160.42468299999999</v>
      </c>
      <c r="G4585" s="5">
        <f t="shared" si="292"/>
        <v>1.6813112478361262E-2</v>
      </c>
      <c r="H4585" s="5">
        <f t="shared" si="293"/>
        <v>5.5567292512629773E-4</v>
      </c>
      <c r="I4585" s="5">
        <f t="shared" si="294"/>
        <v>6.5840905545812385E-3</v>
      </c>
      <c r="J4585" s="10">
        <f t="shared" si="295"/>
        <v>4.426446762047522E-3</v>
      </c>
    </row>
    <row r="4586" spans="1:10" x14ac:dyDescent="0.3">
      <c r="A4586" s="18">
        <v>42521</v>
      </c>
      <c r="B4586" s="9">
        <f>VLOOKUP(A4586,'VOW3.DE'!$A$1:$B$5974,2,FALSE)</f>
        <v>117.82804899999999</v>
      </c>
      <c r="C4586" s="5">
        <f>VLOOKUP(A4586,MRK.DE!$A$1:$B$5993,2,FALSE)</f>
        <v>83.514854</v>
      </c>
      <c r="D4586" s="10">
        <f>VLOOKUP(A4586,DTE.DE!$A$1:$B$6411,2,FALSE)</f>
        <v>11.879292</v>
      </c>
      <c r="E4586" s="10">
        <f>VLOOKUP(A4586,'CON.DE'!$A$1:$B$6391,2,FALSE)</f>
        <v>160.71644599999999</v>
      </c>
      <c r="G4586" s="5">
        <f t="shared" si="292"/>
        <v>-2.6442808228809803E-2</v>
      </c>
      <c r="H4586" s="5">
        <f t="shared" si="293"/>
        <v>-6.6684457245020225E-4</v>
      </c>
      <c r="I4586" s="5">
        <f t="shared" si="294"/>
        <v>-8.1581133599092238E-3</v>
      </c>
      <c r="J4586" s="10">
        <f t="shared" si="295"/>
        <v>1.8170396372649902E-3</v>
      </c>
    </row>
    <row r="4587" spans="1:10" x14ac:dyDescent="0.3">
      <c r="A4587" s="18">
        <v>42522</v>
      </c>
      <c r="B4587" s="9">
        <f>VLOOKUP(A4587,'VOW3.DE'!$A$1:$B$5974,2,FALSE)</f>
        <v>115.591629</v>
      </c>
      <c r="C4587" s="5">
        <f>VLOOKUP(A4587,MRK.DE!$A$1:$B$5993,2,FALSE)</f>
        <v>84.489745999999997</v>
      </c>
      <c r="D4587" s="10">
        <f>VLOOKUP(A4587,DTE.DE!$A$1:$B$6411,2,FALSE)</f>
        <v>11.811921999999999</v>
      </c>
      <c r="E4587" s="10">
        <f>VLOOKUP(A4587,'CON.DE'!$A$1:$B$6391,2,FALSE)</f>
        <v>158.96589700000001</v>
      </c>
      <c r="G4587" s="5">
        <f t="shared" si="292"/>
        <v>-1.9162809713989981E-2</v>
      </c>
      <c r="H4587" s="5">
        <f t="shared" si="293"/>
        <v>1.1605669635868069E-2</v>
      </c>
      <c r="I4587" s="5">
        <f t="shared" si="294"/>
        <v>-5.6873557932343444E-3</v>
      </c>
      <c r="J4587" s="10">
        <f t="shared" si="295"/>
        <v>-1.0951912332185057E-2</v>
      </c>
    </row>
    <row r="4588" spans="1:10" x14ac:dyDescent="0.3">
      <c r="A4588" s="18">
        <v>42523</v>
      </c>
      <c r="B4588" s="9">
        <f>VLOOKUP(A4588,'VOW3.DE'!$A$1:$B$5974,2,FALSE)</f>
        <v>117.652626</v>
      </c>
      <c r="C4588" s="5">
        <f>VLOOKUP(A4588,MRK.DE!$A$1:$B$5993,2,FALSE)</f>
        <v>83.951233000000002</v>
      </c>
      <c r="D4588" s="10">
        <f>VLOOKUP(A4588,DTE.DE!$A$1:$B$6411,2,FALSE)</f>
        <v>11.811921999999999</v>
      </c>
      <c r="E4588" s="10">
        <f>VLOOKUP(A4588,'CON.DE'!$A$1:$B$6391,2,FALSE)</f>
        <v>159.090958</v>
      </c>
      <c r="G4588" s="5">
        <f t="shared" si="292"/>
        <v>1.767289524477941E-2</v>
      </c>
      <c r="H4588" s="5">
        <f t="shared" si="293"/>
        <v>-6.3941071577332514E-3</v>
      </c>
      <c r="I4588" s="5">
        <f t="shared" si="294"/>
        <v>0</v>
      </c>
      <c r="J4588" s="10">
        <f t="shared" si="295"/>
        <v>7.8640660925330234E-4</v>
      </c>
    </row>
    <row r="4589" spans="1:10" x14ac:dyDescent="0.3">
      <c r="A4589" s="18">
        <v>42524</v>
      </c>
      <c r="B4589" s="9">
        <f>VLOOKUP(A4589,'VOW3.DE'!$A$1:$B$5974,2,FALSE)</f>
        <v>114.188385</v>
      </c>
      <c r="C4589" s="5">
        <f>VLOOKUP(A4589,MRK.DE!$A$1:$B$5993,2,FALSE)</f>
        <v>83.134186</v>
      </c>
      <c r="D4589" s="10">
        <f>VLOOKUP(A4589,DTE.DE!$A$1:$B$6411,2,FALSE)</f>
        <v>11.71087</v>
      </c>
      <c r="E4589" s="10">
        <f>VLOOKUP(A4589,'CON.DE'!$A$1:$B$6391,2,FALSE)</f>
        <v>157.090317</v>
      </c>
      <c r="G4589" s="5">
        <f t="shared" si="292"/>
        <v>-2.9886850847562874E-2</v>
      </c>
      <c r="H4589" s="5">
        <f t="shared" si="293"/>
        <v>-9.7800695884638789E-3</v>
      </c>
      <c r="I4589" s="5">
        <f t="shared" si="294"/>
        <v>-8.5918900819510428E-3</v>
      </c>
      <c r="J4589" s="10">
        <f t="shared" si="295"/>
        <v>-1.2655194086408252E-2</v>
      </c>
    </row>
    <row r="4590" spans="1:10" x14ac:dyDescent="0.3">
      <c r="A4590" s="18">
        <v>42527</v>
      </c>
      <c r="B4590" s="9">
        <f>VLOOKUP(A4590,'VOW3.DE'!$A$1:$B$5974,2,FALSE)</f>
        <v>114.846153</v>
      </c>
      <c r="C4590" s="5">
        <f>VLOOKUP(A4590,MRK.DE!$A$1:$B$5993,2,FALSE)</f>
        <v>83.663414000000003</v>
      </c>
      <c r="D4590" s="10">
        <f>VLOOKUP(A4590,DTE.DE!$A$1:$B$6411,2,FALSE)</f>
        <v>11.621043999999999</v>
      </c>
      <c r="E4590" s="10">
        <f>VLOOKUP(A4590,'CON.DE'!$A$1:$B$6391,2,FALSE)</f>
        <v>156.59017900000001</v>
      </c>
      <c r="G4590" s="5">
        <f t="shared" si="292"/>
        <v>5.7438481912373525E-3</v>
      </c>
      <c r="H4590" s="5">
        <f t="shared" si="293"/>
        <v>6.3457720728341428E-3</v>
      </c>
      <c r="I4590" s="5">
        <f t="shared" si="294"/>
        <v>-7.6998778412070657E-3</v>
      </c>
      <c r="J4590" s="10">
        <f t="shared" si="295"/>
        <v>-3.1888397920198752E-3</v>
      </c>
    </row>
    <row r="4591" spans="1:10" x14ac:dyDescent="0.3">
      <c r="A4591" s="18">
        <v>42528</v>
      </c>
      <c r="B4591" s="9">
        <f>VLOOKUP(A4591,'VOW3.DE'!$A$1:$B$5974,2,FALSE)</f>
        <v>117.17028000000001</v>
      </c>
      <c r="C4591" s="5">
        <f>VLOOKUP(A4591,MRK.DE!$A$1:$B$5993,2,FALSE)</f>
        <v>84.907546999999994</v>
      </c>
      <c r="D4591" s="10">
        <f>VLOOKUP(A4591,DTE.DE!$A$1:$B$6411,2,FALSE)</f>
        <v>11.72584</v>
      </c>
      <c r="E4591" s="10">
        <f>VLOOKUP(A4591,'CON.DE'!$A$1:$B$6391,2,FALSE)</f>
        <v>160.29963699999999</v>
      </c>
      <c r="G4591" s="5">
        <f t="shared" si="292"/>
        <v>2.0034828657464969E-2</v>
      </c>
      <c r="H4591" s="5">
        <f t="shared" si="293"/>
        <v>1.4761208967706123E-2</v>
      </c>
      <c r="I4591" s="5">
        <f t="shared" si="294"/>
        <v>8.9773610746366403E-3</v>
      </c>
      <c r="J4591" s="10">
        <f t="shared" si="295"/>
        <v>2.3412727439603057E-2</v>
      </c>
    </row>
    <row r="4592" spans="1:10" x14ac:dyDescent="0.3">
      <c r="A4592" s="18">
        <v>42529</v>
      </c>
      <c r="B4592" s="9">
        <f>VLOOKUP(A4592,'VOW3.DE'!$A$1:$B$5974,2,FALSE)</f>
        <v>115.02156100000001</v>
      </c>
      <c r="C4592" s="5">
        <f>VLOOKUP(A4592,MRK.DE!$A$1:$B$5993,2,FALSE)</f>
        <v>84.183350000000004</v>
      </c>
      <c r="D4592" s="10">
        <f>VLOOKUP(A4592,DTE.DE!$A$1:$B$6411,2,FALSE)</f>
        <v>11.602332000000001</v>
      </c>
      <c r="E4592" s="10">
        <f>VLOOKUP(A4592,'CON.DE'!$A$1:$B$6391,2,FALSE)</f>
        <v>157.75720200000001</v>
      </c>
      <c r="G4592" s="5">
        <f t="shared" si="292"/>
        <v>-1.8508663621113728E-2</v>
      </c>
      <c r="H4592" s="5">
        <f t="shared" si="293"/>
        <v>-8.5658239551157436E-3</v>
      </c>
      <c r="I4592" s="5">
        <f t="shared" si="294"/>
        <v>-1.0588841166883465E-2</v>
      </c>
      <c r="J4592" s="10">
        <f t="shared" si="295"/>
        <v>-1.5987640213061236E-2</v>
      </c>
    </row>
    <row r="4593" spans="1:10" x14ac:dyDescent="0.3">
      <c r="A4593" s="18">
        <v>42530</v>
      </c>
      <c r="B4593" s="9">
        <f>VLOOKUP(A4593,'VOW3.DE'!$A$1:$B$5974,2,FALSE)</f>
        <v>112.478195</v>
      </c>
      <c r="C4593" s="5">
        <f>VLOOKUP(A4593,MRK.DE!$A$1:$B$5993,2,FALSE)</f>
        <v>83.756264000000002</v>
      </c>
      <c r="D4593" s="10">
        <f>VLOOKUP(A4593,DTE.DE!$A$1:$B$6411,2,FALSE)</f>
        <v>11.190636</v>
      </c>
      <c r="E4593" s="10">
        <f>VLOOKUP(A4593,'CON.DE'!$A$1:$B$6391,2,FALSE)</f>
        <v>155.21470600000001</v>
      </c>
      <c r="G4593" s="5">
        <f t="shared" si="292"/>
        <v>-2.2360217109990671E-2</v>
      </c>
      <c r="H4593" s="5">
        <f t="shared" si="293"/>
        <v>-5.0861962884376395E-3</v>
      </c>
      <c r="I4593" s="5">
        <f t="shared" si="294"/>
        <v>-3.61287552205245E-2</v>
      </c>
      <c r="J4593" s="10">
        <f t="shared" si="295"/>
        <v>-1.6247796481055662E-2</v>
      </c>
    </row>
    <row r="4594" spans="1:10" x14ac:dyDescent="0.3">
      <c r="A4594" s="18">
        <v>42531</v>
      </c>
      <c r="B4594" s="9">
        <f>VLOOKUP(A4594,'VOW3.DE'!$A$1:$B$5974,2,FALSE)</f>
        <v>110.022522</v>
      </c>
      <c r="C4594" s="5">
        <f>VLOOKUP(A4594,MRK.DE!$A$1:$B$5993,2,FALSE)</f>
        <v>82.679244999999995</v>
      </c>
      <c r="D4594" s="10">
        <f>VLOOKUP(A4594,DTE.DE!$A$1:$B$6411,2,FALSE)</f>
        <v>11.025957</v>
      </c>
      <c r="E4594" s="10">
        <f>VLOOKUP(A4594,'CON.DE'!$A$1:$B$6391,2,FALSE)</f>
        <v>152.130447</v>
      </c>
      <c r="G4594" s="5">
        <f t="shared" si="292"/>
        <v>-2.2074290346826522E-2</v>
      </c>
      <c r="H4594" s="5">
        <f t="shared" si="293"/>
        <v>-1.294235875789709E-2</v>
      </c>
      <c r="I4594" s="5">
        <f t="shared" si="294"/>
        <v>-1.4825136882969435E-2</v>
      </c>
      <c r="J4594" s="10">
        <f t="shared" si="295"/>
        <v>-2.0071001667576735E-2</v>
      </c>
    </row>
    <row r="4595" spans="1:10" x14ac:dyDescent="0.3">
      <c r="A4595" s="18">
        <v>42534</v>
      </c>
      <c r="B4595" s="9">
        <f>VLOOKUP(A4595,'VOW3.DE'!$A$1:$B$5974,2,FALSE)</f>
        <v>106.821404</v>
      </c>
      <c r="C4595" s="5">
        <f>VLOOKUP(A4595,MRK.DE!$A$1:$B$5993,2,FALSE)</f>
        <v>81.565085999999994</v>
      </c>
      <c r="D4595" s="10">
        <f>VLOOKUP(A4595,DTE.DE!$A$1:$B$6411,2,FALSE)</f>
        <v>10.924905000000001</v>
      </c>
      <c r="E4595" s="10">
        <f>VLOOKUP(A4595,'CON.DE'!$A$1:$B$6391,2,FALSE)</f>
        <v>149.879761</v>
      </c>
      <c r="G4595" s="5">
        <f t="shared" si="292"/>
        <v>-2.9526771858157511E-2</v>
      </c>
      <c r="H4595" s="5">
        <f t="shared" si="293"/>
        <v>-1.3567300418673107E-2</v>
      </c>
      <c r="I4595" s="5">
        <f t="shared" si="294"/>
        <v>-9.2071749951872783E-3</v>
      </c>
      <c r="J4595" s="10">
        <f t="shared" si="295"/>
        <v>-1.4904977432000041E-2</v>
      </c>
    </row>
    <row r="4596" spans="1:10" x14ac:dyDescent="0.3">
      <c r="A4596" s="18">
        <v>42535</v>
      </c>
      <c r="B4596" s="9">
        <f>VLOOKUP(A4596,'VOW3.DE'!$A$1:$B$5974,2,FALSE)</f>
        <v>104.45343800000001</v>
      </c>
      <c r="C4596" s="5">
        <f>VLOOKUP(A4596,MRK.DE!$A$1:$B$5993,2,FALSE)</f>
        <v>80.636641999999995</v>
      </c>
      <c r="D4596" s="10">
        <f>VLOOKUP(A4596,DTE.DE!$A$1:$B$6411,2,FALSE)</f>
        <v>10.737772</v>
      </c>
      <c r="E4596" s="10">
        <f>VLOOKUP(A4596,'CON.DE'!$A$1:$B$6391,2,FALSE)</f>
        <v>149.12951699999999</v>
      </c>
      <c r="G4596" s="5">
        <f t="shared" si="292"/>
        <v>-2.2416915699970549E-2</v>
      </c>
      <c r="H4596" s="5">
        <f t="shared" si="293"/>
        <v>-1.1448141170589831E-2</v>
      </c>
      <c r="I4596" s="5">
        <f t="shared" si="294"/>
        <v>-1.7277426521002108E-2</v>
      </c>
      <c r="J4596" s="10">
        <f t="shared" si="295"/>
        <v>-5.0182093307014385E-3</v>
      </c>
    </row>
    <row r="4597" spans="1:10" x14ac:dyDescent="0.3">
      <c r="A4597" s="18">
        <v>42536</v>
      </c>
      <c r="B4597" s="9">
        <f>VLOOKUP(A4597,'VOW3.DE'!$A$1:$B$5974,2,FALSE)</f>
        <v>105.37432099999999</v>
      </c>
      <c r="C4597" s="5">
        <f>VLOOKUP(A4597,MRK.DE!$A$1:$B$5993,2,FALSE)</f>
        <v>80.293114000000003</v>
      </c>
      <c r="D4597" s="10">
        <f>VLOOKUP(A4597,DTE.DE!$A$1:$B$6411,2,FALSE)</f>
        <v>10.816368000000001</v>
      </c>
      <c r="E4597" s="10">
        <f>VLOOKUP(A4597,'CON.DE'!$A$1:$B$6391,2,FALSE)</f>
        <v>150.713348</v>
      </c>
      <c r="G4597" s="5">
        <f t="shared" si="292"/>
        <v>8.7775699162973841E-3</v>
      </c>
      <c r="H4597" s="5">
        <f t="shared" si="293"/>
        <v>-4.2692977399091192E-3</v>
      </c>
      <c r="I4597" s="5">
        <f t="shared" si="294"/>
        <v>7.2929236197849887E-3</v>
      </c>
      <c r="J4597" s="10">
        <f t="shared" si="295"/>
        <v>1.0564505050056993E-2</v>
      </c>
    </row>
    <row r="4598" spans="1:10" x14ac:dyDescent="0.3">
      <c r="A4598" s="18">
        <v>42537</v>
      </c>
      <c r="B4598" s="9">
        <f>VLOOKUP(A4598,'VOW3.DE'!$A$1:$B$5974,2,FALSE)</f>
        <v>103.09406300000001</v>
      </c>
      <c r="C4598" s="5">
        <f>VLOOKUP(A4598,MRK.DE!$A$1:$B$5993,2,FALSE)</f>
        <v>79.234656999999999</v>
      </c>
      <c r="D4598" s="10">
        <f>VLOOKUP(A4598,DTE.DE!$A$1:$B$6411,2,FALSE)</f>
        <v>10.726542</v>
      </c>
      <c r="E4598" s="10">
        <f>VLOOKUP(A4598,'CON.DE'!$A$1:$B$6391,2,FALSE)</f>
        <v>149.754715</v>
      </c>
      <c r="G4598" s="5">
        <f t="shared" si="292"/>
        <v>-2.187716815185815E-2</v>
      </c>
      <c r="H4598" s="5">
        <f t="shared" si="293"/>
        <v>-1.3270072360680478E-2</v>
      </c>
      <c r="I4598" s="5">
        <f t="shared" si="294"/>
        <v>-8.3393116874092687E-3</v>
      </c>
      <c r="J4598" s="10">
        <f t="shared" si="295"/>
        <v>-6.3809527249762757E-3</v>
      </c>
    </row>
    <row r="4599" spans="1:10" x14ac:dyDescent="0.3">
      <c r="A4599" s="18">
        <v>42538</v>
      </c>
      <c r="B4599" s="9">
        <f>VLOOKUP(A4599,'VOW3.DE'!$A$1:$B$5974,2,FALSE)</f>
        <v>104.146484</v>
      </c>
      <c r="C4599" s="5">
        <f>VLOOKUP(A4599,MRK.DE!$A$1:$B$5993,2,FALSE)</f>
        <v>80.785194000000004</v>
      </c>
      <c r="D4599" s="10">
        <f>VLOOKUP(A4599,DTE.DE!$A$1:$B$6411,2,FALSE)</f>
        <v>10.647945</v>
      </c>
      <c r="E4599" s="10">
        <f>VLOOKUP(A4599,'CON.DE'!$A$1:$B$6391,2,FALSE)</f>
        <v>151.50524899999999</v>
      </c>
      <c r="G4599" s="5">
        <f t="shared" si="292"/>
        <v>1.0156603639910049E-2</v>
      </c>
      <c r="H4599" s="5">
        <f t="shared" si="293"/>
        <v>1.9379914671477632E-2</v>
      </c>
      <c r="I4599" s="5">
        <f t="shared" si="294"/>
        <v>-7.354314912832078E-3</v>
      </c>
      <c r="J4599" s="10">
        <f t="shared" si="295"/>
        <v>1.1621548904347731E-2</v>
      </c>
    </row>
    <row r="4600" spans="1:10" x14ac:dyDescent="0.3">
      <c r="A4600" s="18">
        <v>42541</v>
      </c>
      <c r="B4600" s="9">
        <f>VLOOKUP(A4600,'VOW3.DE'!$A$1:$B$5974,2,FALSE)</f>
        <v>109.40862300000001</v>
      </c>
      <c r="C4600" s="5">
        <f>VLOOKUP(A4600,MRK.DE!$A$1:$B$5993,2,FALSE)</f>
        <v>82.734961999999996</v>
      </c>
      <c r="D4600" s="10">
        <f>VLOOKUP(A4600,DTE.DE!$A$1:$B$6411,2,FALSE)</f>
        <v>10.883736000000001</v>
      </c>
      <c r="E4600" s="10">
        <f>VLOOKUP(A4600,'CON.DE'!$A$1:$B$6391,2,FALSE)</f>
        <v>158.340698</v>
      </c>
      <c r="G4600" s="5">
        <f t="shared" si="292"/>
        <v>4.9291299586939438E-2</v>
      </c>
      <c r="H4600" s="5">
        <f t="shared" si="293"/>
        <v>2.3848563484123658E-2</v>
      </c>
      <c r="I4600" s="5">
        <f t="shared" si="294"/>
        <v>2.1902649048296266E-2</v>
      </c>
      <c r="J4600" s="10">
        <f t="shared" si="295"/>
        <v>4.4128756755092695E-2</v>
      </c>
    </row>
    <row r="4601" spans="1:10" x14ac:dyDescent="0.3">
      <c r="A4601" s="18">
        <v>42542</v>
      </c>
      <c r="B4601" s="9">
        <f>VLOOKUP(A4601,'VOW3.DE'!$A$1:$B$5974,2,FALSE)</f>
        <v>108.40004</v>
      </c>
      <c r="C4601" s="5">
        <f>VLOOKUP(A4601,MRK.DE!$A$1:$B$5993,2,FALSE)</f>
        <v>82.799949999999995</v>
      </c>
      <c r="D4601" s="10">
        <f>VLOOKUP(A4601,DTE.DE!$A$1:$B$6411,2,FALSE)</f>
        <v>10.816368000000001</v>
      </c>
      <c r="E4601" s="10">
        <f>VLOOKUP(A4601,'CON.DE'!$A$1:$B$6391,2,FALSE)</f>
        <v>158.340698</v>
      </c>
      <c r="G4601" s="5">
        <f t="shared" si="292"/>
        <v>-9.2612497134644516E-3</v>
      </c>
      <c r="H4601" s="5">
        <f t="shared" si="293"/>
        <v>7.8518788035315487E-4</v>
      </c>
      <c r="I4601" s="5">
        <f t="shared" si="294"/>
        <v>-6.2090224480548725E-3</v>
      </c>
      <c r="J4601" s="10">
        <f t="shared" si="295"/>
        <v>0</v>
      </c>
    </row>
    <row r="4602" spans="1:10" x14ac:dyDescent="0.3">
      <c r="A4602" s="18">
        <v>42543</v>
      </c>
      <c r="B4602" s="9">
        <f>VLOOKUP(A4602,'VOW3.DE'!$A$1:$B$5974,2,FALSE)</f>
        <v>107.961533</v>
      </c>
      <c r="C4602" s="5">
        <f>VLOOKUP(A4602,MRK.DE!$A$1:$B$5993,2,FALSE)</f>
        <v>83.319878000000003</v>
      </c>
      <c r="D4602" s="10">
        <f>VLOOKUP(A4602,DTE.DE!$A$1:$B$6411,2,FALSE)</f>
        <v>10.823853</v>
      </c>
      <c r="E4602" s="10">
        <f>VLOOKUP(A4602,'CON.DE'!$A$1:$B$6391,2,FALSE)</f>
        <v>159.424362</v>
      </c>
      <c r="G4602" s="5">
        <f t="shared" si="292"/>
        <v>-4.0534702565847552E-3</v>
      </c>
      <c r="H4602" s="5">
        <f t="shared" si="293"/>
        <v>6.2596946311245178E-3</v>
      </c>
      <c r="I4602" s="5">
        <f t="shared" si="294"/>
        <v>6.9176745454580467E-4</v>
      </c>
      <c r="J4602" s="10">
        <f t="shared" si="295"/>
        <v>6.8205623425509967E-3</v>
      </c>
    </row>
    <row r="4603" spans="1:10" x14ac:dyDescent="0.3">
      <c r="A4603" s="18">
        <v>42544</v>
      </c>
      <c r="B4603" s="9">
        <f>VLOOKUP(A4603,'VOW3.DE'!$A$1:$B$5974,2,FALSE)</f>
        <v>111.492035</v>
      </c>
      <c r="C4603" s="5">
        <f>VLOOKUP(A4603,MRK.DE!$A$1:$B$5993,2,FALSE)</f>
        <v>83.644844000000006</v>
      </c>
      <c r="D4603" s="10">
        <f>VLOOKUP(A4603,DTE.DE!$A$1:$B$6411,2,FALSE)</f>
        <v>11.097068999999999</v>
      </c>
      <c r="E4603" s="10">
        <f>VLOOKUP(A4603,'CON.DE'!$A$1:$B$6391,2,FALSE)</f>
        <v>164.05081200000001</v>
      </c>
      <c r="G4603" s="5">
        <f t="shared" si="292"/>
        <v>3.2178165618412503E-2</v>
      </c>
      <c r="H4603" s="5">
        <f t="shared" si="293"/>
        <v>3.8926355992758453E-3</v>
      </c>
      <c r="I4603" s="5">
        <f t="shared" si="294"/>
        <v>2.4928709550823085E-2</v>
      </c>
      <c r="J4603" s="10">
        <f t="shared" si="295"/>
        <v>2.8606618793749865E-2</v>
      </c>
    </row>
    <row r="4604" spans="1:10" x14ac:dyDescent="0.3">
      <c r="A4604" s="18">
        <v>42545</v>
      </c>
      <c r="B4604" s="9">
        <f>VLOOKUP(A4604,'VOW3.DE'!$A$1:$B$5974,2,FALSE)</f>
        <v>100.33844000000001</v>
      </c>
      <c r="C4604" s="5">
        <f>VLOOKUP(A4604,MRK.DE!$A$1:$B$5993,2,FALSE)</f>
        <v>81.332977</v>
      </c>
      <c r="D4604" s="10">
        <f>VLOOKUP(A4604,DTE.DE!$A$1:$B$6411,2,FALSE)</f>
        <v>10.520695999999999</v>
      </c>
      <c r="E4604" s="10">
        <f>VLOOKUP(A4604,'CON.DE'!$A$1:$B$6391,2,FALSE)</f>
        <v>151.08847</v>
      </c>
      <c r="G4604" s="5">
        <f t="shared" si="292"/>
        <v>-0.10540428157547146</v>
      </c>
      <c r="H4604" s="5">
        <f t="shared" si="293"/>
        <v>-2.8028232288743793E-2</v>
      </c>
      <c r="I4604" s="5">
        <f t="shared" si="294"/>
        <v>-5.3336654578899363E-2</v>
      </c>
      <c r="J4604" s="10">
        <f t="shared" si="295"/>
        <v>-8.231064981955763E-2</v>
      </c>
    </row>
    <row r="4605" spans="1:10" x14ac:dyDescent="0.3">
      <c r="A4605" s="18">
        <v>42548</v>
      </c>
      <c r="B4605" s="9">
        <f>VLOOKUP(A4605,'VOW3.DE'!$A$1:$B$5974,2,FALSE)</f>
        <v>93.180808999999996</v>
      </c>
      <c r="C4605" s="5">
        <f>VLOOKUP(A4605,MRK.DE!$A$1:$B$5993,2,FALSE)</f>
        <v>79.698891000000003</v>
      </c>
      <c r="D4605" s="10">
        <f>VLOOKUP(A4605,DTE.DE!$A$1:$B$6411,2,FALSE)</f>
        <v>10.460813</v>
      </c>
      <c r="E4605" s="10">
        <f>VLOOKUP(A4605,'CON.DE'!$A$1:$B$6391,2,FALSE)</f>
        <v>138.876373</v>
      </c>
      <c r="G4605" s="5">
        <f t="shared" si="292"/>
        <v>-7.4007083323935977E-2</v>
      </c>
      <c r="H4605" s="5">
        <f t="shared" si="293"/>
        <v>-2.0295884448644833E-2</v>
      </c>
      <c r="I4605" s="5">
        <f t="shared" si="294"/>
        <v>-5.7081845351615182E-3</v>
      </c>
      <c r="J4605" s="10">
        <f t="shared" si="295"/>
        <v>-8.4281424786176395E-2</v>
      </c>
    </row>
    <row r="4606" spans="1:10" x14ac:dyDescent="0.3">
      <c r="A4606" s="18">
        <v>42549</v>
      </c>
      <c r="B4606" s="9">
        <f>VLOOKUP(A4606,'VOW3.DE'!$A$1:$B$5974,2,FALSE)</f>
        <v>94.71772</v>
      </c>
      <c r="C4606" s="5">
        <f>VLOOKUP(A4606,MRK.DE!$A$1:$B$5993,2,FALSE)</f>
        <v>81.852920999999995</v>
      </c>
      <c r="D4606" s="10">
        <f>VLOOKUP(A4606,DTE.DE!$A$1:$B$6411,2,FALSE)</f>
        <v>10.77894</v>
      </c>
      <c r="E4606" s="10">
        <f>VLOOKUP(A4606,'CON.DE'!$A$1:$B$6391,2,FALSE)</f>
        <v>141.710556</v>
      </c>
      <c r="G4606" s="5">
        <f t="shared" si="292"/>
        <v>1.635931142845172E-2</v>
      </c>
      <c r="H4606" s="5">
        <f t="shared" si="293"/>
        <v>2.6668319393803441E-2</v>
      </c>
      <c r="I4606" s="5">
        <f t="shared" si="294"/>
        <v>2.9958050123165218E-2</v>
      </c>
      <c r="J4606" s="10">
        <f t="shared" si="295"/>
        <v>2.0202504835252461E-2</v>
      </c>
    </row>
    <row r="4607" spans="1:10" x14ac:dyDescent="0.3">
      <c r="A4607" s="18">
        <v>42550</v>
      </c>
      <c r="B4607" s="9">
        <f>VLOOKUP(A4607,'VOW3.DE'!$A$1:$B$5974,2,FALSE)</f>
        <v>95.420326000000003</v>
      </c>
      <c r="C4607" s="5">
        <f>VLOOKUP(A4607,MRK.DE!$A$1:$B$5993,2,FALSE)</f>
        <v>83.895531000000005</v>
      </c>
      <c r="D4607" s="10">
        <f>VLOOKUP(A4607,DTE.DE!$A$1:$B$6411,2,FALSE)</f>
        <v>11.23929</v>
      </c>
      <c r="E4607" s="10">
        <f>VLOOKUP(A4607,'CON.DE'!$A$1:$B$6391,2,FALSE)</f>
        <v>140.96032700000001</v>
      </c>
      <c r="G4607" s="5">
        <f t="shared" si="292"/>
        <v>7.3905166566188233E-3</v>
      </c>
      <c r="H4607" s="5">
        <f t="shared" si="293"/>
        <v>2.4648355848765017E-2</v>
      </c>
      <c r="I4607" s="5">
        <f t="shared" si="294"/>
        <v>4.1821444805694594E-2</v>
      </c>
      <c r="J4607" s="10">
        <f t="shared" si="295"/>
        <v>-5.3081573426171959E-3</v>
      </c>
    </row>
    <row r="4608" spans="1:10" x14ac:dyDescent="0.3">
      <c r="A4608" s="18">
        <v>42551</v>
      </c>
      <c r="B4608" s="9">
        <f>VLOOKUP(A4608,'VOW3.DE'!$A$1:$B$5974,2,FALSE)</f>
        <v>95.112945999999994</v>
      </c>
      <c r="C4608" s="5">
        <f>VLOOKUP(A4608,MRK.DE!$A$1:$B$5993,2,FALSE)</f>
        <v>84.536163000000002</v>
      </c>
      <c r="D4608" s="10">
        <f>VLOOKUP(A4608,DTE.DE!$A$1:$B$6411,2,FALSE)</f>
        <v>11.437652</v>
      </c>
      <c r="E4608" s="10">
        <f>VLOOKUP(A4608,'CON.DE'!$A$1:$B$6391,2,FALSE)</f>
        <v>141.12706</v>
      </c>
      <c r="G4608" s="5">
        <f t="shared" si="292"/>
        <v>-3.2265258811504335E-3</v>
      </c>
      <c r="H4608" s="5">
        <f t="shared" si="293"/>
        <v>7.607061047606032E-3</v>
      </c>
      <c r="I4608" s="5">
        <f t="shared" si="294"/>
        <v>1.7495044920196681E-2</v>
      </c>
      <c r="J4608" s="10">
        <f t="shared" si="295"/>
        <v>1.1821373595603626E-3</v>
      </c>
    </row>
    <row r="4609" spans="1:10" x14ac:dyDescent="0.3">
      <c r="A4609" s="18">
        <v>42552</v>
      </c>
      <c r="B4609" s="9">
        <f>VLOOKUP(A4609,'VOW3.DE'!$A$1:$B$5974,2,FALSE)</f>
        <v>99.811501000000007</v>
      </c>
      <c r="C4609" s="5">
        <f>VLOOKUP(A4609,MRK.DE!$A$1:$B$5993,2,FALSE)</f>
        <v>84.536163000000002</v>
      </c>
      <c r="D4609" s="10">
        <f>VLOOKUP(A4609,DTE.DE!$A$1:$B$6411,2,FALSE)</f>
        <v>11.411454000000001</v>
      </c>
      <c r="E4609" s="10">
        <f>VLOOKUP(A4609,'CON.DE'!$A$1:$B$6391,2,FALSE)</f>
        <v>145.878525</v>
      </c>
      <c r="G4609" s="5">
        <f t="shared" si="292"/>
        <v>4.821832648319814E-2</v>
      </c>
      <c r="H4609" s="5">
        <f t="shared" si="293"/>
        <v>0</v>
      </c>
      <c r="I4609" s="5">
        <f t="shared" si="294"/>
        <v>-2.2931322984876107E-3</v>
      </c>
      <c r="J4609" s="10">
        <f t="shared" si="295"/>
        <v>3.3113635487407825E-2</v>
      </c>
    </row>
    <row r="4610" spans="1:10" x14ac:dyDescent="0.3">
      <c r="A4610" s="18">
        <v>42555</v>
      </c>
      <c r="B4610" s="9">
        <f>VLOOKUP(A4610,'VOW3.DE'!$A$1:$B$5974,2,FALSE)</f>
        <v>97.835464000000002</v>
      </c>
      <c r="C4610" s="5">
        <f>VLOOKUP(A4610,MRK.DE!$A$1:$B$5993,2,FALSE)</f>
        <v>84.629013</v>
      </c>
      <c r="D4610" s="10">
        <f>VLOOKUP(A4610,DTE.DE!$A$1:$B$6411,2,FALSE)</f>
        <v>11.332858</v>
      </c>
      <c r="E4610" s="10">
        <f>VLOOKUP(A4610,'CON.DE'!$A$1:$B$6391,2,FALSE)</f>
        <v>142.75254799999999</v>
      </c>
      <c r="G4610" s="5">
        <f t="shared" si="292"/>
        <v>-1.9996288260890199E-2</v>
      </c>
      <c r="H4610" s="5">
        <f t="shared" si="293"/>
        <v>1.0977437735058488E-3</v>
      </c>
      <c r="I4610" s="5">
        <f t="shared" si="294"/>
        <v>-6.911293940306938E-3</v>
      </c>
      <c r="J4610" s="10">
        <f t="shared" si="295"/>
        <v>-2.1661557075322854E-2</v>
      </c>
    </row>
    <row r="4611" spans="1:10" x14ac:dyDescent="0.3">
      <c r="A4611" s="18">
        <v>42556</v>
      </c>
      <c r="B4611" s="9">
        <f>VLOOKUP(A4611,'VOW3.DE'!$A$1:$B$5974,2,FALSE)</f>
        <v>95.025108000000003</v>
      </c>
      <c r="C4611" s="5">
        <f>VLOOKUP(A4611,MRK.DE!$A$1:$B$5993,2,FALSE)</f>
        <v>84.081215</v>
      </c>
      <c r="D4611" s="10">
        <f>VLOOKUP(A4611,DTE.DE!$A$1:$B$6411,2,FALSE)</f>
        <v>11.130754</v>
      </c>
      <c r="E4611" s="10">
        <f>VLOOKUP(A4611,'CON.DE'!$A$1:$B$6391,2,FALSE)</f>
        <v>138.66795300000001</v>
      </c>
      <c r="G4611" s="5">
        <f t="shared" si="292"/>
        <v>-2.9145977480134391E-2</v>
      </c>
      <c r="H4611" s="5">
        <f t="shared" si="293"/>
        <v>-6.4939740953903575E-3</v>
      </c>
      <c r="I4611" s="5">
        <f t="shared" si="294"/>
        <v>-1.7994386065367036E-2</v>
      </c>
      <c r="J4611" s="10">
        <f t="shared" si="295"/>
        <v>-2.9030449771425954E-2</v>
      </c>
    </row>
    <row r="4612" spans="1:10" x14ac:dyDescent="0.3">
      <c r="A4612" s="18">
        <v>42557</v>
      </c>
      <c r="B4612" s="9">
        <f>VLOOKUP(A4612,'VOW3.DE'!$A$1:$B$5974,2,FALSE)</f>
        <v>93.224731000000006</v>
      </c>
      <c r="C4612" s="5">
        <f>VLOOKUP(A4612,MRK.DE!$A$1:$B$5993,2,FALSE)</f>
        <v>83.635559000000001</v>
      </c>
      <c r="D4612" s="10">
        <f>VLOOKUP(A4612,DTE.DE!$A$1:$B$6411,2,FALSE)</f>
        <v>10.853793</v>
      </c>
      <c r="E4612" s="10">
        <f>VLOOKUP(A4612,'CON.DE'!$A$1:$B$6391,2,FALSE)</f>
        <v>138.29284699999999</v>
      </c>
      <c r="G4612" s="5">
        <f t="shared" ref="G4612:G4675" si="296">LN(B4612/B4611)</f>
        <v>-1.9128110849049078E-2</v>
      </c>
      <c r="H4612" s="5">
        <f t="shared" ref="H4612:H4675" si="297">LN(C4612/C4611)</f>
        <v>-5.3144004413361893E-3</v>
      </c>
      <c r="I4612" s="5">
        <f t="shared" ref="I4612:I4675" si="298">LN(D4612/D4611)</f>
        <v>-2.5197303677421207E-2</v>
      </c>
      <c r="J4612" s="10">
        <f t="shared" ref="J4612:J4675" si="299">LN(E4612/E4611)</f>
        <v>-2.7087315558962034E-3</v>
      </c>
    </row>
    <row r="4613" spans="1:10" x14ac:dyDescent="0.3">
      <c r="A4613" s="18">
        <v>42558</v>
      </c>
      <c r="B4613" s="9">
        <f>VLOOKUP(A4613,'VOW3.DE'!$A$1:$B$5974,2,FALSE)</f>
        <v>93.092995000000002</v>
      </c>
      <c r="C4613" s="5">
        <f>VLOOKUP(A4613,MRK.DE!$A$1:$B$5993,2,FALSE)</f>
        <v>84.796135000000007</v>
      </c>
      <c r="D4613" s="10">
        <f>VLOOKUP(A4613,DTE.DE!$A$1:$B$6411,2,FALSE)</f>
        <v>10.969817000000001</v>
      </c>
      <c r="E4613" s="10">
        <f>VLOOKUP(A4613,'CON.DE'!$A$1:$B$6391,2,FALSE)</f>
        <v>139.54321300000001</v>
      </c>
      <c r="G4613" s="5">
        <f t="shared" si="296"/>
        <v>-1.4141007920255506E-3</v>
      </c>
      <c r="H4613" s="5">
        <f t="shared" si="297"/>
        <v>1.3781187382705144E-2</v>
      </c>
      <c r="I4613" s="5">
        <f t="shared" si="298"/>
        <v>1.0632988139140783E-2</v>
      </c>
      <c r="J4613" s="10">
        <f t="shared" si="299"/>
        <v>9.0008074651910207E-3</v>
      </c>
    </row>
    <row r="4614" spans="1:10" x14ac:dyDescent="0.3">
      <c r="A4614" s="18">
        <v>42559</v>
      </c>
      <c r="B4614" s="9">
        <f>VLOOKUP(A4614,'VOW3.DE'!$A$1:$B$5974,2,FALSE)</f>
        <v>96.693764000000002</v>
      </c>
      <c r="C4614" s="5">
        <f>VLOOKUP(A4614,MRK.DE!$A$1:$B$5993,2,FALSE)</f>
        <v>86.086678000000006</v>
      </c>
      <c r="D4614" s="10">
        <f>VLOOKUP(A4614,DTE.DE!$A$1:$B$6411,2,FALSE)</f>
        <v>11.089582999999999</v>
      </c>
      <c r="E4614" s="10">
        <f>VLOOKUP(A4614,'CON.DE'!$A$1:$B$6391,2,FALSE)</f>
        <v>144.04463200000001</v>
      </c>
      <c r="G4614" s="5">
        <f t="shared" si="296"/>
        <v>3.7949972495645294E-2</v>
      </c>
      <c r="H4614" s="5">
        <f t="shared" si="297"/>
        <v>1.5104708471694366E-2</v>
      </c>
      <c r="I4614" s="5">
        <f t="shared" si="298"/>
        <v>1.0858606924204406E-2</v>
      </c>
      <c r="J4614" s="10">
        <f t="shared" si="299"/>
        <v>3.1748872095858367E-2</v>
      </c>
    </row>
    <row r="4615" spans="1:10" x14ac:dyDescent="0.3">
      <c r="A4615" s="18">
        <v>42562</v>
      </c>
      <c r="B4615" s="9">
        <f>VLOOKUP(A4615,'VOW3.DE'!$A$1:$B$5974,2,FALSE)</f>
        <v>99.504112000000006</v>
      </c>
      <c r="C4615" s="5">
        <f>VLOOKUP(A4615,MRK.DE!$A$1:$B$5993,2,FALSE)</f>
        <v>87.460800000000006</v>
      </c>
      <c r="D4615" s="10">
        <f>VLOOKUP(A4615,DTE.DE!$A$1:$B$6411,2,FALSE)</f>
        <v>11.213093000000001</v>
      </c>
      <c r="E4615" s="10">
        <f>VLOOKUP(A4615,'CON.DE'!$A$1:$B$6391,2,FALSE)</f>
        <v>145.420029</v>
      </c>
      <c r="G4615" s="5">
        <f t="shared" si="296"/>
        <v>2.8650057671539129E-2</v>
      </c>
      <c r="H4615" s="5">
        <f t="shared" si="297"/>
        <v>1.5836020580924828E-2</v>
      </c>
      <c r="I4615" s="5">
        <f t="shared" si="298"/>
        <v>1.1075914176295439E-2</v>
      </c>
      <c r="J4615" s="10">
        <f t="shared" si="299"/>
        <v>9.5031106466652894E-3</v>
      </c>
    </row>
    <row r="4616" spans="1:10" x14ac:dyDescent="0.3">
      <c r="A4616" s="18">
        <v>42563</v>
      </c>
      <c r="B4616" s="9">
        <f>VLOOKUP(A4616,'VOW3.DE'!$A$1:$B$5974,2,FALSE)</f>
        <v>102.57794199999999</v>
      </c>
      <c r="C4616" s="5">
        <f>VLOOKUP(A4616,MRK.DE!$A$1:$B$5993,2,FALSE)</f>
        <v>87.934325999999999</v>
      </c>
      <c r="D4616" s="10">
        <f>VLOOKUP(A4616,DTE.DE!$A$1:$B$6411,2,FALSE)</f>
        <v>11.310401000000001</v>
      </c>
      <c r="E4616" s="10">
        <f>VLOOKUP(A4616,'CON.DE'!$A$1:$B$6391,2,FALSE)</f>
        <v>149.754715</v>
      </c>
      <c r="G4616" s="5">
        <f t="shared" si="296"/>
        <v>3.0423949425749268E-2</v>
      </c>
      <c r="H4616" s="5">
        <f t="shared" si="297"/>
        <v>5.3995474249923523E-3</v>
      </c>
      <c r="I4616" s="5">
        <f t="shared" si="298"/>
        <v>8.6406314598737703E-3</v>
      </c>
      <c r="J4616" s="10">
        <f t="shared" si="299"/>
        <v>2.9372415665320242E-2</v>
      </c>
    </row>
    <row r="4617" spans="1:10" x14ac:dyDescent="0.3">
      <c r="A4617" s="18">
        <v>42564</v>
      </c>
      <c r="B4617" s="9">
        <f>VLOOKUP(A4617,'VOW3.DE'!$A$1:$B$5974,2,FALSE)</f>
        <v>100.865379</v>
      </c>
      <c r="C4617" s="5">
        <f>VLOOKUP(A4617,MRK.DE!$A$1:$B$5993,2,FALSE)</f>
        <v>87.618651999999997</v>
      </c>
      <c r="D4617" s="10">
        <f>VLOOKUP(A4617,DTE.DE!$A$1:$B$6411,2,FALSE)</f>
        <v>11.287945000000001</v>
      </c>
      <c r="E4617" s="10">
        <f>VLOOKUP(A4617,'CON.DE'!$A$1:$B$6391,2,FALSE)</f>
        <v>147.00386</v>
      </c>
      <c r="G4617" s="5">
        <f t="shared" si="296"/>
        <v>-1.6836172792640339E-2</v>
      </c>
      <c r="H4617" s="5">
        <f t="shared" si="297"/>
        <v>-3.5963427545558993E-3</v>
      </c>
      <c r="I4617" s="5">
        <f t="shared" si="298"/>
        <v>-1.9874027410090155E-3</v>
      </c>
      <c r="J4617" s="10">
        <f t="shared" si="299"/>
        <v>-1.8539877372184658E-2</v>
      </c>
    </row>
    <row r="4618" spans="1:10" x14ac:dyDescent="0.3">
      <c r="A4618" s="18">
        <v>42565</v>
      </c>
      <c r="B4618" s="9">
        <f>VLOOKUP(A4618,'VOW3.DE'!$A$1:$B$5974,2,FALSE)</f>
        <v>102.973152</v>
      </c>
      <c r="C4618" s="5">
        <f>VLOOKUP(A4618,MRK.DE!$A$1:$B$5993,2,FALSE)</f>
        <v>87.163696000000002</v>
      </c>
      <c r="D4618" s="10">
        <f>VLOOKUP(A4618,DTE.DE!$A$1:$B$6411,2,FALSE)</f>
        <v>11.523736</v>
      </c>
      <c r="E4618" s="10">
        <f>VLOOKUP(A4618,'CON.DE'!$A$1:$B$6391,2,FALSE)</f>
        <v>151.213516</v>
      </c>
      <c r="G4618" s="5">
        <f t="shared" si="296"/>
        <v>2.068154748078796E-2</v>
      </c>
      <c r="H4618" s="5">
        <f t="shared" si="297"/>
        <v>-5.2059837018296161E-3</v>
      </c>
      <c r="I4618" s="5">
        <f t="shared" si="298"/>
        <v>2.0673566139878169E-2</v>
      </c>
      <c r="J4618" s="10">
        <f t="shared" si="299"/>
        <v>2.8234006347249898E-2</v>
      </c>
    </row>
    <row r="4619" spans="1:10" x14ac:dyDescent="0.3">
      <c r="A4619" s="18">
        <v>42566</v>
      </c>
      <c r="B4619" s="9">
        <f>VLOOKUP(A4619,'VOW3.DE'!$A$1:$B$5974,2,FALSE)</f>
        <v>102.007103</v>
      </c>
      <c r="C4619" s="5">
        <f>VLOOKUP(A4619,MRK.DE!$A$1:$B$5993,2,FALSE)</f>
        <v>87.414390999999995</v>
      </c>
      <c r="D4619" s="10">
        <f>VLOOKUP(A4619,DTE.DE!$A$1:$B$6411,2,FALSE)</f>
        <v>11.568647</v>
      </c>
      <c r="E4619" s="10">
        <f>VLOOKUP(A4619,'CON.DE'!$A$1:$B$6391,2,FALSE)</f>
        <v>150.04646299999999</v>
      </c>
      <c r="G4619" s="5">
        <f t="shared" si="296"/>
        <v>-9.4258459430760274E-3</v>
      </c>
      <c r="H4619" s="5">
        <f t="shared" si="297"/>
        <v>2.8720119074331562E-3</v>
      </c>
      <c r="I4619" s="5">
        <f t="shared" si="298"/>
        <v>3.8896857568993643E-3</v>
      </c>
      <c r="J4619" s="10">
        <f t="shared" si="299"/>
        <v>-7.747851818709379E-3</v>
      </c>
    </row>
    <row r="4620" spans="1:10" x14ac:dyDescent="0.3">
      <c r="A4620" s="18">
        <v>42569</v>
      </c>
      <c r="B4620" s="9">
        <f>VLOOKUP(A4620,'VOW3.DE'!$A$1:$B$5974,2,FALSE)</f>
        <v>102.973152</v>
      </c>
      <c r="C4620" s="5">
        <f>VLOOKUP(A4620,MRK.DE!$A$1:$B$5993,2,FALSE)</f>
        <v>87.990027999999995</v>
      </c>
      <c r="D4620" s="10">
        <f>VLOOKUP(A4620,DTE.DE!$A$1:$B$6411,2,FALSE)</f>
        <v>11.463851999999999</v>
      </c>
      <c r="E4620" s="10">
        <f>VLOOKUP(A4620,'CON.DE'!$A$1:$B$6391,2,FALSE)</f>
        <v>151.25517300000001</v>
      </c>
      <c r="G4620" s="5">
        <f t="shared" si="296"/>
        <v>9.4258459430759684E-3</v>
      </c>
      <c r="H4620" s="5">
        <f t="shared" si="297"/>
        <v>6.5635640177709982E-3</v>
      </c>
      <c r="I4620" s="5">
        <f t="shared" si="298"/>
        <v>-9.0998135410488047E-3</v>
      </c>
      <c r="J4620" s="10">
        <f t="shared" si="299"/>
        <v>8.0232985130506956E-3</v>
      </c>
    </row>
    <row r="4621" spans="1:10" x14ac:dyDescent="0.3">
      <c r="A4621" s="18">
        <v>42570</v>
      </c>
      <c r="B4621" s="9">
        <f>VLOOKUP(A4621,'VOW3.DE'!$A$1:$B$5974,2,FALSE)</f>
        <v>102.27056899999999</v>
      </c>
      <c r="C4621" s="5">
        <f>VLOOKUP(A4621,MRK.DE!$A$1:$B$5993,2,FALSE)</f>
        <v>87.488654999999994</v>
      </c>
      <c r="D4621" s="10">
        <f>VLOOKUP(A4621,DTE.DE!$A$1:$B$6411,2,FALSE)</f>
        <v>11.415196999999999</v>
      </c>
      <c r="E4621" s="10">
        <f>VLOOKUP(A4621,'CON.DE'!$A$1:$B$6391,2,FALSE)</f>
        <v>148.921097</v>
      </c>
      <c r="G4621" s="5">
        <f t="shared" si="296"/>
        <v>-6.8463555513230507E-3</v>
      </c>
      <c r="H4621" s="5">
        <f t="shared" si="297"/>
        <v>-5.7143620609004069E-3</v>
      </c>
      <c r="I4621" s="5">
        <f t="shared" si="298"/>
        <v>-4.253242636762221E-3</v>
      </c>
      <c r="J4621" s="10">
        <f t="shared" si="299"/>
        <v>-1.5551682630389694E-2</v>
      </c>
    </row>
    <row r="4622" spans="1:10" x14ac:dyDescent="0.3">
      <c r="A4622" s="18">
        <v>42571</v>
      </c>
      <c r="B4622" s="9">
        <f>VLOOKUP(A4622,'VOW3.DE'!$A$1:$B$5974,2,FALSE)</f>
        <v>108.41821299999999</v>
      </c>
      <c r="C4622" s="5">
        <f>VLOOKUP(A4622,MRK.DE!$A$1:$B$5993,2,FALSE)</f>
        <v>89.494140999999999</v>
      </c>
      <c r="D4622" s="10">
        <f>VLOOKUP(A4622,DTE.DE!$A$1:$B$6411,2,FALSE)</f>
        <v>11.411454000000001</v>
      </c>
      <c r="E4622" s="10">
        <f>VLOOKUP(A4622,'CON.DE'!$A$1:$B$6391,2,FALSE)</f>
        <v>152.130447</v>
      </c>
      <c r="G4622" s="5">
        <f t="shared" si="296"/>
        <v>5.8374152991137733E-2</v>
      </c>
      <c r="H4622" s="5">
        <f t="shared" si="297"/>
        <v>2.2664031636320647E-2</v>
      </c>
      <c r="I4622" s="5">
        <f t="shared" si="298"/>
        <v>-3.279499943767737E-4</v>
      </c>
      <c r="J4622" s="10">
        <f t="shared" si="299"/>
        <v>2.132174139860412E-2</v>
      </c>
    </row>
    <row r="4623" spans="1:10" x14ac:dyDescent="0.3">
      <c r="A4623" s="18">
        <v>42572</v>
      </c>
      <c r="B4623" s="9">
        <f>VLOOKUP(A4623,'VOW3.DE'!$A$1:$B$5974,2,FALSE)</f>
        <v>106.13479599999999</v>
      </c>
      <c r="C4623" s="5">
        <f>VLOOKUP(A4623,MRK.DE!$A$1:$B$5993,2,FALSE)</f>
        <v>90.348312000000007</v>
      </c>
      <c r="D4623" s="10">
        <f>VLOOKUP(A4623,DTE.DE!$A$1:$B$6411,2,FALSE)</f>
        <v>11.359056000000001</v>
      </c>
      <c r="E4623" s="10">
        <f>VLOOKUP(A4623,'CON.DE'!$A$1:$B$6391,2,FALSE)</f>
        <v>153.00572199999999</v>
      </c>
      <c r="G4623" s="5">
        <f t="shared" si="296"/>
        <v>-2.128614488331218E-2</v>
      </c>
      <c r="H4623" s="5">
        <f t="shared" si="297"/>
        <v>9.4991745130579616E-3</v>
      </c>
      <c r="I4623" s="5">
        <f t="shared" si="298"/>
        <v>-4.6022765837554977E-3</v>
      </c>
      <c r="J4623" s="10">
        <f t="shared" si="299"/>
        <v>5.7369626387374657E-3</v>
      </c>
    </row>
    <row r="4624" spans="1:10" x14ac:dyDescent="0.3">
      <c r="A4624" s="18">
        <v>42573</v>
      </c>
      <c r="B4624" s="9">
        <f>VLOOKUP(A4624,'VOW3.DE'!$A$1:$B$5974,2,FALSE)</f>
        <v>105.915237</v>
      </c>
      <c r="C4624" s="5">
        <f>VLOOKUP(A4624,MRK.DE!$A$1:$B$5993,2,FALSE)</f>
        <v>90.487578999999997</v>
      </c>
      <c r="D4624" s="10">
        <f>VLOOKUP(A4624,DTE.DE!$A$1:$B$6411,2,FALSE)</f>
        <v>11.452623000000001</v>
      </c>
      <c r="E4624" s="10">
        <f>VLOOKUP(A4624,'CON.DE'!$A$1:$B$6391,2,FALSE)</f>
        <v>152.00541699999999</v>
      </c>
      <c r="G4624" s="5">
        <f t="shared" si="296"/>
        <v>-2.0708233368810333E-3</v>
      </c>
      <c r="H4624" s="5">
        <f t="shared" si="297"/>
        <v>1.540258703766183E-3</v>
      </c>
      <c r="I4624" s="5">
        <f t="shared" si="298"/>
        <v>8.2034754856073616E-3</v>
      </c>
      <c r="J4624" s="10">
        <f t="shared" si="299"/>
        <v>-6.5591610167851436E-3</v>
      </c>
    </row>
    <row r="4625" spans="1:10" x14ac:dyDescent="0.3">
      <c r="A4625" s="18">
        <v>42576</v>
      </c>
      <c r="B4625" s="9">
        <f>VLOOKUP(A4625,'VOW3.DE'!$A$1:$B$5974,2,FALSE)</f>
        <v>106.881287</v>
      </c>
      <c r="C4625" s="5">
        <f>VLOOKUP(A4625,MRK.DE!$A$1:$B$5993,2,FALSE)</f>
        <v>90.014069000000006</v>
      </c>
      <c r="D4625" s="10">
        <f>VLOOKUP(A4625,DTE.DE!$A$1:$B$6411,2,FALSE)</f>
        <v>11.452623000000001</v>
      </c>
      <c r="E4625" s="10">
        <f>VLOOKUP(A4625,'CON.DE'!$A$1:$B$6391,2,FALSE)</f>
        <v>152.96404999999999</v>
      </c>
      <c r="G4625" s="5">
        <f t="shared" si="296"/>
        <v>9.0796279804432247E-3</v>
      </c>
      <c r="H4625" s="5">
        <f t="shared" si="297"/>
        <v>-5.246612332200357E-3</v>
      </c>
      <c r="I4625" s="5">
        <f t="shared" si="298"/>
        <v>0</v>
      </c>
      <c r="J4625" s="10">
        <f t="shared" si="299"/>
        <v>6.2867680938812681E-3</v>
      </c>
    </row>
    <row r="4626" spans="1:10" x14ac:dyDescent="0.3">
      <c r="A4626" s="18">
        <v>42577</v>
      </c>
      <c r="B4626" s="9">
        <f>VLOOKUP(A4626,'VOW3.DE'!$A$1:$B$5974,2,FALSE)</f>
        <v>109.559921</v>
      </c>
      <c r="C4626" s="5">
        <f>VLOOKUP(A4626,MRK.DE!$A$1:$B$5993,2,FALSE)</f>
        <v>91.007514999999998</v>
      </c>
      <c r="D4626" s="10">
        <f>VLOOKUP(A4626,DTE.DE!$A$1:$B$6411,2,FALSE)</f>
        <v>11.332858</v>
      </c>
      <c r="E4626" s="10">
        <f>VLOOKUP(A4626,'CON.DE'!$A$1:$B$6391,2,FALSE)</f>
        <v>155.63154599999999</v>
      </c>
      <c r="G4626" s="5">
        <f t="shared" si="296"/>
        <v>2.4752872070781907E-2</v>
      </c>
      <c r="H4626" s="5">
        <f t="shared" si="297"/>
        <v>1.0976105189250315E-2</v>
      </c>
      <c r="I4626" s="5">
        <f t="shared" si="298"/>
        <v>-1.0512492842158893E-2</v>
      </c>
      <c r="J4626" s="10">
        <f t="shared" si="299"/>
        <v>1.7288402521937717E-2</v>
      </c>
    </row>
    <row r="4627" spans="1:10" x14ac:dyDescent="0.3">
      <c r="A4627" s="18">
        <v>42578</v>
      </c>
      <c r="B4627" s="9">
        <f>VLOOKUP(A4627,'VOW3.DE'!$A$1:$B$5974,2,FALSE)</f>
        <v>112.150711</v>
      </c>
      <c r="C4627" s="5">
        <f>VLOOKUP(A4627,MRK.DE!$A$1:$B$5993,2,FALSE)</f>
        <v>91.156075000000001</v>
      </c>
      <c r="D4627" s="10">
        <f>VLOOKUP(A4627,DTE.DE!$A$1:$B$6411,2,FALSE)</f>
        <v>11.347829000000001</v>
      </c>
      <c r="E4627" s="10">
        <f>VLOOKUP(A4627,'CON.DE'!$A$1:$B$6391,2,FALSE)</f>
        <v>157.54879800000001</v>
      </c>
      <c r="G4627" s="5">
        <f t="shared" si="296"/>
        <v>2.337197734117092E-2</v>
      </c>
      <c r="H4627" s="5">
        <f t="shared" si="297"/>
        <v>1.6310617608633335E-3</v>
      </c>
      <c r="I4627" s="5">
        <f t="shared" si="298"/>
        <v>1.3201542064662302E-3</v>
      </c>
      <c r="J4627" s="10">
        <f t="shared" si="299"/>
        <v>1.2243909865190188E-2</v>
      </c>
    </row>
    <row r="4628" spans="1:10" x14ac:dyDescent="0.3">
      <c r="A4628" s="18">
        <v>42579</v>
      </c>
      <c r="B4628" s="9">
        <f>VLOOKUP(A4628,'VOW3.DE'!$A$1:$B$5974,2,FALSE)</f>
        <v>108.637764</v>
      </c>
      <c r="C4628" s="5">
        <f>VLOOKUP(A4628,MRK.DE!$A$1:$B$5993,2,FALSE)</f>
        <v>91.722435000000004</v>
      </c>
      <c r="D4628" s="10">
        <f>VLOOKUP(A4628,DTE.DE!$A$1:$B$6411,2,FALSE)</f>
        <v>11.359056000000001</v>
      </c>
      <c r="E4628" s="10">
        <f>VLOOKUP(A4628,'CON.DE'!$A$1:$B$6391,2,FALSE)</f>
        <v>155.75657699999999</v>
      </c>
      <c r="G4628" s="5">
        <f t="shared" si="296"/>
        <v>-3.1824518808976521E-2</v>
      </c>
      <c r="H4628" s="5">
        <f t="shared" si="297"/>
        <v>6.1938585418951928E-3</v>
      </c>
      <c r="I4628" s="5">
        <f t="shared" si="298"/>
        <v>9.8886315008501861E-4</v>
      </c>
      <c r="J4628" s="10">
        <f t="shared" si="299"/>
        <v>-1.1440854144793554E-2</v>
      </c>
    </row>
    <row r="4629" spans="1:10" x14ac:dyDescent="0.3">
      <c r="A4629" s="18">
        <v>42580</v>
      </c>
      <c r="B4629" s="9">
        <f>VLOOKUP(A4629,'VOW3.DE'!$A$1:$B$5974,2,FALSE)</f>
        <v>110.482063</v>
      </c>
      <c r="C4629" s="5">
        <f>VLOOKUP(A4629,MRK.DE!$A$1:$B$5993,2,FALSE)</f>
        <v>91.694571999999994</v>
      </c>
      <c r="D4629" s="10">
        <f>VLOOKUP(A4629,DTE.DE!$A$1:$B$6411,2,FALSE)</f>
        <v>11.396483999999999</v>
      </c>
      <c r="E4629" s="10">
        <f>VLOOKUP(A4629,'CON.DE'!$A$1:$B$6391,2,FALSE)</f>
        <v>156.298416</v>
      </c>
      <c r="G4629" s="5">
        <f t="shared" si="296"/>
        <v>1.6834100128965728E-2</v>
      </c>
      <c r="H4629" s="5">
        <f t="shared" si="297"/>
        <v>-3.0382133772733174E-4</v>
      </c>
      <c r="I4629" s="5">
        <f t="shared" si="298"/>
        <v>3.2895755276868065E-3</v>
      </c>
      <c r="J4629" s="10">
        <f t="shared" si="299"/>
        <v>3.472718313709672E-3</v>
      </c>
    </row>
    <row r="4630" spans="1:10" x14ac:dyDescent="0.3">
      <c r="A4630" s="18">
        <v>42583</v>
      </c>
      <c r="B4630" s="9">
        <f>VLOOKUP(A4630,'VOW3.DE'!$A$1:$B$5974,2,FALSE)</f>
        <v>109.91120100000001</v>
      </c>
      <c r="C4630" s="5">
        <f>VLOOKUP(A4630,MRK.DE!$A$1:$B$5993,2,FALSE)</f>
        <v>92.363074999999995</v>
      </c>
      <c r="D4630" s="10">
        <f>VLOOKUP(A4630,DTE.DE!$A$1:$B$6411,2,FALSE)</f>
        <v>11.437652</v>
      </c>
      <c r="E4630" s="10">
        <f>VLOOKUP(A4630,'CON.DE'!$A$1:$B$6391,2,FALSE)</f>
        <v>156.59017900000001</v>
      </c>
      <c r="G4630" s="5">
        <f t="shared" si="296"/>
        <v>-5.1804058463956037E-3</v>
      </c>
      <c r="H4630" s="5">
        <f t="shared" si="297"/>
        <v>7.2640930759580958E-3</v>
      </c>
      <c r="I4630" s="5">
        <f t="shared" si="298"/>
        <v>3.6058333545561164E-3</v>
      </c>
      <c r="J4630" s="10">
        <f t="shared" si="299"/>
        <v>1.8649646502130572E-3</v>
      </c>
    </row>
    <row r="4631" spans="1:10" x14ac:dyDescent="0.3">
      <c r="A4631" s="18">
        <v>42584</v>
      </c>
      <c r="B4631" s="9">
        <f>VLOOKUP(A4631,'VOW3.DE'!$A$1:$B$5974,2,FALSE)</f>
        <v>104.378319</v>
      </c>
      <c r="C4631" s="5">
        <f>VLOOKUP(A4631,MRK.DE!$A$1:$B$5993,2,FALSE)</f>
        <v>91.453186000000002</v>
      </c>
      <c r="D4631" s="10">
        <f>VLOOKUP(A4631,DTE.DE!$A$1:$B$6411,2,FALSE)</f>
        <v>11.359056000000001</v>
      </c>
      <c r="E4631" s="10">
        <f>VLOOKUP(A4631,'CON.DE'!$A$1:$B$6391,2,FALSE)</f>
        <v>152.58891299999999</v>
      </c>
      <c r="G4631" s="5">
        <f t="shared" si="296"/>
        <v>-5.1650794675455775E-2</v>
      </c>
      <c r="H4631" s="5">
        <f t="shared" si="297"/>
        <v>-9.900064625983071E-3</v>
      </c>
      <c r="I4631" s="5">
        <f t="shared" si="298"/>
        <v>-6.8954088822430646E-3</v>
      </c>
      <c r="J4631" s="10">
        <f t="shared" si="299"/>
        <v>-2.5884605455736984E-2</v>
      </c>
    </row>
    <row r="4632" spans="1:10" x14ac:dyDescent="0.3">
      <c r="A4632" s="18">
        <v>42585</v>
      </c>
      <c r="B4632" s="9">
        <f>VLOOKUP(A4632,'VOW3.DE'!$A$1:$B$5974,2,FALSE)</f>
        <v>103.45618399999999</v>
      </c>
      <c r="C4632" s="5">
        <f>VLOOKUP(A4632,MRK.DE!$A$1:$B$5993,2,FALSE)</f>
        <v>91.248924000000002</v>
      </c>
      <c r="D4632" s="10">
        <f>VLOOKUP(A4632,DTE.DE!$A$1:$B$6411,2,FALSE)</f>
        <v>11.377769000000001</v>
      </c>
      <c r="E4632" s="10">
        <f>VLOOKUP(A4632,'CON.DE'!$A$1:$B$6391,2,FALSE)</f>
        <v>152.38052400000001</v>
      </c>
      <c r="G4632" s="5">
        <f t="shared" si="296"/>
        <v>-8.8738013925332357E-3</v>
      </c>
      <c r="H4632" s="5">
        <f t="shared" si="297"/>
        <v>-2.2360123274429455E-3</v>
      </c>
      <c r="I4632" s="5">
        <f t="shared" si="298"/>
        <v>1.6460525359387854E-3</v>
      </c>
      <c r="J4632" s="10">
        <f t="shared" si="299"/>
        <v>-1.3666224031048441E-3</v>
      </c>
    </row>
    <row r="4633" spans="1:10" x14ac:dyDescent="0.3">
      <c r="A4633" s="18">
        <v>42586</v>
      </c>
      <c r="B4633" s="9">
        <f>VLOOKUP(A4633,'VOW3.DE'!$A$1:$B$5974,2,FALSE)</f>
        <v>105.080917</v>
      </c>
      <c r="C4633" s="5">
        <f>VLOOKUP(A4633,MRK.DE!$A$1:$B$5993,2,FALSE)</f>
        <v>91.267493999999999</v>
      </c>
      <c r="D4633" s="10">
        <f>VLOOKUP(A4633,DTE.DE!$A$1:$B$6411,2,FALSE)</f>
        <v>11.396483999999999</v>
      </c>
      <c r="E4633" s="10">
        <f>VLOOKUP(A4633,'CON.DE'!$A$1:$B$6391,2,FALSE)</f>
        <v>153.00572199999999</v>
      </c>
      <c r="G4633" s="5">
        <f t="shared" si="296"/>
        <v>1.558251138838238E-2</v>
      </c>
      <c r="H4633" s="5">
        <f t="shared" si="297"/>
        <v>2.0348854385340826E-4</v>
      </c>
      <c r="I4633" s="5">
        <f t="shared" si="298"/>
        <v>1.6435229917481297E-3</v>
      </c>
      <c r="J4633" s="10">
        <f t="shared" si="299"/>
        <v>4.0944795754888144E-3</v>
      </c>
    </row>
    <row r="4634" spans="1:10" x14ac:dyDescent="0.3">
      <c r="A4634" s="18">
        <v>42587</v>
      </c>
      <c r="B4634" s="9">
        <f>VLOOKUP(A4634,'VOW3.DE'!$A$1:$B$5974,2,FALSE)</f>
        <v>108.94515199999999</v>
      </c>
      <c r="C4634" s="5">
        <f>VLOOKUP(A4634,MRK.DE!$A$1:$B$5993,2,FALSE)</f>
        <v>91.824562</v>
      </c>
      <c r="D4634" s="10">
        <f>VLOOKUP(A4634,DTE.DE!$A$1:$B$6411,2,FALSE)</f>
        <v>11.613561000000001</v>
      </c>
      <c r="E4634" s="10">
        <f>VLOOKUP(A4634,'CON.DE'!$A$1:$B$6391,2,FALSE)</f>
        <v>158.173981</v>
      </c>
      <c r="G4634" s="5">
        <f t="shared" si="296"/>
        <v>3.6113871460987594E-2</v>
      </c>
      <c r="H4634" s="5">
        <f t="shared" si="297"/>
        <v>6.0851325954199946E-3</v>
      </c>
      <c r="I4634" s="5">
        <f t="shared" si="298"/>
        <v>1.8868580251333995E-2</v>
      </c>
      <c r="J4634" s="10">
        <f t="shared" si="299"/>
        <v>3.3220253394559071E-2</v>
      </c>
    </row>
    <row r="4635" spans="1:10" x14ac:dyDescent="0.3">
      <c r="A4635" s="18">
        <v>42590</v>
      </c>
      <c r="B4635" s="9">
        <f>VLOOKUP(A4635,'VOW3.DE'!$A$1:$B$5974,2,FALSE)</f>
        <v>108.154732</v>
      </c>
      <c r="C4635" s="5">
        <f>VLOOKUP(A4635,MRK.DE!$A$1:$B$5993,2,FALSE)</f>
        <v>90.710402999999999</v>
      </c>
      <c r="D4635" s="10">
        <f>VLOOKUP(A4635,DTE.DE!$A$1:$B$6411,2,FALSE)</f>
        <v>11.609816</v>
      </c>
      <c r="E4635" s="10">
        <f>VLOOKUP(A4635,'CON.DE'!$A$1:$B$6391,2,FALSE)</f>
        <v>157.46542400000001</v>
      </c>
      <c r="G4635" s="5">
        <f t="shared" si="296"/>
        <v>-7.2816574374855057E-3</v>
      </c>
      <c r="H4635" s="5">
        <f t="shared" si="297"/>
        <v>-1.2207774404967123E-2</v>
      </c>
      <c r="I4635" s="5">
        <f t="shared" si="298"/>
        <v>-3.2251984993076044E-4</v>
      </c>
      <c r="J4635" s="10">
        <f t="shared" si="299"/>
        <v>-4.4896687738061559E-3</v>
      </c>
    </row>
    <row r="4636" spans="1:10" x14ac:dyDescent="0.3">
      <c r="A4636" s="18">
        <v>42591</v>
      </c>
      <c r="B4636" s="9">
        <f>VLOOKUP(A4636,'VOW3.DE'!$A$1:$B$5974,2,FALSE)</f>
        <v>111.140747</v>
      </c>
      <c r="C4636" s="5">
        <f>VLOOKUP(A4636,MRK.DE!$A$1:$B$5993,2,FALSE)</f>
        <v>92.400199999999998</v>
      </c>
      <c r="D4636" s="10">
        <f>VLOOKUP(A4636,DTE.DE!$A$1:$B$6411,2,FALSE)</f>
        <v>11.796951</v>
      </c>
      <c r="E4636" s="10">
        <f>VLOOKUP(A4636,'CON.DE'!$A$1:$B$6391,2,FALSE)</f>
        <v>161.00817900000001</v>
      </c>
      <c r="G4636" s="5">
        <f t="shared" si="296"/>
        <v>2.7234483594467153E-2</v>
      </c>
      <c r="H4636" s="5">
        <f t="shared" si="297"/>
        <v>1.8457095800898674E-2</v>
      </c>
      <c r="I4636" s="5">
        <f t="shared" si="298"/>
        <v>1.5990161075040012E-2</v>
      </c>
      <c r="J4636" s="10">
        <f t="shared" si="299"/>
        <v>2.2249260929674487E-2</v>
      </c>
    </row>
    <row r="4637" spans="1:10" x14ac:dyDescent="0.3">
      <c r="A4637" s="18">
        <v>42592</v>
      </c>
      <c r="B4637" s="9">
        <f>VLOOKUP(A4637,'VOW3.DE'!$A$1:$B$5974,2,FALSE)</f>
        <v>111.00901</v>
      </c>
      <c r="C4637" s="5">
        <f>VLOOKUP(A4637,MRK.DE!$A$1:$B$5993,2,FALSE)</f>
        <v>92.010254000000003</v>
      </c>
      <c r="D4637" s="10">
        <f>VLOOKUP(A4637,DTE.DE!$A$1:$B$6411,2,FALSE)</f>
        <v>11.718355000000001</v>
      </c>
      <c r="E4637" s="10">
        <f>VLOOKUP(A4637,'CON.DE'!$A$1:$B$6391,2,FALSE)</f>
        <v>161.67507900000001</v>
      </c>
      <c r="G4637" s="5">
        <f t="shared" si="296"/>
        <v>-1.1860198923579555E-3</v>
      </c>
      <c r="H4637" s="5">
        <f t="shared" si="297"/>
        <v>-4.229115787497531E-3</v>
      </c>
      <c r="I4637" s="5">
        <f t="shared" si="298"/>
        <v>-6.6846923167714969E-3</v>
      </c>
      <c r="J4637" s="10">
        <f t="shared" si="299"/>
        <v>4.1334710307839202E-3</v>
      </c>
    </row>
    <row r="4638" spans="1:10" x14ac:dyDescent="0.3">
      <c r="A4638" s="18">
        <v>42593</v>
      </c>
      <c r="B4638" s="9">
        <f>VLOOKUP(A4638,'VOW3.DE'!$A$1:$B$5974,2,FALSE)</f>
        <v>111.623779</v>
      </c>
      <c r="C4638" s="5">
        <f>VLOOKUP(A4638,MRK.DE!$A$1:$B$5993,2,FALSE)</f>
        <v>92.892287999999994</v>
      </c>
      <c r="D4638" s="10">
        <f>VLOOKUP(A4638,DTE.DE!$A$1:$B$6411,2,FALSE)</f>
        <v>11.793208</v>
      </c>
      <c r="E4638" s="10">
        <f>VLOOKUP(A4638,'CON.DE'!$A$1:$B$6391,2,FALSE)</f>
        <v>162.341949</v>
      </c>
      <c r="G4638" s="5">
        <f t="shared" si="296"/>
        <v>5.5227315376796806E-3</v>
      </c>
      <c r="H4638" s="5">
        <f t="shared" si="297"/>
        <v>9.5406010204361243E-3</v>
      </c>
      <c r="I4638" s="5">
        <f t="shared" si="298"/>
        <v>6.3673565979735693E-3</v>
      </c>
      <c r="J4638" s="10">
        <f t="shared" si="299"/>
        <v>4.1162709609368665E-3</v>
      </c>
    </row>
    <row r="4639" spans="1:10" x14ac:dyDescent="0.3">
      <c r="A4639" s="18">
        <v>42594</v>
      </c>
      <c r="B4639" s="9">
        <f>VLOOKUP(A4639,'VOW3.DE'!$A$1:$B$5974,2,FALSE)</f>
        <v>109.472092</v>
      </c>
      <c r="C4639" s="5">
        <f>VLOOKUP(A4639,MRK.DE!$A$1:$B$5993,2,FALSE)</f>
        <v>91.833847000000006</v>
      </c>
      <c r="D4639" s="10">
        <f>VLOOKUP(A4639,DTE.DE!$A$1:$B$6411,2,FALSE)</f>
        <v>11.703383000000001</v>
      </c>
      <c r="E4639" s="10">
        <f>VLOOKUP(A4639,'CON.DE'!$A$1:$B$6391,2,FALSE)</f>
        <v>161.67507900000001</v>
      </c>
      <c r="G4639" s="5">
        <f t="shared" si="296"/>
        <v>-1.9464451534598207E-2</v>
      </c>
      <c r="H4639" s="5">
        <f t="shared" si="297"/>
        <v>-1.1459695004758181E-2</v>
      </c>
      <c r="I4639" s="5">
        <f t="shared" si="298"/>
        <v>-7.6458272254988271E-3</v>
      </c>
      <c r="J4639" s="10">
        <f t="shared" si="299"/>
        <v>-4.1162709609369411E-3</v>
      </c>
    </row>
    <row r="4640" spans="1:10" x14ac:dyDescent="0.3">
      <c r="A4640" s="18">
        <v>42597</v>
      </c>
      <c r="B4640" s="9">
        <f>VLOOKUP(A4640,'VOW3.DE'!$A$1:$B$5974,2,FALSE)</f>
        <v>110.96508799999999</v>
      </c>
      <c r="C4640" s="5">
        <f>VLOOKUP(A4640,MRK.DE!$A$1:$B$5993,2,FALSE)</f>
        <v>92.381637999999995</v>
      </c>
      <c r="D4640" s="10">
        <f>VLOOKUP(A4640,DTE.DE!$A$1:$B$6411,2,FALSE)</f>
        <v>11.677185</v>
      </c>
      <c r="E4640" s="10">
        <f>VLOOKUP(A4640,'CON.DE'!$A$1:$B$6391,2,FALSE)</f>
        <v>161.46669</v>
      </c>
      <c r="G4640" s="5">
        <f t="shared" si="296"/>
        <v>1.354598012484356E-2</v>
      </c>
      <c r="H4640" s="5">
        <f t="shared" si="297"/>
        <v>5.9473025802541483E-3</v>
      </c>
      <c r="I4640" s="5">
        <f t="shared" si="298"/>
        <v>-2.2410072299449703E-3</v>
      </c>
      <c r="J4640" s="10">
        <f t="shared" si="299"/>
        <v>-1.2897684476560797E-3</v>
      </c>
    </row>
    <row r="4641" spans="1:10" x14ac:dyDescent="0.3">
      <c r="A4641" s="18">
        <v>42598</v>
      </c>
      <c r="B4641" s="9">
        <f>VLOOKUP(A4641,'VOW3.DE'!$A$1:$B$5974,2,FALSE)</f>
        <v>109.032974</v>
      </c>
      <c r="C4641" s="5">
        <f>VLOOKUP(A4641,MRK.DE!$A$1:$B$5993,2,FALSE)</f>
        <v>90.831115999999994</v>
      </c>
      <c r="D4641" s="10">
        <f>VLOOKUP(A4641,DTE.DE!$A$1:$B$6411,2,FALSE)</f>
        <v>11.594847</v>
      </c>
      <c r="E4641" s="10">
        <f>VLOOKUP(A4641,'CON.DE'!$A$1:$B$6391,2,FALSE)</f>
        <v>160.92484999999999</v>
      </c>
      <c r="G4641" s="5">
        <f t="shared" si="296"/>
        <v>-1.7565279074679585E-2</v>
      </c>
      <c r="H4641" s="5">
        <f t="shared" si="297"/>
        <v>-1.6926321827833848E-2</v>
      </c>
      <c r="I4641" s="5">
        <f t="shared" si="298"/>
        <v>-7.0761628008495139E-3</v>
      </c>
      <c r="J4641" s="10">
        <f t="shared" si="299"/>
        <v>-3.3613816924744368E-3</v>
      </c>
    </row>
    <row r="4642" spans="1:10" x14ac:dyDescent="0.3">
      <c r="A4642" s="18">
        <v>42599</v>
      </c>
      <c r="B4642" s="9">
        <f>VLOOKUP(A4642,'VOW3.DE'!$A$1:$B$5974,2,FALSE)</f>
        <v>106.925209</v>
      </c>
      <c r="C4642" s="5">
        <f>VLOOKUP(A4642,MRK.DE!$A$1:$B$5993,2,FALSE)</f>
        <v>89.549835000000002</v>
      </c>
      <c r="D4642" s="10">
        <f>VLOOKUP(A4642,DTE.DE!$A$1:$B$6411,2,FALSE)</f>
        <v>11.456367</v>
      </c>
      <c r="E4642" s="10">
        <f>VLOOKUP(A4642,'CON.DE'!$A$1:$B$6391,2,FALSE)</f>
        <v>158.799194</v>
      </c>
      <c r="G4642" s="5">
        <f t="shared" si="296"/>
        <v>-1.9520741490384106E-2</v>
      </c>
      <c r="H4642" s="5">
        <f t="shared" si="297"/>
        <v>-1.4206628169101513E-2</v>
      </c>
      <c r="I4642" s="5">
        <f t="shared" si="298"/>
        <v>-1.2015129957929842E-2</v>
      </c>
      <c r="J4642" s="10">
        <f t="shared" si="299"/>
        <v>-1.3297012593609152E-2</v>
      </c>
    </row>
    <row r="4643" spans="1:10" x14ac:dyDescent="0.3">
      <c r="A4643" s="18">
        <v>42600</v>
      </c>
      <c r="B4643" s="9">
        <f>VLOOKUP(A4643,'VOW3.DE'!$A$1:$B$5974,2,FALSE)</f>
        <v>106.925209</v>
      </c>
      <c r="C4643" s="5">
        <f>VLOOKUP(A4643,MRK.DE!$A$1:$B$5993,2,FALSE)</f>
        <v>89.521987999999993</v>
      </c>
      <c r="D4643" s="10">
        <f>VLOOKUP(A4643,DTE.DE!$A$1:$B$6411,2,FALSE)</f>
        <v>11.523736</v>
      </c>
      <c r="E4643" s="10">
        <f>VLOOKUP(A4643,'CON.DE'!$A$1:$B$6391,2,FALSE)</f>
        <v>160.04956100000001</v>
      </c>
      <c r="G4643" s="5">
        <f t="shared" si="296"/>
        <v>0</v>
      </c>
      <c r="H4643" s="5">
        <f t="shared" si="297"/>
        <v>-3.1101487389756263E-4</v>
      </c>
      <c r="I4643" s="5">
        <f t="shared" si="298"/>
        <v>5.8632629279350701E-3</v>
      </c>
      <c r="J4643" s="10">
        <f t="shared" si="299"/>
        <v>7.843050285860487E-3</v>
      </c>
    </row>
    <row r="4644" spans="1:10" x14ac:dyDescent="0.3">
      <c r="A4644" s="18">
        <v>42601</v>
      </c>
      <c r="B4644" s="9">
        <f>VLOOKUP(A4644,'VOW3.DE'!$A$1:$B$5974,2,FALSE)</f>
        <v>105.300484</v>
      </c>
      <c r="C4644" s="5">
        <f>VLOOKUP(A4644,MRK.DE!$A$1:$B$5993,2,FALSE)</f>
        <v>89.911934000000002</v>
      </c>
      <c r="D4644" s="10">
        <f>VLOOKUP(A4644,DTE.DE!$A$1:$B$6411,2,FALSE)</f>
        <v>11.381513</v>
      </c>
      <c r="E4644" s="10">
        <f>VLOOKUP(A4644,'CON.DE'!$A$1:$B$6391,2,FALSE)</f>
        <v>159.46606399999999</v>
      </c>
      <c r="G4644" s="5">
        <f t="shared" si="296"/>
        <v>-1.5311593231536063E-2</v>
      </c>
      <c r="H4644" s="5">
        <f t="shared" si="297"/>
        <v>4.3464090795623687E-3</v>
      </c>
      <c r="I4644" s="5">
        <f t="shared" si="298"/>
        <v>-1.2418535838512242E-2</v>
      </c>
      <c r="J4644" s="10">
        <f t="shared" si="299"/>
        <v>-3.6523888223076737E-3</v>
      </c>
    </row>
    <row r="4645" spans="1:10" x14ac:dyDescent="0.3">
      <c r="A4645" s="18">
        <v>42604</v>
      </c>
      <c r="B4645" s="9">
        <f>VLOOKUP(A4645,'VOW3.DE'!$A$1:$B$5974,2,FALSE)</f>
        <v>105.432213</v>
      </c>
      <c r="C4645" s="5">
        <f>VLOOKUP(A4645,MRK.DE!$A$1:$B$5993,2,FALSE)</f>
        <v>89.744820000000004</v>
      </c>
      <c r="D4645" s="10">
        <f>VLOOKUP(A4645,DTE.DE!$A$1:$B$6411,2,FALSE)</f>
        <v>11.355314</v>
      </c>
      <c r="E4645" s="10">
        <f>VLOOKUP(A4645,'CON.DE'!$A$1:$B$6391,2,FALSE)</f>
        <v>158.38240099999999</v>
      </c>
      <c r="G4645" s="5">
        <f t="shared" si="296"/>
        <v>1.250200078421687E-3</v>
      </c>
      <c r="H4645" s="5">
        <f t="shared" si="297"/>
        <v>-1.8603703392987515E-3</v>
      </c>
      <c r="I4645" s="5">
        <f t="shared" si="298"/>
        <v>-2.3045442176319779E-3</v>
      </c>
      <c r="J4645" s="10">
        <f t="shared" si="299"/>
        <v>-6.8187662872063685E-3</v>
      </c>
    </row>
    <row r="4646" spans="1:10" x14ac:dyDescent="0.3">
      <c r="A4646" s="18">
        <v>42605</v>
      </c>
      <c r="B4646" s="9">
        <f>VLOOKUP(A4646,'VOW3.DE'!$A$1:$B$5974,2,FALSE)</f>
        <v>107.979095</v>
      </c>
      <c r="C4646" s="5">
        <f>VLOOKUP(A4646,MRK.DE!$A$1:$B$5993,2,FALSE)</f>
        <v>90.069777999999999</v>
      </c>
      <c r="D4646" s="10">
        <f>VLOOKUP(A4646,DTE.DE!$A$1:$B$6411,2,FALSE)</f>
        <v>11.317887000000001</v>
      </c>
      <c r="E4646" s="10">
        <f>VLOOKUP(A4646,'CON.DE'!$A$1:$B$6391,2,FALSE)</f>
        <v>159.00758400000001</v>
      </c>
      <c r="G4646" s="5">
        <f t="shared" si="296"/>
        <v>2.3869427974267013E-2</v>
      </c>
      <c r="H4646" s="5">
        <f t="shared" si="297"/>
        <v>3.6143712176490658E-3</v>
      </c>
      <c r="I4646" s="5">
        <f t="shared" si="298"/>
        <v>-3.3014336171158978E-3</v>
      </c>
      <c r="J4646" s="10">
        <f t="shared" si="299"/>
        <v>3.9395307861700155E-3</v>
      </c>
    </row>
    <row r="4647" spans="1:10" x14ac:dyDescent="0.3">
      <c r="A4647" s="18">
        <v>42606</v>
      </c>
      <c r="B4647" s="9">
        <f>VLOOKUP(A4647,'VOW3.DE'!$A$1:$B$5974,2,FALSE)</f>
        <v>107.71563</v>
      </c>
      <c r="C4647" s="5">
        <f>VLOOKUP(A4647,MRK.DE!$A$1:$B$5993,2,FALSE)</f>
        <v>90.004790999999997</v>
      </c>
      <c r="D4647" s="10">
        <f>VLOOKUP(A4647,DTE.DE!$A$1:$B$6411,2,FALSE)</f>
        <v>11.284204000000001</v>
      </c>
      <c r="E4647" s="10">
        <f>VLOOKUP(A4647,'CON.DE'!$A$1:$B$6391,2,FALSE)</f>
        <v>159.21598800000001</v>
      </c>
      <c r="G4647" s="5">
        <f t="shared" si="296"/>
        <v>-2.4429445924505928E-3</v>
      </c>
      <c r="H4647" s="5">
        <f t="shared" si="297"/>
        <v>-7.2177879621997392E-4</v>
      </c>
      <c r="I4647" s="5">
        <f t="shared" si="298"/>
        <v>-2.9805229025303384E-3</v>
      </c>
      <c r="J4647" s="10">
        <f t="shared" si="299"/>
        <v>1.3097963075735049E-3</v>
      </c>
    </row>
    <row r="4648" spans="1:10" x14ac:dyDescent="0.3">
      <c r="A4648" s="18">
        <v>42607</v>
      </c>
      <c r="B4648" s="9">
        <f>VLOOKUP(A4648,'VOW3.DE'!$A$1:$B$5974,2,FALSE)</f>
        <v>105.739594</v>
      </c>
      <c r="C4648" s="5">
        <f>VLOOKUP(A4648,MRK.DE!$A$1:$B$5993,2,FALSE)</f>
        <v>88.519233999999997</v>
      </c>
      <c r="D4648" s="10">
        <f>VLOOKUP(A4648,DTE.DE!$A$1:$B$6411,2,FALSE)</f>
        <v>11.224320000000001</v>
      </c>
      <c r="E4648" s="10">
        <f>VLOOKUP(A4648,'CON.DE'!$A$1:$B$6391,2,FALSE)</f>
        <v>157.29870600000001</v>
      </c>
      <c r="G4648" s="5">
        <f t="shared" si="296"/>
        <v>-1.8515287787517078E-2</v>
      </c>
      <c r="H4648" s="5">
        <f t="shared" si="297"/>
        <v>-1.6643040513005272E-2</v>
      </c>
      <c r="I4648" s="5">
        <f t="shared" si="298"/>
        <v>-5.3210189430858527E-3</v>
      </c>
      <c r="J4648" s="10">
        <f t="shared" si="299"/>
        <v>-1.2115111792233435E-2</v>
      </c>
    </row>
    <row r="4649" spans="1:10" x14ac:dyDescent="0.3">
      <c r="A4649" s="18">
        <v>42608</v>
      </c>
      <c r="B4649" s="9">
        <f>VLOOKUP(A4649,'VOW3.DE'!$A$1:$B$5974,2,FALSE)</f>
        <v>109.076881</v>
      </c>
      <c r="C4649" s="5">
        <f>VLOOKUP(A4649,MRK.DE!$A$1:$B$5993,2,FALSE)</f>
        <v>88.602813999999995</v>
      </c>
      <c r="D4649" s="10">
        <f>VLOOKUP(A4649,DTE.DE!$A$1:$B$6411,2,FALSE)</f>
        <v>11.284204000000001</v>
      </c>
      <c r="E4649" s="10">
        <f>VLOOKUP(A4649,'CON.DE'!$A$1:$B$6391,2,FALSE)</f>
        <v>157.215363</v>
      </c>
      <c r="G4649" s="5">
        <f t="shared" si="296"/>
        <v>3.1073552682527039E-2</v>
      </c>
      <c r="H4649" s="5">
        <f t="shared" si="297"/>
        <v>9.4375609527226287E-4</v>
      </c>
      <c r="I4649" s="5">
        <f t="shared" si="298"/>
        <v>5.3210189430859239E-3</v>
      </c>
      <c r="J4649" s="10">
        <f t="shared" si="299"/>
        <v>-5.2997948368910957E-4</v>
      </c>
    </row>
    <row r="4650" spans="1:10" x14ac:dyDescent="0.3">
      <c r="A4650" s="18">
        <v>42611</v>
      </c>
      <c r="B4650" s="9">
        <f>VLOOKUP(A4650,'VOW3.DE'!$A$1:$B$5974,2,FALSE)</f>
        <v>107.49606300000001</v>
      </c>
      <c r="C4650" s="5">
        <f>VLOOKUP(A4650,MRK.DE!$A$1:$B$5993,2,FALSE)</f>
        <v>88.287139999999994</v>
      </c>
      <c r="D4650" s="10">
        <f>VLOOKUP(A4650,DTE.DE!$A$1:$B$6411,2,FALSE)</f>
        <v>11.26549</v>
      </c>
      <c r="E4650" s="10">
        <f>VLOOKUP(A4650,'CON.DE'!$A$1:$B$6391,2,FALSE)</f>
        <v>156.59017900000001</v>
      </c>
      <c r="G4650" s="5">
        <f t="shared" si="296"/>
        <v>-1.4598740234621953E-2</v>
      </c>
      <c r="H4650" s="5">
        <f t="shared" si="297"/>
        <v>-3.5691606897220464E-3</v>
      </c>
      <c r="I4650" s="5">
        <f t="shared" si="298"/>
        <v>-1.6598011748035432E-3</v>
      </c>
      <c r="J4650" s="10">
        <f t="shared" si="299"/>
        <v>-3.9845365582860982E-3</v>
      </c>
    </row>
    <row r="4651" spans="1:10" x14ac:dyDescent="0.3">
      <c r="A4651" s="18">
        <v>42612</v>
      </c>
      <c r="B4651" s="9">
        <f>VLOOKUP(A4651,'VOW3.DE'!$A$1:$B$5974,2,FALSE)</f>
        <v>109.603836</v>
      </c>
      <c r="C4651" s="5">
        <f>VLOOKUP(A4651,MRK.DE!$A$1:$B$5993,2,FALSE)</f>
        <v>88.379981999999998</v>
      </c>
      <c r="D4651" s="10">
        <f>VLOOKUP(A4651,DTE.DE!$A$1:$B$6411,2,FALSE)</f>
        <v>11.284204000000001</v>
      </c>
      <c r="E4651" s="10">
        <f>VLOOKUP(A4651,'CON.DE'!$A$1:$B$6391,2,FALSE)</f>
        <v>157.34039300000001</v>
      </c>
      <c r="G4651" s="5">
        <f t="shared" si="296"/>
        <v>1.9418150260173687E-2</v>
      </c>
      <c r="H4651" s="5">
        <f t="shared" si="297"/>
        <v>1.0510388972856839E-3</v>
      </c>
      <c r="I4651" s="5">
        <f t="shared" si="298"/>
        <v>1.6598011748035254E-3</v>
      </c>
      <c r="J4651" s="10">
        <f t="shared" si="299"/>
        <v>4.7794990042096938E-3</v>
      </c>
    </row>
    <row r="4652" spans="1:10" x14ac:dyDescent="0.3">
      <c r="A4652" s="18">
        <v>42613</v>
      </c>
      <c r="B4652" s="9">
        <f>VLOOKUP(A4652,'VOW3.DE'!$A$1:$B$5974,2,FALSE)</f>
        <v>109.340363</v>
      </c>
      <c r="C4652" s="5">
        <f>VLOOKUP(A4652,MRK.DE!$A$1:$B$5993,2,FALSE)</f>
        <v>87.590782000000004</v>
      </c>
      <c r="D4652" s="10">
        <f>VLOOKUP(A4652,DTE.DE!$A$1:$B$6411,2,FALSE)</f>
        <v>11.205606</v>
      </c>
      <c r="E4652" s="10">
        <f>VLOOKUP(A4652,'CON.DE'!$A$1:$B$6391,2,FALSE)</f>
        <v>156.63185100000001</v>
      </c>
      <c r="G4652" s="5">
        <f t="shared" si="296"/>
        <v>-2.4067605205700983E-3</v>
      </c>
      <c r="H4652" s="5">
        <f t="shared" si="297"/>
        <v>-8.9697319416289778E-3</v>
      </c>
      <c r="I4652" s="5">
        <f t="shared" si="298"/>
        <v>-6.9896828827113802E-3</v>
      </c>
      <c r="J4652" s="10">
        <f t="shared" si="299"/>
        <v>-4.5134129933000165E-3</v>
      </c>
    </row>
    <row r="4653" spans="1:10" x14ac:dyDescent="0.3">
      <c r="A4653" s="18">
        <v>42614</v>
      </c>
      <c r="B4653" s="9">
        <f>VLOOKUP(A4653,'VOW3.DE'!$A$1:$B$5974,2,FALSE)</f>
        <v>108.76950100000001</v>
      </c>
      <c r="C4653" s="5">
        <f>VLOOKUP(A4653,MRK.DE!$A$1:$B$5993,2,FALSE)</f>
        <v>86.374511999999996</v>
      </c>
      <c r="D4653" s="10">
        <f>VLOOKUP(A4653,DTE.DE!$A$1:$B$6411,2,FALSE)</f>
        <v>11.134496</v>
      </c>
      <c r="E4653" s="10">
        <f>VLOOKUP(A4653,'CON.DE'!$A$1:$B$6391,2,FALSE)</f>
        <v>158.340698</v>
      </c>
      <c r="G4653" s="5">
        <f t="shared" si="296"/>
        <v>-5.2346399476629266E-3</v>
      </c>
      <c r="H4653" s="5">
        <f t="shared" si="297"/>
        <v>-1.3983131806005902E-2</v>
      </c>
      <c r="I4653" s="5">
        <f t="shared" si="298"/>
        <v>-6.366151789400999E-3</v>
      </c>
      <c r="J4653" s="10">
        <f t="shared" si="299"/>
        <v>1.0850874288819177E-2</v>
      </c>
    </row>
    <row r="4654" spans="1:10" x14ac:dyDescent="0.3">
      <c r="A4654" s="18">
        <v>42615</v>
      </c>
      <c r="B4654" s="9">
        <f>VLOOKUP(A4654,'VOW3.DE'!$A$1:$B$5974,2,FALSE)</f>
        <v>109.91120100000001</v>
      </c>
      <c r="C4654" s="5">
        <f>VLOOKUP(A4654,MRK.DE!$A$1:$B$5993,2,FALSE)</f>
        <v>89.029899999999998</v>
      </c>
      <c r="D4654" s="10">
        <f>VLOOKUP(A4654,DTE.DE!$A$1:$B$6411,2,FALSE)</f>
        <v>11.28046</v>
      </c>
      <c r="E4654" s="10">
        <f>VLOOKUP(A4654,'CON.DE'!$A$1:$B$6391,2,FALSE)</f>
        <v>160.71644599999999</v>
      </c>
      <c r="G4654" s="5">
        <f t="shared" si="296"/>
        <v>1.0441802710103011E-2</v>
      </c>
      <c r="H4654" s="5">
        <f t="shared" si="297"/>
        <v>3.0279636079105249E-2</v>
      </c>
      <c r="I4654" s="5">
        <f t="shared" si="298"/>
        <v>1.3023988380551408E-2</v>
      </c>
      <c r="J4654" s="10">
        <f t="shared" si="299"/>
        <v>1.4892579301630895E-2</v>
      </c>
    </row>
    <row r="4655" spans="1:10" x14ac:dyDescent="0.3">
      <c r="A4655" s="18">
        <v>42618</v>
      </c>
      <c r="B4655" s="9">
        <f>VLOOKUP(A4655,'VOW3.DE'!$A$1:$B$5974,2,FALSE)</f>
        <v>109.64774300000001</v>
      </c>
      <c r="C4655" s="5">
        <f>VLOOKUP(A4655,MRK.DE!$A$1:$B$5993,2,FALSE)</f>
        <v>88.918487999999996</v>
      </c>
      <c r="D4655" s="10">
        <f>VLOOKUP(A4655,DTE.DE!$A$1:$B$6411,2,FALSE)</f>
        <v>11.26549</v>
      </c>
      <c r="E4655" s="10">
        <f>VLOOKUP(A4655,'CON.DE'!$A$1:$B$6391,2,FALSE)</f>
        <v>160.38299599999999</v>
      </c>
      <c r="G4655" s="5">
        <f t="shared" si="296"/>
        <v>-2.399885166579505E-3</v>
      </c>
      <c r="H4655" s="5">
        <f t="shared" si="297"/>
        <v>-1.2521834652134288E-3</v>
      </c>
      <c r="I4655" s="5">
        <f t="shared" si="298"/>
        <v>-1.3279548832425788E-3</v>
      </c>
      <c r="J4655" s="10">
        <f t="shared" si="299"/>
        <v>-2.0769274327478346E-3</v>
      </c>
    </row>
    <row r="4656" spans="1:10" x14ac:dyDescent="0.3">
      <c r="A4656" s="18">
        <v>42619</v>
      </c>
      <c r="B4656" s="9">
        <f>VLOOKUP(A4656,'VOW3.DE'!$A$1:$B$5974,2,FALSE)</f>
        <v>109.823395</v>
      </c>
      <c r="C4656" s="5">
        <f>VLOOKUP(A4656,MRK.DE!$A$1:$B$5993,2,FALSE)</f>
        <v>88.937065000000004</v>
      </c>
      <c r="D4656" s="10">
        <f>VLOOKUP(A4656,DTE.DE!$A$1:$B$6411,2,FALSE)</f>
        <v>11.258004</v>
      </c>
      <c r="E4656" s="10">
        <f>VLOOKUP(A4656,'CON.DE'!$A$1:$B$6391,2,FALSE)</f>
        <v>161.216599</v>
      </c>
      <c r="G4656" s="5">
        <f t="shared" si="296"/>
        <v>1.6006846194464338E-3</v>
      </c>
      <c r="H4656" s="5">
        <f t="shared" si="297"/>
        <v>2.0889986007415409E-4</v>
      </c>
      <c r="I4656" s="5">
        <f t="shared" si="298"/>
        <v>-6.6472815235947222E-4</v>
      </c>
      <c r="J4656" s="10">
        <f t="shared" si="299"/>
        <v>5.1841163974532291E-3</v>
      </c>
    </row>
    <row r="4657" spans="1:10" x14ac:dyDescent="0.3">
      <c r="A4657" s="18">
        <v>42620</v>
      </c>
      <c r="B4657" s="9">
        <f>VLOOKUP(A4657,'VOW3.DE'!$A$1:$B$5974,2,FALSE)</f>
        <v>111.316383</v>
      </c>
      <c r="C4657" s="5">
        <f>VLOOKUP(A4657,MRK.DE!$A$1:$B$5993,2,FALSE)</f>
        <v>89.410576000000006</v>
      </c>
      <c r="D4657" s="10">
        <f>VLOOKUP(A4657,DTE.DE!$A$1:$B$6411,2,FALSE)</f>
        <v>11.258004</v>
      </c>
      <c r="E4657" s="10">
        <f>VLOOKUP(A4657,'CON.DE'!$A$1:$B$6391,2,FALSE)</f>
        <v>162.633713</v>
      </c>
      <c r="G4657" s="5">
        <f t="shared" si="296"/>
        <v>1.3502868618450547E-2</v>
      </c>
      <c r="H4657" s="5">
        <f t="shared" si="297"/>
        <v>5.3099901959715728E-3</v>
      </c>
      <c r="I4657" s="5">
        <f t="shared" si="298"/>
        <v>0</v>
      </c>
      <c r="J4657" s="10">
        <f t="shared" si="299"/>
        <v>8.7517164103798929E-3</v>
      </c>
    </row>
    <row r="4658" spans="1:10" x14ac:dyDescent="0.3">
      <c r="A4658" s="18">
        <v>42621</v>
      </c>
      <c r="B4658" s="9">
        <f>VLOOKUP(A4658,'VOW3.DE'!$A$1:$B$5974,2,FALSE)</f>
        <v>110.56989299999999</v>
      </c>
      <c r="C4658" s="5">
        <f>VLOOKUP(A4658,MRK.DE!$A$1:$B$5993,2,FALSE)</f>
        <v>89.364142999999999</v>
      </c>
      <c r="D4658" s="10">
        <f>VLOOKUP(A4658,DTE.DE!$A$1:$B$6411,2,FALSE)</f>
        <v>11.243033</v>
      </c>
      <c r="E4658" s="10">
        <f>VLOOKUP(A4658,'CON.DE'!$A$1:$B$6391,2,FALSE)</f>
        <v>160.758118</v>
      </c>
      <c r="G4658" s="5">
        <f t="shared" si="296"/>
        <v>-6.7286073735359966E-3</v>
      </c>
      <c r="H4658" s="5">
        <f t="shared" si="297"/>
        <v>-5.1945824671242196E-4</v>
      </c>
      <c r="I4658" s="5">
        <f t="shared" si="298"/>
        <v>-1.3306944216974809E-3</v>
      </c>
      <c r="J4658" s="10">
        <f t="shared" si="299"/>
        <v>-1.1599650025518075E-2</v>
      </c>
    </row>
    <row r="4659" spans="1:10" x14ac:dyDescent="0.3">
      <c r="A4659" s="18">
        <v>42622</v>
      </c>
      <c r="B4659" s="9">
        <f>VLOOKUP(A4659,'VOW3.DE'!$A$1:$B$5974,2,FALSE)</f>
        <v>109.64774300000001</v>
      </c>
      <c r="C4659" s="5">
        <f>VLOOKUP(A4659,MRK.DE!$A$1:$B$5993,2,FALSE)</f>
        <v>87.600075000000004</v>
      </c>
      <c r="D4659" s="10">
        <f>VLOOKUP(A4659,DTE.DE!$A$1:$B$6411,2,FALSE)</f>
        <v>11.063385</v>
      </c>
      <c r="E4659" s="10">
        <f>VLOOKUP(A4659,'CON.DE'!$A$1:$B$6391,2,FALSE)</f>
        <v>159.88284300000001</v>
      </c>
      <c r="G4659" s="5">
        <f t="shared" si="296"/>
        <v>-8.3749458643610011E-3</v>
      </c>
      <c r="H4659" s="5">
        <f t="shared" si="297"/>
        <v>-1.9937662605812929E-2</v>
      </c>
      <c r="I4659" s="5">
        <f t="shared" si="298"/>
        <v>-1.6107640788751338E-2</v>
      </c>
      <c r="J4659" s="10">
        <f t="shared" si="299"/>
        <v>-5.4595468486240356E-3</v>
      </c>
    </row>
    <row r="4660" spans="1:10" x14ac:dyDescent="0.3">
      <c r="A4660" s="18">
        <v>42625</v>
      </c>
      <c r="B4660" s="9">
        <f>VLOOKUP(A4660,'VOW3.DE'!$A$1:$B$5974,2,FALSE)</f>
        <v>108.066917</v>
      </c>
      <c r="C4660" s="5">
        <f>VLOOKUP(A4660,MRK.DE!$A$1:$B$5993,2,FALSE)</f>
        <v>87.757903999999996</v>
      </c>
      <c r="D4660" s="10">
        <f>VLOOKUP(A4660,DTE.DE!$A$1:$B$6411,2,FALSE)</f>
        <v>10.891221</v>
      </c>
      <c r="E4660" s="10">
        <f>VLOOKUP(A4660,'CON.DE'!$A$1:$B$6391,2,FALSE)</f>
        <v>156.75689700000001</v>
      </c>
      <c r="G4660" s="5">
        <f t="shared" si="296"/>
        <v>-1.4522253874622833E-2</v>
      </c>
      <c r="H4660" s="5">
        <f t="shared" si="297"/>
        <v>1.800078257260532E-3</v>
      </c>
      <c r="I4660" s="5">
        <f t="shared" si="298"/>
        <v>-1.5683955262341641E-2</v>
      </c>
      <c r="J4660" s="10">
        <f t="shared" si="299"/>
        <v>-1.9745137226529808E-2</v>
      </c>
    </row>
    <row r="4661" spans="1:10" x14ac:dyDescent="0.3">
      <c r="A4661" s="18">
        <v>42626</v>
      </c>
      <c r="B4661" s="9">
        <f>VLOOKUP(A4661,'VOW3.DE'!$A$1:$B$5974,2,FALSE)</f>
        <v>107.23259</v>
      </c>
      <c r="C4661" s="5">
        <f>VLOOKUP(A4661,MRK.DE!$A$1:$B$5993,2,FALSE)</f>
        <v>87.544372999999993</v>
      </c>
      <c r="D4661" s="10">
        <f>VLOOKUP(A4661,DTE.DE!$A$1:$B$6411,2,FALSE)</f>
        <v>10.790168</v>
      </c>
      <c r="E4661" s="10">
        <f>VLOOKUP(A4661,'CON.DE'!$A$1:$B$6391,2,FALSE)</f>
        <v>157.00697299999999</v>
      </c>
      <c r="G4661" s="5">
        <f t="shared" si="296"/>
        <v>-7.7504234734049222E-3</v>
      </c>
      <c r="H4661" s="5">
        <f t="shared" si="297"/>
        <v>-2.4361475419463355E-3</v>
      </c>
      <c r="I4661" s="5">
        <f t="shared" si="298"/>
        <v>-9.3217027508480481E-3</v>
      </c>
      <c r="J4661" s="10">
        <f t="shared" si="299"/>
        <v>1.5940398297151464E-3</v>
      </c>
    </row>
    <row r="4662" spans="1:10" x14ac:dyDescent="0.3">
      <c r="A4662" s="18">
        <v>42627</v>
      </c>
      <c r="B4662" s="9">
        <f>VLOOKUP(A4662,'VOW3.DE'!$A$1:$B$5974,2,FALSE)</f>
        <v>107.627792</v>
      </c>
      <c r="C4662" s="5">
        <f>VLOOKUP(A4662,MRK.DE!$A$1:$B$5993,2,FALSE)</f>
        <v>87.971457999999998</v>
      </c>
      <c r="D4662" s="10">
        <f>VLOOKUP(A4662,DTE.DE!$A$1:$B$6411,2,FALSE)</f>
        <v>10.748999</v>
      </c>
      <c r="E4662" s="10">
        <f>VLOOKUP(A4662,'CON.DE'!$A$1:$B$6391,2,FALSE)</f>
        <v>157.13200399999999</v>
      </c>
      <c r="G4662" s="5">
        <f t="shared" si="296"/>
        <v>3.6786907107074587E-3</v>
      </c>
      <c r="H4662" s="5">
        <f t="shared" si="297"/>
        <v>4.8666361375497812E-3</v>
      </c>
      <c r="I4662" s="5">
        <f t="shared" si="298"/>
        <v>-3.8227151620168396E-3</v>
      </c>
      <c r="J4662" s="10">
        <f t="shared" si="299"/>
        <v>7.960235167009511E-4</v>
      </c>
    </row>
    <row r="4663" spans="1:10" x14ac:dyDescent="0.3">
      <c r="A4663" s="18">
        <v>42628</v>
      </c>
      <c r="B4663" s="9">
        <f>VLOOKUP(A4663,'VOW3.DE'!$A$1:$B$5974,2,FALSE)</f>
        <v>107.49606300000001</v>
      </c>
      <c r="C4663" s="5">
        <f>VLOOKUP(A4663,MRK.DE!$A$1:$B$5993,2,FALSE)</f>
        <v>88.398551999999995</v>
      </c>
      <c r="D4663" s="10">
        <f>VLOOKUP(A4663,DTE.DE!$A$1:$B$6411,2,FALSE)</f>
        <v>10.767714</v>
      </c>
      <c r="E4663" s="10">
        <f>VLOOKUP(A4663,'CON.DE'!$A$1:$B$6391,2,FALSE)</f>
        <v>157.00697299999999</v>
      </c>
      <c r="G4663" s="5">
        <f t="shared" si="296"/>
        <v>-1.2246806981437792E-3</v>
      </c>
      <c r="H4663" s="5">
        <f t="shared" si="297"/>
        <v>4.8431684597178455E-3</v>
      </c>
      <c r="I4663" s="5">
        <f t="shared" si="298"/>
        <v>1.739578412325951E-3</v>
      </c>
      <c r="J4663" s="10">
        <f t="shared" si="299"/>
        <v>-7.9602351670097029E-4</v>
      </c>
    </row>
    <row r="4664" spans="1:10" x14ac:dyDescent="0.3">
      <c r="A4664" s="18">
        <v>42629</v>
      </c>
      <c r="B4664" s="9">
        <f>VLOOKUP(A4664,'VOW3.DE'!$A$1:$B$5974,2,FALSE)</f>
        <v>103.587906</v>
      </c>
      <c r="C4664" s="5">
        <f>VLOOKUP(A4664,MRK.DE!$A$1:$B$5993,2,FALSE)</f>
        <v>88.194289999999995</v>
      </c>
      <c r="D4664" s="10">
        <f>VLOOKUP(A4664,DTE.DE!$A$1:$B$6411,2,FALSE)</f>
        <v>10.805139</v>
      </c>
      <c r="E4664" s="10">
        <f>VLOOKUP(A4664,'CON.DE'!$A$1:$B$6391,2,FALSE)</f>
        <v>154.047729</v>
      </c>
      <c r="G4664" s="5">
        <f t="shared" si="296"/>
        <v>-3.7033638081957143E-2</v>
      </c>
      <c r="H4664" s="5">
        <f t="shared" si="297"/>
        <v>-2.3133677308985511E-3</v>
      </c>
      <c r="I4664" s="5">
        <f t="shared" si="298"/>
        <v>3.4696419193881263E-3</v>
      </c>
      <c r="J4664" s="10">
        <f t="shared" si="299"/>
        <v>-1.9027735407654522E-2</v>
      </c>
    </row>
    <row r="4665" spans="1:10" x14ac:dyDescent="0.3">
      <c r="A4665" s="18">
        <v>42632</v>
      </c>
      <c r="B4665" s="9">
        <f>VLOOKUP(A4665,'VOW3.DE'!$A$1:$B$5974,2,FALSE)</f>
        <v>104.949181</v>
      </c>
      <c r="C4665" s="5">
        <f>VLOOKUP(A4665,MRK.DE!$A$1:$B$5993,2,FALSE)</f>
        <v>89.243454</v>
      </c>
      <c r="D4665" s="10">
        <f>VLOOKUP(A4665,DTE.DE!$A$1:$B$6411,2,FALSE)</f>
        <v>10.861279</v>
      </c>
      <c r="E4665" s="10">
        <f>VLOOKUP(A4665,'CON.DE'!$A$1:$B$6391,2,FALSE)</f>
        <v>156.50680500000001</v>
      </c>
      <c r="G4665" s="5">
        <f t="shared" si="296"/>
        <v>1.3055656960838944E-2</v>
      </c>
      <c r="H4665" s="5">
        <f t="shared" si="297"/>
        <v>1.182585174404501E-2</v>
      </c>
      <c r="I4665" s="5">
        <f t="shared" si="298"/>
        <v>5.1822249195703435E-3</v>
      </c>
      <c r="J4665" s="10">
        <f t="shared" si="299"/>
        <v>1.5837008495870362E-2</v>
      </c>
    </row>
    <row r="4666" spans="1:10" x14ac:dyDescent="0.3">
      <c r="A4666" s="18">
        <v>42633</v>
      </c>
      <c r="B4666" s="9">
        <f>VLOOKUP(A4666,'VOW3.DE'!$A$1:$B$5974,2,FALSE)</f>
        <v>103.939201</v>
      </c>
      <c r="C4666" s="5">
        <f>VLOOKUP(A4666,MRK.DE!$A$1:$B$5993,2,FALSE)</f>
        <v>90.339043000000004</v>
      </c>
      <c r="D4666" s="10">
        <f>VLOOKUP(A4666,DTE.DE!$A$1:$B$6411,2,FALSE)</f>
        <v>10.853793</v>
      </c>
      <c r="E4666" s="10">
        <f>VLOOKUP(A4666,'CON.DE'!$A$1:$B$6391,2,FALSE)</f>
        <v>157.25704999999999</v>
      </c>
      <c r="G4666" s="5">
        <f t="shared" si="296"/>
        <v>-9.6701200965766034E-3</v>
      </c>
      <c r="H4666" s="5">
        <f t="shared" si="297"/>
        <v>1.2201663424110767E-2</v>
      </c>
      <c r="I4666" s="5">
        <f t="shared" si="298"/>
        <v>-6.8947506105942883E-4</v>
      </c>
      <c r="J4666" s="10">
        <f t="shared" si="299"/>
        <v>4.7822361809507757E-3</v>
      </c>
    </row>
    <row r="4667" spans="1:10" x14ac:dyDescent="0.3">
      <c r="A4667" s="18">
        <v>42634</v>
      </c>
      <c r="B4667" s="9">
        <f>VLOOKUP(A4667,'VOW3.DE'!$A$1:$B$5974,2,FALSE)</f>
        <v>104.59787799999999</v>
      </c>
      <c r="C4667" s="5">
        <f>VLOOKUP(A4667,MRK.DE!$A$1:$B$5993,2,FALSE)</f>
        <v>89.809807000000006</v>
      </c>
      <c r="D4667" s="10">
        <f>VLOOKUP(A4667,DTE.DE!$A$1:$B$6411,2,FALSE)</f>
        <v>11.067126999999999</v>
      </c>
      <c r="E4667" s="10">
        <f>VLOOKUP(A4667,'CON.DE'!$A$1:$B$6391,2,FALSE)</f>
        <v>157.34039300000001</v>
      </c>
      <c r="G4667" s="5">
        <f t="shared" si="296"/>
        <v>6.3171421945981548E-3</v>
      </c>
      <c r="H4667" s="5">
        <f t="shared" si="297"/>
        <v>-5.8755581568351745E-3</v>
      </c>
      <c r="I4667" s="5">
        <f t="shared" si="298"/>
        <v>1.9464578625532369E-2</v>
      </c>
      <c r="J4667" s="10">
        <f t="shared" si="299"/>
        <v>5.2983902955461987E-4</v>
      </c>
    </row>
    <row r="4668" spans="1:10" x14ac:dyDescent="0.3">
      <c r="A4668" s="18">
        <v>42635</v>
      </c>
      <c r="B4668" s="9">
        <f>VLOOKUP(A4668,'VOW3.DE'!$A$1:$B$5974,2,FALSE)</f>
        <v>106.266533</v>
      </c>
      <c r="C4668" s="5">
        <f>VLOOKUP(A4668,MRK.DE!$A$1:$B$5993,2,FALSE)</f>
        <v>90.831115999999994</v>
      </c>
      <c r="D4668" s="10">
        <f>VLOOKUP(A4668,DTE.DE!$A$1:$B$6411,2,FALSE)</f>
        <v>11.471337999999999</v>
      </c>
      <c r="E4668" s="10">
        <f>VLOOKUP(A4668,'CON.DE'!$A$1:$B$6391,2,FALSE)</f>
        <v>160.21629300000001</v>
      </c>
      <c r="G4668" s="5">
        <f t="shared" si="296"/>
        <v>1.5827135787092866E-2</v>
      </c>
      <c r="H4668" s="5">
        <f t="shared" si="297"/>
        <v>1.1307735428694251E-2</v>
      </c>
      <c r="I4668" s="5">
        <f t="shared" si="298"/>
        <v>3.5872393699185268E-2</v>
      </c>
      <c r="J4668" s="10">
        <f t="shared" si="299"/>
        <v>1.8113166909100611E-2</v>
      </c>
    </row>
    <row r="4669" spans="1:10" x14ac:dyDescent="0.3">
      <c r="A4669" s="18">
        <v>42636</v>
      </c>
      <c r="B4669" s="9">
        <f>VLOOKUP(A4669,'VOW3.DE'!$A$1:$B$5974,2,FALSE)</f>
        <v>104.641792</v>
      </c>
      <c r="C4669" s="5">
        <f>VLOOKUP(A4669,MRK.DE!$A$1:$B$5993,2,FALSE)</f>
        <v>90.886825999999999</v>
      </c>
      <c r="D4669" s="10">
        <f>VLOOKUP(A4669,DTE.DE!$A$1:$B$6411,2,FALSE)</f>
        <v>11.433909</v>
      </c>
      <c r="E4669" s="10">
        <f>VLOOKUP(A4669,'CON.DE'!$A$1:$B$6391,2,FALSE)</f>
        <v>159.29933199999999</v>
      </c>
      <c r="G4669" s="5">
        <f t="shared" si="296"/>
        <v>-1.540738746073817E-2</v>
      </c>
      <c r="H4669" s="5">
        <f t="shared" si="297"/>
        <v>6.1314805937387658E-4</v>
      </c>
      <c r="I4669" s="5">
        <f t="shared" si="298"/>
        <v>-3.2681623834543202E-3</v>
      </c>
      <c r="J4669" s="10">
        <f t="shared" si="299"/>
        <v>-5.7397100212732508E-3</v>
      </c>
    </row>
    <row r="4670" spans="1:10" x14ac:dyDescent="0.3">
      <c r="A4670" s="18">
        <v>42639</v>
      </c>
      <c r="B4670" s="9">
        <f>VLOOKUP(A4670,'VOW3.DE'!$A$1:$B$5974,2,FALSE)</f>
        <v>102.050995</v>
      </c>
      <c r="C4670" s="5">
        <f>VLOOKUP(A4670,MRK.DE!$A$1:$B$5993,2,FALSE)</f>
        <v>88.342842000000005</v>
      </c>
      <c r="D4670" s="10">
        <f>VLOOKUP(A4670,DTE.DE!$A$1:$B$6411,2,FALSE)</f>
        <v>11.205606</v>
      </c>
      <c r="E4670" s="10">
        <f>VLOOKUP(A4670,'CON.DE'!$A$1:$B$6391,2,FALSE)</f>
        <v>155.464798</v>
      </c>
      <c r="G4670" s="5">
        <f t="shared" si="296"/>
        <v>-2.5070373613703161E-2</v>
      </c>
      <c r="H4670" s="5">
        <f t="shared" si="297"/>
        <v>-2.8389885379641301E-2</v>
      </c>
      <c r="I4670" s="5">
        <f t="shared" si="298"/>
        <v>-2.0169225301381627E-2</v>
      </c>
      <c r="J4670" s="10">
        <f t="shared" si="299"/>
        <v>-2.4365696990944478E-2</v>
      </c>
    </row>
    <row r="4671" spans="1:10" x14ac:dyDescent="0.3">
      <c r="A4671" s="18">
        <v>42640</v>
      </c>
      <c r="B4671" s="9">
        <f>VLOOKUP(A4671,'VOW3.DE'!$A$1:$B$5974,2,FALSE)</f>
        <v>99.416290000000004</v>
      </c>
      <c r="C4671" s="5">
        <f>VLOOKUP(A4671,MRK.DE!$A$1:$B$5993,2,FALSE)</f>
        <v>88.816360000000003</v>
      </c>
      <c r="D4671" s="10">
        <f>VLOOKUP(A4671,DTE.DE!$A$1:$B$6411,2,FALSE)</f>
        <v>11.175665</v>
      </c>
      <c r="E4671" s="10">
        <f>VLOOKUP(A4671,'CON.DE'!$A$1:$B$6391,2,FALSE)</f>
        <v>155.21470600000001</v>
      </c>
      <c r="G4671" s="5">
        <f t="shared" si="296"/>
        <v>-2.6156655795884453E-2</v>
      </c>
      <c r="H4671" s="5">
        <f t="shared" si="297"/>
        <v>5.3456904555225131E-3</v>
      </c>
      <c r="I4671" s="5">
        <f t="shared" si="298"/>
        <v>-2.6755422300293865E-3</v>
      </c>
      <c r="J4671" s="10">
        <f t="shared" si="299"/>
        <v>-1.6099681556065173E-3</v>
      </c>
    </row>
    <row r="4672" spans="1:10" x14ac:dyDescent="0.3">
      <c r="A4672" s="18">
        <v>42641</v>
      </c>
      <c r="B4672" s="9">
        <f>VLOOKUP(A4672,'VOW3.DE'!$A$1:$B$5974,2,FALSE)</f>
        <v>100.601913</v>
      </c>
      <c r="C4672" s="5">
        <f>VLOOKUP(A4672,MRK.DE!$A$1:$B$5993,2,FALSE)</f>
        <v>89.354866000000001</v>
      </c>
      <c r="D4672" s="10">
        <f>VLOOKUP(A4672,DTE.DE!$A$1:$B$6411,2,FALSE)</f>
        <v>11.130754</v>
      </c>
      <c r="E4672" s="10">
        <f>VLOOKUP(A4672,'CON.DE'!$A$1:$B$6391,2,FALSE)</f>
        <v>156.006653</v>
      </c>
      <c r="G4672" s="5">
        <f t="shared" si="296"/>
        <v>1.1855289854485123E-2</v>
      </c>
      <c r="H4672" s="5">
        <f t="shared" si="297"/>
        <v>6.0448328480374467E-3</v>
      </c>
      <c r="I4672" s="5">
        <f t="shared" si="298"/>
        <v>-4.0267387324311073E-3</v>
      </c>
      <c r="J4672" s="10">
        <f t="shared" si="299"/>
        <v>5.089295361286968E-3</v>
      </c>
    </row>
    <row r="4673" spans="1:10" x14ac:dyDescent="0.3">
      <c r="A4673" s="18">
        <v>42642</v>
      </c>
      <c r="B4673" s="9">
        <f>VLOOKUP(A4673,'VOW3.DE'!$A$1:$B$5974,2,FALSE)</f>
        <v>101.480148</v>
      </c>
      <c r="C4673" s="5">
        <f>VLOOKUP(A4673,MRK.DE!$A$1:$B$5993,2,FALSE)</f>
        <v>89.020615000000006</v>
      </c>
      <c r="D4673" s="10">
        <f>VLOOKUP(A4673,DTE.DE!$A$1:$B$6411,2,FALSE)</f>
        <v>11.190636</v>
      </c>
      <c r="E4673" s="10">
        <f>VLOOKUP(A4673,'CON.DE'!$A$1:$B$6391,2,FALSE)</f>
        <v>155.006348</v>
      </c>
      <c r="G4673" s="5">
        <f t="shared" si="296"/>
        <v>8.6919197560575614E-3</v>
      </c>
      <c r="H4673" s="5">
        <f t="shared" si="297"/>
        <v>-3.747727987635193E-3</v>
      </c>
      <c r="I4673" s="5">
        <f t="shared" si="298"/>
        <v>5.3654493431710025E-3</v>
      </c>
      <c r="J4673" s="10">
        <f t="shared" si="299"/>
        <v>-6.432582856728636E-3</v>
      </c>
    </row>
    <row r="4674" spans="1:10" x14ac:dyDescent="0.3">
      <c r="A4674" s="18">
        <v>42643</v>
      </c>
      <c r="B4674" s="9">
        <f>VLOOKUP(A4674,'VOW3.DE'!$A$1:$B$5974,2,FALSE)</f>
        <v>102.709671</v>
      </c>
      <c r="C4674" s="5">
        <f>VLOOKUP(A4674,MRK.DE!$A$1:$B$5993,2,FALSE)</f>
        <v>89.048477000000005</v>
      </c>
      <c r="D4674" s="10">
        <f>VLOOKUP(A4674,DTE.DE!$A$1:$B$6411,2,FALSE)</f>
        <v>11.16818</v>
      </c>
      <c r="E4674" s="10">
        <f>VLOOKUP(A4674,'CON.DE'!$A$1:$B$6391,2,FALSE)</f>
        <v>156.006653</v>
      </c>
      <c r="G4674" s="5">
        <f t="shared" si="296"/>
        <v>1.204308683365638E-2</v>
      </c>
      <c r="H4674" s="5">
        <f t="shared" si="297"/>
        <v>3.1293471443521125E-4</v>
      </c>
      <c r="I4674" s="5">
        <f t="shared" si="298"/>
        <v>-2.0086938011879083E-3</v>
      </c>
      <c r="J4674" s="10">
        <f t="shared" si="299"/>
        <v>6.4325828567287132E-3</v>
      </c>
    </row>
    <row r="4675" spans="1:10" x14ac:dyDescent="0.3">
      <c r="A4675" s="18">
        <v>42647</v>
      </c>
      <c r="B4675" s="9">
        <f>VLOOKUP(A4675,'VOW3.DE'!$A$1:$B$5974,2,FALSE)</f>
        <v>104.15876</v>
      </c>
      <c r="C4675" s="5">
        <f>VLOOKUP(A4675,MRK.DE!$A$1:$B$5993,2,FALSE)</f>
        <v>89.549835000000002</v>
      </c>
      <c r="D4675" s="10">
        <f>VLOOKUP(A4675,DTE.DE!$A$1:$B$6411,2,FALSE)</f>
        <v>11.246777</v>
      </c>
      <c r="E4675" s="10">
        <f>VLOOKUP(A4675,'CON.DE'!$A$1:$B$6391,2,FALSE)</f>
        <v>157.29870600000001</v>
      </c>
      <c r="G4675" s="5">
        <f t="shared" si="296"/>
        <v>1.4009993648366713E-2</v>
      </c>
      <c r="H4675" s="5">
        <f t="shared" si="297"/>
        <v>5.6143791208059131E-3</v>
      </c>
      <c r="I4675" s="5">
        <f t="shared" si="298"/>
        <v>7.0129353471172868E-3</v>
      </c>
      <c r="J4675" s="10">
        <f t="shared" si="299"/>
        <v>8.2479299352020696E-3</v>
      </c>
    </row>
    <row r="4676" spans="1:10" x14ac:dyDescent="0.3">
      <c r="A4676" s="18">
        <v>42648</v>
      </c>
      <c r="B4676" s="9">
        <f>VLOOKUP(A4676,'VOW3.DE'!$A$1:$B$5974,2,FALSE)</f>
        <v>105.607849</v>
      </c>
      <c r="C4676" s="5">
        <f>VLOOKUP(A4676,MRK.DE!$A$1:$B$5993,2,FALSE)</f>
        <v>89.178466999999998</v>
      </c>
      <c r="D4676" s="10">
        <f>VLOOKUP(A4676,DTE.DE!$A$1:$B$6411,2,FALSE)</f>
        <v>11.04467</v>
      </c>
      <c r="E4676" s="10">
        <f>VLOOKUP(A4676,'CON.DE'!$A$1:$B$6391,2,FALSE)</f>
        <v>154.881317</v>
      </c>
      <c r="G4676" s="5">
        <f t="shared" ref="G4676:G4739" si="300">LN(B4676/B4675)</f>
        <v>1.3816422534021029E-2</v>
      </c>
      <c r="H4676" s="5">
        <f t="shared" ref="H4676:H4739" si="301">LN(C4676/C4675)</f>
        <v>-4.1556768602823034E-3</v>
      </c>
      <c r="I4676" s="5">
        <f t="shared" ref="I4676:I4739" si="302">LN(D4676/D4675)</f>
        <v>-1.8133640062775798E-2</v>
      </c>
      <c r="J4676" s="10">
        <f t="shared" ref="J4676:J4739" si="303">LN(E4676/E4675)</f>
        <v>-1.5487456861708902E-2</v>
      </c>
    </row>
    <row r="4677" spans="1:10" x14ac:dyDescent="0.3">
      <c r="A4677" s="18">
        <v>42649</v>
      </c>
      <c r="B4677" s="9">
        <f>VLOOKUP(A4677,'VOW3.DE'!$A$1:$B$5974,2,FALSE)</f>
        <v>105.38829</v>
      </c>
      <c r="C4677" s="5">
        <f>VLOOKUP(A4677,MRK.DE!$A$1:$B$5993,2,FALSE)</f>
        <v>89.494140999999999</v>
      </c>
      <c r="D4677" s="10">
        <f>VLOOKUP(A4677,DTE.DE!$A$1:$B$6411,2,FALSE)</f>
        <v>10.820109</v>
      </c>
      <c r="E4677" s="10">
        <f>VLOOKUP(A4677,'CON.DE'!$A$1:$B$6391,2,FALSE)</f>
        <v>154.42280600000001</v>
      </c>
      <c r="G4677" s="5">
        <f t="shared" si="300"/>
        <v>-2.0811667956366965E-3</v>
      </c>
      <c r="H4677" s="5">
        <f t="shared" si="301"/>
        <v>3.5335503521407856E-3</v>
      </c>
      <c r="I4677" s="5">
        <f t="shared" si="302"/>
        <v>-2.0541611348235955E-2</v>
      </c>
      <c r="J4677" s="10">
        <f t="shared" si="303"/>
        <v>-2.9647929126320476E-3</v>
      </c>
    </row>
    <row r="4678" spans="1:10" x14ac:dyDescent="0.3">
      <c r="A4678" s="18">
        <v>42650</v>
      </c>
      <c r="B4678" s="9">
        <f>VLOOKUP(A4678,'VOW3.DE'!$A$1:$B$5974,2,FALSE)</f>
        <v>104.114861</v>
      </c>
      <c r="C4678" s="5">
        <f>VLOOKUP(A4678,MRK.DE!$A$1:$B$5993,2,FALSE)</f>
        <v>89.243454</v>
      </c>
      <c r="D4678" s="10">
        <f>VLOOKUP(A4678,DTE.DE!$A$1:$B$6411,2,FALSE)</f>
        <v>10.748999</v>
      </c>
      <c r="E4678" s="10">
        <f>VLOOKUP(A4678,'CON.DE'!$A$1:$B$6391,2,FALSE)</f>
        <v>150.50495900000001</v>
      </c>
      <c r="G4678" s="5">
        <f t="shared" si="300"/>
        <v>-1.2156806969301799E-2</v>
      </c>
      <c r="H4678" s="5">
        <f t="shared" si="301"/>
        <v>-2.8050860187269783E-3</v>
      </c>
      <c r="I4678" s="5">
        <f t="shared" si="302"/>
        <v>-6.5937133457350137E-3</v>
      </c>
      <c r="J4678" s="10">
        <f t="shared" si="303"/>
        <v>-2.5698300124720894E-2</v>
      </c>
    </row>
    <row r="4679" spans="1:10" x14ac:dyDescent="0.3">
      <c r="A4679" s="18">
        <v>42653</v>
      </c>
      <c r="B4679" s="9">
        <f>VLOOKUP(A4679,'VOW3.DE'!$A$1:$B$5974,2,FALSE)</f>
        <v>106.57392900000001</v>
      </c>
      <c r="C4679" s="5">
        <f>VLOOKUP(A4679,MRK.DE!$A$1:$B$5993,2,FALSE)</f>
        <v>90.478294000000005</v>
      </c>
      <c r="D4679" s="10">
        <f>VLOOKUP(A4679,DTE.DE!$A$1:$B$6411,2,FALSE)</f>
        <v>10.868766000000001</v>
      </c>
      <c r="E4679" s="10">
        <f>VLOOKUP(A4679,'CON.DE'!$A$1:$B$6391,2,FALSE)</f>
        <v>152.172134</v>
      </c>
      <c r="G4679" s="5">
        <f t="shared" si="300"/>
        <v>2.3344190943121495E-2</v>
      </c>
      <c r="H4679" s="5">
        <f t="shared" si="301"/>
        <v>1.3741903202437088E-2</v>
      </c>
      <c r="I4679" s="5">
        <f t="shared" si="302"/>
        <v>1.1080537270768754E-2</v>
      </c>
      <c r="J4679" s="10">
        <f t="shared" si="303"/>
        <v>1.1016306810675234E-2</v>
      </c>
    </row>
    <row r="4680" spans="1:10" x14ac:dyDescent="0.3">
      <c r="A4680" s="18">
        <v>42654</v>
      </c>
      <c r="B4680" s="9">
        <f>VLOOKUP(A4680,'VOW3.DE'!$A$1:$B$5974,2,FALSE)</f>
        <v>105.65177199999999</v>
      </c>
      <c r="C4680" s="5">
        <f>VLOOKUP(A4680,MRK.DE!$A$1:$B$5993,2,FALSE)</f>
        <v>89.846947</v>
      </c>
      <c r="D4680" s="10">
        <f>VLOOKUP(A4680,DTE.DE!$A$1:$B$6411,2,FALSE)</f>
        <v>10.868766000000001</v>
      </c>
      <c r="E4680" s="10">
        <f>VLOOKUP(A4680,'CON.DE'!$A$1:$B$6391,2,FALSE)</f>
        <v>150.379929</v>
      </c>
      <c r="G4680" s="5">
        <f t="shared" si="300"/>
        <v>-8.6903970567138097E-3</v>
      </c>
      <c r="H4680" s="5">
        <f t="shared" si="301"/>
        <v>-7.0023428358995396E-3</v>
      </c>
      <c r="I4680" s="5">
        <f t="shared" si="302"/>
        <v>0</v>
      </c>
      <c r="J4680" s="10">
        <f t="shared" si="303"/>
        <v>-1.1847388810356779E-2</v>
      </c>
    </row>
    <row r="4681" spans="1:10" x14ac:dyDescent="0.3">
      <c r="A4681" s="18">
        <v>42655</v>
      </c>
      <c r="B4681" s="9">
        <f>VLOOKUP(A4681,'VOW3.DE'!$A$1:$B$5974,2,FALSE)</f>
        <v>105.47611999999999</v>
      </c>
      <c r="C4681" s="5">
        <f>VLOOKUP(A4681,MRK.DE!$A$1:$B$5993,2,FALSE)</f>
        <v>88.491401999999994</v>
      </c>
      <c r="D4681" s="10">
        <f>VLOOKUP(A4681,DTE.DE!$A$1:$B$6411,2,FALSE)</f>
        <v>10.719056999999999</v>
      </c>
      <c r="E4681" s="10">
        <f>VLOOKUP(A4681,'CON.DE'!$A$1:$B$6391,2,FALSE)</f>
        <v>148.17089799999999</v>
      </c>
      <c r="G4681" s="5">
        <f t="shared" si="300"/>
        <v>-1.6639396989502257E-3</v>
      </c>
      <c r="H4681" s="5">
        <f t="shared" si="301"/>
        <v>-1.5202239046731805E-2</v>
      </c>
      <c r="I4681" s="5">
        <f t="shared" si="302"/>
        <v>-1.3869985874307728E-2</v>
      </c>
      <c r="J4681" s="10">
        <f t="shared" si="303"/>
        <v>-1.4798628004178827E-2</v>
      </c>
    </row>
    <row r="4682" spans="1:10" x14ac:dyDescent="0.3">
      <c r="A4682" s="18">
        <v>42656</v>
      </c>
      <c r="B4682" s="9">
        <f>VLOOKUP(A4682,'VOW3.DE'!$A$1:$B$5974,2,FALSE)</f>
        <v>103.36835499999999</v>
      </c>
      <c r="C4682" s="5">
        <f>VLOOKUP(A4682,MRK.DE!$A$1:$B$5993,2,FALSE)</f>
        <v>88.463547000000005</v>
      </c>
      <c r="D4682" s="10">
        <f>VLOOKUP(A4682,DTE.DE!$A$1:$B$6411,2,FALSE)</f>
        <v>10.614262999999999</v>
      </c>
      <c r="E4682" s="10">
        <f>VLOOKUP(A4682,'CON.DE'!$A$1:$B$6391,2,FALSE)</f>
        <v>145.878525</v>
      </c>
      <c r="G4682" s="5">
        <f t="shared" si="300"/>
        <v>-2.0185705838302342E-2</v>
      </c>
      <c r="H4682" s="5">
        <f t="shared" si="301"/>
        <v>-3.1482589650615877E-4</v>
      </c>
      <c r="I4682" s="5">
        <f t="shared" si="302"/>
        <v>-9.8245226624449102E-3</v>
      </c>
      <c r="J4682" s="10">
        <f t="shared" si="303"/>
        <v>-1.5592068969154098E-2</v>
      </c>
    </row>
    <row r="4683" spans="1:10" x14ac:dyDescent="0.3">
      <c r="A4683" s="18">
        <v>42657</v>
      </c>
      <c r="B4683" s="9">
        <f>VLOOKUP(A4683,'VOW3.DE'!$A$1:$B$5974,2,FALSE)</f>
        <v>105.915237</v>
      </c>
      <c r="C4683" s="5">
        <f>VLOOKUP(A4683,MRK.DE!$A$1:$B$5993,2,FALSE)</f>
        <v>90.561867000000007</v>
      </c>
      <c r="D4683" s="10">
        <f>VLOOKUP(A4683,DTE.DE!$A$1:$B$6411,2,FALSE)</f>
        <v>10.741512999999999</v>
      </c>
      <c r="E4683" s="10">
        <f>VLOOKUP(A4683,'CON.DE'!$A$1:$B$6391,2,FALSE)</f>
        <v>146.045242</v>
      </c>
      <c r="G4683" s="5">
        <f t="shared" si="300"/>
        <v>2.4340252531579766E-2</v>
      </c>
      <c r="H4683" s="5">
        <f t="shared" si="301"/>
        <v>2.3442661553049443E-2</v>
      </c>
      <c r="I4683" s="5">
        <f t="shared" si="302"/>
        <v>1.1917291698481191E-2</v>
      </c>
      <c r="J4683" s="10">
        <f t="shared" si="303"/>
        <v>1.1421955796087414E-3</v>
      </c>
    </row>
    <row r="4684" spans="1:10" x14ac:dyDescent="0.3">
      <c r="A4684" s="18">
        <v>42660</v>
      </c>
      <c r="B4684" s="9">
        <f>VLOOKUP(A4684,'VOW3.DE'!$A$1:$B$5974,2,FALSE)</f>
        <v>105.080917</v>
      </c>
      <c r="C4684" s="5">
        <f>VLOOKUP(A4684,MRK.DE!$A$1:$B$5993,2,FALSE)</f>
        <v>90.171913000000004</v>
      </c>
      <c r="D4684" s="10">
        <f>VLOOKUP(A4684,DTE.DE!$A$1:$B$6411,2,FALSE)</f>
        <v>10.711573</v>
      </c>
      <c r="E4684" s="10">
        <f>VLOOKUP(A4684,'CON.DE'!$A$1:$B$6391,2,FALSE)</f>
        <v>146.12858600000001</v>
      </c>
      <c r="G4684" s="5">
        <f t="shared" si="300"/>
        <v>-7.9084318136169226E-3</v>
      </c>
      <c r="H4684" s="5">
        <f t="shared" si="301"/>
        <v>-4.3152376398025447E-3</v>
      </c>
      <c r="I4684" s="5">
        <f t="shared" si="302"/>
        <v>-2.7912086343342547E-3</v>
      </c>
      <c r="J4684" s="10">
        <f t="shared" si="303"/>
        <v>5.7050970534289886E-4</v>
      </c>
    </row>
    <row r="4685" spans="1:10" x14ac:dyDescent="0.3">
      <c r="A4685" s="18">
        <v>42661</v>
      </c>
      <c r="B4685" s="9">
        <f>VLOOKUP(A4685,'VOW3.DE'!$A$1:$B$5974,2,FALSE)</f>
        <v>106.530006</v>
      </c>
      <c r="C4685" s="5">
        <f>VLOOKUP(A4685,MRK.DE!$A$1:$B$5993,2,FALSE)</f>
        <v>91.824562</v>
      </c>
      <c r="D4685" s="10">
        <f>VLOOKUP(A4685,DTE.DE!$A$1:$B$6411,2,FALSE)</f>
        <v>10.872506</v>
      </c>
      <c r="E4685" s="10">
        <f>VLOOKUP(A4685,'CON.DE'!$A$1:$B$6391,2,FALSE)</f>
        <v>144.169647</v>
      </c>
      <c r="G4685" s="5">
        <f t="shared" si="300"/>
        <v>1.3696000481574702E-2</v>
      </c>
      <c r="H4685" s="5">
        <f t="shared" si="301"/>
        <v>1.8161828982890961E-2</v>
      </c>
      <c r="I4685" s="5">
        <f t="shared" si="302"/>
        <v>1.4912471583329021E-2</v>
      </c>
      <c r="J4685" s="10">
        <f t="shared" si="303"/>
        <v>-1.3496249801621667E-2</v>
      </c>
    </row>
    <row r="4686" spans="1:10" x14ac:dyDescent="0.3">
      <c r="A4686" s="18">
        <v>42662</v>
      </c>
      <c r="B4686" s="9">
        <f>VLOOKUP(A4686,'VOW3.DE'!$A$1:$B$5974,2,FALSE)</f>
        <v>106.57392900000001</v>
      </c>
      <c r="C4686" s="5">
        <f>VLOOKUP(A4686,MRK.DE!$A$1:$B$5993,2,FALSE)</f>
        <v>91.722435000000004</v>
      </c>
      <c r="D4686" s="10">
        <f>VLOOKUP(A4686,DTE.DE!$A$1:$B$6411,2,FALSE)</f>
        <v>10.793911</v>
      </c>
      <c r="E4686" s="10">
        <f>VLOOKUP(A4686,'CON.DE'!$A$1:$B$6391,2,FALSE)</f>
        <v>144.253006</v>
      </c>
      <c r="G4686" s="5">
        <f t="shared" si="300"/>
        <v>4.1222139442875858E-4</v>
      </c>
      <c r="H4686" s="5">
        <f t="shared" si="301"/>
        <v>-1.1128159240780741E-3</v>
      </c>
      <c r="I4686" s="5">
        <f t="shared" si="302"/>
        <v>-7.2550384995210167E-3</v>
      </c>
      <c r="J4686" s="10">
        <f t="shared" si="303"/>
        <v>5.7803367006005577E-4</v>
      </c>
    </row>
    <row r="4687" spans="1:10" x14ac:dyDescent="0.3">
      <c r="A4687" s="18">
        <v>42663</v>
      </c>
      <c r="B4687" s="9">
        <f>VLOOKUP(A4687,'VOW3.DE'!$A$1:$B$5974,2,FALSE)</f>
        <v>108.374306</v>
      </c>
      <c r="C4687" s="5">
        <f>VLOOKUP(A4687,MRK.DE!$A$1:$B$5993,2,FALSE)</f>
        <v>92.149529000000001</v>
      </c>
      <c r="D4687" s="10">
        <f>VLOOKUP(A4687,DTE.DE!$A$1:$B$6411,2,FALSE)</f>
        <v>10.842566</v>
      </c>
      <c r="E4687" s="10">
        <f>VLOOKUP(A4687,'CON.DE'!$A$1:$B$6391,2,FALSE)</f>
        <v>146.33698999999999</v>
      </c>
      <c r="G4687" s="5">
        <f t="shared" si="300"/>
        <v>1.675211804961791E-2</v>
      </c>
      <c r="H4687" s="5">
        <f t="shared" si="301"/>
        <v>4.6455670436316666E-3</v>
      </c>
      <c r="I4687" s="5">
        <f t="shared" si="302"/>
        <v>4.497505024895195E-3</v>
      </c>
      <c r="J4687" s="10">
        <f t="shared" si="303"/>
        <v>1.4343368712755518E-2</v>
      </c>
    </row>
    <row r="4688" spans="1:10" x14ac:dyDescent="0.3">
      <c r="A4688" s="18">
        <v>42664</v>
      </c>
      <c r="B4688" s="9">
        <f>VLOOKUP(A4688,'VOW3.DE'!$A$1:$B$5974,2,FALSE)</f>
        <v>108.24256099999999</v>
      </c>
      <c r="C4688" s="5">
        <f>VLOOKUP(A4688,MRK.DE!$A$1:$B$5993,2,FALSE)</f>
        <v>91.694571999999994</v>
      </c>
      <c r="D4688" s="10">
        <f>VLOOKUP(A4688,DTE.DE!$A$1:$B$6411,2,FALSE)</f>
        <v>10.872506</v>
      </c>
      <c r="E4688" s="10">
        <f>VLOOKUP(A4688,'CON.DE'!$A$1:$B$6391,2,FALSE)</f>
        <v>144.294693</v>
      </c>
      <c r="G4688" s="5">
        <f t="shared" si="300"/>
        <v>-1.2163874223529807E-3</v>
      </c>
      <c r="H4688" s="5">
        <f t="shared" si="301"/>
        <v>-4.949388381359044E-3</v>
      </c>
      <c r="I4688" s="5">
        <f t="shared" si="302"/>
        <v>2.7575334746258611E-3</v>
      </c>
      <c r="J4688" s="10">
        <f t="shared" si="303"/>
        <v>-1.4054425148592701E-2</v>
      </c>
    </row>
    <row r="4689" spans="1:10" x14ac:dyDescent="0.3">
      <c r="A4689" s="18">
        <v>42667</v>
      </c>
      <c r="B4689" s="9">
        <f>VLOOKUP(A4689,'VOW3.DE'!$A$1:$B$5974,2,FALSE)</f>
        <v>110.52597799999999</v>
      </c>
      <c r="C4689" s="5">
        <f>VLOOKUP(A4689,MRK.DE!$A$1:$B$5993,2,FALSE)</f>
        <v>91.378899000000004</v>
      </c>
      <c r="D4689" s="10">
        <f>VLOOKUP(A4689,DTE.DE!$A$1:$B$6411,2,FALSE)</f>
        <v>10.992272</v>
      </c>
      <c r="E4689" s="10">
        <f>VLOOKUP(A4689,'CON.DE'!$A$1:$B$6391,2,FALSE)</f>
        <v>144.461411</v>
      </c>
      <c r="G4689" s="5">
        <f t="shared" si="300"/>
        <v>2.0875944382966326E-2</v>
      </c>
      <c r="H4689" s="5">
        <f t="shared" si="301"/>
        <v>-3.4485970154952729E-3</v>
      </c>
      <c r="I4689" s="5">
        <f t="shared" si="302"/>
        <v>1.0955263102616717E-2</v>
      </c>
      <c r="J4689" s="10">
        <f t="shared" si="303"/>
        <v>1.1547324279264012E-3</v>
      </c>
    </row>
    <row r="4690" spans="1:10" x14ac:dyDescent="0.3">
      <c r="A4690" s="18">
        <v>42668</v>
      </c>
      <c r="B4690" s="9">
        <f>VLOOKUP(A4690,'VOW3.DE'!$A$1:$B$5974,2,FALSE)</f>
        <v>111.448128</v>
      </c>
      <c r="C4690" s="5">
        <f>VLOOKUP(A4690,MRK.DE!$A$1:$B$5993,2,FALSE)</f>
        <v>88.992760000000004</v>
      </c>
      <c r="D4690" s="10">
        <f>VLOOKUP(A4690,DTE.DE!$A$1:$B$6411,2,FALSE)</f>
        <v>11.332858</v>
      </c>
      <c r="E4690" s="10">
        <f>VLOOKUP(A4690,'CON.DE'!$A$1:$B$6391,2,FALSE)</f>
        <v>145.46173099999999</v>
      </c>
      <c r="G4690" s="5">
        <f t="shared" si="300"/>
        <v>8.3086745710311133E-3</v>
      </c>
      <c r="H4690" s="5">
        <f t="shared" si="301"/>
        <v>-2.6459569365648562E-2</v>
      </c>
      <c r="I4690" s="5">
        <f t="shared" si="302"/>
        <v>3.0513813448904151E-2</v>
      </c>
      <c r="J4690" s="10">
        <f t="shared" si="303"/>
        <v>6.9006148496677253E-3</v>
      </c>
    </row>
    <row r="4691" spans="1:10" x14ac:dyDescent="0.3">
      <c r="A4691" s="18">
        <v>42669</v>
      </c>
      <c r="B4691" s="9">
        <f>VLOOKUP(A4691,'VOW3.DE'!$A$1:$B$5974,2,FALSE)</f>
        <v>110.65772200000001</v>
      </c>
      <c r="C4691" s="5">
        <f>VLOOKUP(A4691,MRK.DE!$A$1:$B$5993,2,FALSE)</f>
        <v>88.537818999999999</v>
      </c>
      <c r="D4691" s="10">
        <f>VLOOKUP(A4691,DTE.DE!$A$1:$B$6411,2,FALSE)</f>
        <v>11.28046</v>
      </c>
      <c r="E4691" s="10">
        <f>VLOOKUP(A4691,'CON.DE'!$A$1:$B$6391,2,FALSE)</f>
        <v>144.96156300000001</v>
      </c>
      <c r="G4691" s="5">
        <f t="shared" si="300"/>
        <v>-7.1174112403251865E-3</v>
      </c>
      <c r="H4691" s="5">
        <f t="shared" si="301"/>
        <v>-5.1252240422473196E-3</v>
      </c>
      <c r="I4691" s="5">
        <f t="shared" si="302"/>
        <v>-4.6342685117560095E-3</v>
      </c>
      <c r="J4691" s="10">
        <f t="shared" si="303"/>
        <v>-3.444410313022167E-3</v>
      </c>
    </row>
    <row r="4692" spans="1:10" x14ac:dyDescent="0.3">
      <c r="A4692" s="18">
        <v>42670</v>
      </c>
      <c r="B4692" s="9">
        <f>VLOOKUP(A4692,'VOW3.DE'!$A$1:$B$5974,2,FALSE)</f>
        <v>110.350334</v>
      </c>
      <c r="C4692" s="5">
        <f>VLOOKUP(A4692,MRK.DE!$A$1:$B$5993,2,FALSE)</f>
        <v>89.754097000000002</v>
      </c>
      <c r="D4692" s="10">
        <f>VLOOKUP(A4692,DTE.DE!$A$1:$B$6411,2,FALSE)</f>
        <v>11.23929</v>
      </c>
      <c r="E4692" s="10">
        <f>VLOOKUP(A4692,'CON.DE'!$A$1:$B$6391,2,FALSE)</f>
        <v>145.711792</v>
      </c>
      <c r="G4692" s="5">
        <f t="shared" si="300"/>
        <v>-2.7816922493466086E-3</v>
      </c>
      <c r="H4692" s="5">
        <f t="shared" si="301"/>
        <v>1.364388128524064E-2</v>
      </c>
      <c r="I4692" s="5">
        <f t="shared" si="302"/>
        <v>-3.6563501696462472E-3</v>
      </c>
      <c r="J4692" s="10">
        <f t="shared" si="303"/>
        <v>5.162018829762788E-3</v>
      </c>
    </row>
    <row r="4693" spans="1:10" x14ac:dyDescent="0.3">
      <c r="A4693" s="18">
        <v>42671</v>
      </c>
      <c r="B4693" s="9">
        <f>VLOOKUP(A4693,'VOW3.DE'!$A$1:$B$5974,2,FALSE)</f>
        <v>110.6138</v>
      </c>
      <c r="C4693" s="5">
        <f>VLOOKUP(A4693,MRK.DE!$A$1:$B$5993,2,FALSE)</f>
        <v>87.507225000000005</v>
      </c>
      <c r="D4693" s="10">
        <f>VLOOKUP(A4693,DTE.DE!$A$1:$B$6411,2,FALSE)</f>
        <v>11.164437</v>
      </c>
      <c r="E4693" s="10">
        <f>VLOOKUP(A4693,'CON.DE'!$A$1:$B$6391,2,FALSE)</f>
        <v>146.211929</v>
      </c>
      <c r="G4693" s="5">
        <f t="shared" si="300"/>
        <v>2.3846958335415995E-3</v>
      </c>
      <c r="H4693" s="5">
        <f t="shared" si="301"/>
        <v>-2.5352313968265369E-2</v>
      </c>
      <c r="I4693" s="5">
        <f t="shared" si="302"/>
        <v>-6.6822166265394197E-3</v>
      </c>
      <c r="J4693" s="10">
        <f t="shared" si="303"/>
        <v>3.426494343271145E-3</v>
      </c>
    </row>
    <row r="4694" spans="1:10" x14ac:dyDescent="0.3">
      <c r="A4694" s="18">
        <v>42674</v>
      </c>
      <c r="B4694" s="9">
        <f>VLOOKUP(A4694,'VOW3.DE'!$A$1:$B$5974,2,FALSE)</f>
        <v>109.955116</v>
      </c>
      <c r="C4694" s="5">
        <f>VLOOKUP(A4694,MRK.DE!$A$1:$B$5993,2,FALSE)</f>
        <v>86.959434999999999</v>
      </c>
      <c r="D4694" s="10">
        <f>VLOOKUP(A4694,DTE.DE!$A$1:$B$6411,2,FALSE)</f>
        <v>11.11204</v>
      </c>
      <c r="E4694" s="10">
        <f>VLOOKUP(A4694,'CON.DE'!$A$1:$B$6391,2,FALSE)</f>
        <v>145.50340299999999</v>
      </c>
      <c r="G4694" s="5">
        <f t="shared" si="300"/>
        <v>-5.9726091055374714E-3</v>
      </c>
      <c r="H4694" s="5">
        <f t="shared" si="301"/>
        <v>-6.2796158315709958E-3</v>
      </c>
      <c r="I4694" s="5">
        <f t="shared" si="302"/>
        <v>-4.7042534264970072E-3</v>
      </c>
      <c r="J4694" s="10">
        <f t="shared" si="303"/>
        <v>-4.8576630401470557E-3</v>
      </c>
    </row>
    <row r="4695" spans="1:10" x14ac:dyDescent="0.3">
      <c r="A4695" s="18">
        <v>42675</v>
      </c>
      <c r="B4695" s="9">
        <f>VLOOKUP(A4695,'VOW3.DE'!$A$1:$B$5974,2,FALSE)</f>
        <v>108.593864</v>
      </c>
      <c r="C4695" s="5">
        <f>VLOOKUP(A4695,MRK.DE!$A$1:$B$5993,2,FALSE)</f>
        <v>85.743155999999999</v>
      </c>
      <c r="D4695" s="10">
        <f>VLOOKUP(A4695,DTE.DE!$A$1:$B$6411,2,FALSE)</f>
        <v>10.966074000000001</v>
      </c>
      <c r="E4695" s="10">
        <f>VLOOKUP(A4695,'CON.DE'!$A$1:$B$6391,2,FALSE)</f>
        <v>143.83622700000001</v>
      </c>
      <c r="G4695" s="5">
        <f t="shared" si="300"/>
        <v>-1.2457341176503203E-2</v>
      </c>
      <c r="H4695" s="5">
        <f t="shared" si="301"/>
        <v>-1.408547610202561E-2</v>
      </c>
      <c r="I4695" s="5">
        <f t="shared" si="302"/>
        <v>-1.3222880067913044E-2</v>
      </c>
      <c r="J4695" s="10">
        <f t="shared" si="303"/>
        <v>-1.1524134808838751E-2</v>
      </c>
    </row>
    <row r="4696" spans="1:10" x14ac:dyDescent="0.3">
      <c r="A4696" s="18">
        <v>42676</v>
      </c>
      <c r="B4696" s="9">
        <f>VLOOKUP(A4696,'VOW3.DE'!$A$1:$B$5974,2,FALSE)</f>
        <v>105.607849</v>
      </c>
      <c r="C4696" s="5">
        <f>VLOOKUP(A4696,MRK.DE!$A$1:$B$5993,2,FALSE)</f>
        <v>85.585319999999996</v>
      </c>
      <c r="D4696" s="10">
        <f>VLOOKUP(A4696,DTE.DE!$A$1:$B$6411,2,FALSE)</f>
        <v>10.846309</v>
      </c>
      <c r="E4696" s="10">
        <f>VLOOKUP(A4696,'CON.DE'!$A$1:$B$6391,2,FALSE)</f>
        <v>141.668869</v>
      </c>
      <c r="G4696" s="5">
        <f t="shared" si="300"/>
        <v>-2.7882208821274315E-2</v>
      </c>
      <c r="H4696" s="5">
        <f t="shared" si="301"/>
        <v>-1.8424963361222571E-3</v>
      </c>
      <c r="I4696" s="5">
        <f t="shared" si="302"/>
        <v>-1.0981487310818243E-2</v>
      </c>
      <c r="J4696" s="10">
        <f t="shared" si="303"/>
        <v>-1.5182913827533076E-2</v>
      </c>
    </row>
    <row r="4697" spans="1:10" x14ac:dyDescent="0.3">
      <c r="A4697" s="18">
        <v>42677</v>
      </c>
      <c r="B4697" s="9">
        <f>VLOOKUP(A4697,'VOW3.DE'!$A$1:$B$5974,2,FALSE)</f>
        <v>104.68570699999999</v>
      </c>
      <c r="C4697" s="5">
        <f>VLOOKUP(A4697,MRK.DE!$A$1:$B$5993,2,FALSE)</f>
        <v>85.724593999999996</v>
      </c>
      <c r="D4697" s="10">
        <f>VLOOKUP(A4697,DTE.DE!$A$1:$B$6411,2,FALSE)</f>
        <v>10.827595000000001</v>
      </c>
      <c r="E4697" s="10">
        <f>VLOOKUP(A4697,'CON.DE'!$A$1:$B$6391,2,FALSE)</f>
        <v>140.126755</v>
      </c>
      <c r="G4697" s="5">
        <f t="shared" si="300"/>
        <v>-8.7701014529783568E-3</v>
      </c>
      <c r="H4697" s="5">
        <f t="shared" si="301"/>
        <v>1.6259891495228583E-3</v>
      </c>
      <c r="I4697" s="5">
        <f t="shared" si="302"/>
        <v>-1.7268697554950359E-3</v>
      </c>
      <c r="J4697" s="10">
        <f t="shared" si="303"/>
        <v>-1.0945020172263269E-2</v>
      </c>
    </row>
    <row r="4698" spans="1:10" x14ac:dyDescent="0.3">
      <c r="A4698" s="18">
        <v>42678</v>
      </c>
      <c r="B4698" s="9">
        <f>VLOOKUP(A4698,'VOW3.DE'!$A$1:$B$5974,2,FALSE)</f>
        <v>104.24659</v>
      </c>
      <c r="C4698" s="5">
        <f>VLOOKUP(A4698,MRK.DE!$A$1:$B$5993,2,FALSE)</f>
        <v>84.647582999999997</v>
      </c>
      <c r="D4698" s="10">
        <f>VLOOKUP(A4698,DTE.DE!$A$1:$B$6411,2,FALSE)</f>
        <v>10.741512999999999</v>
      </c>
      <c r="E4698" s="10">
        <f>VLOOKUP(A4698,'CON.DE'!$A$1:$B$6391,2,FALSE)</f>
        <v>139.45985400000001</v>
      </c>
      <c r="G4698" s="5">
        <f t="shared" si="300"/>
        <v>-4.2034443967365479E-3</v>
      </c>
      <c r="H4698" s="5">
        <f t="shared" si="301"/>
        <v>-1.2643206956345037E-2</v>
      </c>
      <c r="I4698" s="5">
        <f t="shared" si="302"/>
        <v>-7.9820136318509791E-3</v>
      </c>
      <c r="J4698" s="10">
        <f t="shared" si="303"/>
        <v>-4.7706309484111904E-3</v>
      </c>
    </row>
    <row r="4699" spans="1:10" x14ac:dyDescent="0.3">
      <c r="A4699" s="18">
        <v>42681</v>
      </c>
      <c r="B4699" s="9">
        <f>VLOOKUP(A4699,'VOW3.DE'!$A$1:$B$5974,2,FALSE)</f>
        <v>104.81745100000001</v>
      </c>
      <c r="C4699" s="5">
        <f>VLOOKUP(A4699,MRK.DE!$A$1:$B$5993,2,FALSE)</f>
        <v>85.696747000000002</v>
      </c>
      <c r="D4699" s="10">
        <f>VLOOKUP(A4699,DTE.DE!$A$1:$B$6411,2,FALSE)</f>
        <v>10.853793</v>
      </c>
      <c r="E4699" s="10">
        <f>VLOOKUP(A4699,'CON.DE'!$A$1:$B$6391,2,FALSE)</f>
        <v>141.33543399999999</v>
      </c>
      <c r="G4699" s="5">
        <f t="shared" si="300"/>
        <v>5.4611248882700065E-3</v>
      </c>
      <c r="H4699" s="5">
        <f t="shared" si="301"/>
        <v>1.2318311583546212E-2</v>
      </c>
      <c r="I4699" s="5">
        <f t="shared" si="302"/>
        <v>1.0398649757727649E-2</v>
      </c>
      <c r="J4699" s="10">
        <f t="shared" si="303"/>
        <v>1.3359254763789232E-2</v>
      </c>
    </row>
    <row r="4700" spans="1:10" x14ac:dyDescent="0.3">
      <c r="A4700" s="18">
        <v>42682</v>
      </c>
      <c r="B4700" s="9">
        <f>VLOOKUP(A4700,'VOW3.DE'!$A$1:$B$5974,2,FALSE)</f>
        <v>104.378319</v>
      </c>
      <c r="C4700" s="5">
        <f>VLOOKUP(A4700,MRK.DE!$A$1:$B$5993,2,FALSE)</f>
        <v>86.318809999999999</v>
      </c>
      <c r="D4700" s="10">
        <f>VLOOKUP(A4700,DTE.DE!$A$1:$B$6411,2,FALSE)</f>
        <v>10.898706000000001</v>
      </c>
      <c r="E4700" s="10">
        <f>VLOOKUP(A4700,'CON.DE'!$A$1:$B$6391,2,FALSE)</f>
        <v>140.96032700000001</v>
      </c>
      <c r="G4700" s="5">
        <f t="shared" si="300"/>
        <v>-4.198293732224705E-3</v>
      </c>
      <c r="H4700" s="5">
        <f t="shared" si="301"/>
        <v>7.2326680516579143E-3</v>
      </c>
      <c r="I4700" s="5">
        <f t="shared" si="302"/>
        <v>4.1294624422764797E-3</v>
      </c>
      <c r="J4700" s="10">
        <f t="shared" si="303"/>
        <v>-2.6575476687227136E-3</v>
      </c>
    </row>
    <row r="4701" spans="1:10" x14ac:dyDescent="0.3">
      <c r="A4701" s="18">
        <v>42683</v>
      </c>
      <c r="B4701" s="9">
        <f>VLOOKUP(A4701,'VOW3.DE'!$A$1:$B$5974,2,FALSE)</f>
        <v>102.226654</v>
      </c>
      <c r="C4701" s="5">
        <f>VLOOKUP(A4701,MRK.DE!$A$1:$B$5993,2,FALSE)</f>
        <v>90.515433999999999</v>
      </c>
      <c r="D4701" s="10">
        <f>VLOOKUP(A4701,DTE.DE!$A$1:$B$6411,2,FALSE)</f>
        <v>10.891221</v>
      </c>
      <c r="E4701" s="10">
        <f>VLOOKUP(A4701,'CON.DE'!$A$1:$B$6391,2,FALSE)</f>
        <v>140.79359400000001</v>
      </c>
      <c r="G4701" s="5">
        <f t="shared" si="300"/>
        <v>-2.082953535292351E-2</v>
      </c>
      <c r="H4701" s="5">
        <f t="shared" si="301"/>
        <v>4.7472842659836458E-2</v>
      </c>
      <c r="I4701" s="5">
        <f t="shared" si="302"/>
        <v>-6.8701471963661647E-4</v>
      </c>
      <c r="J4701" s="10">
        <f t="shared" si="303"/>
        <v>-1.1835364623920821E-3</v>
      </c>
    </row>
    <row r="4702" spans="1:10" x14ac:dyDescent="0.3">
      <c r="A4702" s="18">
        <v>42684</v>
      </c>
      <c r="B4702" s="9">
        <f>VLOOKUP(A4702,'VOW3.DE'!$A$1:$B$5974,2,FALSE)</f>
        <v>100.77755000000001</v>
      </c>
      <c r="C4702" s="5">
        <f>VLOOKUP(A4702,MRK.DE!$A$1:$B$5993,2,FALSE)</f>
        <v>88.677086000000003</v>
      </c>
      <c r="D4702" s="10">
        <f>VLOOKUP(A4702,DTE.DE!$A$1:$B$6411,2,FALSE)</f>
        <v>10.69286</v>
      </c>
      <c r="E4702" s="10">
        <f>VLOOKUP(A4702,'CON.DE'!$A$1:$B$6391,2,FALSE)</f>
        <v>133.45800800000001</v>
      </c>
      <c r="G4702" s="5">
        <f t="shared" si="300"/>
        <v>-1.4276833537013473E-2</v>
      </c>
      <c r="H4702" s="5">
        <f t="shared" si="301"/>
        <v>-2.0518853113931423E-2</v>
      </c>
      <c r="I4702" s="5">
        <f t="shared" si="302"/>
        <v>-1.8380822860519893E-2</v>
      </c>
      <c r="J4702" s="10">
        <f t="shared" si="303"/>
        <v>-5.3508063986225207E-2</v>
      </c>
    </row>
    <row r="4703" spans="1:10" x14ac:dyDescent="0.3">
      <c r="A4703" s="18">
        <v>42685</v>
      </c>
      <c r="B4703" s="9">
        <f>VLOOKUP(A4703,'VOW3.DE'!$A$1:$B$5974,2,FALSE)</f>
        <v>103.19270299999999</v>
      </c>
      <c r="C4703" s="5">
        <f>VLOOKUP(A4703,MRK.DE!$A$1:$B$5993,2,FALSE)</f>
        <v>88.082877999999994</v>
      </c>
      <c r="D4703" s="10">
        <f>VLOOKUP(A4703,DTE.DE!$A$1:$B$6411,2,FALSE)</f>
        <v>10.756484</v>
      </c>
      <c r="E4703" s="10">
        <f>VLOOKUP(A4703,'CON.DE'!$A$1:$B$6391,2,FALSE)</f>
        <v>137.04245</v>
      </c>
      <c r="G4703" s="5">
        <f t="shared" si="300"/>
        <v>2.3682530605331164E-2</v>
      </c>
      <c r="H4703" s="5">
        <f t="shared" si="301"/>
        <v>-6.7233577662084302E-3</v>
      </c>
      <c r="I4703" s="5">
        <f t="shared" si="302"/>
        <v>5.9325065234478447E-3</v>
      </c>
      <c r="J4703" s="10">
        <f t="shared" si="303"/>
        <v>2.6503850304283511E-2</v>
      </c>
    </row>
    <row r="4704" spans="1:10" x14ac:dyDescent="0.3">
      <c r="A4704" s="18">
        <v>42688</v>
      </c>
      <c r="B4704" s="9">
        <f>VLOOKUP(A4704,'VOW3.DE'!$A$1:$B$5974,2,FALSE)</f>
        <v>102.753593</v>
      </c>
      <c r="C4704" s="5">
        <f>VLOOKUP(A4704,MRK.DE!$A$1:$B$5993,2,FALSE)</f>
        <v>88.147873000000004</v>
      </c>
      <c r="D4704" s="10">
        <f>VLOOKUP(A4704,DTE.DE!$A$1:$B$6411,2,FALSE)</f>
        <v>10.711573</v>
      </c>
      <c r="E4704" s="10">
        <f>VLOOKUP(A4704,'CON.DE'!$A$1:$B$6391,2,FALSE)</f>
        <v>138.41786200000001</v>
      </c>
      <c r="G4704" s="5">
        <f t="shared" si="300"/>
        <v>-4.2643220484432469E-3</v>
      </c>
      <c r="H4704" s="5">
        <f t="shared" si="301"/>
        <v>7.3761250608110618E-4</v>
      </c>
      <c r="I4704" s="5">
        <f t="shared" si="302"/>
        <v>-4.183989777629793E-3</v>
      </c>
      <c r="J4704" s="10">
        <f t="shared" si="303"/>
        <v>9.9863637017137633E-3</v>
      </c>
    </row>
    <row r="4705" spans="1:10" x14ac:dyDescent="0.3">
      <c r="A4705" s="18">
        <v>42689</v>
      </c>
      <c r="B4705" s="9">
        <f>VLOOKUP(A4705,'VOW3.DE'!$A$1:$B$5974,2,FALSE)</f>
        <v>104.070938</v>
      </c>
      <c r="C4705" s="5">
        <f>VLOOKUP(A4705,MRK.DE!$A$1:$B$5993,2,FALSE)</f>
        <v>86.383797000000001</v>
      </c>
      <c r="D4705" s="10">
        <f>VLOOKUP(A4705,DTE.DE!$A$1:$B$6411,2,FALSE)</f>
        <v>10.767714</v>
      </c>
      <c r="E4705" s="10">
        <f>VLOOKUP(A4705,'CON.DE'!$A$1:$B$6391,2,FALSE)</f>
        <v>139.96000699999999</v>
      </c>
      <c r="G4705" s="5">
        <f t="shared" si="300"/>
        <v>1.2738941638571758E-2</v>
      </c>
      <c r="H4705" s="5">
        <f t="shared" si="301"/>
        <v>-2.0215655726795394E-2</v>
      </c>
      <c r="I4705" s="5">
        <f t="shared" si="302"/>
        <v>5.2274666141628665E-3</v>
      </c>
      <c r="J4705" s="10">
        <f t="shared" si="303"/>
        <v>1.107962196417973E-2</v>
      </c>
    </row>
    <row r="4706" spans="1:10" x14ac:dyDescent="0.3">
      <c r="A4706" s="18">
        <v>42690</v>
      </c>
      <c r="B4706" s="9">
        <f>VLOOKUP(A4706,'VOW3.DE'!$A$1:$B$5974,2,FALSE)</f>
        <v>103.675743</v>
      </c>
      <c r="C4706" s="5">
        <f>VLOOKUP(A4706,MRK.DE!$A$1:$B$5993,2,FALSE)</f>
        <v>87.49794</v>
      </c>
      <c r="D4706" s="10">
        <f>VLOOKUP(A4706,DTE.DE!$A$1:$B$6411,2,FALSE)</f>
        <v>10.782684</v>
      </c>
      <c r="E4706" s="10">
        <f>VLOOKUP(A4706,'CON.DE'!$A$1:$B$6391,2,FALSE)</f>
        <v>140.83528100000001</v>
      </c>
      <c r="G4706" s="5">
        <f t="shared" si="300"/>
        <v>-3.8045900401242764E-3</v>
      </c>
      <c r="H4706" s="5">
        <f t="shared" si="301"/>
        <v>1.2815126728335565E-2</v>
      </c>
      <c r="I4706" s="5">
        <f t="shared" si="302"/>
        <v>1.3893017110750672E-3</v>
      </c>
      <c r="J4706" s="10">
        <f t="shared" si="303"/>
        <v>6.2342701055140308E-3</v>
      </c>
    </row>
    <row r="4707" spans="1:10" x14ac:dyDescent="0.3">
      <c r="A4707" s="18">
        <v>42691</v>
      </c>
      <c r="B4707" s="9">
        <f>VLOOKUP(A4707,'VOW3.DE'!$A$1:$B$5974,2,FALSE)</f>
        <v>103.236626</v>
      </c>
      <c r="C4707" s="5">
        <f>VLOOKUP(A4707,MRK.DE!$A$1:$B$5993,2,FALSE)</f>
        <v>87.943603999999993</v>
      </c>
      <c r="D4707" s="10">
        <f>VLOOKUP(A4707,DTE.DE!$A$1:$B$6411,2,FALSE)</f>
        <v>10.865023000000001</v>
      </c>
      <c r="E4707" s="10">
        <f>VLOOKUP(A4707,'CON.DE'!$A$1:$B$6391,2,FALSE)</f>
        <v>141.04367099999999</v>
      </c>
      <c r="G4707" s="5">
        <f t="shared" si="300"/>
        <v>-4.2444795482129783E-3</v>
      </c>
      <c r="H4707" s="5">
        <f t="shared" si="301"/>
        <v>5.080495171676325E-3</v>
      </c>
      <c r="I4707" s="5">
        <f t="shared" si="302"/>
        <v>7.6072165128327294E-3</v>
      </c>
      <c r="J4707" s="10">
        <f t="shared" si="303"/>
        <v>1.4785782087415186E-3</v>
      </c>
    </row>
    <row r="4708" spans="1:10" x14ac:dyDescent="0.3">
      <c r="A4708" s="18">
        <v>42692</v>
      </c>
      <c r="B4708" s="9">
        <f>VLOOKUP(A4708,'VOW3.DE'!$A$1:$B$5974,2,FALSE)</f>
        <v>102.88533</v>
      </c>
      <c r="C4708" s="5">
        <f>VLOOKUP(A4708,MRK.DE!$A$1:$B$5993,2,FALSE)</f>
        <v>88.287139999999994</v>
      </c>
      <c r="D4708" s="10">
        <f>VLOOKUP(A4708,DTE.DE!$A$1:$B$6411,2,FALSE)</f>
        <v>10.786426000000001</v>
      </c>
      <c r="E4708" s="10">
        <f>VLOOKUP(A4708,'CON.DE'!$A$1:$B$6391,2,FALSE)</f>
        <v>141.58552599999999</v>
      </c>
      <c r="G4708" s="5">
        <f t="shared" si="300"/>
        <v>-3.4086261061334233E-3</v>
      </c>
      <c r="H4708" s="5">
        <f t="shared" si="301"/>
        <v>3.8987117383350168E-3</v>
      </c>
      <c r="I4708" s="5">
        <f t="shared" si="302"/>
        <v>-7.2602388176433519E-3</v>
      </c>
      <c r="J4708" s="10">
        <f t="shared" si="303"/>
        <v>3.8343926928973678E-3</v>
      </c>
    </row>
    <row r="4709" spans="1:10" x14ac:dyDescent="0.3">
      <c r="A4709" s="18">
        <v>42695</v>
      </c>
      <c r="B4709" s="9">
        <f>VLOOKUP(A4709,'VOW3.DE'!$A$1:$B$5974,2,FALSE)</f>
        <v>105.47611999999999</v>
      </c>
      <c r="C4709" s="5">
        <f>VLOOKUP(A4709,MRK.DE!$A$1:$B$5993,2,FALSE)</f>
        <v>87.479370000000003</v>
      </c>
      <c r="D4709" s="10">
        <f>VLOOKUP(A4709,DTE.DE!$A$1:$B$6411,2,FALSE)</f>
        <v>10.786426000000001</v>
      </c>
      <c r="E4709" s="10">
        <f>VLOOKUP(A4709,'CON.DE'!$A$1:$B$6391,2,FALSE)</f>
        <v>140.91864000000001</v>
      </c>
      <c r="G4709" s="5">
        <f t="shared" si="300"/>
        <v>2.4869509505136726E-2</v>
      </c>
      <c r="H4709" s="5">
        <f t="shared" si="301"/>
        <v>-9.1914630027551559E-3</v>
      </c>
      <c r="I4709" s="5">
        <f t="shared" si="302"/>
        <v>0</v>
      </c>
      <c r="J4709" s="10">
        <f t="shared" si="303"/>
        <v>-4.7212559602012767E-3</v>
      </c>
    </row>
    <row r="4710" spans="1:10" x14ac:dyDescent="0.3">
      <c r="A4710" s="18">
        <v>42696</v>
      </c>
      <c r="B4710" s="9">
        <f>VLOOKUP(A4710,'VOW3.DE'!$A$1:$B$5974,2,FALSE)</f>
        <v>105.915237</v>
      </c>
      <c r="C4710" s="5">
        <f>VLOOKUP(A4710,MRK.DE!$A$1:$B$5993,2,FALSE)</f>
        <v>86.810883000000004</v>
      </c>
      <c r="D4710" s="10">
        <f>VLOOKUP(A4710,DTE.DE!$A$1:$B$6411,2,FALSE)</f>
        <v>10.966074000000001</v>
      </c>
      <c r="E4710" s="10">
        <f>VLOOKUP(A4710,'CON.DE'!$A$1:$B$6391,2,FALSE)</f>
        <v>139.33480800000001</v>
      </c>
      <c r="G4710" s="5">
        <f t="shared" si="300"/>
        <v>4.1545466932773924E-3</v>
      </c>
      <c r="H4710" s="5">
        <f t="shared" si="301"/>
        <v>-7.6710001453466001E-3</v>
      </c>
      <c r="I4710" s="5">
        <f t="shared" si="302"/>
        <v>1.6517833312071226E-2</v>
      </c>
      <c r="J4710" s="10">
        <f t="shared" si="303"/>
        <v>-1.130297502803084E-2</v>
      </c>
    </row>
    <row r="4711" spans="1:10" x14ac:dyDescent="0.3">
      <c r="A4711" s="18">
        <v>42697</v>
      </c>
      <c r="B4711" s="9">
        <f>VLOOKUP(A4711,'VOW3.DE'!$A$1:$B$5974,2,FALSE)</f>
        <v>108.02301</v>
      </c>
      <c r="C4711" s="5">
        <f>VLOOKUP(A4711,MRK.DE!$A$1:$B$5993,2,FALSE)</f>
        <v>87.070853999999997</v>
      </c>
      <c r="D4711" s="10">
        <f>VLOOKUP(A4711,DTE.DE!$A$1:$B$6411,2,FALSE)</f>
        <v>10.977302</v>
      </c>
      <c r="E4711" s="10">
        <f>VLOOKUP(A4711,'CON.DE'!$A$1:$B$6391,2,FALSE)</f>
        <v>136.20884699999999</v>
      </c>
      <c r="G4711" s="5">
        <f t="shared" si="300"/>
        <v>1.9705136709353841E-2</v>
      </c>
      <c r="H4711" s="5">
        <f t="shared" si="301"/>
        <v>2.9902070015248527E-3</v>
      </c>
      <c r="I4711" s="5">
        <f t="shared" si="302"/>
        <v>1.0233613077490153E-3</v>
      </c>
      <c r="J4711" s="10">
        <f t="shared" si="303"/>
        <v>-2.2690379979694465E-2</v>
      </c>
    </row>
    <row r="4712" spans="1:10" x14ac:dyDescent="0.3">
      <c r="A4712" s="18">
        <v>42698</v>
      </c>
      <c r="B4712" s="9">
        <f>VLOOKUP(A4712,'VOW3.DE'!$A$1:$B$5974,2,FALSE)</f>
        <v>109.51599899999999</v>
      </c>
      <c r="C4712" s="5">
        <f>VLOOKUP(A4712,MRK.DE!$A$1:$B$5993,2,FALSE)</f>
        <v>87.683646999999993</v>
      </c>
      <c r="D4712" s="10">
        <f>VLOOKUP(A4712,DTE.DE!$A$1:$B$6411,2,FALSE)</f>
        <v>11.010986000000001</v>
      </c>
      <c r="E4712" s="10">
        <f>VLOOKUP(A4712,'CON.DE'!$A$1:$B$6391,2,FALSE)</f>
        <v>136.16717499999999</v>
      </c>
      <c r="G4712" s="5">
        <f t="shared" si="300"/>
        <v>1.3726388185966588E-2</v>
      </c>
      <c r="H4712" s="5">
        <f t="shared" si="301"/>
        <v>7.0132157762646651E-3</v>
      </c>
      <c r="I4712" s="5">
        <f t="shared" si="302"/>
        <v>3.0638152774062834E-3</v>
      </c>
      <c r="J4712" s="10">
        <f t="shared" si="303"/>
        <v>-3.0598875788817175E-4</v>
      </c>
    </row>
    <row r="4713" spans="1:10" x14ac:dyDescent="0.3">
      <c r="A4713" s="18">
        <v>42699</v>
      </c>
      <c r="B4713" s="9">
        <f>VLOOKUP(A4713,'VOW3.DE'!$A$1:$B$5974,2,FALSE)</f>
        <v>109.867302</v>
      </c>
      <c r="C4713" s="5">
        <f>VLOOKUP(A4713,MRK.DE!$A$1:$B$5993,2,FALSE)</f>
        <v>88.807075999999995</v>
      </c>
      <c r="D4713" s="10">
        <f>VLOOKUP(A4713,DTE.DE!$A$1:$B$6411,2,FALSE)</f>
        <v>11.059642</v>
      </c>
      <c r="E4713" s="10">
        <f>VLOOKUP(A4713,'CON.DE'!$A$1:$B$6391,2,FALSE)</f>
        <v>137.209183</v>
      </c>
      <c r="G4713" s="5">
        <f t="shared" si="300"/>
        <v>3.2026439448469804E-3</v>
      </c>
      <c r="H4713" s="5">
        <f t="shared" si="301"/>
        <v>1.2730914739165719E-2</v>
      </c>
      <c r="I4713" s="5">
        <f t="shared" si="302"/>
        <v>4.4091249985498118E-3</v>
      </c>
      <c r="J4713" s="10">
        <f t="shared" si="303"/>
        <v>7.6232857437389962E-3</v>
      </c>
    </row>
    <row r="4714" spans="1:10" x14ac:dyDescent="0.3">
      <c r="A4714" s="18">
        <v>42702</v>
      </c>
      <c r="B4714" s="9">
        <f>VLOOKUP(A4714,'VOW3.DE'!$A$1:$B$5974,2,FALSE)</f>
        <v>107.759529</v>
      </c>
      <c r="C4714" s="5">
        <f>VLOOKUP(A4714,MRK.DE!$A$1:$B$5993,2,FALSE)</f>
        <v>88.435683999999995</v>
      </c>
      <c r="D4714" s="10">
        <f>VLOOKUP(A4714,DTE.DE!$A$1:$B$6411,2,FALSE)</f>
        <v>10.973559</v>
      </c>
      <c r="E4714" s="10">
        <f>VLOOKUP(A4714,'CON.DE'!$A$1:$B$6391,2,FALSE)</f>
        <v>136.709</v>
      </c>
      <c r="G4714" s="5">
        <f t="shared" si="300"/>
        <v>-1.9371130848974009E-2</v>
      </c>
      <c r="H4714" s="5">
        <f t="shared" si="301"/>
        <v>-4.190778157046016E-3</v>
      </c>
      <c r="I4714" s="5">
        <f t="shared" si="302"/>
        <v>-7.8139747380009655E-3</v>
      </c>
      <c r="J4714" s="10">
        <f t="shared" si="303"/>
        <v>-3.6520653755638911E-3</v>
      </c>
    </row>
    <row r="4715" spans="1:10" x14ac:dyDescent="0.3">
      <c r="A4715" s="18">
        <v>42703</v>
      </c>
      <c r="B4715" s="9">
        <f>VLOOKUP(A4715,'VOW3.DE'!$A$1:$B$5974,2,FALSE)</f>
        <v>107.6717</v>
      </c>
      <c r="C4715" s="5">
        <f>VLOOKUP(A4715,MRK.DE!$A$1:$B$5993,2,FALSE)</f>
        <v>88.472831999999997</v>
      </c>
      <c r="D4715" s="10">
        <f>VLOOKUP(A4715,DTE.DE!$A$1:$B$6411,2,FALSE)</f>
        <v>11.063385</v>
      </c>
      <c r="E4715" s="10">
        <f>VLOOKUP(A4715,'CON.DE'!$A$1:$B$6391,2,FALSE)</f>
        <v>140.00169399999999</v>
      </c>
      <c r="G4715" s="5">
        <f t="shared" si="300"/>
        <v>-8.1537858066101153E-4</v>
      </c>
      <c r="H4715" s="5">
        <f t="shared" si="301"/>
        <v>4.1996848298701307E-4</v>
      </c>
      <c r="I4715" s="5">
        <f t="shared" si="302"/>
        <v>8.1523551988407807E-3</v>
      </c>
      <c r="J4715" s="10">
        <f t="shared" si="303"/>
        <v>2.3799943372810311E-2</v>
      </c>
    </row>
    <row r="4716" spans="1:10" x14ac:dyDescent="0.3">
      <c r="A4716" s="18">
        <v>42704</v>
      </c>
      <c r="B4716" s="9">
        <f>VLOOKUP(A4716,'VOW3.DE'!$A$1:$B$5974,2,FALSE)</f>
        <v>106.969131</v>
      </c>
      <c r="C4716" s="5">
        <f>VLOOKUP(A4716,MRK.DE!$A$1:$B$5993,2,FALSE)</f>
        <v>87.776488999999998</v>
      </c>
      <c r="D4716" s="10">
        <f>VLOOKUP(A4716,DTE.DE!$A$1:$B$6411,2,FALSE)</f>
        <v>11.12701</v>
      </c>
      <c r="E4716" s="10">
        <f>VLOOKUP(A4716,'CON.DE'!$A$1:$B$6391,2,FALSE)</f>
        <v>139.54321300000001</v>
      </c>
      <c r="G4716" s="5">
        <f t="shared" si="300"/>
        <v>-6.5464851758210351E-3</v>
      </c>
      <c r="H4716" s="5">
        <f t="shared" si="301"/>
        <v>-7.901836095513046E-3</v>
      </c>
      <c r="I4716" s="5">
        <f t="shared" si="302"/>
        <v>5.734478755778775E-3</v>
      </c>
      <c r="J4716" s="10">
        <f t="shared" si="303"/>
        <v>-3.2801986343695567E-3</v>
      </c>
    </row>
    <row r="4717" spans="1:10" x14ac:dyDescent="0.3">
      <c r="A4717" s="18">
        <v>42705</v>
      </c>
      <c r="B4717" s="9">
        <f>VLOOKUP(A4717,'VOW3.DE'!$A$1:$B$5974,2,FALSE)</f>
        <v>105.16873200000001</v>
      </c>
      <c r="C4717" s="5">
        <f>VLOOKUP(A4717,MRK.DE!$A$1:$B$5993,2,FALSE)</f>
        <v>85.761734000000004</v>
      </c>
      <c r="D4717" s="10">
        <f>VLOOKUP(A4717,DTE.DE!$A$1:$B$6411,2,FALSE)</f>
        <v>10.962332</v>
      </c>
      <c r="E4717" s="10">
        <f>VLOOKUP(A4717,'CON.DE'!$A$1:$B$6391,2,FALSE)</f>
        <v>139.251465</v>
      </c>
      <c r="G4717" s="5">
        <f t="shared" si="300"/>
        <v>-1.6974265722919178E-2</v>
      </c>
      <c r="H4717" s="5">
        <f t="shared" si="301"/>
        <v>-2.3220769404076809E-2</v>
      </c>
      <c r="I4717" s="5">
        <f t="shared" si="302"/>
        <v>-1.4910453280618246E-2</v>
      </c>
      <c r="J4717" s="10">
        <f t="shared" si="303"/>
        <v>-2.0929245033588996E-3</v>
      </c>
    </row>
    <row r="4718" spans="1:10" x14ac:dyDescent="0.3">
      <c r="A4718" s="18">
        <v>42706</v>
      </c>
      <c r="B4718" s="9">
        <f>VLOOKUP(A4718,'VOW3.DE'!$A$1:$B$5974,2,FALSE)</f>
        <v>104.29051200000001</v>
      </c>
      <c r="C4718" s="5">
        <f>VLOOKUP(A4718,MRK.DE!$A$1:$B$5993,2,FALSE)</f>
        <v>85.919562999999997</v>
      </c>
      <c r="D4718" s="10">
        <f>VLOOKUP(A4718,DTE.DE!$A$1:$B$6411,2,FALSE)</f>
        <v>11.025957</v>
      </c>
      <c r="E4718" s="10">
        <f>VLOOKUP(A4718,'CON.DE'!$A$1:$B$6391,2,FALSE)</f>
        <v>138.126114</v>
      </c>
      <c r="G4718" s="5">
        <f t="shared" si="300"/>
        <v>-8.3856422807458315E-3</v>
      </c>
      <c r="H4718" s="5">
        <f t="shared" si="301"/>
        <v>1.8386282864864259E-3</v>
      </c>
      <c r="I4718" s="5">
        <f t="shared" si="302"/>
        <v>5.7871876774808033E-3</v>
      </c>
      <c r="J4718" s="10">
        <f t="shared" si="303"/>
        <v>-8.1142620005062761E-3</v>
      </c>
    </row>
    <row r="4719" spans="1:10" x14ac:dyDescent="0.3">
      <c r="A4719" s="18">
        <v>42709</v>
      </c>
      <c r="B4719" s="9">
        <f>VLOOKUP(A4719,'VOW3.DE'!$A$1:$B$5974,2,FALSE)</f>
        <v>106.79348</v>
      </c>
      <c r="C4719" s="5">
        <f>VLOOKUP(A4719,MRK.DE!$A$1:$B$5993,2,FALSE)</f>
        <v>86.597335999999999</v>
      </c>
      <c r="D4719" s="10">
        <f>VLOOKUP(A4719,DTE.DE!$A$1:$B$6411,2,FALSE)</f>
        <v>11.15321</v>
      </c>
      <c r="E4719" s="10">
        <f>VLOOKUP(A4719,'CON.DE'!$A$1:$B$6391,2,FALSE)</f>
        <v>141.54383899999999</v>
      </c>
      <c r="G4719" s="5">
        <f t="shared" si="300"/>
        <v>2.3716486465052884E-2</v>
      </c>
      <c r="H4719" s="5">
        <f t="shared" si="301"/>
        <v>7.8575083495235083E-3</v>
      </c>
      <c r="I4719" s="5">
        <f t="shared" si="302"/>
        <v>1.14751285628912E-2</v>
      </c>
      <c r="J4719" s="10">
        <f t="shared" si="303"/>
        <v>2.444234795669871E-2</v>
      </c>
    </row>
    <row r="4720" spans="1:10" x14ac:dyDescent="0.3">
      <c r="A4720" s="18">
        <v>42710</v>
      </c>
      <c r="B4720" s="9">
        <f>VLOOKUP(A4720,'VOW3.DE'!$A$1:$B$5974,2,FALSE)</f>
        <v>106.61782100000001</v>
      </c>
      <c r="C4720" s="5">
        <f>VLOOKUP(A4720,MRK.DE!$A$1:$B$5993,2,FALSE)</f>
        <v>85.993851000000006</v>
      </c>
      <c r="D4720" s="10">
        <f>VLOOKUP(A4720,DTE.DE!$A$1:$B$6411,2,FALSE)</f>
        <v>11.272976</v>
      </c>
      <c r="E4720" s="10">
        <f>VLOOKUP(A4720,'CON.DE'!$A$1:$B$6391,2,FALSE)</f>
        <v>143.21101400000001</v>
      </c>
      <c r="G4720" s="5">
        <f t="shared" si="300"/>
        <v>-1.6462018538499345E-3</v>
      </c>
      <c r="H4720" s="5">
        <f t="shared" si="301"/>
        <v>-6.9932592732533019E-3</v>
      </c>
      <c r="I4720" s="5">
        <f t="shared" si="302"/>
        <v>1.0681008229626462E-2</v>
      </c>
      <c r="J4720" s="10">
        <f t="shared" si="303"/>
        <v>1.1709679622118181E-2</v>
      </c>
    </row>
    <row r="4721" spans="1:10" x14ac:dyDescent="0.3">
      <c r="A4721" s="18">
        <v>42711</v>
      </c>
      <c r="B4721" s="9">
        <f>VLOOKUP(A4721,'VOW3.DE'!$A$1:$B$5974,2,FALSE)</f>
        <v>111.53595</v>
      </c>
      <c r="C4721" s="5">
        <f>VLOOKUP(A4721,MRK.DE!$A$1:$B$5993,2,FALSE)</f>
        <v>85.362503000000004</v>
      </c>
      <c r="D4721" s="10">
        <f>VLOOKUP(A4721,DTE.DE!$A$1:$B$6411,2,FALSE)</f>
        <v>11.418941</v>
      </c>
      <c r="E4721" s="10">
        <f>VLOOKUP(A4721,'CON.DE'!$A$1:$B$6391,2,FALSE)</f>
        <v>149.08783</v>
      </c>
      <c r="G4721" s="5">
        <f t="shared" si="300"/>
        <v>4.5096286338628291E-2</v>
      </c>
      <c r="H4721" s="5">
        <f t="shared" si="301"/>
        <v>-7.3688642658160707E-3</v>
      </c>
      <c r="I4721" s="5">
        <f t="shared" si="302"/>
        <v>1.2865110799567635E-2</v>
      </c>
      <c r="J4721" s="10">
        <f t="shared" si="303"/>
        <v>4.0216430390902537E-2</v>
      </c>
    </row>
    <row r="4722" spans="1:10" x14ac:dyDescent="0.3">
      <c r="A4722" s="18">
        <v>42712</v>
      </c>
      <c r="B4722" s="9">
        <f>VLOOKUP(A4722,'VOW3.DE'!$A$1:$B$5974,2,FALSE)</f>
        <v>113.204582</v>
      </c>
      <c r="C4722" s="5">
        <f>VLOOKUP(A4722,MRK.DE!$A$1:$B$5993,2,FALSE)</f>
        <v>86.040260000000004</v>
      </c>
      <c r="D4722" s="10">
        <f>VLOOKUP(A4722,DTE.DE!$A$1:$B$6411,2,FALSE)</f>
        <v>11.703383000000001</v>
      </c>
      <c r="E4722" s="10">
        <f>VLOOKUP(A4722,'CON.DE'!$A$1:$B$6391,2,FALSE)</f>
        <v>152.54724100000001</v>
      </c>
      <c r="G4722" s="5">
        <f t="shared" si="300"/>
        <v>1.4849681523524569E-2</v>
      </c>
      <c r="H4722" s="5">
        <f t="shared" si="301"/>
        <v>7.9083968138209497E-3</v>
      </c>
      <c r="I4722" s="5">
        <f t="shared" si="302"/>
        <v>2.4604477429464873E-2</v>
      </c>
      <c r="J4722" s="10">
        <f t="shared" si="303"/>
        <v>2.293872975805868E-2</v>
      </c>
    </row>
    <row r="4723" spans="1:10" x14ac:dyDescent="0.3">
      <c r="A4723" s="18">
        <v>42713</v>
      </c>
      <c r="B4723" s="9">
        <f>VLOOKUP(A4723,'VOW3.DE'!$A$1:$B$5974,2,FALSE)</f>
        <v>112.502014</v>
      </c>
      <c r="C4723" s="5">
        <f>VLOOKUP(A4723,MRK.DE!$A$1:$B$5993,2,FALSE)</f>
        <v>87.572226999999998</v>
      </c>
      <c r="D4723" s="10">
        <f>VLOOKUP(A4723,DTE.DE!$A$1:$B$6411,2,FALSE)</f>
        <v>11.778237000000001</v>
      </c>
      <c r="E4723" s="10">
        <f>VLOOKUP(A4723,'CON.DE'!$A$1:$B$6391,2,FALSE)</f>
        <v>152.38052400000001</v>
      </c>
      <c r="G4723" s="5">
        <f t="shared" si="300"/>
        <v>-6.2255182752575756E-3</v>
      </c>
      <c r="H4723" s="5">
        <f t="shared" si="301"/>
        <v>1.7648578049207293E-2</v>
      </c>
      <c r="I4723" s="5">
        <f t="shared" si="302"/>
        <v>6.3755612733632089E-3</v>
      </c>
      <c r="J4723" s="10">
        <f t="shared" si="303"/>
        <v>-1.0934853151998E-3</v>
      </c>
    </row>
    <row r="4724" spans="1:10" x14ac:dyDescent="0.3">
      <c r="A4724" s="18">
        <v>42716</v>
      </c>
      <c r="B4724" s="9">
        <f>VLOOKUP(A4724,'VOW3.DE'!$A$1:$B$5974,2,FALSE)</f>
        <v>111.579857</v>
      </c>
      <c r="C4724" s="5">
        <f>VLOOKUP(A4724,MRK.DE!$A$1:$B$5993,2,FALSE)</f>
        <v>87.089432000000002</v>
      </c>
      <c r="D4724" s="10">
        <f>VLOOKUP(A4724,DTE.DE!$A$1:$B$6411,2,FALSE)</f>
        <v>11.71087</v>
      </c>
      <c r="E4724" s="10">
        <f>VLOOKUP(A4724,'CON.DE'!$A$1:$B$6391,2,FALSE)</f>
        <v>151.63028</v>
      </c>
      <c r="G4724" s="5">
        <f t="shared" si="300"/>
        <v>-8.2305828815761942E-3</v>
      </c>
      <c r="H4724" s="5">
        <f t="shared" si="301"/>
        <v>-5.52835959984024E-3</v>
      </c>
      <c r="I4724" s="5">
        <f t="shared" si="302"/>
        <v>-5.7360362579654059E-3</v>
      </c>
      <c r="J4724" s="10">
        <f t="shared" si="303"/>
        <v>-4.9356503990234755E-3</v>
      </c>
    </row>
    <row r="4725" spans="1:10" x14ac:dyDescent="0.3">
      <c r="A4725" s="18">
        <v>42717</v>
      </c>
      <c r="B4725" s="9">
        <f>VLOOKUP(A4725,'VOW3.DE'!$A$1:$B$5974,2,FALSE)</f>
        <v>113.424149</v>
      </c>
      <c r="C4725" s="5">
        <f>VLOOKUP(A4725,MRK.DE!$A$1:$B$5993,2,FALSE)</f>
        <v>88.760650999999996</v>
      </c>
      <c r="D4725" s="10">
        <f>VLOOKUP(A4725,DTE.DE!$A$1:$B$6411,2,FALSE)</f>
        <v>11.883034</v>
      </c>
      <c r="E4725" s="10">
        <f>VLOOKUP(A4725,'CON.DE'!$A$1:$B$6391,2,FALSE)</f>
        <v>152.42219499999999</v>
      </c>
      <c r="G4725" s="5">
        <f t="shared" si="300"/>
        <v>1.6393781941879244E-2</v>
      </c>
      <c r="H4725" s="5">
        <f t="shared" si="301"/>
        <v>1.9007887727722089E-2</v>
      </c>
      <c r="I4725" s="5">
        <f t="shared" si="302"/>
        <v>1.459419821031732E-2</v>
      </c>
      <c r="J4725" s="10">
        <f t="shared" si="303"/>
        <v>5.2090797201025619E-3</v>
      </c>
    </row>
    <row r="4726" spans="1:10" x14ac:dyDescent="0.3">
      <c r="A4726" s="18">
        <v>42718</v>
      </c>
      <c r="B4726" s="9">
        <f>VLOOKUP(A4726,'VOW3.DE'!$A$1:$B$5974,2,FALSE)</f>
        <v>113.24850499999999</v>
      </c>
      <c r="C4726" s="5">
        <f>VLOOKUP(A4726,MRK.DE!$A$1:$B$5993,2,FALSE)</f>
        <v>89.159889000000007</v>
      </c>
      <c r="D4726" s="10">
        <f>VLOOKUP(A4726,DTE.DE!$A$1:$B$6411,2,FALSE)</f>
        <v>11.871803999999999</v>
      </c>
      <c r="E4726" s="10">
        <f>VLOOKUP(A4726,'CON.DE'!$A$1:$B$6391,2,FALSE)</f>
        <v>151.67198200000001</v>
      </c>
      <c r="G4726" s="5">
        <f t="shared" si="300"/>
        <v>-1.5497593737485581E-3</v>
      </c>
      <c r="H4726" s="5">
        <f t="shared" si="301"/>
        <v>4.4878311416448862E-3</v>
      </c>
      <c r="I4726" s="5">
        <f t="shared" si="302"/>
        <v>-9.4549167934495693E-4</v>
      </c>
      <c r="J4726" s="10">
        <f t="shared" si="303"/>
        <v>-4.9340933089375072E-3</v>
      </c>
    </row>
    <row r="4727" spans="1:10" x14ac:dyDescent="0.3">
      <c r="A4727" s="18">
        <v>42719</v>
      </c>
      <c r="B4727" s="9">
        <f>VLOOKUP(A4727,'VOW3.DE'!$A$1:$B$5974,2,FALSE)</f>
        <v>114.12674</v>
      </c>
      <c r="C4727" s="5">
        <f>VLOOKUP(A4727,MRK.DE!$A$1:$B$5993,2,FALSE)</f>
        <v>89.930503999999999</v>
      </c>
      <c r="D4727" s="10">
        <f>VLOOKUP(A4727,DTE.DE!$A$1:$B$6411,2,FALSE)</f>
        <v>11.939174</v>
      </c>
      <c r="E4727" s="10">
        <f>VLOOKUP(A4727,'CON.DE'!$A$1:$B$6391,2,FALSE)</f>
        <v>153.21412699999999</v>
      </c>
      <c r="G4727" s="5">
        <f t="shared" si="300"/>
        <v>7.7250218462047264E-3</v>
      </c>
      <c r="H4727" s="5">
        <f t="shared" si="301"/>
        <v>8.6059307056660424E-3</v>
      </c>
      <c r="I4727" s="5">
        <f t="shared" si="302"/>
        <v>5.6587494872019284E-3</v>
      </c>
      <c r="J4727" s="10">
        <f t="shared" si="303"/>
        <v>1.0116290026301352E-2</v>
      </c>
    </row>
    <row r="4728" spans="1:10" x14ac:dyDescent="0.3">
      <c r="A4728" s="18">
        <v>42720</v>
      </c>
      <c r="B4728" s="9">
        <f>VLOOKUP(A4728,'VOW3.DE'!$A$1:$B$5974,2,FALSE)</f>
        <v>115.224541</v>
      </c>
      <c r="C4728" s="5">
        <f>VLOOKUP(A4728,MRK.DE!$A$1:$B$5993,2,FALSE)</f>
        <v>90.821822999999995</v>
      </c>
      <c r="D4728" s="10">
        <f>VLOOKUP(A4728,DTE.DE!$A$1:$B$6411,2,FALSE)</f>
        <v>11.976601</v>
      </c>
      <c r="E4728" s="10">
        <f>VLOOKUP(A4728,'CON.DE'!$A$1:$B$6391,2,FALSE)</f>
        <v>153.13076799999999</v>
      </c>
      <c r="G4728" s="5">
        <f t="shared" si="300"/>
        <v>9.5731698489014781E-3</v>
      </c>
      <c r="H4728" s="5">
        <f t="shared" si="301"/>
        <v>9.8624038699039601E-3</v>
      </c>
      <c r="I4728" s="5">
        <f t="shared" si="302"/>
        <v>3.1299032169203895E-3</v>
      </c>
      <c r="J4728" s="10">
        <f t="shared" si="303"/>
        <v>-5.4421668790910331E-4</v>
      </c>
    </row>
    <row r="4729" spans="1:10" x14ac:dyDescent="0.3">
      <c r="A4729" s="18">
        <v>42723</v>
      </c>
      <c r="B4729" s="9">
        <f>VLOOKUP(A4729,'VOW3.DE'!$A$1:$B$5974,2,FALSE)</f>
        <v>117.376221</v>
      </c>
      <c r="C4729" s="5">
        <f>VLOOKUP(A4729,MRK.DE!$A$1:$B$5993,2,FALSE)</f>
        <v>90.840384999999998</v>
      </c>
      <c r="D4729" s="10">
        <f>VLOOKUP(A4729,DTE.DE!$A$1:$B$6411,2,FALSE)</f>
        <v>12.032742000000001</v>
      </c>
      <c r="E4729" s="10">
        <f>VLOOKUP(A4729,'CON.DE'!$A$1:$B$6391,2,FALSE)</f>
        <v>154.21443199999999</v>
      </c>
      <c r="G4729" s="5">
        <f t="shared" si="300"/>
        <v>1.8501584942116411E-2</v>
      </c>
      <c r="H4729" s="5">
        <f t="shared" si="301"/>
        <v>2.0435730985500256E-4</v>
      </c>
      <c r="I4729" s="5">
        <f t="shared" si="302"/>
        <v>4.6766046301130503E-3</v>
      </c>
      <c r="J4729" s="10">
        <f t="shared" si="303"/>
        <v>7.0518003254306325E-3</v>
      </c>
    </row>
    <row r="4730" spans="1:10" x14ac:dyDescent="0.3">
      <c r="A4730" s="18">
        <v>42724</v>
      </c>
      <c r="B4730" s="9">
        <f>VLOOKUP(A4730,'VOW3.DE'!$A$1:$B$5974,2,FALSE)</f>
        <v>119.659637</v>
      </c>
      <c r="C4730" s="5">
        <f>VLOOKUP(A4730,MRK.DE!$A$1:$B$5993,2,FALSE)</f>
        <v>91.991675999999998</v>
      </c>
      <c r="D4730" s="10">
        <f>VLOOKUP(A4730,DTE.DE!$A$1:$B$6411,2,FALSE)</f>
        <v>12.096366</v>
      </c>
      <c r="E4730" s="10">
        <f>VLOOKUP(A4730,'CON.DE'!$A$1:$B$6391,2,FALSE)</f>
        <v>154.589539</v>
      </c>
      <c r="G4730" s="5">
        <f t="shared" si="300"/>
        <v>1.9267014331866797E-2</v>
      </c>
      <c r="H4730" s="5">
        <f t="shared" si="301"/>
        <v>1.259413924534147E-2</v>
      </c>
      <c r="I4730" s="5">
        <f t="shared" si="302"/>
        <v>5.2736427269076264E-3</v>
      </c>
      <c r="J4730" s="10">
        <f t="shared" si="303"/>
        <v>2.4294194357531696E-3</v>
      </c>
    </row>
    <row r="4731" spans="1:10" x14ac:dyDescent="0.3">
      <c r="A4731" s="18">
        <v>42725</v>
      </c>
      <c r="B4731" s="9">
        <f>VLOOKUP(A4731,'VOW3.DE'!$A$1:$B$5974,2,FALSE)</f>
        <v>121.899147</v>
      </c>
      <c r="C4731" s="5">
        <f>VLOOKUP(A4731,MRK.DE!$A$1:$B$5993,2,FALSE)</f>
        <v>91.824562</v>
      </c>
      <c r="D4731" s="10">
        <f>VLOOKUP(A4731,DTE.DE!$A$1:$B$6411,2,FALSE)</f>
        <v>12.025254</v>
      </c>
      <c r="E4731" s="10">
        <f>VLOOKUP(A4731,'CON.DE'!$A$1:$B$6391,2,FALSE)</f>
        <v>154.589539</v>
      </c>
      <c r="G4731" s="5">
        <f t="shared" si="300"/>
        <v>1.8542684561678624E-2</v>
      </c>
      <c r="H4731" s="5">
        <f t="shared" si="301"/>
        <v>-1.8182729432371523E-3</v>
      </c>
      <c r="I4731" s="5">
        <f t="shared" si="302"/>
        <v>-5.8961384860557187E-3</v>
      </c>
      <c r="J4731" s="10">
        <f t="shared" si="303"/>
        <v>0</v>
      </c>
    </row>
    <row r="4732" spans="1:10" x14ac:dyDescent="0.3">
      <c r="A4732" s="18">
        <v>42726</v>
      </c>
      <c r="B4732" s="9">
        <f>VLOOKUP(A4732,'VOW3.DE'!$A$1:$B$5974,2,FALSE)</f>
        <v>121.899147</v>
      </c>
      <c r="C4732" s="5">
        <f>VLOOKUP(A4732,MRK.DE!$A$1:$B$5993,2,FALSE)</f>
        <v>92.270218</v>
      </c>
      <c r="D4732" s="10">
        <f>VLOOKUP(A4732,DTE.DE!$A$1:$B$6411,2,FALSE)</f>
        <v>12.025254</v>
      </c>
      <c r="E4732" s="10">
        <f>VLOOKUP(A4732,'CON.DE'!$A$1:$B$6391,2,FALSE)</f>
        <v>154.33944700000001</v>
      </c>
      <c r="G4732" s="5">
        <f t="shared" si="300"/>
        <v>0</v>
      </c>
      <c r="H4732" s="5">
        <f t="shared" si="301"/>
        <v>4.8416024675525474E-3</v>
      </c>
      <c r="I4732" s="5">
        <f t="shared" si="302"/>
        <v>0</v>
      </c>
      <c r="J4732" s="10">
        <f t="shared" si="303"/>
        <v>-1.619090897697374E-3</v>
      </c>
    </row>
    <row r="4733" spans="1:10" x14ac:dyDescent="0.3">
      <c r="A4733" s="18">
        <v>42727</v>
      </c>
      <c r="B4733" s="9">
        <f>VLOOKUP(A4733,'VOW3.DE'!$A$1:$B$5974,2,FALSE)</f>
        <v>120.757423</v>
      </c>
      <c r="C4733" s="5">
        <f>VLOOKUP(A4733,MRK.DE!$A$1:$B$5993,2,FALSE)</f>
        <v>91.787436999999997</v>
      </c>
      <c r="D4733" s="10">
        <f>VLOOKUP(A4733,DTE.DE!$A$1:$B$6411,2,FALSE)</f>
        <v>12.066425000000001</v>
      </c>
      <c r="E4733" s="10">
        <f>VLOOKUP(A4733,'CON.DE'!$A$1:$B$6391,2,FALSE)</f>
        <v>154.29779099999999</v>
      </c>
      <c r="G4733" s="5">
        <f t="shared" si="300"/>
        <v>-9.4102741604679633E-3</v>
      </c>
      <c r="H4733" s="5">
        <f t="shared" si="301"/>
        <v>-5.2459878095574581E-3</v>
      </c>
      <c r="I4733" s="5">
        <f t="shared" si="302"/>
        <v>3.4178639088835862E-3</v>
      </c>
      <c r="J4733" s="10">
        <f t="shared" si="303"/>
        <v>-2.6993502483941965E-4</v>
      </c>
    </row>
    <row r="4734" spans="1:10" x14ac:dyDescent="0.3">
      <c r="A4734" s="18">
        <v>42731</v>
      </c>
      <c r="B4734" s="9">
        <f>VLOOKUP(A4734,'VOW3.DE'!$A$1:$B$5974,2,FALSE)</f>
        <v>120.537865</v>
      </c>
      <c r="C4734" s="5">
        <f>VLOOKUP(A4734,MRK.DE!$A$1:$B$5993,2,FALSE)</f>
        <v>92.604468999999995</v>
      </c>
      <c r="D4734" s="10">
        <f>VLOOKUP(A4734,DTE.DE!$A$1:$B$6411,2,FALSE)</f>
        <v>12.118822</v>
      </c>
      <c r="E4734" s="10">
        <f>VLOOKUP(A4734,'CON.DE'!$A$1:$B$6391,2,FALSE)</f>
        <v>154.381134</v>
      </c>
      <c r="G4734" s="5">
        <f t="shared" si="300"/>
        <v>-1.8198288281032369E-3</v>
      </c>
      <c r="H4734" s="5">
        <f t="shared" si="301"/>
        <v>8.8619654171617802E-3</v>
      </c>
      <c r="I4734" s="5">
        <f t="shared" si="302"/>
        <v>4.332978859232812E-3</v>
      </c>
      <c r="J4734" s="10">
        <f t="shared" si="303"/>
        <v>5.3999800618221986E-4</v>
      </c>
    </row>
    <row r="4735" spans="1:10" x14ac:dyDescent="0.3">
      <c r="A4735" s="18">
        <v>42732</v>
      </c>
      <c r="B4735" s="9">
        <f>VLOOKUP(A4735,'VOW3.DE'!$A$1:$B$5974,2,FALSE)</f>
        <v>119.96701</v>
      </c>
      <c r="C4735" s="5">
        <f>VLOOKUP(A4735,MRK.DE!$A$1:$B$5993,2,FALSE)</f>
        <v>92.743735999999998</v>
      </c>
      <c r="D4735" s="10">
        <f>VLOOKUP(A4735,DTE.DE!$A$1:$B$6411,2,FALSE)</f>
        <v>12.100110000000001</v>
      </c>
      <c r="E4735" s="10">
        <f>VLOOKUP(A4735,'CON.DE'!$A$1:$B$6391,2,FALSE)</f>
        <v>154.29779099999999</v>
      </c>
      <c r="G4735" s="5">
        <f t="shared" si="300"/>
        <v>-4.7471476163403149E-3</v>
      </c>
      <c r="H4735" s="5">
        <f t="shared" si="301"/>
        <v>1.5027609920341652E-3</v>
      </c>
      <c r="I4735" s="5">
        <f t="shared" si="302"/>
        <v>-1.5452377275192376E-3</v>
      </c>
      <c r="J4735" s="10">
        <f t="shared" si="303"/>
        <v>-5.3999800618223439E-4</v>
      </c>
    </row>
    <row r="4736" spans="1:10" x14ac:dyDescent="0.3">
      <c r="A4736" s="18">
        <v>42733</v>
      </c>
      <c r="B4736" s="9">
        <f>VLOOKUP(A4736,'VOW3.DE'!$A$1:$B$5974,2,FALSE)</f>
        <v>117.24449199999999</v>
      </c>
      <c r="C4736" s="5">
        <f>VLOOKUP(A4736,MRK.DE!$A$1:$B$5993,2,FALSE)</f>
        <v>92.845862999999994</v>
      </c>
      <c r="D4736" s="10">
        <f>VLOOKUP(A4736,DTE.DE!$A$1:$B$6411,2,FALSE)</f>
        <v>12.20116</v>
      </c>
      <c r="E4736" s="10">
        <f>VLOOKUP(A4736,'CON.DE'!$A$1:$B$6391,2,FALSE)</f>
        <v>153.75595100000001</v>
      </c>
      <c r="G4736" s="5">
        <f t="shared" si="300"/>
        <v>-2.2955358641751123E-2</v>
      </c>
      <c r="H4736" s="5">
        <f t="shared" si="301"/>
        <v>1.1005682523020656E-3</v>
      </c>
      <c r="I4736" s="5">
        <f t="shared" si="302"/>
        <v>8.3164857159558399E-3</v>
      </c>
      <c r="J4736" s="10">
        <f t="shared" si="303"/>
        <v>-3.5178313709856987E-3</v>
      </c>
    </row>
    <row r="4737" spans="1:10" x14ac:dyDescent="0.3">
      <c r="A4737" s="18">
        <v>42734</v>
      </c>
      <c r="B4737" s="9">
        <f>VLOOKUP(A4737,'VOW3.DE'!$A$1:$B$5974,2,FALSE)</f>
        <v>117.112747</v>
      </c>
      <c r="C4737" s="5">
        <f>VLOOKUP(A4737,MRK.DE!$A$1:$B$5993,2,FALSE)</f>
        <v>92.056685999999999</v>
      </c>
      <c r="D4737" s="10">
        <f>VLOOKUP(A4737,DTE.DE!$A$1:$B$6411,2,FALSE)</f>
        <v>12.242330000000001</v>
      </c>
      <c r="E4737" s="10">
        <f>VLOOKUP(A4737,'CON.DE'!$A$1:$B$6391,2,FALSE)</f>
        <v>153.13076799999999</v>
      </c>
      <c r="G4737" s="5">
        <f t="shared" si="300"/>
        <v>-1.1243093188849508E-3</v>
      </c>
      <c r="H4737" s="5">
        <f t="shared" si="301"/>
        <v>-8.5361915918826317E-3</v>
      </c>
      <c r="I4737" s="5">
        <f t="shared" si="302"/>
        <v>3.3685892588176682E-3</v>
      </c>
      <c r="J4737" s="10">
        <f t="shared" si="303"/>
        <v>-4.0743624676611604E-3</v>
      </c>
    </row>
    <row r="4738" spans="1:10" x14ac:dyDescent="0.3">
      <c r="A4738" s="18">
        <v>42737</v>
      </c>
      <c r="B4738" s="9">
        <f>VLOOKUP(A4738,'VOW3.DE'!$A$1:$B$5974,2,FALSE)</f>
        <v>120.97698200000001</v>
      </c>
      <c r="C4738" s="5">
        <f>VLOOKUP(A4738,MRK.DE!$A$1:$B$5993,2,FALSE)</f>
        <v>94.006446999999994</v>
      </c>
      <c r="D4738" s="10">
        <f>VLOOKUP(A4738,DTE.DE!$A$1:$B$6411,2,FALSE)</f>
        <v>12.294729</v>
      </c>
      <c r="E4738" s="10">
        <f>VLOOKUP(A4738,'CON.DE'!$A$1:$B$6391,2,FALSE)</f>
        <v>155.88162199999999</v>
      </c>
      <c r="G4738" s="5">
        <f t="shared" si="300"/>
        <v>3.2463175737264607E-2</v>
      </c>
      <c r="H4738" s="5">
        <f t="shared" si="301"/>
        <v>2.0958825545396676E-2</v>
      </c>
      <c r="I4738" s="5">
        <f t="shared" si="302"/>
        <v>4.271015499724304E-3</v>
      </c>
      <c r="J4738" s="10">
        <f t="shared" si="303"/>
        <v>1.7804636695477268E-2</v>
      </c>
    </row>
    <row r="4739" spans="1:10" x14ac:dyDescent="0.3">
      <c r="A4739" s="18">
        <v>42738</v>
      </c>
      <c r="B4739" s="9">
        <f>VLOOKUP(A4739,'VOW3.DE'!$A$1:$B$5974,2,FALSE)</f>
        <v>123.34822800000001</v>
      </c>
      <c r="C4739" s="5">
        <f>VLOOKUP(A4739,MRK.DE!$A$1:$B$5993,2,FALSE)</f>
        <v>94.192131000000003</v>
      </c>
      <c r="D4739" s="10">
        <f>VLOOKUP(A4739,DTE.DE!$A$1:$B$6411,2,FALSE)</f>
        <v>12.249815999999999</v>
      </c>
      <c r="E4739" s="10">
        <f>VLOOKUP(A4739,'CON.DE'!$A$1:$B$6391,2,FALSE)</f>
        <v>157.54879800000001</v>
      </c>
      <c r="G4739" s="5">
        <f t="shared" si="300"/>
        <v>1.9411181150418733E-2</v>
      </c>
      <c r="H4739" s="5">
        <f t="shared" si="301"/>
        <v>1.9732780366893141E-3</v>
      </c>
      <c r="I4739" s="5">
        <f t="shared" si="302"/>
        <v>-3.6597174751971887E-3</v>
      </c>
      <c r="J4739" s="10">
        <f t="shared" si="303"/>
        <v>1.0638352993701682E-2</v>
      </c>
    </row>
    <row r="4740" spans="1:10" x14ac:dyDescent="0.3">
      <c r="A4740" s="18">
        <v>42739</v>
      </c>
      <c r="B4740" s="9">
        <f>VLOOKUP(A4740,'VOW3.DE'!$A$1:$B$5974,2,FALSE)</f>
        <v>121.855232</v>
      </c>
      <c r="C4740" s="5">
        <f>VLOOKUP(A4740,MRK.DE!$A$1:$B$5993,2,FALSE)</f>
        <v>94.192131000000003</v>
      </c>
      <c r="D4740" s="10">
        <f>VLOOKUP(A4740,DTE.DE!$A$1:$B$6411,2,FALSE)</f>
        <v>12.395782000000001</v>
      </c>
      <c r="E4740" s="10">
        <f>VLOOKUP(A4740,'CON.DE'!$A$1:$B$6391,2,FALSE)</f>
        <v>156.006653</v>
      </c>
      <c r="G4740" s="5">
        <f t="shared" ref="G4740:G4803" si="304">LN(B4740/B4739)</f>
        <v>-1.2177760057936375E-2</v>
      </c>
      <c r="H4740" s="5">
        <f t="shared" ref="H4740:H4803" si="305">LN(C4740/C4739)</f>
        <v>0</v>
      </c>
      <c r="I4740" s="5">
        <f t="shared" ref="I4740:I4803" si="306">LN(D4740/D4739)</f>
        <v>1.1845336982928443E-2</v>
      </c>
      <c r="J4740" s="10">
        <f t="shared" ref="J4740:J4803" si="307">LN(E4740/E4739)</f>
        <v>-9.8365850740976309E-3</v>
      </c>
    </row>
    <row r="4741" spans="1:10" x14ac:dyDescent="0.3">
      <c r="A4741" s="18">
        <v>42740</v>
      </c>
      <c r="B4741" s="9">
        <f>VLOOKUP(A4741,'VOW3.DE'!$A$1:$B$5974,2,FALSE)</f>
        <v>122.162598</v>
      </c>
      <c r="C4741" s="5">
        <f>VLOOKUP(A4741,MRK.DE!$A$1:$B$5993,2,FALSE)</f>
        <v>95.631247999999999</v>
      </c>
      <c r="D4741" s="10">
        <f>VLOOKUP(A4741,DTE.DE!$A$1:$B$6411,2,FALSE)</f>
        <v>12.433208</v>
      </c>
      <c r="E4741" s="10">
        <f>VLOOKUP(A4741,'CON.DE'!$A$1:$B$6391,2,FALSE)</f>
        <v>155.25640899999999</v>
      </c>
      <c r="G4741" s="5">
        <f t="shared" si="304"/>
        <v>2.5192106868271338E-3</v>
      </c>
      <c r="H4741" s="5">
        <f t="shared" si="305"/>
        <v>1.516298551309532E-2</v>
      </c>
      <c r="I4741" s="5">
        <f t="shared" si="306"/>
        <v>3.0147040492043628E-3</v>
      </c>
      <c r="J4741" s="10">
        <f t="shared" si="307"/>
        <v>-4.8206520109979056E-3</v>
      </c>
    </row>
    <row r="4742" spans="1:10" x14ac:dyDescent="0.3">
      <c r="A4742" s="18">
        <v>42741</v>
      </c>
      <c r="B4742" s="9">
        <f>VLOOKUP(A4742,'VOW3.DE'!$A$1:$B$5974,2,FALSE)</f>
        <v>122.074776</v>
      </c>
      <c r="C4742" s="5">
        <f>VLOOKUP(A4742,MRK.DE!$A$1:$B$5993,2,FALSE)</f>
        <v>94.842055999999999</v>
      </c>
      <c r="D4742" s="10">
        <f>VLOOKUP(A4742,DTE.DE!$A$1:$B$6411,2,FALSE)</f>
        <v>12.388294</v>
      </c>
      <c r="E4742" s="10">
        <f>VLOOKUP(A4742,'CON.DE'!$A$1:$B$6391,2,FALSE)</f>
        <v>156.96530200000001</v>
      </c>
      <c r="G4742" s="5">
        <f t="shared" si="304"/>
        <v>-7.1915286630122957E-4</v>
      </c>
      <c r="H4742" s="5">
        <f t="shared" si="305"/>
        <v>-8.286688995476155E-3</v>
      </c>
      <c r="I4742" s="5">
        <f t="shared" si="306"/>
        <v>-3.6189630280616396E-3</v>
      </c>
      <c r="J4742" s="10">
        <f t="shared" si="307"/>
        <v>1.0946772788314265E-2</v>
      </c>
    </row>
    <row r="4743" spans="1:10" x14ac:dyDescent="0.3">
      <c r="A4743" s="18">
        <v>42744</v>
      </c>
      <c r="B4743" s="9">
        <f>VLOOKUP(A4743,'VOW3.DE'!$A$1:$B$5974,2,FALSE)</f>
        <v>128.090698</v>
      </c>
      <c r="C4743" s="5">
        <f>VLOOKUP(A4743,MRK.DE!$A$1:$B$5993,2,FALSE)</f>
        <v>94.981323000000003</v>
      </c>
      <c r="D4743" s="10">
        <f>VLOOKUP(A4743,DTE.DE!$A$1:$B$6411,2,FALSE)</f>
        <v>12.26853</v>
      </c>
      <c r="E4743" s="10">
        <f>VLOOKUP(A4743,'CON.DE'!$A$1:$B$6391,2,FALSE)</f>
        <v>155.79826399999999</v>
      </c>
      <c r="G4743" s="5">
        <f t="shared" si="304"/>
        <v>4.8104816113160836E-2</v>
      </c>
      <c r="H4743" s="5">
        <f t="shared" si="305"/>
        <v>1.4673326933830743E-3</v>
      </c>
      <c r="I4743" s="5">
        <f t="shared" si="306"/>
        <v>-9.714547329114729E-3</v>
      </c>
      <c r="J4743" s="10">
        <f t="shared" si="307"/>
        <v>-7.4627836691772993E-3</v>
      </c>
    </row>
    <row r="4744" spans="1:10" x14ac:dyDescent="0.3">
      <c r="A4744" s="18">
        <v>42745</v>
      </c>
      <c r="B4744" s="9">
        <f>VLOOKUP(A4744,'VOW3.DE'!$A$1:$B$5974,2,FALSE)</f>
        <v>128.26634200000001</v>
      </c>
      <c r="C4744" s="5">
        <f>VLOOKUP(A4744,MRK.DE!$A$1:$B$5993,2,FALSE)</f>
        <v>94.656357</v>
      </c>
      <c r="D4744" s="10">
        <f>VLOOKUP(A4744,DTE.DE!$A$1:$B$6411,2,FALSE)</f>
        <v>12.159992000000001</v>
      </c>
      <c r="E4744" s="10">
        <f>VLOOKUP(A4744,'CON.DE'!$A$1:$B$6391,2,FALSE)</f>
        <v>159.96620200000001</v>
      </c>
      <c r="G4744" s="5">
        <f t="shared" si="304"/>
        <v>1.3703078135441694E-3</v>
      </c>
      <c r="H4744" s="5">
        <f t="shared" si="305"/>
        <v>-3.4272336392811098E-3</v>
      </c>
      <c r="I4744" s="5">
        <f t="shared" si="306"/>
        <v>-8.8862285016538343E-3</v>
      </c>
      <c r="J4744" s="10">
        <f t="shared" si="307"/>
        <v>2.6400564535846383E-2</v>
      </c>
    </row>
    <row r="4745" spans="1:10" x14ac:dyDescent="0.3">
      <c r="A4745" s="18">
        <v>42746</v>
      </c>
      <c r="B4745" s="9">
        <f>VLOOKUP(A4745,'VOW3.DE'!$A$1:$B$5974,2,FALSE)</f>
        <v>132.61360199999999</v>
      </c>
      <c r="C4745" s="5">
        <f>VLOOKUP(A4745,MRK.DE!$A$1:$B$5993,2,FALSE)</f>
        <v>95.584823999999998</v>
      </c>
      <c r="D4745" s="10">
        <f>VLOOKUP(A4745,DTE.DE!$A$1:$B$6411,2,FALSE)</f>
        <v>12.249815999999999</v>
      </c>
      <c r="E4745" s="10">
        <f>VLOOKUP(A4745,'CON.DE'!$A$1:$B$6391,2,FALSE)</f>
        <v>162.050186</v>
      </c>
      <c r="G4745" s="5">
        <f t="shared" si="304"/>
        <v>3.3330752741190399E-2</v>
      </c>
      <c r="H4745" s="5">
        <f t="shared" si="305"/>
        <v>9.7610240532500676E-3</v>
      </c>
      <c r="I4745" s="5">
        <f t="shared" si="306"/>
        <v>7.3596978266973452E-3</v>
      </c>
      <c r="J4745" s="10">
        <f t="shared" si="307"/>
        <v>1.2943521960744445E-2</v>
      </c>
    </row>
    <row r="4746" spans="1:10" x14ac:dyDescent="0.3">
      <c r="A4746" s="18">
        <v>42747</v>
      </c>
      <c r="B4746" s="9">
        <f>VLOOKUP(A4746,'VOW3.DE'!$A$1:$B$5974,2,FALSE)</f>
        <v>129.364136</v>
      </c>
      <c r="C4746" s="5">
        <f>VLOOKUP(A4746,MRK.DE!$A$1:$B$5993,2,FALSE)</f>
        <v>94.099281000000005</v>
      </c>
      <c r="D4746" s="10">
        <f>VLOOKUP(A4746,DTE.DE!$A$1:$B$6411,2,FALSE)</f>
        <v>12.152507999999999</v>
      </c>
      <c r="E4746" s="10">
        <f>VLOOKUP(A4746,'CON.DE'!$A$1:$B$6391,2,FALSE)</f>
        <v>157.84056100000001</v>
      </c>
      <c r="G4746" s="5">
        <f t="shared" si="304"/>
        <v>-2.4808464129549214E-2</v>
      </c>
      <c r="H4746" s="5">
        <f t="shared" si="305"/>
        <v>-1.5663656931705079E-2</v>
      </c>
      <c r="I4746" s="5">
        <f t="shared" si="306"/>
        <v>-7.9753482317472674E-3</v>
      </c>
      <c r="J4746" s="10">
        <f t="shared" si="307"/>
        <v>-2.6320661440610925E-2</v>
      </c>
    </row>
    <row r="4747" spans="1:10" x14ac:dyDescent="0.3">
      <c r="A4747" s="18">
        <v>42748</v>
      </c>
      <c r="B4747" s="9">
        <f>VLOOKUP(A4747,'VOW3.DE'!$A$1:$B$5974,2,FALSE)</f>
        <v>131.34016399999999</v>
      </c>
      <c r="C4747" s="5">
        <f>VLOOKUP(A4747,MRK.DE!$A$1:$B$5993,2,FALSE)</f>
        <v>96.188323999999994</v>
      </c>
      <c r="D4747" s="10">
        <f>VLOOKUP(A4747,DTE.DE!$A$1:$B$6411,2,FALSE)</f>
        <v>12.242330000000001</v>
      </c>
      <c r="E4747" s="10">
        <f>VLOOKUP(A4747,'CON.DE'!$A$1:$B$6391,2,FALSE)</f>
        <v>157.54879800000001</v>
      </c>
      <c r="G4747" s="5">
        <f t="shared" si="304"/>
        <v>1.5159441882778867E-2</v>
      </c>
      <c r="H4747" s="5">
        <f t="shared" si="305"/>
        <v>2.195757240960278E-2</v>
      </c>
      <c r="I4747" s="5">
        <f t="shared" si="306"/>
        <v>7.3640502072200688E-3</v>
      </c>
      <c r="J4747" s="10">
        <f t="shared" si="307"/>
        <v>-1.8501770900214414E-3</v>
      </c>
    </row>
    <row r="4748" spans="1:10" x14ac:dyDescent="0.3">
      <c r="A4748" s="18">
        <v>42751</v>
      </c>
      <c r="B4748" s="9">
        <f>VLOOKUP(A4748,'VOW3.DE'!$A$1:$B$5974,2,FALSE)</f>
        <v>128.48590100000001</v>
      </c>
      <c r="C4748" s="5">
        <f>VLOOKUP(A4748,MRK.DE!$A$1:$B$5993,2,FALSE)</f>
        <v>94.656357</v>
      </c>
      <c r="D4748" s="10">
        <f>VLOOKUP(A4748,DTE.DE!$A$1:$B$6411,2,FALSE)</f>
        <v>12.167477</v>
      </c>
      <c r="E4748" s="10">
        <f>VLOOKUP(A4748,'CON.DE'!$A$1:$B$6391,2,FALSE)</f>
        <v>157.423767</v>
      </c>
      <c r="G4748" s="5">
        <f t="shared" si="304"/>
        <v>-2.1971450958373093E-2</v>
      </c>
      <c r="H4748" s="5">
        <f t="shared" si="305"/>
        <v>-1.6054939531147706E-2</v>
      </c>
      <c r="I4748" s="5">
        <f t="shared" si="306"/>
        <v>-6.1330460030398614E-3</v>
      </c>
      <c r="J4748" s="10">
        <f t="shared" si="307"/>
        <v>-7.9391680711808144E-4</v>
      </c>
    </row>
    <row r="4749" spans="1:10" x14ac:dyDescent="0.3">
      <c r="A4749" s="18">
        <v>42752</v>
      </c>
      <c r="B4749" s="9">
        <f>VLOOKUP(A4749,'VOW3.DE'!$A$1:$B$5974,2,FALSE)</f>
        <v>128.52981600000001</v>
      </c>
      <c r="C4749" s="5">
        <f>VLOOKUP(A4749,MRK.DE!$A$1:$B$5993,2,FALSE)</f>
        <v>94.888474000000002</v>
      </c>
      <c r="D4749" s="10">
        <f>VLOOKUP(A4749,DTE.DE!$A$1:$B$6411,2,FALSE)</f>
        <v>12.163733000000001</v>
      </c>
      <c r="E4749" s="10">
        <f>VLOOKUP(A4749,'CON.DE'!$A$1:$B$6391,2,FALSE)</f>
        <v>157.38208</v>
      </c>
      <c r="G4749" s="5">
        <f t="shared" si="304"/>
        <v>3.4173007736603594E-4</v>
      </c>
      <c r="H4749" s="5">
        <f t="shared" si="305"/>
        <v>2.4492054445056236E-3</v>
      </c>
      <c r="I4749" s="5">
        <f t="shared" si="306"/>
        <v>-3.0775288442701318E-4</v>
      </c>
      <c r="J4749" s="10">
        <f t="shared" si="307"/>
        <v>-2.6484260467797365E-4</v>
      </c>
    </row>
    <row r="4750" spans="1:10" x14ac:dyDescent="0.3">
      <c r="A4750" s="18">
        <v>42753</v>
      </c>
      <c r="B4750" s="9">
        <f>VLOOKUP(A4750,'VOW3.DE'!$A$1:$B$5974,2,FALSE)</f>
        <v>128.5737</v>
      </c>
      <c r="C4750" s="5">
        <f>VLOOKUP(A4750,MRK.DE!$A$1:$B$5993,2,FALSE)</f>
        <v>95.909782000000007</v>
      </c>
      <c r="D4750" s="10">
        <f>VLOOKUP(A4750,DTE.DE!$A$1:$B$6411,2,FALSE)</f>
        <v>12.186192</v>
      </c>
      <c r="E4750" s="10">
        <f>VLOOKUP(A4750,'CON.DE'!$A$1:$B$6391,2,FALSE)</f>
        <v>156.96530200000001</v>
      </c>
      <c r="G4750" s="5">
        <f t="shared" si="304"/>
        <v>3.4137223099011836E-4</v>
      </c>
      <c r="H4750" s="5">
        <f t="shared" si="305"/>
        <v>1.0705734695587136E-2</v>
      </c>
      <c r="I4750" s="5">
        <f t="shared" si="306"/>
        <v>1.8446879297378731E-3</v>
      </c>
      <c r="J4750" s="10">
        <f t="shared" si="307"/>
        <v>-2.6517048849852482E-3</v>
      </c>
    </row>
    <row r="4751" spans="1:10" x14ac:dyDescent="0.3">
      <c r="A4751" s="18">
        <v>42754</v>
      </c>
      <c r="B4751" s="9">
        <f>VLOOKUP(A4751,'VOW3.DE'!$A$1:$B$5974,2,FALSE)</f>
        <v>129.80325300000001</v>
      </c>
      <c r="C4751" s="5">
        <f>VLOOKUP(A4751,MRK.DE!$A$1:$B$5993,2,FALSE)</f>
        <v>95.445556999999994</v>
      </c>
      <c r="D4751" s="10">
        <f>VLOOKUP(A4751,DTE.DE!$A$1:$B$6411,2,FALSE)</f>
        <v>12.141277000000001</v>
      </c>
      <c r="E4751" s="10">
        <f>VLOOKUP(A4751,'CON.DE'!$A$1:$B$6391,2,FALSE)</f>
        <v>157.423767</v>
      </c>
      <c r="G4751" s="5">
        <f t="shared" si="304"/>
        <v>9.5175848096238601E-3</v>
      </c>
      <c r="H4751" s="5">
        <f t="shared" si="305"/>
        <v>-4.8519776155251998E-3</v>
      </c>
      <c r="I4751" s="5">
        <f t="shared" si="306"/>
        <v>-3.6925379318370386E-3</v>
      </c>
      <c r="J4751" s="10">
        <f t="shared" si="307"/>
        <v>2.9165474896630972E-3</v>
      </c>
    </row>
    <row r="4752" spans="1:10" x14ac:dyDescent="0.3">
      <c r="A4752" s="18">
        <v>42755</v>
      </c>
      <c r="B4752" s="9">
        <f>VLOOKUP(A4752,'VOW3.DE'!$A$1:$B$5974,2,FALSE)</f>
        <v>130.15454099999999</v>
      </c>
      <c r="C4752" s="5">
        <f>VLOOKUP(A4752,MRK.DE!$A$1:$B$5993,2,FALSE)</f>
        <v>95.352699000000001</v>
      </c>
      <c r="D4752" s="10">
        <f>VLOOKUP(A4752,DTE.DE!$A$1:$B$6411,2,FALSE)</f>
        <v>12.294729</v>
      </c>
      <c r="E4752" s="10">
        <f>VLOOKUP(A4752,'CON.DE'!$A$1:$B$6391,2,FALSE)</f>
        <v>155.21470600000001</v>
      </c>
      <c r="G4752" s="5">
        <f t="shared" si="304"/>
        <v>2.702655753629349E-3</v>
      </c>
      <c r="H4752" s="5">
        <f t="shared" si="305"/>
        <v>-9.7336327153235973E-4</v>
      </c>
      <c r="I4752" s="5">
        <f t="shared" si="306"/>
        <v>1.255966438929047E-2</v>
      </c>
      <c r="J4752" s="10">
        <f t="shared" si="307"/>
        <v>-1.4131963628266433E-2</v>
      </c>
    </row>
    <row r="4753" spans="1:10" x14ac:dyDescent="0.3">
      <c r="A4753" s="18">
        <v>42758</v>
      </c>
      <c r="B4753" s="9">
        <f>VLOOKUP(A4753,'VOW3.DE'!$A$1:$B$5974,2,FALSE)</f>
        <v>134.194412</v>
      </c>
      <c r="C4753" s="5">
        <f>VLOOKUP(A4753,MRK.DE!$A$1:$B$5993,2,FALSE)</f>
        <v>94.006446999999994</v>
      </c>
      <c r="D4753" s="10">
        <f>VLOOKUP(A4753,DTE.DE!$A$1:$B$6411,2,FALSE)</f>
        <v>12.216131000000001</v>
      </c>
      <c r="E4753" s="10">
        <f>VLOOKUP(A4753,'CON.DE'!$A$1:$B$6391,2,FALSE)</f>
        <v>154.25610399999999</v>
      </c>
      <c r="G4753" s="5">
        <f t="shared" si="304"/>
        <v>3.0567062983514123E-2</v>
      </c>
      <c r="H4753" s="5">
        <f t="shared" si="305"/>
        <v>-1.4219272861445932E-2</v>
      </c>
      <c r="I4753" s="5">
        <f t="shared" si="306"/>
        <v>-6.4133424450024575E-3</v>
      </c>
      <c r="J4753" s="10">
        <f t="shared" si="307"/>
        <v>-6.1951242890535482E-3</v>
      </c>
    </row>
    <row r="4754" spans="1:10" x14ac:dyDescent="0.3">
      <c r="A4754" s="18">
        <v>42759</v>
      </c>
      <c r="B4754" s="9">
        <f>VLOOKUP(A4754,'VOW3.DE'!$A$1:$B$5974,2,FALSE)</f>
        <v>134.89703399999999</v>
      </c>
      <c r="C4754" s="5">
        <f>VLOOKUP(A4754,MRK.DE!$A$1:$B$5993,2,FALSE)</f>
        <v>93.310096999999999</v>
      </c>
      <c r="D4754" s="10">
        <f>VLOOKUP(A4754,DTE.DE!$A$1:$B$6411,2,FALSE)</f>
        <v>12.118822</v>
      </c>
      <c r="E4754" s="10">
        <f>VLOOKUP(A4754,'CON.DE'!$A$1:$B$6391,2,FALSE)</f>
        <v>154.881317</v>
      </c>
      <c r="G4754" s="5">
        <f t="shared" si="304"/>
        <v>5.2221919888397212E-3</v>
      </c>
      <c r="H4754" s="5">
        <f t="shared" si="305"/>
        <v>-7.4350422335449614E-3</v>
      </c>
      <c r="I4754" s="5">
        <f t="shared" si="306"/>
        <v>-7.9975103019763304E-3</v>
      </c>
      <c r="J4754" s="10">
        <f t="shared" si="307"/>
        <v>4.0448927238335231E-3</v>
      </c>
    </row>
    <row r="4755" spans="1:10" x14ac:dyDescent="0.3">
      <c r="A4755" s="18">
        <v>42760</v>
      </c>
      <c r="B4755" s="9">
        <f>VLOOKUP(A4755,'VOW3.DE'!$A$1:$B$5974,2,FALSE)</f>
        <v>135.16047699999999</v>
      </c>
      <c r="C4755" s="5">
        <f>VLOOKUP(A4755,MRK.DE!$A$1:$B$5993,2,FALSE)</f>
        <v>94.052871999999994</v>
      </c>
      <c r="D4755" s="10">
        <f>VLOOKUP(A4755,DTE.DE!$A$1:$B$6411,2,FALSE)</f>
        <v>12.219875</v>
      </c>
      <c r="E4755" s="10">
        <f>VLOOKUP(A4755,'CON.DE'!$A$1:$B$6391,2,FALSE)</f>
        <v>156.59017900000001</v>
      </c>
      <c r="G4755" s="5">
        <f t="shared" si="304"/>
        <v>1.9510146752807836E-3</v>
      </c>
      <c r="H4755" s="5">
        <f t="shared" si="305"/>
        <v>7.9287694382368639E-3</v>
      </c>
      <c r="I4755" s="5">
        <f t="shared" si="306"/>
        <v>8.3039433605781865E-3</v>
      </c>
      <c r="J4755" s="10">
        <f t="shared" si="307"/>
        <v>1.0972940819733618E-2</v>
      </c>
    </row>
    <row r="4756" spans="1:10" x14ac:dyDescent="0.3">
      <c r="A4756" s="18">
        <v>42761</v>
      </c>
      <c r="B4756" s="9">
        <f>VLOOKUP(A4756,'VOW3.DE'!$A$1:$B$5974,2,FALSE)</f>
        <v>133.930969</v>
      </c>
      <c r="C4756" s="5">
        <f>VLOOKUP(A4756,MRK.DE!$A$1:$B$5993,2,FALSE)</f>
        <v>95.445556999999994</v>
      </c>
      <c r="D4756" s="10">
        <f>VLOOKUP(A4756,DTE.DE!$A$1:$B$6411,2,FALSE)</f>
        <v>12.320926999999999</v>
      </c>
      <c r="E4756" s="10">
        <f>VLOOKUP(A4756,'CON.DE'!$A$1:$B$6391,2,FALSE)</f>
        <v>155.67323300000001</v>
      </c>
      <c r="G4756" s="5">
        <f t="shared" si="304"/>
        <v>-9.1382804948151423E-3</v>
      </c>
      <c r="H4756" s="5">
        <f t="shared" si="305"/>
        <v>1.4698908928286304E-2</v>
      </c>
      <c r="I4756" s="5">
        <f t="shared" si="306"/>
        <v>8.2354742226548212E-3</v>
      </c>
      <c r="J4756" s="10">
        <f t="shared" si="307"/>
        <v>-5.8729175452856674E-3</v>
      </c>
    </row>
    <row r="4757" spans="1:10" x14ac:dyDescent="0.3">
      <c r="A4757" s="18">
        <v>42762</v>
      </c>
      <c r="B4757" s="9">
        <f>VLOOKUP(A4757,'VOW3.DE'!$A$1:$B$5974,2,FALSE)</f>
        <v>131.647537</v>
      </c>
      <c r="C4757" s="5">
        <f>VLOOKUP(A4757,MRK.DE!$A$1:$B$5993,2,FALSE)</f>
        <v>95.584823999999998</v>
      </c>
      <c r="D4757" s="10">
        <f>VLOOKUP(A4757,DTE.DE!$A$1:$B$6411,2,FALSE)</f>
        <v>12.238588</v>
      </c>
      <c r="E4757" s="10">
        <f>VLOOKUP(A4757,'CON.DE'!$A$1:$B$6391,2,FALSE)</f>
        <v>154.00602699999999</v>
      </c>
      <c r="G4757" s="5">
        <f t="shared" si="304"/>
        <v>-1.7196333425677737E-2</v>
      </c>
      <c r="H4757" s="5">
        <f t="shared" si="305"/>
        <v>1.4580615286824369E-3</v>
      </c>
      <c r="I4757" s="5">
        <f t="shared" si="306"/>
        <v>-6.7052878285769517E-3</v>
      </c>
      <c r="J4757" s="10">
        <f t="shared" si="307"/>
        <v>-1.0767412112541591E-2</v>
      </c>
    </row>
    <row r="4758" spans="1:10" x14ac:dyDescent="0.3">
      <c r="A4758" s="18">
        <v>42765</v>
      </c>
      <c r="B4758" s="9">
        <f>VLOOKUP(A4758,'VOW3.DE'!$A$1:$B$5974,2,FALSE)</f>
        <v>127.78330200000001</v>
      </c>
      <c r="C4758" s="5">
        <f>VLOOKUP(A4758,MRK.DE!$A$1:$B$5993,2,FALSE)</f>
        <v>95.399131999999994</v>
      </c>
      <c r="D4758" s="10">
        <f>VLOOKUP(A4758,DTE.DE!$A$1:$B$6411,2,FALSE)</f>
        <v>12.174962000000001</v>
      </c>
      <c r="E4758" s="10">
        <f>VLOOKUP(A4758,'CON.DE'!$A$1:$B$6391,2,FALSE)</f>
        <v>151.96374499999999</v>
      </c>
      <c r="G4758" s="5">
        <f t="shared" si="304"/>
        <v>-2.9792300939971532E-2</v>
      </c>
      <c r="H4758" s="5">
        <f t="shared" si="305"/>
        <v>-1.9445828058423332E-3</v>
      </c>
      <c r="I4758" s="5">
        <f t="shared" si="306"/>
        <v>-5.2123631387541933E-3</v>
      </c>
      <c r="J4758" s="10">
        <f t="shared" si="307"/>
        <v>-1.3349765352380225E-2</v>
      </c>
    </row>
    <row r="4759" spans="1:10" x14ac:dyDescent="0.3">
      <c r="A4759" s="18">
        <v>42766</v>
      </c>
      <c r="B4759" s="9">
        <f>VLOOKUP(A4759,'VOW3.DE'!$A$1:$B$5974,2,FALSE)</f>
        <v>126.37812</v>
      </c>
      <c r="C4759" s="5">
        <f>VLOOKUP(A4759,MRK.DE!$A$1:$B$5993,2,FALSE)</f>
        <v>94.377831</v>
      </c>
      <c r="D4759" s="10">
        <f>VLOOKUP(A4759,DTE.DE!$A$1:$B$6411,2,FALSE)</f>
        <v>12.096366</v>
      </c>
      <c r="E4759" s="10">
        <f>VLOOKUP(A4759,'CON.DE'!$A$1:$B$6391,2,FALSE)</f>
        <v>150.62998999999999</v>
      </c>
      <c r="G4759" s="5">
        <f t="shared" si="304"/>
        <v>-1.1057510666852623E-2</v>
      </c>
      <c r="H4759" s="5">
        <f t="shared" si="305"/>
        <v>-1.0763275410083468E-2</v>
      </c>
      <c r="I4759" s="5">
        <f t="shared" si="306"/>
        <v>-6.4764708979624438E-3</v>
      </c>
      <c r="J4759" s="10">
        <f t="shared" si="307"/>
        <v>-8.8155403321938768E-3</v>
      </c>
    </row>
    <row r="4760" spans="1:10" x14ac:dyDescent="0.3">
      <c r="A4760" s="18">
        <v>42767</v>
      </c>
      <c r="B4760" s="9">
        <f>VLOOKUP(A4760,'VOW3.DE'!$A$1:$B$5974,2,FALSE)</f>
        <v>127.958977</v>
      </c>
      <c r="C4760" s="5">
        <f>VLOOKUP(A4760,MRK.DE!$A$1:$B$5993,2,FALSE)</f>
        <v>94.842055999999999</v>
      </c>
      <c r="D4760" s="10">
        <f>VLOOKUP(A4760,DTE.DE!$A$1:$B$6411,2,FALSE)</f>
        <v>11.995314</v>
      </c>
      <c r="E4760" s="10">
        <f>VLOOKUP(A4760,'CON.DE'!$A$1:$B$6391,2,FALSE)</f>
        <v>153.63090500000001</v>
      </c>
      <c r="G4760" s="5">
        <f t="shared" si="304"/>
        <v>1.2431354900339359E-2</v>
      </c>
      <c r="H4760" s="5">
        <f t="shared" si="305"/>
        <v>4.9067351085737175E-3</v>
      </c>
      <c r="I4760" s="5">
        <f t="shared" si="306"/>
        <v>-8.3890033929025672E-3</v>
      </c>
      <c r="J4760" s="10">
        <f t="shared" si="307"/>
        <v>1.9726572574875294E-2</v>
      </c>
    </row>
    <row r="4761" spans="1:10" x14ac:dyDescent="0.3">
      <c r="A4761" s="18">
        <v>42768</v>
      </c>
      <c r="B4761" s="9">
        <f>VLOOKUP(A4761,'VOW3.DE'!$A$1:$B$5974,2,FALSE)</f>
        <v>126.72942399999999</v>
      </c>
      <c r="C4761" s="5">
        <f>VLOOKUP(A4761,MRK.DE!$A$1:$B$5993,2,FALSE)</f>
        <v>95.213440000000006</v>
      </c>
      <c r="D4761" s="10">
        <f>VLOOKUP(A4761,DTE.DE!$A$1:$B$6411,2,FALSE)</f>
        <v>11.924203</v>
      </c>
      <c r="E4761" s="10">
        <f>VLOOKUP(A4761,'CON.DE'!$A$1:$B$6391,2,FALSE)</f>
        <v>155.42314099999999</v>
      </c>
      <c r="G4761" s="5">
        <f t="shared" si="304"/>
        <v>-9.6554263757496015E-3</v>
      </c>
      <c r="H4761" s="5">
        <f t="shared" si="305"/>
        <v>3.9081687246034346E-3</v>
      </c>
      <c r="I4761" s="5">
        <f t="shared" si="306"/>
        <v>-5.9458733636836179E-3</v>
      </c>
      <c r="J4761" s="10">
        <f t="shared" si="307"/>
        <v>1.1598334429336917E-2</v>
      </c>
    </row>
    <row r="4762" spans="1:10" x14ac:dyDescent="0.3">
      <c r="A4762" s="18">
        <v>42769</v>
      </c>
      <c r="B4762" s="9">
        <f>VLOOKUP(A4762,'VOW3.DE'!$A$1:$B$5974,2,FALSE)</f>
        <v>127.256348</v>
      </c>
      <c r="C4762" s="5">
        <f>VLOOKUP(A4762,MRK.DE!$A$1:$B$5993,2,FALSE)</f>
        <v>95.027748000000003</v>
      </c>
      <c r="D4762" s="10">
        <f>VLOOKUP(A4762,DTE.DE!$A$1:$B$6411,2,FALSE)</f>
        <v>11.972856999999999</v>
      </c>
      <c r="E4762" s="10">
        <f>VLOOKUP(A4762,'CON.DE'!$A$1:$B$6391,2,FALSE)</f>
        <v>161.80012500000001</v>
      </c>
      <c r="G4762" s="5">
        <f t="shared" si="304"/>
        <v>4.1492462496743234E-3</v>
      </c>
      <c r="H4762" s="5">
        <f t="shared" si="305"/>
        <v>-1.9521751406692189E-3</v>
      </c>
      <c r="I4762" s="5">
        <f t="shared" si="306"/>
        <v>4.0719709644143308E-3</v>
      </c>
      <c r="J4762" s="10">
        <f t="shared" si="307"/>
        <v>4.0210437851711307E-2</v>
      </c>
    </row>
    <row r="4763" spans="1:10" x14ac:dyDescent="0.3">
      <c r="A4763" s="18">
        <v>42772</v>
      </c>
      <c r="B4763" s="9">
        <f>VLOOKUP(A4763,'VOW3.DE'!$A$1:$B$5974,2,FALSE)</f>
        <v>124.621658</v>
      </c>
      <c r="C4763" s="5">
        <f>VLOOKUP(A4763,MRK.DE!$A$1:$B$5993,2,FALSE)</f>
        <v>94.702788999999996</v>
      </c>
      <c r="D4763" s="10">
        <f>VLOOKUP(A4763,DTE.DE!$A$1:$B$6411,2,FALSE)</f>
        <v>11.845606</v>
      </c>
      <c r="E4763" s="10">
        <f>VLOOKUP(A4763,'CON.DE'!$A$1:$B$6391,2,FALSE)</f>
        <v>157.67382799999999</v>
      </c>
      <c r="G4763" s="5">
        <f t="shared" si="304"/>
        <v>-2.0921128764358147E-2</v>
      </c>
      <c r="H4763" s="5">
        <f t="shared" si="305"/>
        <v>-3.4254825068439076E-3</v>
      </c>
      <c r="I4763" s="5">
        <f t="shared" si="306"/>
        <v>-1.0685173994319447E-2</v>
      </c>
      <c r="J4763" s="10">
        <f t="shared" si="307"/>
        <v>-2.583325767165778E-2</v>
      </c>
    </row>
    <row r="4764" spans="1:10" x14ac:dyDescent="0.3">
      <c r="A4764" s="18">
        <v>42773</v>
      </c>
      <c r="B4764" s="9">
        <f>VLOOKUP(A4764,'VOW3.DE'!$A$1:$B$5974,2,FALSE)</f>
        <v>124.57775100000001</v>
      </c>
      <c r="C4764" s="5">
        <f>VLOOKUP(A4764,MRK.DE!$A$1:$B$5993,2,FALSE)</f>
        <v>95.027748000000003</v>
      </c>
      <c r="D4764" s="10">
        <f>VLOOKUP(A4764,DTE.DE!$A$1:$B$6411,2,FALSE)</f>
        <v>11.752039</v>
      </c>
      <c r="E4764" s="10">
        <f>VLOOKUP(A4764,'CON.DE'!$A$1:$B$6391,2,FALSE)</f>
        <v>157.507126</v>
      </c>
      <c r="G4764" s="5">
        <f t="shared" si="304"/>
        <v>-3.5238446696583147E-4</v>
      </c>
      <c r="H4764" s="5">
        <f t="shared" si="305"/>
        <v>3.4254825068439272E-3</v>
      </c>
      <c r="I4764" s="5">
        <f t="shared" si="306"/>
        <v>-7.9302396792911671E-3</v>
      </c>
      <c r="J4764" s="10">
        <f t="shared" si="307"/>
        <v>-1.0578178245164802E-3</v>
      </c>
    </row>
    <row r="4765" spans="1:10" x14ac:dyDescent="0.3">
      <c r="A4765" s="18">
        <v>42774</v>
      </c>
      <c r="B4765" s="9">
        <f>VLOOKUP(A4765,'VOW3.DE'!$A$1:$B$5974,2,FALSE)</f>
        <v>122.865189</v>
      </c>
      <c r="C4765" s="5">
        <f>VLOOKUP(A4765,MRK.DE!$A$1:$B$5993,2,FALSE)</f>
        <v>93.542220999999998</v>
      </c>
      <c r="D4765" s="10">
        <f>VLOOKUP(A4765,DTE.DE!$A$1:$B$6411,2,FALSE)</f>
        <v>11.800694</v>
      </c>
      <c r="E4765" s="10">
        <f>VLOOKUP(A4765,'CON.DE'!$A$1:$B$6391,2,FALSE)</f>
        <v>156.42344700000001</v>
      </c>
      <c r="G4765" s="5">
        <f t="shared" si="304"/>
        <v>-1.3842297097914092E-2</v>
      </c>
      <c r="H4765" s="5">
        <f t="shared" si="305"/>
        <v>-1.5756037294022068E-2</v>
      </c>
      <c r="I4765" s="5">
        <f t="shared" si="306"/>
        <v>4.1315858513510054E-3</v>
      </c>
      <c r="J4765" s="10">
        <f t="shared" si="307"/>
        <v>-6.9039679320394686E-3</v>
      </c>
    </row>
    <row r="4766" spans="1:10" x14ac:dyDescent="0.3">
      <c r="A4766" s="18">
        <v>42775</v>
      </c>
      <c r="B4766" s="9">
        <f>VLOOKUP(A4766,'VOW3.DE'!$A$1:$B$5974,2,FALSE)</f>
        <v>122.95302599999999</v>
      </c>
      <c r="C4766" s="5">
        <f>VLOOKUP(A4766,MRK.DE!$A$1:$B$5993,2,FALSE)</f>
        <v>94.377831</v>
      </c>
      <c r="D4766" s="10">
        <f>VLOOKUP(A4766,DTE.DE!$A$1:$B$6411,2,FALSE)</f>
        <v>11.924203</v>
      </c>
      <c r="E4766" s="10">
        <f>VLOOKUP(A4766,'CON.DE'!$A$1:$B$6391,2,FALSE)</f>
        <v>155.75657699999999</v>
      </c>
      <c r="G4766" s="5">
        <f t="shared" si="304"/>
        <v>7.146500818774671E-4</v>
      </c>
      <c r="H4766" s="5">
        <f t="shared" si="305"/>
        <v>8.8933086015142507E-3</v>
      </c>
      <c r="I4766" s="5">
        <f t="shared" si="306"/>
        <v>1.0411856857845176E-2</v>
      </c>
      <c r="J4766" s="10">
        <f t="shared" si="307"/>
        <v>-4.2723490492311651E-3</v>
      </c>
    </row>
    <row r="4767" spans="1:10" x14ac:dyDescent="0.3">
      <c r="A4767" s="18">
        <v>42776</v>
      </c>
      <c r="B4767" s="9">
        <f>VLOOKUP(A4767,'VOW3.DE'!$A$1:$B$5974,2,FALSE)</f>
        <v>124.841217</v>
      </c>
      <c r="C4767" s="5">
        <f>VLOOKUP(A4767,MRK.DE!$A$1:$B$5993,2,FALSE)</f>
        <v>93.774330000000006</v>
      </c>
      <c r="D4767" s="10">
        <f>VLOOKUP(A4767,DTE.DE!$A$1:$B$6411,2,FALSE)</f>
        <v>11.939174</v>
      </c>
      <c r="E4767" s="10">
        <f>VLOOKUP(A4767,'CON.DE'!$A$1:$B$6391,2,FALSE)</f>
        <v>157.29870600000001</v>
      </c>
      <c r="G4767" s="5">
        <f t="shared" si="304"/>
        <v>1.5240285843030011E-2</v>
      </c>
      <c r="H4767" s="5">
        <f t="shared" si="305"/>
        <v>-6.4150532892404471E-3</v>
      </c>
      <c r="I4767" s="5">
        <f t="shared" si="306"/>
        <v>1.2547261826451413E-3</v>
      </c>
      <c r="J4767" s="10">
        <f t="shared" si="307"/>
        <v>9.8521990058978402E-3</v>
      </c>
    </row>
    <row r="4768" spans="1:10" x14ac:dyDescent="0.3">
      <c r="A4768" s="18">
        <v>42779</v>
      </c>
      <c r="B4768" s="9">
        <f>VLOOKUP(A4768,'VOW3.DE'!$A$1:$B$5974,2,FALSE)</f>
        <v>127.563744</v>
      </c>
      <c r="C4768" s="5">
        <f>VLOOKUP(A4768,MRK.DE!$A$1:$B$5993,2,FALSE)</f>
        <v>93.774330000000006</v>
      </c>
      <c r="D4768" s="10">
        <f>VLOOKUP(A4768,DTE.DE!$A$1:$B$6411,2,FALSE)</f>
        <v>11.875548</v>
      </c>
      <c r="E4768" s="10">
        <f>VLOOKUP(A4768,'CON.DE'!$A$1:$B$6391,2,FALSE)</f>
        <v>159.34101899999999</v>
      </c>
      <c r="G4768" s="5">
        <f t="shared" si="304"/>
        <v>2.157352677171041E-2</v>
      </c>
      <c r="H4768" s="5">
        <f t="shared" si="305"/>
        <v>0</v>
      </c>
      <c r="I4768" s="5">
        <f t="shared" si="306"/>
        <v>-5.3434301176130822E-3</v>
      </c>
      <c r="J4768" s="10">
        <f t="shared" si="307"/>
        <v>1.2900095350421695E-2</v>
      </c>
    </row>
    <row r="4769" spans="1:10" x14ac:dyDescent="0.3">
      <c r="A4769" s="18">
        <v>42780</v>
      </c>
      <c r="B4769" s="9">
        <f>VLOOKUP(A4769,'VOW3.DE'!$A$1:$B$5974,2,FALSE)</f>
        <v>128.96894800000001</v>
      </c>
      <c r="C4769" s="5">
        <f>VLOOKUP(A4769,MRK.DE!$A$1:$B$5993,2,FALSE)</f>
        <v>93.077979999999997</v>
      </c>
      <c r="D4769" s="10">
        <f>VLOOKUP(A4769,DTE.DE!$A$1:$B$6411,2,FALSE)</f>
        <v>11.82315</v>
      </c>
      <c r="E4769" s="10">
        <f>VLOOKUP(A4769,'CON.DE'!$A$1:$B$6391,2,FALSE)</f>
        <v>160.50804099999999</v>
      </c>
      <c r="G4769" s="5">
        <f t="shared" si="304"/>
        <v>1.0955469602485623E-2</v>
      </c>
      <c r="H4769" s="5">
        <f t="shared" si="305"/>
        <v>-7.4535147443511376E-3</v>
      </c>
      <c r="I4769" s="5">
        <f t="shared" si="306"/>
        <v>-4.4220222886287748E-3</v>
      </c>
      <c r="J4769" s="10">
        <f t="shared" si="307"/>
        <v>7.2973619419144332E-3</v>
      </c>
    </row>
    <row r="4770" spans="1:10" x14ac:dyDescent="0.3">
      <c r="A4770" s="18">
        <v>42781</v>
      </c>
      <c r="B4770" s="9">
        <f>VLOOKUP(A4770,'VOW3.DE'!$A$1:$B$5974,2,FALSE)</f>
        <v>128.090698</v>
      </c>
      <c r="C4770" s="5">
        <f>VLOOKUP(A4770,MRK.DE!$A$1:$B$5993,2,FALSE)</f>
        <v>93.077979999999997</v>
      </c>
      <c r="D4770" s="10">
        <f>VLOOKUP(A4770,DTE.DE!$A$1:$B$6411,2,FALSE)</f>
        <v>11.894261999999999</v>
      </c>
      <c r="E4770" s="10">
        <f>VLOOKUP(A4770,'CON.DE'!$A$1:$B$6391,2,FALSE)</f>
        <v>159.13261399999999</v>
      </c>
      <c r="G4770" s="5">
        <f t="shared" si="304"/>
        <v>-6.8330710856475945E-3</v>
      </c>
      <c r="H4770" s="5">
        <f t="shared" si="305"/>
        <v>0</v>
      </c>
      <c r="I4770" s="5">
        <f t="shared" si="306"/>
        <v>5.996625019284281E-3</v>
      </c>
      <c r="J4770" s="10">
        <f t="shared" si="307"/>
        <v>-8.6061360955845545E-3</v>
      </c>
    </row>
    <row r="4771" spans="1:10" x14ac:dyDescent="0.3">
      <c r="A4771" s="18">
        <v>42782</v>
      </c>
      <c r="B4771" s="9">
        <f>VLOOKUP(A4771,'VOW3.DE'!$A$1:$B$5974,2,FALSE)</f>
        <v>126.11467</v>
      </c>
      <c r="C4771" s="5">
        <f>VLOOKUP(A4771,MRK.DE!$A$1:$B$5993,2,FALSE)</f>
        <v>94.238563999999997</v>
      </c>
      <c r="D4771" s="10">
        <f>VLOOKUP(A4771,DTE.DE!$A$1:$B$6411,2,FALSE)</f>
        <v>11.927946</v>
      </c>
      <c r="E4771" s="10">
        <f>VLOOKUP(A4771,'CON.DE'!$A$1:$B$6391,2,FALSE)</f>
        <v>158.799194</v>
      </c>
      <c r="G4771" s="5">
        <f t="shared" si="304"/>
        <v>-1.5547018676246201E-2</v>
      </c>
      <c r="H4771" s="5">
        <f t="shared" si="305"/>
        <v>1.2391845659501077E-2</v>
      </c>
      <c r="I4771" s="5">
        <f t="shared" si="306"/>
        <v>2.8279513341872525E-3</v>
      </c>
      <c r="J4771" s="10">
        <f t="shared" si="307"/>
        <v>-2.0974316746080494E-3</v>
      </c>
    </row>
    <row r="4772" spans="1:10" x14ac:dyDescent="0.3">
      <c r="A4772" s="18">
        <v>42783</v>
      </c>
      <c r="B4772" s="9">
        <f>VLOOKUP(A4772,'VOW3.DE'!$A$1:$B$5974,2,FALSE)</f>
        <v>123.172569</v>
      </c>
      <c r="C4772" s="5">
        <f>VLOOKUP(A4772,MRK.DE!$A$1:$B$5993,2,FALSE)</f>
        <v>94.099281000000005</v>
      </c>
      <c r="D4772" s="10">
        <f>VLOOKUP(A4772,DTE.DE!$A$1:$B$6411,2,FALSE)</f>
        <v>11.871803999999999</v>
      </c>
      <c r="E4772" s="10">
        <f>VLOOKUP(A4772,'CON.DE'!$A$1:$B$6391,2,FALSE)</f>
        <v>159.090958</v>
      </c>
      <c r="G4772" s="5">
        <f t="shared" si="304"/>
        <v>-2.3605200357907575E-2</v>
      </c>
      <c r="H4772" s="5">
        <f t="shared" si="305"/>
        <v>-1.479076341688601E-3</v>
      </c>
      <c r="I4772" s="5">
        <f t="shared" si="306"/>
        <v>-4.7178734344316894E-3</v>
      </c>
      <c r="J4772" s="10">
        <f t="shared" si="307"/>
        <v>1.8356283143093717E-3</v>
      </c>
    </row>
    <row r="4773" spans="1:10" x14ac:dyDescent="0.3">
      <c r="A4773" s="18">
        <v>42786</v>
      </c>
      <c r="B4773" s="9">
        <f>VLOOKUP(A4773,'VOW3.DE'!$A$1:$B$5974,2,FALSE)</f>
        <v>124.841217</v>
      </c>
      <c r="C4773" s="5">
        <f>VLOOKUP(A4773,MRK.DE!$A$1:$B$5993,2,FALSE)</f>
        <v>94.238563999999997</v>
      </c>
      <c r="D4773" s="10">
        <f>VLOOKUP(A4773,DTE.DE!$A$1:$B$6411,2,FALSE)</f>
        <v>12.163733000000001</v>
      </c>
      <c r="E4773" s="10">
        <f>VLOOKUP(A4773,'CON.DE'!$A$1:$B$6391,2,FALSE)</f>
        <v>159.29933199999999</v>
      </c>
      <c r="G4773" s="5">
        <f t="shared" si="304"/>
        <v>1.3456293745605395E-2</v>
      </c>
      <c r="H4773" s="5">
        <f t="shared" si="305"/>
        <v>1.4790763416884978E-3</v>
      </c>
      <c r="I4773" s="5">
        <f t="shared" si="306"/>
        <v>2.4292642702991002E-2</v>
      </c>
      <c r="J4773" s="10">
        <f t="shared" si="307"/>
        <v>1.3089220136089667E-3</v>
      </c>
    </row>
    <row r="4774" spans="1:10" x14ac:dyDescent="0.3">
      <c r="A4774" s="18">
        <v>42787</v>
      </c>
      <c r="B4774" s="9">
        <f>VLOOKUP(A4774,'VOW3.DE'!$A$1:$B$5974,2,FALSE)</f>
        <v>126.597679</v>
      </c>
      <c r="C4774" s="5">
        <f>VLOOKUP(A4774,MRK.DE!$A$1:$B$5993,2,FALSE)</f>
        <v>94.609939999999995</v>
      </c>
      <c r="D4774" s="10">
        <f>VLOOKUP(A4774,DTE.DE!$A$1:$B$6411,2,FALSE)</f>
        <v>12.197419</v>
      </c>
      <c r="E4774" s="10">
        <f>VLOOKUP(A4774,'CON.DE'!$A$1:$B$6391,2,FALSE)</f>
        <v>161.25825499999999</v>
      </c>
      <c r="G4774" s="5">
        <f t="shared" si="304"/>
        <v>1.3971510375570449E-2</v>
      </c>
      <c r="H4774" s="5">
        <f t="shared" si="305"/>
        <v>3.9330624375384978E-3</v>
      </c>
      <c r="I4774" s="5">
        <f t="shared" si="306"/>
        <v>2.765552422971866E-3</v>
      </c>
      <c r="J4774" s="10">
        <f t="shared" si="307"/>
        <v>1.2222124602651152E-2</v>
      </c>
    </row>
    <row r="4775" spans="1:10" x14ac:dyDescent="0.3">
      <c r="A4775" s="18">
        <v>42788</v>
      </c>
      <c r="B4775" s="9">
        <f>VLOOKUP(A4775,'VOW3.DE'!$A$1:$B$5974,2,FALSE)</f>
        <v>124.138649</v>
      </c>
      <c r="C4775" s="5">
        <f>VLOOKUP(A4775,MRK.DE!$A$1:$B$5993,2,FALSE)</f>
        <v>95.631247999999999</v>
      </c>
      <c r="D4775" s="10">
        <f>VLOOKUP(A4775,DTE.DE!$A$1:$B$6411,2,FALSE)</f>
        <v>12.339642</v>
      </c>
      <c r="E4775" s="10">
        <f>VLOOKUP(A4775,'CON.DE'!$A$1:$B$6391,2,FALSE)</f>
        <v>161.42497299999999</v>
      </c>
      <c r="G4775" s="5">
        <f t="shared" si="304"/>
        <v>-1.9615098156571364E-2</v>
      </c>
      <c r="H4775" s="5">
        <f t="shared" si="305"/>
        <v>1.0737084040602028E-2</v>
      </c>
      <c r="I4775" s="5">
        <f t="shared" si="306"/>
        <v>1.1592634730442595E-2</v>
      </c>
      <c r="J4775" s="10">
        <f t="shared" si="307"/>
        <v>1.0333230882054903E-3</v>
      </c>
    </row>
    <row r="4776" spans="1:10" x14ac:dyDescent="0.3">
      <c r="A4776" s="18">
        <v>42789</v>
      </c>
      <c r="B4776" s="9">
        <f>VLOOKUP(A4776,'VOW3.DE'!$A$1:$B$5974,2,FALSE)</f>
        <v>124.402107</v>
      </c>
      <c r="C4776" s="5">
        <f>VLOOKUP(A4776,MRK.DE!$A$1:$B$5993,2,FALSE)</f>
        <v>95.399131999999994</v>
      </c>
      <c r="D4776" s="10">
        <f>VLOOKUP(A4776,DTE.DE!$A$1:$B$6411,2,FALSE)</f>
        <v>12.339642</v>
      </c>
      <c r="E4776" s="10">
        <f>VLOOKUP(A4776,'CON.DE'!$A$1:$B$6391,2,FALSE)</f>
        <v>162.550354</v>
      </c>
      <c r="G4776" s="5">
        <f t="shared" si="304"/>
        <v>2.1200394085665185E-3</v>
      </c>
      <c r="H4776" s="5">
        <f t="shared" si="305"/>
        <v>-2.430148693966449E-3</v>
      </c>
      <c r="I4776" s="5">
        <f t="shared" si="306"/>
        <v>0</v>
      </c>
      <c r="J4776" s="10">
        <f t="shared" si="307"/>
        <v>6.9473532868126594E-3</v>
      </c>
    </row>
    <row r="4777" spans="1:10" x14ac:dyDescent="0.3">
      <c r="A4777" s="18">
        <v>42790</v>
      </c>
      <c r="B4777" s="9">
        <f>VLOOKUP(A4777,'VOW3.DE'!$A$1:$B$5974,2,FALSE)</f>
        <v>124.050797</v>
      </c>
      <c r="C4777" s="5">
        <f>VLOOKUP(A4777,MRK.DE!$A$1:$B$5993,2,FALSE)</f>
        <v>95.816924999999998</v>
      </c>
      <c r="D4777" s="10">
        <f>VLOOKUP(A4777,DTE.DE!$A$1:$B$6411,2,FALSE)</f>
        <v>12.298472</v>
      </c>
      <c r="E4777" s="10">
        <f>VLOOKUP(A4777,'CON.DE'!$A$1:$B$6391,2,FALSE)</f>
        <v>160.09124800000001</v>
      </c>
      <c r="G4777" s="5">
        <f t="shared" si="304"/>
        <v>-2.8279825148109566E-3</v>
      </c>
      <c r="H4777" s="5">
        <f t="shared" si="305"/>
        <v>4.3698596382661364E-3</v>
      </c>
      <c r="I4777" s="5">
        <f t="shared" si="306"/>
        <v>-3.3419796919829637E-3</v>
      </c>
      <c r="J4777" s="10">
        <f t="shared" si="307"/>
        <v>-1.5243871864407631E-2</v>
      </c>
    </row>
    <row r="4778" spans="1:10" x14ac:dyDescent="0.3">
      <c r="A4778" s="18">
        <v>42793</v>
      </c>
      <c r="B4778" s="9">
        <f>VLOOKUP(A4778,'VOW3.DE'!$A$1:$B$5974,2,FALSE)</f>
        <v>122.95302599999999</v>
      </c>
      <c r="C4778" s="5">
        <f>VLOOKUP(A4778,MRK.DE!$A$1:$B$5993,2,FALSE)</f>
        <v>96.002632000000006</v>
      </c>
      <c r="D4778" s="10">
        <f>VLOOKUP(A4778,DTE.DE!$A$1:$B$6411,2,FALSE)</f>
        <v>12.227359999999999</v>
      </c>
      <c r="E4778" s="10">
        <f>VLOOKUP(A4778,'CON.DE'!$A$1:$B$6391,2,FALSE)</f>
        <v>159.591095</v>
      </c>
      <c r="G4778" s="5">
        <f t="shared" si="304"/>
        <v>-8.8887549557844503E-3</v>
      </c>
      <c r="H4778" s="5">
        <f t="shared" si="305"/>
        <v>1.9362682400528228E-3</v>
      </c>
      <c r="I4778" s="5">
        <f t="shared" si="306"/>
        <v>-5.7989632546833654E-3</v>
      </c>
      <c r="J4778" s="10">
        <f t="shared" si="307"/>
        <v>-3.1290649548642233E-3</v>
      </c>
    </row>
    <row r="4779" spans="1:10" x14ac:dyDescent="0.3">
      <c r="A4779" s="18">
        <v>42794</v>
      </c>
      <c r="B4779" s="9">
        <f>VLOOKUP(A4779,'VOW3.DE'!$A$1:$B$5974,2,FALSE)</f>
        <v>122.689537</v>
      </c>
      <c r="C4779" s="5">
        <f>VLOOKUP(A4779,MRK.DE!$A$1:$B$5993,2,FALSE)</f>
        <v>95.770515000000003</v>
      </c>
      <c r="D4779" s="10">
        <f>VLOOKUP(A4779,DTE.DE!$A$1:$B$6411,2,FALSE)</f>
        <v>12.208646</v>
      </c>
      <c r="E4779" s="10">
        <f>VLOOKUP(A4779,'CON.DE'!$A$1:$B$6391,2,FALSE)</f>
        <v>159.63278199999999</v>
      </c>
      <c r="G4779" s="5">
        <f t="shared" si="304"/>
        <v>-2.1453049328045985E-3</v>
      </c>
      <c r="H4779" s="5">
        <f t="shared" si="305"/>
        <v>-2.4207467727558806E-3</v>
      </c>
      <c r="I4779" s="5">
        <f t="shared" si="306"/>
        <v>-1.531674501850075E-3</v>
      </c>
      <c r="J4779" s="10">
        <f t="shared" si="307"/>
        <v>2.6117720659704516E-4</v>
      </c>
    </row>
    <row r="4780" spans="1:10" x14ac:dyDescent="0.3">
      <c r="A4780" s="18">
        <v>42795</v>
      </c>
      <c r="B4780" s="9">
        <f>VLOOKUP(A4780,'VOW3.DE'!$A$1:$B$5974,2,FALSE)</f>
        <v>126.817238</v>
      </c>
      <c r="C4780" s="5">
        <f>VLOOKUP(A4780,MRK.DE!$A$1:$B$5993,2,FALSE)</f>
        <v>96.745391999999995</v>
      </c>
      <c r="D4780" s="10">
        <f>VLOOKUP(A4780,DTE.DE!$A$1:$B$6411,2,FALSE)</f>
        <v>12.328412999999999</v>
      </c>
      <c r="E4780" s="10">
        <f>VLOOKUP(A4780,'CON.DE'!$A$1:$B$6391,2,FALSE)</f>
        <v>160.88313299999999</v>
      </c>
      <c r="G4780" s="5">
        <f t="shared" si="304"/>
        <v>3.3089904078214827E-2</v>
      </c>
      <c r="H4780" s="5">
        <f t="shared" si="305"/>
        <v>1.0127841882752519E-2</v>
      </c>
      <c r="I4780" s="5">
        <f t="shared" si="306"/>
        <v>9.7622091673941619E-3</v>
      </c>
      <c r="J4780" s="10">
        <f t="shared" si="307"/>
        <v>7.8021544906788174E-3</v>
      </c>
    </row>
    <row r="4781" spans="1:10" x14ac:dyDescent="0.3">
      <c r="A4781" s="18">
        <v>42796</v>
      </c>
      <c r="B4781" s="9">
        <f>VLOOKUP(A4781,'VOW3.DE'!$A$1:$B$5974,2,FALSE)</f>
        <v>127.256348</v>
      </c>
      <c r="C4781" s="5">
        <f>VLOOKUP(A4781,MRK.DE!$A$1:$B$5993,2,FALSE)</f>
        <v>97.720275999999998</v>
      </c>
      <c r="D4781" s="10">
        <f>VLOOKUP(A4781,DTE.DE!$A$1:$B$6411,2,FALSE)</f>
        <v>12.182447</v>
      </c>
      <c r="E4781" s="10">
        <f>VLOOKUP(A4781,'CON.DE'!$A$1:$B$6391,2,FALSE)</f>
        <v>161.50834699999999</v>
      </c>
      <c r="G4781" s="5">
        <f t="shared" si="304"/>
        <v>3.4565611019504003E-3</v>
      </c>
      <c r="H4781" s="5">
        <f t="shared" si="305"/>
        <v>1.0026367913115604E-2</v>
      </c>
      <c r="I4781" s="5">
        <f t="shared" si="306"/>
        <v>-1.191045320677302E-2</v>
      </c>
      <c r="J4781" s="10">
        <f t="shared" si="307"/>
        <v>3.8786061206589799E-3</v>
      </c>
    </row>
    <row r="4782" spans="1:10" x14ac:dyDescent="0.3">
      <c r="A4782" s="18">
        <v>42797</v>
      </c>
      <c r="B4782" s="9">
        <f>VLOOKUP(A4782,'VOW3.DE'!$A$1:$B$5974,2,FALSE)</f>
        <v>127.30027800000001</v>
      </c>
      <c r="C4782" s="5">
        <f>VLOOKUP(A4782,MRK.DE!$A$1:$B$5993,2,FALSE)</f>
        <v>96.559700000000007</v>
      </c>
      <c r="D4782" s="10">
        <f>VLOOKUP(A4782,DTE.DE!$A$1:$B$6411,2,FALSE)</f>
        <v>12.103851000000001</v>
      </c>
      <c r="E4782" s="10">
        <f>VLOOKUP(A4782,'CON.DE'!$A$1:$B$6391,2,FALSE)</f>
        <v>159.96620200000001</v>
      </c>
      <c r="G4782" s="5">
        <f t="shared" si="304"/>
        <v>3.4514914128470019E-4</v>
      </c>
      <c r="H4782" s="5">
        <f t="shared" si="305"/>
        <v>-1.1947600873888929E-2</v>
      </c>
      <c r="I4782" s="5">
        <f t="shared" si="306"/>
        <v>-6.4724787931757337E-3</v>
      </c>
      <c r="J4782" s="10">
        <f t="shared" si="307"/>
        <v>-9.5942701176107877E-3</v>
      </c>
    </row>
    <row r="4783" spans="1:10" x14ac:dyDescent="0.3">
      <c r="A4783" s="18">
        <v>42800</v>
      </c>
      <c r="B4783" s="9">
        <f>VLOOKUP(A4783,'VOW3.DE'!$A$1:$B$5974,2,FALSE)</f>
        <v>126.334221</v>
      </c>
      <c r="C4783" s="5">
        <f>VLOOKUP(A4783,MRK.DE!$A$1:$B$5993,2,FALSE)</f>
        <v>96.327590999999998</v>
      </c>
      <c r="D4783" s="10">
        <f>VLOOKUP(A4783,DTE.DE!$A$1:$B$6411,2,FALSE)</f>
        <v>12.006542</v>
      </c>
      <c r="E4783" s="10">
        <f>VLOOKUP(A4783,'CON.DE'!$A$1:$B$6391,2,FALSE)</f>
        <v>159.96620200000001</v>
      </c>
      <c r="G4783" s="5">
        <f t="shared" si="304"/>
        <v>-7.6177466038736437E-3</v>
      </c>
      <c r="H4783" s="5">
        <f t="shared" si="305"/>
        <v>-2.4066812368005162E-3</v>
      </c>
      <c r="I4783" s="5">
        <f t="shared" si="306"/>
        <v>-8.0719985248078607E-3</v>
      </c>
      <c r="J4783" s="10">
        <f t="shared" si="307"/>
        <v>0</v>
      </c>
    </row>
    <row r="4784" spans="1:10" x14ac:dyDescent="0.3">
      <c r="A4784" s="18">
        <v>42801</v>
      </c>
      <c r="B4784" s="9">
        <f>VLOOKUP(A4784,'VOW3.DE'!$A$1:$B$5974,2,FALSE)</f>
        <v>127.168556</v>
      </c>
      <c r="C4784" s="5">
        <f>VLOOKUP(A4784,MRK.DE!$A$1:$B$5993,2,FALSE)</f>
        <v>95.816924999999998</v>
      </c>
      <c r="D4784" s="10">
        <f>VLOOKUP(A4784,DTE.DE!$A$1:$B$6411,2,FALSE)</f>
        <v>12.010285</v>
      </c>
      <c r="E4784" s="10">
        <f>VLOOKUP(A4784,'CON.DE'!$A$1:$B$6391,2,FALSE)</f>
        <v>161.341644</v>
      </c>
      <c r="G4784" s="5">
        <f t="shared" si="304"/>
        <v>6.5824763140367578E-3</v>
      </c>
      <c r="H4784" s="5">
        <f t="shared" si="305"/>
        <v>-5.3154491524756015E-3</v>
      </c>
      <c r="I4784" s="5">
        <f t="shared" si="306"/>
        <v>3.1169812984079535E-4</v>
      </c>
      <c r="J4784" s="10">
        <f t="shared" si="307"/>
        <v>8.5615736984543216E-3</v>
      </c>
    </row>
    <row r="4785" spans="1:10" x14ac:dyDescent="0.3">
      <c r="A4785" s="18">
        <v>42802</v>
      </c>
      <c r="B4785" s="9">
        <f>VLOOKUP(A4785,'VOW3.DE'!$A$1:$B$5974,2,FALSE)</f>
        <v>125.63164500000001</v>
      </c>
      <c r="C4785" s="5">
        <f>VLOOKUP(A4785,MRK.DE!$A$1:$B$5993,2,FALSE)</f>
        <v>95.724082999999993</v>
      </c>
      <c r="D4785" s="10">
        <f>VLOOKUP(A4785,DTE.DE!$A$1:$B$6411,2,FALSE)</f>
        <v>11.946657999999999</v>
      </c>
      <c r="E4785" s="10">
        <f>VLOOKUP(A4785,'CON.DE'!$A$1:$B$6391,2,FALSE)</f>
        <v>160.59139999999999</v>
      </c>
      <c r="G4785" s="5">
        <f t="shared" si="304"/>
        <v>-1.2159246152083343E-2</v>
      </c>
      <c r="H4785" s="5">
        <f t="shared" si="305"/>
        <v>-9.6942172582607561E-4</v>
      </c>
      <c r="I4785" s="5">
        <f t="shared" si="306"/>
        <v>-5.3117920432191748E-3</v>
      </c>
      <c r="J4785" s="10">
        <f t="shared" si="307"/>
        <v>-4.6608782301816622E-3</v>
      </c>
    </row>
    <row r="4786" spans="1:10" x14ac:dyDescent="0.3">
      <c r="A4786" s="18">
        <v>42803</v>
      </c>
      <c r="B4786" s="9">
        <f>VLOOKUP(A4786,'VOW3.DE'!$A$1:$B$5974,2,FALSE)</f>
        <v>124.006874</v>
      </c>
      <c r="C4786" s="5">
        <f>VLOOKUP(A4786,MRK.DE!$A$1:$B$5993,2,FALSE)</f>
        <v>93.124413000000004</v>
      </c>
      <c r="D4786" s="10">
        <f>VLOOKUP(A4786,DTE.DE!$A$1:$B$6411,2,FALSE)</f>
        <v>12.028998</v>
      </c>
      <c r="E4786" s="10">
        <f>VLOOKUP(A4786,'CON.DE'!$A$1:$B$6391,2,FALSE)</f>
        <v>158.71582000000001</v>
      </c>
      <c r="G4786" s="5">
        <f t="shared" si="304"/>
        <v>-1.3017173384391309E-2</v>
      </c>
      <c r="H4786" s="5">
        <f t="shared" si="305"/>
        <v>-2.7533544468641449E-2</v>
      </c>
      <c r="I4786" s="5">
        <f t="shared" si="306"/>
        <v>6.8686607551334735E-3</v>
      </c>
      <c r="J4786" s="10">
        <f t="shared" si="307"/>
        <v>-1.1747943384028072E-2</v>
      </c>
    </row>
    <row r="4787" spans="1:10" x14ac:dyDescent="0.3">
      <c r="A4787" s="18">
        <v>42804</v>
      </c>
      <c r="B4787" s="9">
        <f>VLOOKUP(A4787,'VOW3.DE'!$A$1:$B$5974,2,FALSE)</f>
        <v>124.226448</v>
      </c>
      <c r="C4787" s="5">
        <f>VLOOKUP(A4787,MRK.DE!$A$1:$B$5993,2,FALSE)</f>
        <v>94.145713999999998</v>
      </c>
      <c r="D4787" s="10">
        <f>VLOOKUP(A4787,DTE.DE!$A$1:$B$6411,2,FALSE)</f>
        <v>12.036484</v>
      </c>
      <c r="E4787" s="10">
        <f>VLOOKUP(A4787,'CON.DE'!$A$1:$B$6391,2,FALSE)</f>
        <v>159.25765999999999</v>
      </c>
      <c r="G4787" s="5">
        <f t="shared" si="304"/>
        <v>1.7690941368993251E-3</v>
      </c>
      <c r="H4787" s="5">
        <f t="shared" si="305"/>
        <v>1.090735764136703E-2</v>
      </c>
      <c r="I4787" s="5">
        <f t="shared" si="306"/>
        <v>6.2213590747576804E-4</v>
      </c>
      <c r="J4787" s="10">
        <f t="shared" si="307"/>
        <v>3.4080862621511678E-3</v>
      </c>
    </row>
    <row r="4788" spans="1:10" x14ac:dyDescent="0.3">
      <c r="A4788" s="18">
        <v>42807</v>
      </c>
      <c r="B4788" s="9">
        <f>VLOOKUP(A4788,'VOW3.DE'!$A$1:$B$5974,2,FALSE)</f>
        <v>126.597679</v>
      </c>
      <c r="C4788" s="5">
        <f>VLOOKUP(A4788,MRK.DE!$A$1:$B$5993,2,FALSE)</f>
        <v>94.099281000000005</v>
      </c>
      <c r="D4788" s="10">
        <f>VLOOKUP(A4788,DTE.DE!$A$1:$B$6411,2,FALSE)</f>
        <v>11.965372</v>
      </c>
      <c r="E4788" s="10">
        <f>VLOOKUP(A4788,'CON.DE'!$A$1:$B$6391,2,FALSE)</f>
        <v>159.174286</v>
      </c>
      <c r="G4788" s="5">
        <f t="shared" si="304"/>
        <v>1.8908082519367257E-2</v>
      </c>
      <c r="H4788" s="5">
        <f t="shared" si="305"/>
        <v>-4.9332521102820974E-4</v>
      </c>
      <c r="I4788" s="5">
        <f t="shared" si="306"/>
        <v>-5.9255590963527881E-3</v>
      </c>
      <c r="J4788" s="10">
        <f t="shared" si="307"/>
        <v>-5.2365350243581475E-4</v>
      </c>
    </row>
    <row r="4789" spans="1:10" x14ac:dyDescent="0.3">
      <c r="A4789" s="18">
        <v>42808</v>
      </c>
      <c r="B4789" s="9">
        <f>VLOOKUP(A4789,'VOW3.DE'!$A$1:$B$5974,2,FALSE)</f>
        <v>124.182541</v>
      </c>
      <c r="C4789" s="5">
        <f>VLOOKUP(A4789,MRK.DE!$A$1:$B$5993,2,FALSE)</f>
        <v>95.816924999999998</v>
      </c>
      <c r="D4789" s="10">
        <f>VLOOKUP(A4789,DTE.DE!$A$1:$B$6411,2,FALSE)</f>
        <v>11.991571</v>
      </c>
      <c r="E4789" s="10">
        <f>VLOOKUP(A4789,'CON.DE'!$A$1:$B$6391,2,FALSE)</f>
        <v>160.758118</v>
      </c>
      <c r="G4789" s="5">
        <f t="shared" si="304"/>
        <v>-1.9261588249043175E-2</v>
      </c>
      <c r="H4789" s="5">
        <f t="shared" si="305"/>
        <v>1.8088933764128828E-2</v>
      </c>
      <c r="I4789" s="5">
        <f t="shared" si="306"/>
        <v>2.187174752979618E-3</v>
      </c>
      <c r="J4789" s="10">
        <f t="shared" si="307"/>
        <v>9.9011223562085714E-3</v>
      </c>
    </row>
    <row r="4790" spans="1:10" x14ac:dyDescent="0.3">
      <c r="A4790" s="18">
        <v>42809</v>
      </c>
      <c r="B4790" s="9">
        <f>VLOOKUP(A4790,'VOW3.DE'!$A$1:$B$5974,2,FALSE)</f>
        <v>123.172569</v>
      </c>
      <c r="C4790" s="5">
        <f>VLOOKUP(A4790,MRK.DE!$A$1:$B$5993,2,FALSE)</f>
        <v>96.559700000000007</v>
      </c>
      <c r="D4790" s="10">
        <f>VLOOKUP(A4790,DTE.DE!$A$1:$B$6411,2,FALSE)</f>
        <v>11.969115</v>
      </c>
      <c r="E4790" s="10">
        <f>VLOOKUP(A4790,'CON.DE'!$A$1:$B$6391,2,FALSE)</f>
        <v>163.092163</v>
      </c>
      <c r="G4790" s="5">
        <f t="shared" si="304"/>
        <v>-8.1662158721325252E-3</v>
      </c>
      <c r="H4790" s="5">
        <f t="shared" si="305"/>
        <v>7.7221303892760461E-3</v>
      </c>
      <c r="I4790" s="5">
        <f t="shared" si="306"/>
        <v>-1.874404311690133E-3</v>
      </c>
      <c r="J4790" s="10">
        <f t="shared" si="307"/>
        <v>1.4414595576399852E-2</v>
      </c>
    </row>
    <row r="4791" spans="1:10" x14ac:dyDescent="0.3">
      <c r="A4791" s="18">
        <v>42810</v>
      </c>
      <c r="B4791" s="9">
        <f>VLOOKUP(A4791,'VOW3.DE'!$A$1:$B$5974,2,FALSE)</f>
        <v>123.172569</v>
      </c>
      <c r="C4791" s="5">
        <f>VLOOKUP(A4791,MRK.DE!$A$1:$B$5993,2,FALSE)</f>
        <v>95.399131999999994</v>
      </c>
      <c r="D4791" s="10">
        <f>VLOOKUP(A4791,DTE.DE!$A$1:$B$6411,2,FALSE)</f>
        <v>12.028998</v>
      </c>
      <c r="E4791" s="10">
        <f>VLOOKUP(A4791,'CON.DE'!$A$1:$B$6391,2,FALSE)</f>
        <v>164.675995</v>
      </c>
      <c r="G4791" s="5">
        <f t="shared" si="304"/>
        <v>0</v>
      </c>
      <c r="H4791" s="5">
        <f t="shared" si="305"/>
        <v>-1.209199002754217E-2</v>
      </c>
      <c r="I4791" s="5">
        <f t="shared" si="306"/>
        <v>4.990652747587412E-3</v>
      </c>
      <c r="J4791" s="10">
        <f t="shared" si="307"/>
        <v>9.6644185162321535E-3</v>
      </c>
    </row>
    <row r="4792" spans="1:10" x14ac:dyDescent="0.3">
      <c r="A4792" s="18">
        <v>42811</v>
      </c>
      <c r="B4792" s="9">
        <f>VLOOKUP(A4792,'VOW3.DE'!$A$1:$B$5974,2,FALSE)</f>
        <v>121.723488</v>
      </c>
      <c r="C4792" s="5">
        <f>VLOOKUP(A4792,MRK.DE!$A$1:$B$5993,2,FALSE)</f>
        <v>96.513267999999997</v>
      </c>
      <c r="D4792" s="10">
        <f>VLOOKUP(A4792,DTE.DE!$A$1:$B$6411,2,FALSE)</f>
        <v>12.055196</v>
      </c>
      <c r="E4792" s="10">
        <f>VLOOKUP(A4792,'CON.DE'!$A$1:$B$6391,2,FALSE)</f>
        <v>164.46760599999999</v>
      </c>
      <c r="G4792" s="5">
        <f t="shared" si="304"/>
        <v>-1.1834391537665795E-2</v>
      </c>
      <c r="H4792" s="5">
        <f t="shared" si="305"/>
        <v>1.1611011241375173E-2</v>
      </c>
      <c r="I4792" s="5">
        <f t="shared" si="306"/>
        <v>2.1755355676698418E-3</v>
      </c>
      <c r="J4792" s="10">
        <f t="shared" si="307"/>
        <v>-1.2662499116552304E-3</v>
      </c>
    </row>
    <row r="4793" spans="1:10" x14ac:dyDescent="0.3">
      <c r="A4793" s="18">
        <v>42814</v>
      </c>
      <c r="B4793" s="9">
        <f>VLOOKUP(A4793,'VOW3.DE'!$A$1:$B$5974,2,FALSE)</f>
        <v>120.45004299999999</v>
      </c>
      <c r="C4793" s="5">
        <f>VLOOKUP(A4793,MRK.DE!$A$1:$B$5993,2,FALSE)</f>
        <v>96.327590999999998</v>
      </c>
      <c r="D4793" s="10">
        <f>VLOOKUP(A4793,DTE.DE!$A$1:$B$6411,2,FALSE)</f>
        <v>11.976601</v>
      </c>
      <c r="E4793" s="10">
        <f>VLOOKUP(A4793,'CON.DE'!$A$1:$B$6391,2,FALSE)</f>
        <v>164.38424699999999</v>
      </c>
      <c r="G4793" s="5">
        <f t="shared" si="304"/>
        <v>-1.0516894494423173E-2</v>
      </c>
      <c r="H4793" s="5">
        <f t="shared" si="305"/>
        <v>-1.9257024506336268E-3</v>
      </c>
      <c r="I4793" s="5">
        <f t="shared" si="306"/>
        <v>-6.5409407558292814E-3</v>
      </c>
      <c r="J4793" s="10">
        <f t="shared" si="307"/>
        <v>-5.0696993813438486E-4</v>
      </c>
    </row>
    <row r="4794" spans="1:10" x14ac:dyDescent="0.3">
      <c r="A4794" s="18">
        <v>42815</v>
      </c>
      <c r="B4794" s="9">
        <f>VLOOKUP(A4794,'VOW3.DE'!$A$1:$B$5974,2,FALSE)</f>
        <v>118.034882</v>
      </c>
      <c r="C4794" s="5">
        <f>VLOOKUP(A4794,MRK.DE!$A$1:$B$5993,2,FALSE)</f>
        <v>94.377831</v>
      </c>
      <c r="D4794" s="10">
        <f>VLOOKUP(A4794,DTE.DE!$A$1:$B$6411,2,FALSE)</f>
        <v>11.942917</v>
      </c>
      <c r="E4794" s="10">
        <f>VLOOKUP(A4794,'CON.DE'!$A$1:$B$6391,2,FALSE)</f>
        <v>162.258591</v>
      </c>
      <c r="G4794" s="5">
        <f t="shared" si="304"/>
        <v>-2.0254895104341284E-2</v>
      </c>
      <c r="H4794" s="5">
        <f t="shared" si="305"/>
        <v>-2.0448584200825164E-2</v>
      </c>
      <c r="I4794" s="5">
        <f t="shared" si="306"/>
        <v>-2.8164465743970362E-3</v>
      </c>
      <c r="J4794" s="10">
        <f t="shared" si="307"/>
        <v>-1.3015353528070062E-2</v>
      </c>
    </row>
    <row r="4795" spans="1:10" x14ac:dyDescent="0.3">
      <c r="A4795" s="18">
        <v>42816</v>
      </c>
      <c r="B4795" s="9">
        <f>VLOOKUP(A4795,'VOW3.DE'!$A$1:$B$5974,2,FALSE)</f>
        <v>119.74745900000001</v>
      </c>
      <c r="C4795" s="5">
        <f>VLOOKUP(A4795,MRK.DE!$A$1:$B$5993,2,FALSE)</f>
        <v>94.284981000000002</v>
      </c>
      <c r="D4795" s="10">
        <f>VLOOKUP(A4795,DTE.DE!$A$1:$B$6411,2,FALSE)</f>
        <v>11.942917</v>
      </c>
      <c r="E4795" s="10">
        <f>VLOOKUP(A4795,'CON.DE'!$A$1:$B$6391,2,FALSE)</f>
        <v>161.049881</v>
      </c>
      <c r="G4795" s="5">
        <f t="shared" si="304"/>
        <v>1.4404825908134597E-2</v>
      </c>
      <c r="H4795" s="5">
        <f t="shared" si="305"/>
        <v>-9.8429580808308379E-4</v>
      </c>
      <c r="I4795" s="5">
        <f t="shared" si="306"/>
        <v>0</v>
      </c>
      <c r="J4795" s="10">
        <f t="shared" si="307"/>
        <v>-7.4771664590123684E-3</v>
      </c>
    </row>
    <row r="4796" spans="1:10" x14ac:dyDescent="0.3">
      <c r="A4796" s="18">
        <v>42817</v>
      </c>
      <c r="B4796" s="9">
        <f>VLOOKUP(A4796,'VOW3.DE'!$A$1:$B$5974,2,FALSE)</f>
        <v>119.659637</v>
      </c>
      <c r="C4796" s="5">
        <f>VLOOKUP(A4796,MRK.DE!$A$1:$B$5993,2,FALSE)</f>
        <v>94.842055999999999</v>
      </c>
      <c r="D4796" s="10">
        <f>VLOOKUP(A4796,DTE.DE!$A$1:$B$6411,2,FALSE)</f>
        <v>12.07391</v>
      </c>
      <c r="E4796" s="10">
        <f>VLOOKUP(A4796,'CON.DE'!$A$1:$B$6391,2,FALSE)</f>
        <v>164.34257500000001</v>
      </c>
      <c r="G4796" s="5">
        <f t="shared" si="304"/>
        <v>-7.3366249711545367E-4</v>
      </c>
      <c r="H4796" s="5">
        <f t="shared" si="305"/>
        <v>5.8910309166568756E-3</v>
      </c>
      <c r="I4796" s="5">
        <f t="shared" si="306"/>
        <v>1.0908543328487336E-2</v>
      </c>
      <c r="J4796" s="10">
        <f t="shared" si="307"/>
        <v>2.0238984239864446E-2</v>
      </c>
    </row>
    <row r="4797" spans="1:10" x14ac:dyDescent="0.3">
      <c r="A4797" s="18">
        <v>42818</v>
      </c>
      <c r="B4797" s="9">
        <f>VLOOKUP(A4797,'VOW3.DE'!$A$1:$B$5974,2,FALSE)</f>
        <v>119.26443500000001</v>
      </c>
      <c r="C4797" s="5">
        <f>VLOOKUP(A4797,MRK.DE!$A$1:$B$5993,2,FALSE)</f>
        <v>96.420433000000003</v>
      </c>
      <c r="D4797" s="10">
        <f>VLOOKUP(A4797,DTE.DE!$A$1:$B$6411,2,FALSE)</f>
        <v>12.085138000000001</v>
      </c>
      <c r="E4797" s="10">
        <f>VLOOKUP(A4797,'CON.DE'!$A$1:$B$6391,2,FALSE)</f>
        <v>166.42652899999999</v>
      </c>
      <c r="G4797" s="5">
        <f t="shared" si="304"/>
        <v>-3.3081837013623685E-3</v>
      </c>
      <c r="H4797" s="5">
        <f t="shared" si="305"/>
        <v>1.6505200158098206E-2</v>
      </c>
      <c r="I4797" s="5">
        <f t="shared" si="306"/>
        <v>9.2950689186096884E-4</v>
      </c>
      <c r="J4797" s="10">
        <f t="shared" si="307"/>
        <v>1.2600823650343656E-2</v>
      </c>
    </row>
    <row r="4798" spans="1:10" x14ac:dyDescent="0.3">
      <c r="A4798" s="18">
        <v>42821</v>
      </c>
      <c r="B4798" s="9">
        <f>VLOOKUP(A4798,'VOW3.DE'!$A$1:$B$5974,2,FALSE)</f>
        <v>118.517921</v>
      </c>
      <c r="C4798" s="5">
        <f>VLOOKUP(A4798,MRK.DE!$A$1:$B$5993,2,FALSE)</f>
        <v>95.816924999999998</v>
      </c>
      <c r="D4798" s="10">
        <f>VLOOKUP(A4798,DTE.DE!$A$1:$B$6411,2,FALSE)</f>
        <v>12.115079</v>
      </c>
      <c r="E4798" s="10">
        <f>VLOOKUP(A4798,'CON.DE'!$A$1:$B$6391,2,FALSE)</f>
        <v>164.63432299999999</v>
      </c>
      <c r="G4798" s="5">
        <f t="shared" si="304"/>
        <v>-6.2789894524554676E-3</v>
      </c>
      <c r="H4798" s="5">
        <f t="shared" si="305"/>
        <v>-6.2788002183224072E-3</v>
      </c>
      <c r="I4798" s="5">
        <f t="shared" si="306"/>
        <v>2.4744418843063547E-3</v>
      </c>
      <c r="J4798" s="10">
        <f t="shared" si="307"/>
        <v>-1.0827154567451399E-2</v>
      </c>
    </row>
    <row r="4799" spans="1:10" x14ac:dyDescent="0.3">
      <c r="A4799" s="18">
        <v>42822</v>
      </c>
      <c r="B4799" s="9">
        <f>VLOOKUP(A4799,'VOW3.DE'!$A$1:$B$5974,2,FALSE)</f>
        <v>120.537865</v>
      </c>
      <c r="C4799" s="5">
        <f>VLOOKUP(A4799,MRK.DE!$A$1:$B$5993,2,FALSE)</f>
        <v>96.374008000000003</v>
      </c>
      <c r="D4799" s="10">
        <f>VLOOKUP(A4799,DTE.DE!$A$1:$B$6411,2,FALSE)</f>
        <v>12.212389999999999</v>
      </c>
      <c r="E4799" s="10">
        <f>VLOOKUP(A4799,'CON.DE'!$A$1:$B$6391,2,FALSE)</f>
        <v>168.13540599999999</v>
      </c>
      <c r="G4799" s="5">
        <f t="shared" si="304"/>
        <v>1.6899754726925294E-2</v>
      </c>
      <c r="H4799" s="5">
        <f t="shared" si="305"/>
        <v>5.7971991860880845E-3</v>
      </c>
      <c r="I4799" s="5">
        <f t="shared" si="306"/>
        <v>8.0001350743863133E-3</v>
      </c>
      <c r="J4799" s="10">
        <f t="shared" si="307"/>
        <v>2.104285266578548E-2</v>
      </c>
    </row>
    <row r="4800" spans="1:10" x14ac:dyDescent="0.3">
      <c r="A4800" s="18">
        <v>42823</v>
      </c>
      <c r="B4800" s="9">
        <f>VLOOKUP(A4800,'VOW3.DE'!$A$1:$B$5974,2,FALSE)</f>
        <v>120.362213</v>
      </c>
      <c r="C4800" s="5">
        <f>VLOOKUP(A4800,MRK.DE!$A$1:$B$5993,2,FALSE)</f>
        <v>96.791816999999995</v>
      </c>
      <c r="D4800" s="10">
        <f>VLOOKUP(A4800,DTE.DE!$A$1:$B$6411,2,FALSE)</f>
        <v>12.246074999999999</v>
      </c>
      <c r="E4800" s="10">
        <f>VLOOKUP(A4800,'CON.DE'!$A$1:$B$6391,2,FALSE)</f>
        <v>169.26075700000001</v>
      </c>
      <c r="G4800" s="5">
        <f t="shared" si="304"/>
        <v>-1.4582978352454552E-3</v>
      </c>
      <c r="H4800" s="5">
        <f t="shared" si="305"/>
        <v>4.3259168805609141E-3</v>
      </c>
      <c r="I4800" s="5">
        <f t="shared" si="306"/>
        <v>2.7544673222617802E-3</v>
      </c>
      <c r="J4800" s="10">
        <f t="shared" si="307"/>
        <v>6.6708237767554458E-3</v>
      </c>
    </row>
    <row r="4801" spans="1:10" x14ac:dyDescent="0.3">
      <c r="A4801" s="18">
        <v>42824</v>
      </c>
      <c r="B4801" s="9">
        <f>VLOOKUP(A4801,'VOW3.DE'!$A$1:$B$5974,2,FALSE)</f>
        <v>119.615723</v>
      </c>
      <c r="C4801" s="5">
        <f>VLOOKUP(A4801,MRK.DE!$A$1:$B$5993,2,FALSE)</f>
        <v>98.323784000000003</v>
      </c>
      <c r="D4801" s="10">
        <f>VLOOKUP(A4801,DTE.DE!$A$1:$B$6411,2,FALSE)</f>
        <v>12.182447</v>
      </c>
      <c r="E4801" s="10">
        <f>VLOOKUP(A4801,'CON.DE'!$A$1:$B$6391,2,FALSE)</f>
        <v>171.96991</v>
      </c>
      <c r="G4801" s="5">
        <f t="shared" si="304"/>
        <v>-6.221342013256876E-3</v>
      </c>
      <c r="H4801" s="5">
        <f t="shared" si="305"/>
        <v>1.5703495506371512E-2</v>
      </c>
      <c r="I4801" s="5">
        <f t="shared" si="306"/>
        <v>-5.2093322625175898E-3</v>
      </c>
      <c r="J4801" s="10">
        <f t="shared" si="307"/>
        <v>1.5879053007605712E-2</v>
      </c>
    </row>
    <row r="4802" spans="1:10" x14ac:dyDescent="0.3">
      <c r="A4802" s="18">
        <v>42825</v>
      </c>
      <c r="B4802" s="9">
        <f>VLOOKUP(A4802,'VOW3.DE'!$A$1:$B$5974,2,FALSE)</f>
        <v>119.96701</v>
      </c>
      <c r="C4802" s="5">
        <f>VLOOKUP(A4802,MRK.DE!$A$1:$B$5993,2,FALSE)</f>
        <v>99.159378000000004</v>
      </c>
      <c r="D4802" s="10">
        <f>VLOOKUP(A4802,DTE.DE!$A$1:$B$6411,2,FALSE)</f>
        <v>12.294729</v>
      </c>
      <c r="E4802" s="10">
        <f>VLOOKUP(A4802,'CON.DE'!$A$1:$B$6391,2,FALSE)</f>
        <v>171.303055</v>
      </c>
      <c r="G4802" s="5">
        <f t="shared" si="304"/>
        <v>2.9324922321619764E-3</v>
      </c>
      <c r="H4802" s="5">
        <f t="shared" si="305"/>
        <v>8.4624833650743872E-3</v>
      </c>
      <c r="I4802" s="5">
        <f t="shared" si="306"/>
        <v>9.17448872167205E-3</v>
      </c>
      <c r="J4802" s="10">
        <f t="shared" si="307"/>
        <v>-3.8852802688390197E-3</v>
      </c>
    </row>
    <row r="4803" spans="1:10" x14ac:dyDescent="0.3">
      <c r="A4803" s="18">
        <v>42828</v>
      </c>
      <c r="B4803" s="9">
        <f>VLOOKUP(A4803,'VOW3.DE'!$A$1:$B$5974,2,FALSE)</f>
        <v>119.176598</v>
      </c>
      <c r="C4803" s="5">
        <f>VLOOKUP(A4803,MRK.DE!$A$1:$B$5993,2,FALSE)</f>
        <v>99.159378000000004</v>
      </c>
      <c r="D4803" s="10">
        <f>VLOOKUP(A4803,DTE.DE!$A$1:$B$6411,2,FALSE)</f>
        <v>12.276014999999999</v>
      </c>
      <c r="E4803" s="10">
        <f>VLOOKUP(A4803,'CON.DE'!$A$1:$B$6391,2,FALSE)</f>
        <v>170.17770400000001</v>
      </c>
      <c r="G4803" s="5">
        <f t="shared" si="304"/>
        <v>-6.6103784653458349E-3</v>
      </c>
      <c r="H4803" s="5">
        <f t="shared" si="305"/>
        <v>0</v>
      </c>
      <c r="I4803" s="5">
        <f t="shared" si="306"/>
        <v>-1.5232752918360494E-3</v>
      </c>
      <c r="J4803" s="10">
        <f t="shared" si="307"/>
        <v>-6.5910306467702046E-3</v>
      </c>
    </row>
    <row r="4804" spans="1:10" x14ac:dyDescent="0.3">
      <c r="A4804" s="18">
        <v>42829</v>
      </c>
      <c r="B4804" s="9">
        <f>VLOOKUP(A4804,'VOW3.DE'!$A$1:$B$5974,2,FALSE)</f>
        <v>117.859245</v>
      </c>
      <c r="C4804" s="5">
        <f>VLOOKUP(A4804,MRK.DE!$A$1:$B$5993,2,FALSE)</f>
        <v>99.112960999999999</v>
      </c>
      <c r="D4804" s="10">
        <f>VLOOKUP(A4804,DTE.DE!$A$1:$B$6411,2,FALSE)</f>
        <v>12.253558999999999</v>
      </c>
      <c r="E4804" s="10">
        <f>VLOOKUP(A4804,'CON.DE'!$A$1:$B$6391,2,FALSE)</f>
        <v>169.46916200000001</v>
      </c>
      <c r="G4804" s="5">
        <f t="shared" ref="G4804:G4867" si="308">LN(B4804/B4803)</f>
        <v>-1.1115336369581286E-2</v>
      </c>
      <c r="H4804" s="5">
        <f t="shared" ref="H4804:H4867" si="309">LN(C4804/C4803)</f>
        <v>-4.6821458890423289E-4</v>
      </c>
      <c r="I4804" s="5">
        <f t="shared" ref="I4804:I4867" si="310">LN(D4804/D4803)</f>
        <v>-1.8309332459912426E-3</v>
      </c>
      <c r="J4804" s="10">
        <f t="shared" ref="J4804:J4867" si="311">LN(E4804/E4803)</f>
        <v>-4.1722335682048426E-3</v>
      </c>
    </row>
    <row r="4805" spans="1:10" x14ac:dyDescent="0.3">
      <c r="A4805" s="18">
        <v>42830</v>
      </c>
      <c r="B4805" s="9">
        <f>VLOOKUP(A4805,'VOW3.DE'!$A$1:$B$5974,2,FALSE)</f>
        <v>116.937096</v>
      </c>
      <c r="C4805" s="5">
        <f>VLOOKUP(A4805,MRK.DE!$A$1:$B$5993,2,FALSE)</f>
        <v>99.437927000000002</v>
      </c>
      <c r="D4805" s="10">
        <f>VLOOKUP(A4805,DTE.DE!$A$1:$B$6411,2,FALSE)</f>
        <v>12.167477</v>
      </c>
      <c r="E4805" s="10">
        <f>VLOOKUP(A4805,'CON.DE'!$A$1:$B$6391,2,FALSE)</f>
        <v>166.88502500000001</v>
      </c>
      <c r="G4805" s="5">
        <f t="shared" si="308"/>
        <v>-7.854924292583167E-3</v>
      </c>
      <c r="H4805" s="5">
        <f t="shared" si="309"/>
        <v>3.2733803755943709E-3</v>
      </c>
      <c r="I4805" s="5">
        <f t="shared" si="310"/>
        <v>-7.049852964936972E-3</v>
      </c>
      <c r="J4805" s="10">
        <f t="shared" si="311"/>
        <v>-1.5365872908605466E-2</v>
      </c>
    </row>
    <row r="4806" spans="1:10" x14ac:dyDescent="0.3">
      <c r="A4806" s="18">
        <v>42831</v>
      </c>
      <c r="B4806" s="9">
        <f>VLOOKUP(A4806,'VOW3.DE'!$A$1:$B$5974,2,FALSE)</f>
        <v>116.805367</v>
      </c>
      <c r="C4806" s="5">
        <f>VLOOKUP(A4806,MRK.DE!$A$1:$B$5993,2,FALSE)</f>
        <v>99.345078000000001</v>
      </c>
      <c r="D4806" s="10">
        <f>VLOOKUP(A4806,DTE.DE!$A$1:$B$6411,2,FALSE)</f>
        <v>12.148763000000001</v>
      </c>
      <c r="E4806" s="10">
        <f>VLOOKUP(A4806,'CON.DE'!$A$1:$B$6391,2,FALSE)</f>
        <v>166.88502500000001</v>
      </c>
      <c r="G4806" s="5">
        <f t="shared" si="308"/>
        <v>-1.127129510447019E-3</v>
      </c>
      <c r="H4806" s="5">
        <f t="shared" si="309"/>
        <v>-9.3417449597675496E-4</v>
      </c>
      <c r="I4806" s="5">
        <f t="shared" si="310"/>
        <v>-1.5392185382902348E-3</v>
      </c>
      <c r="J4806" s="10">
        <f t="shared" si="311"/>
        <v>0</v>
      </c>
    </row>
    <row r="4807" spans="1:10" x14ac:dyDescent="0.3">
      <c r="A4807" s="18">
        <v>42832</v>
      </c>
      <c r="B4807" s="9">
        <f>VLOOKUP(A4807,'VOW3.DE'!$A$1:$B$5974,2,FALSE)</f>
        <v>116.717529</v>
      </c>
      <c r="C4807" s="5">
        <f>VLOOKUP(A4807,MRK.DE!$A$1:$B$5993,2,FALSE)</f>
        <v>98.741577000000007</v>
      </c>
      <c r="D4807" s="10">
        <f>VLOOKUP(A4807,DTE.DE!$A$1:$B$6411,2,FALSE)</f>
        <v>12.111338</v>
      </c>
      <c r="E4807" s="10">
        <f>VLOOKUP(A4807,'CON.DE'!$A$1:$B$6391,2,FALSE)</f>
        <v>167.676941</v>
      </c>
      <c r="G4807" s="5">
        <f t="shared" si="308"/>
        <v>-7.5228601261052332E-4</v>
      </c>
      <c r="H4807" s="5">
        <f t="shared" si="309"/>
        <v>-6.093321806657147E-3</v>
      </c>
      <c r="I4807" s="5">
        <f t="shared" si="310"/>
        <v>-3.0853152415076493E-3</v>
      </c>
      <c r="J4807" s="10">
        <f t="shared" si="311"/>
        <v>4.7340556277530709E-3</v>
      </c>
    </row>
    <row r="4808" spans="1:10" x14ac:dyDescent="0.3">
      <c r="A4808" s="18">
        <v>42835</v>
      </c>
      <c r="B4808" s="9">
        <f>VLOOKUP(A4808,'VOW3.DE'!$A$1:$B$5974,2,FALSE)</f>
        <v>116.717529</v>
      </c>
      <c r="C4808" s="5">
        <f>VLOOKUP(A4808,MRK.DE!$A$1:$B$5993,2,FALSE)</f>
        <v>98.323784000000003</v>
      </c>
      <c r="D4808" s="10">
        <f>VLOOKUP(A4808,DTE.DE!$A$1:$B$6411,2,FALSE)</f>
        <v>12.126308999999999</v>
      </c>
      <c r="E4808" s="10">
        <f>VLOOKUP(A4808,'CON.DE'!$A$1:$B$6391,2,FALSE)</f>
        <v>166.926682</v>
      </c>
      <c r="G4808" s="5">
        <f t="shared" si="308"/>
        <v>0</v>
      </c>
      <c r="H4808" s="5">
        <f t="shared" si="309"/>
        <v>-4.2401528491306968E-3</v>
      </c>
      <c r="I4808" s="5">
        <f t="shared" si="310"/>
        <v>1.2353510969053516E-3</v>
      </c>
      <c r="J4808" s="10">
        <f t="shared" si="311"/>
        <v>-4.4844718094346602E-3</v>
      </c>
    </row>
    <row r="4809" spans="1:10" x14ac:dyDescent="0.3">
      <c r="A4809" s="18">
        <v>42836</v>
      </c>
      <c r="B4809" s="9">
        <f>VLOOKUP(A4809,'VOW3.DE'!$A$1:$B$5974,2,FALSE)</f>
        <v>115.707573</v>
      </c>
      <c r="C4809" s="5">
        <f>VLOOKUP(A4809,MRK.DE!$A$1:$B$5993,2,FALSE)</f>
        <v>97.256050000000002</v>
      </c>
      <c r="D4809" s="10">
        <f>VLOOKUP(A4809,DTE.DE!$A$1:$B$6411,2,FALSE)</f>
        <v>12.08888</v>
      </c>
      <c r="E4809" s="10">
        <f>VLOOKUP(A4809,'CON.DE'!$A$1:$B$6391,2,FALSE)</f>
        <v>166.21814000000001</v>
      </c>
      <c r="G4809" s="5">
        <f t="shared" si="308"/>
        <v>-8.6906478509468418E-3</v>
      </c>
      <c r="H4809" s="5">
        <f t="shared" si="309"/>
        <v>-1.0918759731181551E-2</v>
      </c>
      <c r="I4809" s="5">
        <f t="shared" si="310"/>
        <v>-3.0913679680706838E-3</v>
      </c>
      <c r="J4809" s="10">
        <f t="shared" si="311"/>
        <v>-4.2536640016736472E-3</v>
      </c>
    </row>
    <row r="4810" spans="1:10" x14ac:dyDescent="0.3">
      <c r="A4810" s="18">
        <v>42837</v>
      </c>
      <c r="B4810" s="9">
        <f>VLOOKUP(A4810,'VOW3.DE'!$A$1:$B$5974,2,FALSE)</f>
        <v>115.839294</v>
      </c>
      <c r="C4810" s="5">
        <f>VLOOKUP(A4810,MRK.DE!$A$1:$B$5993,2,FALSE)</f>
        <v>97.905959999999993</v>
      </c>
      <c r="D4810" s="10">
        <f>VLOOKUP(A4810,DTE.DE!$A$1:$B$6411,2,FALSE)</f>
        <v>12.077654000000001</v>
      </c>
      <c r="E4810" s="10">
        <f>VLOOKUP(A4810,'CON.DE'!$A$1:$B$6391,2,FALSE)</f>
        <v>166.88502500000001</v>
      </c>
      <c r="G4810" s="5">
        <f t="shared" si="308"/>
        <v>1.1377481882238441E-3</v>
      </c>
      <c r="H4810" s="5">
        <f t="shared" si="309"/>
        <v>6.6602347703828878E-3</v>
      </c>
      <c r="I4810" s="5">
        <f t="shared" si="310"/>
        <v>-9.290534428698983E-4</v>
      </c>
      <c r="J4810" s="10">
        <f t="shared" si="311"/>
        <v>4.0040801833551576E-3</v>
      </c>
    </row>
    <row r="4811" spans="1:10" x14ac:dyDescent="0.3">
      <c r="A4811" s="18">
        <v>42838</v>
      </c>
      <c r="B4811" s="9">
        <f>VLOOKUP(A4811,'VOW3.DE'!$A$1:$B$5974,2,FALSE)</f>
        <v>115.180626</v>
      </c>
      <c r="C4811" s="5">
        <f>VLOOKUP(A4811,MRK.DE!$A$1:$B$5993,2,FALSE)</f>
        <v>97.905959999999993</v>
      </c>
      <c r="D4811" s="10">
        <f>VLOOKUP(A4811,DTE.DE!$A$1:$B$6411,2,FALSE)</f>
        <v>12.017770000000001</v>
      </c>
      <c r="E4811" s="10">
        <f>VLOOKUP(A4811,'CON.DE'!$A$1:$B$6391,2,FALSE)</f>
        <v>164.92607100000001</v>
      </c>
      <c r="G4811" s="5">
        <f t="shared" si="308"/>
        <v>-5.7022769704681382E-3</v>
      </c>
      <c r="H4811" s="5">
        <f t="shared" si="309"/>
        <v>0</v>
      </c>
      <c r="I4811" s="5">
        <f t="shared" si="310"/>
        <v>-4.9705805794888654E-3</v>
      </c>
      <c r="J4811" s="10">
        <f t="shared" si="311"/>
        <v>-1.1807783307760772E-2</v>
      </c>
    </row>
    <row r="4812" spans="1:10" x14ac:dyDescent="0.3">
      <c r="A4812" s="18">
        <v>42843</v>
      </c>
      <c r="B4812" s="9">
        <f>VLOOKUP(A4812,'VOW3.DE'!$A$1:$B$5974,2,FALSE)</f>
        <v>120.274399</v>
      </c>
      <c r="C4812" s="5">
        <f>VLOOKUP(A4812,MRK.DE!$A$1:$B$5993,2,FALSE)</f>
        <v>96.977501000000004</v>
      </c>
      <c r="D4812" s="10">
        <f>VLOOKUP(A4812,DTE.DE!$A$1:$B$6411,2,FALSE)</f>
        <v>11.96163</v>
      </c>
      <c r="E4812" s="10">
        <f>VLOOKUP(A4812,'CON.DE'!$A$1:$B$6391,2,FALSE)</f>
        <v>164.967758</v>
      </c>
      <c r="G4812" s="5">
        <f t="shared" si="308"/>
        <v>4.3274233655781834E-2</v>
      </c>
      <c r="H4812" s="5">
        <f t="shared" si="309"/>
        <v>-9.5284229852707798E-3</v>
      </c>
      <c r="I4812" s="5">
        <f t="shared" si="310"/>
        <v>-4.6823609072870224E-3</v>
      </c>
      <c r="J4812" s="10">
        <f t="shared" si="311"/>
        <v>2.5272979702743953E-4</v>
      </c>
    </row>
    <row r="4813" spans="1:10" x14ac:dyDescent="0.3">
      <c r="A4813" s="18">
        <v>42844</v>
      </c>
      <c r="B4813" s="9">
        <f>VLOOKUP(A4813,'VOW3.DE'!$A$1:$B$5974,2,FALSE)</f>
        <v>122.64561500000001</v>
      </c>
      <c r="C4813" s="5">
        <f>VLOOKUP(A4813,MRK.DE!$A$1:$B$5993,2,FALSE)</f>
        <v>96.513267999999997</v>
      </c>
      <c r="D4813" s="10">
        <f>VLOOKUP(A4813,DTE.DE!$A$1:$B$6411,2,FALSE)</f>
        <v>11.946657999999999</v>
      </c>
      <c r="E4813" s="10">
        <f>VLOOKUP(A4813,'CON.DE'!$A$1:$B$6391,2,FALSE)</f>
        <v>166.13479599999999</v>
      </c>
      <c r="G4813" s="5">
        <f t="shared" si="308"/>
        <v>1.9523227234251012E-2</v>
      </c>
      <c r="H4813" s="5">
        <f t="shared" si="309"/>
        <v>-4.7985120238423088E-3</v>
      </c>
      <c r="I4813" s="5">
        <f t="shared" si="310"/>
        <v>-1.2524528696606938E-3</v>
      </c>
      <c r="J4813" s="10">
        <f t="shared" si="311"/>
        <v>7.0494341940091085E-3</v>
      </c>
    </row>
    <row r="4814" spans="1:10" x14ac:dyDescent="0.3">
      <c r="A4814" s="18">
        <v>42845</v>
      </c>
      <c r="B4814" s="9">
        <f>VLOOKUP(A4814,'VOW3.DE'!$A$1:$B$5974,2,FALSE)</f>
        <v>122.689537</v>
      </c>
      <c r="C4814" s="5">
        <f>VLOOKUP(A4814,MRK.DE!$A$1:$B$5993,2,FALSE)</f>
        <v>96.141914</v>
      </c>
      <c r="D4814" s="10">
        <f>VLOOKUP(A4814,DTE.DE!$A$1:$B$6411,2,FALSE)</f>
        <v>11.912974999999999</v>
      </c>
      <c r="E4814" s="10">
        <f>VLOOKUP(A4814,'CON.DE'!$A$1:$B$6391,2,FALSE)</f>
        <v>166.75997899999999</v>
      </c>
      <c r="G4814" s="5">
        <f t="shared" si="308"/>
        <v>3.5805713214102951E-4</v>
      </c>
      <c r="H4814" s="5">
        <f t="shared" si="309"/>
        <v>-3.8551203872664148E-3</v>
      </c>
      <c r="I4814" s="5">
        <f t="shared" si="310"/>
        <v>-2.823431724711065E-3</v>
      </c>
      <c r="J4814" s="10">
        <f t="shared" si="311"/>
        <v>3.7560441433768157E-3</v>
      </c>
    </row>
    <row r="4815" spans="1:10" x14ac:dyDescent="0.3">
      <c r="A4815" s="18">
        <v>42846</v>
      </c>
      <c r="B4815" s="9">
        <f>VLOOKUP(A4815,'VOW3.DE'!$A$1:$B$5974,2,FALSE)</f>
        <v>122.95302599999999</v>
      </c>
      <c r="C4815" s="5">
        <f>VLOOKUP(A4815,MRK.DE!$A$1:$B$5993,2,FALSE)</f>
        <v>95.631247999999999</v>
      </c>
      <c r="D4815" s="10">
        <f>VLOOKUP(A4815,DTE.DE!$A$1:$B$6411,2,FALSE)</f>
        <v>11.924203</v>
      </c>
      <c r="E4815" s="10">
        <f>VLOOKUP(A4815,'CON.DE'!$A$1:$B$6391,2,FALSE)</f>
        <v>167.718613</v>
      </c>
      <c r="G4815" s="5">
        <f t="shared" si="308"/>
        <v>2.1453049328045144E-3</v>
      </c>
      <c r="H4815" s="5">
        <f t="shared" si="309"/>
        <v>-5.325742160142392E-3</v>
      </c>
      <c r="I4815" s="5">
        <f t="shared" si="310"/>
        <v>9.4205789211952414E-4</v>
      </c>
      <c r="J4815" s="10">
        <f t="shared" si="311"/>
        <v>5.7321254499858431E-3</v>
      </c>
    </row>
    <row r="4816" spans="1:10" x14ac:dyDescent="0.3">
      <c r="A4816" s="18">
        <v>42849</v>
      </c>
      <c r="B4816" s="9">
        <f>VLOOKUP(A4816,'VOW3.DE'!$A$1:$B$5974,2,FALSE)</f>
        <v>126.026833</v>
      </c>
      <c r="C4816" s="5">
        <f>VLOOKUP(A4816,MRK.DE!$A$1:$B$5993,2,FALSE)</f>
        <v>97.023933</v>
      </c>
      <c r="D4816" s="10">
        <f>VLOOKUP(A4816,DTE.DE!$A$1:$B$6411,2,FALSE)</f>
        <v>12.242330000000001</v>
      </c>
      <c r="E4816" s="10">
        <f>VLOOKUP(A4816,'CON.DE'!$A$1:$B$6391,2,FALSE)</f>
        <v>172.261673</v>
      </c>
      <c r="G4816" s="5">
        <f t="shared" si="308"/>
        <v>2.4692464606024353E-2</v>
      </c>
      <c r="H4816" s="5">
        <f t="shared" si="309"/>
        <v>1.4458051454501245E-2</v>
      </c>
      <c r="I4816" s="5">
        <f t="shared" si="310"/>
        <v>2.6329418285901334E-2</v>
      </c>
      <c r="J4816" s="10">
        <f t="shared" si="311"/>
        <v>2.6727022843931782E-2</v>
      </c>
    </row>
    <row r="4817" spans="1:10" x14ac:dyDescent="0.3">
      <c r="A4817" s="18">
        <v>42850</v>
      </c>
      <c r="B4817" s="9">
        <f>VLOOKUP(A4817,'VOW3.DE'!$A$1:$B$5974,2,FALSE)</f>
        <v>127.915047</v>
      </c>
      <c r="C4817" s="5">
        <f>VLOOKUP(A4817,MRK.DE!$A$1:$B$5993,2,FALSE)</f>
        <v>99.391509999999997</v>
      </c>
      <c r="D4817" s="10">
        <f>VLOOKUP(A4817,DTE.DE!$A$1:$B$6411,2,FALSE)</f>
        <v>12.320926999999999</v>
      </c>
      <c r="E4817" s="10">
        <f>VLOOKUP(A4817,'CON.DE'!$A$1:$B$6391,2,FALSE)</f>
        <v>167.676941</v>
      </c>
      <c r="G4817" s="5">
        <f t="shared" si="308"/>
        <v>1.487150366777518E-2</v>
      </c>
      <c r="H4817" s="5">
        <f t="shared" si="309"/>
        <v>2.4109017511004222E-2</v>
      </c>
      <c r="I4817" s="5">
        <f t="shared" si="310"/>
        <v>6.3995803359784553E-3</v>
      </c>
      <c r="J4817" s="10">
        <f t="shared" si="311"/>
        <v>-2.6975517492816938E-2</v>
      </c>
    </row>
    <row r="4818" spans="1:10" x14ac:dyDescent="0.3">
      <c r="A4818" s="18">
        <v>42851</v>
      </c>
      <c r="B4818" s="9">
        <f>VLOOKUP(A4818,'VOW3.DE'!$A$1:$B$5974,2,FALSE)</f>
        <v>127.827225</v>
      </c>
      <c r="C4818" s="5">
        <f>VLOOKUP(A4818,MRK.DE!$A$1:$B$5993,2,FALSE)</f>
        <v>100.180695</v>
      </c>
      <c r="D4818" s="10">
        <f>VLOOKUP(A4818,DTE.DE!$A$1:$B$6411,2,FALSE)</f>
        <v>12.276014999999999</v>
      </c>
      <c r="E4818" s="10">
        <f>VLOOKUP(A4818,'CON.DE'!$A$1:$B$6391,2,FALSE)</f>
        <v>168.593887</v>
      </c>
      <c r="G4818" s="5">
        <f t="shared" si="308"/>
        <v>-6.8680083871391884E-4</v>
      </c>
      <c r="H4818" s="5">
        <f t="shared" si="309"/>
        <v>7.9088078780578264E-3</v>
      </c>
      <c r="I4818" s="5">
        <f t="shared" si="310"/>
        <v>-3.6518401280901556E-3</v>
      </c>
      <c r="J4818" s="10">
        <f t="shared" si="311"/>
        <v>5.4536296122323687E-3</v>
      </c>
    </row>
    <row r="4819" spans="1:10" x14ac:dyDescent="0.3">
      <c r="A4819" s="18">
        <v>42852</v>
      </c>
      <c r="B4819" s="9">
        <f>VLOOKUP(A4819,'VOW3.DE'!$A$1:$B$5974,2,FALSE)</f>
        <v>126.817238</v>
      </c>
      <c r="C4819" s="5">
        <f>VLOOKUP(A4819,MRK.DE!$A$1:$B$5993,2,FALSE)</f>
        <v>99.995002999999997</v>
      </c>
      <c r="D4819" s="10">
        <f>VLOOKUP(A4819,DTE.DE!$A$1:$B$6411,2,FALSE)</f>
        <v>12.115079</v>
      </c>
      <c r="E4819" s="10">
        <f>VLOOKUP(A4819,'CON.DE'!$A$1:$B$6391,2,FALSE)</f>
        <v>170.59449799999999</v>
      </c>
      <c r="G4819" s="5">
        <f t="shared" si="308"/>
        <v>-7.9325682896753888E-3</v>
      </c>
      <c r="H4819" s="5">
        <f t="shared" si="309"/>
        <v>-1.8552906783345187E-3</v>
      </c>
      <c r="I4819" s="5">
        <f t="shared" si="310"/>
        <v>-1.3196483563966415E-2</v>
      </c>
      <c r="J4819" s="10">
        <f t="shared" si="311"/>
        <v>1.1796596161816574E-2</v>
      </c>
    </row>
    <row r="4820" spans="1:10" x14ac:dyDescent="0.3">
      <c r="A4820" s="18">
        <v>42853</v>
      </c>
      <c r="B4820" s="9">
        <f>VLOOKUP(A4820,'VOW3.DE'!$A$1:$B$5974,2,FALSE)</f>
        <v>127.827225</v>
      </c>
      <c r="C4820" s="5">
        <f>VLOOKUP(A4820,MRK.DE!$A$1:$B$5993,2,FALSE)</f>
        <v>100.087845</v>
      </c>
      <c r="D4820" s="10">
        <f>VLOOKUP(A4820,DTE.DE!$A$1:$B$6411,2,FALSE)</f>
        <v>12.051455000000001</v>
      </c>
      <c r="E4820" s="10">
        <f>VLOOKUP(A4820,'CON.DE'!$A$1:$B$6391,2,FALSE)</f>
        <v>174.93597399999999</v>
      </c>
      <c r="G4820" s="5">
        <f t="shared" si="308"/>
        <v>7.9325682896752934E-3</v>
      </c>
      <c r="H4820" s="5">
        <f t="shared" si="309"/>
        <v>9.280356371512157E-4</v>
      </c>
      <c r="I4820" s="5">
        <f t="shared" si="310"/>
        <v>-5.2654755538477978E-3</v>
      </c>
      <c r="J4820" s="10">
        <f t="shared" si="311"/>
        <v>2.513066046396913E-2</v>
      </c>
    </row>
    <row r="4821" spans="1:10" x14ac:dyDescent="0.3">
      <c r="A4821" s="18">
        <v>42857</v>
      </c>
      <c r="B4821" s="9">
        <f>VLOOKUP(A4821,'VOW3.DE'!$A$1:$B$5974,2,FALSE)</f>
        <v>126.817238</v>
      </c>
      <c r="C4821" s="5">
        <f>VLOOKUP(A4821,MRK.DE!$A$1:$B$5993,2,FALSE)</f>
        <v>101.543159</v>
      </c>
      <c r="D4821" s="10">
        <f>VLOOKUP(A4821,DTE.DE!$A$1:$B$6411,2,FALSE)</f>
        <v>12.20116</v>
      </c>
      <c r="E4821" s="10">
        <f>VLOOKUP(A4821,'CON.DE'!$A$1:$B$6391,2,FALSE)</f>
        <v>174.97943100000001</v>
      </c>
      <c r="G4821" s="5">
        <f t="shared" si="308"/>
        <v>-7.9325682896753888E-3</v>
      </c>
      <c r="H4821" s="5">
        <f t="shared" si="309"/>
        <v>1.4435669550873246E-2</v>
      </c>
      <c r="I4821" s="5">
        <f t="shared" si="310"/>
        <v>1.2345629651108102E-2</v>
      </c>
      <c r="J4821" s="10">
        <f t="shared" si="311"/>
        <v>2.4838575039837446E-4</v>
      </c>
    </row>
    <row r="4822" spans="1:10" x14ac:dyDescent="0.3">
      <c r="A4822" s="18">
        <v>42858</v>
      </c>
      <c r="B4822" s="9">
        <f>VLOOKUP(A4822,'VOW3.DE'!$A$1:$B$5974,2,FALSE)</f>
        <v>125.80727400000001</v>
      </c>
      <c r="C4822" s="5">
        <f>VLOOKUP(A4822,MRK.DE!$A$1:$B$5993,2,FALSE)</f>
        <v>101.261482</v>
      </c>
      <c r="D4822" s="10">
        <f>VLOOKUP(A4822,DTE.DE!$A$1:$B$6411,2,FALSE)</f>
        <v>12.279759</v>
      </c>
      <c r="E4822" s="10">
        <f>VLOOKUP(A4822,'CON.DE'!$A$1:$B$6391,2,FALSE)</f>
        <v>174.718658</v>
      </c>
      <c r="G4822" s="5">
        <f t="shared" si="308"/>
        <v>-7.9958146011917634E-3</v>
      </c>
      <c r="H4822" s="5">
        <f t="shared" si="309"/>
        <v>-2.7778179013633049E-3</v>
      </c>
      <c r="I4822" s="5">
        <f t="shared" si="310"/>
        <v>6.4212679328293455E-3</v>
      </c>
      <c r="J4822" s="10">
        <f t="shared" si="311"/>
        <v>-1.4914182063891824E-3</v>
      </c>
    </row>
    <row r="4823" spans="1:10" x14ac:dyDescent="0.3">
      <c r="A4823" s="18">
        <v>42859</v>
      </c>
      <c r="B4823" s="9">
        <f>VLOOKUP(A4823,'VOW3.DE'!$A$1:$B$5974,2,FALSE)</f>
        <v>126.334221</v>
      </c>
      <c r="C4823" s="5">
        <f>VLOOKUP(A4823,MRK.DE!$A$1:$B$5993,2,FALSE)</f>
        <v>101.96566</v>
      </c>
      <c r="D4823" s="10">
        <f>VLOOKUP(A4823,DTE.DE!$A$1:$B$6411,2,FALSE)</f>
        <v>12.373326</v>
      </c>
      <c r="E4823" s="10">
        <f>VLOOKUP(A4823,'CON.DE'!$A$1:$B$6391,2,FALSE)</f>
        <v>178.45642100000001</v>
      </c>
      <c r="G4823" s="5">
        <f t="shared" si="308"/>
        <v>4.1797782405531229E-3</v>
      </c>
      <c r="H4823" s="5">
        <f t="shared" si="309"/>
        <v>6.9299879064488182E-3</v>
      </c>
      <c r="I4823" s="5">
        <f t="shared" si="310"/>
        <v>7.590729458051353E-3</v>
      </c>
      <c r="J4823" s="10">
        <f t="shared" si="311"/>
        <v>2.1167419690400101E-2</v>
      </c>
    </row>
    <row r="4824" spans="1:10" x14ac:dyDescent="0.3">
      <c r="A4824" s="18">
        <v>42860</v>
      </c>
      <c r="B4824" s="9">
        <f>VLOOKUP(A4824,'VOW3.DE'!$A$1:$B$5974,2,FALSE)</f>
        <v>126.64160200000001</v>
      </c>
      <c r="C4824" s="5">
        <f>VLOOKUP(A4824,MRK.DE!$A$1:$B$5993,2,FALSE)</f>
        <v>101.40231300000001</v>
      </c>
      <c r="D4824" s="10">
        <f>VLOOKUP(A4824,DTE.DE!$A$1:$B$6411,2,FALSE)</f>
        <v>12.433208</v>
      </c>
      <c r="E4824" s="10">
        <f>VLOOKUP(A4824,'CON.DE'!$A$1:$B$6391,2,FALSE)</f>
        <v>180.455704</v>
      </c>
      <c r="G4824" s="5">
        <f t="shared" si="308"/>
        <v>2.4301227494753232E-3</v>
      </c>
      <c r="H4824" s="5">
        <f t="shared" si="309"/>
        <v>-5.5401883848477428E-3</v>
      </c>
      <c r="I4824" s="5">
        <f t="shared" si="310"/>
        <v>4.8279309245972263E-3</v>
      </c>
      <c r="J4824" s="10">
        <f t="shared" si="311"/>
        <v>1.1140909096808324E-2</v>
      </c>
    </row>
    <row r="4825" spans="1:10" x14ac:dyDescent="0.3">
      <c r="A4825" s="18">
        <v>42863</v>
      </c>
      <c r="B4825" s="9">
        <f>VLOOKUP(A4825,'VOW3.DE'!$A$1:$B$5974,2,FALSE)</f>
        <v>127.607651</v>
      </c>
      <c r="C4825" s="5">
        <f>VLOOKUP(A4825,MRK.DE!$A$1:$B$5993,2,FALSE)</f>
        <v>103.561813</v>
      </c>
      <c r="D4825" s="10">
        <f>VLOOKUP(A4825,DTE.DE!$A$1:$B$6411,2,FALSE)</f>
        <v>12.582914000000001</v>
      </c>
      <c r="E4825" s="10">
        <f>VLOOKUP(A4825,'CON.DE'!$A$1:$B$6391,2,FALSE)</f>
        <v>179.412598</v>
      </c>
      <c r="G4825" s="5">
        <f t="shared" si="308"/>
        <v>7.5992644038273662E-3</v>
      </c>
      <c r="H4825" s="5">
        <f t="shared" si="309"/>
        <v>2.1072759941650379E-2</v>
      </c>
      <c r="I4825" s="5">
        <f t="shared" si="310"/>
        <v>1.1968904466441348E-2</v>
      </c>
      <c r="J4825" s="10">
        <f t="shared" si="311"/>
        <v>-5.7971703288255353E-3</v>
      </c>
    </row>
    <row r="4826" spans="1:10" x14ac:dyDescent="0.3">
      <c r="A4826" s="18">
        <v>42864</v>
      </c>
      <c r="B4826" s="9">
        <f>VLOOKUP(A4826,'VOW3.DE'!$A$1:$B$5974,2,FALSE)</f>
        <v>126.68551600000001</v>
      </c>
      <c r="C4826" s="5">
        <f>VLOOKUP(A4826,MRK.DE!$A$1:$B$5993,2,FALSE)</f>
        <v>104.64155599999999</v>
      </c>
      <c r="D4826" s="10">
        <f>VLOOKUP(A4826,DTE.DE!$A$1:$B$6411,2,FALSE)</f>
        <v>12.6166</v>
      </c>
      <c r="E4826" s="10">
        <f>VLOOKUP(A4826,'CON.DE'!$A$1:$B$6391,2,FALSE)</f>
        <v>178.282578</v>
      </c>
      <c r="G4826" s="5">
        <f t="shared" si="308"/>
        <v>-7.252566420709209E-3</v>
      </c>
      <c r="H4826" s="5">
        <f t="shared" si="309"/>
        <v>1.0372096139449791E-2</v>
      </c>
      <c r="I4826" s="5">
        <f t="shared" si="310"/>
        <v>2.6735452171964503E-3</v>
      </c>
      <c r="J4826" s="10">
        <f t="shared" si="311"/>
        <v>-6.3183617514428331E-3</v>
      </c>
    </row>
    <row r="4827" spans="1:10" x14ac:dyDescent="0.3">
      <c r="A4827" s="18">
        <v>42865</v>
      </c>
      <c r="B4827" s="9">
        <f>VLOOKUP(A4827,'VOW3.DE'!$A$1:$B$5974,2,FALSE)</f>
        <v>126.817238</v>
      </c>
      <c r="C4827" s="5">
        <f>VLOOKUP(A4827,MRK.DE!$A$1:$B$5993,2,FALSE)</f>
        <v>105.29879800000001</v>
      </c>
      <c r="D4827" s="10">
        <f>VLOOKUP(A4827,DTE.DE!$A$1:$B$6411,2,FALSE)</f>
        <v>12.6166</v>
      </c>
      <c r="E4827" s="10">
        <f>VLOOKUP(A4827,'CON.DE'!$A$1:$B$6391,2,FALSE)</f>
        <v>181.28149400000001</v>
      </c>
      <c r="G4827" s="5">
        <f t="shared" si="308"/>
        <v>1.0392156280450834E-3</v>
      </c>
      <c r="H4827" s="5">
        <f t="shared" si="309"/>
        <v>6.2612464411182277E-3</v>
      </c>
      <c r="I4827" s="5">
        <f t="shared" si="310"/>
        <v>0</v>
      </c>
      <c r="J4827" s="10">
        <f t="shared" si="311"/>
        <v>1.6681230267087559E-2</v>
      </c>
    </row>
    <row r="4828" spans="1:10" x14ac:dyDescent="0.3">
      <c r="A4828" s="18">
        <v>42866</v>
      </c>
      <c r="B4828" s="9">
        <f>VLOOKUP(A4828,'VOW3.DE'!$A$1:$B$5974,2,FALSE)</f>
        <v>127.717117</v>
      </c>
      <c r="C4828" s="5">
        <f>VLOOKUP(A4828,MRK.DE!$A$1:$B$5993,2,FALSE)</f>
        <v>105.01711299999999</v>
      </c>
      <c r="D4828" s="10">
        <f>VLOOKUP(A4828,DTE.DE!$A$1:$B$6411,2,FALSE)</f>
        <v>12.511806</v>
      </c>
      <c r="E4828" s="10">
        <f>VLOOKUP(A4828,'CON.DE'!$A$1:$B$6391,2,FALSE)</f>
        <v>181.80302399999999</v>
      </c>
      <c r="G4828" s="5">
        <f t="shared" si="308"/>
        <v>7.070815640782731E-3</v>
      </c>
      <c r="H4828" s="5">
        <f t="shared" si="309"/>
        <v>-2.6786862400781262E-3</v>
      </c>
      <c r="I4828" s="5">
        <f t="shared" si="310"/>
        <v>-8.3407286178753329E-3</v>
      </c>
      <c r="J4828" s="10">
        <f t="shared" si="311"/>
        <v>2.8727766281429557E-3</v>
      </c>
    </row>
    <row r="4829" spans="1:10" x14ac:dyDescent="0.3">
      <c r="A4829" s="18">
        <v>42867</v>
      </c>
      <c r="B4829" s="9">
        <f>VLOOKUP(A4829,'VOW3.DE'!$A$1:$B$5974,2,FALSE)</f>
        <v>128.87531999999999</v>
      </c>
      <c r="C4829" s="5">
        <f>VLOOKUP(A4829,MRK.DE!$A$1:$B$5993,2,FALSE)</f>
        <v>107.41134599999999</v>
      </c>
      <c r="D4829" s="10">
        <f>VLOOKUP(A4829,DTE.DE!$A$1:$B$6411,2,FALSE)</f>
        <v>13.121862</v>
      </c>
      <c r="E4829" s="10">
        <f>VLOOKUP(A4829,'CON.DE'!$A$1:$B$6391,2,FALSE)</f>
        <v>180.629547</v>
      </c>
      <c r="G4829" s="5">
        <f t="shared" si="308"/>
        <v>9.0276305839519563E-3</v>
      </c>
      <c r="H4829" s="5">
        <f t="shared" si="309"/>
        <v>2.2542501123141635E-2</v>
      </c>
      <c r="I4829" s="5">
        <f t="shared" si="310"/>
        <v>4.760701561019582E-2</v>
      </c>
      <c r="J4829" s="10">
        <f t="shared" si="311"/>
        <v>-6.4755830161405351E-3</v>
      </c>
    </row>
    <row r="4830" spans="1:10" x14ac:dyDescent="0.3">
      <c r="A4830" s="18">
        <v>42870</v>
      </c>
      <c r="B4830" s="9">
        <f>VLOOKUP(A4830,'VOW3.DE'!$A$1:$B$5974,2,FALSE)</f>
        <v>128.608047</v>
      </c>
      <c r="C4830" s="5">
        <f>VLOOKUP(A4830,MRK.DE!$A$1:$B$5993,2,FALSE)</f>
        <v>106.284645</v>
      </c>
      <c r="D4830" s="10">
        <f>VLOOKUP(A4830,DTE.DE!$A$1:$B$6411,2,FALSE)</f>
        <v>13.084434999999999</v>
      </c>
      <c r="E4830" s="10">
        <f>VLOOKUP(A4830,'CON.DE'!$A$1:$B$6391,2,FALSE)</f>
        <v>180.49916099999999</v>
      </c>
      <c r="G4830" s="5">
        <f t="shared" si="308"/>
        <v>-2.0760416419006184E-3</v>
      </c>
      <c r="H4830" s="5">
        <f t="shared" si="309"/>
        <v>-1.0544993709792793E-2</v>
      </c>
      <c r="I4830" s="5">
        <f t="shared" si="310"/>
        <v>-2.8563383408351105E-3</v>
      </c>
      <c r="J4830" s="10">
        <f t="shared" si="311"/>
        <v>-7.2210268957984523E-4</v>
      </c>
    </row>
    <row r="4831" spans="1:10" x14ac:dyDescent="0.3">
      <c r="A4831" s="18">
        <v>42871</v>
      </c>
      <c r="B4831" s="9">
        <f>VLOOKUP(A4831,'VOW3.DE'!$A$1:$B$5974,2,FALSE)</f>
        <v>127.717117</v>
      </c>
      <c r="C4831" s="5">
        <f>VLOOKUP(A4831,MRK.DE!$A$1:$B$5993,2,FALSE)</f>
        <v>106.56632999999999</v>
      </c>
      <c r="D4831" s="10">
        <f>VLOOKUP(A4831,DTE.DE!$A$1:$B$6411,2,FALSE)</f>
        <v>13.211687</v>
      </c>
      <c r="E4831" s="10">
        <f>VLOOKUP(A4831,'CON.DE'!$A$1:$B$6391,2,FALSE)</f>
        <v>178.63028</v>
      </c>
      <c r="G4831" s="5">
        <f t="shared" si="308"/>
        <v>-6.9515889420512719E-3</v>
      </c>
      <c r="H4831" s="5">
        <f t="shared" si="309"/>
        <v>2.6467829376341633E-3</v>
      </c>
      <c r="I4831" s="5">
        <f t="shared" si="310"/>
        <v>9.6784608265787029E-3</v>
      </c>
      <c r="J4831" s="10">
        <f t="shared" si="311"/>
        <v>-1.0407934617257371E-2</v>
      </c>
    </row>
    <row r="4832" spans="1:10" x14ac:dyDescent="0.3">
      <c r="A4832" s="18">
        <v>42872</v>
      </c>
      <c r="B4832" s="9">
        <f>VLOOKUP(A4832,'VOW3.DE'!$A$1:$B$5974,2,FALSE)</f>
        <v>125.400642</v>
      </c>
      <c r="C4832" s="5">
        <f>VLOOKUP(A4832,MRK.DE!$A$1:$B$5993,2,FALSE)</f>
        <v>104.735451</v>
      </c>
      <c r="D4832" s="10">
        <f>VLOOKUP(A4832,DTE.DE!$A$1:$B$6411,2,FALSE)</f>
        <v>13.073207999999999</v>
      </c>
      <c r="E4832" s="10">
        <f>VLOOKUP(A4832,'CON.DE'!$A$1:$B$6391,2,FALSE)</f>
        <v>175.97908000000001</v>
      </c>
      <c r="G4832" s="5">
        <f t="shared" si="308"/>
        <v>-1.8304046973337412E-2</v>
      </c>
      <c r="H4832" s="5">
        <f t="shared" si="309"/>
        <v>-1.7329951626590175E-2</v>
      </c>
      <c r="I4832" s="5">
        <f t="shared" si="310"/>
        <v>-1.0536871554900115E-2</v>
      </c>
      <c r="J4832" s="10">
        <f t="shared" si="311"/>
        <v>-1.4953070608482869E-2</v>
      </c>
    </row>
    <row r="4833" spans="1:10" x14ac:dyDescent="0.3">
      <c r="A4833" s="18">
        <v>42873</v>
      </c>
      <c r="B4833" s="9">
        <f>VLOOKUP(A4833,'VOW3.DE'!$A$1:$B$5974,2,FALSE)</f>
        <v>123.396019</v>
      </c>
      <c r="C4833" s="5">
        <f>VLOOKUP(A4833,MRK.DE!$A$1:$B$5993,2,FALSE)</f>
        <v>102.059555</v>
      </c>
      <c r="D4833" s="10">
        <f>VLOOKUP(A4833,DTE.DE!$A$1:$B$6411,2,FALSE)</f>
        <v>13.013325999999999</v>
      </c>
      <c r="E4833" s="10">
        <f>VLOOKUP(A4833,'CON.DE'!$A$1:$B$6391,2,FALSE)</f>
        <v>175.67486600000001</v>
      </c>
      <c r="G4833" s="5">
        <f t="shared" si="308"/>
        <v>-1.6114897792080411E-2</v>
      </c>
      <c r="H4833" s="5">
        <f t="shared" si="309"/>
        <v>-2.5881141108310839E-2</v>
      </c>
      <c r="I4833" s="5">
        <f t="shared" si="310"/>
        <v>-4.5910357566664207E-3</v>
      </c>
      <c r="J4833" s="10">
        <f t="shared" si="311"/>
        <v>-1.7301900311403082E-3</v>
      </c>
    </row>
    <row r="4834" spans="1:10" x14ac:dyDescent="0.3">
      <c r="A4834" s="18">
        <v>42874</v>
      </c>
      <c r="B4834" s="9">
        <f>VLOOKUP(A4834,'VOW3.DE'!$A$1:$B$5974,2,FALSE)</f>
        <v>124.19787599999999</v>
      </c>
      <c r="C4834" s="5">
        <f>VLOOKUP(A4834,MRK.DE!$A$1:$B$5993,2,FALSE)</f>
        <v>101.16759500000001</v>
      </c>
      <c r="D4834" s="10">
        <f>VLOOKUP(A4834,DTE.DE!$A$1:$B$6411,2,FALSE)</f>
        <v>13.323968000000001</v>
      </c>
      <c r="E4834" s="10">
        <f>VLOOKUP(A4834,'CON.DE'!$A$1:$B$6391,2,FALSE)</f>
        <v>175.41407799999999</v>
      </c>
      <c r="G4834" s="5">
        <f t="shared" si="308"/>
        <v>6.47721789301194E-3</v>
      </c>
      <c r="H4834" s="5">
        <f t="shared" si="309"/>
        <v>-8.7780173799211093E-3</v>
      </c>
      <c r="I4834" s="5">
        <f t="shared" si="310"/>
        <v>2.3590609295339311E-2</v>
      </c>
      <c r="J4834" s="10">
        <f t="shared" si="311"/>
        <v>-1.4855953308694195E-3</v>
      </c>
    </row>
    <row r="4835" spans="1:10" x14ac:dyDescent="0.3">
      <c r="A4835" s="18">
        <v>42877</v>
      </c>
      <c r="B4835" s="9">
        <f>VLOOKUP(A4835,'VOW3.DE'!$A$1:$B$5974,2,FALSE)</f>
        <v>123.351463</v>
      </c>
      <c r="C4835" s="5">
        <f>VLOOKUP(A4835,MRK.DE!$A$1:$B$5993,2,FALSE)</f>
        <v>99.993949999999998</v>
      </c>
      <c r="D4835" s="10">
        <f>VLOOKUP(A4835,DTE.DE!$A$1:$B$6411,2,FALSE)</f>
        <v>13.507361</v>
      </c>
      <c r="E4835" s="10">
        <f>VLOOKUP(A4835,'CON.DE'!$A$1:$B$6391,2,FALSE)</f>
        <v>175.06636</v>
      </c>
      <c r="G4835" s="5">
        <f t="shared" si="308"/>
        <v>-6.8383644394578716E-3</v>
      </c>
      <c r="H4835" s="5">
        <f t="shared" si="309"/>
        <v>-1.166881390821997E-2</v>
      </c>
      <c r="I4835" s="5">
        <f t="shared" si="310"/>
        <v>1.3670277456455172E-2</v>
      </c>
      <c r="J4835" s="10">
        <f t="shared" si="311"/>
        <v>-1.9842369295723574E-3</v>
      </c>
    </row>
    <row r="4836" spans="1:10" x14ac:dyDescent="0.3">
      <c r="A4836" s="18">
        <v>42878</v>
      </c>
      <c r="B4836" s="9">
        <f>VLOOKUP(A4836,'VOW3.DE'!$A$1:$B$5974,2,FALSE)</f>
        <v>123.03964999999999</v>
      </c>
      <c r="C4836" s="5">
        <f>VLOOKUP(A4836,MRK.DE!$A$1:$B$5993,2,FALSE)</f>
        <v>99.055037999999996</v>
      </c>
      <c r="D4836" s="10">
        <f>VLOOKUP(A4836,DTE.DE!$A$1:$B$6411,2,FALSE)</f>
        <v>13.473675</v>
      </c>
      <c r="E4836" s="10">
        <f>VLOOKUP(A4836,'CON.DE'!$A$1:$B$6391,2,FALSE)</f>
        <v>174.84904499999999</v>
      </c>
      <c r="G4836" s="5">
        <f t="shared" si="308"/>
        <v>-2.5310423145067447E-3</v>
      </c>
      <c r="H4836" s="5">
        <f t="shared" si="309"/>
        <v>-9.4340491064174997E-3</v>
      </c>
      <c r="I4836" s="5">
        <f t="shared" si="310"/>
        <v>-2.4970143846891751E-3</v>
      </c>
      <c r="J4836" s="10">
        <f t="shared" si="311"/>
        <v>-1.2421003753162406E-3</v>
      </c>
    </row>
    <row r="4837" spans="1:10" x14ac:dyDescent="0.3">
      <c r="A4837" s="18">
        <v>42879</v>
      </c>
      <c r="B4837" s="9">
        <f>VLOOKUP(A4837,'VOW3.DE'!$A$1:$B$5974,2,FALSE)</f>
        <v>123.396019</v>
      </c>
      <c r="C4837" s="5">
        <f>VLOOKUP(A4837,MRK.DE!$A$1:$B$5993,2,FALSE)</f>
        <v>98.632537999999997</v>
      </c>
      <c r="D4837" s="10">
        <f>VLOOKUP(A4837,DTE.DE!$A$1:$B$6411,2,FALSE)</f>
        <v>13.357653000000001</v>
      </c>
      <c r="E4837" s="10">
        <f>VLOOKUP(A4837,'CON.DE'!$A$1:$B$6391,2,FALSE)</f>
        <v>174.84904499999999</v>
      </c>
      <c r="G4837" s="5">
        <f t="shared" si="308"/>
        <v>2.8921888609528801E-3</v>
      </c>
      <c r="H4837" s="5">
        <f t="shared" si="309"/>
        <v>-4.2744278809093254E-3</v>
      </c>
      <c r="I4837" s="5">
        <f t="shared" si="310"/>
        <v>-8.6483026957568272E-3</v>
      </c>
      <c r="J4837" s="10">
        <f t="shared" si="311"/>
        <v>0</v>
      </c>
    </row>
    <row r="4838" spans="1:10" x14ac:dyDescent="0.3">
      <c r="A4838" s="18">
        <v>42880</v>
      </c>
      <c r="B4838" s="9">
        <f>VLOOKUP(A4838,'VOW3.DE'!$A$1:$B$5974,2,FALSE)</f>
        <v>123.61876700000001</v>
      </c>
      <c r="C4838" s="5">
        <f>VLOOKUP(A4838,MRK.DE!$A$1:$B$5993,2,FALSE)</f>
        <v>98.538634999999999</v>
      </c>
      <c r="D4838" s="10">
        <f>VLOOKUP(A4838,DTE.DE!$A$1:$B$6411,2,FALSE)</f>
        <v>13.361395999999999</v>
      </c>
      <c r="E4838" s="10">
        <f>VLOOKUP(A4838,'CON.DE'!$A$1:$B$6391,2,FALSE)</f>
        <v>174.28402700000001</v>
      </c>
      <c r="G4838" s="5">
        <f t="shared" si="308"/>
        <v>1.8035200563048012E-3</v>
      </c>
      <c r="H4838" s="5">
        <f t="shared" si="309"/>
        <v>-9.5250239343596375E-4</v>
      </c>
      <c r="I4838" s="5">
        <f t="shared" si="310"/>
        <v>2.8017464427597394E-4</v>
      </c>
      <c r="J4838" s="10">
        <f t="shared" si="311"/>
        <v>-3.2366941924626487E-3</v>
      </c>
    </row>
    <row r="4839" spans="1:10" x14ac:dyDescent="0.3">
      <c r="A4839" s="18">
        <v>42881</v>
      </c>
      <c r="B4839" s="9">
        <f>VLOOKUP(A4839,'VOW3.DE'!$A$1:$B$5974,2,FALSE)</f>
        <v>122.905998</v>
      </c>
      <c r="C4839" s="5">
        <f>VLOOKUP(A4839,MRK.DE!$A$1:$B$5993,2,FALSE)</f>
        <v>98.914207000000005</v>
      </c>
      <c r="D4839" s="10">
        <f>VLOOKUP(A4839,DTE.DE!$A$1:$B$6411,2,FALSE)</f>
        <v>13.406307</v>
      </c>
      <c r="E4839" s="10">
        <f>VLOOKUP(A4839,'CON.DE'!$A$1:$B$6391,2,FALSE)</f>
        <v>173.15400700000001</v>
      </c>
      <c r="G4839" s="5">
        <f t="shared" si="308"/>
        <v>-5.7825507804329752E-3</v>
      </c>
      <c r="H4839" s="5">
        <f t="shared" si="309"/>
        <v>3.8041736865100325E-3</v>
      </c>
      <c r="I4839" s="5">
        <f t="shared" si="310"/>
        <v>3.3556141998459131E-3</v>
      </c>
      <c r="J4839" s="10">
        <f t="shared" si="311"/>
        <v>-6.5048951123414852E-3</v>
      </c>
    </row>
    <row r="4840" spans="1:10" x14ac:dyDescent="0.3">
      <c r="A4840" s="18">
        <v>42884</v>
      </c>
      <c r="B4840" s="9">
        <f>VLOOKUP(A4840,'VOW3.DE'!$A$1:$B$5974,2,FALSE)</f>
        <v>122.32688899999999</v>
      </c>
      <c r="C4840" s="5">
        <f>VLOOKUP(A4840,MRK.DE!$A$1:$B$5993,2,FALSE)</f>
        <v>98.773369000000002</v>
      </c>
      <c r="D4840" s="10">
        <f>VLOOKUP(A4840,DTE.DE!$A$1:$B$6411,2,FALSE)</f>
        <v>13.432504</v>
      </c>
      <c r="E4840" s="10">
        <f>VLOOKUP(A4840,'CON.DE'!$A$1:$B$6391,2,FALSE)</f>
        <v>172.80632</v>
      </c>
      <c r="G4840" s="5">
        <f t="shared" si="308"/>
        <v>-4.7229397619449895E-3</v>
      </c>
      <c r="H4840" s="5">
        <f t="shared" si="309"/>
        <v>-1.4248545778878107E-3</v>
      </c>
      <c r="I4840" s="5">
        <f t="shared" si="310"/>
        <v>1.9521735385140669E-3</v>
      </c>
      <c r="J4840" s="10">
        <f t="shared" si="311"/>
        <v>-2.009982590029746E-3</v>
      </c>
    </row>
    <row r="4841" spans="1:10" x14ac:dyDescent="0.3">
      <c r="A4841" s="18">
        <v>42885</v>
      </c>
      <c r="B4841" s="9">
        <f>VLOOKUP(A4841,'VOW3.DE'!$A$1:$B$5974,2,FALSE)</f>
        <v>121.70322400000001</v>
      </c>
      <c r="C4841" s="5">
        <f>VLOOKUP(A4841,MRK.DE!$A$1:$B$5993,2,FALSE)</f>
        <v>99.195876999999996</v>
      </c>
      <c r="D4841" s="10">
        <f>VLOOKUP(A4841,DTE.DE!$A$1:$B$6411,2,FALSE)</f>
        <v>13.308997</v>
      </c>
      <c r="E4841" s="10">
        <f>VLOOKUP(A4841,'CON.DE'!$A$1:$B$6391,2,FALSE)</f>
        <v>174.06672699999999</v>
      </c>
      <c r="G4841" s="5">
        <f t="shared" si="308"/>
        <v>-5.11138850996843E-3</v>
      </c>
      <c r="H4841" s="5">
        <f t="shared" si="309"/>
        <v>4.2684270413304321E-3</v>
      </c>
      <c r="I4841" s="5">
        <f t="shared" si="310"/>
        <v>-9.2371687129996893E-3</v>
      </c>
      <c r="J4841" s="10">
        <f t="shared" si="311"/>
        <v>7.2672844321385582E-3</v>
      </c>
    </row>
    <row r="4842" spans="1:10" x14ac:dyDescent="0.3">
      <c r="A4842" s="18">
        <v>42886</v>
      </c>
      <c r="B4842" s="9">
        <f>VLOOKUP(A4842,'VOW3.DE'!$A$1:$B$5974,2,FALSE)</f>
        <v>119.16403200000001</v>
      </c>
      <c r="C4842" s="5">
        <f>VLOOKUP(A4842,MRK.DE!$A$1:$B$5993,2,FALSE)</f>
        <v>100.88591</v>
      </c>
      <c r="D4842" s="10">
        <f>VLOOKUP(A4842,DTE.DE!$A$1:$B$6411,2,FALSE)</f>
        <v>13.267827</v>
      </c>
      <c r="E4842" s="10">
        <f>VLOOKUP(A4842,'CON.DE'!$A$1:$B$6391,2,FALSE)</f>
        <v>172.11093099999999</v>
      </c>
      <c r="G4842" s="5">
        <f t="shared" si="308"/>
        <v>-2.1084526884184062E-2</v>
      </c>
      <c r="H4842" s="5">
        <f t="shared" si="309"/>
        <v>1.6893823470359792E-2</v>
      </c>
      <c r="I4842" s="5">
        <f t="shared" si="310"/>
        <v>-3.0981905837827316E-3</v>
      </c>
      <c r="J4842" s="10">
        <f t="shared" si="311"/>
        <v>-1.1299497608852127E-2</v>
      </c>
    </row>
    <row r="4843" spans="1:10" x14ac:dyDescent="0.3">
      <c r="A4843" s="18">
        <v>42887</v>
      </c>
      <c r="B4843" s="9">
        <f>VLOOKUP(A4843,'VOW3.DE'!$A$1:$B$5974,2,FALSE)</f>
        <v>120.94592299999999</v>
      </c>
      <c r="C4843" s="5">
        <f>VLOOKUP(A4843,MRK.DE!$A$1:$B$5993,2,FALSE)</f>
        <v>100.698143</v>
      </c>
      <c r="D4843" s="10">
        <f>VLOOKUP(A4843,DTE.DE!$A$1:$B$6411,2,FALSE)</f>
        <v>13.387916000000001</v>
      </c>
      <c r="E4843" s="10">
        <f>VLOOKUP(A4843,'CON.DE'!$A$1:$B$6391,2,FALSE)</f>
        <v>173.93635599999999</v>
      </c>
      <c r="G4843" s="5">
        <f t="shared" si="308"/>
        <v>1.4842564213408689E-2</v>
      </c>
      <c r="H4843" s="5">
        <f t="shared" si="309"/>
        <v>-1.8629157565659726E-3</v>
      </c>
      <c r="I4843" s="5">
        <f t="shared" si="310"/>
        <v>9.0104269446911519E-3</v>
      </c>
      <c r="J4843" s="10">
        <f t="shared" si="311"/>
        <v>1.0550245590880938E-2</v>
      </c>
    </row>
    <row r="4844" spans="1:10" x14ac:dyDescent="0.3">
      <c r="A4844" s="18">
        <v>42888</v>
      </c>
      <c r="B4844" s="9">
        <f>VLOOKUP(A4844,'VOW3.DE'!$A$1:$B$5974,2,FALSE)</f>
        <v>122.549629</v>
      </c>
      <c r="C4844" s="5">
        <f>VLOOKUP(A4844,MRK.DE!$A$1:$B$5993,2,FALSE)</f>
        <v>101.777885</v>
      </c>
      <c r="D4844" s="10">
        <f>VLOOKUP(A4844,DTE.DE!$A$1:$B$6411,2,FALSE)</f>
        <v>13.949759</v>
      </c>
      <c r="E4844" s="10">
        <f>VLOOKUP(A4844,'CON.DE'!$A$1:$B$6391,2,FALSE)</f>
        <v>175.58792099999999</v>
      </c>
      <c r="G4844" s="5">
        <f t="shared" si="308"/>
        <v>1.3172554289714996E-2</v>
      </c>
      <c r="H4844" s="5">
        <f t="shared" si="309"/>
        <v>1.0665482189929555E-2</v>
      </c>
      <c r="I4844" s="5">
        <f t="shared" si="310"/>
        <v>4.1109723078553796E-2</v>
      </c>
      <c r="J4844" s="10">
        <f t="shared" si="311"/>
        <v>9.4504296297540247E-3</v>
      </c>
    </row>
    <row r="4845" spans="1:10" x14ac:dyDescent="0.3">
      <c r="A4845" s="18">
        <v>42891</v>
      </c>
      <c r="B4845" s="9">
        <f>VLOOKUP(A4845,'VOW3.DE'!$A$1:$B$5974,2,FALSE)</f>
        <v>122.549629</v>
      </c>
      <c r="C4845" s="5">
        <f>VLOOKUP(A4845,MRK.DE!$A$1:$B$5993,2,FALSE)</f>
        <v>101.777885</v>
      </c>
      <c r="D4845" s="10">
        <f>VLOOKUP(A4845,DTE.DE!$A$1:$B$6411,2,FALSE)</f>
        <v>13.949759</v>
      </c>
      <c r="E4845" s="10">
        <f>VLOOKUP(A4845,'CON.DE'!$A$1:$B$6391,2,FALSE)</f>
        <v>175.58792099999999</v>
      </c>
      <c r="G4845" s="5">
        <f t="shared" si="308"/>
        <v>0</v>
      </c>
      <c r="H4845" s="5">
        <f t="shared" si="309"/>
        <v>0</v>
      </c>
      <c r="I4845" s="5">
        <f t="shared" si="310"/>
        <v>0</v>
      </c>
      <c r="J4845" s="10">
        <f t="shared" si="311"/>
        <v>0</v>
      </c>
    </row>
    <row r="4846" spans="1:10" x14ac:dyDescent="0.3">
      <c r="A4846" s="18">
        <v>42892</v>
      </c>
      <c r="B4846" s="9">
        <f>VLOOKUP(A4846,'VOW3.DE'!$A$1:$B$5974,2,FALSE)</f>
        <v>120.23316199999999</v>
      </c>
      <c r="C4846" s="5">
        <f>VLOOKUP(A4846,MRK.DE!$A$1:$B$5993,2,FALSE)</f>
        <v>100.745079</v>
      </c>
      <c r="D4846" s="10">
        <f>VLOOKUP(A4846,DTE.DE!$A$1:$B$6411,2,FALSE)</f>
        <v>13.82535</v>
      </c>
      <c r="E4846" s="10">
        <f>VLOOKUP(A4846,'CON.DE'!$A$1:$B$6391,2,FALSE)</f>
        <v>173.37132299999999</v>
      </c>
      <c r="G4846" s="5">
        <f t="shared" si="308"/>
        <v>-1.9083208400320597E-2</v>
      </c>
      <c r="H4846" s="5">
        <f t="shared" si="309"/>
        <v>-1.0199484869360892E-2</v>
      </c>
      <c r="I4846" s="5">
        <f t="shared" si="310"/>
        <v>-8.9583685888413797E-3</v>
      </c>
      <c r="J4846" s="10">
        <f t="shared" si="311"/>
        <v>-1.2704221772414731E-2</v>
      </c>
    </row>
    <row r="4847" spans="1:10" x14ac:dyDescent="0.3">
      <c r="A4847" s="18">
        <v>42893</v>
      </c>
      <c r="B4847" s="9">
        <f>VLOOKUP(A4847,'VOW3.DE'!$A$1:$B$5974,2,FALSE)</f>
        <v>118.67401099999999</v>
      </c>
      <c r="C4847" s="5">
        <f>VLOOKUP(A4847,MRK.DE!$A$1:$B$5993,2,FALSE)</f>
        <v>100.792023</v>
      </c>
      <c r="D4847" s="10">
        <f>VLOOKUP(A4847,DTE.DE!$A$1:$B$6411,2,FALSE)</f>
        <v>13.889561</v>
      </c>
      <c r="E4847" s="10">
        <f>VLOOKUP(A4847,'CON.DE'!$A$1:$B$6391,2,FALSE)</f>
        <v>172.458618</v>
      </c>
      <c r="G4847" s="5">
        <f t="shared" si="308"/>
        <v>-1.3052543515213188E-2</v>
      </c>
      <c r="H4847" s="5">
        <f t="shared" si="309"/>
        <v>4.65859639571376E-4</v>
      </c>
      <c r="I4847" s="5">
        <f t="shared" si="310"/>
        <v>4.633687251588004E-3</v>
      </c>
      <c r="J4847" s="10">
        <f t="shared" si="311"/>
        <v>-5.2783580070451738E-3</v>
      </c>
    </row>
    <row r="4848" spans="1:10" x14ac:dyDescent="0.3">
      <c r="A4848" s="18">
        <v>42894</v>
      </c>
      <c r="B4848" s="9">
        <f>VLOOKUP(A4848,'VOW3.DE'!$A$1:$B$5974,2,FALSE)</f>
        <v>117.827606</v>
      </c>
      <c r="C4848" s="5">
        <f>VLOOKUP(A4848,MRK.DE!$A$1:$B$5993,2,FALSE)</f>
        <v>100.13479599999999</v>
      </c>
      <c r="D4848" s="10">
        <f>VLOOKUP(A4848,DTE.DE!$A$1:$B$6411,2,FALSE)</f>
        <v>13.721007999999999</v>
      </c>
      <c r="E4848" s="10">
        <f>VLOOKUP(A4848,'CON.DE'!$A$1:$B$6391,2,FALSE)</f>
        <v>171.50245699999999</v>
      </c>
      <c r="G4848" s="5">
        <f t="shared" si="308"/>
        <v>-7.1577406058089422E-3</v>
      </c>
      <c r="H4848" s="5">
        <f t="shared" si="309"/>
        <v>-6.5419772954175238E-3</v>
      </c>
      <c r="I4848" s="5">
        <f t="shared" si="310"/>
        <v>-1.220946180847581E-2</v>
      </c>
      <c r="J4848" s="10">
        <f t="shared" si="311"/>
        <v>-5.5597190056927322E-3</v>
      </c>
    </row>
    <row r="4849" spans="1:10" x14ac:dyDescent="0.3">
      <c r="A4849" s="18">
        <v>42895</v>
      </c>
      <c r="B4849" s="9">
        <f>VLOOKUP(A4849,'VOW3.DE'!$A$1:$B$5974,2,FALSE)</f>
        <v>118.13945</v>
      </c>
      <c r="C4849" s="5">
        <f>VLOOKUP(A4849,MRK.DE!$A$1:$B$5993,2,FALSE)</f>
        <v>100.27562</v>
      </c>
      <c r="D4849" s="10">
        <f>VLOOKUP(A4849,DTE.DE!$A$1:$B$6411,2,FALSE)</f>
        <v>13.745087</v>
      </c>
      <c r="E4849" s="10">
        <f>VLOOKUP(A4849,'CON.DE'!$A$1:$B$6391,2,FALSE)</f>
        <v>172.719391</v>
      </c>
      <c r="G4849" s="5">
        <f t="shared" si="308"/>
        <v>2.643116262354982E-3</v>
      </c>
      <c r="H4849" s="5">
        <f t="shared" si="309"/>
        <v>1.4053563281621177E-3</v>
      </c>
      <c r="I4849" s="5">
        <f t="shared" si="310"/>
        <v>1.7533621848171974E-3</v>
      </c>
      <c r="J4849" s="10">
        <f t="shared" si="311"/>
        <v>7.0706672284184639E-3</v>
      </c>
    </row>
    <row r="4850" spans="1:10" x14ac:dyDescent="0.3">
      <c r="A4850" s="18">
        <v>42898</v>
      </c>
      <c r="B4850" s="9">
        <f>VLOOKUP(A4850,'VOW3.DE'!$A$1:$B$5974,2,FALSE)</f>
        <v>120.14407300000001</v>
      </c>
      <c r="C4850" s="5">
        <f>VLOOKUP(A4850,MRK.DE!$A$1:$B$5993,2,FALSE)</f>
        <v>99.665329</v>
      </c>
      <c r="D4850" s="10">
        <f>VLOOKUP(A4850,DTE.DE!$A$1:$B$6411,2,FALSE)</f>
        <v>13.608639999999999</v>
      </c>
      <c r="E4850" s="10">
        <f>VLOOKUP(A4850,'CON.DE'!$A$1:$B$6391,2,FALSE)</f>
        <v>172.24130199999999</v>
      </c>
      <c r="G4850" s="5">
        <f t="shared" si="308"/>
        <v>1.6825924586781914E-2</v>
      </c>
      <c r="H4850" s="5">
        <f t="shared" si="309"/>
        <v>-6.104731405934271E-3</v>
      </c>
      <c r="I4850" s="5">
        <f t="shared" si="310"/>
        <v>-9.976566025795405E-3</v>
      </c>
      <c r="J4850" s="10">
        <f t="shared" si="311"/>
        <v>-2.7718480151713767E-3</v>
      </c>
    </row>
    <row r="4851" spans="1:10" x14ac:dyDescent="0.3">
      <c r="A4851" s="18">
        <v>42899</v>
      </c>
      <c r="B4851" s="9">
        <f>VLOOKUP(A4851,'VOW3.DE'!$A$1:$B$5974,2,FALSE)</f>
        <v>120.500443</v>
      </c>
      <c r="C4851" s="5">
        <f>VLOOKUP(A4851,MRK.DE!$A$1:$B$5993,2,FALSE)</f>
        <v>100.510361</v>
      </c>
      <c r="D4851" s="10">
        <f>VLOOKUP(A4851,DTE.DE!$A$1:$B$6411,2,FALSE)</f>
        <v>13.548442</v>
      </c>
      <c r="E4851" s="10">
        <f>VLOOKUP(A4851,'CON.DE'!$A$1:$B$6391,2,FALSE)</f>
        <v>172.719391</v>
      </c>
      <c r="G4851" s="5">
        <f t="shared" si="308"/>
        <v>2.961798310947754E-3</v>
      </c>
      <c r="H4851" s="5">
        <f t="shared" si="309"/>
        <v>8.4429534847915381E-3</v>
      </c>
      <c r="I4851" s="5">
        <f t="shared" si="310"/>
        <v>-4.4333259807633535E-3</v>
      </c>
      <c r="J4851" s="10">
        <f t="shared" si="311"/>
        <v>2.7718480151714213E-3</v>
      </c>
    </row>
    <row r="4852" spans="1:10" x14ac:dyDescent="0.3">
      <c r="A4852" s="18">
        <v>42900</v>
      </c>
      <c r="B4852" s="9">
        <f>VLOOKUP(A4852,'VOW3.DE'!$A$1:$B$5974,2,FALSE)</f>
        <v>117.961243</v>
      </c>
      <c r="C4852" s="5">
        <f>VLOOKUP(A4852,MRK.DE!$A$1:$B$5993,2,FALSE)</f>
        <v>100.838966</v>
      </c>
      <c r="D4852" s="10">
        <f>VLOOKUP(A4852,DTE.DE!$A$1:$B$6411,2,FALSE)</f>
        <v>13.480219999999999</v>
      </c>
      <c r="E4852" s="10">
        <f>VLOOKUP(A4852,'CON.DE'!$A$1:$B$6391,2,FALSE)</f>
        <v>172.84979200000001</v>
      </c>
      <c r="G4852" s="5">
        <f t="shared" si="308"/>
        <v>-2.1297307910614023E-2</v>
      </c>
      <c r="H4852" s="5">
        <f t="shared" si="309"/>
        <v>3.2640316870168129E-3</v>
      </c>
      <c r="I4852" s="5">
        <f t="shared" si="310"/>
        <v>-5.0481333392484095E-3</v>
      </c>
      <c r="J4852" s="10">
        <f t="shared" si="311"/>
        <v>7.5470274899736554E-4</v>
      </c>
    </row>
    <row r="4853" spans="1:10" x14ac:dyDescent="0.3">
      <c r="A4853" s="18">
        <v>42901</v>
      </c>
      <c r="B4853" s="9">
        <f>VLOOKUP(A4853,'VOW3.DE'!$A$1:$B$5974,2,FALSE)</f>
        <v>117.025764</v>
      </c>
      <c r="C4853" s="5">
        <f>VLOOKUP(A4853,MRK.DE!$A$1:$B$5993,2,FALSE)</f>
        <v>99.712272999999996</v>
      </c>
      <c r="D4853" s="10">
        <f>VLOOKUP(A4853,DTE.DE!$A$1:$B$6411,2,FALSE)</f>
        <v>13.159165</v>
      </c>
      <c r="E4853" s="10">
        <f>VLOOKUP(A4853,'CON.DE'!$A$1:$B$6391,2,FALSE)</f>
        <v>170.50282300000001</v>
      </c>
      <c r="G4853" s="5">
        <f t="shared" si="308"/>
        <v>-7.9620056775149706E-3</v>
      </c>
      <c r="H4853" s="5">
        <f t="shared" si="309"/>
        <v>-1.1236079710045428E-2</v>
      </c>
      <c r="I4853" s="5">
        <f t="shared" si="310"/>
        <v>-2.4104951789640814E-2</v>
      </c>
      <c r="J4853" s="10">
        <f t="shared" si="311"/>
        <v>-1.3671109240145451E-2</v>
      </c>
    </row>
    <row r="4854" spans="1:10" x14ac:dyDescent="0.3">
      <c r="A4854" s="18">
        <v>42902</v>
      </c>
      <c r="B4854" s="9">
        <f>VLOOKUP(A4854,'VOW3.DE'!$A$1:$B$5974,2,FALSE)</f>
        <v>116.89212000000001</v>
      </c>
      <c r="C4854" s="5">
        <f>VLOOKUP(A4854,MRK.DE!$A$1:$B$5993,2,FALSE)</f>
        <v>99.477553999999998</v>
      </c>
      <c r="D4854" s="10">
        <f>VLOOKUP(A4854,DTE.DE!$A$1:$B$6411,2,FALSE)</f>
        <v>13.395943000000001</v>
      </c>
      <c r="E4854" s="10">
        <f>VLOOKUP(A4854,'CON.DE'!$A$1:$B$6391,2,FALSE)</f>
        <v>171.415527</v>
      </c>
      <c r="G4854" s="5">
        <f t="shared" si="308"/>
        <v>-1.1426575194327211E-3</v>
      </c>
      <c r="H4854" s="5">
        <f t="shared" si="309"/>
        <v>-2.3567379135274753E-3</v>
      </c>
      <c r="I4854" s="5">
        <f t="shared" si="310"/>
        <v>1.7833425885292537E-2</v>
      </c>
      <c r="J4854" s="10">
        <f t="shared" si="311"/>
        <v>5.338737554343523E-3</v>
      </c>
    </row>
    <row r="4855" spans="1:10" x14ac:dyDescent="0.3">
      <c r="A4855" s="18">
        <v>42905</v>
      </c>
      <c r="B4855" s="9">
        <f>VLOOKUP(A4855,'VOW3.DE'!$A$1:$B$5974,2,FALSE)</f>
        <v>116.89212000000001</v>
      </c>
      <c r="C4855" s="5">
        <f>VLOOKUP(A4855,MRK.DE!$A$1:$B$5993,2,FALSE)</f>
        <v>101.543159</v>
      </c>
      <c r="D4855" s="10">
        <f>VLOOKUP(A4855,DTE.DE!$A$1:$B$6411,2,FALSE)</f>
        <v>13.488244</v>
      </c>
      <c r="E4855" s="10">
        <f>VLOOKUP(A4855,'CON.DE'!$A$1:$B$6391,2,FALSE)</f>
        <v>172.41516100000001</v>
      </c>
      <c r="G4855" s="5">
        <f t="shared" si="308"/>
        <v>0</v>
      </c>
      <c r="H4855" s="5">
        <f t="shared" si="309"/>
        <v>2.05518891515118E-2</v>
      </c>
      <c r="I4855" s="5">
        <f t="shared" si="310"/>
        <v>6.8665913286733377E-3</v>
      </c>
      <c r="J4855" s="10">
        <f t="shared" si="311"/>
        <v>5.8147038726937801E-3</v>
      </c>
    </row>
    <row r="4856" spans="1:10" x14ac:dyDescent="0.3">
      <c r="A4856" s="18">
        <v>42906</v>
      </c>
      <c r="B4856" s="9">
        <f>VLOOKUP(A4856,'VOW3.DE'!$A$1:$B$5974,2,FALSE)</f>
        <v>117.560318</v>
      </c>
      <c r="C4856" s="5">
        <f>VLOOKUP(A4856,MRK.DE!$A$1:$B$5993,2,FALSE)</f>
        <v>101.730942</v>
      </c>
      <c r="D4856" s="10">
        <f>VLOOKUP(A4856,DTE.DE!$A$1:$B$6411,2,FALSE)</f>
        <v>13.476205</v>
      </c>
      <c r="E4856" s="10">
        <f>VLOOKUP(A4856,'CON.DE'!$A$1:$B$6391,2,FALSE)</f>
        <v>171.589371</v>
      </c>
      <c r="G4856" s="5">
        <f t="shared" si="308"/>
        <v>5.7000883838214085E-3</v>
      </c>
      <c r="H4856" s="5">
        <f t="shared" si="309"/>
        <v>1.8475846405785925E-3</v>
      </c>
      <c r="I4856" s="5">
        <f t="shared" si="310"/>
        <v>-8.9295359233610273E-4</v>
      </c>
      <c r="J4856" s="10">
        <f t="shared" si="311"/>
        <v>-4.801050622265342E-3</v>
      </c>
    </row>
    <row r="4857" spans="1:10" x14ac:dyDescent="0.3">
      <c r="A4857" s="18">
        <v>42907</v>
      </c>
      <c r="B4857" s="9">
        <f>VLOOKUP(A4857,'VOW3.DE'!$A$1:$B$5974,2,FALSE)</f>
        <v>117.827606</v>
      </c>
      <c r="C4857" s="5">
        <f>VLOOKUP(A4857,MRK.DE!$A$1:$B$5993,2,FALSE)</f>
        <v>102.34122499999999</v>
      </c>
      <c r="D4857" s="10">
        <f>VLOOKUP(A4857,DTE.DE!$A$1:$B$6411,2,FALSE)</f>
        <v>13.468178999999999</v>
      </c>
      <c r="E4857" s="10">
        <f>VLOOKUP(A4857,'CON.DE'!$A$1:$B$6391,2,FALSE)</f>
        <v>171.850143</v>
      </c>
      <c r="G4857" s="5">
        <f t="shared" si="308"/>
        <v>2.2710435636556659E-3</v>
      </c>
      <c r="H4857" s="5">
        <f t="shared" si="309"/>
        <v>5.9810686413954125E-3</v>
      </c>
      <c r="I4857" s="5">
        <f t="shared" si="310"/>
        <v>-5.957456839524684E-4</v>
      </c>
      <c r="J4857" s="10">
        <f t="shared" si="311"/>
        <v>1.5185908405067315E-3</v>
      </c>
    </row>
    <row r="4858" spans="1:10" x14ac:dyDescent="0.3">
      <c r="A4858" s="18">
        <v>42908</v>
      </c>
      <c r="B4858" s="9">
        <f>VLOOKUP(A4858,'VOW3.DE'!$A$1:$B$5974,2,FALSE)</f>
        <v>119.965881</v>
      </c>
      <c r="C4858" s="5">
        <f>VLOOKUP(A4858,MRK.DE!$A$1:$B$5993,2,FALSE)</f>
        <v>104.876282</v>
      </c>
      <c r="D4858" s="10">
        <f>VLOOKUP(A4858,DTE.DE!$A$1:$B$6411,2,FALSE)</f>
        <v>13.399955</v>
      </c>
      <c r="E4858" s="10">
        <f>VLOOKUP(A4858,'CON.DE'!$A$1:$B$6391,2,FALSE)</f>
        <v>172.32823200000001</v>
      </c>
      <c r="G4858" s="5">
        <f t="shared" si="308"/>
        <v>1.7984787241614789E-2</v>
      </c>
      <c r="H4858" s="5">
        <f t="shared" si="309"/>
        <v>2.4468815579390461E-2</v>
      </c>
      <c r="I4858" s="5">
        <f t="shared" si="310"/>
        <v>-5.0784432315256877E-3</v>
      </c>
      <c r="J4858" s="10">
        <f t="shared" si="311"/>
        <v>2.7781484382638174E-3</v>
      </c>
    </row>
    <row r="4859" spans="1:10" x14ac:dyDescent="0.3">
      <c r="A4859" s="18">
        <v>42909</v>
      </c>
      <c r="B4859" s="9">
        <f>VLOOKUP(A4859,'VOW3.DE'!$A$1:$B$5974,2,FALSE)</f>
        <v>119.07493599999999</v>
      </c>
      <c r="C4859" s="5">
        <f>VLOOKUP(A4859,MRK.DE!$A$1:$B$5993,2,FALSE)</f>
        <v>104.359886</v>
      </c>
      <c r="D4859" s="10">
        <f>VLOOKUP(A4859,DTE.DE!$A$1:$B$6411,2,FALSE)</f>
        <v>13.371862999999999</v>
      </c>
      <c r="E4859" s="10">
        <f>VLOOKUP(A4859,'CON.DE'!$A$1:$B$6391,2,FALSE)</f>
        <v>171.067825</v>
      </c>
      <c r="G4859" s="5">
        <f t="shared" si="308"/>
        <v>-7.4543681436306459E-3</v>
      </c>
      <c r="H4859" s="5">
        <f t="shared" si="309"/>
        <v>-4.9360208935636642E-3</v>
      </c>
      <c r="I4859" s="5">
        <f t="shared" si="310"/>
        <v>-2.0986255255657431E-3</v>
      </c>
      <c r="J4859" s="10">
        <f t="shared" si="311"/>
        <v>-7.3408685650663925E-3</v>
      </c>
    </row>
    <row r="4860" spans="1:10" x14ac:dyDescent="0.3">
      <c r="A4860" s="18">
        <v>42912</v>
      </c>
      <c r="B4860" s="9">
        <f>VLOOKUP(A4860,'VOW3.DE'!$A$1:$B$5974,2,FALSE)</f>
        <v>119.654053</v>
      </c>
      <c r="C4860" s="5">
        <f>VLOOKUP(A4860,MRK.DE!$A$1:$B$5993,2,FALSE)</f>
        <v>104.078217</v>
      </c>
      <c r="D4860" s="10">
        <f>VLOOKUP(A4860,DTE.DE!$A$1:$B$6411,2,FALSE)</f>
        <v>13.339759000000001</v>
      </c>
      <c r="E4860" s="10">
        <f>VLOOKUP(A4860,'CON.DE'!$A$1:$B$6391,2,FALSE)</f>
        <v>172.067474</v>
      </c>
      <c r="G4860" s="5">
        <f t="shared" si="308"/>
        <v>4.8516783688581679E-3</v>
      </c>
      <c r="H4860" s="5">
        <f t="shared" si="309"/>
        <v>-2.7026648908990156E-3</v>
      </c>
      <c r="I4860" s="5">
        <f t="shared" si="310"/>
        <v>-2.4037488594362494E-3</v>
      </c>
      <c r="J4860" s="10">
        <f t="shared" si="311"/>
        <v>5.8265752955193699E-3</v>
      </c>
    </row>
    <row r="4861" spans="1:10" x14ac:dyDescent="0.3">
      <c r="A4861" s="18">
        <v>42913</v>
      </c>
      <c r="B4861" s="9">
        <f>VLOOKUP(A4861,'VOW3.DE'!$A$1:$B$5974,2,FALSE)</f>
        <v>119.47586099999999</v>
      </c>
      <c r="C4861" s="5">
        <f>VLOOKUP(A4861,MRK.DE!$A$1:$B$5993,2,FALSE)</f>
        <v>102.763741</v>
      </c>
      <c r="D4861" s="10">
        <f>VLOOKUP(A4861,DTE.DE!$A$1:$B$6411,2,FALSE)</f>
        <v>13.034757000000001</v>
      </c>
      <c r="E4861" s="10">
        <f>VLOOKUP(A4861,'CON.DE'!$A$1:$B$6391,2,FALSE)</f>
        <v>166.330444</v>
      </c>
      <c r="G4861" s="5">
        <f t="shared" si="308"/>
        <v>-1.4903366124399764E-3</v>
      </c>
      <c r="H4861" s="5">
        <f t="shared" si="309"/>
        <v>-1.2710126209409098E-2</v>
      </c>
      <c r="I4861" s="5">
        <f t="shared" si="310"/>
        <v>-2.3129569262947243E-2</v>
      </c>
      <c r="J4861" s="10">
        <f t="shared" si="311"/>
        <v>-3.391025439419635E-2</v>
      </c>
    </row>
    <row r="4862" spans="1:10" x14ac:dyDescent="0.3">
      <c r="A4862" s="18">
        <v>42914</v>
      </c>
      <c r="B4862" s="9">
        <f>VLOOKUP(A4862,'VOW3.DE'!$A$1:$B$5974,2,FALSE)</f>
        <v>119.69860799999999</v>
      </c>
      <c r="C4862" s="5">
        <f>VLOOKUP(A4862,MRK.DE!$A$1:$B$5993,2,FALSE)</f>
        <v>101.543159</v>
      </c>
      <c r="D4862" s="10">
        <f>VLOOKUP(A4862,DTE.DE!$A$1:$B$6411,2,FALSE)</f>
        <v>13.038771000000001</v>
      </c>
      <c r="E4862" s="10">
        <f>VLOOKUP(A4862,'CON.DE'!$A$1:$B$6391,2,FALSE)</f>
        <v>167.93852200000001</v>
      </c>
      <c r="G4862" s="5">
        <f t="shared" si="308"/>
        <v>1.8626324568099752E-3</v>
      </c>
      <c r="H4862" s="5">
        <f t="shared" si="309"/>
        <v>-1.1948656867492646E-2</v>
      </c>
      <c r="I4862" s="5">
        <f t="shared" si="310"/>
        <v>3.0789849626119812E-4</v>
      </c>
      <c r="J4862" s="10">
        <f t="shared" si="311"/>
        <v>9.6215357634603822E-3</v>
      </c>
    </row>
    <row r="4863" spans="1:10" x14ac:dyDescent="0.3">
      <c r="A4863" s="18">
        <v>42915</v>
      </c>
      <c r="B4863" s="9">
        <f>VLOOKUP(A4863,'VOW3.DE'!$A$1:$B$5974,2,FALSE)</f>
        <v>118.49582700000001</v>
      </c>
      <c r="C4863" s="5">
        <f>VLOOKUP(A4863,MRK.DE!$A$1:$B$5993,2,FALSE)</f>
        <v>99.336708000000002</v>
      </c>
      <c r="D4863" s="10">
        <f>VLOOKUP(A4863,DTE.DE!$A$1:$B$6411,2,FALSE)</f>
        <v>12.765876</v>
      </c>
      <c r="E4863" s="10">
        <f>VLOOKUP(A4863,'CON.DE'!$A$1:$B$6391,2,FALSE)</f>
        <v>163.80961600000001</v>
      </c>
      <c r="G4863" s="5">
        <f t="shared" si="308"/>
        <v>-1.0099238658384371E-2</v>
      </c>
      <c r="H4863" s="5">
        <f t="shared" si="309"/>
        <v>-2.1968749512991045E-2</v>
      </c>
      <c r="I4863" s="5">
        <f t="shared" si="310"/>
        <v>-2.1151630104847979E-2</v>
      </c>
      <c r="J4863" s="10">
        <f t="shared" si="311"/>
        <v>-2.4893096519952928E-2</v>
      </c>
    </row>
    <row r="4864" spans="1:10" x14ac:dyDescent="0.3">
      <c r="A4864" s="18">
        <v>42916</v>
      </c>
      <c r="B4864" s="9">
        <f>VLOOKUP(A4864,'VOW3.DE'!$A$1:$B$5974,2,FALSE)</f>
        <v>118.807655</v>
      </c>
      <c r="C4864" s="5">
        <f>VLOOKUP(A4864,MRK.DE!$A$1:$B$5993,2,FALSE)</f>
        <v>99.289771999999999</v>
      </c>
      <c r="D4864" s="10">
        <f>VLOOKUP(A4864,DTE.DE!$A$1:$B$6411,2,FALSE)</f>
        <v>12.617388</v>
      </c>
      <c r="E4864" s="10">
        <f>VLOOKUP(A4864,'CON.DE'!$A$1:$B$6391,2,FALSE)</f>
        <v>164.24423200000001</v>
      </c>
      <c r="G4864" s="5">
        <f t="shared" si="308"/>
        <v>2.628096114325777E-3</v>
      </c>
      <c r="H4864" s="5">
        <f t="shared" si="309"/>
        <v>-4.7260567547313963E-4</v>
      </c>
      <c r="I4864" s="5">
        <f t="shared" si="310"/>
        <v>-1.1699810853184878E-2</v>
      </c>
      <c r="J4864" s="10">
        <f t="shared" si="311"/>
        <v>2.6496641141452071E-3</v>
      </c>
    </row>
    <row r="4865" spans="1:10" x14ac:dyDescent="0.3">
      <c r="A4865" s="18">
        <v>42919</v>
      </c>
      <c r="B4865" s="9">
        <f>VLOOKUP(A4865,'VOW3.DE'!$A$1:$B$5974,2,FALSE)</f>
        <v>120.99047899999999</v>
      </c>
      <c r="C4865" s="5">
        <f>VLOOKUP(A4865,MRK.DE!$A$1:$B$5993,2,FALSE)</f>
        <v>98.585587000000004</v>
      </c>
      <c r="D4865" s="10">
        <f>VLOOKUP(A4865,DTE.DE!$A$1:$B$6411,2,FALSE)</f>
        <v>12.701665</v>
      </c>
      <c r="E4865" s="10">
        <f>VLOOKUP(A4865,'CON.DE'!$A$1:$B$6391,2,FALSE)</f>
        <v>165.15695199999999</v>
      </c>
      <c r="G4865" s="5">
        <f t="shared" si="308"/>
        <v>1.820601567085706E-2</v>
      </c>
      <c r="H4865" s="5">
        <f t="shared" si="309"/>
        <v>-7.1174902859295871E-3</v>
      </c>
      <c r="I4865" s="5">
        <f t="shared" si="310"/>
        <v>6.6572246010361148E-3</v>
      </c>
      <c r="J4865" s="10">
        <f t="shared" si="311"/>
        <v>5.5417064672130889E-3</v>
      </c>
    </row>
    <row r="4866" spans="1:10" x14ac:dyDescent="0.3">
      <c r="A4866" s="18">
        <v>42920</v>
      </c>
      <c r="B4866" s="9">
        <f>VLOOKUP(A4866,'VOW3.DE'!$A$1:$B$5974,2,FALSE)</f>
        <v>121.34684799999999</v>
      </c>
      <c r="C4866" s="5">
        <f>VLOOKUP(A4866,MRK.DE!$A$1:$B$5993,2,FALSE)</f>
        <v>97.693625999999995</v>
      </c>
      <c r="D4866" s="10">
        <f>VLOOKUP(A4866,DTE.DE!$A$1:$B$6411,2,FALSE)</f>
        <v>12.58127</v>
      </c>
      <c r="E4866" s="10">
        <f>VLOOKUP(A4866,'CON.DE'!$A$1:$B$6391,2,FALSE)</f>
        <v>165.026566</v>
      </c>
      <c r="G4866" s="5">
        <f t="shared" si="308"/>
        <v>2.9411008307839125E-3</v>
      </c>
      <c r="H4866" s="5">
        <f t="shared" si="309"/>
        <v>-9.0887580649406663E-3</v>
      </c>
      <c r="I4866" s="5">
        <f t="shared" si="310"/>
        <v>-9.5238871617222467E-3</v>
      </c>
      <c r="J4866" s="10">
        <f t="shared" si="311"/>
        <v>-7.8977901481655413E-4</v>
      </c>
    </row>
    <row r="4867" spans="1:10" x14ac:dyDescent="0.3">
      <c r="A4867" s="18">
        <v>42921</v>
      </c>
      <c r="B4867" s="9">
        <f>VLOOKUP(A4867,'VOW3.DE'!$A$1:$B$5974,2,FALSE)</f>
        <v>120.856827</v>
      </c>
      <c r="C4867" s="5">
        <f>VLOOKUP(A4867,MRK.DE!$A$1:$B$5993,2,FALSE)</f>
        <v>97.834464999999994</v>
      </c>
      <c r="D4867" s="10">
        <f>VLOOKUP(A4867,DTE.DE!$A$1:$B$6411,2,FALSE)</f>
        <v>12.484954</v>
      </c>
      <c r="E4867" s="10">
        <f>VLOOKUP(A4867,'CON.DE'!$A$1:$B$6391,2,FALSE)</f>
        <v>164.72232099999999</v>
      </c>
      <c r="G4867" s="5">
        <f t="shared" si="308"/>
        <v>-4.0463603088923984E-3</v>
      </c>
      <c r="H4867" s="5">
        <f t="shared" si="309"/>
        <v>1.4406014362132289E-3</v>
      </c>
      <c r="I4867" s="5">
        <f t="shared" si="310"/>
        <v>-7.6849607682210252E-3</v>
      </c>
      <c r="J4867" s="10">
        <f t="shared" si="311"/>
        <v>-1.8453138028888577E-3</v>
      </c>
    </row>
    <row r="4868" spans="1:10" x14ac:dyDescent="0.3">
      <c r="A4868" s="18">
        <v>42922</v>
      </c>
      <c r="B4868" s="9">
        <f>VLOOKUP(A4868,'VOW3.DE'!$A$1:$B$5974,2,FALSE)</f>
        <v>123.03964999999999</v>
      </c>
      <c r="C4868" s="5">
        <f>VLOOKUP(A4868,MRK.DE!$A$1:$B$5993,2,FALSE)</f>
        <v>96.144417000000004</v>
      </c>
      <c r="D4868" s="10">
        <f>VLOOKUP(A4868,DTE.DE!$A$1:$B$6411,2,FALSE)</f>
        <v>12.48094</v>
      </c>
      <c r="E4868" s="10">
        <f>VLOOKUP(A4868,'CON.DE'!$A$1:$B$6391,2,FALSE)</f>
        <v>164.80926500000001</v>
      </c>
      <c r="G4868" s="5">
        <f t="shared" ref="G4868:G4931" si="312">LN(B4868/B4867)</f>
        <v>1.790006407758947E-2</v>
      </c>
      <c r="H4868" s="5">
        <f t="shared" ref="H4868:H4931" si="313">LN(C4868/C4867)</f>
        <v>-1.7425512998152416E-2</v>
      </c>
      <c r="I4868" s="5">
        <f t="shared" ref="I4868:I4931" si="314">LN(D4868/D4867)</f>
        <v>-3.2155868598873272E-4</v>
      </c>
      <c r="J4868" s="10">
        <f t="shared" ref="J4868:J4931" si="315">LN(E4868/E4867)</f>
        <v>5.2768235708650709E-4</v>
      </c>
    </row>
    <row r="4869" spans="1:10" x14ac:dyDescent="0.3">
      <c r="A4869" s="18">
        <v>42923</v>
      </c>
      <c r="B4869" s="9">
        <f>VLOOKUP(A4869,'VOW3.DE'!$A$1:$B$5974,2,FALSE)</f>
        <v>123.61876700000001</v>
      </c>
      <c r="C4869" s="5">
        <f>VLOOKUP(A4869,MRK.DE!$A$1:$B$5993,2,FALSE)</f>
        <v>95.768860000000004</v>
      </c>
      <c r="D4869" s="10">
        <f>VLOOKUP(A4869,DTE.DE!$A$1:$B$6411,2,FALSE)</f>
        <v>12.496992000000001</v>
      </c>
      <c r="E4869" s="10">
        <f>VLOOKUP(A4869,'CON.DE'!$A$1:$B$6391,2,FALSE)</f>
        <v>164.026917</v>
      </c>
      <c r="G4869" s="5">
        <f t="shared" si="312"/>
        <v>4.6957089172576776E-3</v>
      </c>
      <c r="H4869" s="5">
        <f t="shared" si="313"/>
        <v>-3.9138248824668797E-3</v>
      </c>
      <c r="I4869" s="5">
        <f t="shared" si="314"/>
        <v>1.2852947321501476E-3</v>
      </c>
      <c r="J4869" s="10">
        <f t="shared" si="315"/>
        <v>-4.7582931498554018E-3</v>
      </c>
    </row>
    <row r="4870" spans="1:10" x14ac:dyDescent="0.3">
      <c r="A4870" s="18">
        <v>42926</v>
      </c>
      <c r="B4870" s="9">
        <f>VLOOKUP(A4870,'VOW3.DE'!$A$1:$B$5974,2,FALSE)</f>
        <v>123.52965500000001</v>
      </c>
      <c r="C4870" s="5">
        <f>VLOOKUP(A4870,MRK.DE!$A$1:$B$5993,2,FALSE)</f>
        <v>95.815804</v>
      </c>
      <c r="D4870" s="10">
        <f>VLOOKUP(A4870,DTE.DE!$A$1:$B$6411,2,FALSE)</f>
        <v>12.597322</v>
      </c>
      <c r="E4870" s="10">
        <f>VLOOKUP(A4870,'CON.DE'!$A$1:$B$6391,2,FALSE)</f>
        <v>166.373886</v>
      </c>
      <c r="G4870" s="5">
        <f t="shared" si="312"/>
        <v>-7.2112136618572911E-4</v>
      </c>
      <c r="H4870" s="5">
        <f t="shared" si="313"/>
        <v>4.9006011190425849E-4</v>
      </c>
      <c r="I4870" s="5">
        <f t="shared" si="314"/>
        <v>7.9962763353284786E-3</v>
      </c>
      <c r="J4870" s="10">
        <f t="shared" si="315"/>
        <v>1.4207038569909474E-2</v>
      </c>
    </row>
    <row r="4871" spans="1:10" x14ac:dyDescent="0.3">
      <c r="A4871" s="18">
        <v>42927</v>
      </c>
      <c r="B4871" s="9">
        <f>VLOOKUP(A4871,'VOW3.DE'!$A$1:$B$5974,2,FALSE)</f>
        <v>124.866074</v>
      </c>
      <c r="C4871" s="5">
        <f>VLOOKUP(A4871,MRK.DE!$A$1:$B$5993,2,FALSE)</f>
        <v>95.346351999999996</v>
      </c>
      <c r="D4871" s="10">
        <f>VLOOKUP(A4871,DTE.DE!$A$1:$B$6411,2,FALSE)</f>
        <v>12.561203000000001</v>
      </c>
      <c r="E4871" s="10">
        <f>VLOOKUP(A4871,'CON.DE'!$A$1:$B$6391,2,FALSE)</f>
        <v>168.24276699999999</v>
      </c>
      <c r="G4871" s="5">
        <f t="shared" si="312"/>
        <v>1.0760506233479595E-2</v>
      </c>
      <c r="H4871" s="5">
        <f t="shared" si="313"/>
        <v>-4.9115677868269902E-3</v>
      </c>
      <c r="I4871" s="5">
        <f t="shared" si="314"/>
        <v>-2.8713149769394241E-3</v>
      </c>
      <c r="J4871" s="10">
        <f t="shared" si="315"/>
        <v>1.117039702659286E-2</v>
      </c>
    </row>
    <row r="4872" spans="1:10" x14ac:dyDescent="0.3">
      <c r="A4872" s="18">
        <v>42928</v>
      </c>
      <c r="B4872" s="9">
        <f>VLOOKUP(A4872,'VOW3.DE'!$A$1:$B$5974,2,FALSE)</f>
        <v>127.004349</v>
      </c>
      <c r="C4872" s="5">
        <f>VLOOKUP(A4872,MRK.DE!$A$1:$B$5993,2,FALSE)</f>
        <v>97.552795000000003</v>
      </c>
      <c r="D4872" s="10">
        <f>VLOOKUP(A4872,DTE.DE!$A$1:$B$6411,2,FALSE)</f>
        <v>12.725743</v>
      </c>
      <c r="E4872" s="10">
        <f>VLOOKUP(A4872,'CON.DE'!$A$1:$B$6391,2,FALSE)</f>
        <v>169.80741900000001</v>
      </c>
      <c r="G4872" s="5">
        <f t="shared" si="312"/>
        <v>1.6979575032305575E-2</v>
      </c>
      <c r="H4872" s="5">
        <f t="shared" si="313"/>
        <v>2.2877646363096586E-2</v>
      </c>
      <c r="I4872" s="5">
        <f t="shared" si="314"/>
        <v>1.3014013021856506E-2</v>
      </c>
      <c r="J4872" s="10">
        <f t="shared" si="315"/>
        <v>9.2569875003127421E-3</v>
      </c>
    </row>
    <row r="4873" spans="1:10" x14ac:dyDescent="0.3">
      <c r="A4873" s="18">
        <v>42929</v>
      </c>
      <c r="B4873" s="9">
        <f>VLOOKUP(A4873,'VOW3.DE'!$A$1:$B$5974,2,FALSE)</f>
        <v>127.717117</v>
      </c>
      <c r="C4873" s="5">
        <f>VLOOKUP(A4873,MRK.DE!$A$1:$B$5993,2,FALSE)</f>
        <v>96.989440999999999</v>
      </c>
      <c r="D4873" s="10">
        <f>VLOOKUP(A4873,DTE.DE!$A$1:$B$6411,2,FALSE)</f>
        <v>12.793965999999999</v>
      </c>
      <c r="E4873" s="10">
        <f>VLOOKUP(A4873,'CON.DE'!$A$1:$B$6391,2,FALSE)</f>
        <v>170.980896</v>
      </c>
      <c r="G4873" s="5">
        <f t="shared" si="312"/>
        <v>5.5964648095135827E-3</v>
      </c>
      <c r="H4873" s="5">
        <f t="shared" si="313"/>
        <v>-5.79160172393604E-3</v>
      </c>
      <c r="I4873" s="5">
        <f t="shared" si="314"/>
        <v>5.3467037986628827E-3</v>
      </c>
      <c r="J4873" s="10">
        <f t="shared" si="315"/>
        <v>6.8868654610892577E-3</v>
      </c>
    </row>
    <row r="4874" spans="1:10" x14ac:dyDescent="0.3">
      <c r="A4874" s="18">
        <v>42930</v>
      </c>
      <c r="B4874" s="9">
        <f>VLOOKUP(A4874,'VOW3.DE'!$A$1:$B$5974,2,FALSE)</f>
        <v>129.58807400000001</v>
      </c>
      <c r="C4874" s="5">
        <f>VLOOKUP(A4874,MRK.DE!$A$1:$B$5993,2,FALSE)</f>
        <v>96.989440999999999</v>
      </c>
      <c r="D4874" s="10">
        <f>VLOOKUP(A4874,DTE.DE!$A$1:$B$6411,2,FALSE)</f>
        <v>12.713704</v>
      </c>
      <c r="E4874" s="10">
        <f>VLOOKUP(A4874,'CON.DE'!$A$1:$B$6391,2,FALSE)</f>
        <v>170.720123</v>
      </c>
      <c r="G4874" s="5">
        <f t="shared" si="312"/>
        <v>1.4542963302710887E-2</v>
      </c>
      <c r="H4874" s="5">
        <f t="shared" si="313"/>
        <v>0</v>
      </c>
      <c r="I4874" s="5">
        <f t="shared" si="314"/>
        <v>-6.2931867075674535E-3</v>
      </c>
      <c r="J4874" s="10">
        <f t="shared" si="315"/>
        <v>-1.5263229321893037E-3</v>
      </c>
    </row>
    <row r="4875" spans="1:10" x14ac:dyDescent="0.3">
      <c r="A4875" s="18">
        <v>42933</v>
      </c>
      <c r="B4875" s="9">
        <f>VLOOKUP(A4875,'VOW3.DE'!$A$1:$B$5974,2,FALSE)</f>
        <v>128.78627</v>
      </c>
      <c r="C4875" s="5">
        <f>VLOOKUP(A4875,MRK.DE!$A$1:$B$5993,2,FALSE)</f>
        <v>96.003578000000005</v>
      </c>
      <c r="D4875" s="10">
        <f>VLOOKUP(A4875,DTE.DE!$A$1:$B$6411,2,FALSE)</f>
        <v>12.629428000000001</v>
      </c>
      <c r="E4875" s="10">
        <f>VLOOKUP(A4875,'CON.DE'!$A$1:$B$6391,2,FALSE)</f>
        <v>171.80668600000001</v>
      </c>
      <c r="G4875" s="5">
        <f t="shared" si="312"/>
        <v>-6.2065494697347949E-3</v>
      </c>
      <c r="H4875" s="5">
        <f t="shared" si="313"/>
        <v>-1.0216655301441894E-2</v>
      </c>
      <c r="I4875" s="5">
        <f t="shared" si="314"/>
        <v>-6.6508204787813366E-3</v>
      </c>
      <c r="J4875" s="10">
        <f t="shared" si="315"/>
        <v>6.3444181074863697E-3</v>
      </c>
    </row>
    <row r="4876" spans="1:10" x14ac:dyDescent="0.3">
      <c r="A4876" s="18">
        <v>42934</v>
      </c>
      <c r="B4876" s="9">
        <f>VLOOKUP(A4876,'VOW3.DE'!$A$1:$B$5974,2,FALSE)</f>
        <v>127.13799299999999</v>
      </c>
      <c r="C4876" s="5">
        <f>VLOOKUP(A4876,MRK.DE!$A$1:$B$5993,2,FALSE)</f>
        <v>94.829948000000002</v>
      </c>
      <c r="D4876" s="10">
        <f>VLOOKUP(A4876,DTE.DE!$A$1:$B$6411,2,FALSE)</f>
        <v>12.488967000000001</v>
      </c>
      <c r="E4876" s="10">
        <f>VLOOKUP(A4876,'CON.DE'!$A$1:$B$6391,2,FALSE)</f>
        <v>171.067825</v>
      </c>
      <c r="G4876" s="5">
        <f t="shared" si="312"/>
        <v>-1.2881152973581588E-2</v>
      </c>
      <c r="H4876" s="5">
        <f t="shared" si="313"/>
        <v>-1.2300195060822005E-2</v>
      </c>
      <c r="I4876" s="5">
        <f t="shared" si="314"/>
        <v>-1.11840317901537E-2</v>
      </c>
      <c r="J4876" s="10">
        <f t="shared" si="315"/>
        <v>-4.3098108489157865E-3</v>
      </c>
    </row>
    <row r="4877" spans="1:10" x14ac:dyDescent="0.3">
      <c r="A4877" s="18">
        <v>42935</v>
      </c>
      <c r="B4877" s="9">
        <f>VLOOKUP(A4877,'VOW3.DE'!$A$1:$B$5974,2,FALSE)</f>
        <v>127.850746</v>
      </c>
      <c r="C4877" s="5">
        <f>VLOOKUP(A4877,MRK.DE!$A$1:$B$5993,2,FALSE)</f>
        <v>94.360496999999995</v>
      </c>
      <c r="D4877" s="10">
        <f>VLOOKUP(A4877,DTE.DE!$A$1:$B$6411,2,FALSE)</f>
        <v>12.557191</v>
      </c>
      <c r="E4877" s="10">
        <f>VLOOKUP(A4877,'CON.DE'!$A$1:$B$6391,2,FALSE)</f>
        <v>171.71977200000001</v>
      </c>
      <c r="G4877" s="5">
        <f t="shared" si="312"/>
        <v>5.5904810473473478E-3</v>
      </c>
      <c r="H4877" s="5">
        <f t="shared" si="313"/>
        <v>-4.9627449578895479E-3</v>
      </c>
      <c r="I4877" s="5">
        <f t="shared" si="314"/>
        <v>5.4478749784192503E-3</v>
      </c>
      <c r="J4877" s="10">
        <f t="shared" si="315"/>
        <v>3.8038003229113079E-3</v>
      </c>
    </row>
    <row r="4878" spans="1:10" x14ac:dyDescent="0.3">
      <c r="A4878" s="18">
        <v>42936</v>
      </c>
      <c r="B4878" s="9">
        <f>VLOOKUP(A4878,'VOW3.DE'!$A$1:$B$5974,2,FALSE)</f>
        <v>127.360725</v>
      </c>
      <c r="C4878" s="5">
        <f>VLOOKUP(A4878,MRK.DE!$A$1:$B$5993,2,FALSE)</f>
        <v>94.501328000000001</v>
      </c>
      <c r="D4878" s="10">
        <f>VLOOKUP(A4878,DTE.DE!$A$1:$B$6411,2,FALSE)</f>
        <v>12.629428000000001</v>
      </c>
      <c r="E4878" s="10">
        <f>VLOOKUP(A4878,'CON.DE'!$A$1:$B$6391,2,FALSE)</f>
        <v>171.89361600000001</v>
      </c>
      <c r="G4878" s="5">
        <f t="shared" si="312"/>
        <v>-3.8401220780232121E-3</v>
      </c>
      <c r="H4878" s="5">
        <f t="shared" si="313"/>
        <v>1.4913657230909607E-3</v>
      </c>
      <c r="I4878" s="5">
        <f t="shared" si="314"/>
        <v>5.7361568117346353E-3</v>
      </c>
      <c r="J4878" s="10">
        <f t="shared" si="315"/>
        <v>1.0118582156794459E-3</v>
      </c>
    </row>
    <row r="4879" spans="1:10" x14ac:dyDescent="0.3">
      <c r="A4879" s="18">
        <v>42937</v>
      </c>
      <c r="B4879" s="9">
        <f>VLOOKUP(A4879,'VOW3.DE'!$A$1:$B$5974,2,FALSE)</f>
        <v>122.727814</v>
      </c>
      <c r="C4879" s="5">
        <f>VLOOKUP(A4879,MRK.DE!$A$1:$B$5993,2,FALSE)</f>
        <v>93.083572000000004</v>
      </c>
      <c r="D4879" s="10">
        <f>VLOOKUP(A4879,DTE.DE!$A$1:$B$6411,2,FALSE)</f>
        <v>12.501006</v>
      </c>
      <c r="E4879" s="10">
        <f>VLOOKUP(A4879,'CON.DE'!$A$1:$B$6391,2,FALSE)</f>
        <v>166.54774499999999</v>
      </c>
      <c r="G4879" s="5">
        <f t="shared" si="312"/>
        <v>-3.7054405610246921E-2</v>
      </c>
      <c r="H4879" s="5">
        <f t="shared" si="313"/>
        <v>-1.5116174022352347E-2</v>
      </c>
      <c r="I4879" s="5">
        <f t="shared" si="314"/>
        <v>-1.0220525272450733E-2</v>
      </c>
      <c r="J4879" s="10">
        <f t="shared" si="315"/>
        <v>-3.1593748757925998E-2</v>
      </c>
    </row>
    <row r="4880" spans="1:10" x14ac:dyDescent="0.3">
      <c r="A4880" s="18">
        <v>42940</v>
      </c>
      <c r="B4880" s="9">
        <f>VLOOKUP(A4880,'VOW3.DE'!$A$1:$B$5974,2,FALSE)</f>
        <v>121.03501900000001</v>
      </c>
      <c r="C4880" s="5">
        <f>VLOOKUP(A4880,MRK.DE!$A$1:$B$5993,2,FALSE)</f>
        <v>92.473281999999998</v>
      </c>
      <c r="D4880" s="10">
        <f>VLOOKUP(A4880,DTE.DE!$A$1:$B$6411,2,FALSE)</f>
        <v>12.468901000000001</v>
      </c>
      <c r="E4880" s="10">
        <f>VLOOKUP(A4880,'CON.DE'!$A$1:$B$6391,2,FALSE)</f>
        <v>165.63504</v>
      </c>
      <c r="G4880" s="5">
        <f t="shared" si="312"/>
        <v>-1.3889092046795816E-2</v>
      </c>
      <c r="H4880" s="5">
        <f t="shared" si="313"/>
        <v>-6.5779537367642305E-3</v>
      </c>
      <c r="I4880" s="5">
        <f t="shared" si="314"/>
        <v>-2.5714967774166314E-3</v>
      </c>
      <c r="J4880" s="10">
        <f t="shared" si="315"/>
        <v>-5.4952112992327903E-3</v>
      </c>
    </row>
    <row r="4881" spans="1:10" x14ac:dyDescent="0.3">
      <c r="A4881" s="18">
        <v>42941</v>
      </c>
      <c r="B4881" s="9">
        <f>VLOOKUP(A4881,'VOW3.DE'!$A$1:$B$5974,2,FALSE)</f>
        <v>119.43132799999999</v>
      </c>
      <c r="C4881" s="5">
        <f>VLOOKUP(A4881,MRK.DE!$A$1:$B$5993,2,FALSE)</f>
        <v>92.463898</v>
      </c>
      <c r="D4881" s="10">
        <f>VLOOKUP(A4881,DTE.DE!$A$1:$B$6411,2,FALSE)</f>
        <v>12.412718</v>
      </c>
      <c r="E4881" s="10">
        <f>VLOOKUP(A4881,'CON.DE'!$A$1:$B$6391,2,FALSE)</f>
        <v>166.80851699999999</v>
      </c>
      <c r="G4881" s="5">
        <f t="shared" si="312"/>
        <v>-1.333837184522229E-2</v>
      </c>
      <c r="H4881" s="5">
        <f t="shared" si="313"/>
        <v>-1.0148310910822742E-4</v>
      </c>
      <c r="I4881" s="5">
        <f t="shared" si="314"/>
        <v>-4.5160321348489659E-3</v>
      </c>
      <c r="J4881" s="10">
        <f t="shared" si="315"/>
        <v>7.0597360009875083E-3</v>
      </c>
    </row>
    <row r="4882" spans="1:10" x14ac:dyDescent="0.3">
      <c r="A4882" s="18">
        <v>42942</v>
      </c>
      <c r="B4882" s="9">
        <f>VLOOKUP(A4882,'VOW3.DE'!$A$1:$B$5974,2,FALSE)</f>
        <v>121.70322400000001</v>
      </c>
      <c r="C4882" s="5">
        <f>VLOOKUP(A4882,MRK.DE!$A$1:$B$5993,2,FALSE)</f>
        <v>89.365486000000004</v>
      </c>
      <c r="D4882" s="10">
        <f>VLOOKUP(A4882,DTE.DE!$A$1:$B$6411,2,FALSE)</f>
        <v>12.460875</v>
      </c>
      <c r="E4882" s="10">
        <f>VLOOKUP(A4882,'CON.DE'!$A$1:$B$6391,2,FALSE)</f>
        <v>169.28587300000001</v>
      </c>
      <c r="G4882" s="5">
        <f t="shared" si="312"/>
        <v>1.8843945912086931E-2</v>
      </c>
      <c r="H4882" s="5">
        <f t="shared" si="313"/>
        <v>-3.4083731444503107E-2</v>
      </c>
      <c r="I4882" s="5">
        <f t="shared" si="314"/>
        <v>3.8721434551196479E-3</v>
      </c>
      <c r="J4882" s="10">
        <f t="shared" si="315"/>
        <v>1.474229229407216E-2</v>
      </c>
    </row>
    <row r="4883" spans="1:10" x14ac:dyDescent="0.3">
      <c r="A4883" s="18">
        <v>42943</v>
      </c>
      <c r="B4883" s="9">
        <f>VLOOKUP(A4883,'VOW3.DE'!$A$1:$B$5974,2,FALSE)</f>
        <v>118.807655</v>
      </c>
      <c r="C4883" s="5">
        <f>VLOOKUP(A4883,MRK.DE!$A$1:$B$5993,2,FALSE)</f>
        <v>88.248183999999995</v>
      </c>
      <c r="D4883" s="10">
        <f>VLOOKUP(A4883,DTE.DE!$A$1:$B$6411,2,FALSE)</f>
        <v>12.561203000000001</v>
      </c>
      <c r="E4883" s="10">
        <f>VLOOKUP(A4883,'CON.DE'!$A$1:$B$6391,2,FALSE)</f>
        <v>170.89399700000001</v>
      </c>
      <c r="G4883" s="5">
        <f t="shared" si="312"/>
        <v>-2.4079650135249195E-2</v>
      </c>
      <c r="H4883" s="5">
        <f t="shared" si="313"/>
        <v>-1.2581427300285447E-2</v>
      </c>
      <c r="I4883" s="5">
        <f t="shared" si="314"/>
        <v>8.0192010954259485E-3</v>
      </c>
      <c r="J4883" s="10">
        <f t="shared" si="315"/>
        <v>9.4546216338341899E-3</v>
      </c>
    </row>
    <row r="4884" spans="1:10" x14ac:dyDescent="0.3">
      <c r="A4884" s="18">
        <v>42944</v>
      </c>
      <c r="B4884" s="9">
        <f>VLOOKUP(A4884,'VOW3.DE'!$A$1:$B$5974,2,FALSE)</f>
        <v>117.426682</v>
      </c>
      <c r="C4884" s="5">
        <f>VLOOKUP(A4884,MRK.DE!$A$1:$B$5993,2,FALSE)</f>
        <v>87.421943999999996</v>
      </c>
      <c r="D4884" s="10">
        <f>VLOOKUP(A4884,DTE.DE!$A$1:$B$6411,2,FALSE)</f>
        <v>12.492979</v>
      </c>
      <c r="E4884" s="10">
        <f>VLOOKUP(A4884,'CON.DE'!$A$1:$B$6391,2,FALSE)</f>
        <v>167.41699199999999</v>
      </c>
      <c r="G4884" s="5">
        <f t="shared" si="312"/>
        <v>-1.1691685032479025E-2</v>
      </c>
      <c r="H4884" s="5">
        <f t="shared" si="313"/>
        <v>-9.406791035813775E-3</v>
      </c>
      <c r="I4884" s="5">
        <f t="shared" si="314"/>
        <v>-5.4461302012418162E-3</v>
      </c>
      <c r="J4884" s="10">
        <f t="shared" si="315"/>
        <v>-2.0555805419658804E-2</v>
      </c>
    </row>
    <row r="4885" spans="1:10" x14ac:dyDescent="0.3">
      <c r="A4885" s="18">
        <v>42947</v>
      </c>
      <c r="B4885" s="9">
        <f>VLOOKUP(A4885,'VOW3.DE'!$A$1:$B$5974,2,FALSE)</f>
        <v>115.91207900000001</v>
      </c>
      <c r="C4885" s="5">
        <f>VLOOKUP(A4885,MRK.DE!$A$1:$B$5993,2,FALSE)</f>
        <v>87.177825999999996</v>
      </c>
      <c r="D4885" s="10">
        <f>VLOOKUP(A4885,DTE.DE!$A$1:$B$6411,2,FALSE)</f>
        <v>12.396665</v>
      </c>
      <c r="E4885" s="10">
        <f>VLOOKUP(A4885,'CON.DE'!$A$1:$B$6391,2,FALSE)</f>
        <v>165.591568</v>
      </c>
      <c r="G4885" s="5">
        <f t="shared" si="312"/>
        <v>-1.2982191777379125E-2</v>
      </c>
      <c r="H4885" s="5">
        <f t="shared" si="313"/>
        <v>-2.7963170750009464E-3</v>
      </c>
      <c r="I4885" s="5">
        <f t="shared" si="314"/>
        <v>-7.7393216828354943E-3</v>
      </c>
      <c r="J4885" s="10">
        <f t="shared" si="315"/>
        <v>-1.0963335499992647E-2</v>
      </c>
    </row>
    <row r="4886" spans="1:10" x14ac:dyDescent="0.3">
      <c r="A4886" s="18">
        <v>42948</v>
      </c>
      <c r="B4886" s="9">
        <f>VLOOKUP(A4886,'VOW3.DE'!$A$1:$B$5974,2,FALSE)</f>
        <v>116.981216</v>
      </c>
      <c r="C4886" s="5">
        <f>VLOOKUP(A4886,MRK.DE!$A$1:$B$5993,2,FALSE)</f>
        <v>87.149651000000006</v>
      </c>
      <c r="D4886" s="10">
        <f>VLOOKUP(A4886,DTE.DE!$A$1:$B$6411,2,FALSE)</f>
        <v>12.517060000000001</v>
      </c>
      <c r="E4886" s="10">
        <f>VLOOKUP(A4886,'CON.DE'!$A$1:$B$6391,2,FALSE)</f>
        <v>167.156204</v>
      </c>
      <c r="G4886" s="5">
        <f t="shared" si="312"/>
        <v>9.1814108304478538E-3</v>
      </c>
      <c r="H4886" s="5">
        <f t="shared" si="313"/>
        <v>-3.2324221895683992E-4</v>
      </c>
      <c r="I4886" s="5">
        <f t="shared" si="314"/>
        <v>9.6650289911471132E-3</v>
      </c>
      <c r="J4886" s="10">
        <f t="shared" si="315"/>
        <v>9.4044057594568266E-3</v>
      </c>
    </row>
    <row r="4887" spans="1:10" x14ac:dyDescent="0.3">
      <c r="A4887" s="18">
        <v>42949</v>
      </c>
      <c r="B4887" s="9">
        <f>VLOOKUP(A4887,'VOW3.DE'!$A$1:$B$5974,2,FALSE)</f>
        <v>116.580292</v>
      </c>
      <c r="C4887" s="5">
        <f>VLOOKUP(A4887,MRK.DE!$A$1:$B$5993,2,FALSE)</f>
        <v>87.243553000000006</v>
      </c>
      <c r="D4887" s="10">
        <f>VLOOKUP(A4887,DTE.DE!$A$1:$B$6411,2,FALSE)</f>
        <v>12.468901000000001</v>
      </c>
      <c r="E4887" s="10">
        <f>VLOOKUP(A4887,'CON.DE'!$A$1:$B$6391,2,FALSE)</f>
        <v>164.72232099999999</v>
      </c>
      <c r="G4887" s="5">
        <f t="shared" si="312"/>
        <v>-3.4331375681013127E-3</v>
      </c>
      <c r="H4887" s="5">
        <f t="shared" si="313"/>
        <v>1.0768998667510328E-3</v>
      </c>
      <c r="I4887" s="5">
        <f t="shared" si="314"/>
        <v>-3.854889522766474E-3</v>
      </c>
      <c r="J4887" s="10">
        <f t="shared" si="315"/>
        <v>-1.4667575341647907E-2</v>
      </c>
    </row>
    <row r="4888" spans="1:10" x14ac:dyDescent="0.3">
      <c r="A4888" s="18">
        <v>42950</v>
      </c>
      <c r="B4888" s="9">
        <f>VLOOKUP(A4888,'VOW3.DE'!$A$1:$B$5974,2,FALSE)</f>
        <v>115.82299</v>
      </c>
      <c r="C4888" s="5">
        <f>VLOOKUP(A4888,MRK.DE!$A$1:$B$5993,2,FALSE)</f>
        <v>87.177825999999996</v>
      </c>
      <c r="D4888" s="10">
        <f>VLOOKUP(A4888,DTE.DE!$A$1:$B$6411,2,FALSE)</f>
        <v>12.484954</v>
      </c>
      <c r="E4888" s="10">
        <f>VLOOKUP(A4888,'CON.DE'!$A$1:$B$6391,2,FALSE)</f>
        <v>164.026917</v>
      </c>
      <c r="G4888" s="5">
        <f t="shared" si="312"/>
        <v>-6.5171599463815684E-3</v>
      </c>
      <c r="H4888" s="5">
        <f t="shared" si="313"/>
        <v>-7.5365764779427441E-4</v>
      </c>
      <c r="I4888" s="5">
        <f t="shared" si="314"/>
        <v>1.2866150111461778E-3</v>
      </c>
      <c r="J4888" s="10">
        <f t="shared" si="315"/>
        <v>-4.2306107927689096E-3</v>
      </c>
    </row>
    <row r="4889" spans="1:10" x14ac:dyDescent="0.3">
      <c r="A4889" s="18">
        <v>42951</v>
      </c>
      <c r="B4889" s="9">
        <f>VLOOKUP(A4889,'VOW3.DE'!$A$1:$B$5974,2,FALSE)</f>
        <v>115.82299</v>
      </c>
      <c r="C4889" s="5">
        <f>VLOOKUP(A4889,MRK.DE!$A$1:$B$5993,2,FALSE)</f>
        <v>86.933707999999996</v>
      </c>
      <c r="D4889" s="10">
        <f>VLOOKUP(A4889,DTE.DE!$A$1:$B$6411,2,FALSE)</f>
        <v>12.641467</v>
      </c>
      <c r="E4889" s="10">
        <f>VLOOKUP(A4889,'CON.DE'!$A$1:$B$6391,2,FALSE)</f>
        <v>164.33116100000001</v>
      </c>
      <c r="G4889" s="5">
        <f t="shared" si="312"/>
        <v>0</v>
      </c>
      <c r="H4889" s="5">
        <f t="shared" si="313"/>
        <v>-2.8041583961289081E-3</v>
      </c>
      <c r="I4889" s="5">
        <f t="shared" si="314"/>
        <v>1.2458202807194802E-2</v>
      </c>
      <c r="J4889" s="10">
        <f t="shared" si="315"/>
        <v>1.8531238148264751E-3</v>
      </c>
    </row>
    <row r="4890" spans="1:10" x14ac:dyDescent="0.3">
      <c r="A4890" s="18">
        <v>42954</v>
      </c>
      <c r="B4890" s="9">
        <f>VLOOKUP(A4890,'VOW3.DE'!$A$1:$B$5974,2,FALSE)</f>
        <v>115.15477</v>
      </c>
      <c r="C4890" s="5">
        <f>VLOOKUP(A4890,MRK.DE!$A$1:$B$5993,2,FALSE)</f>
        <v>86.605086999999997</v>
      </c>
      <c r="D4890" s="10">
        <f>VLOOKUP(A4890,DTE.DE!$A$1:$B$6411,2,FALSE)</f>
        <v>12.797981</v>
      </c>
      <c r="E4890" s="10">
        <f>VLOOKUP(A4890,'CON.DE'!$A$1:$B$6391,2,FALSE)</f>
        <v>164.07038900000001</v>
      </c>
      <c r="G4890" s="5">
        <f t="shared" si="312"/>
        <v>-5.7860277476750634E-3</v>
      </c>
      <c r="H4890" s="5">
        <f t="shared" si="313"/>
        <v>-3.7872960083753914E-3</v>
      </c>
      <c r="I4890" s="5">
        <f t="shared" si="314"/>
        <v>1.2304981998358317E-2</v>
      </c>
      <c r="J4890" s="10">
        <f t="shared" si="315"/>
        <v>-1.5881292570570852E-3</v>
      </c>
    </row>
    <row r="4891" spans="1:10" x14ac:dyDescent="0.3">
      <c r="A4891" s="18">
        <v>42955</v>
      </c>
      <c r="B4891" s="9">
        <f>VLOOKUP(A4891,'VOW3.DE'!$A$1:$B$5974,2,FALSE)</f>
        <v>115.28840599999999</v>
      </c>
      <c r="C4891" s="5">
        <f>VLOOKUP(A4891,MRK.DE!$A$1:$B$5993,2,FALSE)</f>
        <v>86.821044999999998</v>
      </c>
      <c r="D4891" s="10">
        <f>VLOOKUP(A4891,DTE.DE!$A$1:$B$6411,2,FALSE)</f>
        <v>12.822061</v>
      </c>
      <c r="E4891" s="10">
        <f>VLOOKUP(A4891,'CON.DE'!$A$1:$B$6391,2,FALSE)</f>
        <v>165.11348000000001</v>
      </c>
      <c r="G4891" s="5">
        <f t="shared" si="312"/>
        <v>1.1598175072914294E-3</v>
      </c>
      <c r="H4891" s="5">
        <f t="shared" si="313"/>
        <v>2.4904910134777932E-3</v>
      </c>
      <c r="I4891" s="5">
        <f t="shared" si="314"/>
        <v>1.8797788926882717E-3</v>
      </c>
      <c r="J4891" s="10">
        <f t="shared" si="315"/>
        <v>6.3374581162659914E-3</v>
      </c>
    </row>
    <row r="4892" spans="1:10" x14ac:dyDescent="0.3">
      <c r="A4892" s="18">
        <v>42956</v>
      </c>
      <c r="B4892" s="9">
        <f>VLOOKUP(A4892,'VOW3.DE'!$A$1:$B$5974,2,FALSE)</f>
        <v>114.04109200000001</v>
      </c>
      <c r="C4892" s="5">
        <f>VLOOKUP(A4892,MRK.DE!$A$1:$B$5993,2,FALSE)</f>
        <v>85.807013999999995</v>
      </c>
      <c r="D4892" s="10">
        <f>VLOOKUP(A4892,DTE.DE!$A$1:$B$6411,2,FALSE)</f>
        <v>12.717717</v>
      </c>
      <c r="E4892" s="10">
        <f>VLOOKUP(A4892,'CON.DE'!$A$1:$B$6391,2,FALSE)</f>
        <v>165.89579800000001</v>
      </c>
      <c r="G4892" s="5">
        <f t="shared" si="312"/>
        <v>-1.0878027559153361E-2</v>
      </c>
      <c r="H4892" s="5">
        <f t="shared" si="313"/>
        <v>-1.1748294791695544E-2</v>
      </c>
      <c r="I4892" s="5">
        <f t="shared" si="314"/>
        <v>-8.1711423306502339E-3</v>
      </c>
      <c r="J4892" s="10">
        <f t="shared" si="315"/>
        <v>4.7268732849956828E-3</v>
      </c>
    </row>
    <row r="4893" spans="1:10" x14ac:dyDescent="0.3">
      <c r="A4893" s="18">
        <v>42957</v>
      </c>
      <c r="B4893" s="9">
        <f>VLOOKUP(A4893,'VOW3.DE'!$A$1:$B$5974,2,FALSE)</f>
        <v>113.283798</v>
      </c>
      <c r="C4893" s="5">
        <f>VLOOKUP(A4893,MRK.DE!$A$1:$B$5993,2,FALSE)</f>
        <v>84.839943000000005</v>
      </c>
      <c r="D4893" s="10">
        <f>VLOOKUP(A4893,DTE.DE!$A$1:$B$6411,2,FALSE)</f>
        <v>12.545151000000001</v>
      </c>
      <c r="E4893" s="10">
        <f>VLOOKUP(A4893,'CON.DE'!$A$1:$B$6391,2,FALSE)</f>
        <v>165.54811100000001</v>
      </c>
      <c r="G4893" s="5">
        <f t="shared" si="312"/>
        <v>-6.6626826603917774E-3</v>
      </c>
      <c r="H4893" s="5">
        <f t="shared" si="313"/>
        <v>-1.1334293561102007E-2</v>
      </c>
      <c r="I4893" s="5">
        <f t="shared" si="314"/>
        <v>-1.3661844257293991E-2</v>
      </c>
      <c r="J4893" s="10">
        <f t="shared" si="315"/>
        <v>-2.0980148863348645E-3</v>
      </c>
    </row>
    <row r="4894" spans="1:10" x14ac:dyDescent="0.3">
      <c r="A4894" s="18">
        <v>42958</v>
      </c>
      <c r="B4894" s="9">
        <f>VLOOKUP(A4894,'VOW3.DE'!$A$1:$B$5974,2,FALSE)</f>
        <v>113.595612</v>
      </c>
      <c r="C4894" s="5">
        <f>VLOOKUP(A4894,MRK.DE!$A$1:$B$5993,2,FALSE)</f>
        <v>86.314034000000007</v>
      </c>
      <c r="D4894" s="10">
        <f>VLOOKUP(A4894,DTE.DE!$A$1:$B$6411,2,FALSE)</f>
        <v>12.440809</v>
      </c>
      <c r="E4894" s="10">
        <f>VLOOKUP(A4894,'CON.DE'!$A$1:$B$6391,2,FALSE)</f>
        <v>164.852722</v>
      </c>
      <c r="G4894" s="5">
        <f t="shared" si="312"/>
        <v>2.7487218547080643E-3</v>
      </c>
      <c r="H4894" s="5">
        <f t="shared" si="313"/>
        <v>1.7225745796753119E-2</v>
      </c>
      <c r="I4894" s="5">
        <f t="shared" si="314"/>
        <v>-8.3520990630654261E-3</v>
      </c>
      <c r="J4894" s="10">
        <f t="shared" si="315"/>
        <v>-4.2093721161333411E-3</v>
      </c>
    </row>
    <row r="4895" spans="1:10" x14ac:dyDescent="0.3">
      <c r="A4895" s="18">
        <v>42961</v>
      </c>
      <c r="B4895" s="9">
        <f>VLOOKUP(A4895,'VOW3.DE'!$A$1:$B$5974,2,FALSE)</f>
        <v>114.575661</v>
      </c>
      <c r="C4895" s="5">
        <f>VLOOKUP(A4895,MRK.DE!$A$1:$B$5993,2,FALSE)</f>
        <v>87.262328999999994</v>
      </c>
      <c r="D4895" s="10">
        <f>VLOOKUP(A4895,DTE.DE!$A$1:$B$6411,2,FALSE)</f>
        <v>12.653506</v>
      </c>
      <c r="E4895" s="10">
        <f>VLOOKUP(A4895,'CON.DE'!$A$1:$B$6391,2,FALSE)</f>
        <v>165.07002299999999</v>
      </c>
      <c r="G4895" s="5">
        <f t="shared" si="312"/>
        <v>8.5905207449381415E-3</v>
      </c>
      <c r="H4895" s="5">
        <f t="shared" si="313"/>
        <v>1.0926654049848916E-2</v>
      </c>
      <c r="I4895" s="5">
        <f t="shared" si="314"/>
        <v>1.6952213572735131E-2</v>
      </c>
      <c r="J4895" s="10">
        <f t="shared" si="315"/>
        <v>1.3172843322604023E-3</v>
      </c>
    </row>
    <row r="4896" spans="1:10" x14ac:dyDescent="0.3">
      <c r="A4896" s="18">
        <v>42962</v>
      </c>
      <c r="B4896" s="9">
        <f>VLOOKUP(A4896,'VOW3.DE'!$A$1:$B$5974,2,FALSE)</f>
        <v>114.798401</v>
      </c>
      <c r="C4896" s="5">
        <f>VLOOKUP(A4896,MRK.DE!$A$1:$B$5993,2,FALSE)</f>
        <v>86.858597000000003</v>
      </c>
      <c r="D4896" s="10">
        <f>VLOOKUP(A4896,DTE.DE!$A$1:$B$6411,2,FALSE)</f>
        <v>12.597322</v>
      </c>
      <c r="E4896" s="10">
        <f>VLOOKUP(A4896,'CON.DE'!$A$1:$B$6391,2,FALSE)</f>
        <v>164.635391</v>
      </c>
      <c r="G4896" s="5">
        <f t="shared" si="312"/>
        <v>1.9421556916406895E-3</v>
      </c>
      <c r="H4896" s="5">
        <f t="shared" si="313"/>
        <v>-4.6373831429309372E-3</v>
      </c>
      <c r="I4896" s="5">
        <f t="shared" si="314"/>
        <v>-4.4500792384770055E-3</v>
      </c>
      <c r="J4896" s="10">
        <f t="shared" si="315"/>
        <v>-2.6364884124294298E-3</v>
      </c>
    </row>
    <row r="4897" spans="1:10" x14ac:dyDescent="0.3">
      <c r="A4897" s="18">
        <v>42963</v>
      </c>
      <c r="B4897" s="9">
        <f>VLOOKUP(A4897,'VOW3.DE'!$A$1:$B$5974,2,FALSE)</f>
        <v>115.644791</v>
      </c>
      <c r="C4897" s="5">
        <f>VLOOKUP(A4897,MRK.DE!$A$1:$B$5993,2,FALSE)</f>
        <v>87.487662999999998</v>
      </c>
      <c r="D4897" s="10">
        <f>VLOOKUP(A4897,DTE.DE!$A$1:$B$6411,2,FALSE)</f>
        <v>12.533111999999999</v>
      </c>
      <c r="E4897" s="10">
        <f>VLOOKUP(A4897,'CON.DE'!$A$1:$B$6391,2,FALSE)</f>
        <v>167.98199500000001</v>
      </c>
      <c r="G4897" s="5">
        <f t="shared" si="312"/>
        <v>7.34579137383391E-3</v>
      </c>
      <c r="H4897" s="5">
        <f t="shared" si="313"/>
        <v>7.2163145901981947E-3</v>
      </c>
      <c r="I4897" s="5">
        <f t="shared" si="314"/>
        <v>-5.1101496877945666E-3</v>
      </c>
      <c r="J4897" s="10">
        <f t="shared" si="315"/>
        <v>2.012352375897776E-2</v>
      </c>
    </row>
    <row r="4898" spans="1:10" x14ac:dyDescent="0.3">
      <c r="A4898" s="18">
        <v>42964</v>
      </c>
      <c r="B4898" s="9">
        <f>VLOOKUP(A4898,'VOW3.DE'!$A$1:$B$5974,2,FALSE)</f>
        <v>114.842934</v>
      </c>
      <c r="C4898" s="5">
        <f>VLOOKUP(A4898,MRK.DE!$A$1:$B$5993,2,FALSE)</f>
        <v>87.093329999999995</v>
      </c>
      <c r="D4898" s="10">
        <f>VLOOKUP(A4898,DTE.DE!$A$1:$B$6411,2,FALSE)</f>
        <v>12.492979</v>
      </c>
      <c r="E4898" s="10">
        <f>VLOOKUP(A4898,'CON.DE'!$A$1:$B$6391,2,FALSE)</f>
        <v>168.112381</v>
      </c>
      <c r="G4898" s="5">
        <f t="shared" si="312"/>
        <v>-6.9579430750227904E-3</v>
      </c>
      <c r="H4898" s="5">
        <f t="shared" si="313"/>
        <v>-4.5174868562981923E-3</v>
      </c>
      <c r="I4898" s="5">
        <f t="shared" si="314"/>
        <v>-3.2072954903865566E-3</v>
      </c>
      <c r="J4898" s="10">
        <f t="shared" si="315"/>
        <v>7.7588924928084964E-4</v>
      </c>
    </row>
    <row r="4899" spans="1:10" x14ac:dyDescent="0.3">
      <c r="A4899" s="18">
        <v>42965</v>
      </c>
      <c r="B4899" s="9">
        <f>VLOOKUP(A4899,'VOW3.DE'!$A$1:$B$5974,2,FALSE)</f>
        <v>114.04109200000001</v>
      </c>
      <c r="C4899" s="5">
        <f>VLOOKUP(A4899,MRK.DE!$A$1:$B$5993,2,FALSE)</f>
        <v>85.450226000000001</v>
      </c>
      <c r="D4899" s="10">
        <f>VLOOKUP(A4899,DTE.DE!$A$1:$B$6411,2,FALSE)</f>
        <v>12.448834</v>
      </c>
      <c r="E4899" s="10">
        <f>VLOOKUP(A4899,'CON.DE'!$A$1:$B$6391,2,FALSE)</f>
        <v>167.11274700000001</v>
      </c>
      <c r="G4899" s="5">
        <f t="shared" si="312"/>
        <v>-7.0065639297064823E-3</v>
      </c>
      <c r="H4899" s="5">
        <f t="shared" si="313"/>
        <v>-1.9046247901292144E-2</v>
      </c>
      <c r="I4899" s="5">
        <f t="shared" si="314"/>
        <v>-3.5398426005771948E-3</v>
      </c>
      <c r="J4899" s="10">
        <f t="shared" si="315"/>
        <v>-5.9639739357216079E-3</v>
      </c>
    </row>
    <row r="4900" spans="1:10" x14ac:dyDescent="0.3">
      <c r="A4900" s="18">
        <v>42968</v>
      </c>
      <c r="B4900" s="9">
        <f>VLOOKUP(A4900,'VOW3.DE'!$A$1:$B$5974,2,FALSE)</f>
        <v>112.927406</v>
      </c>
      <c r="C4900" s="5">
        <f>VLOOKUP(A4900,MRK.DE!$A$1:$B$5993,2,FALSE)</f>
        <v>84.97139</v>
      </c>
      <c r="D4900" s="10">
        <f>VLOOKUP(A4900,DTE.DE!$A$1:$B$6411,2,FALSE)</f>
        <v>12.384624000000001</v>
      </c>
      <c r="E4900" s="10">
        <f>VLOOKUP(A4900,'CON.DE'!$A$1:$B$6391,2,FALSE)</f>
        <v>166.504288</v>
      </c>
      <c r="G4900" s="5">
        <f t="shared" si="312"/>
        <v>-9.8136520957783878E-3</v>
      </c>
      <c r="H4900" s="5">
        <f t="shared" si="313"/>
        <v>-5.6194427831472047E-3</v>
      </c>
      <c r="I4900" s="5">
        <f t="shared" si="314"/>
        <v>-5.1712607315168718E-3</v>
      </c>
      <c r="J4900" s="10">
        <f t="shared" si="315"/>
        <v>-3.6476535117450051E-3</v>
      </c>
    </row>
    <row r="4901" spans="1:10" x14ac:dyDescent="0.3">
      <c r="A4901" s="18">
        <v>42969</v>
      </c>
      <c r="B4901" s="9">
        <f>VLOOKUP(A4901,'VOW3.DE'!$A$1:$B$5974,2,FALSE)</f>
        <v>113.417427</v>
      </c>
      <c r="C4901" s="5">
        <f>VLOOKUP(A4901,MRK.DE!$A$1:$B$5993,2,FALSE)</f>
        <v>86.652039000000002</v>
      </c>
      <c r="D4901" s="10">
        <f>VLOOKUP(A4901,DTE.DE!$A$1:$B$6411,2,FALSE)</f>
        <v>12.488967000000001</v>
      </c>
      <c r="E4901" s="10">
        <f>VLOOKUP(A4901,'CON.DE'!$A$1:$B$6391,2,FALSE)</f>
        <v>170.11166399999999</v>
      </c>
      <c r="G4901" s="5">
        <f t="shared" si="312"/>
        <v>4.3298692448296653E-3</v>
      </c>
      <c r="H4901" s="5">
        <f t="shared" si="313"/>
        <v>1.9585935736622293E-2</v>
      </c>
      <c r="I4901" s="5">
        <f t="shared" si="314"/>
        <v>8.3899113773527167E-3</v>
      </c>
      <c r="J4901" s="10">
        <f t="shared" si="315"/>
        <v>2.1434005636844482E-2</v>
      </c>
    </row>
    <row r="4902" spans="1:10" x14ac:dyDescent="0.3">
      <c r="A4902" s="18">
        <v>42970</v>
      </c>
      <c r="B4902" s="9">
        <f>VLOOKUP(A4902,'VOW3.DE'!$A$1:$B$5974,2,FALSE)</f>
        <v>112.793762</v>
      </c>
      <c r="C4902" s="5">
        <f>VLOOKUP(A4902,MRK.DE!$A$1:$B$5993,2,FALSE)</f>
        <v>86.088691999999995</v>
      </c>
      <c r="D4902" s="10">
        <f>VLOOKUP(A4902,DTE.DE!$A$1:$B$6411,2,FALSE)</f>
        <v>12.384624000000001</v>
      </c>
      <c r="E4902" s="10">
        <f>VLOOKUP(A4902,'CON.DE'!$A$1:$B$6391,2,FALSE)</f>
        <v>168.93817100000001</v>
      </c>
      <c r="G4902" s="5">
        <f t="shared" si="312"/>
        <v>-5.5140206188512503E-3</v>
      </c>
      <c r="H4902" s="5">
        <f t="shared" si="313"/>
        <v>-6.5224801809215431E-3</v>
      </c>
      <c r="I4902" s="5">
        <f t="shared" si="314"/>
        <v>-8.38991137735276E-3</v>
      </c>
      <c r="J4902" s="10">
        <f t="shared" si="315"/>
        <v>-6.9222725676031036E-3</v>
      </c>
    </row>
    <row r="4903" spans="1:10" x14ac:dyDescent="0.3">
      <c r="A4903" s="18">
        <v>42971</v>
      </c>
      <c r="B4903" s="9">
        <f>VLOOKUP(A4903,'VOW3.DE'!$A$1:$B$5974,2,FALSE)</f>
        <v>113.68470000000001</v>
      </c>
      <c r="C4903" s="5">
        <f>VLOOKUP(A4903,MRK.DE!$A$1:$B$5993,2,FALSE)</f>
        <v>86.342201000000003</v>
      </c>
      <c r="D4903" s="10">
        <f>VLOOKUP(A4903,DTE.DE!$A$1:$B$6411,2,FALSE)</f>
        <v>12.340479</v>
      </c>
      <c r="E4903" s="10">
        <f>VLOOKUP(A4903,'CON.DE'!$A$1:$B$6391,2,FALSE)</f>
        <v>167.590836</v>
      </c>
      <c r="G4903" s="5">
        <f t="shared" si="312"/>
        <v>7.8677909417180555E-3</v>
      </c>
      <c r="H4903" s="5">
        <f t="shared" si="313"/>
        <v>2.9404148902025147E-3</v>
      </c>
      <c r="I4903" s="5">
        <f t="shared" si="314"/>
        <v>-3.5708685952174969E-3</v>
      </c>
      <c r="J4903" s="10">
        <f t="shared" si="315"/>
        <v>-8.0072871630703438E-3</v>
      </c>
    </row>
    <row r="4904" spans="1:10" x14ac:dyDescent="0.3">
      <c r="A4904" s="18">
        <v>42972</v>
      </c>
      <c r="B4904" s="9">
        <f>VLOOKUP(A4904,'VOW3.DE'!$A$1:$B$5974,2,FALSE)</f>
        <v>113.461975</v>
      </c>
      <c r="C4904" s="5">
        <f>VLOOKUP(A4904,MRK.DE!$A$1:$B$5993,2,FALSE)</f>
        <v>87.112105999999997</v>
      </c>
      <c r="D4904" s="10">
        <f>VLOOKUP(A4904,DTE.DE!$A$1:$B$6411,2,FALSE)</f>
        <v>12.280283000000001</v>
      </c>
      <c r="E4904" s="10">
        <f>VLOOKUP(A4904,'CON.DE'!$A$1:$B$6391,2,FALSE)</f>
        <v>166.85197400000001</v>
      </c>
      <c r="G4904" s="5">
        <f t="shared" si="312"/>
        <v>-1.961068295447903E-3</v>
      </c>
      <c r="H4904" s="5">
        <f t="shared" si="313"/>
        <v>8.8773818249462434E-3</v>
      </c>
      <c r="I4904" s="5">
        <f t="shared" si="314"/>
        <v>-4.8898665235843145E-3</v>
      </c>
      <c r="J4904" s="10">
        <f t="shared" si="315"/>
        <v>-4.418472635488023E-3</v>
      </c>
    </row>
    <row r="4905" spans="1:10" x14ac:dyDescent="0.3">
      <c r="A4905" s="18">
        <v>42975</v>
      </c>
      <c r="B4905" s="9">
        <f>VLOOKUP(A4905,'VOW3.DE'!$A$1:$B$5974,2,FALSE)</f>
        <v>113.506531</v>
      </c>
      <c r="C4905" s="5">
        <f>VLOOKUP(A4905,MRK.DE!$A$1:$B$5993,2,FALSE)</f>
        <v>86.971267999999995</v>
      </c>
      <c r="D4905" s="10">
        <f>VLOOKUP(A4905,DTE.DE!$A$1:$B$6411,2,FALSE)</f>
        <v>12.248177999999999</v>
      </c>
      <c r="E4905" s="10">
        <f>VLOOKUP(A4905,'CON.DE'!$A$1:$B$6391,2,FALSE)</f>
        <v>167.156204</v>
      </c>
      <c r="G4905" s="5">
        <f t="shared" si="312"/>
        <v>3.9261835359983503E-4</v>
      </c>
      <c r="H4905" s="5">
        <f t="shared" si="313"/>
        <v>-1.6180526318069102E-3</v>
      </c>
      <c r="I4905" s="5">
        <f t="shared" si="314"/>
        <v>-2.6177768212995453E-3</v>
      </c>
      <c r="J4905" s="10">
        <f t="shared" si="315"/>
        <v>1.8216924265481362E-3</v>
      </c>
    </row>
    <row r="4906" spans="1:10" x14ac:dyDescent="0.3">
      <c r="A4906" s="18">
        <v>42976</v>
      </c>
      <c r="B4906" s="9">
        <f>VLOOKUP(A4906,'VOW3.DE'!$A$1:$B$5974,2,FALSE)</f>
        <v>112.704666</v>
      </c>
      <c r="C4906" s="5">
        <f>VLOOKUP(A4906,MRK.DE!$A$1:$B$5993,2,FALSE)</f>
        <v>85.187340000000006</v>
      </c>
      <c r="D4906" s="10">
        <f>VLOOKUP(A4906,DTE.DE!$A$1:$B$6411,2,FALSE)</f>
        <v>12.123768</v>
      </c>
      <c r="E4906" s="10">
        <f>VLOOKUP(A4906,'CON.DE'!$A$1:$B$6391,2,FALSE)</f>
        <v>164.80926500000001</v>
      </c>
      <c r="G4906" s="5">
        <f t="shared" si="312"/>
        <v>-7.089554975430153E-3</v>
      </c>
      <c r="H4906" s="5">
        <f t="shared" si="313"/>
        <v>-2.072497999037428E-2</v>
      </c>
      <c r="I4906" s="5">
        <f t="shared" si="314"/>
        <v>-1.0209367821100386E-2</v>
      </c>
      <c r="J4906" s="10">
        <f t="shared" si="315"/>
        <v>-1.4139892984561362E-2</v>
      </c>
    </row>
    <row r="4907" spans="1:10" x14ac:dyDescent="0.3">
      <c r="A4907" s="18">
        <v>42977</v>
      </c>
      <c r="B4907" s="9">
        <f>VLOOKUP(A4907,'VOW3.DE'!$A$1:$B$5974,2,FALSE)</f>
        <v>112.17010500000001</v>
      </c>
      <c r="C4907" s="5">
        <f>VLOOKUP(A4907,MRK.DE!$A$1:$B$5993,2,FALSE)</f>
        <v>85.638007999999999</v>
      </c>
      <c r="D4907" s="10">
        <f>VLOOKUP(A4907,DTE.DE!$A$1:$B$6411,2,FALSE)</f>
        <v>12.135809</v>
      </c>
      <c r="E4907" s="10">
        <f>VLOOKUP(A4907,'CON.DE'!$A$1:$B$6391,2,FALSE)</f>
        <v>166.41735800000001</v>
      </c>
      <c r="G4907" s="5">
        <f t="shared" si="312"/>
        <v>-4.7543084049191586E-3</v>
      </c>
      <c r="H4907" s="5">
        <f t="shared" si="313"/>
        <v>5.2763720469996677E-3</v>
      </c>
      <c r="I4907" s="5">
        <f t="shared" si="314"/>
        <v>9.9268020945142985E-4</v>
      </c>
      <c r="J4907" s="10">
        <f t="shared" si="315"/>
        <v>9.7100022952334338E-3</v>
      </c>
    </row>
    <row r="4908" spans="1:10" x14ac:dyDescent="0.3">
      <c r="A4908" s="18">
        <v>42978</v>
      </c>
      <c r="B4908" s="9">
        <f>VLOOKUP(A4908,'VOW3.DE'!$A$1:$B$5974,2,FALSE)</f>
        <v>111.68008399999999</v>
      </c>
      <c r="C4908" s="5">
        <f>VLOOKUP(A4908,MRK.DE!$A$1:$B$5993,2,FALSE)</f>
        <v>86.623870999999994</v>
      </c>
      <c r="D4908" s="10">
        <f>VLOOKUP(A4908,DTE.DE!$A$1:$B$6411,2,FALSE)</f>
        <v>12.167913</v>
      </c>
      <c r="E4908" s="10">
        <f>VLOOKUP(A4908,'CON.DE'!$A$1:$B$6391,2,FALSE)</f>
        <v>164.765793</v>
      </c>
      <c r="G4908" s="5">
        <f t="shared" si="312"/>
        <v>-4.3781225730829664E-3</v>
      </c>
      <c r="H4908" s="5">
        <f t="shared" si="313"/>
        <v>1.1446220943945228E-2</v>
      </c>
      <c r="I4908" s="5">
        <f t="shared" si="314"/>
        <v>2.6419014069424232E-3</v>
      </c>
      <c r="J4908" s="10">
        <f t="shared" si="315"/>
        <v>-9.9738086676934429E-3</v>
      </c>
    </row>
    <row r="4909" spans="1:10" x14ac:dyDescent="0.3">
      <c r="A4909" s="18">
        <v>42979</v>
      </c>
      <c r="B4909" s="9">
        <f>VLOOKUP(A4909,'VOW3.DE'!$A$1:$B$5974,2,FALSE)</f>
        <v>112.704666</v>
      </c>
      <c r="C4909" s="5">
        <f>VLOOKUP(A4909,MRK.DE!$A$1:$B$5993,2,FALSE)</f>
        <v>86.501807999999997</v>
      </c>
      <c r="D4909" s="10">
        <f>VLOOKUP(A4909,DTE.DE!$A$1:$B$6411,2,FALSE)</f>
        <v>12.131795</v>
      </c>
      <c r="E4909" s="10">
        <f>VLOOKUP(A4909,'CON.DE'!$A$1:$B$6391,2,FALSE)</f>
        <v>165.11348000000001</v>
      </c>
      <c r="G4909" s="5">
        <f t="shared" si="312"/>
        <v>9.1324309780020738E-3</v>
      </c>
      <c r="H4909" s="5">
        <f t="shared" si="313"/>
        <v>-1.4101087826018681E-3</v>
      </c>
      <c r="I4909" s="5">
        <f t="shared" si="314"/>
        <v>-2.9727128077389276E-3</v>
      </c>
      <c r="J4909" s="10">
        <f t="shared" si="315"/>
        <v>2.1079658966399423E-3</v>
      </c>
    </row>
    <row r="4910" spans="1:10" x14ac:dyDescent="0.3">
      <c r="A4910" s="18">
        <v>42982</v>
      </c>
      <c r="B4910" s="9">
        <f>VLOOKUP(A4910,'VOW3.DE'!$A$1:$B$5974,2,FALSE)</f>
        <v>112.927406</v>
      </c>
      <c r="C4910" s="5">
        <f>VLOOKUP(A4910,MRK.DE!$A$1:$B$5993,2,FALSE)</f>
        <v>86.454864999999998</v>
      </c>
      <c r="D4910" s="10">
        <f>VLOOKUP(A4910,DTE.DE!$A$1:$B$6411,2,FALSE)</f>
        <v>12.11173</v>
      </c>
      <c r="E4910" s="10">
        <f>VLOOKUP(A4910,'CON.DE'!$A$1:$B$6391,2,FALSE)</f>
        <v>166.11312899999999</v>
      </c>
      <c r="G4910" s="5">
        <f t="shared" si="312"/>
        <v>1.9743653495817954E-3</v>
      </c>
      <c r="H4910" s="5">
        <f t="shared" si="313"/>
        <v>-5.4282960395178386E-4</v>
      </c>
      <c r="I4910" s="5">
        <f t="shared" si="314"/>
        <v>-1.6552877175634627E-3</v>
      </c>
      <c r="J4910" s="10">
        <f t="shared" si="315"/>
        <v>6.0360611613904293E-3</v>
      </c>
    </row>
    <row r="4911" spans="1:10" x14ac:dyDescent="0.3">
      <c r="A4911" s="18">
        <v>42983</v>
      </c>
      <c r="B4911" s="9">
        <f>VLOOKUP(A4911,'VOW3.DE'!$A$1:$B$5974,2,FALSE)</f>
        <v>115.02113300000001</v>
      </c>
      <c r="C4911" s="5">
        <f>VLOOKUP(A4911,MRK.DE!$A$1:$B$5993,2,FALSE)</f>
        <v>88.501694000000001</v>
      </c>
      <c r="D4911" s="10">
        <f>VLOOKUP(A4911,DTE.DE!$A$1:$B$6411,2,FALSE)</f>
        <v>12.039493</v>
      </c>
      <c r="E4911" s="10">
        <f>VLOOKUP(A4911,'CON.DE'!$A$1:$B$6391,2,FALSE)</f>
        <v>167.199692</v>
      </c>
      <c r="G4911" s="5">
        <f t="shared" si="312"/>
        <v>1.8370689207521679E-2</v>
      </c>
      <c r="H4911" s="5">
        <f t="shared" si="313"/>
        <v>2.3399207224082643E-2</v>
      </c>
      <c r="I4911" s="5">
        <f t="shared" si="314"/>
        <v>-5.9820751452601675E-3</v>
      </c>
      <c r="J4911" s="10">
        <f t="shared" si="315"/>
        <v>6.5198023027713149E-3</v>
      </c>
    </row>
    <row r="4912" spans="1:10" x14ac:dyDescent="0.3">
      <c r="A4912" s="18">
        <v>42984</v>
      </c>
      <c r="B4912" s="9">
        <f>VLOOKUP(A4912,'VOW3.DE'!$A$1:$B$5974,2,FALSE)</f>
        <v>116.89212000000001</v>
      </c>
      <c r="C4912" s="5">
        <f>VLOOKUP(A4912,MRK.DE!$A$1:$B$5993,2,FALSE)</f>
        <v>89.280991</v>
      </c>
      <c r="D4912" s="10">
        <f>VLOOKUP(A4912,DTE.DE!$A$1:$B$6411,2,FALSE)</f>
        <v>12.039493</v>
      </c>
      <c r="E4912" s="10">
        <f>VLOOKUP(A4912,'CON.DE'!$A$1:$B$6391,2,FALSE)</f>
        <v>168.72087099999999</v>
      </c>
      <c r="G4912" s="5">
        <f t="shared" si="312"/>
        <v>1.6135581467055786E-2</v>
      </c>
      <c r="H4912" s="5">
        <f t="shared" si="313"/>
        <v>8.7669054081610694E-3</v>
      </c>
      <c r="I4912" s="5">
        <f t="shared" si="314"/>
        <v>0</v>
      </c>
      <c r="J4912" s="10">
        <f t="shared" si="315"/>
        <v>9.0568400127938927E-3</v>
      </c>
    </row>
    <row r="4913" spans="1:10" x14ac:dyDescent="0.3">
      <c r="A4913" s="18">
        <v>42985</v>
      </c>
      <c r="B4913" s="9">
        <f>VLOOKUP(A4913,'VOW3.DE'!$A$1:$B$5974,2,FALSE)</f>
        <v>117.29303</v>
      </c>
      <c r="C4913" s="5">
        <f>VLOOKUP(A4913,MRK.DE!$A$1:$B$5993,2,FALSE)</f>
        <v>89.637771999999998</v>
      </c>
      <c r="D4913" s="10">
        <f>VLOOKUP(A4913,DTE.DE!$A$1:$B$6411,2,FALSE)</f>
        <v>12.11173</v>
      </c>
      <c r="E4913" s="10">
        <f>VLOOKUP(A4913,'CON.DE'!$A$1:$B$6391,2,FALSE)</f>
        <v>171.98054500000001</v>
      </c>
      <c r="G4913" s="5">
        <f t="shared" si="312"/>
        <v>3.4238754391814783E-3</v>
      </c>
      <c r="H4913" s="5">
        <f t="shared" si="313"/>
        <v>3.988195166587263E-3</v>
      </c>
      <c r="I4913" s="5">
        <f t="shared" si="314"/>
        <v>5.9820751452602161E-3</v>
      </c>
      <c r="J4913" s="10">
        <f t="shared" si="315"/>
        <v>1.9135661394430521E-2</v>
      </c>
    </row>
    <row r="4914" spans="1:10" x14ac:dyDescent="0.3">
      <c r="A4914" s="18">
        <v>42986</v>
      </c>
      <c r="B4914" s="9">
        <f>VLOOKUP(A4914,'VOW3.DE'!$A$1:$B$5974,2,FALSE)</f>
        <v>117.91670999999999</v>
      </c>
      <c r="C4914" s="5">
        <f>VLOOKUP(A4914,MRK.DE!$A$1:$B$5993,2,FALSE)</f>
        <v>89.975784000000004</v>
      </c>
      <c r="D4914" s="10">
        <f>VLOOKUP(A4914,DTE.DE!$A$1:$B$6411,2,FALSE)</f>
        <v>12.063571</v>
      </c>
      <c r="E4914" s="10">
        <f>VLOOKUP(A4914,'CON.DE'!$A$1:$B$6391,2,FALSE)</f>
        <v>172.936691</v>
      </c>
      <c r="G4914" s="5">
        <f t="shared" si="312"/>
        <v>5.3031941763167336E-3</v>
      </c>
      <c r="H4914" s="5">
        <f t="shared" si="313"/>
        <v>3.7637738102896598E-3</v>
      </c>
      <c r="I4914" s="5">
        <f t="shared" si="314"/>
        <v>-3.9841542162594723E-3</v>
      </c>
      <c r="J4914" s="10">
        <f t="shared" si="315"/>
        <v>5.5442195947334426E-3</v>
      </c>
    </row>
    <row r="4915" spans="1:10" x14ac:dyDescent="0.3">
      <c r="A4915" s="18">
        <v>42989</v>
      </c>
      <c r="B4915" s="9">
        <f>VLOOKUP(A4915,'VOW3.DE'!$A$1:$B$5974,2,FALSE)</f>
        <v>118.49582700000001</v>
      </c>
      <c r="C4915" s="5">
        <f>VLOOKUP(A4915,MRK.DE!$A$1:$B$5993,2,FALSE)</f>
        <v>90.135390999999998</v>
      </c>
      <c r="D4915" s="10">
        <f>VLOOKUP(A4915,DTE.DE!$A$1:$B$6411,2,FALSE)</f>
        <v>12.155874000000001</v>
      </c>
      <c r="E4915" s="10">
        <f>VLOOKUP(A4915,'CON.DE'!$A$1:$B$6391,2,FALSE)</f>
        <v>174.28402700000001</v>
      </c>
      <c r="G4915" s="5">
        <f t="shared" si="312"/>
        <v>4.8992169848069587E-3</v>
      </c>
      <c r="H4915" s="5">
        <f t="shared" si="313"/>
        <v>1.7723169234618648E-3</v>
      </c>
      <c r="I4915" s="5">
        <f t="shared" si="314"/>
        <v>7.6222594606109289E-3</v>
      </c>
      <c r="J4915" s="10">
        <f t="shared" si="315"/>
        <v>7.7607279319860919E-3</v>
      </c>
    </row>
    <row r="4916" spans="1:10" x14ac:dyDescent="0.3">
      <c r="A4916" s="18">
        <v>42990</v>
      </c>
      <c r="B4916" s="9">
        <f>VLOOKUP(A4916,'VOW3.DE'!$A$1:$B$5974,2,FALSE)</f>
        <v>120.812286</v>
      </c>
      <c r="C4916" s="5">
        <f>VLOOKUP(A4916,MRK.DE!$A$1:$B$5993,2,FALSE)</f>
        <v>90.229286000000002</v>
      </c>
      <c r="D4916" s="10">
        <f>VLOOKUP(A4916,DTE.DE!$A$1:$B$6411,2,FALSE)</f>
        <v>12.127782</v>
      </c>
      <c r="E4916" s="10">
        <f>VLOOKUP(A4916,'CON.DE'!$A$1:$B$6391,2,FALSE)</f>
        <v>174.50135800000001</v>
      </c>
      <c r="G4916" s="5">
        <f t="shared" si="312"/>
        <v>1.9360240861851549E-2</v>
      </c>
      <c r="H4916" s="5">
        <f t="shared" si="313"/>
        <v>1.0411684820315677E-3</v>
      </c>
      <c r="I4916" s="5">
        <f t="shared" si="314"/>
        <v>-2.3136559446717509E-3</v>
      </c>
      <c r="J4916" s="10">
        <f t="shared" si="315"/>
        <v>1.2462163695722028E-3</v>
      </c>
    </row>
    <row r="4917" spans="1:10" x14ac:dyDescent="0.3">
      <c r="A4917" s="18">
        <v>42991</v>
      </c>
      <c r="B4917" s="9">
        <f>VLOOKUP(A4917,'VOW3.DE'!$A$1:$B$5974,2,FALSE)</f>
        <v>121.70322400000001</v>
      </c>
      <c r="C4917" s="5">
        <f>VLOOKUP(A4917,MRK.DE!$A$1:$B$5993,2,FALSE)</f>
        <v>92.003822</v>
      </c>
      <c r="D4917" s="10">
        <f>VLOOKUP(A4917,DTE.DE!$A$1:$B$6411,2,FALSE)</f>
        <v>12.047518</v>
      </c>
      <c r="E4917" s="10">
        <f>VLOOKUP(A4917,'CON.DE'!$A$1:$B$6391,2,FALSE)</f>
        <v>173.84942599999999</v>
      </c>
      <c r="G4917" s="5">
        <f t="shared" si="312"/>
        <v>7.3475053877234712E-3</v>
      </c>
      <c r="H4917" s="5">
        <f t="shared" si="313"/>
        <v>1.9476066800232904E-2</v>
      </c>
      <c r="I4917" s="5">
        <f t="shared" si="314"/>
        <v>-6.640190187283279E-3</v>
      </c>
      <c r="J4917" s="10">
        <f t="shared" si="315"/>
        <v>-3.7429670956028813E-3</v>
      </c>
    </row>
    <row r="4918" spans="1:10" x14ac:dyDescent="0.3">
      <c r="A4918" s="18">
        <v>42992</v>
      </c>
      <c r="B4918" s="9">
        <f>VLOOKUP(A4918,'VOW3.DE'!$A$1:$B$5974,2,FALSE)</f>
        <v>121.56957199999999</v>
      </c>
      <c r="C4918" s="5">
        <f>VLOOKUP(A4918,MRK.DE!$A$1:$B$5993,2,FALSE)</f>
        <v>91.637642</v>
      </c>
      <c r="D4918" s="10">
        <f>VLOOKUP(A4918,DTE.DE!$A$1:$B$6411,2,FALSE)</f>
        <v>12.031466</v>
      </c>
      <c r="E4918" s="10">
        <f>VLOOKUP(A4918,'CON.DE'!$A$1:$B$6391,2,FALSE)</f>
        <v>177.500259</v>
      </c>
      <c r="G4918" s="5">
        <f t="shared" si="312"/>
        <v>-1.098783058725463E-3</v>
      </c>
      <c r="H4918" s="5">
        <f t="shared" si="313"/>
        <v>-3.9879935319319416E-3</v>
      </c>
      <c r="I4918" s="5">
        <f t="shared" si="314"/>
        <v>-1.3332790434912483E-3</v>
      </c>
      <c r="J4918" s="10">
        <f t="shared" si="315"/>
        <v>2.078251131778084E-2</v>
      </c>
    </row>
    <row r="4919" spans="1:10" x14ac:dyDescent="0.3">
      <c r="A4919" s="18">
        <v>42993</v>
      </c>
      <c r="B4919" s="9">
        <f>VLOOKUP(A4919,'VOW3.DE'!$A$1:$B$5974,2,FALSE)</f>
        <v>121.836868</v>
      </c>
      <c r="C4919" s="5">
        <f>VLOOKUP(A4919,MRK.DE!$A$1:$B$5993,2,FALSE)</f>
        <v>90.952247999999997</v>
      </c>
      <c r="D4919" s="10">
        <f>VLOOKUP(A4919,DTE.DE!$A$1:$B$6411,2,FALSE)</f>
        <v>12.043506000000001</v>
      </c>
      <c r="E4919" s="10">
        <f>VLOOKUP(A4919,'CON.DE'!$A$1:$B$6391,2,FALSE)</f>
        <v>179.89068599999999</v>
      </c>
      <c r="G4919" s="5">
        <f t="shared" si="312"/>
        <v>2.1962944566833935E-3</v>
      </c>
      <c r="H4919" s="5">
        <f t="shared" si="313"/>
        <v>-7.5075045963834304E-3</v>
      </c>
      <c r="I4919" s="5">
        <f t="shared" si="314"/>
        <v>1.0002089309804466E-3</v>
      </c>
      <c r="J4919" s="10">
        <f t="shared" si="315"/>
        <v>1.3377298339535791E-2</v>
      </c>
    </row>
    <row r="4920" spans="1:10" x14ac:dyDescent="0.3">
      <c r="A4920" s="18">
        <v>42996</v>
      </c>
      <c r="B4920" s="9">
        <f>VLOOKUP(A4920,'VOW3.DE'!$A$1:$B$5974,2,FALSE)</f>
        <v>122.282341</v>
      </c>
      <c r="C4920" s="5">
        <f>VLOOKUP(A4920,MRK.DE!$A$1:$B$5993,2,FALSE)</f>
        <v>90.567290999999997</v>
      </c>
      <c r="D4920" s="10">
        <f>VLOOKUP(A4920,DTE.DE!$A$1:$B$6411,2,FALSE)</f>
        <v>12.107716</v>
      </c>
      <c r="E4920" s="10">
        <f>VLOOKUP(A4920,'CON.DE'!$A$1:$B$6391,2,FALSE)</f>
        <v>178.84759500000001</v>
      </c>
      <c r="G4920" s="5">
        <f t="shared" si="312"/>
        <v>3.6496390127982131E-3</v>
      </c>
      <c r="H4920" s="5">
        <f t="shared" si="313"/>
        <v>-4.2415001629650083E-3</v>
      </c>
      <c r="I4920" s="5">
        <f t="shared" si="314"/>
        <v>5.3173418131846643E-3</v>
      </c>
      <c r="J4920" s="10">
        <f t="shared" si="315"/>
        <v>-5.8153478169010904E-3</v>
      </c>
    </row>
    <row r="4921" spans="1:10" x14ac:dyDescent="0.3">
      <c r="A4921" s="18">
        <v>42997</v>
      </c>
      <c r="B4921" s="9">
        <f>VLOOKUP(A4921,'VOW3.DE'!$A$1:$B$5974,2,FALSE)</f>
        <v>122.460526</v>
      </c>
      <c r="C4921" s="5">
        <f>VLOOKUP(A4921,MRK.DE!$A$1:$B$5993,2,FALSE)</f>
        <v>90.567290999999997</v>
      </c>
      <c r="D4921" s="10">
        <f>VLOOKUP(A4921,DTE.DE!$A$1:$B$6411,2,FALSE)</f>
        <v>12.484954</v>
      </c>
      <c r="E4921" s="10">
        <f>VLOOKUP(A4921,'CON.DE'!$A$1:$B$6391,2,FALSE)</f>
        <v>180.71646100000001</v>
      </c>
      <c r="G4921" s="5">
        <f t="shared" si="312"/>
        <v>1.4560998951011705E-3</v>
      </c>
      <c r="H4921" s="5">
        <f t="shared" si="313"/>
        <v>0</v>
      </c>
      <c r="I4921" s="5">
        <f t="shared" si="314"/>
        <v>3.0681303985824998E-2</v>
      </c>
      <c r="J4921" s="10">
        <f t="shared" si="315"/>
        <v>1.0395270596041405E-2</v>
      </c>
    </row>
    <row r="4922" spans="1:10" x14ac:dyDescent="0.3">
      <c r="A4922" s="18">
        <v>42998</v>
      </c>
      <c r="B4922" s="9">
        <f>VLOOKUP(A4922,'VOW3.DE'!$A$1:$B$5974,2,FALSE)</f>
        <v>121.79231299999999</v>
      </c>
      <c r="C4922" s="5">
        <f>VLOOKUP(A4922,MRK.DE!$A$1:$B$5993,2,FALSE)</f>
        <v>90.163559000000006</v>
      </c>
      <c r="D4922" s="10">
        <f>VLOOKUP(A4922,DTE.DE!$A$1:$B$6411,2,FALSE)</f>
        <v>12.585281999999999</v>
      </c>
      <c r="E4922" s="10">
        <f>VLOOKUP(A4922,'CON.DE'!$A$1:$B$6391,2,FALSE)</f>
        <v>181.54226700000001</v>
      </c>
      <c r="G4922" s="5">
        <f t="shared" si="312"/>
        <v>-5.4714996949595729E-3</v>
      </c>
      <c r="H4922" s="5">
        <f t="shared" si="313"/>
        <v>-4.467778152713835E-3</v>
      </c>
      <c r="I4922" s="5">
        <f t="shared" si="314"/>
        <v>8.0037966607173199E-3</v>
      </c>
      <c r="J4922" s="10">
        <f t="shared" si="315"/>
        <v>4.5592134385373925E-3</v>
      </c>
    </row>
    <row r="4923" spans="1:10" x14ac:dyDescent="0.3">
      <c r="A4923" s="18">
        <v>42999</v>
      </c>
      <c r="B4923" s="9">
        <f>VLOOKUP(A4923,'VOW3.DE'!$A$1:$B$5974,2,FALSE)</f>
        <v>122.86144299999999</v>
      </c>
      <c r="C4923" s="5">
        <f>VLOOKUP(A4923,MRK.DE!$A$1:$B$5993,2,FALSE)</f>
        <v>90.510955999999993</v>
      </c>
      <c r="D4923" s="10">
        <f>VLOOKUP(A4923,DTE.DE!$A$1:$B$6411,2,FALSE)</f>
        <v>12.312388</v>
      </c>
      <c r="E4923" s="10">
        <f>VLOOKUP(A4923,'CON.DE'!$A$1:$B$6391,2,FALSE)</f>
        <v>184.23692299999999</v>
      </c>
      <c r="G4923" s="5">
        <f t="shared" si="312"/>
        <v>8.7399991167887263E-3</v>
      </c>
      <c r="H4923" s="5">
        <f t="shared" si="313"/>
        <v>3.8455609316963377E-3</v>
      </c>
      <c r="I4923" s="5">
        <f t="shared" si="314"/>
        <v>-2.1922125954226861E-2</v>
      </c>
      <c r="J4923" s="10">
        <f t="shared" si="315"/>
        <v>1.473405170429775E-2</v>
      </c>
    </row>
    <row r="4924" spans="1:10" x14ac:dyDescent="0.3">
      <c r="A4924" s="18">
        <v>43000</v>
      </c>
      <c r="B4924" s="9">
        <f>VLOOKUP(A4924,'VOW3.DE'!$A$1:$B$5974,2,FALSE)</f>
        <v>122.594177</v>
      </c>
      <c r="C4924" s="5">
        <f>VLOOKUP(A4924,MRK.DE!$A$1:$B$5993,2,FALSE)</f>
        <v>90.604850999999996</v>
      </c>
      <c r="D4924" s="10">
        <f>VLOOKUP(A4924,DTE.DE!$A$1:$B$6411,2,FALSE)</f>
        <v>12.408704999999999</v>
      </c>
      <c r="E4924" s="10">
        <f>VLOOKUP(A4924,'CON.DE'!$A$1:$B$6391,2,FALSE)</f>
        <v>184.715012</v>
      </c>
      <c r="G4924" s="5">
        <f t="shared" si="312"/>
        <v>-2.1777142900568456E-3</v>
      </c>
      <c r="H4924" s="5">
        <f t="shared" si="313"/>
        <v>1.0368505098165115E-3</v>
      </c>
      <c r="I4924" s="5">
        <f t="shared" si="314"/>
        <v>7.7923324318301531E-3</v>
      </c>
      <c r="J4924" s="10">
        <f t="shared" si="315"/>
        <v>2.5916073191894111E-3</v>
      </c>
    </row>
    <row r="4925" spans="1:10" x14ac:dyDescent="0.3">
      <c r="A4925" s="18">
        <v>43003</v>
      </c>
      <c r="B4925" s="9">
        <f>VLOOKUP(A4925,'VOW3.DE'!$A$1:$B$5974,2,FALSE)</f>
        <v>122.772362</v>
      </c>
      <c r="C4925" s="5">
        <f>VLOOKUP(A4925,MRK.DE!$A$1:$B$5993,2,FALSE)</f>
        <v>92.416945999999996</v>
      </c>
      <c r="D4925" s="10">
        <f>VLOOKUP(A4925,DTE.DE!$A$1:$B$6411,2,FALSE)</f>
        <v>12.529097999999999</v>
      </c>
      <c r="E4925" s="10">
        <f>VLOOKUP(A4925,'CON.DE'!$A$1:$B$6391,2,FALSE)</f>
        <v>183.237289</v>
      </c>
      <c r="G4925" s="5">
        <f t="shared" si="312"/>
        <v>1.4523987830539484E-3</v>
      </c>
      <c r="H4925" s="5">
        <f t="shared" si="313"/>
        <v>1.980260543871681E-2</v>
      </c>
      <c r="I4925" s="5">
        <f t="shared" si="314"/>
        <v>9.6555366441612549E-3</v>
      </c>
      <c r="J4925" s="10">
        <f t="shared" si="315"/>
        <v>-8.0321875455666766E-3</v>
      </c>
    </row>
    <row r="4926" spans="1:10" x14ac:dyDescent="0.3">
      <c r="A4926" s="18">
        <v>43004</v>
      </c>
      <c r="B4926" s="9">
        <f>VLOOKUP(A4926,'VOW3.DE'!$A$1:$B$5974,2,FALSE)</f>
        <v>125.667946</v>
      </c>
      <c r="C4926" s="5">
        <f>VLOOKUP(A4926,MRK.DE!$A$1:$B$5993,2,FALSE)</f>
        <v>93.205635000000001</v>
      </c>
      <c r="D4926" s="10">
        <f>VLOOKUP(A4926,DTE.DE!$A$1:$B$6411,2,FALSE)</f>
        <v>12.621402</v>
      </c>
      <c r="E4926" s="10">
        <f>VLOOKUP(A4926,'CON.DE'!$A$1:$B$6391,2,FALSE)</f>
        <v>184.62808200000001</v>
      </c>
      <c r="G4926" s="5">
        <f t="shared" si="312"/>
        <v>2.3311153863932881E-2</v>
      </c>
      <c r="H4926" s="5">
        <f t="shared" si="313"/>
        <v>8.4978211365906234E-3</v>
      </c>
      <c r="I4926" s="5">
        <f t="shared" si="314"/>
        <v>7.3401653588927619E-3</v>
      </c>
      <c r="J4926" s="10">
        <f t="shared" si="315"/>
        <v>7.561459904967008E-3</v>
      </c>
    </row>
    <row r="4927" spans="1:10" x14ac:dyDescent="0.3">
      <c r="A4927" s="18">
        <v>43005</v>
      </c>
      <c r="B4927" s="9">
        <f>VLOOKUP(A4927,'VOW3.DE'!$A$1:$B$5974,2,FALSE)</f>
        <v>125.356094</v>
      </c>
      <c r="C4927" s="5">
        <f>VLOOKUP(A4927,MRK.DE!$A$1:$B$5993,2,FALSE)</f>
        <v>93.937980999999994</v>
      </c>
      <c r="D4927" s="10">
        <f>VLOOKUP(A4927,DTE.DE!$A$1:$B$6411,2,FALSE)</f>
        <v>12.601335000000001</v>
      </c>
      <c r="E4927" s="10">
        <f>VLOOKUP(A4927,'CON.DE'!$A$1:$B$6391,2,FALSE)</f>
        <v>185.236557</v>
      </c>
      <c r="G4927" s="5">
        <f t="shared" si="312"/>
        <v>-2.4846398012968104E-3</v>
      </c>
      <c r="H4927" s="5">
        <f t="shared" si="313"/>
        <v>7.8266066886780103E-3</v>
      </c>
      <c r="I4927" s="5">
        <f t="shared" si="314"/>
        <v>-1.591183719190412E-3</v>
      </c>
      <c r="J4927" s="10">
        <f t="shared" si="315"/>
        <v>3.29026073204272E-3</v>
      </c>
    </row>
    <row r="4928" spans="1:10" x14ac:dyDescent="0.3">
      <c r="A4928" s="18">
        <v>43006</v>
      </c>
      <c r="B4928" s="9">
        <f>VLOOKUP(A4928,'VOW3.DE'!$A$1:$B$5974,2,FALSE)</f>
        <v>123.262383</v>
      </c>
      <c r="C4928" s="5">
        <f>VLOOKUP(A4928,MRK.DE!$A$1:$B$5993,2,FALSE)</f>
        <v>91.365364</v>
      </c>
      <c r="D4928" s="10">
        <f>VLOOKUP(A4928,DTE.DE!$A$1:$B$6411,2,FALSE)</f>
        <v>12.605349</v>
      </c>
      <c r="E4928" s="10">
        <f>VLOOKUP(A4928,'CON.DE'!$A$1:$B$6391,2,FALSE)</f>
        <v>186.01889</v>
      </c>
      <c r="G4928" s="5">
        <f t="shared" si="312"/>
        <v>-1.6843160833934195E-2</v>
      </c>
      <c r="H4928" s="5">
        <f t="shared" si="313"/>
        <v>-2.7768330957138453E-2</v>
      </c>
      <c r="I4928" s="5">
        <f t="shared" si="314"/>
        <v>3.1848695639065606E-4</v>
      </c>
      <c r="J4928" s="10">
        <f t="shared" si="315"/>
        <v>4.214532954726664E-3</v>
      </c>
    </row>
    <row r="4929" spans="1:10" x14ac:dyDescent="0.3">
      <c r="A4929" s="18">
        <v>43007</v>
      </c>
      <c r="B4929" s="9">
        <f>VLOOKUP(A4929,'VOW3.DE'!$A$1:$B$5974,2,FALSE)</f>
        <v>122.950546</v>
      </c>
      <c r="C4929" s="5">
        <f>VLOOKUP(A4929,MRK.DE!$A$1:$B$5993,2,FALSE)</f>
        <v>88.370255</v>
      </c>
      <c r="D4929" s="10">
        <f>VLOOKUP(A4929,DTE.DE!$A$1:$B$6411,2,FALSE)</f>
        <v>12.669559</v>
      </c>
      <c r="E4929" s="10">
        <f>VLOOKUP(A4929,'CON.DE'!$A$1:$B$6391,2,FALSE)</f>
        <v>186.670807</v>
      </c>
      <c r="G4929" s="5">
        <f t="shared" si="312"/>
        <v>-2.5330689822566001E-3</v>
      </c>
      <c r="H4929" s="5">
        <f t="shared" si="313"/>
        <v>-3.3331025848351854E-2</v>
      </c>
      <c r="I4929" s="5">
        <f t="shared" si="314"/>
        <v>5.0809394152303428E-3</v>
      </c>
      <c r="J4929" s="10">
        <f t="shared" si="315"/>
        <v>3.4984474760416128E-3</v>
      </c>
    </row>
    <row r="4930" spans="1:10" x14ac:dyDescent="0.3">
      <c r="A4930" s="18">
        <v>43010</v>
      </c>
      <c r="B4930" s="9">
        <f>VLOOKUP(A4930,'VOW3.DE'!$A$1:$B$5974,2,FALSE)</f>
        <v>122.594177</v>
      </c>
      <c r="C4930" s="5">
        <f>VLOOKUP(A4930,MRK.DE!$A$1:$B$5993,2,FALSE)</f>
        <v>89.938231999999999</v>
      </c>
      <c r="D4930" s="10">
        <f>VLOOKUP(A4930,DTE.DE!$A$1:$B$6411,2,FALSE)</f>
        <v>12.629428000000001</v>
      </c>
      <c r="E4930" s="10">
        <f>VLOOKUP(A4930,'CON.DE'!$A$1:$B$6391,2,FALSE)</f>
        <v>186.670807</v>
      </c>
      <c r="G4930" s="5">
        <f t="shared" si="312"/>
        <v>-2.902683029499217E-3</v>
      </c>
      <c r="H4930" s="5">
        <f t="shared" si="313"/>
        <v>1.758769247946311E-2</v>
      </c>
      <c r="I4930" s="5">
        <f t="shared" si="314"/>
        <v>-3.1725407550839608E-3</v>
      </c>
      <c r="J4930" s="10">
        <f t="shared" si="315"/>
        <v>0</v>
      </c>
    </row>
    <row r="4931" spans="1:10" x14ac:dyDescent="0.3">
      <c r="A4931" s="18">
        <v>43011</v>
      </c>
      <c r="B4931" s="9">
        <f>VLOOKUP(A4931,'VOW3.DE'!$A$1:$B$5974,2,FALSE)</f>
        <v>122.594177</v>
      </c>
      <c r="C4931" s="5">
        <f>VLOOKUP(A4931,MRK.DE!$A$1:$B$5993,2,FALSE)</f>
        <v>89.938231999999999</v>
      </c>
      <c r="D4931" s="10">
        <f>VLOOKUP(A4931,DTE.DE!$A$1:$B$6411,2,FALSE)</f>
        <v>12.629428000000001</v>
      </c>
      <c r="E4931" s="10">
        <f>VLOOKUP(A4931,'CON.DE'!$A$1:$B$6391,2,FALSE)</f>
        <v>186.670807</v>
      </c>
      <c r="G4931" s="5">
        <f t="shared" si="312"/>
        <v>0</v>
      </c>
      <c r="H4931" s="5">
        <f t="shared" si="313"/>
        <v>0</v>
      </c>
      <c r="I4931" s="5">
        <f t="shared" si="314"/>
        <v>0</v>
      </c>
      <c r="J4931" s="10">
        <f t="shared" si="315"/>
        <v>0</v>
      </c>
    </row>
    <row r="4932" spans="1:10" x14ac:dyDescent="0.3">
      <c r="A4932" s="18">
        <v>43012</v>
      </c>
      <c r="B4932" s="9">
        <f>VLOOKUP(A4932,'VOW3.DE'!$A$1:$B$5974,2,FALSE)</f>
        <v>125.400642</v>
      </c>
      <c r="C4932" s="5">
        <f>VLOOKUP(A4932,MRK.DE!$A$1:$B$5993,2,FALSE)</f>
        <v>90.689346</v>
      </c>
      <c r="D4932" s="10">
        <f>VLOOKUP(A4932,DTE.DE!$A$1:$B$6411,2,FALSE)</f>
        <v>12.573243</v>
      </c>
      <c r="E4932" s="10">
        <f>VLOOKUP(A4932,'CON.DE'!$A$1:$B$6391,2,FALSE)</f>
        <v>187.97470100000001</v>
      </c>
      <c r="G4932" s="5">
        <f t="shared" ref="G4932:G4995" si="316">LN(B4932/B4931)</f>
        <v>2.2634221350492516E-2</v>
      </c>
      <c r="H4932" s="5">
        <f t="shared" ref="H4932:H4995" si="317">LN(C4932/C4931)</f>
        <v>8.3167624541782021E-3</v>
      </c>
      <c r="I4932" s="5">
        <f t="shared" ref="I4932:I4995" si="318">LN(D4932/D4931)</f>
        <v>-4.4586617885237333E-3</v>
      </c>
      <c r="J4932" s="10">
        <f t="shared" ref="J4932:J4995" si="319">LN(E4932/E4931)</f>
        <v>6.9607094535252675E-3</v>
      </c>
    </row>
    <row r="4933" spans="1:10" x14ac:dyDescent="0.3">
      <c r="A4933" s="18">
        <v>43013</v>
      </c>
      <c r="B4933" s="9">
        <f>VLOOKUP(A4933,'VOW3.DE'!$A$1:$B$5974,2,FALSE)</f>
        <v>126.24704</v>
      </c>
      <c r="C4933" s="5">
        <f>VLOOKUP(A4933,MRK.DE!$A$1:$B$5993,2,FALSE)</f>
        <v>89.656548000000001</v>
      </c>
      <c r="D4933" s="10">
        <f>VLOOKUP(A4933,DTE.DE!$A$1:$B$6411,2,FALSE)</f>
        <v>12.597322</v>
      </c>
      <c r="E4933" s="10">
        <f>VLOOKUP(A4933,'CON.DE'!$A$1:$B$6391,2,FALSE)</f>
        <v>188.192001</v>
      </c>
      <c r="G4933" s="5">
        <f t="shared" si="316"/>
        <v>6.7268745331236779E-3</v>
      </c>
      <c r="H4933" s="5">
        <f t="shared" si="317"/>
        <v>-1.145364907173123E-2</v>
      </c>
      <c r="I4933" s="5">
        <f t="shared" si="318"/>
        <v>1.913267131292471E-3</v>
      </c>
      <c r="J4933" s="10">
        <f t="shared" si="319"/>
        <v>1.1553389654947784E-3</v>
      </c>
    </row>
    <row r="4934" spans="1:10" x14ac:dyDescent="0.3">
      <c r="A4934" s="18">
        <v>43014</v>
      </c>
      <c r="B4934" s="9">
        <f>VLOOKUP(A4934,'VOW3.DE'!$A$1:$B$5974,2,FALSE)</f>
        <v>127.227097</v>
      </c>
      <c r="C4934" s="5">
        <f>VLOOKUP(A4934,MRK.DE!$A$1:$B$5993,2,FALSE)</f>
        <v>89.741050999999999</v>
      </c>
      <c r="D4934" s="10">
        <f>VLOOKUP(A4934,DTE.DE!$A$1:$B$6411,2,FALSE)</f>
        <v>12.597322</v>
      </c>
      <c r="E4934" s="10">
        <f>VLOOKUP(A4934,'CON.DE'!$A$1:$B$6391,2,FALSE)</f>
        <v>187.49658199999999</v>
      </c>
      <c r="G4934" s="5">
        <f t="shared" si="316"/>
        <v>7.7330326125460164E-3</v>
      </c>
      <c r="H4934" s="5">
        <f t="shared" si="317"/>
        <v>9.42075108259778E-4</v>
      </c>
      <c r="I4934" s="5">
        <f t="shared" si="318"/>
        <v>0</v>
      </c>
      <c r="J4934" s="10">
        <f t="shared" si="319"/>
        <v>-3.7021076802918069E-3</v>
      </c>
    </row>
    <row r="4935" spans="1:10" x14ac:dyDescent="0.3">
      <c r="A4935" s="18">
        <v>43017</v>
      </c>
      <c r="B4935" s="9">
        <f>VLOOKUP(A4935,'VOW3.DE'!$A$1:$B$5974,2,FALSE)</f>
        <v>126.692528</v>
      </c>
      <c r="C4935" s="5">
        <f>VLOOKUP(A4935,MRK.DE!$A$1:$B$5993,2,FALSE)</f>
        <v>89.834946000000002</v>
      </c>
      <c r="D4935" s="10">
        <f>VLOOKUP(A4935,DTE.DE!$A$1:$B$6411,2,FALSE)</f>
        <v>12.605349</v>
      </c>
      <c r="E4935" s="10">
        <f>VLOOKUP(A4935,'CON.DE'!$A$1:$B$6391,2,FALSE)</f>
        <v>187.366196</v>
      </c>
      <c r="G4935" s="5">
        <f t="shared" si="316"/>
        <v>-4.2105433147708836E-3</v>
      </c>
      <c r="H4935" s="5">
        <f t="shared" si="317"/>
        <v>1.0457411917558252E-3</v>
      </c>
      <c r="I4935" s="5">
        <f t="shared" si="318"/>
        <v>6.3699599708476589E-4</v>
      </c>
      <c r="J4935" s="10">
        <f t="shared" si="319"/>
        <v>-6.9564658275064826E-4</v>
      </c>
    </row>
    <row r="4936" spans="1:10" x14ac:dyDescent="0.3">
      <c r="A4936" s="18">
        <v>43018</v>
      </c>
      <c r="B4936" s="9">
        <f>VLOOKUP(A4936,'VOW3.DE'!$A$1:$B$5974,2,FALSE)</f>
        <v>125.93523399999999</v>
      </c>
      <c r="C4936" s="5">
        <f>VLOOKUP(A4936,MRK.DE!$A$1:$B$5993,2,FALSE)</f>
        <v>89.665947000000003</v>
      </c>
      <c r="D4936" s="10">
        <f>VLOOKUP(A4936,DTE.DE!$A$1:$B$6411,2,FALSE)</f>
        <v>12.577256</v>
      </c>
      <c r="E4936" s="10">
        <f>VLOOKUP(A4936,'CON.DE'!$A$1:$B$6391,2,FALSE)</f>
        <v>187.88777200000001</v>
      </c>
      <c r="G4936" s="5">
        <f t="shared" si="316"/>
        <v>-5.9953527068227304E-3</v>
      </c>
      <c r="H4936" s="5">
        <f t="shared" si="317"/>
        <v>-1.88298840311853E-3</v>
      </c>
      <c r="I4936" s="5">
        <f t="shared" si="318"/>
        <v>-2.231144208783955E-3</v>
      </c>
      <c r="J4936" s="10">
        <f t="shared" si="319"/>
        <v>2.7798578048770432E-3</v>
      </c>
    </row>
    <row r="4937" spans="1:10" x14ac:dyDescent="0.3">
      <c r="A4937" s="18">
        <v>43019</v>
      </c>
      <c r="B4937" s="9">
        <f>VLOOKUP(A4937,'VOW3.DE'!$A$1:$B$5974,2,FALSE)</f>
        <v>126.781616</v>
      </c>
      <c r="C4937" s="5">
        <f>VLOOKUP(A4937,MRK.DE!$A$1:$B$5993,2,FALSE)</f>
        <v>89.534485000000004</v>
      </c>
      <c r="D4937" s="10">
        <f>VLOOKUP(A4937,DTE.DE!$A$1:$B$6411,2,FALSE)</f>
        <v>12.565217000000001</v>
      </c>
      <c r="E4937" s="10">
        <f>VLOOKUP(A4937,'CON.DE'!$A$1:$B$6391,2,FALSE)</f>
        <v>187.54003900000001</v>
      </c>
      <c r="G4937" s="5">
        <f t="shared" si="316"/>
        <v>6.6982883377511519E-3</v>
      </c>
      <c r="H4937" s="5">
        <f t="shared" si="317"/>
        <v>-1.467206547617418E-3</v>
      </c>
      <c r="I4937" s="5">
        <f t="shared" si="318"/>
        <v>-9.5766243202076364E-4</v>
      </c>
      <c r="J4937" s="10">
        <f t="shared" si="319"/>
        <v>-1.8524631860084859E-3</v>
      </c>
    </row>
    <row r="4938" spans="1:10" x14ac:dyDescent="0.3">
      <c r="A4938" s="18">
        <v>43020</v>
      </c>
      <c r="B4938" s="9">
        <f>VLOOKUP(A4938,'VOW3.DE'!$A$1:$B$5974,2,FALSE)</f>
        <v>128.028931</v>
      </c>
      <c r="C4938" s="5">
        <f>VLOOKUP(A4938,MRK.DE!$A$1:$B$5993,2,FALSE)</f>
        <v>90.229286000000002</v>
      </c>
      <c r="D4938" s="10">
        <f>VLOOKUP(A4938,DTE.DE!$A$1:$B$6411,2,FALSE)</f>
        <v>12.384624000000001</v>
      </c>
      <c r="E4938" s="10">
        <f>VLOOKUP(A4938,'CON.DE'!$A$1:$B$6391,2,FALSE)</f>
        <v>187.88777200000001</v>
      </c>
      <c r="G4938" s="5">
        <f t="shared" si="316"/>
        <v>9.790214552901199E-3</v>
      </c>
      <c r="H4938" s="5">
        <f t="shared" si="317"/>
        <v>7.7301945325632454E-3</v>
      </c>
      <c r="I4938" s="5">
        <f t="shared" si="318"/>
        <v>-1.4476737866555211E-2</v>
      </c>
      <c r="J4938" s="10">
        <f t="shared" si="319"/>
        <v>1.852463186008459E-3</v>
      </c>
    </row>
    <row r="4939" spans="1:10" x14ac:dyDescent="0.3">
      <c r="A4939" s="18">
        <v>43021</v>
      </c>
      <c r="B4939" s="9">
        <f>VLOOKUP(A4939,'VOW3.DE'!$A$1:$B$5974,2,FALSE)</f>
        <v>128.429855</v>
      </c>
      <c r="C4939" s="5">
        <f>VLOOKUP(A4939,MRK.DE!$A$1:$B$5993,2,FALSE)</f>
        <v>90.454628</v>
      </c>
      <c r="D4939" s="10">
        <f>VLOOKUP(A4939,DTE.DE!$A$1:$B$6411,2,FALSE)</f>
        <v>12.400677999999999</v>
      </c>
      <c r="E4939" s="10">
        <f>VLOOKUP(A4939,'CON.DE'!$A$1:$B$6391,2,FALSE)</f>
        <v>187.19236799999999</v>
      </c>
      <c r="G4939" s="5">
        <f t="shared" si="316"/>
        <v>3.126617986959315E-3</v>
      </c>
      <c r="H4939" s="5">
        <f t="shared" si="317"/>
        <v>2.4943240584581689E-3</v>
      </c>
      <c r="I4939" s="5">
        <f t="shared" si="318"/>
        <v>1.2954453607320357E-3</v>
      </c>
      <c r="J4939" s="10">
        <f t="shared" si="319"/>
        <v>-3.7080331514674674E-3</v>
      </c>
    </row>
    <row r="4940" spans="1:10" x14ac:dyDescent="0.3">
      <c r="A4940" s="18">
        <v>43024</v>
      </c>
      <c r="B4940" s="9">
        <f>VLOOKUP(A4940,'VOW3.DE'!$A$1:$B$5974,2,FALSE)</f>
        <v>128.073486</v>
      </c>
      <c r="C4940" s="5">
        <f>VLOOKUP(A4940,MRK.DE!$A$1:$B$5993,2,FALSE)</f>
        <v>90.980407999999997</v>
      </c>
      <c r="D4940" s="10">
        <f>VLOOKUP(A4940,DTE.DE!$A$1:$B$6411,2,FALSE)</f>
        <v>12.484954</v>
      </c>
      <c r="E4940" s="10">
        <f>VLOOKUP(A4940,'CON.DE'!$A$1:$B$6391,2,FALSE)</f>
        <v>186.670807</v>
      </c>
      <c r="G4940" s="5">
        <f t="shared" si="316"/>
        <v>-2.7786712477491284E-3</v>
      </c>
      <c r="H4940" s="5">
        <f t="shared" si="317"/>
        <v>5.7958097112711295E-3</v>
      </c>
      <c r="I4940" s="5">
        <f t="shared" si="318"/>
        <v>6.773090768053127E-3</v>
      </c>
      <c r="J4940" s="10">
        <f t="shared" si="319"/>
        <v>-2.7901188093871045E-3</v>
      </c>
    </row>
    <row r="4941" spans="1:10" x14ac:dyDescent="0.3">
      <c r="A4941" s="18">
        <v>43025</v>
      </c>
      <c r="B4941" s="9">
        <f>VLOOKUP(A4941,'VOW3.DE'!$A$1:$B$5974,2,FALSE)</f>
        <v>127.53891</v>
      </c>
      <c r="C4941" s="5">
        <f>VLOOKUP(A4941,MRK.DE!$A$1:$B$5993,2,FALSE)</f>
        <v>88.858474999999999</v>
      </c>
      <c r="D4941" s="10">
        <f>VLOOKUP(A4941,DTE.DE!$A$1:$B$6411,2,FALSE)</f>
        <v>12.380611999999999</v>
      </c>
      <c r="E4941" s="10">
        <f>VLOOKUP(A4941,'CON.DE'!$A$1:$B$6391,2,FALSE)</f>
        <v>186.80119300000001</v>
      </c>
      <c r="G4941" s="5">
        <f t="shared" si="316"/>
        <v>-4.182714044676795E-3</v>
      </c>
      <c r="H4941" s="5">
        <f t="shared" si="317"/>
        <v>-2.3599251100988435E-2</v>
      </c>
      <c r="I4941" s="5">
        <f t="shared" si="318"/>
        <v>-8.3925386971515897E-3</v>
      </c>
      <c r="J4941" s="10">
        <f t="shared" si="319"/>
        <v>6.9823711173702359E-4</v>
      </c>
    </row>
    <row r="4942" spans="1:10" x14ac:dyDescent="0.3">
      <c r="A4942" s="18">
        <v>43026</v>
      </c>
      <c r="B4942" s="9">
        <f>VLOOKUP(A4942,'VOW3.DE'!$A$1:$B$5974,2,FALSE)</f>
        <v>128.87531999999999</v>
      </c>
      <c r="C4942" s="5">
        <f>VLOOKUP(A4942,MRK.DE!$A$1:$B$5993,2,FALSE)</f>
        <v>88.736419999999995</v>
      </c>
      <c r="D4942" s="10">
        <f>VLOOKUP(A4942,DTE.DE!$A$1:$B$6411,2,FALSE)</f>
        <v>12.48094</v>
      </c>
      <c r="E4942" s="10">
        <f>VLOOKUP(A4942,'CON.DE'!$A$1:$B$6391,2,FALSE)</f>
        <v>187.80085800000001</v>
      </c>
      <c r="G4942" s="5">
        <f t="shared" si="316"/>
        <v>1.0423930848027656E-2</v>
      </c>
      <c r="H4942" s="5">
        <f t="shared" si="317"/>
        <v>-1.3745329697338231E-3</v>
      </c>
      <c r="I4942" s="5">
        <f t="shared" si="318"/>
        <v>8.070980011162885E-3</v>
      </c>
      <c r="J4942" s="10">
        <f t="shared" si="319"/>
        <v>5.3372231698373424E-3</v>
      </c>
    </row>
    <row r="4943" spans="1:10" x14ac:dyDescent="0.3">
      <c r="A4943" s="18">
        <v>43027</v>
      </c>
      <c r="B4943" s="9">
        <f>VLOOKUP(A4943,'VOW3.DE'!$A$1:$B$5974,2,FALSE)</f>
        <v>127.58345799999999</v>
      </c>
      <c r="C4943" s="5">
        <f>VLOOKUP(A4943,MRK.DE!$A$1:$B$5993,2,FALSE)</f>
        <v>88.727019999999996</v>
      </c>
      <c r="D4943" s="10">
        <f>VLOOKUP(A4943,DTE.DE!$A$1:$B$6411,2,FALSE)</f>
        <v>12.320415000000001</v>
      </c>
      <c r="E4943" s="10">
        <f>VLOOKUP(A4943,'CON.DE'!$A$1:$B$6391,2,FALSE)</f>
        <v>185.193085</v>
      </c>
      <c r="G4943" s="5">
        <f t="shared" si="316"/>
        <v>-1.0074702351898635E-2</v>
      </c>
      <c r="H4943" s="5">
        <f t="shared" si="317"/>
        <v>-1.0593731315914248E-4</v>
      </c>
      <c r="I4943" s="5">
        <f t="shared" si="318"/>
        <v>-1.2945038014675028E-2</v>
      </c>
      <c r="J4943" s="10">
        <f t="shared" si="319"/>
        <v>-1.3983151951782924E-2</v>
      </c>
    </row>
    <row r="4944" spans="1:10" x14ac:dyDescent="0.3">
      <c r="A4944" s="18">
        <v>43028</v>
      </c>
      <c r="B4944" s="9">
        <f>VLOOKUP(A4944,'VOW3.DE'!$A$1:$B$5974,2,FALSE)</f>
        <v>126.11341899999999</v>
      </c>
      <c r="C4944" s="5">
        <f>VLOOKUP(A4944,MRK.DE!$A$1:$B$5993,2,FALSE)</f>
        <v>88.191849000000005</v>
      </c>
      <c r="D4944" s="10">
        <f>VLOOKUP(A4944,DTE.DE!$A$1:$B$6411,2,FALSE)</f>
        <v>12.364559</v>
      </c>
      <c r="E4944" s="10">
        <f>VLOOKUP(A4944,'CON.DE'!$A$1:$B$6391,2,FALSE)</f>
        <v>185.58424400000001</v>
      </c>
      <c r="G4944" s="5">
        <f t="shared" si="316"/>
        <v>-1.1589070155969567E-2</v>
      </c>
      <c r="H4944" s="5">
        <f t="shared" si="317"/>
        <v>-6.0499214737764016E-3</v>
      </c>
      <c r="I4944" s="5">
        <f t="shared" si="318"/>
        <v>3.5765925503947801E-3</v>
      </c>
      <c r="J4944" s="10">
        <f t="shared" si="319"/>
        <v>2.1099410051316886E-3</v>
      </c>
    </row>
    <row r="4945" spans="1:10" x14ac:dyDescent="0.3">
      <c r="A4945" s="18">
        <v>43031</v>
      </c>
      <c r="B4945" s="9">
        <f>VLOOKUP(A4945,'VOW3.DE'!$A$1:$B$5974,2,FALSE)</f>
        <v>126.692528</v>
      </c>
      <c r="C4945" s="5">
        <f>VLOOKUP(A4945,MRK.DE!$A$1:$B$5993,2,FALSE)</f>
        <v>87.637885999999995</v>
      </c>
      <c r="D4945" s="10">
        <f>VLOOKUP(A4945,DTE.DE!$A$1:$B$6411,2,FALSE)</f>
        <v>12.376598</v>
      </c>
      <c r="E4945" s="10">
        <f>VLOOKUP(A4945,'CON.DE'!$A$1:$B$6391,2,FALSE)</f>
        <v>184.58462499999999</v>
      </c>
      <c r="G4945" s="5">
        <f t="shared" si="316"/>
        <v>4.5814587814774575E-3</v>
      </c>
      <c r="H4945" s="5">
        <f t="shared" si="317"/>
        <v>-6.30115074564409E-3</v>
      </c>
      <c r="I4945" s="5">
        <f t="shared" si="318"/>
        <v>9.7319627778030154E-4</v>
      </c>
      <c r="J4945" s="10">
        <f t="shared" si="319"/>
        <v>-5.4008940977555257E-3</v>
      </c>
    </row>
    <row r="4946" spans="1:10" x14ac:dyDescent="0.3">
      <c r="A4946" s="18">
        <v>43032</v>
      </c>
      <c r="B4946" s="9">
        <f>VLOOKUP(A4946,'VOW3.DE'!$A$1:$B$5974,2,FALSE)</f>
        <v>129.63262900000001</v>
      </c>
      <c r="C4946" s="5">
        <f>VLOOKUP(A4946,MRK.DE!$A$1:$B$5993,2,FALSE)</f>
        <v>87.065162999999998</v>
      </c>
      <c r="D4946" s="10">
        <f>VLOOKUP(A4946,DTE.DE!$A$1:$B$6411,2,FALSE)</f>
        <v>12.456861999999999</v>
      </c>
      <c r="E4946" s="10">
        <f>VLOOKUP(A4946,'CON.DE'!$A$1:$B$6391,2,FALSE)</f>
        <v>186.149261</v>
      </c>
      <c r="G4946" s="5">
        <f t="shared" si="316"/>
        <v>2.2941407571657906E-2</v>
      </c>
      <c r="H4946" s="5">
        <f t="shared" si="317"/>
        <v>-6.5565547365208313E-3</v>
      </c>
      <c r="I4946" s="5">
        <f t="shared" si="318"/>
        <v>6.4642043027439804E-3</v>
      </c>
      <c r="J4946" s="10">
        <f t="shared" si="319"/>
        <v>8.4407999846966356E-3</v>
      </c>
    </row>
    <row r="4947" spans="1:10" x14ac:dyDescent="0.3">
      <c r="A4947" s="18">
        <v>43033</v>
      </c>
      <c r="B4947" s="9">
        <f>VLOOKUP(A4947,'VOW3.DE'!$A$1:$B$5974,2,FALSE)</f>
        <v>128.741714</v>
      </c>
      <c r="C4947" s="5">
        <f>VLOOKUP(A4947,MRK.DE!$A$1:$B$5993,2,FALSE)</f>
        <v>85.919685000000001</v>
      </c>
      <c r="D4947" s="10">
        <f>VLOOKUP(A4947,DTE.DE!$A$1:$B$6411,2,FALSE)</f>
        <v>12.364559</v>
      </c>
      <c r="E4947" s="10">
        <f>VLOOKUP(A4947,'CON.DE'!$A$1:$B$6391,2,FALSE)</f>
        <v>185.106155</v>
      </c>
      <c r="G4947" s="5">
        <f t="shared" si="316"/>
        <v>-6.8963390142232307E-3</v>
      </c>
      <c r="H4947" s="5">
        <f t="shared" si="317"/>
        <v>-1.324387374135165E-2</v>
      </c>
      <c r="I4947" s="5">
        <f t="shared" si="318"/>
        <v>-7.4374005805243398E-3</v>
      </c>
      <c r="J4947" s="10">
        <f t="shared" si="319"/>
        <v>-5.6193590714492649E-3</v>
      </c>
    </row>
    <row r="4948" spans="1:10" x14ac:dyDescent="0.3">
      <c r="A4948" s="18">
        <v>43034</v>
      </c>
      <c r="B4948" s="9">
        <f>VLOOKUP(A4948,'VOW3.DE'!$A$1:$B$5974,2,FALSE)</f>
        <v>129.63262900000001</v>
      </c>
      <c r="C4948" s="5">
        <f>VLOOKUP(A4948,MRK.DE!$A$1:$B$5993,2,FALSE)</f>
        <v>86.511200000000002</v>
      </c>
      <c r="D4948" s="10">
        <f>VLOOKUP(A4948,DTE.DE!$A$1:$B$6411,2,FALSE)</f>
        <v>12.440809</v>
      </c>
      <c r="E4948" s="10">
        <f>VLOOKUP(A4948,'CON.DE'!$A$1:$B$6391,2,FALSE)</f>
        <v>187.58351099999999</v>
      </c>
      <c r="G4948" s="5">
        <f t="shared" si="316"/>
        <v>6.8963390142233044E-3</v>
      </c>
      <c r="H4948" s="5">
        <f t="shared" si="317"/>
        <v>6.8609207721212475E-3</v>
      </c>
      <c r="I4948" s="5">
        <f t="shared" si="318"/>
        <v>6.1478821975007106E-3</v>
      </c>
      <c r="J4948" s="10">
        <f t="shared" si="319"/>
        <v>1.3294666930227425E-2</v>
      </c>
    </row>
    <row r="4949" spans="1:10" x14ac:dyDescent="0.3">
      <c r="A4949" s="18">
        <v>43035</v>
      </c>
      <c r="B4949" s="9">
        <f>VLOOKUP(A4949,'VOW3.DE'!$A$1:$B$5974,2,FALSE)</f>
        <v>135.42379800000001</v>
      </c>
      <c r="C4949" s="5">
        <f>VLOOKUP(A4949,MRK.DE!$A$1:$B$5993,2,FALSE)</f>
        <v>86.229515000000006</v>
      </c>
      <c r="D4949" s="10">
        <f>VLOOKUP(A4949,DTE.DE!$A$1:$B$6411,2,FALSE)</f>
        <v>12.521072</v>
      </c>
      <c r="E4949" s="10">
        <f>VLOOKUP(A4949,'CON.DE'!$A$1:$B$6391,2,FALSE)</f>
        <v>189.017776</v>
      </c>
      <c r="G4949" s="5">
        <f t="shared" si="316"/>
        <v>4.3704586537584592E-2</v>
      </c>
      <c r="H4949" s="5">
        <f t="shared" si="317"/>
        <v>-3.261364869058397E-3</v>
      </c>
      <c r="I4949" s="5">
        <f t="shared" si="318"/>
        <v>6.4308676588318387E-3</v>
      </c>
      <c r="J4949" s="10">
        <f t="shared" si="319"/>
        <v>7.6169252941075188E-3</v>
      </c>
    </row>
    <row r="4950" spans="1:10" x14ac:dyDescent="0.3">
      <c r="A4950" s="18">
        <v>43038</v>
      </c>
      <c r="B4950" s="9">
        <f>VLOOKUP(A4950,'VOW3.DE'!$A$1:$B$5974,2,FALSE)</f>
        <v>138.89846800000001</v>
      </c>
      <c r="C4950" s="5">
        <f>VLOOKUP(A4950,MRK.DE!$A$1:$B$5993,2,FALSE)</f>
        <v>86.276473999999993</v>
      </c>
      <c r="D4950" s="10">
        <f>VLOOKUP(A4950,DTE.DE!$A$1:$B$6411,2,FALSE)</f>
        <v>12.553178000000001</v>
      </c>
      <c r="E4950" s="10">
        <f>VLOOKUP(A4950,'CON.DE'!$A$1:$B$6391,2,FALSE)</f>
        <v>189.40893600000001</v>
      </c>
      <c r="G4950" s="5">
        <f t="shared" si="316"/>
        <v>2.5334114438752831E-2</v>
      </c>
      <c r="H4950" s="5">
        <f t="shared" si="317"/>
        <v>5.4443328526884618E-4</v>
      </c>
      <c r="I4950" s="5">
        <f t="shared" si="318"/>
        <v>2.5608756031509018E-3</v>
      </c>
      <c r="J4950" s="10">
        <f t="shared" si="319"/>
        <v>2.0672966622339328E-3</v>
      </c>
    </row>
    <row r="4951" spans="1:10" x14ac:dyDescent="0.3">
      <c r="A4951" s="18">
        <v>43039</v>
      </c>
      <c r="B4951" s="9">
        <f>VLOOKUP(A4951,'VOW3.DE'!$A$1:$B$5974,2,FALSE)</f>
        <v>138.89846800000001</v>
      </c>
      <c r="C4951" s="5">
        <f>VLOOKUP(A4951,MRK.DE!$A$1:$B$5993,2,FALSE)</f>
        <v>86.276473999999993</v>
      </c>
      <c r="D4951" s="10">
        <f>VLOOKUP(A4951,DTE.DE!$A$1:$B$6411,2,FALSE)</f>
        <v>12.553178000000001</v>
      </c>
      <c r="E4951" s="10">
        <f>VLOOKUP(A4951,'CON.DE'!$A$1:$B$6391,2,FALSE)</f>
        <v>189.40893600000001</v>
      </c>
      <c r="G4951" s="5">
        <f t="shared" si="316"/>
        <v>0</v>
      </c>
      <c r="H4951" s="5">
        <f t="shared" si="317"/>
        <v>0</v>
      </c>
      <c r="I4951" s="5">
        <f t="shared" si="318"/>
        <v>0</v>
      </c>
      <c r="J4951" s="10">
        <f t="shared" si="319"/>
        <v>0</v>
      </c>
    </row>
    <row r="4952" spans="1:10" x14ac:dyDescent="0.3">
      <c r="A4952" s="18">
        <v>43040</v>
      </c>
      <c r="B4952" s="9">
        <f>VLOOKUP(A4952,'VOW3.DE'!$A$1:$B$5974,2,FALSE)</f>
        <v>145.53602599999999</v>
      </c>
      <c r="C4952" s="5">
        <f>VLOOKUP(A4952,MRK.DE!$A$1:$B$5993,2,FALSE)</f>
        <v>87.234161</v>
      </c>
      <c r="D4952" s="10">
        <f>VLOOKUP(A4952,DTE.DE!$A$1:$B$6411,2,FALSE)</f>
        <v>12.320415000000001</v>
      </c>
      <c r="E4952" s="10">
        <f>VLOOKUP(A4952,'CON.DE'!$A$1:$B$6391,2,FALSE)</f>
        <v>192.842468</v>
      </c>
      <c r="G4952" s="5">
        <f t="shared" si="316"/>
        <v>4.668043715612212E-2</v>
      </c>
      <c r="H4952" s="5">
        <f t="shared" si="317"/>
        <v>1.1039055045248406E-2</v>
      </c>
      <c r="I4952" s="5">
        <f t="shared" si="318"/>
        <v>-1.8716218009878351E-2</v>
      </c>
      <c r="J4952" s="10">
        <f t="shared" si="319"/>
        <v>1.7965267420946576E-2</v>
      </c>
    </row>
    <row r="4953" spans="1:10" x14ac:dyDescent="0.3">
      <c r="A4953" s="18">
        <v>43041</v>
      </c>
      <c r="B4953" s="9">
        <f>VLOOKUP(A4953,'VOW3.DE'!$A$1:$B$5974,2,FALSE)</f>
        <v>145.625122</v>
      </c>
      <c r="C4953" s="5">
        <f>VLOOKUP(A4953,MRK.DE!$A$1:$B$5993,2,FALSE)</f>
        <v>87.177825999999996</v>
      </c>
      <c r="D4953" s="10">
        <f>VLOOKUP(A4953,DTE.DE!$A$1:$B$6411,2,FALSE)</f>
        <v>12.400677999999999</v>
      </c>
      <c r="E4953" s="10">
        <f>VLOOKUP(A4953,'CON.DE'!$A$1:$B$6391,2,FALSE)</f>
        <v>193.103241</v>
      </c>
      <c r="G4953" s="5">
        <f t="shared" si="316"/>
        <v>6.1200474989837601E-4</v>
      </c>
      <c r="H4953" s="5">
        <f t="shared" si="317"/>
        <v>-6.4599919911614476E-4</v>
      </c>
      <c r="I4953" s="5">
        <f t="shared" si="318"/>
        <v>6.4935059326106563E-3</v>
      </c>
      <c r="J4953" s="10">
        <f t="shared" si="319"/>
        <v>1.3513457131551659E-3</v>
      </c>
    </row>
    <row r="4954" spans="1:10" x14ac:dyDescent="0.3">
      <c r="A4954" s="18">
        <v>43042</v>
      </c>
      <c r="B4954" s="9">
        <f>VLOOKUP(A4954,'VOW3.DE'!$A$1:$B$5974,2,FALSE)</f>
        <v>145.17965699999999</v>
      </c>
      <c r="C4954" s="5">
        <f>VLOOKUP(A4954,MRK.DE!$A$1:$B$5993,2,FALSE)</f>
        <v>86.952492000000007</v>
      </c>
      <c r="D4954" s="10">
        <f>VLOOKUP(A4954,DTE.DE!$A$1:$B$6411,2,FALSE)</f>
        <v>12.553178000000001</v>
      </c>
      <c r="E4954" s="10">
        <f>VLOOKUP(A4954,'CON.DE'!$A$1:$B$6391,2,FALSE)</f>
        <v>193.19016999999999</v>
      </c>
      <c r="G4954" s="5">
        <f t="shared" si="316"/>
        <v>-3.0636728183288386E-3</v>
      </c>
      <c r="H4954" s="5">
        <f t="shared" si="317"/>
        <v>-2.5881090480716715E-3</v>
      </c>
      <c r="I4954" s="5">
        <f t="shared" si="318"/>
        <v>1.2222712077267741E-2</v>
      </c>
      <c r="J4954" s="10">
        <f t="shared" si="319"/>
        <v>4.5006722347314994E-4</v>
      </c>
    </row>
    <row r="4955" spans="1:10" x14ac:dyDescent="0.3">
      <c r="A4955" s="18">
        <v>43045</v>
      </c>
      <c r="B4955" s="9">
        <f>VLOOKUP(A4955,'VOW3.DE'!$A$1:$B$5974,2,FALSE)</f>
        <v>144.46688800000001</v>
      </c>
      <c r="C4955" s="5">
        <f>VLOOKUP(A4955,MRK.DE!$A$1:$B$5993,2,FALSE)</f>
        <v>87.985291000000004</v>
      </c>
      <c r="D4955" s="10">
        <f>VLOOKUP(A4955,DTE.DE!$A$1:$B$6411,2,FALSE)</f>
        <v>12.224099000000001</v>
      </c>
      <c r="E4955" s="10">
        <f>VLOOKUP(A4955,'CON.DE'!$A$1:$B$6391,2,FALSE)</f>
        <v>192.45129399999999</v>
      </c>
      <c r="G4955" s="5">
        <f t="shared" si="316"/>
        <v>-4.9216567645612511E-3</v>
      </c>
      <c r="H4955" s="5">
        <f t="shared" si="317"/>
        <v>1.1807752241086581E-2</v>
      </c>
      <c r="I4955" s="5">
        <f t="shared" si="318"/>
        <v>-2.6564529399499066E-2</v>
      </c>
      <c r="J4955" s="10">
        <f t="shared" si="319"/>
        <v>-3.8319370352861808E-3</v>
      </c>
    </row>
    <row r="4956" spans="1:10" x14ac:dyDescent="0.3">
      <c r="A4956" s="18">
        <v>43046</v>
      </c>
      <c r="B4956" s="9">
        <f>VLOOKUP(A4956,'VOW3.DE'!$A$1:$B$5974,2,FALSE)</f>
        <v>144.244156</v>
      </c>
      <c r="C4956" s="5">
        <f>VLOOKUP(A4956,MRK.DE!$A$1:$B$5993,2,FALSE)</f>
        <v>87.046379000000002</v>
      </c>
      <c r="D4956" s="10">
        <f>VLOOKUP(A4956,DTE.DE!$A$1:$B$6411,2,FALSE)</f>
        <v>12.155874000000001</v>
      </c>
      <c r="E4956" s="10">
        <f>VLOOKUP(A4956,'CON.DE'!$A$1:$B$6391,2,FALSE)</f>
        <v>190.71281400000001</v>
      </c>
      <c r="G4956" s="5">
        <f t="shared" si="316"/>
        <v>-1.5429409356960211E-3</v>
      </c>
      <c r="H4956" s="5">
        <f t="shared" si="317"/>
        <v>-1.0728584214625513E-2</v>
      </c>
      <c r="I4956" s="5">
        <f t="shared" si="318"/>
        <v>-5.5968214642594539E-3</v>
      </c>
      <c r="J4956" s="10">
        <f t="shared" si="319"/>
        <v>-9.0743986361911996E-3</v>
      </c>
    </row>
    <row r="4957" spans="1:10" x14ac:dyDescent="0.3">
      <c r="A4957" s="18">
        <v>43047</v>
      </c>
      <c r="B4957" s="9">
        <f>VLOOKUP(A4957,'VOW3.DE'!$A$1:$B$5974,2,FALSE)</f>
        <v>141.03675799999999</v>
      </c>
      <c r="C4957" s="5">
        <f>VLOOKUP(A4957,MRK.DE!$A$1:$B$5993,2,FALSE)</f>
        <v>86.764702</v>
      </c>
      <c r="D4957" s="10">
        <f>VLOOKUP(A4957,DTE.DE!$A$1:$B$6411,2,FALSE)</f>
        <v>12.075611</v>
      </c>
      <c r="E4957" s="10">
        <f>VLOOKUP(A4957,'CON.DE'!$A$1:$B$6391,2,FALSE)</f>
        <v>188.27894599999999</v>
      </c>
      <c r="G4957" s="5">
        <f t="shared" si="316"/>
        <v>-2.2486840130685363E-2</v>
      </c>
      <c r="H4957" s="5">
        <f t="shared" si="317"/>
        <v>-3.24118859362968E-3</v>
      </c>
      <c r="I4957" s="5">
        <f t="shared" si="318"/>
        <v>-6.6247110765422007E-3</v>
      </c>
      <c r="J4957" s="10">
        <f t="shared" si="319"/>
        <v>-1.2844086423520813E-2</v>
      </c>
    </row>
    <row r="4958" spans="1:10" x14ac:dyDescent="0.3">
      <c r="A4958" s="18">
        <v>43048</v>
      </c>
      <c r="B4958" s="9">
        <f>VLOOKUP(A4958,'VOW3.DE'!$A$1:$B$5974,2,FALSE)</f>
        <v>140.145813</v>
      </c>
      <c r="C4958" s="5">
        <f>VLOOKUP(A4958,MRK.DE!$A$1:$B$5993,2,FALSE)</f>
        <v>85.919685000000001</v>
      </c>
      <c r="D4958" s="10">
        <f>VLOOKUP(A4958,DTE.DE!$A$1:$B$6411,2,FALSE)</f>
        <v>12.103702999999999</v>
      </c>
      <c r="E4958" s="10">
        <f>VLOOKUP(A4958,'CON.DE'!$A$1:$B$6391,2,FALSE)</f>
        <v>187.670456</v>
      </c>
      <c r="G4958" s="5">
        <f t="shared" si="316"/>
        <v>-6.337149407841719E-3</v>
      </c>
      <c r="H4958" s="5">
        <f t="shared" si="317"/>
        <v>-9.7869154192236803E-3</v>
      </c>
      <c r="I4958" s="5">
        <f t="shared" si="318"/>
        <v>2.3236401694247213E-3</v>
      </c>
      <c r="J4958" s="10">
        <f t="shared" si="319"/>
        <v>-3.2370873745948539E-3</v>
      </c>
    </row>
    <row r="4959" spans="1:10" x14ac:dyDescent="0.3">
      <c r="A4959" s="18">
        <v>43049</v>
      </c>
      <c r="B4959" s="9">
        <f>VLOOKUP(A4959,'VOW3.DE'!$A$1:$B$5974,2,FALSE)</f>
        <v>139.43306000000001</v>
      </c>
      <c r="C4959" s="5">
        <f>VLOOKUP(A4959,MRK.DE!$A$1:$B$5993,2,FALSE)</f>
        <v>84.304764000000006</v>
      </c>
      <c r="D4959" s="10">
        <f>VLOOKUP(A4959,DTE.DE!$A$1:$B$6411,2,FALSE)</f>
        <v>12.099689</v>
      </c>
      <c r="E4959" s="10">
        <f>VLOOKUP(A4959,'CON.DE'!$A$1:$B$6391,2,FALSE)</f>
        <v>187.54003900000001</v>
      </c>
      <c r="G4959" s="5">
        <f t="shared" si="316"/>
        <v>-5.0987725681826386E-3</v>
      </c>
      <c r="H4959" s="5">
        <f t="shared" si="317"/>
        <v>-1.8974588686159543E-2</v>
      </c>
      <c r="I4959" s="5">
        <f t="shared" si="318"/>
        <v>-3.3168904893999705E-4</v>
      </c>
      <c r="J4959" s="10">
        <f t="shared" si="319"/>
        <v>-6.9516715011971788E-4</v>
      </c>
    </row>
    <row r="4960" spans="1:10" x14ac:dyDescent="0.3">
      <c r="A4960" s="18">
        <v>43052</v>
      </c>
      <c r="B4960" s="9">
        <f>VLOOKUP(A4960,'VOW3.DE'!$A$1:$B$5974,2,FALSE)</f>
        <v>139.789413</v>
      </c>
      <c r="C4960" s="5">
        <f>VLOOKUP(A4960,MRK.DE!$A$1:$B$5993,2,FALSE)</f>
        <v>84.980766000000003</v>
      </c>
      <c r="D4960" s="10">
        <f>VLOOKUP(A4960,DTE.DE!$A$1:$B$6411,2,FALSE)</f>
        <v>12.063571</v>
      </c>
      <c r="E4960" s="10">
        <f>VLOOKUP(A4960,'CON.DE'!$A$1:$B$6391,2,FALSE)</f>
        <v>187.88777200000001</v>
      </c>
      <c r="G4960" s="5">
        <f t="shared" si="316"/>
        <v>2.5524678557851833E-3</v>
      </c>
      <c r="H4960" s="5">
        <f t="shared" si="317"/>
        <v>7.9865726651037368E-3</v>
      </c>
      <c r="I4960" s="5">
        <f t="shared" si="318"/>
        <v>-2.9894995045535618E-3</v>
      </c>
      <c r="J4960" s="10">
        <f t="shared" si="319"/>
        <v>1.852463186008459E-3</v>
      </c>
    </row>
    <row r="4961" spans="1:10" x14ac:dyDescent="0.3">
      <c r="A4961" s="18">
        <v>43053</v>
      </c>
      <c r="B4961" s="9">
        <f>VLOOKUP(A4961,'VOW3.DE'!$A$1:$B$5974,2,FALSE)</f>
        <v>138.36390700000001</v>
      </c>
      <c r="C4961" s="5">
        <f>VLOOKUP(A4961,MRK.DE!$A$1:$B$5993,2,FALSE)</f>
        <v>85.234283000000005</v>
      </c>
      <c r="D4961" s="10">
        <f>VLOOKUP(A4961,DTE.DE!$A$1:$B$6411,2,FALSE)</f>
        <v>12.051532</v>
      </c>
      <c r="E4961" s="10">
        <f>VLOOKUP(A4961,'CON.DE'!$A$1:$B$6391,2,FALSE)</f>
        <v>189.148178</v>
      </c>
      <c r="G4961" s="5">
        <f t="shared" si="316"/>
        <v>-1.0249875718021131E-2</v>
      </c>
      <c r="H4961" s="5">
        <f t="shared" si="317"/>
        <v>2.9787869985374717E-3</v>
      </c>
      <c r="I4961" s="5">
        <f t="shared" si="318"/>
        <v>-9.9846150357847424E-4</v>
      </c>
      <c r="J4961" s="10">
        <f t="shared" si="319"/>
        <v>6.685891332796629E-3</v>
      </c>
    </row>
    <row r="4962" spans="1:10" x14ac:dyDescent="0.3">
      <c r="A4962" s="18">
        <v>43054</v>
      </c>
      <c r="B4962" s="9">
        <f>VLOOKUP(A4962,'VOW3.DE'!$A$1:$B$5974,2,FALSE)</f>
        <v>137.51753199999999</v>
      </c>
      <c r="C4962" s="5">
        <f>VLOOKUP(A4962,MRK.DE!$A$1:$B$5993,2,FALSE)</f>
        <v>84.276604000000006</v>
      </c>
      <c r="D4962" s="10">
        <f>VLOOKUP(A4962,DTE.DE!$A$1:$B$6411,2,FALSE)</f>
        <v>12.099689</v>
      </c>
      <c r="E4962" s="10">
        <f>VLOOKUP(A4962,'CON.DE'!$A$1:$B$6391,2,FALSE)</f>
        <v>187.14889500000001</v>
      </c>
      <c r="G4962" s="5">
        <f t="shared" si="316"/>
        <v>-6.1358071672809903E-3</v>
      </c>
      <c r="H4962" s="5">
        <f t="shared" si="317"/>
        <v>-1.1299441663283071E-2</v>
      </c>
      <c r="I4962" s="5">
        <f t="shared" si="318"/>
        <v>3.9879610081321468E-3</v>
      </c>
      <c r="J4962" s="10">
        <f t="shared" si="319"/>
        <v>-1.0626188487687234E-2</v>
      </c>
    </row>
    <row r="4963" spans="1:10" x14ac:dyDescent="0.3">
      <c r="A4963" s="18">
        <v>43055</v>
      </c>
      <c r="B4963" s="9">
        <f>VLOOKUP(A4963,'VOW3.DE'!$A$1:$B$5974,2,FALSE)</f>
        <v>140.90310700000001</v>
      </c>
      <c r="C4963" s="5">
        <f>VLOOKUP(A4963,MRK.DE!$A$1:$B$5993,2,FALSE)</f>
        <v>85.253067000000001</v>
      </c>
      <c r="D4963" s="10">
        <f>VLOOKUP(A4963,DTE.DE!$A$1:$B$6411,2,FALSE)</f>
        <v>12.119757</v>
      </c>
      <c r="E4963" s="10">
        <f>VLOOKUP(A4963,'CON.DE'!$A$1:$B$6391,2,FALSE)</f>
        <v>187.54003900000001</v>
      </c>
      <c r="G4963" s="5">
        <f t="shared" si="316"/>
        <v>2.4321055328541868E-2</v>
      </c>
      <c r="H4963" s="5">
        <f t="shared" si="317"/>
        <v>1.1519798189160184E-2</v>
      </c>
      <c r="I4963" s="5">
        <f t="shared" si="318"/>
        <v>1.6571811421816852E-3</v>
      </c>
      <c r="J4963" s="10">
        <f t="shared" si="319"/>
        <v>2.08783396888204E-3</v>
      </c>
    </row>
    <row r="4964" spans="1:10" x14ac:dyDescent="0.3">
      <c r="A4964" s="18">
        <v>43056</v>
      </c>
      <c r="B4964" s="9">
        <f>VLOOKUP(A4964,'VOW3.DE'!$A$1:$B$5974,2,FALSE)</f>
        <v>141.437668</v>
      </c>
      <c r="C4964" s="5">
        <f>VLOOKUP(A4964,MRK.DE!$A$1:$B$5993,2,FALSE)</f>
        <v>85.027717999999993</v>
      </c>
      <c r="D4964" s="10">
        <f>VLOOKUP(A4964,DTE.DE!$A$1:$B$6411,2,FALSE)</f>
        <v>12.007388000000001</v>
      </c>
      <c r="E4964" s="10">
        <f>VLOOKUP(A4964,'CON.DE'!$A$1:$B$6391,2,FALSE)</f>
        <v>186.84465</v>
      </c>
      <c r="G4964" s="5">
        <f t="shared" si="316"/>
        <v>3.7866414352673082E-3</v>
      </c>
      <c r="H4964" s="5">
        <f t="shared" si="317"/>
        <v>-2.6467946052430094E-3</v>
      </c>
      <c r="I4964" s="5">
        <f t="shared" si="318"/>
        <v>-9.3148039255263968E-3</v>
      </c>
      <c r="J4964" s="10">
        <f t="shared" si="319"/>
        <v>-3.7148410185102493E-3</v>
      </c>
    </row>
    <row r="4965" spans="1:10" x14ac:dyDescent="0.3">
      <c r="A4965" s="18">
        <v>43059</v>
      </c>
      <c r="B4965" s="9">
        <f>VLOOKUP(A4965,'VOW3.DE'!$A$1:$B$5974,2,FALSE)</f>
        <v>147.36247299999999</v>
      </c>
      <c r="C4965" s="5">
        <f>VLOOKUP(A4965,MRK.DE!$A$1:$B$5993,2,FALSE)</f>
        <v>84.727271999999999</v>
      </c>
      <c r="D4965" s="10">
        <f>VLOOKUP(A4965,DTE.DE!$A$1:$B$6411,2,FALSE)</f>
        <v>12.039493</v>
      </c>
      <c r="E4965" s="10">
        <f>VLOOKUP(A4965,'CON.DE'!$A$1:$B$6391,2,FALSE)</f>
        <v>188.53968800000001</v>
      </c>
      <c r="G4965" s="5">
        <f t="shared" si="316"/>
        <v>4.1036243199730656E-2</v>
      </c>
      <c r="H4965" s="5">
        <f t="shared" si="317"/>
        <v>-3.5397641473028951E-3</v>
      </c>
      <c r="I4965" s="5">
        <f t="shared" si="318"/>
        <v>2.6702023497906084E-3</v>
      </c>
      <c r="J4965" s="10">
        <f t="shared" si="319"/>
        <v>9.0310082167937462E-3</v>
      </c>
    </row>
    <row r="4966" spans="1:10" x14ac:dyDescent="0.3">
      <c r="A4966" s="18">
        <v>43060</v>
      </c>
      <c r="B4966" s="9">
        <f>VLOOKUP(A4966,'VOW3.DE'!$A$1:$B$5974,2,FALSE)</f>
        <v>151.81720000000001</v>
      </c>
      <c r="C4966" s="5">
        <f>VLOOKUP(A4966,MRK.DE!$A$1:$B$5993,2,FALSE)</f>
        <v>85.253067000000001</v>
      </c>
      <c r="D4966" s="10">
        <f>VLOOKUP(A4966,DTE.DE!$A$1:$B$6411,2,FALSE)</f>
        <v>11.995348</v>
      </c>
      <c r="E4966" s="10">
        <f>VLOOKUP(A4966,'CON.DE'!$A$1:$B$6391,2,FALSE)</f>
        <v>189.84356700000001</v>
      </c>
      <c r="G4966" s="5">
        <f t="shared" si="316"/>
        <v>2.9781811129068799E-2</v>
      </c>
      <c r="H4966" s="5">
        <f t="shared" si="317"/>
        <v>6.1865587525459231E-3</v>
      </c>
      <c r="I4966" s="5">
        <f t="shared" si="318"/>
        <v>-3.6734214003024124E-3</v>
      </c>
      <c r="J4966" s="10">
        <f t="shared" si="319"/>
        <v>6.8918703125638373E-3</v>
      </c>
    </row>
    <row r="4967" spans="1:10" x14ac:dyDescent="0.3">
      <c r="A4967" s="18">
        <v>43061</v>
      </c>
      <c r="B4967" s="9">
        <f>VLOOKUP(A4967,'VOW3.DE'!$A$1:$B$5974,2,FALSE)</f>
        <v>148.96615600000001</v>
      </c>
      <c r="C4967" s="5">
        <f>VLOOKUP(A4967,MRK.DE!$A$1:$B$5993,2,FALSE)</f>
        <v>85.046501000000006</v>
      </c>
      <c r="D4967" s="10">
        <f>VLOOKUP(A4967,DTE.DE!$A$1:$B$6411,2,FALSE)</f>
        <v>11.862912</v>
      </c>
      <c r="E4967" s="10">
        <f>VLOOKUP(A4967,'CON.DE'!$A$1:$B$6391,2,FALSE)</f>
        <v>186.149261</v>
      </c>
      <c r="G4967" s="5">
        <f t="shared" si="316"/>
        <v>-1.8958026320198825E-2</v>
      </c>
      <c r="H4967" s="5">
        <f t="shared" si="317"/>
        <v>-2.425914566083336E-3</v>
      </c>
      <c r="I4967" s="5">
        <f t="shared" si="318"/>
        <v>-1.1102013330155642E-2</v>
      </c>
      <c r="J4967" s="10">
        <f t="shared" si="319"/>
        <v>-1.9651571063828879E-2</v>
      </c>
    </row>
    <row r="4968" spans="1:10" x14ac:dyDescent="0.3">
      <c r="A4968" s="18">
        <v>43062</v>
      </c>
      <c r="B4968" s="9">
        <f>VLOOKUP(A4968,'VOW3.DE'!$A$1:$B$5974,2,FALSE)</f>
        <v>149.456177</v>
      </c>
      <c r="C4968" s="5">
        <f>VLOOKUP(A4968,MRK.DE!$A$1:$B$5993,2,FALSE)</f>
        <v>84.314155999999997</v>
      </c>
      <c r="D4968" s="10">
        <f>VLOOKUP(A4968,DTE.DE!$A$1:$B$6411,2,FALSE)</f>
        <v>11.903045000000001</v>
      </c>
      <c r="E4968" s="10">
        <f>VLOOKUP(A4968,'CON.DE'!$A$1:$B$6391,2,FALSE)</f>
        <v>186.06234699999999</v>
      </c>
      <c r="G4968" s="5">
        <f t="shared" si="316"/>
        <v>3.284080219383226E-3</v>
      </c>
      <c r="H4968" s="5">
        <f t="shared" si="317"/>
        <v>-8.6484024991882371E-3</v>
      </c>
      <c r="I4968" s="5">
        <f t="shared" si="318"/>
        <v>3.3773551090893719E-3</v>
      </c>
      <c r="J4968" s="10">
        <f t="shared" si="319"/>
        <v>-4.6701392278813102E-4</v>
      </c>
    </row>
    <row r="4969" spans="1:10" x14ac:dyDescent="0.3">
      <c r="A4969" s="18">
        <v>43063</v>
      </c>
      <c r="B4969" s="9">
        <f>VLOOKUP(A4969,'VOW3.DE'!$A$1:$B$5974,2,FALSE)</f>
        <v>150.97079500000001</v>
      </c>
      <c r="C4969" s="5">
        <f>VLOOKUP(A4969,MRK.DE!$A$1:$B$5993,2,FALSE)</f>
        <v>83.703856999999999</v>
      </c>
      <c r="D4969" s="10">
        <f>VLOOKUP(A4969,DTE.DE!$A$1:$B$6411,2,FALSE)</f>
        <v>11.882979000000001</v>
      </c>
      <c r="E4969" s="10">
        <f>VLOOKUP(A4969,'CON.DE'!$A$1:$B$6391,2,FALSE)</f>
        <v>188.53968800000001</v>
      </c>
      <c r="G4969" s="5">
        <f t="shared" si="316"/>
        <v>1.0083188087821543E-2</v>
      </c>
      <c r="H4969" s="5">
        <f t="shared" si="317"/>
        <v>-7.2647173145491111E-3</v>
      </c>
      <c r="I4969" s="5">
        <f t="shared" si="318"/>
        <v>-1.6872096622888683E-3</v>
      </c>
      <c r="J4969" s="10">
        <f t="shared" si="319"/>
        <v>1.3226714674053345E-2</v>
      </c>
    </row>
    <row r="4970" spans="1:10" x14ac:dyDescent="0.3">
      <c r="A4970" s="18">
        <v>43066</v>
      </c>
      <c r="B4970" s="9">
        <f>VLOOKUP(A4970,'VOW3.DE'!$A$1:$B$5974,2,FALSE)</f>
        <v>150.92623900000001</v>
      </c>
      <c r="C4970" s="5">
        <f>VLOOKUP(A4970,MRK.DE!$A$1:$B$5993,2,FALSE)</f>
        <v>83.394012000000004</v>
      </c>
      <c r="D4970" s="10">
        <f>VLOOKUP(A4970,DTE.DE!$A$1:$B$6411,2,FALSE)</f>
        <v>11.846861000000001</v>
      </c>
      <c r="E4970" s="10">
        <f>VLOOKUP(A4970,'CON.DE'!$A$1:$B$6391,2,FALSE)</f>
        <v>188.62661700000001</v>
      </c>
      <c r="G4970" s="5">
        <f t="shared" si="316"/>
        <v>-2.9517348834568792E-4</v>
      </c>
      <c r="H4970" s="5">
        <f t="shared" si="317"/>
        <v>-3.7085494503446676E-3</v>
      </c>
      <c r="I4970" s="5">
        <f t="shared" si="318"/>
        <v>-3.0441021002071047E-3</v>
      </c>
      <c r="J4970" s="10">
        <f t="shared" si="319"/>
        <v>4.6095847050403664E-4</v>
      </c>
    </row>
    <row r="4971" spans="1:10" x14ac:dyDescent="0.3">
      <c r="A4971" s="18">
        <v>43067</v>
      </c>
      <c r="B4971" s="9">
        <f>VLOOKUP(A4971,'VOW3.DE'!$A$1:$B$5974,2,FALSE)</f>
        <v>152.262665</v>
      </c>
      <c r="C4971" s="5">
        <f>VLOOKUP(A4971,MRK.DE!$A$1:$B$5993,2,FALSE)</f>
        <v>83.487907000000007</v>
      </c>
      <c r="D4971" s="10">
        <f>VLOOKUP(A4971,DTE.DE!$A$1:$B$6411,2,FALSE)</f>
        <v>11.907057999999999</v>
      </c>
      <c r="E4971" s="10">
        <f>VLOOKUP(A4971,'CON.DE'!$A$1:$B$6391,2,FALSE)</f>
        <v>189.669724</v>
      </c>
      <c r="G4971" s="5">
        <f t="shared" si="316"/>
        <v>8.8158546560515826E-3</v>
      </c>
      <c r="H4971" s="5">
        <f t="shared" si="317"/>
        <v>1.1252867952463595E-3</v>
      </c>
      <c r="I4971" s="5">
        <f t="shared" si="318"/>
        <v>5.0683955657870395E-3</v>
      </c>
      <c r="J4971" s="10">
        <f t="shared" si="319"/>
        <v>5.5147752203309371E-3</v>
      </c>
    </row>
    <row r="4972" spans="1:10" x14ac:dyDescent="0.3">
      <c r="A4972" s="18">
        <v>43068</v>
      </c>
      <c r="B4972" s="9">
        <f>VLOOKUP(A4972,'VOW3.DE'!$A$1:$B$5974,2,FALSE)</f>
        <v>157.43014500000001</v>
      </c>
      <c r="C4972" s="5">
        <f>VLOOKUP(A4972,MRK.DE!$A$1:$B$5993,2,FALSE)</f>
        <v>84.952613999999997</v>
      </c>
      <c r="D4972" s="10">
        <f>VLOOKUP(A4972,DTE.DE!$A$1:$B$6411,2,FALSE)</f>
        <v>11.886991999999999</v>
      </c>
      <c r="E4972" s="10">
        <f>VLOOKUP(A4972,'CON.DE'!$A$1:$B$6391,2,FALSE)</f>
        <v>190.930115</v>
      </c>
      <c r="G4972" s="5">
        <f t="shared" si="316"/>
        <v>3.3374747390024717E-2</v>
      </c>
      <c r="H4972" s="5">
        <f t="shared" si="317"/>
        <v>1.7391823665155046E-2</v>
      </c>
      <c r="I4972" s="5">
        <f t="shared" si="318"/>
        <v>-1.6866405472717883E-3</v>
      </c>
      <c r="J4972" s="10">
        <f t="shared" si="319"/>
        <v>6.6232062039643276E-3</v>
      </c>
    </row>
    <row r="4973" spans="1:10" x14ac:dyDescent="0.3">
      <c r="A4973" s="18">
        <v>43069</v>
      </c>
      <c r="B4973" s="9">
        <f>VLOOKUP(A4973,'VOW3.DE'!$A$1:$B$5974,2,FALSE)</f>
        <v>158.67749000000001</v>
      </c>
      <c r="C4973" s="5">
        <f>VLOOKUP(A4973,MRK.DE!$A$1:$B$5993,2,FALSE)</f>
        <v>83.966758999999996</v>
      </c>
      <c r="D4973" s="10">
        <f>VLOOKUP(A4973,DTE.DE!$A$1:$B$6411,2,FALSE)</f>
        <v>12.047518</v>
      </c>
      <c r="E4973" s="10">
        <f>VLOOKUP(A4973,'CON.DE'!$A$1:$B$6391,2,FALSE)</f>
        <v>194.494034</v>
      </c>
      <c r="G4973" s="5">
        <f t="shared" si="316"/>
        <v>7.8919414521488023E-3</v>
      </c>
      <c r="H4973" s="5">
        <f t="shared" si="317"/>
        <v>-1.1672624353745933E-2</v>
      </c>
      <c r="I4973" s="5">
        <f t="shared" si="318"/>
        <v>1.3413970623006016E-2</v>
      </c>
      <c r="J4973" s="10">
        <f t="shared" si="319"/>
        <v>1.8494018026031834E-2</v>
      </c>
    </row>
    <row r="4974" spans="1:10" x14ac:dyDescent="0.3">
      <c r="A4974" s="18">
        <v>43070</v>
      </c>
      <c r="B4974" s="9">
        <f>VLOOKUP(A4974,'VOW3.DE'!$A$1:$B$5974,2,FALSE)</f>
        <v>154.44551100000001</v>
      </c>
      <c r="C4974" s="5">
        <f>VLOOKUP(A4974,MRK.DE!$A$1:$B$5993,2,FALSE)</f>
        <v>83.929198999999997</v>
      </c>
      <c r="D4974" s="10">
        <f>VLOOKUP(A4974,DTE.DE!$A$1:$B$6411,2,FALSE)</f>
        <v>12.019425999999999</v>
      </c>
      <c r="E4974" s="10">
        <f>VLOOKUP(A4974,'CON.DE'!$A$1:$B$6391,2,FALSE)</f>
        <v>190.49548300000001</v>
      </c>
      <c r="G4974" s="5">
        <f t="shared" si="316"/>
        <v>-2.7032423002466867E-2</v>
      </c>
      <c r="H4974" s="5">
        <f t="shared" si="317"/>
        <v>-4.4741995071229384E-4</v>
      </c>
      <c r="I4974" s="5">
        <f t="shared" si="318"/>
        <v>-2.3344893940898414E-3</v>
      </c>
      <c r="J4974" s="10">
        <f t="shared" si="319"/>
        <v>-2.0773006066658477E-2</v>
      </c>
    </row>
    <row r="4975" spans="1:10" x14ac:dyDescent="0.3">
      <c r="A4975" s="18">
        <v>43073</v>
      </c>
      <c r="B4975" s="9">
        <f>VLOOKUP(A4975,'VOW3.DE'!$A$1:$B$5974,2,FALSE)</f>
        <v>154.44551100000001</v>
      </c>
      <c r="C4975" s="5">
        <f>VLOOKUP(A4975,MRK.DE!$A$1:$B$5993,2,FALSE)</f>
        <v>84.332924000000006</v>
      </c>
      <c r="D4975" s="10">
        <f>VLOOKUP(A4975,DTE.DE!$A$1:$B$6411,2,FALSE)</f>
        <v>12.236136999999999</v>
      </c>
      <c r="E4975" s="10">
        <f>VLOOKUP(A4975,'CON.DE'!$A$1:$B$6391,2,FALSE)</f>
        <v>194.40711999999999</v>
      </c>
      <c r="G4975" s="5">
        <f t="shared" si="316"/>
        <v>0</v>
      </c>
      <c r="H4975" s="5">
        <f t="shared" si="317"/>
        <v>4.7987719108370996E-3</v>
      </c>
      <c r="I4975" s="5">
        <f t="shared" si="318"/>
        <v>1.7869448472356626E-2</v>
      </c>
      <c r="J4975" s="10">
        <f t="shared" si="319"/>
        <v>2.0326033870494697E-2</v>
      </c>
    </row>
    <row r="4976" spans="1:10" x14ac:dyDescent="0.3">
      <c r="A4976" s="18">
        <v>43074</v>
      </c>
      <c r="B4976" s="9">
        <f>VLOOKUP(A4976,'VOW3.DE'!$A$1:$B$5974,2,FALSE)</f>
        <v>152.12902800000001</v>
      </c>
      <c r="C4976" s="5">
        <f>VLOOKUP(A4976,MRK.DE!$A$1:$B$5993,2,FALSE)</f>
        <v>83.609961999999996</v>
      </c>
      <c r="D4976" s="10">
        <f>VLOOKUP(A4976,DTE.DE!$A$1:$B$6411,2,FALSE)</f>
        <v>12.260216</v>
      </c>
      <c r="E4976" s="10">
        <f>VLOOKUP(A4976,'CON.DE'!$A$1:$B$6391,2,FALSE)</f>
        <v>194.92868000000001</v>
      </c>
      <c r="G4976" s="5">
        <f t="shared" si="316"/>
        <v>-1.5112325337776143E-2</v>
      </c>
      <c r="H4976" s="5">
        <f t="shared" si="317"/>
        <v>-8.6096706219167436E-3</v>
      </c>
      <c r="I4976" s="5">
        <f t="shared" si="318"/>
        <v>1.9659259282534271E-3</v>
      </c>
      <c r="J4976" s="10">
        <f t="shared" si="319"/>
        <v>2.6792312034596079E-3</v>
      </c>
    </row>
    <row r="4977" spans="1:10" x14ac:dyDescent="0.3">
      <c r="A4977" s="18">
        <v>43075</v>
      </c>
      <c r="B4977" s="9">
        <f>VLOOKUP(A4977,'VOW3.DE'!$A$1:$B$5974,2,FALSE)</f>
        <v>147.807953</v>
      </c>
      <c r="C4977" s="5">
        <f>VLOOKUP(A4977,MRK.DE!$A$1:$B$5993,2,FALSE)</f>
        <v>82.708611000000005</v>
      </c>
      <c r="D4977" s="10">
        <f>VLOOKUP(A4977,DTE.DE!$A$1:$B$6411,2,FALSE)</f>
        <v>12.328440000000001</v>
      </c>
      <c r="E4977" s="10">
        <f>VLOOKUP(A4977,'CON.DE'!$A$1:$B$6391,2,FALSE)</f>
        <v>192.58169599999999</v>
      </c>
      <c r="G4977" s="5">
        <f t="shared" si="316"/>
        <v>-2.8815212914231066E-2</v>
      </c>
      <c r="H4977" s="5">
        <f t="shared" si="317"/>
        <v>-1.0838955724222419E-2</v>
      </c>
      <c r="I4977" s="5">
        <f t="shared" si="318"/>
        <v>5.5492398669065605E-3</v>
      </c>
      <c r="J4977" s="10">
        <f t="shared" si="319"/>
        <v>-1.211328957047416E-2</v>
      </c>
    </row>
    <row r="4978" spans="1:10" x14ac:dyDescent="0.3">
      <c r="A4978" s="18">
        <v>43076</v>
      </c>
      <c r="B4978" s="9">
        <f>VLOOKUP(A4978,'VOW3.DE'!$A$1:$B$5974,2,FALSE)</f>
        <v>150.97079500000001</v>
      </c>
      <c r="C4978" s="5">
        <f>VLOOKUP(A4978,MRK.DE!$A$1:$B$5993,2,FALSE)</f>
        <v>82.53022</v>
      </c>
      <c r="D4978" s="10">
        <f>VLOOKUP(A4978,DTE.DE!$A$1:$B$6411,2,FALSE)</f>
        <v>12.537125</v>
      </c>
      <c r="E4978" s="10">
        <f>VLOOKUP(A4978,'CON.DE'!$A$1:$B$6391,2,FALSE)</f>
        <v>192.23397800000001</v>
      </c>
      <c r="G4978" s="5">
        <f t="shared" si="316"/>
        <v>2.1172591244594436E-2</v>
      </c>
      <c r="H4978" s="5">
        <f t="shared" si="317"/>
        <v>-2.1591906481891522E-3</v>
      </c>
      <c r="I4978" s="5">
        <f t="shared" si="318"/>
        <v>1.6785454080969171E-2</v>
      </c>
      <c r="J4978" s="10">
        <f t="shared" si="319"/>
        <v>-1.8071929920176503E-3</v>
      </c>
    </row>
    <row r="4979" spans="1:10" x14ac:dyDescent="0.3">
      <c r="A4979" s="18">
        <v>43077</v>
      </c>
      <c r="B4979" s="9">
        <f>VLOOKUP(A4979,'VOW3.DE'!$A$1:$B$5974,2,FALSE)</f>
        <v>153.37635800000001</v>
      </c>
      <c r="C4979" s="5">
        <f>VLOOKUP(A4979,MRK.DE!$A$1:$B$5993,2,FALSE)</f>
        <v>83.431572000000003</v>
      </c>
      <c r="D4979" s="10">
        <f>VLOOKUP(A4979,DTE.DE!$A$1:$B$6411,2,FALSE)</f>
        <v>12.456861999999999</v>
      </c>
      <c r="E4979" s="10">
        <f>VLOOKUP(A4979,'CON.DE'!$A$1:$B$6391,2,FALSE)</f>
        <v>195.05905200000001</v>
      </c>
      <c r="G4979" s="5">
        <f t="shared" si="316"/>
        <v>1.5808349594950984E-2</v>
      </c>
      <c r="H4979" s="5">
        <f t="shared" si="317"/>
        <v>1.0862269581224099E-2</v>
      </c>
      <c r="I4979" s="5">
        <f t="shared" si="318"/>
        <v>-6.4226068376414753E-3</v>
      </c>
      <c r="J4979" s="10">
        <f t="shared" si="319"/>
        <v>1.4589077977983249E-2</v>
      </c>
    </row>
    <row r="4980" spans="1:10" x14ac:dyDescent="0.3">
      <c r="A4980" s="18">
        <v>43080</v>
      </c>
      <c r="B4980" s="9">
        <f>VLOOKUP(A4980,'VOW3.DE'!$A$1:$B$5974,2,FALSE)</f>
        <v>152.03993199999999</v>
      </c>
      <c r="C4980" s="5">
        <f>VLOOKUP(A4980,MRK.DE!$A$1:$B$5993,2,FALSE)</f>
        <v>84.351707000000005</v>
      </c>
      <c r="D4980" s="10">
        <f>VLOOKUP(A4980,DTE.DE!$A$1:$B$6411,2,FALSE)</f>
        <v>12.304361</v>
      </c>
      <c r="E4980" s="10">
        <f>VLOOKUP(A4980,'CON.DE'!$A$1:$B$6391,2,FALSE)</f>
        <v>194.40711999999999</v>
      </c>
      <c r="G4980" s="5">
        <f t="shared" si="316"/>
        <v>-8.7515602373830909E-3</v>
      </c>
      <c r="H4980" s="5">
        <f t="shared" si="317"/>
        <v>1.0968247014914759E-2</v>
      </c>
      <c r="I4980" s="5">
        <f t="shared" si="318"/>
        <v>-1.2317883349006041E-2</v>
      </c>
      <c r="J4980" s="10">
        <f t="shared" si="319"/>
        <v>-3.3478266189511394E-3</v>
      </c>
    </row>
    <row r="4981" spans="1:10" x14ac:dyDescent="0.3">
      <c r="A4981" s="18">
        <v>43081</v>
      </c>
      <c r="B4981" s="9">
        <f>VLOOKUP(A4981,'VOW3.DE'!$A$1:$B$5974,2,FALSE)</f>
        <v>150.97079500000001</v>
      </c>
      <c r="C4981" s="5">
        <f>VLOOKUP(A4981,MRK.DE!$A$1:$B$5993,2,FALSE)</f>
        <v>85.591064000000003</v>
      </c>
      <c r="D4981" s="10">
        <f>VLOOKUP(A4981,DTE.DE!$A$1:$B$6411,2,FALSE)</f>
        <v>12.264229</v>
      </c>
      <c r="E4981" s="10">
        <f>VLOOKUP(A4981,'CON.DE'!$A$1:$B$6391,2,FALSE)</f>
        <v>194.92868000000001</v>
      </c>
      <c r="G4981" s="5">
        <f t="shared" si="316"/>
        <v>-7.0567893575679014E-3</v>
      </c>
      <c r="H4981" s="5">
        <f t="shared" si="317"/>
        <v>1.4585839280552319E-2</v>
      </c>
      <c r="I4981" s="5">
        <f t="shared" si="318"/>
        <v>-3.2669384522013745E-3</v>
      </c>
      <c r="J4981" s="10">
        <f t="shared" si="319"/>
        <v>2.6792312034596079E-3</v>
      </c>
    </row>
    <row r="4982" spans="1:10" x14ac:dyDescent="0.3">
      <c r="A4982" s="18">
        <v>43082</v>
      </c>
      <c r="B4982" s="9">
        <f>VLOOKUP(A4982,'VOW3.DE'!$A$1:$B$5974,2,FALSE)</f>
        <v>151.549927</v>
      </c>
      <c r="C4982" s="5">
        <f>VLOOKUP(A4982,MRK.DE!$A$1:$B$5993,2,FALSE)</f>
        <v>85.121612999999996</v>
      </c>
      <c r="D4982" s="10">
        <f>VLOOKUP(A4982,DTE.DE!$A$1:$B$6411,2,FALSE)</f>
        <v>12.200018999999999</v>
      </c>
      <c r="E4982" s="10">
        <f>VLOOKUP(A4982,'CON.DE'!$A$1:$B$6391,2,FALSE)</f>
        <v>195.10252399999999</v>
      </c>
      <c r="G4982" s="5">
        <f t="shared" si="316"/>
        <v>3.8287143018280352E-3</v>
      </c>
      <c r="H4982" s="5">
        <f t="shared" si="317"/>
        <v>-5.4999100432175313E-3</v>
      </c>
      <c r="I4982" s="5">
        <f t="shared" si="318"/>
        <v>-5.249304817644216E-3</v>
      </c>
      <c r="J4982" s="10">
        <f t="shared" si="319"/>
        <v>8.9143642728758119E-4</v>
      </c>
    </row>
    <row r="4983" spans="1:10" x14ac:dyDescent="0.3">
      <c r="A4983" s="18">
        <v>43083</v>
      </c>
      <c r="B4983" s="9">
        <f>VLOOKUP(A4983,'VOW3.DE'!$A$1:$B$5974,2,FALSE)</f>
        <v>151.14898700000001</v>
      </c>
      <c r="C4983" s="5">
        <f>VLOOKUP(A4983,MRK.DE!$A$1:$B$5993,2,FALSE)</f>
        <v>84.548873999999998</v>
      </c>
      <c r="D4983" s="10">
        <f>VLOOKUP(A4983,DTE.DE!$A$1:$B$6411,2,FALSE)</f>
        <v>12.179955</v>
      </c>
      <c r="E4983" s="10">
        <f>VLOOKUP(A4983,'CON.DE'!$A$1:$B$6391,2,FALSE)</f>
        <v>194.363663</v>
      </c>
      <c r="G4983" s="5">
        <f t="shared" si="316"/>
        <v>-2.6491025631793625E-3</v>
      </c>
      <c r="H4983" s="5">
        <f t="shared" si="317"/>
        <v>-6.7512174394978083E-3</v>
      </c>
      <c r="I4983" s="5">
        <f t="shared" si="318"/>
        <v>-1.6459414214020829E-3</v>
      </c>
      <c r="J4983" s="10">
        <f t="shared" si="319"/>
        <v>-3.7942286702143772E-3</v>
      </c>
    </row>
    <row r="4984" spans="1:10" x14ac:dyDescent="0.3">
      <c r="A4984" s="18">
        <v>43084</v>
      </c>
      <c r="B4984" s="9">
        <f>VLOOKUP(A4984,'VOW3.DE'!$A$1:$B$5974,2,FALSE)</f>
        <v>150.748062</v>
      </c>
      <c r="C4984" s="5">
        <f>VLOOKUP(A4984,MRK.DE!$A$1:$B$5993,2,FALSE)</f>
        <v>84.999549999999999</v>
      </c>
      <c r="D4984" s="10">
        <f>VLOOKUP(A4984,DTE.DE!$A$1:$B$6411,2,FALSE)</f>
        <v>12.091661999999999</v>
      </c>
      <c r="E4984" s="10">
        <f>VLOOKUP(A4984,'CON.DE'!$A$1:$B$6391,2,FALSE)</f>
        <v>193.49440000000001</v>
      </c>
      <c r="G4984" s="5">
        <f t="shared" si="316"/>
        <v>-2.6560394480389946E-3</v>
      </c>
      <c r="H4984" s="5">
        <f t="shared" si="317"/>
        <v>5.3162046663175026E-3</v>
      </c>
      <c r="I4984" s="5">
        <f t="shared" si="318"/>
        <v>-7.2754435323084095E-3</v>
      </c>
      <c r="J4984" s="10">
        <f t="shared" si="319"/>
        <v>-4.4823843480021643E-3</v>
      </c>
    </row>
    <row r="4985" spans="1:10" x14ac:dyDescent="0.3">
      <c r="A4985" s="18">
        <v>43087</v>
      </c>
      <c r="B4985" s="9">
        <f>VLOOKUP(A4985,'VOW3.DE'!$A$1:$B$5974,2,FALSE)</f>
        <v>154.22276299999999</v>
      </c>
      <c r="C4985" s="5">
        <f>VLOOKUP(A4985,MRK.DE!$A$1:$B$5993,2,FALSE)</f>
        <v>86.304642000000001</v>
      </c>
      <c r="D4985" s="10">
        <f>VLOOKUP(A4985,DTE.DE!$A$1:$B$6411,2,FALSE)</f>
        <v>12.236136999999999</v>
      </c>
      <c r="E4985" s="10">
        <f>VLOOKUP(A4985,'CON.DE'!$A$1:$B$6391,2,FALSE)</f>
        <v>197.623322</v>
      </c>
      <c r="G4985" s="5">
        <f t="shared" si="316"/>
        <v>2.2788090405266154E-2</v>
      </c>
      <c r="H4985" s="5">
        <f t="shared" si="317"/>
        <v>1.5237423391908141E-2</v>
      </c>
      <c r="I4985" s="5">
        <f t="shared" si="318"/>
        <v>1.1877498534074585E-2</v>
      </c>
      <c r="J4985" s="10">
        <f t="shared" si="319"/>
        <v>2.111423318242462E-2</v>
      </c>
    </row>
    <row r="4986" spans="1:10" x14ac:dyDescent="0.3">
      <c r="A4986" s="18">
        <v>43088</v>
      </c>
      <c r="B4986" s="9">
        <f>VLOOKUP(A4986,'VOW3.DE'!$A$1:$B$5974,2,FALSE)</f>
        <v>153.910934</v>
      </c>
      <c r="C4986" s="5">
        <f>VLOOKUP(A4986,MRK.DE!$A$1:$B$5993,2,FALSE)</f>
        <v>85.835182000000003</v>
      </c>
      <c r="D4986" s="10">
        <f>VLOOKUP(A4986,DTE.DE!$A$1:$B$6411,2,FALSE)</f>
        <v>12.123768</v>
      </c>
      <c r="E4986" s="10">
        <f>VLOOKUP(A4986,'CON.DE'!$A$1:$B$6391,2,FALSE)</f>
        <v>197.84063699999999</v>
      </c>
      <c r="G4986" s="5">
        <f t="shared" si="316"/>
        <v>-2.0239857535028359E-3</v>
      </c>
      <c r="H4986" s="5">
        <f t="shared" si="317"/>
        <v>-5.4544166827413436E-3</v>
      </c>
      <c r="I4986" s="5">
        <f t="shared" si="318"/>
        <v>-9.225799281754845E-3</v>
      </c>
      <c r="J4986" s="10">
        <f t="shared" si="319"/>
        <v>1.0990383165322562E-3</v>
      </c>
    </row>
    <row r="4987" spans="1:10" x14ac:dyDescent="0.3">
      <c r="A4987" s="18">
        <v>43089</v>
      </c>
      <c r="B4987" s="9">
        <f>VLOOKUP(A4987,'VOW3.DE'!$A$1:$B$5974,2,FALSE)</f>
        <v>151.19352699999999</v>
      </c>
      <c r="C4987" s="5">
        <f>VLOOKUP(A4987,MRK.DE!$A$1:$B$5993,2,FALSE)</f>
        <v>84.332924000000006</v>
      </c>
      <c r="D4987" s="10">
        <f>VLOOKUP(A4987,DTE.DE!$A$1:$B$6411,2,FALSE)</f>
        <v>12.039493</v>
      </c>
      <c r="E4987" s="10">
        <f>VLOOKUP(A4987,'CON.DE'!$A$1:$B$6391,2,FALSE)</f>
        <v>197.14524800000001</v>
      </c>
      <c r="G4987" s="5">
        <f t="shared" si="316"/>
        <v>-1.7813432472568353E-2</v>
      </c>
      <c r="H4987" s="5">
        <f t="shared" si="317"/>
        <v>-1.7656622775132007E-2</v>
      </c>
      <c r="I4987" s="5">
        <f t="shared" si="318"/>
        <v>-6.9754940541685998E-3</v>
      </c>
      <c r="J4987" s="10">
        <f t="shared" si="319"/>
        <v>-3.5210864229005749E-3</v>
      </c>
    </row>
    <row r="4988" spans="1:10" x14ac:dyDescent="0.3">
      <c r="A4988" s="18">
        <v>43090</v>
      </c>
      <c r="B4988" s="9">
        <f>VLOOKUP(A4988,'VOW3.DE'!$A$1:$B$5974,2,FALSE)</f>
        <v>151.68356299999999</v>
      </c>
      <c r="C4988" s="5">
        <f>VLOOKUP(A4988,MRK.DE!$A$1:$B$5993,2,FALSE)</f>
        <v>84.689705000000004</v>
      </c>
      <c r="D4988" s="10">
        <f>VLOOKUP(A4988,DTE.DE!$A$1:$B$6411,2,FALSE)</f>
        <v>12.075611</v>
      </c>
      <c r="E4988" s="10">
        <f>VLOOKUP(A4988,'CON.DE'!$A$1:$B$6391,2,FALSE)</f>
        <v>197.27562</v>
      </c>
      <c r="G4988" s="5">
        <f t="shared" si="316"/>
        <v>3.235876490975031E-3</v>
      </c>
      <c r="H4988" s="5">
        <f t="shared" si="317"/>
        <v>4.2217013427444496E-3</v>
      </c>
      <c r="I4988" s="5">
        <f t="shared" si="318"/>
        <v>2.9954693130692794E-3</v>
      </c>
      <c r="J4988" s="10">
        <f t="shared" si="319"/>
        <v>6.610806644643545E-4</v>
      </c>
    </row>
    <row r="4989" spans="1:10" x14ac:dyDescent="0.3">
      <c r="A4989" s="18">
        <v>43091</v>
      </c>
      <c r="B4989" s="9">
        <f>VLOOKUP(A4989,'VOW3.DE'!$A$1:$B$5974,2,FALSE)</f>
        <v>150.56987000000001</v>
      </c>
      <c r="C4989" s="5">
        <f>VLOOKUP(A4989,MRK.DE!$A$1:$B$5993,2,FALSE)</f>
        <v>84.764824000000004</v>
      </c>
      <c r="D4989" s="10">
        <f>VLOOKUP(A4989,DTE.DE!$A$1:$B$6411,2,FALSE)</f>
        <v>12.043506000000001</v>
      </c>
      <c r="E4989" s="10">
        <f>VLOOKUP(A4989,'CON.DE'!$A$1:$B$6391,2,FALSE)</f>
        <v>196.710632</v>
      </c>
      <c r="G4989" s="5">
        <f t="shared" si="316"/>
        <v>-7.3692995246575459E-3</v>
      </c>
      <c r="H4989" s="5">
        <f t="shared" si="317"/>
        <v>8.8659778365261246E-4</v>
      </c>
      <c r="I4989" s="5">
        <f t="shared" si="318"/>
        <v>-2.662205167923423E-3</v>
      </c>
      <c r="J4989" s="10">
        <f t="shared" si="319"/>
        <v>-2.8680614332131527E-3</v>
      </c>
    </row>
    <row r="4990" spans="1:10" x14ac:dyDescent="0.3">
      <c r="A4990" s="18">
        <v>43096</v>
      </c>
      <c r="B4990" s="9">
        <f>VLOOKUP(A4990,'VOW3.DE'!$A$1:$B$5974,2,FALSE)</f>
        <v>149.36711099999999</v>
      </c>
      <c r="C4990" s="5">
        <f>VLOOKUP(A4990,MRK.DE!$A$1:$B$5993,2,FALSE)</f>
        <v>85.281227000000001</v>
      </c>
      <c r="D4990" s="10">
        <f>VLOOKUP(A4990,DTE.DE!$A$1:$B$6411,2,FALSE)</f>
        <v>12.035479</v>
      </c>
      <c r="E4990" s="10">
        <f>VLOOKUP(A4990,'CON.DE'!$A$1:$B$6391,2,FALSE)</f>
        <v>197.49293499999999</v>
      </c>
      <c r="G4990" s="5">
        <f t="shared" si="316"/>
        <v>-8.0201210468011114E-3</v>
      </c>
      <c r="H4990" s="5">
        <f t="shared" si="317"/>
        <v>6.0737027936288105E-3</v>
      </c>
      <c r="I4990" s="5">
        <f t="shared" si="318"/>
        <v>-6.6672247998374504E-4</v>
      </c>
      <c r="J4990" s="10">
        <f t="shared" si="319"/>
        <v>3.9690357595568507E-3</v>
      </c>
    </row>
    <row r="4991" spans="1:10" x14ac:dyDescent="0.3">
      <c r="A4991" s="18">
        <v>43097</v>
      </c>
      <c r="B4991" s="9">
        <f>VLOOKUP(A4991,'VOW3.DE'!$A$1:$B$5974,2,FALSE)</f>
        <v>149.23345900000001</v>
      </c>
      <c r="C4991" s="5">
        <f>VLOOKUP(A4991,MRK.DE!$A$1:$B$5993,2,FALSE)</f>
        <v>85.224891999999997</v>
      </c>
      <c r="D4991" s="10">
        <f>VLOOKUP(A4991,DTE.DE!$A$1:$B$6411,2,FALSE)</f>
        <v>11.903045000000001</v>
      </c>
      <c r="E4991" s="10">
        <f>VLOOKUP(A4991,'CON.DE'!$A$1:$B$6391,2,FALSE)</f>
        <v>196.66716</v>
      </c>
      <c r="G4991" s="5">
        <f t="shared" si="316"/>
        <v>-8.9518924177072986E-4</v>
      </c>
      <c r="H4991" s="5">
        <f t="shared" si="317"/>
        <v>-6.6079742334539636E-4</v>
      </c>
      <c r="I4991" s="5">
        <f t="shared" si="318"/>
        <v>-1.1064621286530829E-2</v>
      </c>
      <c r="J4991" s="10">
        <f t="shared" si="319"/>
        <v>-4.1900548463535952E-3</v>
      </c>
    </row>
    <row r="4992" spans="1:10" x14ac:dyDescent="0.3">
      <c r="A4992" s="18">
        <v>43098</v>
      </c>
      <c r="B4992" s="9">
        <f>VLOOKUP(A4992,'VOW3.DE'!$A$1:$B$5974,2,FALSE)</f>
        <v>148.29797400000001</v>
      </c>
      <c r="C4992" s="5">
        <f>VLOOKUP(A4992,MRK.DE!$A$1:$B$5993,2,FALSE)</f>
        <v>84.267204000000007</v>
      </c>
      <c r="D4992" s="10">
        <f>VLOOKUP(A4992,DTE.DE!$A$1:$B$6411,2,FALSE)</f>
        <v>11.874952</v>
      </c>
      <c r="E4992" s="10">
        <f>VLOOKUP(A4992,'CON.DE'!$A$1:$B$6391,2,FALSE)</f>
        <v>195.62406899999999</v>
      </c>
      <c r="G4992" s="5">
        <f t="shared" si="316"/>
        <v>-6.2883311066050324E-3</v>
      </c>
      <c r="H4992" s="5">
        <f t="shared" si="317"/>
        <v>-1.1300800622830003E-2</v>
      </c>
      <c r="I4992" s="5">
        <f t="shared" si="318"/>
        <v>-2.362941930846772E-3</v>
      </c>
      <c r="J4992" s="10">
        <f t="shared" si="319"/>
        <v>-5.3179545254237945E-3</v>
      </c>
    </row>
    <row r="4993" spans="1:10" x14ac:dyDescent="0.3">
      <c r="A4993" s="18">
        <v>43102</v>
      </c>
      <c r="B4993" s="9">
        <f>VLOOKUP(A4993,'VOW3.DE'!$A$1:$B$5974,2,FALSE)</f>
        <v>147.62974500000001</v>
      </c>
      <c r="C4993" s="5">
        <f>VLOOKUP(A4993,MRK.DE!$A$1:$B$5993,2,FALSE)</f>
        <v>84.483153999999999</v>
      </c>
      <c r="D4993" s="10">
        <f>VLOOKUP(A4993,DTE.DE!$A$1:$B$6411,2,FALSE)</f>
        <v>11.899032999999999</v>
      </c>
      <c r="E4993" s="10">
        <f>VLOOKUP(A4993,'CON.DE'!$A$1:$B$6391,2,FALSE)</f>
        <v>195.580612</v>
      </c>
      <c r="G4993" s="5">
        <f t="shared" si="316"/>
        <v>-4.5161713002979274E-3</v>
      </c>
      <c r="H4993" s="5">
        <f t="shared" si="317"/>
        <v>2.5594033748066037E-3</v>
      </c>
      <c r="I4993" s="5">
        <f t="shared" si="318"/>
        <v>2.025828504195758E-3</v>
      </c>
      <c r="J4993" s="10">
        <f t="shared" si="319"/>
        <v>-2.2217014411815111E-4</v>
      </c>
    </row>
    <row r="4994" spans="1:10" x14ac:dyDescent="0.3">
      <c r="A4994" s="18">
        <v>43103</v>
      </c>
      <c r="B4994" s="9">
        <f>VLOOKUP(A4994,'VOW3.DE'!$A$1:$B$5974,2,FALSE)</f>
        <v>152.74378999999999</v>
      </c>
      <c r="C4994" s="5">
        <f>VLOOKUP(A4994,MRK.DE!$A$1:$B$5993,2,FALSE)</f>
        <v>85.309402000000006</v>
      </c>
      <c r="D4994" s="10">
        <f>VLOOKUP(A4994,DTE.DE!$A$1:$B$6411,2,FALSE)</f>
        <v>11.870939</v>
      </c>
      <c r="E4994" s="10">
        <f>VLOOKUP(A4994,'CON.DE'!$A$1:$B$6391,2,FALSE)</f>
        <v>199.75297499999999</v>
      </c>
      <c r="G4994" s="5">
        <f t="shared" si="316"/>
        <v>3.4054526307493109E-2</v>
      </c>
      <c r="H4994" s="5">
        <f t="shared" si="317"/>
        <v>9.732517625464919E-3</v>
      </c>
      <c r="I4994" s="5">
        <f t="shared" si="318"/>
        <v>-2.3638238262669209E-3</v>
      </c>
      <c r="J4994" s="10">
        <f t="shared" si="319"/>
        <v>2.1108846118952876E-2</v>
      </c>
    </row>
    <row r="4995" spans="1:10" x14ac:dyDescent="0.3">
      <c r="A4995" s="18">
        <v>43104</v>
      </c>
      <c r="B4995" s="9">
        <f>VLOOKUP(A4995,'VOW3.DE'!$A$1:$B$5974,2,FALSE)</f>
        <v>155.41661099999999</v>
      </c>
      <c r="C4995" s="5">
        <f>VLOOKUP(A4995,MRK.DE!$A$1:$B$5993,2,FALSE)</f>
        <v>85.159164000000004</v>
      </c>
      <c r="D4995" s="10">
        <f>VLOOKUP(A4995,DTE.DE!$A$1:$B$6411,2,FALSE)</f>
        <v>11.93515</v>
      </c>
      <c r="E4995" s="10">
        <f>VLOOKUP(A4995,'CON.DE'!$A$1:$B$6391,2,FALSE)</f>
        <v>201.926117</v>
      </c>
      <c r="G4995" s="5">
        <f t="shared" si="316"/>
        <v>1.7347381552110824E-2</v>
      </c>
      <c r="H4995" s="5">
        <f t="shared" si="317"/>
        <v>-1.7626480051251268E-3</v>
      </c>
      <c r="I4995" s="5">
        <f t="shared" si="318"/>
        <v>5.3945153036985966E-3</v>
      </c>
      <c r="J4995" s="10">
        <f t="shared" si="319"/>
        <v>1.0820394917403912E-2</v>
      </c>
    </row>
    <row r="4996" spans="1:10" x14ac:dyDescent="0.3">
      <c r="A4996" s="18">
        <v>43105</v>
      </c>
      <c r="B4996" s="9">
        <f>VLOOKUP(A4996,'VOW3.DE'!$A$1:$B$5974,2,FALSE)</f>
        <v>159.657532</v>
      </c>
      <c r="C4996" s="5">
        <f>VLOOKUP(A4996,MRK.DE!$A$1:$B$5993,2,FALSE)</f>
        <v>87.806892000000005</v>
      </c>
      <c r="D4996" s="10">
        <f>VLOOKUP(A4996,DTE.DE!$A$1:$B$6411,2,FALSE)</f>
        <v>11.999361</v>
      </c>
      <c r="E4996" s="10">
        <f>VLOOKUP(A4996,'CON.DE'!$A$1:$B$6391,2,FALSE)</f>
        <v>206.09848</v>
      </c>
      <c r="G4996" s="5">
        <f t="shared" ref="G4996:G5059" si="320">LN(B4996/B4995)</f>
        <v>2.6921772137344598E-2</v>
      </c>
      <c r="H4996" s="5">
        <f t="shared" ref="H4996:H5059" si="321">LN(C4996/C4995)</f>
        <v>3.0617970981831784E-2</v>
      </c>
      <c r="I4996" s="5">
        <f t="shared" ref="I4996:I5059" si="322">LN(D4996/D4995)</f>
        <v>5.3655705812687693E-3</v>
      </c>
      <c r="J4996" s="10">
        <f t="shared" ref="J4996:J5059" si="323">LN(E4996/E4995)</f>
        <v>2.0452239738666857E-2</v>
      </c>
    </row>
    <row r="4997" spans="1:10" x14ac:dyDescent="0.3">
      <c r="A4997" s="18">
        <v>43108</v>
      </c>
      <c r="B4997" s="9">
        <f>VLOOKUP(A4997,'VOW3.DE'!$A$1:$B$5974,2,FALSE)</f>
        <v>160.227722</v>
      </c>
      <c r="C4997" s="5">
        <f>VLOOKUP(A4997,MRK.DE!$A$1:$B$5993,2,FALSE)</f>
        <v>87.375</v>
      </c>
      <c r="D4997" s="10">
        <f>VLOOKUP(A4997,DTE.DE!$A$1:$B$6411,2,FALSE)</f>
        <v>12.063571</v>
      </c>
      <c r="E4997" s="10">
        <f>VLOOKUP(A4997,'CON.DE'!$A$1:$B$6391,2,FALSE)</f>
        <v>207.31544500000001</v>
      </c>
      <c r="G4997" s="5">
        <f t="shared" si="320"/>
        <v>3.56496960550096E-3</v>
      </c>
      <c r="H4997" s="5">
        <f t="shared" si="321"/>
        <v>-4.9307935895446381E-3</v>
      </c>
      <c r="I4997" s="5">
        <f t="shared" si="322"/>
        <v>5.3368519183197259E-3</v>
      </c>
      <c r="J4997" s="10">
        <f t="shared" si="323"/>
        <v>5.887409405281852E-3</v>
      </c>
    </row>
    <row r="4998" spans="1:10" x14ac:dyDescent="0.3">
      <c r="A4998" s="18">
        <v>43109</v>
      </c>
      <c r="B4998" s="9">
        <f>VLOOKUP(A4998,'VOW3.DE'!$A$1:$B$5974,2,FALSE)</f>
        <v>160.58410599999999</v>
      </c>
      <c r="C4998" s="5">
        <f>VLOOKUP(A4998,MRK.DE!$A$1:$B$5993,2,FALSE)</f>
        <v>87.975898999999998</v>
      </c>
      <c r="D4998" s="10">
        <f>VLOOKUP(A4998,DTE.DE!$A$1:$B$6411,2,FALSE)</f>
        <v>12.027452</v>
      </c>
      <c r="E4998" s="10">
        <f>VLOOKUP(A4998,'CON.DE'!$A$1:$B$6391,2,FALSE)</f>
        <v>218.44180299999999</v>
      </c>
      <c r="G4998" s="5">
        <f t="shared" si="320"/>
        <v>2.2217643833234986E-3</v>
      </c>
      <c r="H4998" s="5">
        <f t="shared" si="321"/>
        <v>6.853701413625431E-3</v>
      </c>
      <c r="I4998" s="5">
        <f t="shared" si="322"/>
        <v>-2.9985465592725553E-3</v>
      </c>
      <c r="J4998" s="10">
        <f t="shared" si="323"/>
        <v>5.227810901882677E-2</v>
      </c>
    </row>
    <row r="4999" spans="1:10" x14ac:dyDescent="0.3">
      <c r="A4999" s="18">
        <v>43110</v>
      </c>
      <c r="B4999" s="9">
        <f>VLOOKUP(A4999,'VOW3.DE'!$A$1:$B$5974,2,FALSE)</f>
        <v>158.766571</v>
      </c>
      <c r="C4999" s="5">
        <f>VLOOKUP(A4999,MRK.DE!$A$1:$B$5993,2,FALSE)</f>
        <v>87.036986999999996</v>
      </c>
      <c r="D4999" s="10">
        <f>VLOOKUP(A4999,DTE.DE!$A$1:$B$6411,2,FALSE)</f>
        <v>11.830807</v>
      </c>
      <c r="E4999" s="10">
        <f>VLOOKUP(A4999,'CON.DE'!$A$1:$B$6391,2,FALSE)</f>
        <v>210.70549</v>
      </c>
      <c r="G4999" s="5">
        <f t="shared" si="320"/>
        <v>-1.1382813661964076E-2</v>
      </c>
      <c r="H4999" s="5">
        <f t="shared" si="321"/>
        <v>-1.0729735727506368E-2</v>
      </c>
      <c r="I4999" s="5">
        <f t="shared" si="322"/>
        <v>-1.648481166656772E-2</v>
      </c>
      <c r="J4999" s="10">
        <f t="shared" si="323"/>
        <v>-3.6058254758187636E-2</v>
      </c>
    </row>
    <row r="5000" spans="1:10" x14ac:dyDescent="0.3">
      <c r="A5000" s="18">
        <v>43111</v>
      </c>
      <c r="B5000" s="9">
        <f>VLOOKUP(A5000,'VOW3.DE'!$A$1:$B$5974,2,FALSE)</f>
        <v>158.41018700000001</v>
      </c>
      <c r="C5000" s="5">
        <f>VLOOKUP(A5000,MRK.DE!$A$1:$B$5993,2,FALSE)</f>
        <v>86.116851999999994</v>
      </c>
      <c r="D5000" s="10">
        <f>VLOOKUP(A5000,DTE.DE!$A$1:$B$6411,2,FALSE)</f>
        <v>11.561926</v>
      </c>
      <c r="E5000" s="10">
        <f>VLOOKUP(A5000,'CON.DE'!$A$1:$B$6391,2,FALSE)</f>
        <v>211.053192</v>
      </c>
      <c r="G5000" s="5">
        <f t="shared" si="320"/>
        <v>-2.2472273960198147E-3</v>
      </c>
      <c r="H5000" s="5">
        <f t="shared" si="321"/>
        <v>-1.0628048058107039E-2</v>
      </c>
      <c r="I5000" s="5">
        <f t="shared" si="322"/>
        <v>-2.2989433699614537E-2</v>
      </c>
      <c r="J5000" s="10">
        <f t="shared" si="323"/>
        <v>1.6488200177564815E-3</v>
      </c>
    </row>
    <row r="5001" spans="1:10" x14ac:dyDescent="0.3">
      <c r="A5001" s="18">
        <v>43112</v>
      </c>
      <c r="B5001" s="9">
        <f>VLOOKUP(A5001,'VOW3.DE'!$A$1:$B$5974,2,FALSE)</f>
        <v>160.209915</v>
      </c>
      <c r="C5001" s="5">
        <f>VLOOKUP(A5001,MRK.DE!$A$1:$B$5993,2,FALSE)</f>
        <v>85.684959000000006</v>
      </c>
      <c r="D5001" s="10">
        <f>VLOOKUP(A5001,DTE.DE!$A$1:$B$6411,2,FALSE)</f>
        <v>11.606071</v>
      </c>
      <c r="E5001" s="10">
        <f>VLOOKUP(A5001,'CON.DE'!$A$1:$B$6391,2,FALSE)</f>
        <v>212.183212</v>
      </c>
      <c r="G5001" s="5">
        <f t="shared" si="320"/>
        <v>1.1297134923741016E-2</v>
      </c>
      <c r="H5001" s="5">
        <f t="shared" si="321"/>
        <v>-5.027815566107879E-3</v>
      </c>
      <c r="I5001" s="5">
        <f t="shared" si="322"/>
        <v>3.8108649120887051E-3</v>
      </c>
      <c r="J5001" s="10">
        <f t="shared" si="323"/>
        <v>5.3399125146015658E-3</v>
      </c>
    </row>
    <row r="5002" spans="1:10" x14ac:dyDescent="0.3">
      <c r="A5002" s="18">
        <v>43115</v>
      </c>
      <c r="B5002" s="9">
        <f>VLOOKUP(A5002,'VOW3.DE'!$A$1:$B$5974,2,FALSE)</f>
        <v>160.28117399999999</v>
      </c>
      <c r="C5002" s="5">
        <f>VLOOKUP(A5002,MRK.DE!$A$1:$B$5993,2,FALSE)</f>
        <v>86.079307999999997</v>
      </c>
      <c r="D5002" s="10">
        <f>VLOOKUP(A5002,DTE.DE!$A$1:$B$6411,2,FALSE)</f>
        <v>11.606071</v>
      </c>
      <c r="E5002" s="10">
        <f>VLOOKUP(A5002,'CON.DE'!$A$1:$B$6391,2,FALSE)</f>
        <v>209.57548499999999</v>
      </c>
      <c r="G5002" s="5">
        <f t="shared" si="320"/>
        <v>4.4468631809147863E-4</v>
      </c>
      <c r="H5002" s="5">
        <f t="shared" si="321"/>
        <v>4.5917547318255663E-3</v>
      </c>
      <c r="I5002" s="5">
        <f t="shared" si="322"/>
        <v>0</v>
      </c>
      <c r="J5002" s="10">
        <f t="shared" si="323"/>
        <v>-1.2366124278278894E-2</v>
      </c>
    </row>
    <row r="5003" spans="1:10" x14ac:dyDescent="0.3">
      <c r="A5003" s="18">
        <v>43116</v>
      </c>
      <c r="B5003" s="9">
        <f>VLOOKUP(A5003,'VOW3.DE'!$A$1:$B$5974,2,FALSE)</f>
        <v>163.93405200000001</v>
      </c>
      <c r="C5003" s="5">
        <f>VLOOKUP(A5003,MRK.DE!$A$1:$B$5993,2,FALSE)</f>
        <v>87.168426999999994</v>
      </c>
      <c r="D5003" s="10">
        <f>VLOOKUP(A5003,DTE.DE!$A$1:$B$6411,2,FALSE)</f>
        <v>11.690346999999999</v>
      </c>
      <c r="E5003" s="10">
        <f>VLOOKUP(A5003,'CON.DE'!$A$1:$B$6391,2,FALSE)</f>
        <v>211.92243999999999</v>
      </c>
      <c r="G5003" s="5">
        <f t="shared" si="320"/>
        <v>2.2534614577340763E-2</v>
      </c>
      <c r="H5003" s="5">
        <f t="shared" si="321"/>
        <v>1.2573132313927789E-2</v>
      </c>
      <c r="I5003" s="5">
        <f t="shared" si="322"/>
        <v>7.2351352584709774E-3</v>
      </c>
      <c r="J5003" s="10">
        <f t="shared" si="323"/>
        <v>1.1136373947748081E-2</v>
      </c>
    </row>
    <row r="5004" spans="1:10" x14ac:dyDescent="0.3">
      <c r="A5004" s="18">
        <v>43117</v>
      </c>
      <c r="B5004" s="9">
        <f>VLOOKUP(A5004,'VOW3.DE'!$A$1:$B$5974,2,FALSE)</f>
        <v>160.993942</v>
      </c>
      <c r="C5004" s="5">
        <f>VLOOKUP(A5004,MRK.DE!$A$1:$B$5993,2,FALSE)</f>
        <v>85.835182000000003</v>
      </c>
      <c r="D5004" s="10">
        <f>VLOOKUP(A5004,DTE.DE!$A$1:$B$6411,2,FALSE)</f>
        <v>11.59403</v>
      </c>
      <c r="E5004" s="10">
        <f>VLOOKUP(A5004,'CON.DE'!$A$1:$B$6391,2,FALSE)</f>
        <v>213.22631799999999</v>
      </c>
      <c r="G5004" s="5">
        <f t="shared" si="320"/>
        <v>-1.8097488052921162E-2</v>
      </c>
      <c r="H5004" s="5">
        <f t="shared" si="321"/>
        <v>-1.5413220593809292E-2</v>
      </c>
      <c r="I5004" s="5">
        <f t="shared" si="322"/>
        <v>-8.2731480741179853E-3</v>
      </c>
      <c r="J5004" s="10">
        <f t="shared" si="323"/>
        <v>6.1337687736765685E-3</v>
      </c>
    </row>
    <row r="5005" spans="1:10" x14ac:dyDescent="0.3">
      <c r="A5005" s="18">
        <v>43118</v>
      </c>
      <c r="B5005" s="9">
        <f>VLOOKUP(A5005,'VOW3.DE'!$A$1:$B$5974,2,FALSE)</f>
        <v>160.334656</v>
      </c>
      <c r="C5005" s="5">
        <f>VLOOKUP(A5005,MRK.DE!$A$1:$B$5993,2,FALSE)</f>
        <v>84.614609000000002</v>
      </c>
      <c r="D5005" s="10">
        <f>VLOOKUP(A5005,DTE.DE!$A$1:$B$6411,2,FALSE)</f>
        <v>11.581991</v>
      </c>
      <c r="E5005" s="10">
        <f>VLOOKUP(A5005,'CON.DE'!$A$1:$B$6391,2,FALSE)</f>
        <v>214.61711099999999</v>
      </c>
      <c r="G5005" s="5">
        <f t="shared" si="320"/>
        <v>-4.1035060634706079E-3</v>
      </c>
      <c r="H5005" s="5">
        <f t="shared" si="321"/>
        <v>-1.4322034148544879E-2</v>
      </c>
      <c r="I5005" s="5">
        <f t="shared" si="322"/>
        <v>-1.0389187240432284E-3</v>
      </c>
      <c r="J5005" s="10">
        <f t="shared" si="323"/>
        <v>6.5014339575502891E-3</v>
      </c>
    </row>
    <row r="5006" spans="1:10" x14ac:dyDescent="0.3">
      <c r="A5006" s="18">
        <v>43119</v>
      </c>
      <c r="B5006" s="9">
        <f>VLOOKUP(A5006,'VOW3.DE'!$A$1:$B$5974,2,FALSE)</f>
        <v>163.68461600000001</v>
      </c>
      <c r="C5006" s="5">
        <f>VLOOKUP(A5006,MRK.DE!$A$1:$B$5993,2,FALSE)</f>
        <v>84.182709000000003</v>
      </c>
      <c r="D5006" s="10">
        <f>VLOOKUP(A5006,DTE.DE!$A$1:$B$6411,2,FALSE)</f>
        <v>11.581991</v>
      </c>
      <c r="E5006" s="10">
        <f>VLOOKUP(A5006,'CON.DE'!$A$1:$B$6391,2,FALSE)</f>
        <v>217.398697</v>
      </c>
      <c r="G5006" s="5">
        <f t="shared" si="320"/>
        <v>2.0678272290315099E-2</v>
      </c>
      <c r="H5006" s="5">
        <f t="shared" si="321"/>
        <v>-5.1173910540242345E-3</v>
      </c>
      <c r="I5006" s="5">
        <f t="shared" si="322"/>
        <v>0</v>
      </c>
      <c r="J5006" s="10">
        <f t="shared" si="323"/>
        <v>1.2877419701347478E-2</v>
      </c>
    </row>
    <row r="5007" spans="1:10" x14ac:dyDescent="0.3">
      <c r="A5007" s="18">
        <v>43122</v>
      </c>
      <c r="B5007" s="9">
        <f>VLOOKUP(A5007,'VOW3.DE'!$A$1:$B$5974,2,FALSE)</f>
        <v>167.94331399999999</v>
      </c>
      <c r="C5007" s="5">
        <f>VLOOKUP(A5007,MRK.DE!$A$1:$B$5993,2,FALSE)</f>
        <v>84.464377999999996</v>
      </c>
      <c r="D5007" s="10">
        <f>VLOOKUP(A5007,DTE.DE!$A$1:$B$6411,2,FALSE)</f>
        <v>11.826795000000001</v>
      </c>
      <c r="E5007" s="10">
        <f>VLOOKUP(A5007,'CON.DE'!$A$1:$B$6391,2,FALSE)</f>
        <v>215.48635899999999</v>
      </c>
      <c r="G5007" s="5">
        <f t="shared" si="320"/>
        <v>2.5685002624591391E-2</v>
      </c>
      <c r="H5007" s="5">
        <f t="shared" si="321"/>
        <v>3.3403394854020912E-3</v>
      </c>
      <c r="I5007" s="5">
        <f t="shared" si="322"/>
        <v>2.09163281627287E-2</v>
      </c>
      <c r="J5007" s="10">
        <f t="shared" si="323"/>
        <v>-8.835372872517332E-3</v>
      </c>
    </row>
    <row r="5008" spans="1:10" x14ac:dyDescent="0.3">
      <c r="A5008" s="18">
        <v>43123</v>
      </c>
      <c r="B5008" s="9">
        <f>VLOOKUP(A5008,'VOW3.DE'!$A$1:$B$5974,2,FALSE)</f>
        <v>166.83853099999999</v>
      </c>
      <c r="C5008" s="5">
        <f>VLOOKUP(A5008,MRK.DE!$A$1:$B$5993,2,FALSE)</f>
        <v>85.553512999999995</v>
      </c>
      <c r="D5008" s="10">
        <f>VLOOKUP(A5008,DTE.DE!$A$1:$B$6411,2,FALSE)</f>
        <v>11.899032999999999</v>
      </c>
      <c r="E5008" s="10">
        <f>VLOOKUP(A5008,'CON.DE'!$A$1:$B$6391,2,FALSE)</f>
        <v>214.79096999999999</v>
      </c>
      <c r="G5008" s="5">
        <f t="shared" si="320"/>
        <v>-6.6000413517622097E-3</v>
      </c>
      <c r="H5008" s="5">
        <f t="shared" si="321"/>
        <v>1.2812179849891707E-2</v>
      </c>
      <c r="I5008" s="5">
        <f t="shared" si="322"/>
        <v>6.0894164133074762E-3</v>
      </c>
      <c r="J5008" s="10">
        <f t="shared" si="323"/>
        <v>-3.2322855914762713E-3</v>
      </c>
    </row>
    <row r="5009" spans="1:10" x14ac:dyDescent="0.3">
      <c r="A5009" s="18">
        <v>43124</v>
      </c>
      <c r="B5009" s="9">
        <f>VLOOKUP(A5009,'VOW3.DE'!$A$1:$B$5974,2,FALSE)</f>
        <v>163.95188899999999</v>
      </c>
      <c r="C5009" s="5">
        <f>VLOOKUP(A5009,MRK.DE!$A$1:$B$5993,2,FALSE)</f>
        <v>84.783607000000003</v>
      </c>
      <c r="D5009" s="10">
        <f>VLOOKUP(A5009,DTE.DE!$A$1:$B$6411,2,FALSE)</f>
        <v>11.798702</v>
      </c>
      <c r="E5009" s="10">
        <f>VLOOKUP(A5009,'CON.DE'!$A$1:$B$6391,2,FALSE)</f>
        <v>213.92172199999999</v>
      </c>
      <c r="G5009" s="5">
        <f t="shared" si="320"/>
        <v>-1.7453439417308075E-2</v>
      </c>
      <c r="H5009" s="5">
        <f t="shared" si="321"/>
        <v>-9.0398527694325135E-3</v>
      </c>
      <c r="I5009" s="5">
        <f t="shared" si="322"/>
        <v>-8.4676108902928815E-3</v>
      </c>
      <c r="J5009" s="10">
        <f t="shared" si="323"/>
        <v>-4.0551595854423925E-3</v>
      </c>
    </row>
    <row r="5010" spans="1:10" x14ac:dyDescent="0.3">
      <c r="A5010" s="18">
        <v>43125</v>
      </c>
      <c r="B5010" s="9">
        <f>VLOOKUP(A5010,'VOW3.DE'!$A$1:$B$5974,2,FALSE)</f>
        <v>161.59979200000001</v>
      </c>
      <c r="C5010" s="5">
        <f>VLOOKUP(A5010,MRK.DE!$A$1:$B$5993,2,FALSE)</f>
        <v>84.070037999999997</v>
      </c>
      <c r="D5010" s="10">
        <f>VLOOKUP(A5010,DTE.DE!$A$1:$B$6411,2,FALSE)</f>
        <v>11.702386000000001</v>
      </c>
      <c r="E5010" s="10">
        <f>VLOOKUP(A5010,'CON.DE'!$A$1:$B$6391,2,FALSE)</f>
        <v>212.009354</v>
      </c>
      <c r="G5010" s="5">
        <f t="shared" si="320"/>
        <v>-1.4450166072256432E-2</v>
      </c>
      <c r="H5010" s="5">
        <f t="shared" si="321"/>
        <v>-8.4519732797290088E-3</v>
      </c>
      <c r="I5010" s="5">
        <f t="shared" si="322"/>
        <v>-8.1967727847602929E-3</v>
      </c>
      <c r="J5010" s="10">
        <f t="shared" si="323"/>
        <v>-8.9797667193071903E-3</v>
      </c>
    </row>
    <row r="5011" spans="1:10" x14ac:dyDescent="0.3">
      <c r="A5011" s="18">
        <v>43126</v>
      </c>
      <c r="B5011" s="9">
        <f>VLOOKUP(A5011,'VOW3.DE'!$A$1:$B$5974,2,FALSE)</f>
        <v>162.06306499999999</v>
      </c>
      <c r="C5011" s="5">
        <f>VLOOKUP(A5011,MRK.DE!$A$1:$B$5993,2,FALSE)</f>
        <v>84.746055999999996</v>
      </c>
      <c r="D5011" s="10">
        <f>VLOOKUP(A5011,DTE.DE!$A$1:$B$6411,2,FALSE)</f>
        <v>11.698373999999999</v>
      </c>
      <c r="E5011" s="10">
        <f>VLOOKUP(A5011,'CON.DE'!$A$1:$B$6391,2,FALSE)</f>
        <v>214.18248</v>
      </c>
      <c r="G5011" s="5">
        <f t="shared" si="320"/>
        <v>2.8626906446462853E-3</v>
      </c>
      <c r="H5011" s="5">
        <f t="shared" si="321"/>
        <v>8.0089711531438987E-3</v>
      </c>
      <c r="I5011" s="5">
        <f t="shared" si="322"/>
        <v>-3.4289484951013297E-4</v>
      </c>
      <c r="J5011" s="10">
        <f t="shared" si="323"/>
        <v>1.0197965611208093E-2</v>
      </c>
    </row>
    <row r="5012" spans="1:10" x14ac:dyDescent="0.3">
      <c r="A5012" s="18">
        <v>43129</v>
      </c>
      <c r="B5012" s="9">
        <f>VLOOKUP(A5012,'VOW3.DE'!$A$1:$B$5974,2,FALSE)</f>
        <v>162.22345000000001</v>
      </c>
      <c r="C5012" s="5">
        <f>VLOOKUP(A5012,MRK.DE!$A$1:$B$5993,2,FALSE)</f>
        <v>83.844695999999999</v>
      </c>
      <c r="D5012" s="10">
        <f>VLOOKUP(A5012,DTE.DE!$A$1:$B$6411,2,FALSE)</f>
        <v>11.614096</v>
      </c>
      <c r="E5012" s="10">
        <f>VLOOKUP(A5012,'CON.DE'!$A$1:$B$6391,2,FALSE)</f>
        <v>213.313232</v>
      </c>
      <c r="G5012" s="5">
        <f t="shared" si="320"/>
        <v>9.8915622857234068E-4</v>
      </c>
      <c r="H5012" s="5">
        <f t="shared" si="321"/>
        <v>-1.0692977849998366E-2</v>
      </c>
      <c r="I5012" s="5">
        <f t="shared" si="322"/>
        <v>-7.2303249852094451E-3</v>
      </c>
      <c r="J5012" s="10">
        <f t="shared" si="323"/>
        <v>-4.0667037052011809E-3</v>
      </c>
    </row>
    <row r="5013" spans="1:10" x14ac:dyDescent="0.3">
      <c r="A5013" s="18">
        <v>43130</v>
      </c>
      <c r="B5013" s="9">
        <f>VLOOKUP(A5013,'VOW3.DE'!$A$1:$B$5974,2,FALSE)</f>
        <v>159.12297100000001</v>
      </c>
      <c r="C5013" s="5">
        <f>VLOOKUP(A5013,MRK.DE!$A$1:$B$5993,2,FALSE)</f>
        <v>83.769585000000006</v>
      </c>
      <c r="D5013" s="10">
        <f>VLOOKUP(A5013,DTE.DE!$A$1:$B$6411,2,FALSE)</f>
        <v>11.393373</v>
      </c>
      <c r="E5013" s="10">
        <f>VLOOKUP(A5013,'CON.DE'!$A$1:$B$6391,2,FALSE)</f>
        <v>210.87934899999999</v>
      </c>
      <c r="G5013" s="5">
        <f t="shared" si="320"/>
        <v>-1.9297400016328899E-2</v>
      </c>
      <c r="H5013" s="5">
        <f t="shared" si="321"/>
        <v>-8.9623634191019071E-4</v>
      </c>
      <c r="I5013" s="5">
        <f t="shared" si="322"/>
        <v>-1.9187662220252505E-2</v>
      </c>
      <c r="J5013" s="10">
        <f t="shared" si="323"/>
        <v>-1.147549400050917E-2</v>
      </c>
    </row>
    <row r="5014" spans="1:10" x14ac:dyDescent="0.3">
      <c r="A5014" s="18">
        <v>43131</v>
      </c>
      <c r="B5014" s="9">
        <f>VLOOKUP(A5014,'VOW3.DE'!$A$1:$B$5974,2,FALSE)</f>
        <v>157.71525600000001</v>
      </c>
      <c r="C5014" s="5">
        <f>VLOOKUP(A5014,MRK.DE!$A$1:$B$5993,2,FALSE)</f>
        <v>82.642882999999998</v>
      </c>
      <c r="D5014" s="10">
        <f>VLOOKUP(A5014,DTE.DE!$A$1:$B$6411,2,FALSE)</f>
        <v>11.337187999999999</v>
      </c>
      <c r="E5014" s="10">
        <f>VLOOKUP(A5014,'CON.DE'!$A$1:$B$6391,2,FALSE)</f>
        <v>210.097015</v>
      </c>
      <c r="G5014" s="5">
        <f t="shared" si="320"/>
        <v>-8.8860758776278682E-3</v>
      </c>
      <c r="H5014" s="5">
        <f t="shared" si="321"/>
        <v>-1.3541283656118744E-2</v>
      </c>
      <c r="I5014" s="5">
        <f t="shared" si="322"/>
        <v>-4.9435748132278887E-3</v>
      </c>
      <c r="J5014" s="10">
        <f t="shared" si="323"/>
        <v>-3.7167640158459773E-3</v>
      </c>
    </row>
    <row r="5015" spans="1:10" x14ac:dyDescent="0.3">
      <c r="A5015" s="18">
        <v>43132</v>
      </c>
      <c r="B5015" s="9">
        <f>VLOOKUP(A5015,'VOW3.DE'!$A$1:$B$5974,2,FALSE)</f>
        <v>158.23201</v>
      </c>
      <c r="C5015" s="5">
        <f>VLOOKUP(A5015,MRK.DE!$A$1:$B$5993,2,FALSE)</f>
        <v>81.084297000000007</v>
      </c>
      <c r="D5015" s="10">
        <f>VLOOKUP(A5015,DTE.DE!$A$1:$B$6411,2,FALSE)</f>
        <v>11.200741000000001</v>
      </c>
      <c r="E5015" s="10">
        <f>VLOOKUP(A5015,'CON.DE'!$A$1:$B$6391,2,FALSE)</f>
        <v>207.57621800000001</v>
      </c>
      <c r="G5015" s="5">
        <f t="shared" si="320"/>
        <v>3.2711437407319751E-3</v>
      </c>
      <c r="H5015" s="5">
        <f t="shared" si="321"/>
        <v>-1.9039393237035702E-2</v>
      </c>
      <c r="I5015" s="5">
        <f t="shared" si="322"/>
        <v>-1.2108358941404062E-2</v>
      </c>
      <c r="J5015" s="10">
        <f t="shared" si="323"/>
        <v>-1.2070812340277957E-2</v>
      </c>
    </row>
    <row r="5016" spans="1:10" x14ac:dyDescent="0.3">
      <c r="A5016" s="18">
        <v>43133</v>
      </c>
      <c r="B5016" s="9">
        <f>VLOOKUP(A5016,'VOW3.DE'!$A$1:$B$5974,2,FALSE)</f>
        <v>153.29615799999999</v>
      </c>
      <c r="C5016" s="5">
        <f>VLOOKUP(A5016,MRK.DE!$A$1:$B$5993,2,FALSE)</f>
        <v>80.539726000000002</v>
      </c>
      <c r="D5016" s="10">
        <f>VLOOKUP(A5016,DTE.DE!$A$1:$B$6411,2,FALSE)</f>
        <v>11.080347</v>
      </c>
      <c r="E5016" s="10">
        <f>VLOOKUP(A5016,'CON.DE'!$A$1:$B$6391,2,FALSE)</f>
        <v>202.88226299999999</v>
      </c>
      <c r="G5016" s="5">
        <f t="shared" si="320"/>
        <v>-3.1690650083729462E-2</v>
      </c>
      <c r="H5016" s="5">
        <f t="shared" si="321"/>
        <v>-6.7387638382005108E-3</v>
      </c>
      <c r="I5016" s="5">
        <f t="shared" si="322"/>
        <v>-1.0806938308531303E-2</v>
      </c>
      <c r="J5016" s="10">
        <f t="shared" si="323"/>
        <v>-2.2872762325897536E-2</v>
      </c>
    </row>
    <row r="5017" spans="1:10" x14ac:dyDescent="0.3">
      <c r="A5017" s="18">
        <v>43136</v>
      </c>
      <c r="B5017" s="9">
        <f>VLOOKUP(A5017,'VOW3.DE'!$A$1:$B$5974,2,FALSE)</f>
        <v>150.427322</v>
      </c>
      <c r="C5017" s="5">
        <f>VLOOKUP(A5017,MRK.DE!$A$1:$B$5993,2,FALSE)</f>
        <v>79.938828000000001</v>
      </c>
      <c r="D5017" s="10">
        <f>VLOOKUP(A5017,DTE.DE!$A$1:$B$6411,2,FALSE)</f>
        <v>10.971990999999999</v>
      </c>
      <c r="E5017" s="10">
        <f>VLOOKUP(A5017,'CON.DE'!$A$1:$B$6391,2,FALSE)</f>
        <v>200.70915199999999</v>
      </c>
      <c r="G5017" s="5">
        <f t="shared" si="320"/>
        <v>-1.8891666342522047E-2</v>
      </c>
      <c r="H5017" s="5">
        <f t="shared" si="321"/>
        <v>-7.488861201308753E-3</v>
      </c>
      <c r="I5017" s="5">
        <f t="shared" si="322"/>
        <v>-9.8272457130371502E-3</v>
      </c>
      <c r="J5017" s="10">
        <f t="shared" si="323"/>
        <v>-1.0768970402392398E-2</v>
      </c>
    </row>
    <row r="5018" spans="1:10" x14ac:dyDescent="0.3">
      <c r="A5018" s="18">
        <v>43137</v>
      </c>
      <c r="B5018" s="9">
        <f>VLOOKUP(A5018,'VOW3.DE'!$A$1:$B$5974,2,FALSE)</f>
        <v>147.23773199999999</v>
      </c>
      <c r="C5018" s="5">
        <f>VLOOKUP(A5018,MRK.DE!$A$1:$B$5993,2,FALSE)</f>
        <v>77.816886999999994</v>
      </c>
      <c r="D5018" s="10">
        <f>VLOOKUP(A5018,DTE.DE!$A$1:$B$6411,2,FALSE)</f>
        <v>10.675018</v>
      </c>
      <c r="E5018" s="10">
        <f>VLOOKUP(A5018,'CON.DE'!$A$1:$B$6391,2,FALSE)</f>
        <v>197.92756700000001</v>
      </c>
      <c r="G5018" s="5">
        <f t="shared" si="320"/>
        <v>-2.1431552281992977E-2</v>
      </c>
      <c r="H5018" s="5">
        <f t="shared" si="321"/>
        <v>-2.690322799370733E-2</v>
      </c>
      <c r="I5018" s="5">
        <f t="shared" si="322"/>
        <v>-2.7439507509306318E-2</v>
      </c>
      <c r="J5018" s="10">
        <f t="shared" si="323"/>
        <v>-1.3955714628660784E-2</v>
      </c>
    </row>
    <row r="5019" spans="1:10" x14ac:dyDescent="0.3">
      <c r="A5019" s="18">
        <v>43138</v>
      </c>
      <c r="B5019" s="9">
        <f>VLOOKUP(A5019,'VOW3.DE'!$A$1:$B$5974,2,FALSE)</f>
        <v>152.69032300000001</v>
      </c>
      <c r="C5019" s="5">
        <f>VLOOKUP(A5019,MRK.DE!$A$1:$B$5993,2,FALSE)</f>
        <v>77.967117000000002</v>
      </c>
      <c r="D5019" s="10">
        <f>VLOOKUP(A5019,DTE.DE!$A$1:$B$6411,2,FALSE)</f>
        <v>10.81949</v>
      </c>
      <c r="E5019" s="10">
        <f>VLOOKUP(A5019,'CON.DE'!$A$1:$B$6391,2,FALSE)</f>
        <v>202.62150600000001</v>
      </c>
      <c r="G5019" s="5">
        <f t="shared" si="320"/>
        <v>3.6363332621189293E-2</v>
      </c>
      <c r="H5019" s="5">
        <f t="shared" si="321"/>
        <v>1.9286966917308837E-3</v>
      </c>
      <c r="I5019" s="5">
        <f t="shared" si="322"/>
        <v>1.3442892076208064E-2</v>
      </c>
      <c r="J5019" s="10">
        <f t="shared" si="323"/>
        <v>2.3438595697853684E-2</v>
      </c>
    </row>
    <row r="5020" spans="1:10" x14ac:dyDescent="0.3">
      <c r="A5020" s="18">
        <v>43139</v>
      </c>
      <c r="B5020" s="9">
        <f>VLOOKUP(A5020,'VOW3.DE'!$A$1:$B$5974,2,FALSE)</f>
        <v>146.82789600000001</v>
      </c>
      <c r="C5020" s="5">
        <f>VLOOKUP(A5020,MRK.DE!$A$1:$B$5993,2,FALSE)</f>
        <v>77.159653000000006</v>
      </c>
      <c r="D5020" s="10">
        <f>VLOOKUP(A5020,DTE.DE!$A$1:$B$6411,2,FALSE)</f>
        <v>10.530542000000001</v>
      </c>
      <c r="E5020" s="10">
        <f>VLOOKUP(A5020,'CON.DE'!$A$1:$B$6391,2,FALSE)</f>
        <v>196.18907200000001</v>
      </c>
      <c r="G5020" s="5">
        <f t="shared" si="320"/>
        <v>-3.9150712214911662E-2</v>
      </c>
      <c r="H5020" s="5">
        <f t="shared" si="321"/>
        <v>-1.0410469999346238E-2</v>
      </c>
      <c r="I5020" s="5">
        <f t="shared" si="322"/>
        <v>-2.7069340566092205E-2</v>
      </c>
      <c r="J5020" s="10">
        <f t="shared" si="323"/>
        <v>-3.2260888917441354E-2</v>
      </c>
    </row>
    <row r="5021" spans="1:10" x14ac:dyDescent="0.3">
      <c r="A5021" s="18">
        <v>43140</v>
      </c>
      <c r="B5021" s="9">
        <f>VLOOKUP(A5021,'VOW3.DE'!$A$1:$B$5974,2,FALSE)</f>
        <v>145.40237400000001</v>
      </c>
      <c r="C5021" s="5">
        <f>VLOOKUP(A5021,MRK.DE!$A$1:$B$5993,2,FALSE)</f>
        <v>76.145629999999997</v>
      </c>
      <c r="D5021" s="10">
        <f>VLOOKUP(A5021,DTE.DE!$A$1:$B$6411,2,FALSE)</f>
        <v>10.402120999999999</v>
      </c>
      <c r="E5021" s="10">
        <f>VLOOKUP(A5021,'CON.DE'!$A$1:$B$6391,2,FALSE)</f>
        <v>193.40747099999999</v>
      </c>
      <c r="G5021" s="5">
        <f t="shared" si="320"/>
        <v>-9.7562330365874583E-3</v>
      </c>
      <c r="H5021" s="5">
        <f t="shared" si="321"/>
        <v>-1.3228999920849341E-2</v>
      </c>
      <c r="I5021" s="5">
        <f t="shared" si="322"/>
        <v>-1.2270069144438471E-2</v>
      </c>
      <c r="J5021" s="10">
        <f t="shared" si="323"/>
        <v>-1.4279635257065727E-2</v>
      </c>
    </row>
    <row r="5022" spans="1:10" x14ac:dyDescent="0.3">
      <c r="A5022" s="18">
        <v>43143</v>
      </c>
      <c r="B5022" s="9">
        <f>VLOOKUP(A5022,'VOW3.DE'!$A$1:$B$5974,2,FALSE)</f>
        <v>147.77230800000001</v>
      </c>
      <c r="C5022" s="5">
        <f>VLOOKUP(A5022,MRK.DE!$A$1:$B$5993,2,FALSE)</f>
        <v>76.990639000000002</v>
      </c>
      <c r="D5022" s="10">
        <f>VLOOKUP(A5022,DTE.DE!$A$1:$B$6411,2,FALSE)</f>
        <v>10.61482</v>
      </c>
      <c r="E5022" s="10">
        <f>VLOOKUP(A5022,'CON.DE'!$A$1:$B$6391,2,FALSE)</f>
        <v>194.363663</v>
      </c>
      <c r="G5022" s="5">
        <f t="shared" si="320"/>
        <v>1.6167737321834158E-2</v>
      </c>
      <c r="H5022" s="5">
        <f t="shared" si="321"/>
        <v>1.1036152076922252E-2</v>
      </c>
      <c r="I5022" s="5">
        <f t="shared" si="322"/>
        <v>2.0241410213703695E-2</v>
      </c>
      <c r="J5022" s="10">
        <f t="shared" si="323"/>
        <v>4.9317437746603408E-3</v>
      </c>
    </row>
    <row r="5023" spans="1:10" x14ac:dyDescent="0.3">
      <c r="A5023" s="18">
        <v>43144</v>
      </c>
      <c r="B5023" s="9">
        <f>VLOOKUP(A5023,'VOW3.DE'!$A$1:$B$5974,2,FALSE)</f>
        <v>145.86567700000001</v>
      </c>
      <c r="C5023" s="5">
        <f>VLOOKUP(A5023,MRK.DE!$A$1:$B$5993,2,FALSE)</f>
        <v>76.877983</v>
      </c>
      <c r="D5023" s="10">
        <f>VLOOKUP(A5023,DTE.DE!$A$1:$B$6411,2,FALSE)</f>
        <v>10.446266</v>
      </c>
      <c r="E5023" s="10">
        <f>VLOOKUP(A5023,'CON.DE'!$A$1:$B$6391,2,FALSE)</f>
        <v>194.363663</v>
      </c>
      <c r="G5023" s="5">
        <f t="shared" si="320"/>
        <v>-1.298645197900011E-2</v>
      </c>
      <c r="H5023" s="5">
        <f t="shared" si="321"/>
        <v>-1.464314408819562E-3</v>
      </c>
      <c r="I5023" s="5">
        <f t="shared" si="322"/>
        <v>-1.6006543892867892E-2</v>
      </c>
      <c r="J5023" s="10">
        <f t="shared" si="323"/>
        <v>0</v>
      </c>
    </row>
    <row r="5024" spans="1:10" x14ac:dyDescent="0.3">
      <c r="A5024" s="18">
        <v>43145</v>
      </c>
      <c r="B5024" s="9">
        <f>VLOOKUP(A5024,'VOW3.DE'!$A$1:$B$5974,2,FALSE)</f>
        <v>147.96830700000001</v>
      </c>
      <c r="C5024" s="5">
        <f>VLOOKUP(A5024,MRK.DE!$A$1:$B$5993,2,FALSE)</f>
        <v>78.079780999999997</v>
      </c>
      <c r="D5024" s="10">
        <f>VLOOKUP(A5024,DTE.DE!$A$1:$B$6411,2,FALSE)</f>
        <v>10.490413</v>
      </c>
      <c r="E5024" s="10">
        <f>VLOOKUP(A5024,'CON.DE'!$A$1:$B$6391,2,FALSE)</f>
        <v>198.36218299999999</v>
      </c>
      <c r="G5024" s="5">
        <f t="shared" si="320"/>
        <v>1.4311931258846907E-2</v>
      </c>
      <c r="H5024" s="5">
        <f t="shared" si="321"/>
        <v>1.5511608659442028E-2</v>
      </c>
      <c r="I5024" s="5">
        <f t="shared" si="322"/>
        <v>4.2171984801067583E-3</v>
      </c>
      <c r="J5024" s="10">
        <f t="shared" si="323"/>
        <v>2.036361097279139E-2</v>
      </c>
    </row>
    <row r="5025" spans="1:10" x14ac:dyDescent="0.3">
      <c r="A5025" s="18">
        <v>43146</v>
      </c>
      <c r="B5025" s="9">
        <f>VLOOKUP(A5025,'VOW3.DE'!$A$1:$B$5974,2,FALSE)</f>
        <v>147.07736199999999</v>
      </c>
      <c r="C5025" s="5">
        <f>VLOOKUP(A5025,MRK.DE!$A$1:$B$5993,2,FALSE)</f>
        <v>77.478888999999995</v>
      </c>
      <c r="D5025" s="10">
        <f>VLOOKUP(A5025,DTE.DE!$A$1:$B$6411,2,FALSE)</f>
        <v>10.450279999999999</v>
      </c>
      <c r="E5025" s="10">
        <f>VLOOKUP(A5025,'CON.DE'!$A$1:$B$6391,2,FALSE)</f>
        <v>198.7099</v>
      </c>
      <c r="G5025" s="5">
        <f t="shared" si="320"/>
        <v>-6.0393884855942971E-3</v>
      </c>
      <c r="H5025" s="5">
        <f t="shared" si="321"/>
        <v>-7.7256380336473895E-3</v>
      </c>
      <c r="I5025" s="5">
        <f t="shared" si="322"/>
        <v>-3.8330201523229059E-3</v>
      </c>
      <c r="J5025" s="10">
        <f t="shared" si="323"/>
        <v>1.7514053682936045E-3</v>
      </c>
    </row>
    <row r="5026" spans="1:10" x14ac:dyDescent="0.3">
      <c r="A5026" s="18">
        <v>43147</v>
      </c>
      <c r="B5026" s="9">
        <f>VLOOKUP(A5026,'VOW3.DE'!$A$1:$B$5974,2,FALSE)</f>
        <v>149.03744499999999</v>
      </c>
      <c r="C5026" s="5">
        <f>VLOOKUP(A5026,MRK.DE!$A$1:$B$5993,2,FALSE)</f>
        <v>78.417793000000003</v>
      </c>
      <c r="D5026" s="10">
        <f>VLOOKUP(A5026,DTE.DE!$A$1:$B$6411,2,FALSE)</f>
        <v>10.562647999999999</v>
      </c>
      <c r="E5026" s="10">
        <f>VLOOKUP(A5026,'CON.DE'!$A$1:$B$6391,2,FALSE)</f>
        <v>200.27453600000001</v>
      </c>
      <c r="G5026" s="5">
        <f t="shared" si="320"/>
        <v>1.323886264256305E-2</v>
      </c>
      <c r="H5026" s="5">
        <f t="shared" si="321"/>
        <v>1.2045353885689418E-2</v>
      </c>
      <c r="I5026" s="5">
        <f t="shared" si="322"/>
        <v>1.0695232109213524E-2</v>
      </c>
      <c r="J5026" s="10">
        <f t="shared" si="323"/>
        <v>7.8431331124545305E-3</v>
      </c>
    </row>
    <row r="5027" spans="1:10" x14ac:dyDescent="0.3">
      <c r="A5027" s="18">
        <v>43150</v>
      </c>
      <c r="B5027" s="9">
        <f>VLOOKUP(A5027,'VOW3.DE'!$A$1:$B$5974,2,FALSE)</f>
        <v>147.77230800000001</v>
      </c>
      <c r="C5027" s="5">
        <f>VLOOKUP(A5027,MRK.DE!$A$1:$B$5993,2,FALSE)</f>
        <v>78.061004999999994</v>
      </c>
      <c r="D5027" s="10">
        <f>VLOOKUP(A5027,DTE.DE!$A$1:$B$6411,2,FALSE)</f>
        <v>10.578702</v>
      </c>
      <c r="E5027" s="10">
        <f>VLOOKUP(A5027,'CON.DE'!$A$1:$B$6391,2,FALSE)</f>
        <v>198.36218299999999</v>
      </c>
      <c r="G5027" s="5">
        <f t="shared" si="320"/>
        <v>-8.524953436815419E-3</v>
      </c>
      <c r="H5027" s="5">
        <f t="shared" si="321"/>
        <v>-4.5602167560210172E-3</v>
      </c>
      <c r="I5027" s="5">
        <f t="shared" si="322"/>
        <v>1.5187301743520146E-3</v>
      </c>
      <c r="J5027" s="10">
        <f t="shared" si="323"/>
        <v>-9.5945384807481285E-3</v>
      </c>
    </row>
    <row r="5028" spans="1:10" x14ac:dyDescent="0.3">
      <c r="A5028" s="18">
        <v>43151</v>
      </c>
      <c r="B5028" s="9">
        <f>VLOOKUP(A5028,'VOW3.DE'!$A$1:$B$5974,2,FALSE)</f>
        <v>146.88136299999999</v>
      </c>
      <c r="C5028" s="5">
        <f>VLOOKUP(A5028,MRK.DE!$A$1:$B$5993,2,FALSE)</f>
        <v>78.399017000000001</v>
      </c>
      <c r="D5028" s="10">
        <f>VLOOKUP(A5028,DTE.DE!$A$1:$B$6411,2,FALSE)</f>
        <v>10.666990999999999</v>
      </c>
      <c r="E5028" s="10">
        <f>VLOOKUP(A5028,'CON.DE'!$A$1:$B$6391,2,FALSE)</f>
        <v>199.31835899999999</v>
      </c>
      <c r="G5028" s="5">
        <f t="shared" si="320"/>
        <v>-6.0474231475076369E-3</v>
      </c>
      <c r="H5028" s="5">
        <f t="shared" si="321"/>
        <v>4.3207526311007452E-3</v>
      </c>
      <c r="I5028" s="5">
        <f t="shared" si="322"/>
        <v>8.3112853255573275E-3</v>
      </c>
      <c r="J5028" s="10">
        <f t="shared" si="323"/>
        <v>4.8087735837707059E-3</v>
      </c>
    </row>
    <row r="5029" spans="1:10" x14ac:dyDescent="0.3">
      <c r="A5029" s="18">
        <v>43152</v>
      </c>
      <c r="B5029" s="9">
        <f>VLOOKUP(A5029,'VOW3.DE'!$A$1:$B$5974,2,FALSE)</f>
        <v>145.723129</v>
      </c>
      <c r="C5029" s="5">
        <f>VLOOKUP(A5029,MRK.DE!$A$1:$B$5993,2,FALSE)</f>
        <v>77.309875000000005</v>
      </c>
      <c r="D5029" s="10">
        <f>VLOOKUP(A5029,DTE.DE!$A$1:$B$6411,2,FALSE)</f>
        <v>10.662977</v>
      </c>
      <c r="E5029" s="10">
        <f>VLOOKUP(A5029,'CON.DE'!$A$1:$B$6391,2,FALSE)</f>
        <v>200.62223800000001</v>
      </c>
      <c r="G5029" s="5">
        <f t="shared" si="320"/>
        <v>-7.9167619160463078E-3</v>
      </c>
      <c r="H5029" s="5">
        <f t="shared" si="321"/>
        <v>-1.3989692548533196E-2</v>
      </c>
      <c r="I5029" s="5">
        <f t="shared" si="322"/>
        <v>-3.763718771058385E-4</v>
      </c>
      <c r="J5029" s="10">
        <f t="shared" si="323"/>
        <v>6.5203864241823711E-3</v>
      </c>
    </row>
    <row r="5030" spans="1:10" x14ac:dyDescent="0.3">
      <c r="A5030" s="18">
        <v>43153</v>
      </c>
      <c r="B5030" s="9">
        <f>VLOOKUP(A5030,'VOW3.DE'!$A$1:$B$5974,2,FALSE)</f>
        <v>146.043869</v>
      </c>
      <c r="C5030" s="5">
        <f>VLOOKUP(A5030,MRK.DE!$A$1:$B$5993,2,FALSE)</f>
        <v>77.347435000000004</v>
      </c>
      <c r="D5030" s="10">
        <f>VLOOKUP(A5030,DTE.DE!$A$1:$B$6411,2,FALSE)</f>
        <v>10.410148</v>
      </c>
      <c r="E5030" s="10">
        <f>VLOOKUP(A5030,'CON.DE'!$A$1:$B$6391,2,FALSE)</f>
        <v>200.18760700000001</v>
      </c>
      <c r="G5030" s="5">
        <f t="shared" si="320"/>
        <v>2.1986045810505075E-3</v>
      </c>
      <c r="H5030" s="5">
        <f t="shared" si="321"/>
        <v>4.8571904863008408E-4</v>
      </c>
      <c r="I5030" s="5">
        <f t="shared" si="322"/>
        <v>-2.3996548417491572E-2</v>
      </c>
      <c r="J5030" s="10">
        <f t="shared" si="323"/>
        <v>-2.1687649431800515E-3</v>
      </c>
    </row>
    <row r="5031" spans="1:10" x14ac:dyDescent="0.3">
      <c r="A5031" s="18">
        <v>43154</v>
      </c>
      <c r="B5031" s="9">
        <f>VLOOKUP(A5031,'VOW3.DE'!$A$1:$B$5974,2,FALSE)</f>
        <v>144.86781300000001</v>
      </c>
      <c r="C5031" s="5">
        <f>VLOOKUP(A5031,MRK.DE!$A$1:$B$5993,2,FALSE)</f>
        <v>77.309875000000005</v>
      </c>
      <c r="D5031" s="10">
        <f>VLOOKUP(A5031,DTE.DE!$A$1:$B$6411,2,FALSE)</f>
        <v>10.751267</v>
      </c>
      <c r="E5031" s="10">
        <f>VLOOKUP(A5031,'CON.DE'!$A$1:$B$6391,2,FALSE)</f>
        <v>197.14524800000001</v>
      </c>
      <c r="G5031" s="5">
        <f t="shared" si="320"/>
        <v>-8.0853570318424987E-3</v>
      </c>
      <c r="H5031" s="5">
        <f t="shared" si="321"/>
        <v>-4.8571904863000987E-4</v>
      </c>
      <c r="I5031" s="5">
        <f t="shared" si="322"/>
        <v>3.2242508469030456E-2</v>
      </c>
      <c r="J5031" s="10">
        <f t="shared" si="323"/>
        <v>-1.5314205309510335E-2</v>
      </c>
    </row>
    <row r="5032" spans="1:10" x14ac:dyDescent="0.3">
      <c r="A5032" s="18">
        <v>43157</v>
      </c>
      <c r="B5032" s="9">
        <f>VLOOKUP(A5032,'VOW3.DE'!$A$1:$B$5974,2,FALSE)</f>
        <v>147.48719800000001</v>
      </c>
      <c r="C5032" s="5">
        <f>VLOOKUP(A5032,MRK.DE!$A$1:$B$5993,2,FALSE)</f>
        <v>78.136131000000006</v>
      </c>
      <c r="D5032" s="10">
        <f>VLOOKUP(A5032,DTE.DE!$A$1:$B$6411,2,FALSE)</f>
        <v>10.811464000000001</v>
      </c>
      <c r="E5032" s="10">
        <f>VLOOKUP(A5032,'CON.DE'!$A$1:$B$6391,2,FALSE)</f>
        <v>197.49293499999999</v>
      </c>
      <c r="G5032" s="5">
        <f t="shared" si="320"/>
        <v>1.7919686646404281E-2</v>
      </c>
      <c r="H5032" s="5">
        <f t="shared" si="321"/>
        <v>1.0630878243792229E-2</v>
      </c>
      <c r="I5032" s="5">
        <f t="shared" si="322"/>
        <v>5.5834445447536891E-3</v>
      </c>
      <c r="J5032" s="10">
        <f t="shared" si="323"/>
        <v>1.762054990808072E-3</v>
      </c>
    </row>
    <row r="5033" spans="1:10" x14ac:dyDescent="0.3">
      <c r="A5033" s="18">
        <v>43158</v>
      </c>
      <c r="B5033" s="9">
        <f>VLOOKUP(A5033,'VOW3.DE'!$A$1:$B$5974,2,FALSE)</f>
        <v>146.16859400000001</v>
      </c>
      <c r="C5033" s="5">
        <f>VLOOKUP(A5033,MRK.DE!$A$1:$B$5993,2,FALSE)</f>
        <v>77.816886999999994</v>
      </c>
      <c r="D5033" s="10">
        <f>VLOOKUP(A5033,DTE.DE!$A$1:$B$6411,2,FALSE)</f>
        <v>10.662977</v>
      </c>
      <c r="E5033" s="10">
        <f>VLOOKUP(A5033,'CON.DE'!$A$1:$B$6391,2,FALSE)</f>
        <v>196.36291499999999</v>
      </c>
      <c r="G5033" s="5">
        <f t="shared" si="320"/>
        <v>-8.9806698747012248E-3</v>
      </c>
      <c r="H5033" s="5">
        <f t="shared" si="321"/>
        <v>-4.0941105214604588E-3</v>
      </c>
      <c r="I5033" s="5">
        <f t="shared" si="322"/>
        <v>-1.3829404596292619E-2</v>
      </c>
      <c r="J5033" s="10">
        <f t="shared" si="323"/>
        <v>-5.7382572874578328E-3</v>
      </c>
    </row>
    <row r="5034" spans="1:10" x14ac:dyDescent="0.3">
      <c r="A5034" s="18">
        <v>43159</v>
      </c>
      <c r="B5034" s="9">
        <f>VLOOKUP(A5034,'VOW3.DE'!$A$1:$B$5974,2,FALSE)</f>
        <v>143.54922500000001</v>
      </c>
      <c r="C5034" s="5">
        <f>VLOOKUP(A5034,MRK.DE!$A$1:$B$5993,2,FALSE)</f>
        <v>77.197211999999993</v>
      </c>
      <c r="D5034" s="10">
        <f>VLOOKUP(A5034,DTE.DE!$A$1:$B$6411,2,FALSE)</f>
        <v>10.642912000000001</v>
      </c>
      <c r="E5034" s="10">
        <f>VLOOKUP(A5034,'CON.DE'!$A$1:$B$6391,2,FALSE)</f>
        <v>196.18907200000001</v>
      </c>
      <c r="G5034" s="5">
        <f t="shared" si="320"/>
        <v>-1.8082701181329163E-2</v>
      </c>
      <c r="H5034" s="5">
        <f t="shared" si="321"/>
        <v>-7.9951217972826383E-3</v>
      </c>
      <c r="I5034" s="5">
        <f t="shared" si="322"/>
        <v>-1.8835173629173424E-3</v>
      </c>
      <c r="J5034" s="10">
        <f t="shared" si="323"/>
        <v>-8.8570694899895764E-4</v>
      </c>
    </row>
    <row r="5035" spans="1:10" x14ac:dyDescent="0.3">
      <c r="A5035" s="18">
        <v>43160</v>
      </c>
      <c r="B5035" s="9">
        <f>VLOOKUP(A5035,'VOW3.DE'!$A$1:$B$5974,2,FALSE)</f>
        <v>140.02108799999999</v>
      </c>
      <c r="C5035" s="5">
        <f>VLOOKUP(A5035,MRK.DE!$A$1:$B$5993,2,FALSE)</f>
        <v>74.530700999999993</v>
      </c>
      <c r="D5035" s="10">
        <f>VLOOKUP(A5035,DTE.DE!$A$1:$B$6411,2,FALSE)</f>
        <v>10.494424</v>
      </c>
      <c r="E5035" s="10">
        <f>VLOOKUP(A5035,'CON.DE'!$A$1:$B$6391,2,FALSE)</f>
        <v>191.58206200000001</v>
      </c>
      <c r="G5035" s="5">
        <f t="shared" si="320"/>
        <v>-2.4884967899367082E-2</v>
      </c>
      <c r="H5035" s="5">
        <f t="shared" si="321"/>
        <v>-3.5152207931117591E-2</v>
      </c>
      <c r="I5035" s="5">
        <f t="shared" si="322"/>
        <v>-1.4050062190630224E-2</v>
      </c>
      <c r="J5035" s="10">
        <f t="shared" si="323"/>
        <v>-2.376260828848354E-2</v>
      </c>
    </row>
    <row r="5036" spans="1:10" x14ac:dyDescent="0.3">
      <c r="A5036" s="18">
        <v>43161</v>
      </c>
      <c r="B5036" s="9">
        <f>VLOOKUP(A5036,'VOW3.DE'!$A$1:$B$5974,2,FALSE)</f>
        <v>136.991837</v>
      </c>
      <c r="C5036" s="5">
        <f>VLOOKUP(A5036,MRK.DE!$A$1:$B$5993,2,FALSE)</f>
        <v>73.666908000000006</v>
      </c>
      <c r="D5036" s="10">
        <f>VLOOKUP(A5036,DTE.DE!$A$1:$B$6411,2,FALSE)</f>
        <v>10.333897</v>
      </c>
      <c r="E5036" s="10">
        <f>VLOOKUP(A5036,'CON.DE'!$A$1:$B$6391,2,FALSE)</f>
        <v>188.80046100000001</v>
      </c>
      <c r="G5036" s="5">
        <f t="shared" si="320"/>
        <v>-2.1871699726063117E-2</v>
      </c>
      <c r="H5036" s="5">
        <f t="shared" si="321"/>
        <v>-1.1657445595473107E-2</v>
      </c>
      <c r="I5036" s="5">
        <f t="shared" si="322"/>
        <v>-1.5414605772278695E-2</v>
      </c>
      <c r="J5036" s="10">
        <f t="shared" si="323"/>
        <v>-1.4625543578791299E-2</v>
      </c>
    </row>
    <row r="5037" spans="1:10" x14ac:dyDescent="0.3">
      <c r="A5037" s="18">
        <v>43164</v>
      </c>
      <c r="B5037" s="9">
        <f>VLOOKUP(A5037,'VOW3.DE'!$A$1:$B$5974,2,FALSE)</f>
        <v>136.79585299999999</v>
      </c>
      <c r="C5037" s="5">
        <f>VLOOKUP(A5037,MRK.DE!$A$1:$B$5993,2,FALSE)</f>
        <v>75.037711999999999</v>
      </c>
      <c r="D5037" s="10">
        <f>VLOOKUP(A5037,DTE.DE!$A$1:$B$6411,2,FALSE)</f>
        <v>10.482386</v>
      </c>
      <c r="E5037" s="10">
        <f>VLOOKUP(A5037,'CON.DE'!$A$1:$B$6391,2,FALSE)</f>
        <v>190.36511200000001</v>
      </c>
      <c r="G5037" s="5">
        <f t="shared" si="320"/>
        <v>-1.431649709849409E-3</v>
      </c>
      <c r="H5037" s="5">
        <f t="shared" si="321"/>
        <v>1.8437124965633472E-2</v>
      </c>
      <c r="I5037" s="5">
        <f t="shared" si="322"/>
        <v>1.4266862018916068E-2</v>
      </c>
      <c r="J5037" s="10">
        <f t="shared" si="323"/>
        <v>8.2531748278023859E-3</v>
      </c>
    </row>
    <row r="5038" spans="1:10" x14ac:dyDescent="0.3">
      <c r="A5038" s="18">
        <v>43165</v>
      </c>
      <c r="B5038" s="9">
        <f>VLOOKUP(A5038,'VOW3.DE'!$A$1:$B$5974,2,FALSE)</f>
        <v>139.878525</v>
      </c>
      <c r="C5038" s="5">
        <f>VLOOKUP(A5038,MRK.DE!$A$1:$B$5993,2,FALSE)</f>
        <v>74.868706000000003</v>
      </c>
      <c r="D5038" s="10">
        <f>VLOOKUP(A5038,DTE.DE!$A$1:$B$6411,2,FALSE)</f>
        <v>10.594753000000001</v>
      </c>
      <c r="E5038" s="10">
        <f>VLOOKUP(A5038,'CON.DE'!$A$1:$B$6391,2,FALSE)</f>
        <v>191.40821800000001</v>
      </c>
      <c r="G5038" s="5">
        <f t="shared" si="320"/>
        <v>2.2284676985457389E-2</v>
      </c>
      <c r="H5038" s="5">
        <f t="shared" si="321"/>
        <v>-2.2548210258117865E-3</v>
      </c>
      <c r="I5038" s="5">
        <f t="shared" si="322"/>
        <v>1.066255382973717E-2</v>
      </c>
      <c r="J5038" s="10">
        <f t="shared" si="323"/>
        <v>5.4645440827525409E-3</v>
      </c>
    </row>
    <row r="5039" spans="1:10" x14ac:dyDescent="0.3">
      <c r="A5039" s="18">
        <v>43166</v>
      </c>
      <c r="B5039" s="9">
        <f>VLOOKUP(A5039,'VOW3.DE'!$A$1:$B$5974,2,FALSE)</f>
        <v>138.987595</v>
      </c>
      <c r="C5039" s="5">
        <f>VLOOKUP(A5039,MRK.DE!$A$1:$B$5993,2,FALSE)</f>
        <v>76.145629999999997</v>
      </c>
      <c r="D5039" s="10">
        <f>VLOOKUP(A5039,DTE.DE!$A$1:$B$6411,2,FALSE)</f>
        <v>10.562647999999999</v>
      </c>
      <c r="E5039" s="10">
        <f>VLOOKUP(A5039,'CON.DE'!$A$1:$B$6391,2,FALSE)</f>
        <v>191.495148</v>
      </c>
      <c r="G5039" s="5">
        <f t="shared" si="320"/>
        <v>-6.38968284309513E-3</v>
      </c>
      <c r="H5039" s="5">
        <f t="shared" si="321"/>
        <v>1.6911698155586737E-2</v>
      </c>
      <c r="I5039" s="5">
        <f t="shared" si="322"/>
        <v>-3.0348741456305717E-3</v>
      </c>
      <c r="J5039" s="10">
        <f t="shared" si="323"/>
        <v>4.540571288344062E-4</v>
      </c>
    </row>
    <row r="5040" spans="1:10" x14ac:dyDescent="0.3">
      <c r="A5040" s="18">
        <v>43167</v>
      </c>
      <c r="B5040" s="9">
        <f>VLOOKUP(A5040,'VOW3.DE'!$A$1:$B$5974,2,FALSE)</f>
        <v>139.62905900000001</v>
      </c>
      <c r="C5040" s="5">
        <f>VLOOKUP(A5040,MRK.DE!$A$1:$B$5993,2,FALSE)</f>
        <v>72.915786999999995</v>
      </c>
      <c r="D5040" s="10">
        <f>VLOOKUP(A5040,DTE.DE!$A$1:$B$6411,2,FALSE)</f>
        <v>10.638897999999999</v>
      </c>
      <c r="E5040" s="10">
        <f>VLOOKUP(A5040,'CON.DE'!$A$1:$B$6391,2,FALSE)</f>
        <v>194.62441999999999</v>
      </c>
      <c r="G5040" s="5">
        <f t="shared" si="320"/>
        <v>4.6046431481377402E-3</v>
      </c>
      <c r="H5040" s="5">
        <f t="shared" si="321"/>
        <v>-4.3342518460941747E-2</v>
      </c>
      <c r="I5040" s="5">
        <f t="shared" si="322"/>
        <v>7.1929027015891879E-3</v>
      </c>
      <c r="J5040" s="10">
        <f t="shared" si="323"/>
        <v>1.6209178574708612E-2</v>
      </c>
    </row>
    <row r="5041" spans="1:10" x14ac:dyDescent="0.3">
      <c r="A5041" s="18">
        <v>43168</v>
      </c>
      <c r="B5041" s="9">
        <f>VLOOKUP(A5041,'VOW3.DE'!$A$1:$B$5974,2,FALSE)</f>
        <v>139.77160599999999</v>
      </c>
      <c r="C5041" s="5">
        <f>VLOOKUP(A5041,MRK.DE!$A$1:$B$5993,2,FALSE)</f>
        <v>73.685692000000003</v>
      </c>
      <c r="D5041" s="10">
        <f>VLOOKUP(A5041,DTE.DE!$A$1:$B$6411,2,FALSE)</f>
        <v>10.61482</v>
      </c>
      <c r="E5041" s="10">
        <f>VLOOKUP(A5041,'CON.DE'!$A$1:$B$6391,2,FALSE)</f>
        <v>192.01667800000001</v>
      </c>
      <c r="G5041" s="5">
        <f t="shared" si="320"/>
        <v>1.0203770443275846E-3</v>
      </c>
      <c r="H5041" s="5">
        <f t="shared" si="321"/>
        <v>1.0503469452234666E-2</v>
      </c>
      <c r="I5041" s="5">
        <f t="shared" si="322"/>
        <v>-2.2657692457185691E-3</v>
      </c>
      <c r="J5041" s="10">
        <f t="shared" si="323"/>
        <v>-1.3489417221199822E-2</v>
      </c>
    </row>
    <row r="5042" spans="1:10" x14ac:dyDescent="0.3">
      <c r="A5042" s="18">
        <v>43171</v>
      </c>
      <c r="B5042" s="9">
        <f>VLOOKUP(A5042,'VOW3.DE'!$A$1:$B$5974,2,FALSE)</f>
        <v>141.286224</v>
      </c>
      <c r="C5042" s="5">
        <f>VLOOKUP(A5042,MRK.DE!$A$1:$B$5993,2,FALSE)</f>
        <v>74.361701999999994</v>
      </c>
      <c r="D5042" s="10">
        <f>VLOOKUP(A5042,DTE.DE!$A$1:$B$6411,2,FALSE)</f>
        <v>10.634886</v>
      </c>
      <c r="E5042" s="10">
        <f>VLOOKUP(A5042,'CON.DE'!$A$1:$B$6391,2,FALSE)</f>
        <v>193.14671300000001</v>
      </c>
      <c r="G5042" s="5">
        <f t="shared" si="320"/>
        <v>1.0778085509117042E-2</v>
      </c>
      <c r="H5042" s="5">
        <f t="shared" si="321"/>
        <v>9.1324092920357404E-3</v>
      </c>
      <c r="I5042" s="5">
        <f t="shared" si="322"/>
        <v>1.8885913964405163E-3</v>
      </c>
      <c r="J5042" s="10">
        <f t="shared" si="323"/>
        <v>5.8678382671138877E-3</v>
      </c>
    </row>
    <row r="5043" spans="1:10" x14ac:dyDescent="0.3">
      <c r="A5043" s="18">
        <v>43172</v>
      </c>
      <c r="B5043" s="9">
        <f>VLOOKUP(A5043,'VOW3.DE'!$A$1:$B$5974,2,FALSE)</f>
        <v>137.66897599999999</v>
      </c>
      <c r="C5043" s="5">
        <f>VLOOKUP(A5043,MRK.DE!$A$1:$B$5993,2,FALSE)</f>
        <v>73.554237000000001</v>
      </c>
      <c r="D5043" s="10">
        <f>VLOOKUP(A5043,DTE.DE!$A$1:$B$6411,2,FALSE)</f>
        <v>10.51449</v>
      </c>
      <c r="E5043" s="10">
        <f>VLOOKUP(A5043,'CON.DE'!$A$1:$B$6391,2,FALSE)</f>
        <v>190.62588500000001</v>
      </c>
      <c r="G5043" s="5">
        <f t="shared" si="320"/>
        <v>-2.5935711274791821E-2</v>
      </c>
      <c r="H5043" s="5">
        <f t="shared" si="321"/>
        <v>-1.0917998782870416E-2</v>
      </c>
      <c r="I5043" s="5">
        <f t="shared" si="322"/>
        <v>-1.1385423433162014E-2</v>
      </c>
      <c r="J5043" s="10">
        <f t="shared" si="323"/>
        <v>-1.313728113186941E-2</v>
      </c>
    </row>
    <row r="5044" spans="1:10" x14ac:dyDescent="0.3">
      <c r="A5044" s="18">
        <v>43173</v>
      </c>
      <c r="B5044" s="9">
        <f>VLOOKUP(A5044,'VOW3.DE'!$A$1:$B$5974,2,FALSE)</f>
        <v>139.61123699999999</v>
      </c>
      <c r="C5044" s="5">
        <f>VLOOKUP(A5044,MRK.DE!$A$1:$B$5993,2,FALSE)</f>
        <v>72.953331000000006</v>
      </c>
      <c r="D5044" s="10">
        <f>VLOOKUP(A5044,DTE.DE!$A$1:$B$6411,2,FALSE)</f>
        <v>10.530542000000001</v>
      </c>
      <c r="E5044" s="10">
        <f>VLOOKUP(A5044,'CON.DE'!$A$1:$B$6391,2,FALSE)</f>
        <v>191.40821800000001</v>
      </c>
      <c r="G5044" s="5">
        <f t="shared" si="320"/>
        <v>1.4009602387493826E-2</v>
      </c>
      <c r="H5044" s="5">
        <f t="shared" si="321"/>
        <v>-8.2031171199731887E-3</v>
      </c>
      <c r="I5044" s="5">
        <f t="shared" si="322"/>
        <v>1.5254909674563349E-3</v>
      </c>
      <c r="J5044" s="10">
        <f t="shared" si="323"/>
        <v>4.0956243824122503E-3</v>
      </c>
    </row>
    <row r="5045" spans="1:10" x14ac:dyDescent="0.3">
      <c r="A5045" s="18">
        <v>43174</v>
      </c>
      <c r="B5045" s="9">
        <f>VLOOKUP(A5045,'VOW3.DE'!$A$1:$B$5974,2,FALSE)</f>
        <v>143.442307</v>
      </c>
      <c r="C5045" s="5">
        <f>VLOOKUP(A5045,MRK.DE!$A$1:$B$5993,2,FALSE)</f>
        <v>73.310119999999998</v>
      </c>
      <c r="D5045" s="10">
        <f>VLOOKUP(A5045,DTE.DE!$A$1:$B$6411,2,FALSE)</f>
        <v>10.554622</v>
      </c>
      <c r="E5045" s="10">
        <f>VLOOKUP(A5045,'CON.DE'!$A$1:$B$6391,2,FALSE)</f>
        <v>193.40747099999999</v>
      </c>
      <c r="G5045" s="5">
        <f t="shared" si="320"/>
        <v>2.7071231189228523E-2</v>
      </c>
      <c r="H5045" s="5">
        <f t="shared" si="321"/>
        <v>4.8787267803486025E-3</v>
      </c>
      <c r="I5045" s="5">
        <f t="shared" si="322"/>
        <v>2.2840714417724562E-3</v>
      </c>
      <c r="J5045" s="10">
        <f t="shared" si="323"/>
        <v>1.0390797699654246E-2</v>
      </c>
    </row>
    <row r="5046" spans="1:10" x14ac:dyDescent="0.3">
      <c r="A5046" s="18">
        <v>43175</v>
      </c>
      <c r="B5046" s="9">
        <f>VLOOKUP(A5046,'VOW3.DE'!$A$1:$B$5974,2,FALSE)</f>
        <v>144.440155</v>
      </c>
      <c r="C5046" s="5">
        <f>VLOOKUP(A5046,MRK.DE!$A$1:$B$5993,2,FALSE)</f>
        <v>74.380477999999997</v>
      </c>
      <c r="D5046" s="10">
        <f>VLOOKUP(A5046,DTE.DE!$A$1:$B$6411,2,FALSE)</f>
        <v>10.763306</v>
      </c>
      <c r="E5046" s="10">
        <f>VLOOKUP(A5046,'CON.DE'!$A$1:$B$6391,2,FALSE)</f>
        <v>193.49440000000001</v>
      </c>
      <c r="G5046" s="5">
        <f t="shared" si="320"/>
        <v>6.9323569712715178E-3</v>
      </c>
      <c r="H5046" s="5">
        <f t="shared" si="321"/>
        <v>1.4494852816381111E-2</v>
      </c>
      <c r="I5046" s="5">
        <f t="shared" si="322"/>
        <v>1.9578888365115985E-2</v>
      </c>
      <c r="J5046" s="10">
        <f t="shared" si="323"/>
        <v>4.4935942665813241E-4</v>
      </c>
    </row>
    <row r="5047" spans="1:10" x14ac:dyDescent="0.3">
      <c r="A5047" s="18">
        <v>43178</v>
      </c>
      <c r="B5047" s="9">
        <f>VLOOKUP(A5047,'VOW3.DE'!$A$1:$B$5974,2,FALSE)</f>
        <v>142.141525</v>
      </c>
      <c r="C5047" s="5">
        <f>VLOOKUP(A5047,MRK.DE!$A$1:$B$5993,2,FALSE)</f>
        <v>73.291336000000001</v>
      </c>
      <c r="D5047" s="10">
        <f>VLOOKUP(A5047,DTE.DE!$A$1:$B$6411,2,FALSE)</f>
        <v>10.650938</v>
      </c>
      <c r="E5047" s="10">
        <f>VLOOKUP(A5047,'CON.DE'!$A$1:$B$6391,2,FALSE)</f>
        <v>191.66897599999999</v>
      </c>
      <c r="G5047" s="5">
        <f t="shared" si="320"/>
        <v>-1.6042053318556269E-2</v>
      </c>
      <c r="H5047" s="5">
        <f t="shared" si="321"/>
        <v>-1.4751112209913845E-2</v>
      </c>
      <c r="I5047" s="5">
        <f t="shared" si="322"/>
        <v>-1.0494793218521134E-2</v>
      </c>
      <c r="J5047" s="10">
        <f t="shared" si="323"/>
        <v>-9.478770730266874E-3</v>
      </c>
    </row>
    <row r="5048" spans="1:10" x14ac:dyDescent="0.3">
      <c r="A5048" s="18">
        <v>43179</v>
      </c>
      <c r="B5048" s="9">
        <f>VLOOKUP(A5048,'VOW3.DE'!$A$1:$B$5974,2,FALSE)</f>
        <v>143.70961</v>
      </c>
      <c r="C5048" s="5">
        <f>VLOOKUP(A5048,MRK.DE!$A$1:$B$5993,2,FALSE)</f>
        <v>73.835907000000006</v>
      </c>
      <c r="D5048" s="10">
        <f>VLOOKUP(A5048,DTE.DE!$A$1:$B$6411,2,FALSE)</f>
        <v>10.590738999999999</v>
      </c>
      <c r="E5048" s="10">
        <f>VLOOKUP(A5048,'CON.DE'!$A$1:$B$6391,2,FALSE)</f>
        <v>194.27671799999999</v>
      </c>
      <c r="G5048" s="5">
        <f t="shared" si="320"/>
        <v>1.0971450083783958E-2</v>
      </c>
      <c r="H5048" s="5">
        <f t="shared" si="321"/>
        <v>7.4027552722865453E-3</v>
      </c>
      <c r="I5048" s="5">
        <f t="shared" si="322"/>
        <v>-5.6680234018363987E-3</v>
      </c>
      <c r="J5048" s="10">
        <f t="shared" si="323"/>
        <v>1.3513723438629338E-2</v>
      </c>
    </row>
    <row r="5049" spans="1:10" x14ac:dyDescent="0.3">
      <c r="A5049" s="18">
        <v>43180</v>
      </c>
      <c r="B5049" s="9">
        <f>VLOOKUP(A5049,'VOW3.DE'!$A$1:$B$5974,2,FALSE)</f>
        <v>142.996826</v>
      </c>
      <c r="C5049" s="5">
        <f>VLOOKUP(A5049,MRK.DE!$A$1:$B$5993,2,FALSE)</f>
        <v>72.953331000000006</v>
      </c>
      <c r="D5049" s="10">
        <f>VLOOKUP(A5049,DTE.DE!$A$1:$B$6411,2,FALSE)</f>
        <v>10.546595999999999</v>
      </c>
      <c r="E5049" s="10">
        <f>VLOOKUP(A5049,'CON.DE'!$A$1:$B$6391,2,FALSE)</f>
        <v>194.88520800000001</v>
      </c>
      <c r="G5049" s="5">
        <f t="shared" si="320"/>
        <v>-4.972232074469984E-3</v>
      </c>
      <c r="H5049" s="5">
        <f t="shared" si="321"/>
        <v>-1.2025222659102388E-2</v>
      </c>
      <c r="I5049" s="5">
        <f t="shared" si="322"/>
        <v>-4.1767861629541762E-3</v>
      </c>
      <c r="J5049" s="10">
        <f t="shared" si="323"/>
        <v>3.1271841114425937E-3</v>
      </c>
    </row>
    <row r="5050" spans="1:10" x14ac:dyDescent="0.3">
      <c r="A5050" s="18">
        <v>43181</v>
      </c>
      <c r="B5050" s="9">
        <f>VLOOKUP(A5050,'VOW3.DE'!$A$1:$B$5974,2,FALSE)</f>
        <v>140.75164799999999</v>
      </c>
      <c r="C5050" s="5">
        <f>VLOOKUP(A5050,MRK.DE!$A$1:$B$5993,2,FALSE)</f>
        <v>71.507416000000006</v>
      </c>
      <c r="D5050" s="10">
        <f>VLOOKUP(A5050,DTE.DE!$A$1:$B$6411,2,FALSE)</f>
        <v>10.36199</v>
      </c>
      <c r="E5050" s="10">
        <f>VLOOKUP(A5050,'CON.DE'!$A$1:$B$6391,2,FALSE)</f>
        <v>193.92903100000001</v>
      </c>
      <c r="G5050" s="5">
        <f t="shared" si="320"/>
        <v>-1.5825458554752786E-2</v>
      </c>
      <c r="H5050" s="5">
        <f t="shared" si="321"/>
        <v>-2.0018770737164182E-2</v>
      </c>
      <c r="I5050" s="5">
        <f t="shared" si="322"/>
        <v>-1.765885050215741E-2</v>
      </c>
      <c r="J5050" s="10">
        <f t="shared" si="323"/>
        <v>-4.9184357549888107E-3</v>
      </c>
    </row>
    <row r="5051" spans="1:10" x14ac:dyDescent="0.3">
      <c r="A5051" s="18">
        <v>43182</v>
      </c>
      <c r="B5051" s="9">
        <f>VLOOKUP(A5051,'VOW3.DE'!$A$1:$B$5974,2,FALSE)</f>
        <v>136.92057800000001</v>
      </c>
      <c r="C5051" s="5">
        <f>VLOOKUP(A5051,MRK.DE!$A$1:$B$5993,2,FALSE)</f>
        <v>70.981621000000004</v>
      </c>
      <c r="D5051" s="10">
        <f>VLOOKUP(A5051,DTE.DE!$A$1:$B$6411,2,FALSE)</f>
        <v>10.394094000000001</v>
      </c>
      <c r="E5051" s="10">
        <f>VLOOKUP(A5051,'CON.DE'!$A$1:$B$6391,2,FALSE)</f>
        <v>187.757385</v>
      </c>
      <c r="G5051" s="5">
        <f t="shared" si="320"/>
        <v>-2.7595940558375321E-2</v>
      </c>
      <c r="H5051" s="5">
        <f t="shared" si="321"/>
        <v>-7.3801802245341353E-3</v>
      </c>
      <c r="I5051" s="5">
        <f t="shared" si="322"/>
        <v>3.0934568969304449E-3</v>
      </c>
      <c r="J5051" s="10">
        <f t="shared" si="323"/>
        <v>-3.234164845567844E-2</v>
      </c>
    </row>
    <row r="5052" spans="1:10" x14ac:dyDescent="0.3">
      <c r="A5052" s="18">
        <v>43185</v>
      </c>
      <c r="B5052" s="9">
        <f>VLOOKUP(A5052,'VOW3.DE'!$A$1:$B$5974,2,FALSE)</f>
        <v>137.86499000000001</v>
      </c>
      <c r="C5052" s="5">
        <f>VLOOKUP(A5052,MRK.DE!$A$1:$B$5993,2,FALSE)</f>
        <v>70.230498999999995</v>
      </c>
      <c r="D5052" s="10">
        <f>VLOOKUP(A5052,DTE.DE!$A$1:$B$6411,2,FALSE)</f>
        <v>10.277714</v>
      </c>
      <c r="E5052" s="10">
        <f>VLOOKUP(A5052,'CON.DE'!$A$1:$B$6391,2,FALSE)</f>
        <v>187.23580899999999</v>
      </c>
      <c r="G5052" s="5">
        <f t="shared" si="320"/>
        <v>6.8738378472009984E-3</v>
      </c>
      <c r="H5052" s="5">
        <f t="shared" si="321"/>
        <v>-1.0638309005197856E-2</v>
      </c>
      <c r="I5052" s="5">
        <f t="shared" si="322"/>
        <v>-1.1259898466900894E-2</v>
      </c>
      <c r="J5052" s="10">
        <f t="shared" si="323"/>
        <v>-2.7817909481591234E-3</v>
      </c>
    </row>
    <row r="5053" spans="1:10" x14ac:dyDescent="0.3">
      <c r="A5053" s="18">
        <v>43186</v>
      </c>
      <c r="B5053" s="9">
        <f>VLOOKUP(A5053,'VOW3.DE'!$A$1:$B$5974,2,FALSE)</f>
        <v>139.3974</v>
      </c>
      <c r="C5053" s="5">
        <f>VLOOKUP(A5053,MRK.DE!$A$1:$B$5993,2,FALSE)</f>
        <v>71.394745</v>
      </c>
      <c r="D5053" s="10">
        <f>VLOOKUP(A5053,DTE.DE!$A$1:$B$6411,2,FALSE)</f>
        <v>10.418174</v>
      </c>
      <c r="E5053" s="10">
        <f>VLOOKUP(A5053,'CON.DE'!$A$1:$B$6391,2,FALSE)</f>
        <v>190.36511200000001</v>
      </c>
      <c r="G5053" s="5">
        <f t="shared" si="320"/>
        <v>1.1053973846046646E-2</v>
      </c>
      <c r="H5053" s="5">
        <f t="shared" si="321"/>
        <v>1.6441591825817104E-2</v>
      </c>
      <c r="I5053" s="5">
        <f t="shared" si="322"/>
        <v>1.3573919288185956E-2</v>
      </c>
      <c r="J5053" s="10">
        <f t="shared" si="323"/>
        <v>1.6575037129956491E-2</v>
      </c>
    </row>
    <row r="5054" spans="1:10" x14ac:dyDescent="0.3">
      <c r="A5054" s="18">
        <v>43187</v>
      </c>
      <c r="B5054" s="9">
        <f>VLOOKUP(A5054,'VOW3.DE'!$A$1:$B$5974,2,FALSE)</f>
        <v>138.09663399999999</v>
      </c>
      <c r="C5054" s="5">
        <f>VLOOKUP(A5054,MRK.DE!$A$1:$B$5993,2,FALSE)</f>
        <v>73.197449000000006</v>
      </c>
      <c r="D5054" s="10">
        <f>VLOOKUP(A5054,DTE.DE!$A$1:$B$6411,2,FALSE)</f>
        <v>10.474360000000001</v>
      </c>
      <c r="E5054" s="10">
        <f>VLOOKUP(A5054,'CON.DE'!$A$1:$B$6391,2,FALSE)</f>
        <v>188.80046100000001</v>
      </c>
      <c r="G5054" s="5">
        <f t="shared" si="320"/>
        <v>-9.3751603135843117E-3</v>
      </c>
      <c r="H5054" s="5">
        <f t="shared" si="321"/>
        <v>2.493630343603306E-2</v>
      </c>
      <c r="I5054" s="5">
        <f t="shared" si="322"/>
        <v>5.3785850439361585E-3</v>
      </c>
      <c r="J5054" s="10">
        <f t="shared" si="323"/>
        <v>-8.2531748278023721E-3</v>
      </c>
    </row>
    <row r="5055" spans="1:10" x14ac:dyDescent="0.3">
      <c r="A5055" s="18">
        <v>43188</v>
      </c>
      <c r="B5055" s="9">
        <f>VLOOKUP(A5055,'VOW3.DE'!$A$1:$B$5974,2,FALSE)</f>
        <v>143.78088399999999</v>
      </c>
      <c r="C5055" s="5">
        <f>VLOOKUP(A5055,MRK.DE!$A$1:$B$5993,2,FALSE)</f>
        <v>73.141113000000004</v>
      </c>
      <c r="D5055" s="10">
        <f>VLOOKUP(A5055,DTE.DE!$A$1:$B$6411,2,FALSE)</f>
        <v>10.634886</v>
      </c>
      <c r="E5055" s="10">
        <f>VLOOKUP(A5055,'CON.DE'!$A$1:$B$6391,2,FALSE)</f>
        <v>194.972137</v>
      </c>
      <c r="G5055" s="5">
        <f t="shared" si="320"/>
        <v>4.0336815343006302E-2</v>
      </c>
      <c r="H5055" s="5">
        <f t="shared" si="321"/>
        <v>-7.6994063646792165E-4</v>
      </c>
      <c r="I5055" s="5">
        <f t="shared" si="322"/>
        <v>1.5209363182134941E-2</v>
      </c>
      <c r="J5055" s="10">
        <f t="shared" si="323"/>
        <v>3.2165965729206644E-2</v>
      </c>
    </row>
    <row r="5056" spans="1:10" x14ac:dyDescent="0.3">
      <c r="A5056" s="18">
        <v>43193</v>
      </c>
      <c r="B5056" s="9">
        <f>VLOOKUP(A5056,'VOW3.DE'!$A$1:$B$5974,2,FALSE)</f>
        <v>144.67181400000001</v>
      </c>
      <c r="C5056" s="5">
        <f>VLOOKUP(A5056,MRK.DE!$A$1:$B$5993,2,FALSE)</f>
        <v>72.502646999999996</v>
      </c>
      <c r="D5056" s="10">
        <f>VLOOKUP(A5056,DTE.DE!$A$1:$B$6411,2,FALSE)</f>
        <v>10.538569000000001</v>
      </c>
      <c r="E5056" s="10">
        <f>VLOOKUP(A5056,'CON.DE'!$A$1:$B$6391,2,FALSE)</f>
        <v>192.27745100000001</v>
      </c>
      <c r="G5056" s="5">
        <f t="shared" si="320"/>
        <v>6.1773236255579884E-3</v>
      </c>
      <c r="H5056" s="5">
        <f t="shared" si="321"/>
        <v>-8.7675584577860625E-3</v>
      </c>
      <c r="I5056" s="5">
        <f t="shared" si="322"/>
        <v>-9.0979638768677214E-3</v>
      </c>
      <c r="J5056" s="10">
        <f t="shared" si="323"/>
        <v>-1.3917274945991051E-2</v>
      </c>
    </row>
    <row r="5057" spans="1:10" x14ac:dyDescent="0.3">
      <c r="A5057" s="18">
        <v>43194</v>
      </c>
      <c r="B5057" s="9">
        <f>VLOOKUP(A5057,'VOW3.DE'!$A$1:$B$5974,2,FALSE)</f>
        <v>143.88777200000001</v>
      </c>
      <c r="C5057" s="5">
        <f>VLOOKUP(A5057,MRK.DE!$A$1:$B$5993,2,FALSE)</f>
        <v>73.328896</v>
      </c>
      <c r="D5057" s="10">
        <f>VLOOKUP(A5057,DTE.DE!$A$1:$B$6411,2,FALSE)</f>
        <v>10.526529</v>
      </c>
      <c r="E5057" s="10">
        <f>VLOOKUP(A5057,'CON.DE'!$A$1:$B$6391,2,FALSE)</f>
        <v>190.10434000000001</v>
      </c>
      <c r="G5057" s="5">
        <f t="shared" si="320"/>
        <v>-5.4341908393495154E-3</v>
      </c>
      <c r="H5057" s="5">
        <f t="shared" si="321"/>
        <v>1.1331675223623581E-2</v>
      </c>
      <c r="I5057" s="5">
        <f t="shared" si="322"/>
        <v>-1.1431232184239025E-3</v>
      </c>
      <c r="J5057" s="10">
        <f t="shared" si="323"/>
        <v>-1.1366306905715381E-2</v>
      </c>
    </row>
    <row r="5058" spans="1:10" x14ac:dyDescent="0.3">
      <c r="A5058" s="18">
        <v>43195</v>
      </c>
      <c r="B5058" s="9">
        <f>VLOOKUP(A5058,'VOW3.DE'!$A$1:$B$5974,2,FALSE)</f>
        <v>148.894882</v>
      </c>
      <c r="C5058" s="5">
        <f>VLOOKUP(A5058,MRK.DE!$A$1:$B$5993,2,FALSE)</f>
        <v>75.770065000000002</v>
      </c>
      <c r="D5058" s="10">
        <f>VLOOKUP(A5058,DTE.DE!$A$1:$B$6411,2,FALSE)</f>
        <v>10.799424999999999</v>
      </c>
      <c r="E5058" s="10">
        <f>VLOOKUP(A5058,'CON.DE'!$A$1:$B$6391,2,FALSE)</f>
        <v>193.66825900000001</v>
      </c>
      <c r="G5058" s="5">
        <f t="shared" si="320"/>
        <v>3.4206932432313E-2</v>
      </c>
      <c r="H5058" s="5">
        <f t="shared" si="321"/>
        <v>3.2748547039631384E-2</v>
      </c>
      <c r="I5058" s="5">
        <f t="shared" si="322"/>
        <v>2.559424979562824E-2</v>
      </c>
      <c r="J5058" s="10">
        <f t="shared" si="323"/>
        <v>1.8573610857774234E-2</v>
      </c>
    </row>
    <row r="5059" spans="1:10" x14ac:dyDescent="0.3">
      <c r="A5059" s="18">
        <v>43196</v>
      </c>
      <c r="B5059" s="9">
        <f>VLOOKUP(A5059,'VOW3.DE'!$A$1:$B$5974,2,FALSE)</f>
        <v>147.00608800000001</v>
      </c>
      <c r="C5059" s="5">
        <f>VLOOKUP(A5059,MRK.DE!$A$1:$B$5993,2,FALSE)</f>
        <v>75.582283000000004</v>
      </c>
      <c r="D5059" s="10">
        <f>VLOOKUP(A5059,DTE.DE!$A$1:$B$6411,2,FALSE)</f>
        <v>10.795411</v>
      </c>
      <c r="E5059" s="10">
        <f>VLOOKUP(A5059,'CON.DE'!$A$1:$B$6391,2,FALSE)</f>
        <v>193.58131399999999</v>
      </c>
      <c r="G5059" s="5">
        <f t="shared" si="320"/>
        <v>-1.2766566150297285E-2</v>
      </c>
      <c r="H5059" s="5">
        <f t="shared" si="321"/>
        <v>-2.4813899332758477E-3</v>
      </c>
      <c r="I5059" s="5">
        <f t="shared" si="322"/>
        <v>-3.7175554806052224E-4</v>
      </c>
      <c r="J5059" s="10">
        <f t="shared" si="323"/>
        <v>-4.4903859176599208E-4</v>
      </c>
    </row>
    <row r="5060" spans="1:10" x14ac:dyDescent="0.3">
      <c r="A5060" s="18">
        <v>43199</v>
      </c>
      <c r="B5060" s="9">
        <f>VLOOKUP(A5060,'VOW3.DE'!$A$1:$B$5974,2,FALSE)</f>
        <v>146.34678600000001</v>
      </c>
      <c r="C5060" s="5">
        <f>VLOOKUP(A5060,MRK.DE!$A$1:$B$5993,2,FALSE)</f>
        <v>75.732512999999997</v>
      </c>
      <c r="D5060" s="10">
        <f>VLOOKUP(A5060,DTE.DE!$A$1:$B$6411,2,FALSE)</f>
        <v>10.847583999999999</v>
      </c>
      <c r="E5060" s="10">
        <f>VLOOKUP(A5060,'CON.DE'!$A$1:$B$6391,2,FALSE)</f>
        <v>193.05978400000001</v>
      </c>
      <c r="G5060" s="5">
        <f t="shared" ref="G5060:G5123" si="324">LN(B5060/B5059)</f>
        <v>-4.4949490426711277E-3</v>
      </c>
      <c r="H5060" s="5">
        <f t="shared" ref="H5060:H5123" si="325">LN(C5060/C5059)</f>
        <v>1.9856623850750986E-3</v>
      </c>
      <c r="I5060" s="5">
        <f t="shared" ref="I5060:I5123" si="326">LN(D5060/D5059)</f>
        <v>4.821245956103201E-3</v>
      </c>
      <c r="J5060" s="10">
        <f t="shared" ref="J5060:J5123" si="327">LN(E5060/E5059)</f>
        <v>-2.6977489925365476E-3</v>
      </c>
    </row>
    <row r="5061" spans="1:10" x14ac:dyDescent="0.3">
      <c r="A5061" s="18">
        <v>43200</v>
      </c>
      <c r="B5061" s="9">
        <f>VLOOKUP(A5061,'VOW3.DE'!$A$1:$B$5974,2,FALSE)</f>
        <v>152.868515</v>
      </c>
      <c r="C5061" s="5">
        <f>VLOOKUP(A5061,MRK.DE!$A$1:$B$5993,2,FALSE)</f>
        <v>75.751289</v>
      </c>
      <c r="D5061" s="10">
        <f>VLOOKUP(A5061,DTE.DE!$A$1:$B$6411,2,FALSE)</f>
        <v>10.879688</v>
      </c>
      <c r="E5061" s="10">
        <f>VLOOKUP(A5061,'CON.DE'!$A$1:$B$6391,2,FALSE)</f>
        <v>198.44911200000001</v>
      </c>
      <c r="G5061" s="5">
        <f t="shared" si="324"/>
        <v>4.359912098509048E-2</v>
      </c>
      <c r="H5061" s="5">
        <f t="shared" si="325"/>
        <v>2.4789449232541722E-4</v>
      </c>
      <c r="I5061" s="5">
        <f t="shared" si="326"/>
        <v>2.9551821658932481E-3</v>
      </c>
      <c r="J5061" s="10">
        <f t="shared" si="327"/>
        <v>2.7532801943623321E-2</v>
      </c>
    </row>
    <row r="5062" spans="1:10" x14ac:dyDescent="0.3">
      <c r="A5062" s="18">
        <v>43201</v>
      </c>
      <c r="B5062" s="9">
        <f>VLOOKUP(A5062,'VOW3.DE'!$A$1:$B$5974,2,FALSE)</f>
        <v>154.27619899999999</v>
      </c>
      <c r="C5062" s="5">
        <f>VLOOKUP(A5062,MRK.DE!$A$1:$B$5993,2,FALSE)</f>
        <v>75.375725000000003</v>
      </c>
      <c r="D5062" s="10">
        <f>VLOOKUP(A5062,DTE.DE!$A$1:$B$6411,2,FALSE)</f>
        <v>11.116465</v>
      </c>
      <c r="E5062" s="10">
        <f>VLOOKUP(A5062,'CON.DE'!$A$1:$B$6391,2,FALSE)</f>
        <v>195.84137000000001</v>
      </c>
      <c r="G5062" s="5">
        <f t="shared" si="324"/>
        <v>9.1663231833709526E-3</v>
      </c>
      <c r="H5062" s="5">
        <f t="shared" si="325"/>
        <v>-4.9701871714606652E-3</v>
      </c>
      <c r="I5062" s="5">
        <f t="shared" si="326"/>
        <v>2.1529778053408756E-2</v>
      </c>
      <c r="J5062" s="10">
        <f t="shared" si="327"/>
        <v>-1.3227709734273872E-2</v>
      </c>
    </row>
    <row r="5063" spans="1:10" x14ac:dyDescent="0.3">
      <c r="A5063" s="18">
        <v>43202</v>
      </c>
      <c r="B5063" s="9">
        <f>VLOOKUP(A5063,'VOW3.DE'!$A$1:$B$5974,2,FALSE)</f>
        <v>157.34108000000001</v>
      </c>
      <c r="C5063" s="5">
        <f>VLOOKUP(A5063,MRK.DE!$A$1:$B$5993,2,FALSE)</f>
        <v>75.995407</v>
      </c>
      <c r="D5063" s="10">
        <f>VLOOKUP(A5063,DTE.DE!$A$1:$B$6411,2,FALSE)</f>
        <v>11.132517999999999</v>
      </c>
      <c r="E5063" s="10">
        <f>VLOOKUP(A5063,'CON.DE'!$A$1:$B$6391,2,FALSE)</f>
        <v>195.84137000000001</v>
      </c>
      <c r="G5063" s="5">
        <f t="shared" si="324"/>
        <v>1.9671436980528673E-2</v>
      </c>
      <c r="H5063" s="5">
        <f t="shared" si="325"/>
        <v>8.1876306746952211E-3</v>
      </c>
      <c r="I5063" s="5">
        <f t="shared" si="326"/>
        <v>1.4430325004657074E-3</v>
      </c>
      <c r="J5063" s="10">
        <f t="shared" si="327"/>
        <v>0</v>
      </c>
    </row>
    <row r="5064" spans="1:10" x14ac:dyDescent="0.3">
      <c r="A5064" s="18">
        <v>43203</v>
      </c>
      <c r="B5064" s="9">
        <f>VLOOKUP(A5064,'VOW3.DE'!$A$1:$B$5974,2,FALSE)</f>
        <v>157.94691499999999</v>
      </c>
      <c r="C5064" s="5">
        <f>VLOOKUP(A5064,MRK.DE!$A$1:$B$5993,2,FALSE)</f>
        <v>76.464859000000004</v>
      </c>
      <c r="D5064" s="10">
        <f>VLOOKUP(A5064,DTE.DE!$A$1:$B$6411,2,FALSE)</f>
        <v>11.196728</v>
      </c>
      <c r="E5064" s="10">
        <f>VLOOKUP(A5064,'CON.DE'!$A$1:$B$6391,2,FALSE)</f>
        <v>195.580612</v>
      </c>
      <c r="G5064" s="5">
        <f t="shared" si="324"/>
        <v>3.8430625665767599E-3</v>
      </c>
      <c r="H5064" s="5">
        <f t="shared" si="325"/>
        <v>6.1583715678961053E-3</v>
      </c>
      <c r="I5064" s="5">
        <f t="shared" si="326"/>
        <v>5.751217661963807E-3</v>
      </c>
      <c r="J5064" s="10">
        <f t="shared" si="327"/>
        <v>-1.3323627724852731E-3</v>
      </c>
    </row>
    <row r="5065" spans="1:10" x14ac:dyDescent="0.3">
      <c r="A5065" s="18">
        <v>43206</v>
      </c>
      <c r="B5065" s="9">
        <f>VLOOKUP(A5065,'VOW3.DE'!$A$1:$B$5974,2,FALSE)</f>
        <v>153.367447</v>
      </c>
      <c r="C5065" s="5">
        <f>VLOOKUP(A5065,MRK.DE!$A$1:$B$5993,2,FALSE)</f>
        <v>76.089293999999995</v>
      </c>
      <c r="D5065" s="10">
        <f>VLOOKUP(A5065,DTE.DE!$A$1:$B$6411,2,FALSE)</f>
        <v>11.132517999999999</v>
      </c>
      <c r="E5065" s="10">
        <f>VLOOKUP(A5065,'CON.DE'!$A$1:$B$6391,2,FALSE)</f>
        <v>193.14671300000001</v>
      </c>
      <c r="G5065" s="5">
        <f t="shared" si="324"/>
        <v>-2.9422339055330909E-2</v>
      </c>
      <c r="H5065" s="5">
        <f t="shared" si="325"/>
        <v>-4.9237041580978162E-3</v>
      </c>
      <c r="I5065" s="5">
        <f t="shared" si="326"/>
        <v>-5.7512176619637758E-3</v>
      </c>
      <c r="J5065" s="10">
        <f t="shared" si="327"/>
        <v>-1.2522560927824064E-2</v>
      </c>
    </row>
    <row r="5066" spans="1:10" x14ac:dyDescent="0.3">
      <c r="A5066" s="18">
        <v>43207</v>
      </c>
      <c r="B5066" s="9">
        <f>VLOOKUP(A5066,'VOW3.DE'!$A$1:$B$5974,2,FALSE)</f>
        <v>155.68391399999999</v>
      </c>
      <c r="C5066" s="5">
        <f>VLOOKUP(A5066,MRK.DE!$A$1:$B$5993,2,FALSE)</f>
        <v>76.295852999999994</v>
      </c>
      <c r="D5066" s="10">
        <f>VLOOKUP(A5066,DTE.DE!$A$1:$B$6411,2,FALSE)</f>
        <v>11.272978</v>
      </c>
      <c r="E5066" s="10">
        <f>VLOOKUP(A5066,'CON.DE'!$A$1:$B$6391,2,FALSE)</f>
        <v>197.31909200000001</v>
      </c>
      <c r="G5066" s="5">
        <f t="shared" si="324"/>
        <v>1.499110293246448E-2</v>
      </c>
      <c r="H5066" s="5">
        <f t="shared" si="325"/>
        <v>2.7110139088611365E-3</v>
      </c>
      <c r="I5066" s="5">
        <f t="shared" si="326"/>
        <v>1.2538159394897384E-2</v>
      </c>
      <c r="J5066" s="10">
        <f t="shared" si="327"/>
        <v>2.1372103586955946E-2</v>
      </c>
    </row>
    <row r="5067" spans="1:10" x14ac:dyDescent="0.3">
      <c r="A5067" s="18">
        <v>43208</v>
      </c>
      <c r="B5067" s="9">
        <f>VLOOKUP(A5067,'VOW3.DE'!$A$1:$B$5974,2,FALSE)</f>
        <v>155.34535199999999</v>
      </c>
      <c r="C5067" s="5">
        <f>VLOOKUP(A5067,MRK.DE!$A$1:$B$5993,2,FALSE)</f>
        <v>76.652634000000006</v>
      </c>
      <c r="D5067" s="10">
        <f>VLOOKUP(A5067,DTE.DE!$A$1:$B$6411,2,FALSE)</f>
        <v>11.232846</v>
      </c>
      <c r="E5067" s="10">
        <f>VLOOKUP(A5067,'CON.DE'!$A$1:$B$6391,2,FALSE)</f>
        <v>189.32200599999999</v>
      </c>
      <c r="G5067" s="5">
        <f t="shared" si="324"/>
        <v>-2.1770435822485576E-3</v>
      </c>
      <c r="H5067" s="5">
        <f t="shared" si="325"/>
        <v>4.6653831513233154E-3</v>
      </c>
      <c r="I5067" s="5">
        <f t="shared" si="326"/>
        <v>-3.5663695349735574E-3</v>
      </c>
      <c r="J5067" s="10">
        <f t="shared" si="327"/>
        <v>-4.1372873894156746E-2</v>
      </c>
    </row>
    <row r="5068" spans="1:10" x14ac:dyDescent="0.3">
      <c r="A5068" s="18">
        <v>43209</v>
      </c>
      <c r="B5068" s="9">
        <f>VLOOKUP(A5068,'VOW3.DE'!$A$1:$B$5974,2,FALSE)</f>
        <v>154.383118</v>
      </c>
      <c r="C5068" s="5">
        <f>VLOOKUP(A5068,MRK.DE!$A$1:$B$5993,2,FALSE)</f>
        <v>76.990639000000002</v>
      </c>
      <c r="D5068" s="10">
        <f>VLOOKUP(A5068,DTE.DE!$A$1:$B$6411,2,FALSE)</f>
        <v>11.200741000000001</v>
      </c>
      <c r="E5068" s="10">
        <f>VLOOKUP(A5068,'CON.DE'!$A$1:$B$6391,2,FALSE)</f>
        <v>193.14671300000001</v>
      </c>
      <c r="G5068" s="5">
        <f t="shared" si="324"/>
        <v>-6.2134236204758582E-3</v>
      </c>
      <c r="H5068" s="5">
        <f t="shared" si="325"/>
        <v>4.3998743151404136E-3</v>
      </c>
      <c r="I5068" s="5">
        <f t="shared" si="326"/>
        <v>-2.8622281330173325E-3</v>
      </c>
      <c r="J5068" s="10">
        <f t="shared" si="327"/>
        <v>2.000077030720079E-2</v>
      </c>
    </row>
    <row r="5069" spans="1:10" x14ac:dyDescent="0.3">
      <c r="A5069" s="18">
        <v>43210</v>
      </c>
      <c r="B5069" s="9">
        <f>VLOOKUP(A5069,'VOW3.DE'!$A$1:$B$5974,2,FALSE)</f>
        <v>152.44087200000001</v>
      </c>
      <c r="C5069" s="5">
        <f>VLOOKUP(A5069,MRK.DE!$A$1:$B$5993,2,FALSE)</f>
        <v>77.009429999999995</v>
      </c>
      <c r="D5069" s="10">
        <f>VLOOKUP(A5069,DTE.DE!$A$1:$B$6411,2,FALSE)</f>
        <v>11.272978</v>
      </c>
      <c r="E5069" s="10">
        <f>VLOOKUP(A5069,'CON.DE'!$A$1:$B$6391,2,FALSE)</f>
        <v>191.40821800000001</v>
      </c>
      <c r="G5069" s="5">
        <f t="shared" si="324"/>
        <v>-1.2660495961762927E-2</v>
      </c>
      <c r="H5069" s="5">
        <f t="shared" si="325"/>
        <v>2.4403885290782352E-4</v>
      </c>
      <c r="I5069" s="5">
        <f t="shared" si="326"/>
        <v>6.4285976679908713E-3</v>
      </c>
      <c r="J5069" s="10">
        <f t="shared" si="327"/>
        <v>-9.0416567494571581E-3</v>
      </c>
    </row>
    <row r="5070" spans="1:10" x14ac:dyDescent="0.3">
      <c r="A5070" s="18">
        <v>43213</v>
      </c>
      <c r="B5070" s="9">
        <f>VLOOKUP(A5070,'VOW3.DE'!$A$1:$B$5974,2,FALSE)</f>
        <v>150.96189899999999</v>
      </c>
      <c r="C5070" s="5">
        <f>VLOOKUP(A5070,MRK.DE!$A$1:$B$5993,2,FALSE)</f>
        <v>77.253540000000001</v>
      </c>
      <c r="D5070" s="10">
        <f>VLOOKUP(A5070,DTE.DE!$A$1:$B$6411,2,FALSE)</f>
        <v>11.409426</v>
      </c>
      <c r="E5070" s="10">
        <f>VLOOKUP(A5070,'CON.DE'!$A$1:$B$6391,2,FALSE)</f>
        <v>193.84210200000001</v>
      </c>
      <c r="G5070" s="5">
        <f t="shared" si="324"/>
        <v>-9.7493158002594921E-3</v>
      </c>
      <c r="H5070" s="5">
        <f t="shared" si="325"/>
        <v>3.1648580830136407E-3</v>
      </c>
      <c r="I5070" s="5">
        <f t="shared" si="326"/>
        <v>1.203132136528896E-2</v>
      </c>
      <c r="J5070" s="10">
        <f t="shared" si="327"/>
        <v>1.2635506088259902E-2</v>
      </c>
    </row>
    <row r="5071" spans="1:10" x14ac:dyDescent="0.3">
      <c r="A5071" s="18">
        <v>43214</v>
      </c>
      <c r="B5071" s="9">
        <f>VLOOKUP(A5071,'VOW3.DE'!$A$1:$B$5974,2,FALSE)</f>
        <v>151.14009100000001</v>
      </c>
      <c r="C5071" s="5">
        <f>VLOOKUP(A5071,MRK.DE!$A$1:$B$5993,2,FALSE)</f>
        <v>76.408524</v>
      </c>
      <c r="D5071" s="10">
        <f>VLOOKUP(A5071,DTE.DE!$A$1:$B$6411,2,FALSE)</f>
        <v>11.329162</v>
      </c>
      <c r="E5071" s="10">
        <f>VLOOKUP(A5071,'CON.DE'!$A$1:$B$6391,2,FALSE)</f>
        <v>196.44982899999999</v>
      </c>
      <c r="G5071" s="5">
        <f t="shared" si="324"/>
        <v>1.1796812107397853E-3</v>
      </c>
      <c r="H5071" s="5">
        <f t="shared" si="325"/>
        <v>-1.0998479341071369E-2</v>
      </c>
      <c r="I5071" s="5">
        <f t="shared" si="326"/>
        <v>-7.0597464858421265E-3</v>
      </c>
      <c r="J5071" s="10">
        <f t="shared" si="327"/>
        <v>1.3363155109071415E-2</v>
      </c>
    </row>
    <row r="5072" spans="1:10" x14ac:dyDescent="0.3">
      <c r="A5072" s="18">
        <v>43215</v>
      </c>
      <c r="B5072" s="9">
        <f>VLOOKUP(A5072,'VOW3.DE'!$A$1:$B$5974,2,FALSE)</f>
        <v>148.787994</v>
      </c>
      <c r="C5072" s="5">
        <f>VLOOKUP(A5072,MRK.DE!$A$1:$B$5993,2,FALSE)</f>
        <v>75.957840000000004</v>
      </c>
      <c r="D5072" s="10">
        <f>VLOOKUP(A5072,DTE.DE!$A$1:$B$6411,2,FALSE)</f>
        <v>11.309096</v>
      </c>
      <c r="E5072" s="10">
        <f>VLOOKUP(A5072,'CON.DE'!$A$1:$B$6391,2,FALSE)</f>
        <v>192.88591</v>
      </c>
      <c r="G5072" s="5">
        <f t="shared" si="324"/>
        <v>-1.5684728023297647E-2</v>
      </c>
      <c r="H5072" s="5">
        <f t="shared" si="325"/>
        <v>-5.9158111087410552E-3</v>
      </c>
      <c r="I5072" s="5">
        <f t="shared" si="326"/>
        <v>-1.7727517068699616E-3</v>
      </c>
      <c r="J5072" s="10">
        <f t="shared" si="327"/>
        <v>-1.8308201337157406E-2</v>
      </c>
    </row>
    <row r="5073" spans="1:10" x14ac:dyDescent="0.3">
      <c r="A5073" s="18">
        <v>43216</v>
      </c>
      <c r="B5073" s="9">
        <f>VLOOKUP(A5073,'VOW3.DE'!$A$1:$B$5974,2,FALSE)</f>
        <v>152.74378999999999</v>
      </c>
      <c r="C5073" s="5">
        <f>VLOOKUP(A5073,MRK.DE!$A$1:$B$5993,2,FALSE)</f>
        <v>76.708977000000004</v>
      </c>
      <c r="D5073" s="10">
        <f>VLOOKUP(A5073,DTE.DE!$A$1:$B$6411,2,FALSE)</f>
        <v>11.505741</v>
      </c>
      <c r="E5073" s="10">
        <f>VLOOKUP(A5073,'CON.DE'!$A$1:$B$6391,2,FALSE)</f>
        <v>195.40675400000001</v>
      </c>
      <c r="G5073" s="5">
        <f t="shared" si="324"/>
        <v>2.6239508900925235E-2</v>
      </c>
      <c r="H5073" s="5">
        <f t="shared" si="325"/>
        <v>9.8402924209086209E-3</v>
      </c>
      <c r="I5073" s="5">
        <f t="shared" si="326"/>
        <v>1.7238770525583834E-2</v>
      </c>
      <c r="J5073" s="10">
        <f t="shared" si="327"/>
        <v>1.298442978977284E-2</v>
      </c>
    </row>
    <row r="5074" spans="1:10" x14ac:dyDescent="0.3">
      <c r="A5074" s="18">
        <v>43217</v>
      </c>
      <c r="B5074" s="9">
        <f>VLOOKUP(A5074,'VOW3.DE'!$A$1:$B$5974,2,FALSE)</f>
        <v>153.88420099999999</v>
      </c>
      <c r="C5074" s="5">
        <f>VLOOKUP(A5074,MRK.DE!$A$1:$B$5993,2,FALSE)</f>
        <v>77.760551000000007</v>
      </c>
      <c r="D5074" s="10">
        <f>VLOOKUP(A5074,DTE.DE!$A$1:$B$6411,2,FALSE)</f>
        <v>11.670280999999999</v>
      </c>
      <c r="E5074" s="10">
        <f>VLOOKUP(A5074,'CON.DE'!$A$1:$B$6391,2,FALSE)</f>
        <v>194.18978899999999</v>
      </c>
      <c r="G5074" s="5">
        <f t="shared" si="324"/>
        <v>7.4384354445370445E-3</v>
      </c>
      <c r="H5074" s="5">
        <f t="shared" si="325"/>
        <v>1.3615504090703402E-2</v>
      </c>
      <c r="I5074" s="5">
        <f t="shared" si="326"/>
        <v>1.4199396650229968E-2</v>
      </c>
      <c r="J5074" s="10">
        <f t="shared" si="327"/>
        <v>-6.247329345975502E-3</v>
      </c>
    </row>
    <row r="5075" spans="1:10" x14ac:dyDescent="0.3">
      <c r="A5075" s="18">
        <v>43220</v>
      </c>
      <c r="B5075" s="9">
        <f>VLOOKUP(A5075,'VOW3.DE'!$A$1:$B$5974,2,FALSE)</f>
        <v>153.10015899999999</v>
      </c>
      <c r="C5075" s="5">
        <f>VLOOKUP(A5075,MRK.DE!$A$1:$B$5993,2,FALSE)</f>
        <v>77.426910000000007</v>
      </c>
      <c r="D5075" s="10">
        <f>VLOOKUP(A5075,DTE.DE!$A$1:$B$6411,2,FALSE)</f>
        <v>11.634162999999999</v>
      </c>
      <c r="E5075" s="10">
        <f>VLOOKUP(A5075,'CON.DE'!$A$1:$B$6391,2,FALSE)</f>
        <v>196.230164</v>
      </c>
      <c r="G5075" s="5">
        <f t="shared" si="324"/>
        <v>-5.1080368053312442E-3</v>
      </c>
      <c r="H5075" s="5">
        <f t="shared" si="325"/>
        <v>-4.2998514428880955E-3</v>
      </c>
      <c r="I5075" s="5">
        <f t="shared" si="326"/>
        <v>-3.0996687943563848E-3</v>
      </c>
      <c r="J5075" s="10">
        <f t="shared" si="327"/>
        <v>1.0452301734610644E-2</v>
      </c>
    </row>
    <row r="5076" spans="1:10" x14ac:dyDescent="0.3">
      <c r="A5076" s="18">
        <v>43222</v>
      </c>
      <c r="B5076" s="9">
        <f>VLOOKUP(A5076,'VOW3.DE'!$A$1:$B$5974,2,FALSE)</f>
        <v>158.44584699999999</v>
      </c>
      <c r="C5076" s="5">
        <f>VLOOKUP(A5076,MRK.DE!$A$1:$B$5993,2,FALSE)</f>
        <v>77.808220000000006</v>
      </c>
      <c r="D5076" s="10">
        <f>VLOOKUP(A5076,DTE.DE!$A$1:$B$6411,2,FALSE)</f>
        <v>11.674294</v>
      </c>
      <c r="E5076" s="10">
        <f>VLOOKUP(A5076,'CON.DE'!$A$1:$B$6391,2,FALSE)</f>
        <v>201.02061499999999</v>
      </c>
      <c r="G5076" s="5">
        <f t="shared" si="324"/>
        <v>3.4320534432500722E-2</v>
      </c>
      <c r="H5076" s="5">
        <f t="shared" si="325"/>
        <v>4.9126865406457776E-3</v>
      </c>
      <c r="I5076" s="5">
        <f t="shared" si="326"/>
        <v>3.4434745855973733E-3</v>
      </c>
      <c r="J5076" s="10">
        <f t="shared" si="327"/>
        <v>2.4119188594144601E-2</v>
      </c>
    </row>
    <row r="5077" spans="1:10" x14ac:dyDescent="0.3">
      <c r="A5077" s="18">
        <v>43223</v>
      </c>
      <c r="B5077" s="9">
        <f>VLOOKUP(A5077,'VOW3.DE'!$A$1:$B$5974,2,FALSE)</f>
        <v>156.84213299999999</v>
      </c>
      <c r="C5077" s="5">
        <f>VLOOKUP(A5077,MRK.DE!$A$1:$B$5993,2,FALSE)</f>
        <v>77.865425000000002</v>
      </c>
      <c r="D5077" s="10">
        <f>VLOOKUP(A5077,DTE.DE!$A$1:$B$6411,2,FALSE)</f>
        <v>11.529821</v>
      </c>
      <c r="E5077" s="10">
        <f>VLOOKUP(A5077,'CON.DE'!$A$1:$B$6391,2,FALSE)</f>
        <v>199.867355</v>
      </c>
      <c r="G5077" s="5">
        <f t="shared" si="324"/>
        <v>-1.0173098453871822E-2</v>
      </c>
      <c r="H5077" s="5">
        <f t="shared" si="325"/>
        <v>7.349349669924989E-4</v>
      </c>
      <c r="I5077" s="5">
        <f t="shared" si="326"/>
        <v>-1.2452521192102375E-2</v>
      </c>
      <c r="J5077" s="10">
        <f t="shared" si="327"/>
        <v>-5.753543471944466E-3</v>
      </c>
    </row>
    <row r="5078" spans="1:10" x14ac:dyDescent="0.3">
      <c r="A5078" s="18">
        <v>43224</v>
      </c>
      <c r="B5078" s="9">
        <f>VLOOKUP(A5078,'VOW3.DE'!$A$1:$B$5974,2,FALSE)</f>
        <v>157.425476</v>
      </c>
      <c r="C5078" s="5">
        <f>VLOOKUP(A5078,MRK.DE!$A$1:$B$5993,2,FALSE)</f>
        <v>78.647125000000003</v>
      </c>
      <c r="D5078" s="10">
        <f>VLOOKUP(A5078,DTE.DE!$A$1:$B$6411,2,FALSE)</f>
        <v>11.638176</v>
      </c>
      <c r="E5078" s="10">
        <f>VLOOKUP(A5078,'CON.DE'!$A$1:$B$6391,2,FALSE)</f>
        <v>201.28672800000001</v>
      </c>
      <c r="G5078" s="5">
        <f t="shared" si="324"/>
        <v>3.7124008536649302E-3</v>
      </c>
      <c r="H5078" s="5">
        <f t="shared" si="325"/>
        <v>9.9890583842453581E-3</v>
      </c>
      <c r="I5078" s="5">
        <f t="shared" si="326"/>
        <v>9.3539195511431264E-3</v>
      </c>
      <c r="J5078" s="10">
        <f t="shared" si="327"/>
        <v>7.0764775095245964E-3</v>
      </c>
    </row>
    <row r="5079" spans="1:10" x14ac:dyDescent="0.3">
      <c r="A5079" s="18">
        <v>43227</v>
      </c>
      <c r="B5079" s="9">
        <f>VLOOKUP(A5079,'VOW3.DE'!$A$1:$B$5974,2,FALSE)</f>
        <v>160.61554000000001</v>
      </c>
      <c r="C5079" s="5">
        <f>VLOOKUP(A5079,MRK.DE!$A$1:$B$5993,2,FALSE)</f>
        <v>78.799660000000003</v>
      </c>
      <c r="D5079" s="10">
        <f>VLOOKUP(A5079,DTE.DE!$A$1:$B$6411,2,FALSE)</f>
        <v>11.690346999999999</v>
      </c>
      <c r="E5079" s="10">
        <f>VLOOKUP(A5079,'CON.DE'!$A$1:$B$6391,2,FALSE)</f>
        <v>202.439987</v>
      </c>
      <c r="G5079" s="5">
        <f t="shared" si="324"/>
        <v>2.0061380941178365E-2</v>
      </c>
      <c r="H5079" s="5">
        <f t="shared" si="325"/>
        <v>1.9376076522889874E-3</v>
      </c>
      <c r="I5079" s="5">
        <f t="shared" si="326"/>
        <v>4.4727295401189061E-3</v>
      </c>
      <c r="J5079" s="10">
        <f t="shared" si="327"/>
        <v>5.7130831027482889E-3</v>
      </c>
    </row>
    <row r="5080" spans="1:10" x14ac:dyDescent="0.3">
      <c r="A5080" s="18">
        <v>43228</v>
      </c>
      <c r="B5080" s="9">
        <f>VLOOKUP(A5080,'VOW3.DE'!$A$1:$B$5974,2,FALSE)</f>
        <v>158.33691400000001</v>
      </c>
      <c r="C5080" s="5">
        <f>VLOOKUP(A5080,MRK.DE!$A$1:$B$5993,2,FALSE)</f>
        <v>79.123772000000002</v>
      </c>
      <c r="D5080" s="10">
        <f>VLOOKUP(A5080,DTE.DE!$A$1:$B$6411,2,FALSE)</f>
        <v>11.642189999999999</v>
      </c>
      <c r="E5080" s="10">
        <f>VLOOKUP(A5080,'CON.DE'!$A$1:$B$6391,2,FALSE)</f>
        <v>202.26255800000001</v>
      </c>
      <c r="G5080" s="5">
        <f t="shared" si="324"/>
        <v>-1.4288429125810534E-2</v>
      </c>
      <c r="H5080" s="5">
        <f t="shared" si="325"/>
        <v>4.1046784629595132E-3</v>
      </c>
      <c r="I5080" s="5">
        <f t="shared" si="326"/>
        <v>-4.1278895973295435E-3</v>
      </c>
      <c r="J5080" s="10">
        <f t="shared" si="327"/>
        <v>-8.7683664735984691E-4</v>
      </c>
    </row>
    <row r="5081" spans="1:10" x14ac:dyDescent="0.3">
      <c r="A5081" s="18">
        <v>43229</v>
      </c>
      <c r="B5081" s="9">
        <f>VLOOKUP(A5081,'VOW3.DE'!$A$1:$B$5974,2,FALSE)</f>
        <v>155.67549099999999</v>
      </c>
      <c r="C5081" s="5">
        <f>VLOOKUP(A5081,MRK.DE!$A$1:$B$5993,2,FALSE)</f>
        <v>78.246735000000001</v>
      </c>
      <c r="D5081" s="10">
        <f>VLOOKUP(A5081,DTE.DE!$A$1:$B$6411,2,FALSE)</f>
        <v>11.477651</v>
      </c>
      <c r="E5081" s="10">
        <f>VLOOKUP(A5081,'CON.DE'!$A$1:$B$6391,2,FALSE)</f>
        <v>200.84318500000001</v>
      </c>
      <c r="G5081" s="5">
        <f t="shared" si="324"/>
        <v>-1.69514750873778E-2</v>
      </c>
      <c r="H5081" s="5">
        <f t="shared" si="325"/>
        <v>-1.1146257286548432E-2</v>
      </c>
      <c r="I5081" s="5">
        <f t="shared" si="326"/>
        <v>-1.4233815706440266E-2</v>
      </c>
      <c r="J5081" s="10">
        <f t="shared" si="327"/>
        <v>-7.0422160464534969E-3</v>
      </c>
    </row>
    <row r="5082" spans="1:10" x14ac:dyDescent="0.3">
      <c r="A5082" s="18">
        <v>43230</v>
      </c>
      <c r="B5082" s="9">
        <f>VLOOKUP(A5082,'VOW3.DE'!$A$1:$B$5974,2,FALSE)</f>
        <v>156.40464800000001</v>
      </c>
      <c r="C5082" s="5">
        <f>VLOOKUP(A5082,MRK.DE!$A$1:$B$5993,2,FALSE)</f>
        <v>79.466956999999994</v>
      </c>
      <c r="D5082" s="10">
        <f>VLOOKUP(A5082,DTE.DE!$A$1:$B$6411,2,FALSE)</f>
        <v>11.485676</v>
      </c>
      <c r="E5082" s="10">
        <f>VLOOKUP(A5082,'CON.DE'!$A$1:$B$6391,2,FALSE)</f>
        <v>199.06895399999999</v>
      </c>
      <c r="G5082" s="5">
        <f t="shared" si="324"/>
        <v>4.6728915794100132E-3</v>
      </c>
      <c r="H5082" s="5">
        <f t="shared" si="325"/>
        <v>1.5474196729776842E-2</v>
      </c>
      <c r="I5082" s="5">
        <f t="shared" si="326"/>
        <v>6.9894056089484966E-4</v>
      </c>
      <c r="J5082" s="10">
        <f t="shared" si="327"/>
        <v>-8.8731622165803842E-3</v>
      </c>
    </row>
    <row r="5083" spans="1:10" x14ac:dyDescent="0.3">
      <c r="A5083" s="18">
        <v>43231</v>
      </c>
      <c r="B5083" s="9">
        <f>VLOOKUP(A5083,'VOW3.DE'!$A$1:$B$5974,2,FALSE)</f>
        <v>157.042664</v>
      </c>
      <c r="C5083" s="5">
        <f>VLOOKUP(A5083,MRK.DE!$A$1:$B$5993,2,FALSE)</f>
        <v>79.428825000000003</v>
      </c>
      <c r="D5083" s="10">
        <f>VLOOKUP(A5083,DTE.DE!$A$1:$B$6411,2,FALSE)</f>
        <v>11.453571</v>
      </c>
      <c r="E5083" s="10">
        <f>VLOOKUP(A5083,'CON.DE'!$A$1:$B$6391,2,FALSE)</f>
        <v>197.56083699999999</v>
      </c>
      <c r="G5083" s="5">
        <f t="shared" si="324"/>
        <v>4.0709673154959826E-3</v>
      </c>
      <c r="H5083" s="5">
        <f t="shared" si="325"/>
        <v>-4.7996240368427916E-4</v>
      </c>
      <c r="I5083" s="5">
        <f t="shared" si="326"/>
        <v>-2.7991346849616347E-3</v>
      </c>
      <c r="J5083" s="10">
        <f t="shared" si="327"/>
        <v>-7.6046948678855373E-3</v>
      </c>
    </row>
    <row r="5084" spans="1:10" x14ac:dyDescent="0.3">
      <c r="A5084" s="18">
        <v>43234</v>
      </c>
      <c r="B5084" s="9">
        <f>VLOOKUP(A5084,'VOW3.DE'!$A$1:$B$5974,2,FALSE)</f>
        <v>156.167664</v>
      </c>
      <c r="C5084" s="5">
        <f>VLOOKUP(A5084,MRK.DE!$A$1:$B$5993,2,FALSE)</f>
        <v>81.068504000000004</v>
      </c>
      <c r="D5084" s="10">
        <f>VLOOKUP(A5084,DTE.DE!$A$1:$B$6411,2,FALSE)</f>
        <v>11.413439</v>
      </c>
      <c r="E5084" s="10">
        <f>VLOOKUP(A5084,'CON.DE'!$A$1:$B$6391,2,FALSE)</f>
        <v>197.56083699999999</v>
      </c>
      <c r="G5084" s="5">
        <f t="shared" si="324"/>
        <v>-5.5873143258369793E-3</v>
      </c>
      <c r="H5084" s="5">
        <f t="shared" si="325"/>
        <v>2.0433188004534742E-2</v>
      </c>
      <c r="I5084" s="5">
        <f t="shared" si="326"/>
        <v>-3.5100383656117232E-3</v>
      </c>
      <c r="J5084" s="10">
        <f t="shared" si="327"/>
        <v>0</v>
      </c>
    </row>
    <row r="5085" spans="1:10" x14ac:dyDescent="0.3">
      <c r="A5085" s="18">
        <v>43235</v>
      </c>
      <c r="B5085" s="9">
        <f>VLOOKUP(A5085,'VOW3.DE'!$A$1:$B$5974,2,FALSE)</f>
        <v>158.17283599999999</v>
      </c>
      <c r="C5085" s="5">
        <f>VLOOKUP(A5085,MRK.DE!$A$1:$B$5993,2,FALSE)</f>
        <v>75.977890000000002</v>
      </c>
      <c r="D5085" s="10">
        <f>VLOOKUP(A5085,DTE.DE!$A$1:$B$6411,2,FALSE)</f>
        <v>11.361267</v>
      </c>
      <c r="E5085" s="10">
        <f>VLOOKUP(A5085,'CON.DE'!$A$1:$B$6391,2,FALSE)</f>
        <v>196.58502200000001</v>
      </c>
      <c r="G5085" s="5">
        <f t="shared" si="324"/>
        <v>1.2758134560535414E-2</v>
      </c>
      <c r="H5085" s="5">
        <f t="shared" si="325"/>
        <v>-6.4852148732790285E-2</v>
      </c>
      <c r="I5085" s="5">
        <f t="shared" si="326"/>
        <v>-4.5815819761955492E-3</v>
      </c>
      <c r="J5085" s="10">
        <f t="shared" si="327"/>
        <v>-4.9515526877150764E-3</v>
      </c>
    </row>
    <row r="5086" spans="1:10" x14ac:dyDescent="0.3">
      <c r="A5086" s="18">
        <v>43236</v>
      </c>
      <c r="B5086" s="9">
        <f>VLOOKUP(A5086,'VOW3.DE'!$A$1:$B$5974,2,FALSE)</f>
        <v>157.079117</v>
      </c>
      <c r="C5086" s="5">
        <f>VLOOKUP(A5086,MRK.DE!$A$1:$B$5993,2,FALSE)</f>
        <v>77.064644000000001</v>
      </c>
      <c r="D5086" s="10">
        <f>VLOOKUP(A5086,DTE.DE!$A$1:$B$6411,2,FALSE)</f>
        <v>11.357256</v>
      </c>
      <c r="E5086" s="10">
        <f>VLOOKUP(A5086,'CON.DE'!$A$1:$B$6391,2,FALSE)</f>
        <v>196.939865</v>
      </c>
      <c r="G5086" s="5">
        <f t="shared" si="324"/>
        <v>-6.9387255353267775E-3</v>
      </c>
      <c r="H5086" s="5">
        <f t="shared" si="325"/>
        <v>1.4202225202987525E-2</v>
      </c>
      <c r="I5086" s="5">
        <f t="shared" si="326"/>
        <v>-3.5310394444882238E-4</v>
      </c>
      <c r="J5086" s="10">
        <f t="shared" si="327"/>
        <v>1.8034086681323594E-3</v>
      </c>
    </row>
    <row r="5087" spans="1:10" x14ac:dyDescent="0.3">
      <c r="A5087" s="18">
        <v>43237</v>
      </c>
      <c r="B5087" s="9">
        <f>VLOOKUP(A5087,'VOW3.DE'!$A$1:$B$5974,2,FALSE)</f>
        <v>158.61035200000001</v>
      </c>
      <c r="C5087" s="5">
        <f>VLOOKUP(A5087,MRK.DE!$A$1:$B$5993,2,FALSE)</f>
        <v>82.021797000000007</v>
      </c>
      <c r="D5087" s="10">
        <f>VLOOKUP(A5087,DTE.DE!$A$1:$B$6411,2,FALSE)</f>
        <v>11.349228999999999</v>
      </c>
      <c r="E5087" s="10">
        <f>VLOOKUP(A5087,'CON.DE'!$A$1:$B$6391,2,FALSE)</f>
        <v>200.66575599999999</v>
      </c>
      <c r="G5087" s="5">
        <f t="shared" si="324"/>
        <v>9.7009698384367647E-3</v>
      </c>
      <c r="H5087" s="5">
        <f t="shared" si="325"/>
        <v>6.2340426903376676E-2</v>
      </c>
      <c r="I5087" s="5">
        <f t="shared" si="326"/>
        <v>-7.0702271482172901E-4</v>
      </c>
      <c r="J5087" s="10">
        <f t="shared" si="327"/>
        <v>1.8742190092978357E-2</v>
      </c>
    </row>
    <row r="5088" spans="1:10" x14ac:dyDescent="0.3">
      <c r="A5088" s="18">
        <v>43238</v>
      </c>
      <c r="B5088" s="9">
        <f>VLOOKUP(A5088,'VOW3.DE'!$A$1:$B$5974,2,FALSE)</f>
        <v>157.77181999999999</v>
      </c>
      <c r="C5088" s="5">
        <f>VLOOKUP(A5088,MRK.DE!$A$1:$B$5993,2,FALSE)</f>
        <v>81.030365000000003</v>
      </c>
      <c r="D5088" s="10">
        <f>VLOOKUP(A5088,DTE.DE!$A$1:$B$6411,2,FALSE)</f>
        <v>11.311368999999999</v>
      </c>
      <c r="E5088" s="10">
        <f>VLOOKUP(A5088,'CON.DE'!$A$1:$B$6391,2,FALSE)</f>
        <v>198.71409600000001</v>
      </c>
      <c r="G5088" s="5">
        <f t="shared" si="324"/>
        <v>-5.300766210242211E-3</v>
      </c>
      <c r="H5088" s="5">
        <f t="shared" si="325"/>
        <v>-1.2161068047332083E-2</v>
      </c>
      <c r="I5088" s="5">
        <f t="shared" si="326"/>
        <v>-3.3414859773105905E-3</v>
      </c>
      <c r="J5088" s="10">
        <f t="shared" si="327"/>
        <v>-9.7735302656021834E-3</v>
      </c>
    </row>
    <row r="5089" spans="1:10" x14ac:dyDescent="0.3">
      <c r="A5089" s="18">
        <v>43241</v>
      </c>
      <c r="B5089" s="9">
        <f>VLOOKUP(A5089,'VOW3.DE'!$A$1:$B$5974,2,FALSE)</f>
        <v>157.77181999999999</v>
      </c>
      <c r="C5089" s="5">
        <f>VLOOKUP(A5089,MRK.DE!$A$1:$B$5993,2,FALSE)</f>
        <v>81.030365000000003</v>
      </c>
      <c r="D5089" s="10">
        <f>VLOOKUP(A5089,DTE.DE!$A$1:$B$6411,2,FALSE)</f>
        <v>11.311368999999999</v>
      </c>
      <c r="E5089" s="10">
        <f>VLOOKUP(A5089,'CON.DE'!$A$1:$B$6391,2,FALSE)</f>
        <v>198.71409600000001</v>
      </c>
      <c r="G5089" s="5">
        <f t="shared" si="324"/>
        <v>0</v>
      </c>
      <c r="H5089" s="5">
        <f t="shared" si="325"/>
        <v>0</v>
      </c>
      <c r="I5089" s="5">
        <f t="shared" si="326"/>
        <v>0</v>
      </c>
      <c r="J5089" s="10">
        <f t="shared" si="327"/>
        <v>0</v>
      </c>
    </row>
    <row r="5090" spans="1:10" x14ac:dyDescent="0.3">
      <c r="A5090" s="18">
        <v>43242</v>
      </c>
      <c r="B5090" s="9">
        <f>VLOOKUP(A5090,'VOW3.DE'!$A$1:$B$5974,2,FALSE)</f>
        <v>160.96189899999999</v>
      </c>
      <c r="C5090" s="5">
        <f>VLOOKUP(A5090,MRK.DE!$A$1:$B$5993,2,FALSE)</f>
        <v>80.534653000000006</v>
      </c>
      <c r="D5090" s="10">
        <f>VLOOKUP(A5090,DTE.DE!$A$1:$B$6411,2,FALSE)</f>
        <v>11.387086999999999</v>
      </c>
      <c r="E5090" s="10">
        <f>VLOOKUP(A5090,'CON.DE'!$A$1:$B$6391,2,FALSE)</f>
        <v>200.044769</v>
      </c>
      <c r="G5090" s="5">
        <f t="shared" si="324"/>
        <v>2.0017872821246934E-2</v>
      </c>
      <c r="H5090" s="5">
        <f t="shared" si="325"/>
        <v>-6.1363971192976647E-3</v>
      </c>
      <c r="I5090" s="5">
        <f t="shared" si="326"/>
        <v>6.6716679634730332E-3</v>
      </c>
      <c r="J5090" s="10">
        <f t="shared" si="327"/>
        <v>6.6740983396512748E-3</v>
      </c>
    </row>
    <row r="5091" spans="1:10" x14ac:dyDescent="0.3">
      <c r="A5091" s="18">
        <v>43243</v>
      </c>
      <c r="B5091" s="9">
        <f>VLOOKUP(A5091,'VOW3.DE'!$A$1:$B$5974,2,FALSE)</f>
        <v>156.550476</v>
      </c>
      <c r="C5091" s="5">
        <f>VLOOKUP(A5091,MRK.DE!$A$1:$B$5993,2,FALSE)</f>
        <v>79.295372</v>
      </c>
      <c r="D5091" s="10">
        <f>VLOOKUP(A5091,DTE.DE!$A$1:$B$6411,2,FALSE)</f>
        <v>11.374468</v>
      </c>
      <c r="E5091" s="10">
        <f>VLOOKUP(A5091,'CON.DE'!$A$1:$B$6391,2,FALSE)</f>
        <v>198.71409600000001</v>
      </c>
      <c r="G5091" s="5">
        <f t="shared" si="324"/>
        <v>-2.7789196474092542E-2</v>
      </c>
      <c r="H5091" s="5">
        <f t="shared" si="325"/>
        <v>-1.5507797565680298E-2</v>
      </c>
      <c r="I5091" s="5">
        <f t="shared" si="326"/>
        <v>-1.1087995783111856E-3</v>
      </c>
      <c r="J5091" s="10">
        <f t="shared" si="327"/>
        <v>-6.674098339651365E-3</v>
      </c>
    </row>
    <row r="5092" spans="1:10" x14ac:dyDescent="0.3">
      <c r="A5092" s="18">
        <v>43244</v>
      </c>
      <c r="B5092" s="9">
        <f>VLOOKUP(A5092,'VOW3.DE'!$A$1:$B$5974,2,FALSE)</f>
        <v>152.576538</v>
      </c>
      <c r="C5092" s="5">
        <f>VLOOKUP(A5092,MRK.DE!$A$1:$B$5993,2,FALSE)</f>
        <v>79.791077000000001</v>
      </c>
      <c r="D5092" s="10">
        <f>VLOOKUP(A5092,DTE.DE!$A$1:$B$6411,2,FALSE)</f>
        <v>11.202</v>
      </c>
      <c r="E5092" s="10">
        <f>VLOOKUP(A5092,'CON.DE'!$A$1:$B$6391,2,FALSE)</f>
        <v>196.40759299999999</v>
      </c>
      <c r="G5092" s="5">
        <f t="shared" si="324"/>
        <v>-2.5712129661777262E-2</v>
      </c>
      <c r="H5092" s="5">
        <f t="shared" si="325"/>
        <v>6.2319148791496635E-3</v>
      </c>
      <c r="I5092" s="5">
        <f t="shared" si="326"/>
        <v>-1.5278860724889744E-2</v>
      </c>
      <c r="J5092" s="10">
        <f t="shared" si="327"/>
        <v>-1.1675032089648705E-2</v>
      </c>
    </row>
    <row r="5093" spans="1:10" x14ac:dyDescent="0.3">
      <c r="A5093" s="18">
        <v>43245</v>
      </c>
      <c r="B5093" s="9">
        <f>VLOOKUP(A5093,'VOW3.DE'!$A$1:$B$5974,2,FALSE)</f>
        <v>155.07392899999999</v>
      </c>
      <c r="C5093" s="5">
        <f>VLOOKUP(A5093,MRK.DE!$A$1:$B$5993,2,FALSE)</f>
        <v>81.373549999999994</v>
      </c>
      <c r="D5093" s="10">
        <f>VLOOKUP(A5093,DTE.DE!$A$1:$B$6411,2,FALSE)</f>
        <v>11.248272</v>
      </c>
      <c r="E5093" s="10">
        <f>VLOOKUP(A5093,'CON.DE'!$A$1:$B$6391,2,FALSE)</f>
        <v>198.71409600000001</v>
      </c>
      <c r="G5093" s="5">
        <f t="shared" si="324"/>
        <v>1.6235605831552629E-2</v>
      </c>
      <c r="H5093" s="5">
        <f t="shared" si="325"/>
        <v>1.9638600468413252E-2</v>
      </c>
      <c r="I5093" s="5">
        <f t="shared" si="326"/>
        <v>4.1221830651004534E-3</v>
      </c>
      <c r="J5093" s="10">
        <f t="shared" si="327"/>
        <v>1.1675032089648714E-2</v>
      </c>
    </row>
    <row r="5094" spans="1:10" x14ac:dyDescent="0.3">
      <c r="A5094" s="18">
        <v>43248</v>
      </c>
      <c r="B5094" s="9">
        <f>VLOOKUP(A5094,'VOW3.DE'!$A$1:$B$5974,2,FALSE)</f>
        <v>152.35781900000001</v>
      </c>
      <c r="C5094" s="5">
        <f>VLOOKUP(A5094,MRK.DE!$A$1:$B$5993,2,FALSE)</f>
        <v>81.354491999999993</v>
      </c>
      <c r="D5094" s="10">
        <f>VLOOKUP(A5094,DTE.DE!$A$1:$B$6411,2,FALSE)</f>
        <v>11.185173000000001</v>
      </c>
      <c r="E5094" s="10">
        <f>VLOOKUP(A5094,'CON.DE'!$A$1:$B$6391,2,FALSE)</f>
        <v>198.53668200000001</v>
      </c>
      <c r="G5094" s="5">
        <f t="shared" si="324"/>
        <v>-1.7670137772524817E-2</v>
      </c>
      <c r="H5094" s="5">
        <f t="shared" si="325"/>
        <v>-2.3423129600657868E-4</v>
      </c>
      <c r="I5094" s="5">
        <f t="shared" si="326"/>
        <v>-5.6254548867672935E-3</v>
      </c>
      <c r="J5094" s="10">
        <f t="shared" si="327"/>
        <v>-8.932091344848491E-4</v>
      </c>
    </row>
    <row r="5095" spans="1:10" x14ac:dyDescent="0.3">
      <c r="A5095" s="18">
        <v>43249</v>
      </c>
      <c r="B5095" s="9">
        <f>VLOOKUP(A5095,'VOW3.DE'!$A$1:$B$5974,2,FALSE)</f>
        <v>148.128693</v>
      </c>
      <c r="C5095" s="5">
        <f>VLOOKUP(A5095,MRK.DE!$A$1:$B$5993,2,FALSE)</f>
        <v>81.278236000000007</v>
      </c>
      <c r="D5095" s="10">
        <f>VLOOKUP(A5095,DTE.DE!$A$1:$B$6411,2,FALSE)</f>
        <v>11.071596</v>
      </c>
      <c r="E5095" s="10">
        <f>VLOOKUP(A5095,'CON.DE'!$A$1:$B$6391,2,FALSE)</f>
        <v>192.681702</v>
      </c>
      <c r="G5095" s="5">
        <f t="shared" si="324"/>
        <v>-2.8150383502986633E-2</v>
      </c>
      <c r="H5095" s="5">
        <f t="shared" si="325"/>
        <v>-9.3776949481350568E-4</v>
      </c>
      <c r="I5095" s="5">
        <f t="shared" si="326"/>
        <v>-1.0206152195685608E-2</v>
      </c>
      <c r="J5095" s="10">
        <f t="shared" si="327"/>
        <v>-2.993426400260614E-2</v>
      </c>
    </row>
    <row r="5096" spans="1:10" x14ac:dyDescent="0.3">
      <c r="A5096" s="18">
        <v>43250</v>
      </c>
      <c r="B5096" s="9">
        <f>VLOOKUP(A5096,'VOW3.DE'!$A$1:$B$5974,2,FALSE)</f>
        <v>149.60522499999999</v>
      </c>
      <c r="C5096" s="5">
        <f>VLOOKUP(A5096,MRK.DE!$A$1:$B$5993,2,FALSE)</f>
        <v>84.481323000000003</v>
      </c>
      <c r="D5096" s="10">
        <f>VLOOKUP(A5096,DTE.DE!$A$1:$B$6411,2,FALSE)</f>
        <v>11.214619000000001</v>
      </c>
      <c r="E5096" s="10">
        <f>VLOOKUP(A5096,'CON.DE'!$A$1:$B$6391,2,FALSE)</f>
        <v>194.27851899999999</v>
      </c>
      <c r="G5096" s="5">
        <f t="shared" si="324"/>
        <v>9.9185481768732046E-3</v>
      </c>
      <c r="H5096" s="5">
        <f t="shared" si="325"/>
        <v>3.8652199507932368E-2</v>
      </c>
      <c r="I5096" s="5">
        <f t="shared" si="326"/>
        <v>1.2835285266361421E-2</v>
      </c>
      <c r="J5096" s="10">
        <f t="shared" si="327"/>
        <v>8.2531794084243389E-3</v>
      </c>
    </row>
    <row r="5097" spans="1:10" x14ac:dyDescent="0.3">
      <c r="A5097" s="18">
        <v>43251</v>
      </c>
      <c r="B5097" s="9">
        <f>VLOOKUP(A5097,'VOW3.DE'!$A$1:$B$5974,2,FALSE)</f>
        <v>146.68859900000001</v>
      </c>
      <c r="C5097" s="5">
        <f>VLOOKUP(A5097,MRK.DE!$A$1:$B$5993,2,FALSE)</f>
        <v>83.261086000000006</v>
      </c>
      <c r="D5097" s="10">
        <f>VLOOKUP(A5097,DTE.DE!$A$1:$B$6411,2,FALSE)</f>
        <v>11.122076</v>
      </c>
      <c r="E5097" s="10">
        <f>VLOOKUP(A5097,'CON.DE'!$A$1:$B$6391,2,FALSE)</f>
        <v>192.59300200000001</v>
      </c>
      <c r="G5097" s="5">
        <f t="shared" si="324"/>
        <v>-1.9688025700276567E-2</v>
      </c>
      <c r="H5097" s="5">
        <f t="shared" si="325"/>
        <v>-1.4549195186665566E-2</v>
      </c>
      <c r="I5097" s="5">
        <f t="shared" si="326"/>
        <v>-8.2862329912615461E-3</v>
      </c>
      <c r="J5097" s="10">
        <f t="shared" si="327"/>
        <v>-8.7136300980035705E-3</v>
      </c>
    </row>
    <row r="5098" spans="1:10" x14ac:dyDescent="0.3">
      <c r="A5098" s="18">
        <v>43252</v>
      </c>
      <c r="B5098" s="9">
        <f>VLOOKUP(A5098,'VOW3.DE'!$A$1:$B$5974,2,FALSE)</f>
        <v>147.78234900000001</v>
      </c>
      <c r="C5098" s="5">
        <f>VLOOKUP(A5098,MRK.DE!$A$1:$B$5993,2,FALSE)</f>
        <v>84.233452</v>
      </c>
      <c r="D5098" s="10">
        <f>VLOOKUP(A5098,DTE.DE!$A$1:$B$6411,2,FALSE)</f>
        <v>11.130488</v>
      </c>
      <c r="E5098" s="10">
        <f>VLOOKUP(A5098,'CON.DE'!$A$1:$B$6391,2,FALSE)</f>
        <v>193.83496099999999</v>
      </c>
      <c r="G5098" s="5">
        <f t="shared" si="324"/>
        <v>7.4286107830955099E-3</v>
      </c>
      <c r="H5098" s="5">
        <f t="shared" si="325"/>
        <v>1.1610849350142328E-2</v>
      </c>
      <c r="I5098" s="5">
        <f t="shared" si="326"/>
        <v>7.5604774359461539E-4</v>
      </c>
      <c r="J5098" s="10">
        <f t="shared" si="327"/>
        <v>6.4279161716869629E-3</v>
      </c>
    </row>
    <row r="5099" spans="1:10" x14ac:dyDescent="0.3">
      <c r="A5099" s="18">
        <v>43255</v>
      </c>
      <c r="B5099" s="9">
        <f>VLOOKUP(A5099,'VOW3.DE'!$A$1:$B$5974,2,FALSE)</f>
        <v>147.837006</v>
      </c>
      <c r="C5099" s="5">
        <f>VLOOKUP(A5099,MRK.DE!$A$1:$B$5993,2,FALSE)</f>
        <v>81.087569999999999</v>
      </c>
      <c r="D5099" s="10">
        <f>VLOOKUP(A5099,DTE.DE!$A$1:$B$6411,2,FALSE)</f>
        <v>11.214619000000001</v>
      </c>
      <c r="E5099" s="10">
        <f>VLOOKUP(A5099,'CON.DE'!$A$1:$B$6391,2,FALSE)</f>
        <v>194.18980400000001</v>
      </c>
      <c r="G5099" s="5">
        <f t="shared" si="324"/>
        <v>3.6977958106164995E-4</v>
      </c>
      <c r="H5099" s="5">
        <f t="shared" si="325"/>
        <v>-3.806245270637449E-2</v>
      </c>
      <c r="I5099" s="5">
        <f t="shared" si="326"/>
        <v>7.5301852476668983E-3</v>
      </c>
      <c r="J5099" s="10">
        <f t="shared" si="327"/>
        <v>1.8289714004028888E-3</v>
      </c>
    </row>
    <row r="5100" spans="1:10" x14ac:dyDescent="0.3">
      <c r="A5100" s="18">
        <v>43256</v>
      </c>
      <c r="B5100" s="9">
        <f>VLOOKUP(A5100,'VOW3.DE'!$A$1:$B$5974,2,FALSE)</f>
        <v>147.891693</v>
      </c>
      <c r="C5100" s="5">
        <f>VLOOKUP(A5100,MRK.DE!$A$1:$B$5993,2,FALSE)</f>
        <v>80.305854999999994</v>
      </c>
      <c r="D5100" s="10">
        <f>VLOOKUP(A5100,DTE.DE!$A$1:$B$6411,2,FALSE)</f>
        <v>11.269304</v>
      </c>
      <c r="E5100" s="10">
        <f>VLOOKUP(A5100,'CON.DE'!$A$1:$B$6391,2,FALSE)</f>
        <v>196.40759299999999</v>
      </c>
      <c r="G5100" s="5">
        <f t="shared" si="324"/>
        <v>3.6984574583596991E-4</v>
      </c>
      <c r="H5100" s="5">
        <f t="shared" si="325"/>
        <v>-9.6871494369494306E-3</v>
      </c>
      <c r="I5100" s="5">
        <f t="shared" si="326"/>
        <v>4.8643742313373341E-3</v>
      </c>
      <c r="J5100" s="10">
        <f t="shared" si="327"/>
        <v>1.1356004164931771E-2</v>
      </c>
    </row>
    <row r="5101" spans="1:10" x14ac:dyDescent="0.3">
      <c r="A5101" s="18">
        <v>43257</v>
      </c>
      <c r="B5101" s="9">
        <f>VLOOKUP(A5101,'VOW3.DE'!$A$1:$B$5974,2,FALSE)</f>
        <v>148.566193</v>
      </c>
      <c r="C5101" s="5">
        <f>VLOOKUP(A5101,MRK.DE!$A$1:$B$5993,2,FALSE)</f>
        <v>80.077072000000001</v>
      </c>
      <c r="D5101" s="10">
        <f>VLOOKUP(A5101,DTE.DE!$A$1:$B$6411,2,FALSE)</f>
        <v>11.315576</v>
      </c>
      <c r="E5101" s="10">
        <f>VLOOKUP(A5101,'CON.DE'!$A$1:$B$6391,2,FALSE)</f>
        <v>198.625381</v>
      </c>
      <c r="G5101" s="5">
        <f t="shared" si="324"/>
        <v>4.5504012253385897E-3</v>
      </c>
      <c r="H5101" s="5">
        <f t="shared" si="325"/>
        <v>-2.8529614649003372E-3</v>
      </c>
      <c r="I5101" s="5">
        <f t="shared" si="326"/>
        <v>4.0976143990079355E-3</v>
      </c>
      <c r="J5101" s="10">
        <f t="shared" si="327"/>
        <v>1.1228486973397163E-2</v>
      </c>
    </row>
    <row r="5102" spans="1:10" x14ac:dyDescent="0.3">
      <c r="A5102" s="18">
        <v>43258</v>
      </c>
      <c r="B5102" s="9">
        <f>VLOOKUP(A5102,'VOW3.DE'!$A$1:$B$5974,2,FALSE)</f>
        <v>148.47503699999999</v>
      </c>
      <c r="C5102" s="5">
        <f>VLOOKUP(A5102,MRK.DE!$A$1:$B$5993,2,FALSE)</f>
        <v>79.943611000000004</v>
      </c>
      <c r="D5102" s="10">
        <f>VLOOKUP(A5102,DTE.DE!$A$1:$B$6411,2,FALSE)</f>
        <v>11.319782999999999</v>
      </c>
      <c r="E5102" s="10">
        <f>VLOOKUP(A5102,'CON.DE'!$A$1:$B$6391,2,FALSE)</f>
        <v>198.53668200000001</v>
      </c>
      <c r="G5102" s="5">
        <f t="shared" si="324"/>
        <v>-6.137599340101899E-4</v>
      </c>
      <c r="H5102" s="5">
        <f t="shared" si="325"/>
        <v>-1.6680472604276063E-3</v>
      </c>
      <c r="I5102" s="5">
        <f t="shared" si="326"/>
        <v>3.7171931299526101E-4</v>
      </c>
      <c r="J5102" s="10">
        <f t="shared" si="327"/>
        <v>-4.4666401823316871E-4</v>
      </c>
    </row>
    <row r="5103" spans="1:10" x14ac:dyDescent="0.3">
      <c r="A5103" s="18">
        <v>43259</v>
      </c>
      <c r="B5103" s="9">
        <f>VLOOKUP(A5103,'VOW3.DE'!$A$1:$B$5974,2,FALSE)</f>
        <v>145.28495799999999</v>
      </c>
      <c r="C5103" s="5">
        <f>VLOOKUP(A5103,MRK.DE!$A$1:$B$5993,2,FALSE)</f>
        <v>80.572777000000002</v>
      </c>
      <c r="D5103" s="10">
        <f>VLOOKUP(A5103,DTE.DE!$A$1:$B$6411,2,FALSE)</f>
        <v>11.218825000000001</v>
      </c>
      <c r="E5103" s="10">
        <f>VLOOKUP(A5103,'CON.DE'!$A$1:$B$6391,2,FALSE)</f>
        <v>196.851135</v>
      </c>
      <c r="G5103" s="5">
        <f t="shared" si="324"/>
        <v>-2.1719801628788237E-2</v>
      </c>
      <c r="H5103" s="5">
        <f t="shared" si="325"/>
        <v>7.839314476790803E-3</v>
      </c>
      <c r="I5103" s="5">
        <f t="shared" si="326"/>
        <v>-8.9587320770148932E-3</v>
      </c>
      <c r="J5103" s="10">
        <f t="shared" si="327"/>
        <v>-8.5260958396906356E-3</v>
      </c>
    </row>
    <row r="5104" spans="1:10" x14ac:dyDescent="0.3">
      <c r="A5104" s="18">
        <v>43262</v>
      </c>
      <c r="B5104" s="9">
        <f>VLOOKUP(A5104,'VOW3.DE'!$A$1:$B$5974,2,FALSE)</f>
        <v>145.13914500000001</v>
      </c>
      <c r="C5104" s="5">
        <f>VLOOKUP(A5104,MRK.DE!$A$1:$B$5993,2,FALSE)</f>
        <v>80.058006000000006</v>
      </c>
      <c r="D5104" s="10">
        <f>VLOOKUP(A5104,DTE.DE!$A$1:$B$6411,2,FALSE)</f>
        <v>11.479630999999999</v>
      </c>
      <c r="E5104" s="10">
        <f>VLOOKUP(A5104,'CON.DE'!$A$1:$B$6391,2,FALSE)</f>
        <v>194.544647</v>
      </c>
      <c r="G5104" s="5">
        <f t="shared" si="324"/>
        <v>-1.0041385046601677E-3</v>
      </c>
      <c r="H5104" s="5">
        <f t="shared" si="325"/>
        <v>-6.4093911843060101E-3</v>
      </c>
      <c r="I5104" s="5">
        <f t="shared" si="326"/>
        <v>2.2981076614709571E-2</v>
      </c>
      <c r="J5104" s="10">
        <f t="shared" si="327"/>
        <v>-1.1786098910323861E-2</v>
      </c>
    </row>
    <row r="5105" spans="1:10" x14ac:dyDescent="0.3">
      <c r="A5105" s="18">
        <v>43263</v>
      </c>
      <c r="B5105" s="9">
        <f>VLOOKUP(A5105,'VOW3.DE'!$A$1:$B$5974,2,FALSE)</f>
        <v>145.43078600000001</v>
      </c>
      <c r="C5105" s="5">
        <f>VLOOKUP(A5105,MRK.DE!$A$1:$B$5993,2,FALSE)</f>
        <v>79.161902999999995</v>
      </c>
      <c r="D5105" s="10">
        <f>VLOOKUP(A5105,DTE.DE!$A$1:$B$6411,2,FALSE)</f>
        <v>11.597414000000001</v>
      </c>
      <c r="E5105" s="10">
        <f>VLOOKUP(A5105,'CON.DE'!$A$1:$B$6391,2,FALSE)</f>
        <v>193.39141799999999</v>
      </c>
      <c r="G5105" s="5">
        <f t="shared" si="324"/>
        <v>2.0073728684039788E-3</v>
      </c>
      <c r="H5105" s="5">
        <f t="shared" si="325"/>
        <v>-1.1256286569438518E-2</v>
      </c>
      <c r="I5105" s="5">
        <f t="shared" si="326"/>
        <v>1.0207894707334703E-2</v>
      </c>
      <c r="J5105" s="10">
        <f t="shared" si="327"/>
        <v>-5.9454765933800802E-3</v>
      </c>
    </row>
    <row r="5106" spans="1:10" x14ac:dyDescent="0.3">
      <c r="A5106" s="18">
        <v>43264</v>
      </c>
      <c r="B5106" s="9">
        <f>VLOOKUP(A5106,'VOW3.DE'!$A$1:$B$5974,2,FALSE)</f>
        <v>145.63130200000001</v>
      </c>
      <c r="C5106" s="5">
        <f>VLOOKUP(A5106,MRK.DE!$A$1:$B$5993,2,FALSE)</f>
        <v>79.447890999999998</v>
      </c>
      <c r="D5106" s="10">
        <f>VLOOKUP(A5106,DTE.DE!$A$1:$B$6411,2,FALSE)</f>
        <v>11.458598</v>
      </c>
      <c r="E5106" s="10">
        <f>VLOOKUP(A5106,'CON.DE'!$A$1:$B$6391,2,FALSE)</f>
        <v>193.65754699999999</v>
      </c>
      <c r="G5106" s="5">
        <f t="shared" si="324"/>
        <v>1.377823083036186E-3</v>
      </c>
      <c r="H5106" s="5">
        <f t="shared" si="325"/>
        <v>3.6061872689851773E-3</v>
      </c>
      <c r="I5106" s="5">
        <f t="shared" si="326"/>
        <v>-1.2041776991334531E-2</v>
      </c>
      <c r="J5106" s="10">
        <f t="shared" si="327"/>
        <v>1.375169893243522E-3</v>
      </c>
    </row>
    <row r="5107" spans="1:10" x14ac:dyDescent="0.3">
      <c r="A5107" s="18">
        <v>43265</v>
      </c>
      <c r="B5107" s="9">
        <f>VLOOKUP(A5107,'VOW3.DE'!$A$1:$B$5974,2,FALSE)</f>
        <v>148.87608299999999</v>
      </c>
      <c r="C5107" s="5">
        <f>VLOOKUP(A5107,MRK.DE!$A$1:$B$5993,2,FALSE)</f>
        <v>80.210526000000002</v>
      </c>
      <c r="D5107" s="10">
        <f>VLOOKUP(A5107,DTE.DE!$A$1:$B$6411,2,FALSE)</f>
        <v>11.652099</v>
      </c>
      <c r="E5107" s="10">
        <f>VLOOKUP(A5107,'CON.DE'!$A$1:$B$6391,2,FALSE)</f>
        <v>195.60919200000001</v>
      </c>
      <c r="G5107" s="5">
        <f t="shared" si="324"/>
        <v>2.2036203288111837E-2</v>
      </c>
      <c r="H5107" s="5">
        <f t="shared" si="325"/>
        <v>9.5534055095963435E-3</v>
      </c>
      <c r="I5107" s="5">
        <f t="shared" si="326"/>
        <v>1.674597022287751E-2</v>
      </c>
      <c r="J5107" s="10">
        <f t="shared" si="327"/>
        <v>1.0027372787374951E-2</v>
      </c>
    </row>
    <row r="5108" spans="1:10" x14ac:dyDescent="0.3">
      <c r="A5108" s="18">
        <v>43266</v>
      </c>
      <c r="B5108" s="9">
        <f>VLOOKUP(A5108,'VOW3.DE'!$A$1:$B$5974,2,FALSE)</f>
        <v>146.76151999999999</v>
      </c>
      <c r="C5108" s="5">
        <f>VLOOKUP(A5108,MRK.DE!$A$1:$B$5993,2,FALSE)</f>
        <v>80.458397000000005</v>
      </c>
      <c r="D5108" s="10">
        <f>VLOOKUP(A5108,DTE.DE!$A$1:$B$6411,2,FALSE)</f>
        <v>11.614240000000001</v>
      </c>
      <c r="E5108" s="10">
        <f>VLOOKUP(A5108,'CON.DE'!$A$1:$B$6391,2,FALSE)</f>
        <v>199.77864099999999</v>
      </c>
      <c r="G5108" s="5">
        <f t="shared" si="324"/>
        <v>-1.4305345729234668E-2</v>
      </c>
      <c r="H5108" s="5">
        <f t="shared" si="325"/>
        <v>3.0854902369571403E-3</v>
      </c>
      <c r="I5108" s="5">
        <f t="shared" si="326"/>
        <v>-3.2544040052175757E-3</v>
      </c>
      <c r="J5108" s="10">
        <f t="shared" si="327"/>
        <v>2.109120823656499E-2</v>
      </c>
    </row>
    <row r="5109" spans="1:10" x14ac:dyDescent="0.3">
      <c r="A5109" s="18">
        <v>43269</v>
      </c>
      <c r="B5109" s="9">
        <f>VLOOKUP(A5109,'VOW3.DE'!$A$1:$B$5974,2,FALSE)</f>
        <v>142.240723</v>
      </c>
      <c r="C5109" s="5">
        <f>VLOOKUP(A5109,MRK.DE!$A$1:$B$5993,2,FALSE)</f>
        <v>78.894981000000001</v>
      </c>
      <c r="D5109" s="10">
        <f>VLOOKUP(A5109,DTE.DE!$A$1:$B$6411,2,FALSE)</f>
        <v>11.445978</v>
      </c>
      <c r="E5109" s="10">
        <f>VLOOKUP(A5109,'CON.DE'!$A$1:$B$6391,2,FALSE)</f>
        <v>198.980255</v>
      </c>
      <c r="G5109" s="5">
        <f t="shared" si="324"/>
        <v>-3.1288101767907403E-2</v>
      </c>
      <c r="H5109" s="5">
        <f t="shared" si="325"/>
        <v>-1.9622629718911953E-2</v>
      </c>
      <c r="I5109" s="5">
        <f t="shared" si="326"/>
        <v>-1.4593529535126718E-2</v>
      </c>
      <c r="J5109" s="10">
        <f t="shared" si="327"/>
        <v>-4.0043599019104082E-3</v>
      </c>
    </row>
    <row r="5110" spans="1:10" x14ac:dyDescent="0.3">
      <c r="A5110" s="18">
        <v>43270</v>
      </c>
      <c r="B5110" s="9">
        <f>VLOOKUP(A5110,'VOW3.DE'!$A$1:$B$5974,2,FALSE)</f>
        <v>138.81369000000001</v>
      </c>
      <c r="C5110" s="5">
        <f>VLOOKUP(A5110,MRK.DE!$A$1:$B$5993,2,FALSE)</f>
        <v>78.418334999999999</v>
      </c>
      <c r="D5110" s="10">
        <f>VLOOKUP(A5110,DTE.DE!$A$1:$B$6411,2,FALSE)</f>
        <v>11.35764</v>
      </c>
      <c r="E5110" s="10">
        <f>VLOOKUP(A5110,'CON.DE'!$A$1:$B$6391,2,FALSE)</f>
        <v>195.343063</v>
      </c>
      <c r="G5110" s="5">
        <f t="shared" si="324"/>
        <v>-2.4388180378162514E-2</v>
      </c>
      <c r="H5110" s="5">
        <f t="shared" si="325"/>
        <v>-6.0598488510165052E-3</v>
      </c>
      <c r="I5110" s="5">
        <f t="shared" si="326"/>
        <v>-7.7477566843752455E-3</v>
      </c>
      <c r="J5110" s="10">
        <f t="shared" si="327"/>
        <v>-1.8448288447623327E-2</v>
      </c>
    </row>
    <row r="5111" spans="1:10" x14ac:dyDescent="0.3">
      <c r="A5111" s="18">
        <v>43271</v>
      </c>
      <c r="B5111" s="9">
        <f>VLOOKUP(A5111,'VOW3.DE'!$A$1:$B$5974,2,FALSE)</f>
        <v>140.76417499999999</v>
      </c>
      <c r="C5111" s="5">
        <f>VLOOKUP(A5111,MRK.DE!$A$1:$B$5993,2,FALSE)</f>
        <v>78.875907999999995</v>
      </c>
      <c r="D5111" s="10">
        <f>VLOOKUP(A5111,DTE.DE!$A$1:$B$6411,2,FALSE)</f>
        <v>11.332402999999999</v>
      </c>
      <c r="E5111" s="10">
        <f>VLOOKUP(A5111,'CON.DE'!$A$1:$B$6391,2,FALSE)</f>
        <v>192.59300200000001</v>
      </c>
      <c r="G5111" s="5">
        <f t="shared" si="324"/>
        <v>1.395329809551947E-2</v>
      </c>
      <c r="H5111" s="5">
        <f t="shared" si="325"/>
        <v>5.8180678708393005E-3</v>
      </c>
      <c r="I5111" s="5">
        <f t="shared" si="326"/>
        <v>-2.2245008885092461E-3</v>
      </c>
      <c r="J5111" s="10">
        <f t="shared" si="327"/>
        <v>-1.4178145916440857E-2</v>
      </c>
    </row>
    <row r="5112" spans="1:10" x14ac:dyDescent="0.3">
      <c r="A5112" s="18">
        <v>43272</v>
      </c>
      <c r="B5112" s="9">
        <f>VLOOKUP(A5112,'VOW3.DE'!$A$1:$B$5974,2,FALSE)</f>
        <v>136.38922099999999</v>
      </c>
      <c r="C5112" s="5">
        <f>VLOOKUP(A5112,MRK.DE!$A$1:$B$5993,2,FALSE)</f>
        <v>78.971237000000002</v>
      </c>
      <c r="D5112" s="10">
        <f>VLOOKUP(A5112,DTE.DE!$A$1:$B$6411,2,FALSE)</f>
        <v>11.260892</v>
      </c>
      <c r="E5112" s="10">
        <f>VLOOKUP(A5112,'CON.DE'!$A$1:$B$6391,2,FALSE)</f>
        <v>186.91545099999999</v>
      </c>
      <c r="G5112" s="5">
        <f t="shared" si="324"/>
        <v>-3.1573255068372108E-2</v>
      </c>
      <c r="H5112" s="5">
        <f t="shared" si="325"/>
        <v>1.2078648820658981E-3</v>
      </c>
      <c r="I5112" s="5">
        <f t="shared" si="326"/>
        <v>-6.3303062969381771E-3</v>
      </c>
      <c r="J5112" s="10">
        <f t="shared" si="327"/>
        <v>-2.9922783410670405E-2</v>
      </c>
    </row>
    <row r="5113" spans="1:10" x14ac:dyDescent="0.3">
      <c r="A5113" s="18">
        <v>43273</v>
      </c>
      <c r="B5113" s="9">
        <f>VLOOKUP(A5113,'VOW3.DE'!$A$1:$B$5974,2,FALSE)</f>
        <v>136.15223700000001</v>
      </c>
      <c r="C5113" s="5">
        <f>VLOOKUP(A5113,MRK.DE!$A$1:$B$5993,2,FALSE)</f>
        <v>79.390701000000007</v>
      </c>
      <c r="D5113" s="10">
        <f>VLOOKUP(A5113,DTE.DE!$A$1:$B$6411,2,FALSE)</f>
        <v>11.391294</v>
      </c>
      <c r="E5113" s="10">
        <f>VLOOKUP(A5113,'CON.DE'!$A$1:$B$6391,2,FALSE)</f>
        <v>185.85090600000001</v>
      </c>
      <c r="G5113" s="5">
        <f t="shared" si="324"/>
        <v>-1.7390679676117726E-3</v>
      </c>
      <c r="H5113" s="5">
        <f t="shared" si="325"/>
        <v>5.2975479623964417E-3</v>
      </c>
      <c r="I5113" s="5">
        <f t="shared" si="326"/>
        <v>1.1513541388192194E-2</v>
      </c>
      <c r="J5113" s="10">
        <f t="shared" si="327"/>
        <v>-5.7116092909996179E-3</v>
      </c>
    </row>
    <row r="5114" spans="1:10" x14ac:dyDescent="0.3">
      <c r="A5114" s="18">
        <v>43276</v>
      </c>
      <c r="B5114" s="9">
        <f>VLOOKUP(A5114,'VOW3.DE'!$A$1:$B$5974,2,FALSE)</f>
        <v>132.83457899999999</v>
      </c>
      <c r="C5114" s="5">
        <f>VLOOKUP(A5114,MRK.DE!$A$1:$B$5993,2,FALSE)</f>
        <v>78.017944</v>
      </c>
      <c r="D5114" s="10">
        <f>VLOOKUP(A5114,DTE.DE!$A$1:$B$6411,2,FALSE)</f>
        <v>11.202</v>
      </c>
      <c r="E5114" s="10">
        <f>VLOOKUP(A5114,'CON.DE'!$A$1:$B$6391,2,FALSE)</f>
        <v>179.818512</v>
      </c>
      <c r="G5114" s="5">
        <f t="shared" si="324"/>
        <v>-2.4669062207991314E-2</v>
      </c>
      <c r="H5114" s="5">
        <f t="shared" si="325"/>
        <v>-1.7442394011569065E-2</v>
      </c>
      <c r="I5114" s="5">
        <f t="shared" si="326"/>
        <v>-1.6757045646947522E-2</v>
      </c>
      <c r="J5114" s="10">
        <f t="shared" si="327"/>
        <v>-3.2996696049710041E-2</v>
      </c>
    </row>
    <row r="5115" spans="1:10" x14ac:dyDescent="0.3">
      <c r="A5115" s="18">
        <v>43277</v>
      </c>
      <c r="B5115" s="9">
        <f>VLOOKUP(A5115,'VOW3.DE'!$A$1:$B$5974,2,FALSE)</f>
        <v>131.72259500000001</v>
      </c>
      <c r="C5115" s="5">
        <f>VLOOKUP(A5115,MRK.DE!$A$1:$B$5993,2,FALSE)</f>
        <v>78.113281000000001</v>
      </c>
      <c r="D5115" s="10">
        <f>VLOOKUP(A5115,DTE.DE!$A$1:$B$6411,2,FALSE)</f>
        <v>11.105248</v>
      </c>
      <c r="E5115" s="10">
        <f>VLOOKUP(A5115,'CON.DE'!$A$1:$B$6391,2,FALSE)</f>
        <v>180.17337000000001</v>
      </c>
      <c r="G5115" s="5">
        <f t="shared" si="324"/>
        <v>-8.4064289896785514E-3</v>
      </c>
      <c r="H5115" s="5">
        <f t="shared" si="325"/>
        <v>1.221242091055908E-3</v>
      </c>
      <c r="I5115" s="5">
        <f t="shared" si="326"/>
        <v>-8.6745444078559966E-3</v>
      </c>
      <c r="J5115" s="10">
        <f t="shared" si="327"/>
        <v>1.9714784287071948E-3</v>
      </c>
    </row>
    <row r="5116" spans="1:10" x14ac:dyDescent="0.3">
      <c r="A5116" s="18">
        <v>43278</v>
      </c>
      <c r="B5116" s="9">
        <f>VLOOKUP(A5116,'VOW3.DE'!$A$1:$B$5974,2,FALSE)</f>
        <v>133.56373600000001</v>
      </c>
      <c r="C5116" s="5">
        <f>VLOOKUP(A5116,MRK.DE!$A$1:$B$5993,2,FALSE)</f>
        <v>79.085639999999998</v>
      </c>
      <c r="D5116" s="10">
        <f>VLOOKUP(A5116,DTE.DE!$A$1:$B$6411,2,FALSE)</f>
        <v>11.210412</v>
      </c>
      <c r="E5116" s="10">
        <f>VLOOKUP(A5116,'CON.DE'!$A$1:$B$6391,2,FALSE)</f>
        <v>179.37496899999999</v>
      </c>
      <c r="G5116" s="5">
        <f t="shared" si="324"/>
        <v>1.3880628936312841E-2</v>
      </c>
      <c r="H5116" s="5">
        <f t="shared" si="325"/>
        <v>1.2371222336386586E-2</v>
      </c>
      <c r="I5116" s="5">
        <f t="shared" si="326"/>
        <v>9.4251999281098082E-3</v>
      </c>
      <c r="J5116" s="10">
        <f t="shared" si="327"/>
        <v>-4.4411403179172824E-3</v>
      </c>
    </row>
    <row r="5117" spans="1:10" x14ac:dyDescent="0.3">
      <c r="A5117" s="18">
        <v>43279</v>
      </c>
      <c r="B5117" s="9">
        <f>VLOOKUP(A5117,'VOW3.DE'!$A$1:$B$5974,2,FALSE)</f>
        <v>130.46481299999999</v>
      </c>
      <c r="C5117" s="5">
        <f>VLOOKUP(A5117,MRK.DE!$A$1:$B$5993,2,FALSE)</f>
        <v>78.856849999999994</v>
      </c>
      <c r="D5117" s="10">
        <f>VLOOKUP(A5117,DTE.DE!$A$1:$B$6411,2,FALSE)</f>
        <v>11.151521000000001</v>
      </c>
      <c r="E5117" s="10">
        <f>VLOOKUP(A5117,'CON.DE'!$A$1:$B$6391,2,FALSE)</f>
        <v>174.895004</v>
      </c>
      <c r="G5117" s="5">
        <f t="shared" si="324"/>
        <v>-2.3475228909525466E-2</v>
      </c>
      <c r="H5117" s="5">
        <f t="shared" si="325"/>
        <v>-2.8971324945770266E-3</v>
      </c>
      <c r="I5117" s="5">
        <f t="shared" si="326"/>
        <v>-5.2670881490594155E-3</v>
      </c>
      <c r="J5117" s="10">
        <f t="shared" si="327"/>
        <v>-2.5292596969224167E-2</v>
      </c>
    </row>
    <row r="5118" spans="1:10" x14ac:dyDescent="0.3">
      <c r="A5118" s="18">
        <v>43280</v>
      </c>
      <c r="B5118" s="9">
        <f>VLOOKUP(A5118,'VOW3.DE'!$A$1:$B$5974,2,FALSE)</f>
        <v>129.62626599999999</v>
      </c>
      <c r="C5118" s="5">
        <f>VLOOKUP(A5118,MRK.DE!$A$1:$B$5993,2,FALSE)</f>
        <v>79.714821000000001</v>
      </c>
      <c r="D5118" s="10">
        <f>VLOOKUP(A5118,DTE.DE!$A$1:$B$6411,2,FALSE)</f>
        <v>11.164142</v>
      </c>
      <c r="E5118" s="10">
        <f>VLOOKUP(A5118,'CON.DE'!$A$1:$B$6391,2,FALSE)</f>
        <v>173.47564700000001</v>
      </c>
      <c r="G5118" s="5">
        <f t="shared" si="324"/>
        <v>-6.4481250850264259E-3</v>
      </c>
      <c r="H5118" s="5">
        <f t="shared" si="325"/>
        <v>1.0821344910445233E-2</v>
      </c>
      <c r="I5118" s="5">
        <f t="shared" si="326"/>
        <v>1.1311338897415097E-3</v>
      </c>
      <c r="J5118" s="10">
        <f t="shared" si="327"/>
        <v>-8.1485902996483416E-3</v>
      </c>
    </row>
    <row r="5119" spans="1:10" x14ac:dyDescent="0.3">
      <c r="A5119" s="18">
        <v>43283</v>
      </c>
      <c r="B5119" s="9">
        <f>VLOOKUP(A5119,'VOW3.DE'!$A$1:$B$5974,2,FALSE)</f>
        <v>128.60545300000001</v>
      </c>
      <c r="C5119" s="5">
        <f>VLOOKUP(A5119,MRK.DE!$A$1:$B$5993,2,FALSE)</f>
        <v>80.363067999999998</v>
      </c>
      <c r="D5119" s="10">
        <f>VLOOKUP(A5119,DTE.DE!$A$1:$B$6411,2,FALSE)</f>
        <v>11.176761000000001</v>
      </c>
      <c r="E5119" s="10">
        <f>VLOOKUP(A5119,'CON.DE'!$A$1:$B$6391,2,FALSE)</f>
        <v>172.01190199999999</v>
      </c>
      <c r="G5119" s="5">
        <f t="shared" si="324"/>
        <v>-7.9062194325969955E-3</v>
      </c>
      <c r="H5119" s="5">
        <f t="shared" si="325"/>
        <v>8.0991890588581802E-3</v>
      </c>
      <c r="I5119" s="5">
        <f t="shared" si="326"/>
        <v>1.1296769286362959E-3</v>
      </c>
      <c r="J5119" s="10">
        <f t="shared" si="327"/>
        <v>-8.4735543288754333E-3</v>
      </c>
    </row>
    <row r="5120" spans="1:10" x14ac:dyDescent="0.3">
      <c r="A5120" s="18">
        <v>43284</v>
      </c>
      <c r="B5120" s="9">
        <f>VLOOKUP(A5120,'VOW3.DE'!$A$1:$B$5974,2,FALSE)</f>
        <v>129.42575099999999</v>
      </c>
      <c r="C5120" s="5">
        <f>VLOOKUP(A5120,MRK.DE!$A$1:$B$5993,2,FALSE)</f>
        <v>81.030365000000003</v>
      </c>
      <c r="D5120" s="10">
        <f>VLOOKUP(A5120,DTE.DE!$A$1:$B$6411,2,FALSE)</f>
        <v>11.391294</v>
      </c>
      <c r="E5120" s="10">
        <f>VLOOKUP(A5120,'CON.DE'!$A$1:$B$6391,2,FALSE)</f>
        <v>173.386932</v>
      </c>
      <c r="G5120" s="5">
        <f t="shared" si="324"/>
        <v>6.3581516555779221E-3</v>
      </c>
      <c r="H5120" s="5">
        <f t="shared" si="325"/>
        <v>8.2692435509199528E-3</v>
      </c>
      <c r="I5120" s="5">
        <f t="shared" si="326"/>
        <v>1.901266745737543E-2</v>
      </c>
      <c r="J5120" s="10">
        <f t="shared" si="327"/>
        <v>7.9620260908613398E-3</v>
      </c>
    </row>
    <row r="5121" spans="1:10" x14ac:dyDescent="0.3">
      <c r="A5121" s="18">
        <v>43285</v>
      </c>
      <c r="B5121" s="9">
        <f>VLOOKUP(A5121,'VOW3.DE'!$A$1:$B$5974,2,FALSE)</f>
        <v>130.06376599999999</v>
      </c>
      <c r="C5121" s="5">
        <f>VLOOKUP(A5121,MRK.DE!$A$1:$B$5993,2,FALSE)</f>
        <v>80.401184000000001</v>
      </c>
      <c r="D5121" s="10">
        <f>VLOOKUP(A5121,DTE.DE!$A$1:$B$6411,2,FALSE)</f>
        <v>11.559554</v>
      </c>
      <c r="E5121" s="10">
        <f>VLOOKUP(A5121,'CON.DE'!$A$1:$B$6391,2,FALSE)</f>
        <v>172.544174</v>
      </c>
      <c r="G5121" s="5">
        <f t="shared" si="324"/>
        <v>4.9174725288141817E-3</v>
      </c>
      <c r="H5121" s="5">
        <f t="shared" si="325"/>
        <v>-7.7950585223452362E-3</v>
      </c>
      <c r="I5121" s="5">
        <f t="shared" si="326"/>
        <v>1.4662901750486408E-2</v>
      </c>
      <c r="J5121" s="10">
        <f t="shared" si="327"/>
        <v>-4.8724133370330576E-3</v>
      </c>
    </row>
    <row r="5122" spans="1:10" x14ac:dyDescent="0.3">
      <c r="A5122" s="18">
        <v>43286</v>
      </c>
      <c r="B5122" s="9">
        <f>VLOOKUP(A5122,'VOW3.DE'!$A$1:$B$5974,2,FALSE)</f>
        <v>135.33194</v>
      </c>
      <c r="C5122" s="5">
        <f>VLOOKUP(A5122,MRK.DE!$A$1:$B$5993,2,FALSE)</f>
        <v>80.992232999999999</v>
      </c>
      <c r="D5122" s="10">
        <f>VLOOKUP(A5122,DTE.DE!$A$1:$B$6411,2,FALSE)</f>
        <v>11.597414000000001</v>
      </c>
      <c r="E5122" s="10">
        <f>VLOOKUP(A5122,'CON.DE'!$A$1:$B$6391,2,FALSE)</f>
        <v>177.24588</v>
      </c>
      <c r="G5122" s="5">
        <f t="shared" si="324"/>
        <v>3.9705737425804959E-2</v>
      </c>
      <c r="H5122" s="5">
        <f t="shared" si="325"/>
        <v>7.3243587412683562E-3</v>
      </c>
      <c r="I5122" s="5">
        <f t="shared" si="326"/>
        <v>3.2698610399450726E-3</v>
      </c>
      <c r="J5122" s="10">
        <f t="shared" si="327"/>
        <v>2.6884636288797777E-2</v>
      </c>
    </row>
    <row r="5123" spans="1:10" x14ac:dyDescent="0.3">
      <c r="A5123" s="18">
        <v>43287</v>
      </c>
      <c r="B5123" s="9">
        <f>VLOOKUP(A5123,'VOW3.DE'!$A$1:$B$5974,2,FALSE)</f>
        <v>134.65748600000001</v>
      </c>
      <c r="C5123" s="5">
        <f>VLOOKUP(A5123,MRK.DE!$A$1:$B$5993,2,FALSE)</f>
        <v>81.030365000000003</v>
      </c>
      <c r="D5123" s="10">
        <f>VLOOKUP(A5123,DTE.DE!$A$1:$B$6411,2,FALSE)</f>
        <v>11.639479</v>
      </c>
      <c r="E5123" s="10">
        <f>VLOOKUP(A5123,'CON.DE'!$A$1:$B$6391,2,FALSE)</f>
        <v>176.09262100000001</v>
      </c>
      <c r="G5123" s="5">
        <f t="shared" si="324"/>
        <v>-4.9961616123099274E-3</v>
      </c>
      <c r="H5123" s="5">
        <f t="shared" si="325"/>
        <v>4.7069978107666129E-4</v>
      </c>
      <c r="I5123" s="5">
        <f t="shared" si="326"/>
        <v>3.6205396263664508E-3</v>
      </c>
      <c r="J5123" s="10">
        <f t="shared" si="327"/>
        <v>-6.5278088404381665E-3</v>
      </c>
    </row>
    <row r="5124" spans="1:10" x14ac:dyDescent="0.3">
      <c r="A5124" s="18">
        <v>43290</v>
      </c>
      <c r="B5124" s="9">
        <f>VLOOKUP(A5124,'VOW3.DE'!$A$1:$B$5974,2,FALSE)</f>
        <v>133.07154800000001</v>
      </c>
      <c r="C5124" s="5">
        <f>VLOOKUP(A5124,MRK.DE!$A$1:$B$5993,2,FALSE)</f>
        <v>81.106628000000001</v>
      </c>
      <c r="D5124" s="10">
        <f>VLOOKUP(A5124,DTE.DE!$A$1:$B$6411,2,FALSE)</f>
        <v>11.647893</v>
      </c>
      <c r="E5124" s="10">
        <f>VLOOKUP(A5124,'CON.DE'!$A$1:$B$6391,2,FALSE)</f>
        <v>177.24588</v>
      </c>
      <c r="G5124" s="5">
        <f t="shared" ref="G5124:G5187" si="328">LN(B5124/B5123)</f>
        <v>-1.1847475238696437E-2</v>
      </c>
      <c r="H5124" s="5">
        <f t="shared" ref="H5124:H5187" si="329">LN(C5124/C5123)</f>
        <v>9.4072307883676261E-4</v>
      </c>
      <c r="I5124" s="5">
        <f t="shared" ref="I5124:I5187" si="330">LN(D5124/D5123)</f>
        <v>7.2262343437789231E-4</v>
      </c>
      <c r="J5124" s="10">
        <f t="shared" ref="J5124:J5187" si="331">LN(E5124/E5123)</f>
        <v>6.5278088404382081E-3</v>
      </c>
    </row>
    <row r="5125" spans="1:10" x14ac:dyDescent="0.3">
      <c r="A5125" s="18">
        <v>43291</v>
      </c>
      <c r="B5125" s="9">
        <f>VLOOKUP(A5125,'VOW3.DE'!$A$1:$B$5974,2,FALSE)</f>
        <v>133.053314</v>
      </c>
      <c r="C5125" s="5">
        <f>VLOOKUP(A5125,MRK.DE!$A$1:$B$5993,2,FALSE)</f>
        <v>82.155265999999997</v>
      </c>
      <c r="D5125" s="10">
        <f>VLOOKUP(A5125,DTE.DE!$A$1:$B$6411,2,FALSE)</f>
        <v>11.685751</v>
      </c>
      <c r="E5125" s="10">
        <f>VLOOKUP(A5125,'CON.DE'!$A$1:$B$6391,2,FALSE)</f>
        <v>178.22169500000001</v>
      </c>
      <c r="G5125" s="5">
        <f t="shared" si="328"/>
        <v>-1.3703342026380745E-4</v>
      </c>
      <c r="H5125" s="5">
        <f t="shared" si="329"/>
        <v>1.2846260634963774E-2</v>
      </c>
      <c r="I5125" s="5">
        <f t="shared" si="330"/>
        <v>3.2449310719798244E-3</v>
      </c>
      <c r="J5125" s="10">
        <f t="shared" si="331"/>
        <v>5.490331719989327E-3</v>
      </c>
    </row>
    <row r="5126" spans="1:10" x14ac:dyDescent="0.3">
      <c r="A5126" s="18">
        <v>43292</v>
      </c>
      <c r="B5126" s="9">
        <f>VLOOKUP(A5126,'VOW3.DE'!$A$1:$B$5974,2,FALSE)</f>
        <v>130.17314099999999</v>
      </c>
      <c r="C5126" s="5">
        <f>VLOOKUP(A5126,MRK.DE!$A$1:$B$5993,2,FALSE)</f>
        <v>80.439323000000002</v>
      </c>
      <c r="D5126" s="10">
        <f>VLOOKUP(A5126,DTE.DE!$A$1:$B$6411,2,FALSE)</f>
        <v>11.618446</v>
      </c>
      <c r="E5126" s="10">
        <f>VLOOKUP(A5126,'CON.DE'!$A$1:$B$6391,2,FALSE)</f>
        <v>175.78213500000001</v>
      </c>
      <c r="G5126" s="5">
        <f t="shared" si="328"/>
        <v>-2.1884486871737947E-2</v>
      </c>
      <c r="H5126" s="5">
        <f t="shared" si="329"/>
        <v>-2.1107796022599126E-2</v>
      </c>
      <c r="I5126" s="5">
        <f t="shared" si="330"/>
        <v>-5.7762288170517713E-3</v>
      </c>
      <c r="J5126" s="10">
        <f t="shared" si="331"/>
        <v>-1.3782893929551294E-2</v>
      </c>
    </row>
    <row r="5127" spans="1:10" x14ac:dyDescent="0.3">
      <c r="A5127" s="18">
        <v>43293</v>
      </c>
      <c r="B5127" s="9">
        <f>VLOOKUP(A5127,'VOW3.DE'!$A$1:$B$5974,2,FALSE)</f>
        <v>130.246048</v>
      </c>
      <c r="C5127" s="5">
        <f>VLOOKUP(A5127,MRK.DE!$A$1:$B$5993,2,FALSE)</f>
        <v>81.106628000000001</v>
      </c>
      <c r="D5127" s="10">
        <f>VLOOKUP(A5127,DTE.DE!$A$1:$B$6411,2,FALSE)</f>
        <v>11.664719</v>
      </c>
      <c r="E5127" s="10">
        <f>VLOOKUP(A5127,'CON.DE'!$A$1:$B$6391,2,FALSE)</f>
        <v>177.512024</v>
      </c>
      <c r="G5127" s="5">
        <f t="shared" si="328"/>
        <v>5.5992035137456908E-4</v>
      </c>
      <c r="H5127" s="5">
        <f t="shared" si="329"/>
        <v>8.2615353876353496E-3</v>
      </c>
      <c r="I5127" s="5">
        <f t="shared" si="330"/>
        <v>3.9748084869595255E-3</v>
      </c>
      <c r="J5127" s="10">
        <f t="shared" si="331"/>
        <v>9.7929885393461934E-3</v>
      </c>
    </row>
    <row r="5128" spans="1:10" x14ac:dyDescent="0.3">
      <c r="A5128" s="18">
        <v>43294</v>
      </c>
      <c r="B5128" s="9">
        <f>VLOOKUP(A5128,'VOW3.DE'!$A$1:$B$5974,2,FALSE)</f>
        <v>131.24865700000001</v>
      </c>
      <c r="C5128" s="5">
        <f>VLOOKUP(A5128,MRK.DE!$A$1:$B$5993,2,FALSE)</f>
        <v>81.621421999999995</v>
      </c>
      <c r="D5128" s="10">
        <f>VLOOKUP(A5128,DTE.DE!$A$1:$B$6411,2,FALSE)</f>
        <v>11.576382000000001</v>
      </c>
      <c r="E5128" s="10">
        <f>VLOOKUP(A5128,'CON.DE'!$A$1:$B$6391,2,FALSE)</f>
        <v>179.020126</v>
      </c>
      <c r="G5128" s="5">
        <f t="shared" si="328"/>
        <v>7.6683305159422387E-3</v>
      </c>
      <c r="H5128" s="5">
        <f t="shared" si="329"/>
        <v>6.3270679805060284E-3</v>
      </c>
      <c r="I5128" s="5">
        <f t="shared" si="330"/>
        <v>-7.6018279340187228E-3</v>
      </c>
      <c r="J5128" s="10">
        <f t="shared" si="331"/>
        <v>8.4598878082858577E-3</v>
      </c>
    </row>
    <row r="5129" spans="1:10" x14ac:dyDescent="0.3">
      <c r="A5129" s="18">
        <v>43297</v>
      </c>
      <c r="B5129" s="9">
        <f>VLOOKUP(A5129,'VOW3.DE'!$A$1:$B$5974,2,FALSE)</f>
        <v>130.08200099999999</v>
      </c>
      <c r="C5129" s="5">
        <f>VLOOKUP(A5129,MRK.DE!$A$1:$B$5993,2,FALSE)</f>
        <v>81.621421999999995</v>
      </c>
      <c r="D5129" s="10">
        <f>VLOOKUP(A5129,DTE.DE!$A$1:$B$6411,2,FALSE)</f>
        <v>11.546935</v>
      </c>
      <c r="E5129" s="10">
        <f>VLOOKUP(A5129,'CON.DE'!$A$1:$B$6391,2,FALSE)</f>
        <v>177.689438</v>
      </c>
      <c r="G5129" s="5">
        <f t="shared" si="328"/>
        <v>-8.9286405159154907E-3</v>
      </c>
      <c r="H5129" s="5">
        <f t="shared" si="329"/>
        <v>0</v>
      </c>
      <c r="I5129" s="5">
        <f t="shared" si="330"/>
        <v>-2.5469543075068435E-3</v>
      </c>
      <c r="J5129" s="10">
        <f t="shared" si="331"/>
        <v>-7.4609391341757814E-3</v>
      </c>
    </row>
    <row r="5130" spans="1:10" x14ac:dyDescent="0.3">
      <c r="A5130" s="18">
        <v>43298</v>
      </c>
      <c r="B5130" s="9">
        <f>VLOOKUP(A5130,'VOW3.DE'!$A$1:$B$5974,2,FALSE)</f>
        <v>131.32157900000001</v>
      </c>
      <c r="C5130" s="5">
        <f>VLOOKUP(A5130,MRK.DE!$A$1:$B$5993,2,FALSE)</f>
        <v>81.507019</v>
      </c>
      <c r="D5130" s="10">
        <f>VLOOKUP(A5130,DTE.DE!$A$1:$B$6411,2,FALSE)</f>
        <v>11.534316</v>
      </c>
      <c r="E5130" s="10">
        <f>VLOOKUP(A5130,'CON.DE'!$A$1:$B$6391,2,FALSE)</f>
        <v>179.19754</v>
      </c>
      <c r="G5130" s="5">
        <f t="shared" si="328"/>
        <v>9.4840881019460314E-3</v>
      </c>
      <c r="H5130" s="5">
        <f t="shared" si="329"/>
        <v>-1.4026127884791523E-3</v>
      </c>
      <c r="I5130" s="5">
        <f t="shared" si="330"/>
        <v>-1.0934417079288738E-3</v>
      </c>
      <c r="J5130" s="10">
        <f t="shared" si="331"/>
        <v>8.4514766276897243E-3</v>
      </c>
    </row>
    <row r="5131" spans="1:10" x14ac:dyDescent="0.3">
      <c r="A5131" s="18">
        <v>43299</v>
      </c>
      <c r="B5131" s="9">
        <f>VLOOKUP(A5131,'VOW3.DE'!$A$1:$B$5974,2,FALSE)</f>
        <v>134.274689</v>
      </c>
      <c r="C5131" s="5">
        <f>VLOOKUP(A5131,MRK.DE!$A$1:$B$5993,2,FALSE)</f>
        <v>81.507019</v>
      </c>
      <c r="D5131" s="10">
        <f>VLOOKUP(A5131,DTE.DE!$A$1:$B$6411,2,FALSE)</f>
        <v>11.593206</v>
      </c>
      <c r="E5131" s="10">
        <f>VLOOKUP(A5131,'CON.DE'!$A$1:$B$6391,2,FALSE)</f>
        <v>179.818512</v>
      </c>
      <c r="G5131" s="5">
        <f t="shared" si="328"/>
        <v>2.2238503022135116E-2</v>
      </c>
      <c r="H5131" s="5">
        <f t="shared" si="329"/>
        <v>0</v>
      </c>
      <c r="I5131" s="5">
        <f t="shared" si="330"/>
        <v>5.0926447957641381E-3</v>
      </c>
      <c r="J5131" s="10">
        <f t="shared" si="331"/>
        <v>3.4593028127476951E-3</v>
      </c>
    </row>
    <row r="5132" spans="1:10" x14ac:dyDescent="0.3">
      <c r="A5132" s="18">
        <v>43300</v>
      </c>
      <c r="B5132" s="9">
        <f>VLOOKUP(A5132,'VOW3.DE'!$A$1:$B$5974,2,FALSE)</f>
        <v>134.89445499999999</v>
      </c>
      <c r="C5132" s="5">
        <f>VLOOKUP(A5132,MRK.DE!$A$1:$B$5993,2,FALSE)</f>
        <v>81.869263000000004</v>
      </c>
      <c r="D5132" s="10">
        <f>VLOOKUP(A5132,DTE.DE!$A$1:$B$6411,2,FALSE)</f>
        <v>11.593206</v>
      </c>
      <c r="E5132" s="10">
        <f>VLOOKUP(A5132,'CON.DE'!$A$1:$B$6391,2,FALSE)</f>
        <v>176.713593</v>
      </c>
      <c r="G5132" s="5">
        <f t="shared" si="328"/>
        <v>4.6050382004327664E-3</v>
      </c>
      <c r="H5132" s="5">
        <f t="shared" si="329"/>
        <v>4.4344820335184771E-3</v>
      </c>
      <c r="I5132" s="5">
        <f t="shared" si="330"/>
        <v>0</v>
      </c>
      <c r="J5132" s="10">
        <f t="shared" si="331"/>
        <v>-1.7417772218953274E-2</v>
      </c>
    </row>
    <row r="5133" spans="1:10" x14ac:dyDescent="0.3">
      <c r="A5133" s="18">
        <v>43301</v>
      </c>
      <c r="B5133" s="9">
        <f>VLOOKUP(A5133,'VOW3.DE'!$A$1:$B$5974,2,FALSE)</f>
        <v>131.85022000000001</v>
      </c>
      <c r="C5133" s="5">
        <f>VLOOKUP(A5133,MRK.DE!$A$1:$B$5993,2,FALSE)</f>
        <v>81.831138999999993</v>
      </c>
      <c r="D5133" s="10">
        <f>VLOOKUP(A5133,DTE.DE!$A$1:$B$6411,2,FALSE)</f>
        <v>11.563763</v>
      </c>
      <c r="E5133" s="10">
        <f>VLOOKUP(A5133,'CON.DE'!$A$1:$B$6391,2,FALSE)</f>
        <v>173.25386</v>
      </c>
      <c r="G5133" s="5">
        <f t="shared" si="328"/>
        <v>-2.2826076486363693E-2</v>
      </c>
      <c r="H5133" s="5">
        <f t="shared" si="329"/>
        <v>-4.6577772838038884E-4</v>
      </c>
      <c r="I5133" s="5">
        <f t="shared" si="330"/>
        <v>-2.5429075684126009E-3</v>
      </c>
      <c r="J5133" s="10">
        <f t="shared" si="331"/>
        <v>-1.9772385597729428E-2</v>
      </c>
    </row>
    <row r="5134" spans="1:10" x14ac:dyDescent="0.3">
      <c r="A5134" s="18">
        <v>43304</v>
      </c>
      <c r="B5134" s="9">
        <f>VLOOKUP(A5134,'VOW3.DE'!$A$1:$B$5974,2,FALSE)</f>
        <v>132.98039199999999</v>
      </c>
      <c r="C5134" s="5">
        <f>VLOOKUP(A5134,MRK.DE!$A$1:$B$5993,2,FALSE)</f>
        <v>80.935035999999997</v>
      </c>
      <c r="D5134" s="10">
        <f>VLOOKUP(A5134,DTE.DE!$A$1:$B$6411,2,FALSE)</f>
        <v>11.521696</v>
      </c>
      <c r="E5134" s="10">
        <f>VLOOKUP(A5134,'CON.DE'!$A$1:$B$6391,2,FALSE)</f>
        <v>171.12475599999999</v>
      </c>
      <c r="G5134" s="5">
        <f t="shared" si="328"/>
        <v>8.5351074210006234E-3</v>
      </c>
      <c r="H5134" s="5">
        <f t="shared" si="329"/>
        <v>-1.1011035355786186E-2</v>
      </c>
      <c r="I5134" s="5">
        <f t="shared" si="330"/>
        <v>-3.6444626517085923E-3</v>
      </c>
      <c r="J5134" s="10">
        <f t="shared" si="331"/>
        <v>-1.236506001479273E-2</v>
      </c>
    </row>
    <row r="5135" spans="1:10" x14ac:dyDescent="0.3">
      <c r="A5135" s="18">
        <v>43305</v>
      </c>
      <c r="B5135" s="9">
        <f>VLOOKUP(A5135,'VOW3.DE'!$A$1:$B$5974,2,FALSE)</f>
        <v>136.71734599999999</v>
      </c>
      <c r="C5135" s="5">
        <f>VLOOKUP(A5135,MRK.DE!$A$1:$B$5993,2,FALSE)</f>
        <v>82.174332000000007</v>
      </c>
      <c r="D5135" s="10">
        <f>VLOOKUP(A5135,DTE.DE!$A$1:$B$6411,2,FALSE)</f>
        <v>11.445978</v>
      </c>
      <c r="E5135" s="10">
        <f>VLOOKUP(A5135,'CON.DE'!$A$1:$B$6391,2,FALSE)</f>
        <v>174.14097599999999</v>
      </c>
      <c r="G5135" s="5">
        <f t="shared" si="328"/>
        <v>2.771393790045109E-2</v>
      </c>
      <c r="H5135" s="5">
        <f t="shared" si="329"/>
        <v>1.5196182337031234E-2</v>
      </c>
      <c r="I5135" s="5">
        <f t="shared" si="330"/>
        <v>-6.5934647376212361E-3</v>
      </c>
      <c r="J5135" s="10">
        <f t="shared" si="331"/>
        <v>1.7472320321342629E-2</v>
      </c>
    </row>
    <row r="5136" spans="1:10" x14ac:dyDescent="0.3">
      <c r="A5136" s="18">
        <v>43306</v>
      </c>
      <c r="B5136" s="9">
        <f>VLOOKUP(A5136,'VOW3.DE'!$A$1:$B$5974,2,FALSE)</f>
        <v>132.998627</v>
      </c>
      <c r="C5136" s="5">
        <f>VLOOKUP(A5136,MRK.DE!$A$1:$B$5993,2,FALSE)</f>
        <v>82.136200000000002</v>
      </c>
      <c r="D5136" s="10">
        <f>VLOOKUP(A5136,DTE.DE!$A$1:$B$6411,2,FALSE)</f>
        <v>11.462804</v>
      </c>
      <c r="E5136" s="10">
        <f>VLOOKUP(A5136,'CON.DE'!$A$1:$B$6391,2,FALSE)</f>
        <v>172.01190199999999</v>
      </c>
      <c r="G5136" s="5">
        <f t="shared" si="328"/>
        <v>-2.7576821821918788E-2</v>
      </c>
      <c r="H5136" s="5">
        <f t="shared" si="329"/>
        <v>-4.6414554466387949E-4</v>
      </c>
      <c r="I5136" s="5">
        <f t="shared" si="330"/>
        <v>1.4689565796768909E-3</v>
      </c>
      <c r="J5136" s="10">
        <f t="shared" si="331"/>
        <v>-1.2301505976825302E-2</v>
      </c>
    </row>
    <row r="5137" spans="1:10" x14ac:dyDescent="0.3">
      <c r="A5137" s="18">
        <v>43307</v>
      </c>
      <c r="B5137" s="9">
        <f>VLOOKUP(A5137,'VOW3.DE'!$A$1:$B$5974,2,FALSE)</f>
        <v>138.26679999999999</v>
      </c>
      <c r="C5137" s="5">
        <f>VLOOKUP(A5137,MRK.DE!$A$1:$B$5993,2,FALSE)</f>
        <v>83.413619999999995</v>
      </c>
      <c r="D5137" s="10">
        <f>VLOOKUP(A5137,DTE.DE!$A$1:$B$6411,2,FALSE)</f>
        <v>11.664719</v>
      </c>
      <c r="E5137" s="10">
        <f>VLOOKUP(A5137,'CON.DE'!$A$1:$B$6391,2,FALSE)</f>
        <v>175.47164900000001</v>
      </c>
      <c r="G5137" s="5">
        <f t="shared" si="328"/>
        <v>3.8846347146754535E-2</v>
      </c>
      <c r="H5137" s="5">
        <f t="shared" si="329"/>
        <v>1.5432760404122049E-2</v>
      </c>
      <c r="I5137" s="5">
        <f t="shared" si="330"/>
        <v>1.7461457531756028E-2</v>
      </c>
      <c r="J5137" s="10">
        <f t="shared" si="331"/>
        <v>1.9913813602890237E-2</v>
      </c>
    </row>
    <row r="5138" spans="1:10" x14ac:dyDescent="0.3">
      <c r="A5138" s="18">
        <v>43308</v>
      </c>
      <c r="B5138" s="9">
        <f>VLOOKUP(A5138,'VOW3.DE'!$A$1:$B$5974,2,FALSE)</f>
        <v>137.738159</v>
      </c>
      <c r="C5138" s="5">
        <f>VLOOKUP(A5138,MRK.DE!$A$1:$B$5993,2,FALSE)</f>
        <v>84.252517999999995</v>
      </c>
      <c r="D5138" s="10">
        <f>VLOOKUP(A5138,DTE.DE!$A$1:$B$6411,2,FALSE)</f>
        <v>11.900285</v>
      </c>
      <c r="E5138" s="10">
        <f>VLOOKUP(A5138,'CON.DE'!$A$1:$B$6391,2,FALSE)</f>
        <v>175.02809099999999</v>
      </c>
      <c r="G5138" s="5">
        <f t="shared" si="328"/>
        <v>-3.8306677413020595E-3</v>
      </c>
      <c r="H5138" s="5">
        <f t="shared" si="329"/>
        <v>1.0006850642514156E-2</v>
      </c>
      <c r="I5138" s="5">
        <f t="shared" si="330"/>
        <v>1.999353338287773E-2</v>
      </c>
      <c r="J5138" s="10">
        <f t="shared" si="331"/>
        <v>-2.5310046551558899E-3</v>
      </c>
    </row>
    <row r="5139" spans="1:10" x14ac:dyDescent="0.3">
      <c r="A5139" s="18">
        <v>43311</v>
      </c>
      <c r="B5139" s="9">
        <f>VLOOKUP(A5139,'VOW3.DE'!$A$1:$B$5974,2,FALSE)</f>
        <v>138.04806500000001</v>
      </c>
      <c r="C5139" s="5">
        <f>VLOOKUP(A5139,MRK.DE!$A$1:$B$5993,2,FALSE)</f>
        <v>84.233452</v>
      </c>
      <c r="D5139" s="10">
        <f>VLOOKUP(A5139,DTE.DE!$A$1:$B$6411,2,FALSE)</f>
        <v>11.929729</v>
      </c>
      <c r="E5139" s="10">
        <f>VLOOKUP(A5139,'CON.DE'!$A$1:$B$6391,2,FALSE)</f>
        <v>175.16116299999999</v>
      </c>
      <c r="G5139" s="5">
        <f t="shared" si="328"/>
        <v>2.2474373516491006E-3</v>
      </c>
      <c r="H5139" s="5">
        <f t="shared" si="329"/>
        <v>-2.2632151604520001E-4</v>
      </c>
      <c r="I5139" s="5">
        <f t="shared" si="330"/>
        <v>2.4711705988729829E-3</v>
      </c>
      <c r="J5139" s="10">
        <f t="shared" si="331"/>
        <v>7.6000051335210067E-4</v>
      </c>
    </row>
    <row r="5140" spans="1:10" x14ac:dyDescent="0.3">
      <c r="A5140" s="18">
        <v>43312</v>
      </c>
      <c r="B5140" s="9">
        <f>VLOOKUP(A5140,'VOW3.DE'!$A$1:$B$5974,2,FALSE)</f>
        <v>138.740768</v>
      </c>
      <c r="C5140" s="5">
        <f>VLOOKUP(A5140,MRK.DE!$A$1:$B$5993,2,FALSE)</f>
        <v>83.775863999999999</v>
      </c>
      <c r="D5140" s="10">
        <f>VLOOKUP(A5140,DTE.DE!$A$1:$B$6411,2,FALSE)</f>
        <v>11.904489999999999</v>
      </c>
      <c r="E5140" s="10">
        <f>VLOOKUP(A5140,'CON.DE'!$A$1:$B$6391,2,FALSE)</f>
        <v>174.76194799999999</v>
      </c>
      <c r="G5140" s="5">
        <f t="shared" si="328"/>
        <v>5.0052918586278427E-3</v>
      </c>
      <c r="H5140" s="5">
        <f t="shared" si="329"/>
        <v>-5.4471876006734962E-3</v>
      </c>
      <c r="I5140" s="5">
        <f t="shared" si="330"/>
        <v>-2.1178801314154509E-3</v>
      </c>
      <c r="J5140" s="10">
        <f t="shared" si="331"/>
        <v>-2.2817308183030868E-3</v>
      </c>
    </row>
    <row r="5141" spans="1:10" x14ac:dyDescent="0.3">
      <c r="A5141" s="18">
        <v>43313</v>
      </c>
      <c r="B5141" s="9">
        <f>VLOOKUP(A5141,'VOW3.DE'!$A$1:$B$5974,2,FALSE)</f>
        <v>133.61842300000001</v>
      </c>
      <c r="C5141" s="5">
        <f>VLOOKUP(A5141,MRK.DE!$A$1:$B$5993,2,FALSE)</f>
        <v>84.881691000000004</v>
      </c>
      <c r="D5141" s="10">
        <f>VLOOKUP(A5141,DTE.DE!$A$1:$B$6411,2,FALSE)</f>
        <v>11.921317999999999</v>
      </c>
      <c r="E5141" s="10">
        <f>VLOOKUP(A5141,'CON.DE'!$A$1:$B$6391,2,FALSE)</f>
        <v>168.419083</v>
      </c>
      <c r="G5141" s="5">
        <f t="shared" si="328"/>
        <v>-3.7619065173671473E-2</v>
      </c>
      <c r="H5141" s="5">
        <f t="shared" si="329"/>
        <v>1.311346944095554E-2</v>
      </c>
      <c r="I5141" s="5">
        <f t="shared" si="330"/>
        <v>1.4125861165518027E-3</v>
      </c>
      <c r="J5141" s="10">
        <f t="shared" si="331"/>
        <v>-3.6969335871112341E-2</v>
      </c>
    </row>
    <row r="5142" spans="1:10" x14ac:dyDescent="0.3">
      <c r="A5142" s="18">
        <v>43314</v>
      </c>
      <c r="B5142" s="9">
        <f>VLOOKUP(A5142,'VOW3.DE'!$A$1:$B$5974,2,FALSE)</f>
        <v>130.70178200000001</v>
      </c>
      <c r="C5142" s="5">
        <f>VLOOKUP(A5142,MRK.DE!$A$1:$B$5993,2,FALSE)</f>
        <v>85.396484000000001</v>
      </c>
      <c r="D5142" s="10">
        <f>VLOOKUP(A5142,DTE.DE!$A$1:$B$6411,2,FALSE)</f>
        <v>11.799327</v>
      </c>
      <c r="E5142" s="10">
        <f>VLOOKUP(A5142,'CON.DE'!$A$1:$B$6391,2,FALSE)</f>
        <v>165.402863</v>
      </c>
      <c r="G5142" s="5">
        <f t="shared" si="328"/>
        <v>-2.2069893488054722E-2</v>
      </c>
      <c r="H5142" s="5">
        <f t="shared" si="329"/>
        <v>6.0465126363403107E-3</v>
      </c>
      <c r="I5142" s="5">
        <f t="shared" si="330"/>
        <v>-1.0285730047719122E-2</v>
      </c>
      <c r="J5142" s="10">
        <f t="shared" si="331"/>
        <v>-1.807132287311199E-2</v>
      </c>
    </row>
    <row r="5143" spans="1:10" x14ac:dyDescent="0.3">
      <c r="A5143" s="18">
        <v>43315</v>
      </c>
      <c r="B5143" s="9">
        <f>VLOOKUP(A5143,'VOW3.DE'!$A$1:$B$5974,2,FALSE)</f>
        <v>132.46998600000001</v>
      </c>
      <c r="C5143" s="5">
        <f>VLOOKUP(A5143,MRK.DE!$A$1:$B$5993,2,FALSE)</f>
        <v>86.540442999999996</v>
      </c>
      <c r="D5143" s="10">
        <f>VLOOKUP(A5143,DTE.DE!$A$1:$B$6411,2,FALSE)</f>
        <v>11.976001</v>
      </c>
      <c r="E5143" s="10">
        <f>VLOOKUP(A5143,'CON.DE'!$A$1:$B$6391,2,FALSE)</f>
        <v>163.62863200000001</v>
      </c>
      <c r="G5143" s="5">
        <f t="shared" si="328"/>
        <v>1.3437844197658226E-2</v>
      </c>
      <c r="H5143" s="5">
        <f t="shared" si="329"/>
        <v>1.3306924816953244E-2</v>
      </c>
      <c r="I5143" s="5">
        <f t="shared" si="330"/>
        <v>1.4862234670838434E-2</v>
      </c>
      <c r="J5143" s="10">
        <f t="shared" si="331"/>
        <v>-1.078467091164929E-2</v>
      </c>
    </row>
    <row r="5144" spans="1:10" x14ac:dyDescent="0.3">
      <c r="A5144" s="18">
        <v>43318</v>
      </c>
      <c r="B5144" s="9">
        <f>VLOOKUP(A5144,'VOW3.DE'!$A$1:$B$5974,2,FALSE)</f>
        <v>132.59759500000001</v>
      </c>
      <c r="C5144" s="5">
        <f>VLOOKUP(A5144,MRK.DE!$A$1:$B$5993,2,FALSE)</f>
        <v>87.226814000000005</v>
      </c>
      <c r="D5144" s="10">
        <f>VLOOKUP(A5144,DTE.DE!$A$1:$B$6411,2,FALSE)</f>
        <v>11.980207999999999</v>
      </c>
      <c r="E5144" s="10">
        <f>VLOOKUP(A5144,'CON.DE'!$A$1:$B$6391,2,FALSE)</f>
        <v>165.58029199999999</v>
      </c>
      <c r="G5144" s="5">
        <f t="shared" si="328"/>
        <v>9.6284132051947607E-4</v>
      </c>
      <c r="H5144" s="5">
        <f t="shared" si="329"/>
        <v>7.8999298427560125E-3</v>
      </c>
      <c r="I5144" s="5">
        <f t="shared" si="330"/>
        <v>3.5122418937370159E-4</v>
      </c>
      <c r="J5144" s="10">
        <f t="shared" si="331"/>
        <v>1.1856804126379019E-2</v>
      </c>
    </row>
    <row r="5145" spans="1:10" x14ac:dyDescent="0.3">
      <c r="A5145" s="18">
        <v>43319</v>
      </c>
      <c r="B5145" s="9">
        <f>VLOOKUP(A5145,'VOW3.DE'!$A$1:$B$5974,2,FALSE)</f>
        <v>133.87364199999999</v>
      </c>
      <c r="C5145" s="5">
        <f>VLOOKUP(A5145,MRK.DE!$A$1:$B$5993,2,FALSE)</f>
        <v>87.074280000000002</v>
      </c>
      <c r="D5145" s="10">
        <f>VLOOKUP(A5145,DTE.DE!$A$1:$B$6411,2,FALSE)</f>
        <v>12.005447999999999</v>
      </c>
      <c r="E5145" s="10">
        <f>VLOOKUP(A5145,'CON.DE'!$A$1:$B$6391,2,FALSE)</f>
        <v>166.910965</v>
      </c>
      <c r="G5145" s="5">
        <f t="shared" si="328"/>
        <v>9.577444593236159E-3</v>
      </c>
      <c r="H5145" s="5">
        <f t="shared" si="329"/>
        <v>-1.7502361624701728E-3</v>
      </c>
      <c r="I5145" s="5">
        <f t="shared" si="330"/>
        <v>2.1045919541504404E-3</v>
      </c>
      <c r="J5145" s="10">
        <f t="shared" si="331"/>
        <v>8.0043013254251175E-3</v>
      </c>
    </row>
    <row r="5146" spans="1:10" x14ac:dyDescent="0.3">
      <c r="A5146" s="18">
        <v>43320</v>
      </c>
      <c r="B5146" s="9">
        <f>VLOOKUP(A5146,'VOW3.DE'!$A$1:$B$5974,2,FALSE)</f>
        <v>134.73040800000001</v>
      </c>
      <c r="C5146" s="5">
        <f>VLOOKUP(A5146,MRK.DE!$A$1:$B$5993,2,FALSE)</f>
        <v>86.235373999999993</v>
      </c>
      <c r="D5146" s="10">
        <f>VLOOKUP(A5146,DTE.DE!$A$1:$B$6411,2,FALSE)</f>
        <v>12.022273999999999</v>
      </c>
      <c r="E5146" s="10">
        <f>VLOOKUP(A5146,'CON.DE'!$A$1:$B$6391,2,FALSE)</f>
        <v>166.82226600000001</v>
      </c>
      <c r="G5146" s="5">
        <f t="shared" si="328"/>
        <v>6.3794191163365783E-3</v>
      </c>
      <c r="H5146" s="5">
        <f t="shared" si="329"/>
        <v>-9.6810827639269431E-3</v>
      </c>
      <c r="I5146" s="5">
        <f t="shared" si="330"/>
        <v>1.4005491448920368E-3</v>
      </c>
      <c r="J5146" s="10">
        <f t="shared" si="331"/>
        <v>-5.3155630814903003E-4</v>
      </c>
    </row>
    <row r="5147" spans="1:10" x14ac:dyDescent="0.3">
      <c r="A5147" s="18">
        <v>43321</v>
      </c>
      <c r="B5147" s="9">
        <f>VLOOKUP(A5147,'VOW3.DE'!$A$1:$B$5974,2,FALSE)</f>
        <v>134.74861100000001</v>
      </c>
      <c r="C5147" s="5">
        <f>VLOOKUP(A5147,MRK.DE!$A$1:$B$5993,2,FALSE)</f>
        <v>86.464172000000005</v>
      </c>
      <c r="D5147" s="10">
        <f>VLOOKUP(A5147,DTE.DE!$A$1:$B$6411,2,FALSE)</f>
        <v>12.013859999999999</v>
      </c>
      <c r="E5147" s="10">
        <f>VLOOKUP(A5147,'CON.DE'!$A$1:$B$6391,2,FALSE)</f>
        <v>167.66502399999999</v>
      </c>
      <c r="G5147" s="5">
        <f t="shared" si="328"/>
        <v>1.3509771629148328E-4</v>
      </c>
      <c r="H5147" s="5">
        <f t="shared" si="329"/>
        <v>2.6496668828629045E-3</v>
      </c>
      <c r="I5147" s="5">
        <f t="shared" si="330"/>
        <v>-7.0011261741862861E-4</v>
      </c>
      <c r="J5147" s="10">
        <f t="shared" si="331"/>
        <v>5.0391139425487045E-3</v>
      </c>
    </row>
    <row r="5148" spans="1:10" x14ac:dyDescent="0.3">
      <c r="A5148" s="18">
        <v>43322</v>
      </c>
      <c r="B5148" s="9">
        <f>VLOOKUP(A5148,'VOW3.DE'!$A$1:$B$5974,2,FALSE)</f>
        <v>131.59501599999999</v>
      </c>
      <c r="C5148" s="5">
        <f>VLOOKUP(A5148,MRK.DE!$A$1:$B$5993,2,FALSE)</f>
        <v>85.758735999999999</v>
      </c>
      <c r="D5148" s="10">
        <f>VLOOKUP(A5148,DTE.DE!$A$1:$B$6411,2,FALSE)</f>
        <v>11.736229</v>
      </c>
      <c r="E5148" s="10">
        <f>VLOOKUP(A5148,'CON.DE'!$A$1:$B$6391,2,FALSE)</f>
        <v>165.44721999999999</v>
      </c>
      <c r="G5148" s="5">
        <f t="shared" si="328"/>
        <v>-2.3681755924626544E-2</v>
      </c>
      <c r="H5148" s="5">
        <f t="shared" si="329"/>
        <v>-8.1921731950601508E-3</v>
      </c>
      <c r="I5148" s="5">
        <f t="shared" si="330"/>
        <v>-2.3380430027573056E-2</v>
      </c>
      <c r="J5148" s="10">
        <f t="shared" si="331"/>
        <v>-1.3315852599895478E-2</v>
      </c>
    </row>
    <row r="5149" spans="1:10" x14ac:dyDescent="0.3">
      <c r="A5149" s="18">
        <v>43325</v>
      </c>
      <c r="B5149" s="9">
        <f>VLOOKUP(A5149,'VOW3.DE'!$A$1:$B$5974,2,FALSE)</f>
        <v>131.230423</v>
      </c>
      <c r="C5149" s="5">
        <f>VLOOKUP(A5149,MRK.DE!$A$1:$B$5993,2,FALSE)</f>
        <v>84.938896</v>
      </c>
      <c r="D5149" s="10">
        <f>VLOOKUP(A5149,DTE.DE!$A$1:$B$6411,2,FALSE)</f>
        <v>11.795121999999999</v>
      </c>
      <c r="E5149" s="10">
        <f>VLOOKUP(A5149,'CON.DE'!$A$1:$B$6391,2,FALSE)</f>
        <v>166.28999300000001</v>
      </c>
      <c r="G5149" s="5">
        <f t="shared" si="328"/>
        <v>-2.7744135822959839E-3</v>
      </c>
      <c r="H5149" s="5">
        <f t="shared" si="329"/>
        <v>-9.6058310171827782E-3</v>
      </c>
      <c r="I5149" s="5">
        <f t="shared" si="330"/>
        <v>5.0055029108967202E-3</v>
      </c>
      <c r="J5149" s="10">
        <f t="shared" si="331"/>
        <v>5.0809784376461206E-3</v>
      </c>
    </row>
    <row r="5150" spans="1:10" x14ac:dyDescent="0.3">
      <c r="A5150" s="18">
        <v>43326</v>
      </c>
      <c r="B5150" s="9">
        <f>VLOOKUP(A5150,'VOW3.DE'!$A$1:$B$5974,2,FALSE)</f>
        <v>130.246048</v>
      </c>
      <c r="C5150" s="5">
        <f>VLOOKUP(A5150,MRK.DE!$A$1:$B$5993,2,FALSE)</f>
        <v>85.568077000000002</v>
      </c>
      <c r="D5150" s="10">
        <f>VLOOKUP(A5150,DTE.DE!$A$1:$B$6411,2,FALSE)</f>
        <v>11.841393</v>
      </c>
      <c r="E5150" s="10">
        <f>VLOOKUP(A5150,'CON.DE'!$A$1:$B$6391,2,FALSE)</f>
        <v>164.91494800000001</v>
      </c>
      <c r="G5150" s="5">
        <f t="shared" si="328"/>
        <v>-7.5293937288327143E-3</v>
      </c>
      <c r="H5150" s="5">
        <f t="shared" si="329"/>
        <v>7.380153957461554E-3</v>
      </c>
      <c r="I5150" s="5">
        <f t="shared" si="330"/>
        <v>3.9152183904506734E-3</v>
      </c>
      <c r="J5150" s="10">
        <f t="shared" si="331"/>
        <v>-8.3033356693872681E-3</v>
      </c>
    </row>
    <row r="5151" spans="1:10" x14ac:dyDescent="0.3">
      <c r="A5151" s="18">
        <v>43327</v>
      </c>
      <c r="B5151" s="9">
        <f>VLOOKUP(A5151,'VOW3.DE'!$A$1:$B$5974,2,FALSE)</f>
        <v>126.181</v>
      </c>
      <c r="C5151" s="5">
        <f>VLOOKUP(A5151,MRK.DE!$A$1:$B$5993,2,FALSE)</f>
        <v>85.453666999999996</v>
      </c>
      <c r="D5151" s="10">
        <f>VLOOKUP(A5151,DTE.DE!$A$1:$B$6411,2,FALSE)</f>
        <v>11.706784000000001</v>
      </c>
      <c r="E5151" s="10">
        <f>VLOOKUP(A5151,'CON.DE'!$A$1:$B$6391,2,FALSE)</f>
        <v>162.253601</v>
      </c>
      <c r="G5151" s="5">
        <f t="shared" si="328"/>
        <v>-3.1707954424986168E-2</v>
      </c>
      <c r="H5151" s="5">
        <f t="shared" si="329"/>
        <v>-1.3379587225754654E-3</v>
      </c>
      <c r="I5151" s="5">
        <f t="shared" si="330"/>
        <v>-1.1432771734807905E-2</v>
      </c>
      <c r="J5151" s="10">
        <f t="shared" si="331"/>
        <v>-1.6269324852548749E-2</v>
      </c>
    </row>
    <row r="5152" spans="1:10" x14ac:dyDescent="0.3">
      <c r="A5152" s="18">
        <v>43328</v>
      </c>
      <c r="B5152" s="9">
        <f>VLOOKUP(A5152,'VOW3.DE'!$A$1:$B$5974,2,FALSE)</f>
        <v>127.092445</v>
      </c>
      <c r="C5152" s="5">
        <f>VLOOKUP(A5152,MRK.DE!$A$1:$B$5993,2,FALSE)</f>
        <v>85.796859999999995</v>
      </c>
      <c r="D5152" s="10">
        <f>VLOOKUP(A5152,DTE.DE!$A$1:$B$6411,2,FALSE)</f>
        <v>11.778295</v>
      </c>
      <c r="E5152" s="10">
        <f>VLOOKUP(A5152,'CON.DE'!$A$1:$B$6391,2,FALSE)</f>
        <v>163.27380400000001</v>
      </c>
      <c r="G5152" s="5">
        <f t="shared" si="328"/>
        <v>7.1973509464616009E-3</v>
      </c>
      <c r="H5152" s="5">
        <f t="shared" si="329"/>
        <v>4.0080864620354231E-3</v>
      </c>
      <c r="I5152" s="5">
        <f t="shared" si="330"/>
        <v>6.0899280783260267E-3</v>
      </c>
      <c r="J5152" s="10">
        <f t="shared" si="331"/>
        <v>6.2680212140670969E-3</v>
      </c>
    </row>
    <row r="5153" spans="1:10" x14ac:dyDescent="0.3">
      <c r="A5153" s="18">
        <v>43329</v>
      </c>
      <c r="B5153" s="9">
        <f>VLOOKUP(A5153,'VOW3.DE'!$A$1:$B$5974,2,FALSE)</f>
        <v>126.454437</v>
      </c>
      <c r="C5153" s="5">
        <f>VLOOKUP(A5153,MRK.DE!$A$1:$B$5993,2,FALSE)</f>
        <v>85.815926000000005</v>
      </c>
      <c r="D5153" s="10">
        <f>VLOOKUP(A5153,DTE.DE!$A$1:$B$6411,2,FALSE)</f>
        <v>11.732022000000001</v>
      </c>
      <c r="E5153" s="10">
        <f>VLOOKUP(A5153,'CON.DE'!$A$1:$B$6391,2,FALSE)</f>
        <v>162.03183000000001</v>
      </c>
      <c r="G5153" s="5">
        <f t="shared" si="328"/>
        <v>-5.0326735756206012E-3</v>
      </c>
      <c r="H5153" s="5">
        <f t="shared" si="329"/>
        <v>2.2219789705484432E-4</v>
      </c>
      <c r="I5153" s="5">
        <f t="shared" si="330"/>
        <v>-3.9364045794090556E-3</v>
      </c>
      <c r="J5153" s="10">
        <f t="shared" si="331"/>
        <v>-7.6357732829108816E-3</v>
      </c>
    </row>
    <row r="5154" spans="1:10" x14ac:dyDescent="0.3">
      <c r="A5154" s="18">
        <v>43332</v>
      </c>
      <c r="B5154" s="9">
        <f>VLOOKUP(A5154,'VOW3.DE'!$A$1:$B$5974,2,FALSE)</f>
        <v>126.691406</v>
      </c>
      <c r="C5154" s="5">
        <f>VLOOKUP(A5154,MRK.DE!$A$1:$B$5993,2,FALSE)</f>
        <v>86.826424000000003</v>
      </c>
      <c r="D5154" s="10">
        <f>VLOOKUP(A5154,DTE.DE!$A$1:$B$6411,2,FALSE)</f>
        <v>11.761468000000001</v>
      </c>
      <c r="E5154" s="10">
        <f>VLOOKUP(A5154,'CON.DE'!$A$1:$B$6391,2,FALSE)</f>
        <v>164.02783199999999</v>
      </c>
      <c r="G5154" s="5">
        <f t="shared" si="328"/>
        <v>1.8721940396774551E-3</v>
      </c>
      <c r="H5154" s="5">
        <f t="shared" si="329"/>
        <v>1.1706392317167691E-2</v>
      </c>
      <c r="I5154" s="5">
        <f t="shared" si="330"/>
        <v>2.5067382853071665E-3</v>
      </c>
      <c r="J5154" s="10">
        <f t="shared" si="331"/>
        <v>1.2243323328706427E-2</v>
      </c>
    </row>
    <row r="5155" spans="1:10" x14ac:dyDescent="0.3">
      <c r="A5155" s="18">
        <v>43333</v>
      </c>
      <c r="B5155" s="9">
        <f>VLOOKUP(A5155,'VOW3.DE'!$A$1:$B$5974,2,FALSE)</f>
        <v>128.259094</v>
      </c>
      <c r="C5155" s="5">
        <f>VLOOKUP(A5155,MRK.DE!$A$1:$B$5993,2,FALSE)</f>
        <v>87.036156000000005</v>
      </c>
      <c r="D5155" s="10">
        <f>VLOOKUP(A5155,DTE.DE!$A$1:$B$6411,2,FALSE)</f>
        <v>11.769881</v>
      </c>
      <c r="E5155" s="10">
        <f>VLOOKUP(A5155,'CON.DE'!$A$1:$B$6391,2,FALSE)</f>
        <v>164.38269</v>
      </c>
      <c r="G5155" s="5">
        <f t="shared" si="328"/>
        <v>1.2298134411044897E-2</v>
      </c>
      <c r="H5155" s="5">
        <f t="shared" si="329"/>
        <v>2.4126192275853485E-3</v>
      </c>
      <c r="I5155" s="5">
        <f t="shared" si="330"/>
        <v>7.1504615893100702E-4</v>
      </c>
      <c r="J5155" s="10">
        <f t="shared" si="331"/>
        <v>2.1610643650741995E-3</v>
      </c>
    </row>
    <row r="5156" spans="1:10" x14ac:dyDescent="0.3">
      <c r="A5156" s="18">
        <v>43334</v>
      </c>
      <c r="B5156" s="9">
        <f>VLOOKUP(A5156,'VOW3.DE'!$A$1:$B$5974,2,FALSE)</f>
        <v>126.527344</v>
      </c>
      <c r="C5156" s="5">
        <f>VLOOKUP(A5156,MRK.DE!$A$1:$B$5993,2,FALSE)</f>
        <v>87.760650999999996</v>
      </c>
      <c r="D5156" s="10">
        <f>VLOOKUP(A5156,DTE.DE!$A$1:$B$6411,2,FALSE)</f>
        <v>11.891871</v>
      </c>
      <c r="E5156" s="10">
        <f>VLOOKUP(A5156,'CON.DE'!$A$1:$B$6391,2,FALSE)</f>
        <v>142.69270299999999</v>
      </c>
      <c r="G5156" s="5">
        <f t="shared" si="328"/>
        <v>-1.3593947007519607E-2</v>
      </c>
      <c r="H5156" s="5">
        <f t="shared" si="329"/>
        <v>8.2896153680784828E-3</v>
      </c>
      <c r="I5156" s="5">
        <f t="shared" si="330"/>
        <v>1.0311246677580335E-2</v>
      </c>
      <c r="J5156" s="10">
        <f t="shared" si="331"/>
        <v>-0.14150379718112227</v>
      </c>
    </row>
    <row r="5157" spans="1:10" x14ac:dyDescent="0.3">
      <c r="A5157" s="18">
        <v>43335</v>
      </c>
      <c r="B5157" s="9">
        <f>VLOOKUP(A5157,'VOW3.DE'!$A$1:$B$5974,2,FALSE)</f>
        <v>125.725273</v>
      </c>
      <c r="C5157" s="5">
        <f>VLOOKUP(A5157,MRK.DE!$A$1:$B$5993,2,FALSE)</f>
        <v>87.093352999999993</v>
      </c>
      <c r="D5157" s="10">
        <f>VLOOKUP(A5157,DTE.DE!$A$1:$B$6411,2,FALSE)</f>
        <v>11.921317999999999</v>
      </c>
      <c r="E5157" s="10">
        <f>VLOOKUP(A5157,'CON.DE'!$A$1:$B$6391,2,FALSE)</f>
        <v>136.57157900000001</v>
      </c>
      <c r="G5157" s="5">
        <f t="shared" si="328"/>
        <v>-6.359289450028077E-3</v>
      </c>
      <c r="H5157" s="5">
        <f t="shared" si="329"/>
        <v>-7.6326675321195473E-3</v>
      </c>
      <c r="I5157" s="5">
        <f t="shared" si="330"/>
        <v>2.4731685461810956E-3</v>
      </c>
      <c r="J5157" s="10">
        <f t="shared" si="331"/>
        <v>-4.3844522466649008E-2</v>
      </c>
    </row>
    <row r="5158" spans="1:10" x14ac:dyDescent="0.3">
      <c r="A5158" s="18">
        <v>43336</v>
      </c>
      <c r="B5158" s="9">
        <f>VLOOKUP(A5158,'VOW3.DE'!$A$1:$B$5974,2,FALSE)</f>
        <v>125.77995300000001</v>
      </c>
      <c r="C5158" s="5">
        <f>VLOOKUP(A5158,MRK.DE!$A$1:$B$5993,2,FALSE)</f>
        <v>86.940810999999997</v>
      </c>
      <c r="D5158" s="10">
        <f>VLOOKUP(A5158,DTE.DE!$A$1:$B$6411,2,FALSE)</f>
        <v>11.875045</v>
      </c>
      <c r="E5158" s="10">
        <f>VLOOKUP(A5158,'CON.DE'!$A$1:$B$6391,2,FALSE)</f>
        <v>137.902252</v>
      </c>
      <c r="G5158" s="5">
        <f t="shared" si="328"/>
        <v>4.3482198546067016E-4</v>
      </c>
      <c r="H5158" s="5">
        <f t="shared" si="329"/>
        <v>-1.7530125759001862E-3</v>
      </c>
      <c r="I5158" s="5">
        <f t="shared" si="330"/>
        <v>-3.8890866073294267E-3</v>
      </c>
      <c r="J5158" s="10">
        <f t="shared" si="331"/>
        <v>9.6962498803972105E-3</v>
      </c>
    </row>
    <row r="5159" spans="1:10" x14ac:dyDescent="0.3">
      <c r="A5159" s="18">
        <v>43339</v>
      </c>
      <c r="B5159" s="9">
        <f>VLOOKUP(A5159,'VOW3.DE'!$A$1:$B$5974,2,FALSE)</f>
        <v>128.93357800000001</v>
      </c>
      <c r="C5159" s="5">
        <f>VLOOKUP(A5159,MRK.DE!$A$1:$B$5993,2,FALSE)</f>
        <v>87.436538999999996</v>
      </c>
      <c r="D5159" s="10">
        <f>VLOOKUP(A5159,DTE.DE!$A$1:$B$6411,2,FALSE)</f>
        <v>11.929729</v>
      </c>
      <c r="E5159" s="10">
        <f>VLOOKUP(A5159,'CON.DE'!$A$1:$B$6391,2,FALSE)</f>
        <v>142.02735899999999</v>
      </c>
      <c r="G5159" s="5">
        <f t="shared" si="328"/>
        <v>2.4763397083761195E-2</v>
      </c>
      <c r="H5159" s="5">
        <f t="shared" si="329"/>
        <v>5.6857078681435526E-3</v>
      </c>
      <c r="I5159" s="5">
        <f t="shared" si="330"/>
        <v>4.5943806221928245E-3</v>
      </c>
      <c r="J5159" s="10">
        <f t="shared" si="331"/>
        <v>2.9474592716740411E-2</v>
      </c>
    </row>
    <row r="5160" spans="1:10" x14ac:dyDescent="0.3">
      <c r="A5160" s="18">
        <v>43340</v>
      </c>
      <c r="B5160" s="9">
        <f>VLOOKUP(A5160,'VOW3.DE'!$A$1:$B$5974,2,FALSE)</f>
        <v>130.68356299999999</v>
      </c>
      <c r="C5160" s="5">
        <f>VLOOKUP(A5160,MRK.DE!$A$1:$B$5993,2,FALSE)</f>
        <v>86.959885</v>
      </c>
      <c r="D5160" s="10">
        <f>VLOOKUP(A5160,DTE.DE!$A$1:$B$6411,2,FALSE)</f>
        <v>11.824567</v>
      </c>
      <c r="E5160" s="10">
        <f>VLOOKUP(A5160,'CON.DE'!$A$1:$B$6391,2,FALSE)</f>
        <v>141.84993</v>
      </c>
      <c r="G5160" s="5">
        <f t="shared" si="328"/>
        <v>1.3481478905437248E-2</v>
      </c>
      <c r="H5160" s="5">
        <f t="shared" si="329"/>
        <v>-5.4663412926758579E-3</v>
      </c>
      <c r="I5160" s="5">
        <f t="shared" si="330"/>
        <v>-8.8542036379885489E-3</v>
      </c>
      <c r="J5160" s="10">
        <f t="shared" si="331"/>
        <v>-1.2500402813429405E-3</v>
      </c>
    </row>
    <row r="5161" spans="1:10" x14ac:dyDescent="0.3">
      <c r="A5161" s="18">
        <v>43341</v>
      </c>
      <c r="B5161" s="9">
        <f>VLOOKUP(A5161,'VOW3.DE'!$A$1:$B$5974,2,FALSE)</f>
        <v>130.48303200000001</v>
      </c>
      <c r="C5161" s="5">
        <f>VLOOKUP(A5161,MRK.DE!$A$1:$B$5993,2,FALSE)</f>
        <v>87.57</v>
      </c>
      <c r="D5161" s="10">
        <f>VLOOKUP(A5161,DTE.DE!$A$1:$B$6411,2,FALSE)</f>
        <v>11.870837999999999</v>
      </c>
      <c r="E5161" s="10">
        <f>VLOOKUP(A5161,'CON.DE'!$A$1:$B$6391,2,FALSE)</f>
        <v>142.24913000000001</v>
      </c>
      <c r="G5161" s="5">
        <f t="shared" si="328"/>
        <v>-1.5356561156554876E-3</v>
      </c>
      <c r="H5161" s="5">
        <f t="shared" si="329"/>
        <v>6.991553169155596E-3</v>
      </c>
      <c r="I5161" s="5">
        <f t="shared" si="330"/>
        <v>3.9054879048193254E-3</v>
      </c>
      <c r="J5161" s="10">
        <f t="shared" si="331"/>
        <v>2.8102892190560525E-3</v>
      </c>
    </row>
    <row r="5162" spans="1:10" x14ac:dyDescent="0.3">
      <c r="A5162" s="18">
        <v>43342</v>
      </c>
      <c r="B5162" s="9">
        <f>VLOOKUP(A5162,'VOW3.DE'!$A$1:$B$5974,2,FALSE)</f>
        <v>130.20959500000001</v>
      </c>
      <c r="C5162" s="5">
        <f>VLOOKUP(A5162,MRK.DE!$A$1:$B$5993,2,FALSE)</f>
        <v>87.436538999999996</v>
      </c>
      <c r="D5162" s="10">
        <f>VLOOKUP(A5162,DTE.DE!$A$1:$B$6411,2,FALSE)</f>
        <v>11.753057</v>
      </c>
      <c r="E5162" s="10">
        <f>VLOOKUP(A5162,'CON.DE'!$A$1:$B$6391,2,FALSE)</f>
        <v>142.91447400000001</v>
      </c>
      <c r="G5162" s="5">
        <f t="shared" si="328"/>
        <v>-2.0977739449084226E-3</v>
      </c>
      <c r="H5162" s="5">
        <f t="shared" si="329"/>
        <v>-1.5252118764796571E-3</v>
      </c>
      <c r="I5162" s="5">
        <f t="shared" si="330"/>
        <v>-9.9714273116996398E-3</v>
      </c>
      <c r="J5162" s="10">
        <f t="shared" si="331"/>
        <v>4.6664104255262646E-3</v>
      </c>
    </row>
    <row r="5163" spans="1:10" x14ac:dyDescent="0.3">
      <c r="A5163" s="18">
        <v>43343</v>
      </c>
      <c r="B5163" s="9">
        <f>VLOOKUP(A5163,'VOW3.DE'!$A$1:$B$5974,2,FALSE)</f>
        <v>128.368484</v>
      </c>
      <c r="C5163" s="5">
        <f>VLOOKUP(A5163,MRK.DE!$A$1:$B$5993,2,FALSE)</f>
        <v>86.254447999999996</v>
      </c>
      <c r="D5163" s="10">
        <f>VLOOKUP(A5163,DTE.DE!$A$1:$B$6411,2,FALSE)</f>
        <v>11.702577</v>
      </c>
      <c r="E5163" s="10">
        <f>VLOOKUP(A5163,'CON.DE'!$A$1:$B$6391,2,FALSE)</f>
        <v>140.20877100000001</v>
      </c>
      <c r="G5163" s="5">
        <f t="shared" si="328"/>
        <v>-1.4240511961349267E-2</v>
      </c>
      <c r="H5163" s="5">
        <f t="shared" si="329"/>
        <v>-1.3611636061430508E-2</v>
      </c>
      <c r="I5163" s="5">
        <f t="shared" si="330"/>
        <v>-4.3043030034482814E-3</v>
      </c>
      <c r="J5163" s="10">
        <f t="shared" si="331"/>
        <v>-1.911383414896355E-2</v>
      </c>
    </row>
    <row r="5164" spans="1:10" x14ac:dyDescent="0.3">
      <c r="A5164" s="18">
        <v>43346</v>
      </c>
      <c r="B5164" s="9">
        <f>VLOOKUP(A5164,'VOW3.DE'!$A$1:$B$5974,2,FALSE)</f>
        <v>125.725273</v>
      </c>
      <c r="C5164" s="5">
        <f>VLOOKUP(A5164,MRK.DE!$A$1:$B$5993,2,FALSE)</f>
        <v>86.445106999999993</v>
      </c>
      <c r="D5164" s="10">
        <f>VLOOKUP(A5164,DTE.DE!$A$1:$B$6411,2,FALSE)</f>
        <v>11.757262000000001</v>
      </c>
      <c r="E5164" s="10">
        <f>VLOOKUP(A5164,'CON.DE'!$A$1:$B$6391,2,FALSE)</f>
        <v>138.92245500000001</v>
      </c>
      <c r="G5164" s="5">
        <f t="shared" si="328"/>
        <v>-2.0805755952746162E-2</v>
      </c>
      <c r="H5164" s="5">
        <f t="shared" si="329"/>
        <v>2.207985740998621E-3</v>
      </c>
      <c r="I5164" s="5">
        <f t="shared" si="330"/>
        <v>4.6620182726321048E-3</v>
      </c>
      <c r="J5164" s="10">
        <f t="shared" si="331"/>
        <v>-9.216633510142706E-3</v>
      </c>
    </row>
    <row r="5165" spans="1:10" x14ac:dyDescent="0.3">
      <c r="A5165" s="18">
        <v>43347</v>
      </c>
      <c r="B5165" s="9">
        <f>VLOOKUP(A5165,'VOW3.DE'!$A$1:$B$5974,2,FALSE)</f>
        <v>124.139351</v>
      </c>
      <c r="C5165" s="5">
        <f>VLOOKUP(A5165,MRK.DE!$A$1:$B$5993,2,FALSE)</f>
        <v>86.082854999999995</v>
      </c>
      <c r="D5165" s="10">
        <f>VLOOKUP(A5165,DTE.DE!$A$1:$B$6411,2,FALSE)</f>
        <v>11.559554</v>
      </c>
      <c r="E5165" s="10">
        <f>VLOOKUP(A5165,'CON.DE'!$A$1:$B$6391,2,FALSE)</f>
        <v>137.636124</v>
      </c>
      <c r="G5165" s="5">
        <f t="shared" si="328"/>
        <v>-1.2694420458098949E-2</v>
      </c>
      <c r="H5165" s="5">
        <f t="shared" si="329"/>
        <v>-4.1993486521927515E-3</v>
      </c>
      <c r="I5165" s="5">
        <f t="shared" si="330"/>
        <v>-1.6958811048642407E-2</v>
      </c>
      <c r="J5165" s="10">
        <f t="shared" si="331"/>
        <v>-9.3024796469028601E-3</v>
      </c>
    </row>
    <row r="5166" spans="1:10" x14ac:dyDescent="0.3">
      <c r="A5166" s="18">
        <v>43348</v>
      </c>
      <c r="B5166" s="9">
        <f>VLOOKUP(A5166,'VOW3.DE'!$A$1:$B$5974,2,FALSE)</f>
        <v>124.084671</v>
      </c>
      <c r="C5166" s="5">
        <f>VLOOKUP(A5166,MRK.DE!$A$1:$B$5993,2,FALSE)</f>
        <v>84.824509000000006</v>
      </c>
      <c r="D5166" s="10">
        <f>VLOOKUP(A5166,DTE.DE!$A$1:$B$6411,2,FALSE)</f>
        <v>11.311368999999999</v>
      </c>
      <c r="E5166" s="10">
        <f>VLOOKUP(A5166,'CON.DE'!$A$1:$B$6391,2,FALSE)</f>
        <v>135.462692</v>
      </c>
      <c r="G5166" s="5">
        <f t="shared" si="328"/>
        <v>-4.4056977599418485E-4</v>
      </c>
      <c r="H5166" s="5">
        <f t="shared" si="329"/>
        <v>-1.4725740419344916E-2</v>
      </c>
      <c r="I5166" s="5">
        <f t="shared" si="330"/>
        <v>-2.1703955057706011E-2</v>
      </c>
      <c r="J5166" s="10">
        <f t="shared" si="331"/>
        <v>-1.5917153499745547E-2</v>
      </c>
    </row>
    <row r="5167" spans="1:10" x14ac:dyDescent="0.3">
      <c r="A5167" s="18">
        <v>43349</v>
      </c>
      <c r="B5167" s="9">
        <f>VLOOKUP(A5167,'VOW3.DE'!$A$1:$B$5974,2,FALSE)</f>
        <v>124.17581199999999</v>
      </c>
      <c r="C5167" s="5">
        <f>VLOOKUP(A5167,MRK.DE!$A$1:$B$5993,2,FALSE)</f>
        <v>83.585205000000002</v>
      </c>
      <c r="D5167" s="10">
        <f>VLOOKUP(A5167,DTE.DE!$A$1:$B$6411,2,FALSE)</f>
        <v>11.302958</v>
      </c>
      <c r="E5167" s="10">
        <f>VLOOKUP(A5167,'CON.DE'!$A$1:$B$6391,2,FALSE)</f>
        <v>134.30943300000001</v>
      </c>
      <c r="G5167" s="5">
        <f t="shared" si="328"/>
        <v>7.3423690305585501E-4</v>
      </c>
      <c r="H5167" s="5">
        <f t="shared" si="329"/>
        <v>-1.4717991520928609E-2</v>
      </c>
      <c r="I5167" s="5">
        <f t="shared" si="330"/>
        <v>-7.4386475333446599E-4</v>
      </c>
      <c r="J5167" s="10">
        <f t="shared" si="331"/>
        <v>-8.5499272794147436E-3</v>
      </c>
    </row>
    <row r="5168" spans="1:10" x14ac:dyDescent="0.3">
      <c r="A5168" s="18">
        <v>43350</v>
      </c>
      <c r="B5168" s="9">
        <f>VLOOKUP(A5168,'VOW3.DE'!$A$1:$B$5974,2,FALSE)</f>
        <v>124.029984</v>
      </c>
      <c r="C5168" s="5">
        <f>VLOOKUP(A5168,MRK.DE!$A$1:$B$5993,2,FALSE)</f>
        <v>84.652907999999996</v>
      </c>
      <c r="D5168" s="10">
        <f>VLOOKUP(A5168,DTE.DE!$A$1:$B$6411,2,FALSE)</f>
        <v>11.429152</v>
      </c>
      <c r="E5168" s="10">
        <f>VLOOKUP(A5168,'CON.DE'!$A$1:$B$6391,2,FALSE)</f>
        <v>133.200546</v>
      </c>
      <c r="G5168" s="5">
        <f t="shared" si="328"/>
        <v>-1.1750573042980104E-3</v>
      </c>
      <c r="H5168" s="5">
        <f t="shared" si="329"/>
        <v>1.2692930463468369E-2</v>
      </c>
      <c r="I5168" s="5">
        <f t="shared" si="330"/>
        <v>1.1102822954258091E-2</v>
      </c>
      <c r="J5168" s="10">
        <f t="shared" si="331"/>
        <v>-8.2904821381375969E-3</v>
      </c>
    </row>
    <row r="5169" spans="1:10" x14ac:dyDescent="0.3">
      <c r="A5169" s="18">
        <v>43353</v>
      </c>
      <c r="B5169" s="9">
        <f>VLOOKUP(A5169,'VOW3.DE'!$A$1:$B$5974,2,FALSE)</f>
        <v>125.324234</v>
      </c>
      <c r="C5169" s="5">
        <f>VLOOKUP(A5169,MRK.DE!$A$1:$B$5993,2,FALSE)</f>
        <v>84.080916999999999</v>
      </c>
      <c r="D5169" s="10">
        <f>VLOOKUP(A5169,DTE.DE!$A$1:$B$6411,2,FALSE)</f>
        <v>11.479630999999999</v>
      </c>
      <c r="E5169" s="10">
        <f>VLOOKUP(A5169,'CON.DE'!$A$1:$B$6391,2,FALSE)</f>
        <v>133.37797499999999</v>
      </c>
      <c r="G5169" s="5">
        <f t="shared" si="328"/>
        <v>1.038090819618862E-2</v>
      </c>
      <c r="H5169" s="5">
        <f t="shared" si="329"/>
        <v>-6.7798284192673794E-3</v>
      </c>
      <c r="I5169" s="5">
        <f t="shared" si="330"/>
        <v>4.4069631893926334E-3</v>
      </c>
      <c r="J5169" s="10">
        <f t="shared" si="331"/>
        <v>1.3311577056881491E-3</v>
      </c>
    </row>
    <row r="5170" spans="1:10" x14ac:dyDescent="0.3">
      <c r="A5170" s="18">
        <v>43354</v>
      </c>
      <c r="B5170" s="9">
        <f>VLOOKUP(A5170,'VOW3.DE'!$A$1:$B$5974,2,FALSE)</f>
        <v>125.214859</v>
      </c>
      <c r="C5170" s="5">
        <f>VLOOKUP(A5170,MRK.DE!$A$1:$B$5993,2,FALSE)</f>
        <v>84.938896</v>
      </c>
      <c r="D5170" s="10">
        <f>VLOOKUP(A5170,DTE.DE!$A$1:$B$6411,2,FALSE)</f>
        <v>11.525902</v>
      </c>
      <c r="E5170" s="10">
        <f>VLOOKUP(A5170,'CON.DE'!$A$1:$B$6391,2,FALSE)</f>
        <v>130.406128</v>
      </c>
      <c r="G5170" s="5">
        <f t="shared" si="328"/>
        <v>-8.7311728991019001E-4</v>
      </c>
      <c r="H5170" s="5">
        <f t="shared" si="329"/>
        <v>1.0152494601765292E-2</v>
      </c>
      <c r="I5170" s="5">
        <f t="shared" si="330"/>
        <v>4.0226029445925241E-3</v>
      </c>
      <c r="J5170" s="10">
        <f t="shared" si="331"/>
        <v>-2.25333726492686E-2</v>
      </c>
    </row>
    <row r="5171" spans="1:10" x14ac:dyDescent="0.3">
      <c r="A5171" s="18">
        <v>43355</v>
      </c>
      <c r="B5171" s="9">
        <f>VLOOKUP(A5171,'VOW3.DE'!$A$1:$B$5974,2,FALSE)</f>
        <v>126.144531</v>
      </c>
      <c r="C5171" s="5">
        <f>VLOOKUP(A5171,MRK.DE!$A$1:$B$5993,2,FALSE)</f>
        <v>85.263007999999999</v>
      </c>
      <c r="D5171" s="10">
        <f>VLOOKUP(A5171,DTE.DE!$A$1:$B$6411,2,FALSE)</f>
        <v>11.49225</v>
      </c>
      <c r="E5171" s="10">
        <f>VLOOKUP(A5171,'CON.DE'!$A$1:$B$6391,2,FALSE)</f>
        <v>132.71263099999999</v>
      </c>
      <c r="G5171" s="5">
        <f t="shared" si="328"/>
        <v>7.3971872638209819E-3</v>
      </c>
      <c r="H5171" s="5">
        <f t="shared" si="329"/>
        <v>3.8085636430310399E-3</v>
      </c>
      <c r="I5171" s="5">
        <f t="shared" si="330"/>
        <v>-2.9239553180190198E-3</v>
      </c>
      <c r="J5171" s="10">
        <f t="shared" si="331"/>
        <v>1.75324791819646E-2</v>
      </c>
    </row>
    <row r="5172" spans="1:10" x14ac:dyDescent="0.3">
      <c r="A5172" s="18">
        <v>43356</v>
      </c>
      <c r="B5172" s="9">
        <f>VLOOKUP(A5172,'VOW3.DE'!$A$1:$B$5974,2,FALSE)</f>
        <v>128.313782</v>
      </c>
      <c r="C5172" s="5">
        <f>VLOOKUP(A5172,MRK.DE!$A$1:$B$5993,2,FALSE)</f>
        <v>83.261086000000006</v>
      </c>
      <c r="D5172" s="10">
        <f>VLOOKUP(A5172,DTE.DE!$A$1:$B$6411,2,FALSE)</f>
        <v>11.525902</v>
      </c>
      <c r="E5172" s="10">
        <f>VLOOKUP(A5172,'CON.DE'!$A$1:$B$6391,2,FALSE)</f>
        <v>132.49086</v>
      </c>
      <c r="G5172" s="5">
        <f t="shared" si="328"/>
        <v>1.7050364965302298E-2</v>
      </c>
      <c r="H5172" s="5">
        <f t="shared" si="329"/>
        <v>-2.3759405873727744E-2</v>
      </c>
      <c r="I5172" s="5">
        <f t="shared" si="330"/>
        <v>2.923955318019051E-3</v>
      </c>
      <c r="J5172" s="10">
        <f t="shared" si="331"/>
        <v>-1.6724595204770372E-3</v>
      </c>
    </row>
    <row r="5173" spans="1:10" x14ac:dyDescent="0.3">
      <c r="A5173" s="18">
        <v>43357</v>
      </c>
      <c r="B5173" s="9">
        <f>VLOOKUP(A5173,'VOW3.DE'!$A$1:$B$5974,2,FALSE)</f>
        <v>131.24865700000001</v>
      </c>
      <c r="C5173" s="5">
        <f>VLOOKUP(A5173,MRK.DE!$A$1:$B$5993,2,FALSE)</f>
        <v>82.364982999999995</v>
      </c>
      <c r="D5173" s="10">
        <f>VLOOKUP(A5173,DTE.DE!$A$1:$B$6411,2,FALSE)</f>
        <v>11.563763</v>
      </c>
      <c r="E5173" s="10">
        <f>VLOOKUP(A5173,'CON.DE'!$A$1:$B$6391,2,FALSE)</f>
        <v>133.68846099999999</v>
      </c>
      <c r="G5173" s="5">
        <f t="shared" si="328"/>
        <v>2.2614983076846434E-2</v>
      </c>
      <c r="H5173" s="5">
        <f t="shared" si="329"/>
        <v>-1.0820902159449471E-2</v>
      </c>
      <c r="I5173" s="5">
        <f t="shared" si="330"/>
        <v>3.2794788432707958E-3</v>
      </c>
      <c r="J5173" s="10">
        <f t="shared" si="331"/>
        <v>8.9985133076912662E-3</v>
      </c>
    </row>
    <row r="5174" spans="1:10" x14ac:dyDescent="0.3">
      <c r="A5174" s="18">
        <v>43360</v>
      </c>
      <c r="B5174" s="9">
        <f>VLOOKUP(A5174,'VOW3.DE'!$A$1:$B$5974,2,FALSE)</f>
        <v>131.68614199999999</v>
      </c>
      <c r="C5174" s="5">
        <f>VLOOKUP(A5174,MRK.DE!$A$1:$B$5993,2,FALSE)</f>
        <v>82.803505000000001</v>
      </c>
      <c r="D5174" s="10">
        <f>VLOOKUP(A5174,DTE.DE!$A$1:$B$6411,2,FALSE)</f>
        <v>11.580588000000001</v>
      </c>
      <c r="E5174" s="10">
        <f>VLOOKUP(A5174,'CON.DE'!$A$1:$B$6391,2,FALSE)</f>
        <v>134.04331999999999</v>
      </c>
      <c r="G5174" s="5">
        <f t="shared" si="328"/>
        <v>3.3277101804472069E-3</v>
      </c>
      <c r="H5174" s="5">
        <f t="shared" si="329"/>
        <v>5.3100084125849529E-3</v>
      </c>
      <c r="I5174" s="5">
        <f t="shared" si="330"/>
        <v>1.4539187522550471E-3</v>
      </c>
      <c r="J5174" s="10">
        <f t="shared" si="331"/>
        <v>2.6508560655384397E-3</v>
      </c>
    </row>
    <row r="5175" spans="1:10" x14ac:dyDescent="0.3">
      <c r="A5175" s="18">
        <v>43361</v>
      </c>
      <c r="B5175" s="9">
        <f>VLOOKUP(A5175,'VOW3.DE'!$A$1:$B$5974,2,FALSE)</f>
        <v>135.11320499999999</v>
      </c>
      <c r="C5175" s="5">
        <f>VLOOKUP(A5175,MRK.DE!$A$1:$B$5993,2,FALSE)</f>
        <v>83.356414999999998</v>
      </c>
      <c r="D5175" s="10">
        <f>VLOOKUP(A5175,DTE.DE!$A$1:$B$6411,2,FALSE)</f>
        <v>11.689958000000001</v>
      </c>
      <c r="E5175" s="10">
        <f>VLOOKUP(A5175,'CON.DE'!$A$1:$B$6391,2,FALSE)</f>
        <v>133.067474</v>
      </c>
      <c r="G5175" s="5">
        <f t="shared" si="328"/>
        <v>2.5691603383825149E-2</v>
      </c>
      <c r="H5175" s="5">
        <f t="shared" si="329"/>
        <v>6.6551794290977094E-3</v>
      </c>
      <c r="I5175" s="5">
        <f t="shared" si="330"/>
        <v>9.3999346053484107E-3</v>
      </c>
      <c r="J5175" s="10">
        <f t="shared" si="331"/>
        <v>-7.3067084030604681E-3</v>
      </c>
    </row>
    <row r="5176" spans="1:10" x14ac:dyDescent="0.3">
      <c r="A5176" s="18">
        <v>43362</v>
      </c>
      <c r="B5176" s="9">
        <f>VLOOKUP(A5176,'VOW3.DE'!$A$1:$B$5974,2,FALSE)</f>
        <v>137.71994000000001</v>
      </c>
      <c r="C5176" s="5">
        <f>VLOOKUP(A5176,MRK.DE!$A$1:$B$5993,2,FALSE)</f>
        <v>83.222960999999998</v>
      </c>
      <c r="D5176" s="10">
        <f>VLOOKUP(A5176,DTE.DE!$A$1:$B$6411,2,FALSE)</f>
        <v>11.563763</v>
      </c>
      <c r="E5176" s="10">
        <f>VLOOKUP(A5176,'CON.DE'!$A$1:$B$6391,2,FALSE)</f>
        <v>134.75299100000001</v>
      </c>
      <c r="G5176" s="5">
        <f t="shared" si="328"/>
        <v>1.9109220200956206E-2</v>
      </c>
      <c r="H5176" s="5">
        <f t="shared" si="329"/>
        <v>-1.6022875311004761E-3</v>
      </c>
      <c r="I5176" s="5">
        <f t="shared" si="330"/>
        <v>-1.085385335760345E-2</v>
      </c>
      <c r="J5176" s="10">
        <f t="shared" si="331"/>
        <v>1.2587083318183992E-2</v>
      </c>
    </row>
    <row r="5177" spans="1:10" x14ac:dyDescent="0.3">
      <c r="A5177" s="18">
        <v>43363</v>
      </c>
      <c r="B5177" s="9">
        <f>VLOOKUP(A5177,'VOW3.DE'!$A$1:$B$5974,2,FALSE)</f>
        <v>138.99597199999999</v>
      </c>
      <c r="C5177" s="5">
        <f>VLOOKUP(A5177,MRK.DE!$A$1:$B$5993,2,FALSE)</f>
        <v>82.650970000000001</v>
      </c>
      <c r="D5177" s="10">
        <f>VLOOKUP(A5177,DTE.DE!$A$1:$B$6411,2,FALSE)</f>
        <v>11.643686000000001</v>
      </c>
      <c r="E5177" s="10">
        <f>VLOOKUP(A5177,'CON.DE'!$A$1:$B$6391,2,FALSE)</f>
        <v>140.164413</v>
      </c>
      <c r="G5177" s="5">
        <f t="shared" si="328"/>
        <v>9.222751489884877E-3</v>
      </c>
      <c r="H5177" s="5">
        <f t="shared" si="329"/>
        <v>-6.8967228758489525E-3</v>
      </c>
      <c r="I5177" s="5">
        <f t="shared" si="330"/>
        <v>6.8877295361037105E-3</v>
      </c>
      <c r="J5177" s="10">
        <f t="shared" si="331"/>
        <v>3.9372705934383877E-2</v>
      </c>
    </row>
    <row r="5178" spans="1:10" x14ac:dyDescent="0.3">
      <c r="A5178" s="18">
        <v>43364</v>
      </c>
      <c r="B5178" s="9">
        <f>VLOOKUP(A5178,'VOW3.DE'!$A$1:$B$5974,2,FALSE)</f>
        <v>140.70950300000001</v>
      </c>
      <c r="C5178" s="5">
        <f>VLOOKUP(A5178,MRK.DE!$A$1:$B$5993,2,FALSE)</f>
        <v>83.089493000000004</v>
      </c>
      <c r="D5178" s="10">
        <f>VLOOKUP(A5178,DTE.DE!$A$1:$B$6411,2,FALSE)</f>
        <v>11.694164000000001</v>
      </c>
      <c r="E5178" s="10">
        <f>VLOOKUP(A5178,'CON.DE'!$A$1:$B$6391,2,FALSE)</f>
        <v>141.14025899999999</v>
      </c>
      <c r="G5178" s="5">
        <f t="shared" si="328"/>
        <v>1.2252548413111819E-2</v>
      </c>
      <c r="H5178" s="5">
        <f t="shared" si="329"/>
        <v>5.2916954056585683E-3</v>
      </c>
      <c r="I5178" s="5">
        <f t="shared" si="330"/>
        <v>4.3258550994461171E-3</v>
      </c>
      <c r="J5178" s="10">
        <f t="shared" si="331"/>
        <v>6.9380284907596184E-3</v>
      </c>
    </row>
    <row r="5179" spans="1:10" x14ac:dyDescent="0.3">
      <c r="A5179" s="18">
        <v>43367</v>
      </c>
      <c r="B5179" s="9">
        <f>VLOOKUP(A5179,'VOW3.DE'!$A$1:$B$5974,2,FALSE)</f>
        <v>139.397018</v>
      </c>
      <c r="C5179" s="5">
        <f>VLOOKUP(A5179,MRK.DE!$A$1:$B$5993,2,FALSE)</f>
        <v>82.841637000000006</v>
      </c>
      <c r="D5179" s="10">
        <f>VLOOKUP(A5179,DTE.DE!$A$1:$B$6411,2,FALSE)</f>
        <v>11.610033</v>
      </c>
      <c r="E5179" s="10">
        <f>VLOOKUP(A5179,'CON.DE'!$A$1:$B$6391,2,FALSE)</f>
        <v>139.09986900000001</v>
      </c>
      <c r="G5179" s="5">
        <f t="shared" si="328"/>
        <v>-9.3713962876592911E-3</v>
      </c>
      <c r="H5179" s="5">
        <f t="shared" si="329"/>
        <v>-2.9874585237981842E-3</v>
      </c>
      <c r="I5179" s="5">
        <f t="shared" si="330"/>
        <v>-7.220275858076516E-3</v>
      </c>
      <c r="J5179" s="10">
        <f t="shared" si="331"/>
        <v>-1.4561983467948215E-2</v>
      </c>
    </row>
    <row r="5180" spans="1:10" x14ac:dyDescent="0.3">
      <c r="A5180" s="18">
        <v>43368</v>
      </c>
      <c r="B5180" s="9">
        <f>VLOOKUP(A5180,'VOW3.DE'!$A$1:$B$5974,2,FALSE)</f>
        <v>137.154831</v>
      </c>
      <c r="C5180" s="5">
        <f>VLOOKUP(A5180,MRK.DE!$A$1:$B$5993,2,FALSE)</f>
        <v>83.794937000000004</v>
      </c>
      <c r="D5180" s="10">
        <f>VLOOKUP(A5180,DTE.DE!$A$1:$B$6411,2,FALSE)</f>
        <v>11.647893</v>
      </c>
      <c r="E5180" s="10">
        <f>VLOOKUP(A5180,'CON.DE'!$A$1:$B$6391,2,FALSE)</f>
        <v>135.64012099999999</v>
      </c>
      <c r="G5180" s="5">
        <f t="shared" si="328"/>
        <v>-1.6215665448668672E-2</v>
      </c>
      <c r="H5180" s="5">
        <f t="shared" si="329"/>
        <v>1.1441790684549959E-2</v>
      </c>
      <c r="I5180" s="5">
        <f t="shared" si="330"/>
        <v>3.2556672027422534E-3</v>
      </c>
      <c r="J5180" s="10">
        <f t="shared" si="331"/>
        <v>-2.5186947836165308E-2</v>
      </c>
    </row>
    <row r="5181" spans="1:10" x14ac:dyDescent="0.3">
      <c r="A5181" s="18">
        <v>43369</v>
      </c>
      <c r="B5181" s="9">
        <f>VLOOKUP(A5181,'VOW3.DE'!$A$1:$B$5974,2,FALSE)</f>
        <v>137.90223700000001</v>
      </c>
      <c r="C5181" s="5">
        <f>VLOOKUP(A5181,MRK.DE!$A$1:$B$5993,2,FALSE)</f>
        <v>83.985588000000007</v>
      </c>
      <c r="D5181" s="10">
        <f>VLOOKUP(A5181,DTE.DE!$A$1:$B$6411,2,FALSE)</f>
        <v>11.753057</v>
      </c>
      <c r="E5181" s="10">
        <f>VLOOKUP(A5181,'CON.DE'!$A$1:$B$6391,2,FALSE)</f>
        <v>134.57557700000001</v>
      </c>
      <c r="G5181" s="5">
        <f t="shared" si="328"/>
        <v>5.4345655972832408E-3</v>
      </c>
      <c r="H5181" s="5">
        <f t="shared" si="329"/>
        <v>2.2726246929618541E-3</v>
      </c>
      <c r="I5181" s="5">
        <f t="shared" si="330"/>
        <v>8.9880716787694021E-3</v>
      </c>
      <c r="J5181" s="10">
        <f t="shared" si="331"/>
        <v>-7.8792573144614592E-3</v>
      </c>
    </row>
    <row r="5182" spans="1:10" x14ac:dyDescent="0.3">
      <c r="A5182" s="18">
        <v>43370</v>
      </c>
      <c r="B5182" s="9">
        <f>VLOOKUP(A5182,'VOW3.DE'!$A$1:$B$5974,2,FALSE)</f>
        <v>140.235535</v>
      </c>
      <c r="C5182" s="5">
        <f>VLOOKUP(A5182,MRK.DE!$A$1:$B$5993,2,FALSE)</f>
        <v>84.729163999999997</v>
      </c>
      <c r="D5182" s="10">
        <f>VLOOKUP(A5182,DTE.DE!$A$1:$B$6411,2,FALSE)</f>
        <v>11.841393</v>
      </c>
      <c r="E5182" s="10">
        <f>VLOOKUP(A5182,'CON.DE'!$A$1:$B$6391,2,FALSE)</f>
        <v>134.39816300000001</v>
      </c>
      <c r="G5182" s="5">
        <f t="shared" si="328"/>
        <v>1.6778395261281224E-2</v>
      </c>
      <c r="H5182" s="5">
        <f t="shared" si="329"/>
        <v>8.8146508318219258E-3</v>
      </c>
      <c r="I5182" s="5">
        <f t="shared" si="330"/>
        <v>7.4878975978964687E-3</v>
      </c>
      <c r="J5182" s="10">
        <f t="shared" si="331"/>
        <v>-1.3191921689380275E-3</v>
      </c>
    </row>
    <row r="5183" spans="1:10" x14ac:dyDescent="0.3">
      <c r="A5183" s="18">
        <v>43371</v>
      </c>
      <c r="B5183" s="9">
        <f>VLOOKUP(A5183,'VOW3.DE'!$A$1:$B$5974,2,FALSE)</f>
        <v>138.175659</v>
      </c>
      <c r="C5183" s="5">
        <f>VLOOKUP(A5183,MRK.DE!$A$1:$B$5993,2,FALSE)</f>
        <v>84.843566999999993</v>
      </c>
      <c r="D5183" s="10">
        <f>VLOOKUP(A5183,DTE.DE!$A$1:$B$6411,2,FALSE)</f>
        <v>11.681545</v>
      </c>
      <c r="E5183" s="10">
        <f>VLOOKUP(A5183,'CON.DE'!$A$1:$B$6391,2,FALSE)</f>
        <v>133.02311700000001</v>
      </c>
      <c r="G5183" s="5">
        <f t="shared" si="328"/>
        <v>-1.4797634806662461E-2</v>
      </c>
      <c r="H5183" s="5">
        <f t="shared" si="329"/>
        <v>1.3493091334026829E-3</v>
      </c>
      <c r="I5183" s="5">
        <f t="shared" si="330"/>
        <v>-1.3591028512971899E-2</v>
      </c>
      <c r="J5183" s="10">
        <f t="shared" si="331"/>
        <v>-1.0283834692609012E-2</v>
      </c>
    </row>
    <row r="5184" spans="1:10" x14ac:dyDescent="0.3">
      <c r="A5184" s="18">
        <v>43374</v>
      </c>
      <c r="B5184" s="9">
        <f>VLOOKUP(A5184,'VOW3.DE'!$A$1:$B$5974,2,FALSE)</f>
        <v>138.99597199999999</v>
      </c>
      <c r="C5184" s="5">
        <f>VLOOKUP(A5184,MRK.DE!$A$1:$B$5993,2,FALSE)</f>
        <v>85.930328000000003</v>
      </c>
      <c r="D5184" s="10">
        <f>VLOOKUP(A5184,DTE.DE!$A$1:$B$6411,2,FALSE)</f>
        <v>11.685751</v>
      </c>
      <c r="E5184" s="10">
        <f>VLOOKUP(A5184,'CON.DE'!$A$1:$B$6391,2,FALSE)</f>
        <v>134.39816300000001</v>
      </c>
      <c r="G5184" s="5">
        <f t="shared" si="328"/>
        <v>5.9191872713141892E-3</v>
      </c>
      <c r="H5184" s="5">
        <f t="shared" si="329"/>
        <v>1.2727655718339115E-2</v>
      </c>
      <c r="I5184" s="5">
        <f t="shared" si="330"/>
        <v>3.5999030828576408E-4</v>
      </c>
      <c r="J5184" s="10">
        <f t="shared" si="331"/>
        <v>1.0283834692608983E-2</v>
      </c>
    </row>
    <row r="5185" spans="1:10" x14ac:dyDescent="0.3">
      <c r="A5185" s="18">
        <v>43375</v>
      </c>
      <c r="B5185" s="9">
        <f>VLOOKUP(A5185,'VOW3.DE'!$A$1:$B$5974,2,FALSE)</f>
        <v>139.397018</v>
      </c>
      <c r="C5185" s="5">
        <f>VLOOKUP(A5185,MRK.DE!$A$1:$B$5993,2,FALSE)</f>
        <v>86.426040999999998</v>
      </c>
      <c r="D5185" s="10">
        <f>VLOOKUP(A5185,DTE.DE!$A$1:$B$6411,2,FALSE)</f>
        <v>11.656304</v>
      </c>
      <c r="E5185" s="10">
        <f>VLOOKUP(A5185,'CON.DE'!$A$1:$B$6391,2,FALSE)</f>
        <v>135.50704999999999</v>
      </c>
      <c r="G5185" s="5">
        <f t="shared" si="328"/>
        <v>2.8811521254526154E-3</v>
      </c>
      <c r="H5185" s="5">
        <f t="shared" si="329"/>
        <v>5.7522024827331457E-3</v>
      </c>
      <c r="I5185" s="5">
        <f t="shared" si="330"/>
        <v>-2.5230868166106093E-3</v>
      </c>
      <c r="J5185" s="10">
        <f t="shared" si="331"/>
        <v>8.2169086456848252E-3</v>
      </c>
    </row>
    <row r="5186" spans="1:10" x14ac:dyDescent="0.3">
      <c r="A5186" s="18">
        <v>43377</v>
      </c>
      <c r="B5186" s="9">
        <f>VLOOKUP(A5186,'VOW3.DE'!$A$1:$B$5974,2,FALSE)</f>
        <v>138.613159</v>
      </c>
      <c r="C5186" s="5">
        <f>VLOOKUP(A5186,MRK.DE!$A$1:$B$5993,2,FALSE)</f>
        <v>84.652907999999996</v>
      </c>
      <c r="D5186" s="10">
        <f>VLOOKUP(A5186,DTE.DE!$A$1:$B$6411,2,FALSE)</f>
        <v>11.832979</v>
      </c>
      <c r="E5186" s="10">
        <f>VLOOKUP(A5186,'CON.DE'!$A$1:$B$6391,2,FALSE)</f>
        <v>130.361771</v>
      </c>
      <c r="G5186" s="5">
        <f t="shared" si="328"/>
        <v>-5.6390818899835615E-3</v>
      </c>
      <c r="H5186" s="5">
        <f t="shared" si="329"/>
        <v>-2.0729569652754357E-2</v>
      </c>
      <c r="I5186" s="5">
        <f t="shared" si="330"/>
        <v>1.5043314161835408E-2</v>
      </c>
      <c r="J5186" s="10">
        <f t="shared" si="331"/>
        <v>-3.8710229153821614E-2</v>
      </c>
    </row>
    <row r="5187" spans="1:10" x14ac:dyDescent="0.3">
      <c r="A5187" s="18">
        <v>43378</v>
      </c>
      <c r="B5187" s="9">
        <f>VLOOKUP(A5187,'VOW3.DE'!$A$1:$B$5974,2,FALSE)</f>
        <v>136.07933</v>
      </c>
      <c r="C5187" s="5">
        <f>VLOOKUP(A5187,MRK.DE!$A$1:$B$5993,2,FALSE)</f>
        <v>85.263007999999999</v>
      </c>
      <c r="D5187" s="10">
        <f>VLOOKUP(A5187,DTE.DE!$A$1:$B$6411,2,FALSE)</f>
        <v>11.790915</v>
      </c>
      <c r="E5187" s="10">
        <f>VLOOKUP(A5187,'CON.DE'!$A$1:$B$6391,2,FALSE)</f>
        <v>128.01092499999999</v>
      </c>
      <c r="G5187" s="5">
        <f t="shared" si="328"/>
        <v>-1.8449000027894631E-2</v>
      </c>
      <c r="H5187" s="5">
        <f t="shared" si="329"/>
        <v>7.1812298255290235E-3</v>
      </c>
      <c r="I5187" s="5">
        <f t="shared" si="330"/>
        <v>-3.5611440225510223E-3</v>
      </c>
      <c r="J5187" s="10">
        <f t="shared" si="331"/>
        <v>-1.8197827492860898E-2</v>
      </c>
    </row>
    <row r="5188" spans="1:10" x14ac:dyDescent="0.3">
      <c r="A5188" s="18">
        <v>43381</v>
      </c>
      <c r="B5188" s="9">
        <f>VLOOKUP(A5188,'VOW3.DE'!$A$1:$B$5974,2,FALSE)</f>
        <v>133.98298600000001</v>
      </c>
      <c r="C5188" s="5">
        <f>VLOOKUP(A5188,MRK.DE!$A$1:$B$5993,2,FALSE)</f>
        <v>83.928391000000005</v>
      </c>
      <c r="D5188" s="10">
        <f>VLOOKUP(A5188,DTE.DE!$A$1:$B$6411,2,FALSE)</f>
        <v>11.736229</v>
      </c>
      <c r="E5188" s="10">
        <f>VLOOKUP(A5188,'CON.DE'!$A$1:$B$6391,2,FALSE)</f>
        <v>127.611732</v>
      </c>
      <c r="G5188" s="5">
        <f t="shared" ref="G5188:G5251" si="332">LN(B5188/B5187)</f>
        <v>-1.5525202760851566E-2</v>
      </c>
      <c r="H5188" s="5">
        <f t="shared" ref="H5188:H5251" si="333">LN(C5188/C5187)</f>
        <v>-1.577674386029667E-2</v>
      </c>
      <c r="I5188" s="5">
        <f t="shared" ref="I5188:I5251" si="334">LN(D5188/D5187)</f>
        <v>-4.6487664193347262E-3</v>
      </c>
      <c r="J5188" s="10">
        <f t="shared" ref="J5188:J5251" si="335">LN(E5188/E5187)</f>
        <v>-3.1233015820737548E-3</v>
      </c>
    </row>
    <row r="5189" spans="1:10" x14ac:dyDescent="0.3">
      <c r="A5189" s="18">
        <v>43382</v>
      </c>
      <c r="B5189" s="9">
        <f>VLOOKUP(A5189,'VOW3.DE'!$A$1:$B$5974,2,FALSE)</f>
        <v>133.56373600000001</v>
      </c>
      <c r="C5189" s="5">
        <f>VLOOKUP(A5189,MRK.DE!$A$1:$B$5993,2,FALSE)</f>
        <v>84.786368999999993</v>
      </c>
      <c r="D5189" s="10">
        <f>VLOOKUP(A5189,DTE.DE!$A$1:$B$6411,2,FALSE)</f>
        <v>11.702577</v>
      </c>
      <c r="E5189" s="10">
        <f>VLOOKUP(A5189,'CON.DE'!$A$1:$B$6391,2,FALSE)</f>
        <v>126.946381</v>
      </c>
      <c r="G5189" s="5">
        <f t="shared" si="332"/>
        <v>-3.1340346091933216E-3</v>
      </c>
      <c r="H5189" s="5">
        <f t="shared" si="333"/>
        <v>1.0170839779344512E-2</v>
      </c>
      <c r="I5189" s="5">
        <f t="shared" si="334"/>
        <v>-2.8714792999974649E-3</v>
      </c>
      <c r="J5189" s="10">
        <f t="shared" si="335"/>
        <v>-5.2275097997920746E-3</v>
      </c>
    </row>
    <row r="5190" spans="1:10" x14ac:dyDescent="0.3">
      <c r="A5190" s="18">
        <v>43383</v>
      </c>
      <c r="B5190" s="9">
        <f>VLOOKUP(A5190,'VOW3.DE'!$A$1:$B$5974,2,FALSE)</f>
        <v>130.829376</v>
      </c>
      <c r="C5190" s="5">
        <f>VLOOKUP(A5190,MRK.DE!$A$1:$B$5993,2,FALSE)</f>
        <v>85.549003999999996</v>
      </c>
      <c r="D5190" s="10">
        <f>VLOOKUP(A5190,DTE.DE!$A$1:$B$6411,2,FALSE)</f>
        <v>12.018067</v>
      </c>
      <c r="E5190" s="10">
        <f>VLOOKUP(A5190,'CON.DE'!$A$1:$B$6391,2,FALSE)</f>
        <v>123.48661800000001</v>
      </c>
      <c r="G5190" s="5">
        <f t="shared" si="332"/>
        <v>-2.0684786167930912E-2</v>
      </c>
      <c r="H5190" s="5">
        <f t="shared" si="333"/>
        <v>8.9545710031937245E-3</v>
      </c>
      <c r="I5190" s="5">
        <f t="shared" si="334"/>
        <v>2.6602026905988313E-2</v>
      </c>
      <c r="J5190" s="10">
        <f t="shared" si="335"/>
        <v>-2.7632006536250892E-2</v>
      </c>
    </row>
    <row r="5191" spans="1:10" x14ac:dyDescent="0.3">
      <c r="A5191" s="18">
        <v>43384</v>
      </c>
      <c r="B5191" s="9">
        <f>VLOOKUP(A5191,'VOW3.DE'!$A$1:$B$5974,2,FALSE)</f>
        <v>128.040344</v>
      </c>
      <c r="C5191" s="5">
        <f>VLOOKUP(A5191,MRK.DE!$A$1:$B$5993,2,FALSE)</f>
        <v>82.136200000000002</v>
      </c>
      <c r="D5191" s="10">
        <f>VLOOKUP(A5191,DTE.DE!$A$1:$B$6411,2,FALSE)</f>
        <v>11.778295</v>
      </c>
      <c r="E5191" s="10">
        <f>VLOOKUP(A5191,'CON.DE'!$A$1:$B$6391,2,FALSE)</f>
        <v>121.534966</v>
      </c>
      <c r="G5191" s="5">
        <f t="shared" si="332"/>
        <v>-2.1548599204669734E-2</v>
      </c>
      <c r="H5191" s="5">
        <f t="shared" si="333"/>
        <v>-4.0710512976418034E-2</v>
      </c>
      <c r="I5191" s="5">
        <f t="shared" si="334"/>
        <v>-2.0152669961125323E-2</v>
      </c>
      <c r="J5191" s="10">
        <f t="shared" si="335"/>
        <v>-1.5930786535379455E-2</v>
      </c>
    </row>
    <row r="5192" spans="1:10" x14ac:dyDescent="0.3">
      <c r="A5192" s="18">
        <v>43385</v>
      </c>
      <c r="B5192" s="9">
        <f>VLOOKUP(A5192,'VOW3.DE'!$A$1:$B$5974,2,FALSE)</f>
        <v>127.748695</v>
      </c>
      <c r="C5192" s="5">
        <f>VLOOKUP(A5192,MRK.DE!$A$1:$B$5993,2,FALSE)</f>
        <v>82.231528999999995</v>
      </c>
      <c r="D5192" s="10">
        <f>VLOOKUP(A5192,DTE.DE!$A$1:$B$6411,2,FALSE)</f>
        <v>11.656304</v>
      </c>
      <c r="E5192" s="10">
        <f>VLOOKUP(A5192,'CON.DE'!$A$1:$B$6391,2,FALSE)</f>
        <v>124.329369</v>
      </c>
      <c r="G5192" s="5">
        <f t="shared" si="332"/>
        <v>-2.2803879910221537E-3</v>
      </c>
      <c r="H5192" s="5">
        <f t="shared" si="333"/>
        <v>1.1599480173945307E-3</v>
      </c>
      <c r="I5192" s="5">
        <f t="shared" si="334"/>
        <v>-1.0411281364815009E-2</v>
      </c>
      <c r="J5192" s="10">
        <f t="shared" si="335"/>
        <v>2.273223836249531E-2</v>
      </c>
    </row>
    <row r="5193" spans="1:10" x14ac:dyDescent="0.3">
      <c r="A5193" s="18">
        <v>43388</v>
      </c>
      <c r="B5193" s="9">
        <f>VLOOKUP(A5193,'VOW3.DE'!$A$1:$B$5974,2,FALSE)</f>
        <v>131.63147000000001</v>
      </c>
      <c r="C5193" s="5">
        <f>VLOOKUP(A5193,MRK.DE!$A$1:$B$5993,2,FALSE)</f>
        <v>84.252517999999995</v>
      </c>
      <c r="D5193" s="10">
        <f>VLOOKUP(A5193,DTE.DE!$A$1:$B$6411,2,FALSE)</f>
        <v>11.900285</v>
      </c>
      <c r="E5193" s="10">
        <f>VLOOKUP(A5193,'CON.DE'!$A$1:$B$6391,2,FALSE)</f>
        <v>122.776917</v>
      </c>
      <c r="G5193" s="5">
        <f t="shared" si="332"/>
        <v>2.9941110274453897E-2</v>
      </c>
      <c r="H5193" s="5">
        <f t="shared" si="333"/>
        <v>2.4279663029241783E-2</v>
      </c>
      <c r="I5193" s="5">
        <f t="shared" si="334"/>
        <v>2.0715199869396187E-2</v>
      </c>
      <c r="J5193" s="10">
        <f t="shared" si="335"/>
        <v>-1.2565220017549658E-2</v>
      </c>
    </row>
    <row r="5194" spans="1:10" x14ac:dyDescent="0.3">
      <c r="A5194" s="18">
        <v>43389</v>
      </c>
      <c r="B5194" s="9">
        <f>VLOOKUP(A5194,'VOW3.DE'!$A$1:$B$5974,2,FALSE)</f>
        <v>134.36579900000001</v>
      </c>
      <c r="C5194" s="5">
        <f>VLOOKUP(A5194,MRK.DE!$A$1:$B$5993,2,FALSE)</f>
        <v>85.453666999999996</v>
      </c>
      <c r="D5194" s="10">
        <f>VLOOKUP(A5194,DTE.DE!$A$1:$B$6411,2,FALSE)</f>
        <v>11.997035</v>
      </c>
      <c r="E5194" s="10">
        <f>VLOOKUP(A5194,'CON.DE'!$A$1:$B$6391,2,FALSE)</f>
        <v>124.728584</v>
      </c>
      <c r="G5194" s="5">
        <f t="shared" si="332"/>
        <v>2.0559799937531438E-2</v>
      </c>
      <c r="H5194" s="5">
        <f t="shared" si="333"/>
        <v>1.4155866599395134E-2</v>
      </c>
      <c r="I5194" s="5">
        <f t="shared" si="334"/>
        <v>8.0971865140220863E-3</v>
      </c>
      <c r="J5194" s="10">
        <f t="shared" si="335"/>
        <v>1.5771022820401992E-2</v>
      </c>
    </row>
    <row r="5195" spans="1:10" x14ac:dyDescent="0.3">
      <c r="A5195" s="18">
        <v>43390</v>
      </c>
      <c r="B5195" s="9">
        <f>VLOOKUP(A5195,'VOW3.DE'!$A$1:$B$5974,2,FALSE)</f>
        <v>134.07415800000001</v>
      </c>
      <c r="C5195" s="5">
        <f>VLOOKUP(A5195,MRK.DE!$A$1:$B$5993,2,FALSE)</f>
        <v>87.989456000000004</v>
      </c>
      <c r="D5195" s="10">
        <f>VLOOKUP(A5195,DTE.DE!$A$1:$B$6411,2,FALSE)</f>
        <v>12.110612</v>
      </c>
      <c r="E5195" s="10">
        <f>VLOOKUP(A5195,'CON.DE'!$A$1:$B$6391,2,FALSE)</f>
        <v>123.26483899999999</v>
      </c>
      <c r="G5195" s="5">
        <f t="shared" si="332"/>
        <v>-2.1728591972924732E-3</v>
      </c>
      <c r="H5195" s="5">
        <f t="shared" si="333"/>
        <v>2.9242666492008944E-2</v>
      </c>
      <c r="I5195" s="5">
        <f t="shared" si="334"/>
        <v>9.4225571100020038E-3</v>
      </c>
      <c r="J5195" s="10">
        <f t="shared" si="335"/>
        <v>-1.1804845310213875E-2</v>
      </c>
    </row>
    <row r="5196" spans="1:10" x14ac:dyDescent="0.3">
      <c r="A5196" s="18">
        <v>43391</v>
      </c>
      <c r="B5196" s="9">
        <f>VLOOKUP(A5196,'VOW3.DE'!$A$1:$B$5974,2,FALSE)</f>
        <v>132.68873600000001</v>
      </c>
      <c r="C5196" s="5">
        <f>VLOOKUP(A5196,MRK.DE!$A$1:$B$5993,2,FALSE)</f>
        <v>88.313568000000004</v>
      </c>
      <c r="D5196" s="10">
        <f>VLOOKUP(A5196,DTE.DE!$A$1:$B$6411,2,FALSE)</f>
        <v>12.241014</v>
      </c>
      <c r="E5196" s="10">
        <f>VLOOKUP(A5196,'CON.DE'!$A$1:$B$6391,2,FALSE)</f>
        <v>122.20031</v>
      </c>
      <c r="G5196" s="5">
        <f t="shared" si="332"/>
        <v>-1.0387010241940204E-2</v>
      </c>
      <c r="H5196" s="5">
        <f t="shared" si="333"/>
        <v>3.676764672263941E-3</v>
      </c>
      <c r="I5196" s="5">
        <f t="shared" si="334"/>
        <v>1.071002375557863E-2</v>
      </c>
      <c r="J5196" s="10">
        <f t="shared" si="335"/>
        <v>-8.6736196823626252E-3</v>
      </c>
    </row>
    <row r="5197" spans="1:10" x14ac:dyDescent="0.3">
      <c r="A5197" s="18">
        <v>43392</v>
      </c>
      <c r="B5197" s="9">
        <f>VLOOKUP(A5197,'VOW3.DE'!$A$1:$B$5974,2,FALSE)</f>
        <v>131.230423</v>
      </c>
      <c r="C5197" s="5">
        <f>VLOOKUP(A5197,MRK.DE!$A$1:$B$5993,2,FALSE)</f>
        <v>89.343140000000005</v>
      </c>
      <c r="D5197" s="10">
        <f>VLOOKUP(A5197,DTE.DE!$A$1:$B$6411,2,FALSE)</f>
        <v>12.32935</v>
      </c>
      <c r="E5197" s="10">
        <f>VLOOKUP(A5197,'CON.DE'!$A$1:$B$6391,2,FALSE)</f>
        <v>116.655823</v>
      </c>
      <c r="G5197" s="5">
        <f t="shared" si="332"/>
        <v>-1.1051322288882462E-2</v>
      </c>
      <c r="H5197" s="5">
        <f t="shared" si="333"/>
        <v>1.1590708147312398E-2</v>
      </c>
      <c r="I5197" s="5">
        <f t="shared" si="334"/>
        <v>7.1904820460068257E-3</v>
      </c>
      <c r="J5197" s="10">
        <f t="shared" si="335"/>
        <v>-4.6433667777811063E-2</v>
      </c>
    </row>
    <row r="5198" spans="1:10" x14ac:dyDescent="0.3">
      <c r="A5198" s="18">
        <v>43395</v>
      </c>
      <c r="B5198" s="9">
        <f>VLOOKUP(A5198,'VOW3.DE'!$A$1:$B$5974,2,FALSE)</f>
        <v>129.73564099999999</v>
      </c>
      <c r="C5198" s="5">
        <f>VLOOKUP(A5198,MRK.DE!$A$1:$B$5993,2,FALSE)</f>
        <v>88.733017000000004</v>
      </c>
      <c r="D5198" s="10">
        <f>VLOOKUP(A5198,DTE.DE!$A$1:$B$6411,2,FALSE)</f>
        <v>12.253633000000001</v>
      </c>
      <c r="E5198" s="10">
        <f>VLOOKUP(A5198,'CON.DE'!$A$1:$B$6391,2,FALSE)</f>
        <v>118.25263200000001</v>
      </c>
      <c r="G5198" s="5">
        <f t="shared" si="332"/>
        <v>-1.1455882995996154E-2</v>
      </c>
      <c r="H5198" s="5">
        <f t="shared" si="333"/>
        <v>-6.8524096393760359E-3</v>
      </c>
      <c r="I5198" s="5">
        <f t="shared" si="334"/>
        <v>-6.1601343854440806E-3</v>
      </c>
      <c r="J5198" s="10">
        <f t="shared" si="335"/>
        <v>1.3595369271113381E-2</v>
      </c>
    </row>
    <row r="5199" spans="1:10" x14ac:dyDescent="0.3">
      <c r="A5199" s="18">
        <v>43396</v>
      </c>
      <c r="B5199" s="9">
        <f>VLOOKUP(A5199,'VOW3.DE'!$A$1:$B$5974,2,FALSE)</f>
        <v>127.329414</v>
      </c>
      <c r="C5199" s="5">
        <f>VLOOKUP(A5199,MRK.DE!$A$1:$B$5993,2,FALSE)</f>
        <v>85.720596</v>
      </c>
      <c r="D5199" s="10">
        <f>VLOOKUP(A5199,DTE.DE!$A$1:$B$6411,2,FALSE)</f>
        <v>12.131644</v>
      </c>
      <c r="E5199" s="10">
        <f>VLOOKUP(A5199,'CON.DE'!$A$1:$B$6391,2,FALSE)</f>
        <v>118.25263200000001</v>
      </c>
      <c r="G5199" s="5">
        <f t="shared" si="332"/>
        <v>-1.8721309895287568E-2</v>
      </c>
      <c r="H5199" s="5">
        <f t="shared" si="333"/>
        <v>-3.4538928846802854E-2</v>
      </c>
      <c r="I5199" s="5">
        <f t="shared" si="334"/>
        <v>-1.0005218938843241E-2</v>
      </c>
      <c r="J5199" s="10">
        <f t="shared" si="335"/>
        <v>0</v>
      </c>
    </row>
    <row r="5200" spans="1:10" x14ac:dyDescent="0.3">
      <c r="A5200" s="18">
        <v>43397</v>
      </c>
      <c r="B5200" s="9">
        <f>VLOOKUP(A5200,'VOW3.DE'!$A$1:$B$5974,2,FALSE)</f>
        <v>121.860725</v>
      </c>
      <c r="C5200" s="5">
        <f>VLOOKUP(A5200,MRK.DE!$A$1:$B$5993,2,FALSE)</f>
        <v>85.529938000000001</v>
      </c>
      <c r="D5200" s="10">
        <f>VLOOKUP(A5200,DTE.DE!$A$1:$B$6411,2,FALSE)</f>
        <v>12.241014</v>
      </c>
      <c r="E5200" s="10">
        <f>VLOOKUP(A5200,'CON.DE'!$A$1:$B$6391,2,FALSE)</f>
        <v>114.837234</v>
      </c>
      <c r="G5200" s="5">
        <f t="shared" si="332"/>
        <v>-4.3898745107197081E-2</v>
      </c>
      <c r="H5200" s="5">
        <f t="shared" si="333"/>
        <v>-2.2266567504370515E-3</v>
      </c>
      <c r="I5200" s="5">
        <f t="shared" si="334"/>
        <v>8.9748712782806508E-3</v>
      </c>
      <c r="J5200" s="10">
        <f t="shared" si="335"/>
        <v>-2.9307515774088872E-2</v>
      </c>
    </row>
    <row r="5201" spans="1:10" x14ac:dyDescent="0.3">
      <c r="A5201" s="18">
        <v>43398</v>
      </c>
      <c r="B5201" s="9">
        <f>VLOOKUP(A5201,'VOW3.DE'!$A$1:$B$5974,2,FALSE)</f>
        <v>124.8685</v>
      </c>
      <c r="C5201" s="5">
        <f>VLOOKUP(A5201,MRK.DE!$A$1:$B$5993,2,FALSE)</f>
        <v>84.138130000000004</v>
      </c>
      <c r="D5201" s="10">
        <f>VLOOKUP(A5201,DTE.DE!$A$1:$B$6411,2,FALSE)</f>
        <v>12.144263</v>
      </c>
      <c r="E5201" s="10">
        <f>VLOOKUP(A5201,'CON.DE'!$A$1:$B$6391,2,FALSE)</f>
        <v>122.865639</v>
      </c>
      <c r="G5201" s="5">
        <f t="shared" si="332"/>
        <v>2.4382389309071179E-2</v>
      </c>
      <c r="H5201" s="5">
        <f t="shared" si="333"/>
        <v>-1.6406613648500861E-2</v>
      </c>
      <c r="I5201" s="5">
        <f t="shared" si="334"/>
        <v>-7.9352395861186607E-3</v>
      </c>
      <c r="J5201" s="10">
        <f t="shared" si="335"/>
        <v>6.7575623173962401E-2</v>
      </c>
    </row>
    <row r="5202" spans="1:10" x14ac:dyDescent="0.3">
      <c r="A5202" s="18">
        <v>43399</v>
      </c>
      <c r="B5202" s="9">
        <f>VLOOKUP(A5202,'VOW3.DE'!$A$1:$B$5974,2,FALSE)</f>
        <v>124.75913199999999</v>
      </c>
      <c r="C5202" s="5">
        <f>VLOOKUP(A5202,MRK.DE!$A$1:$B$5993,2,FALSE)</f>
        <v>83.985588000000007</v>
      </c>
      <c r="D5202" s="10">
        <f>VLOOKUP(A5202,DTE.DE!$A$1:$B$6411,2,FALSE)</f>
        <v>11.946555</v>
      </c>
      <c r="E5202" s="10">
        <f>VLOOKUP(A5202,'CON.DE'!$A$1:$B$6391,2,FALSE)</f>
        <v>120.736572</v>
      </c>
      <c r="G5202" s="5">
        <f t="shared" si="332"/>
        <v>-8.762492046380699E-4</v>
      </c>
      <c r="H5202" s="5">
        <f t="shared" si="333"/>
        <v>-1.8146403573949409E-3</v>
      </c>
      <c r="I5202" s="5">
        <f t="shared" si="334"/>
        <v>-1.6413924907291728E-2</v>
      </c>
      <c r="J5202" s="10">
        <f t="shared" si="335"/>
        <v>-1.7480311072323309E-2</v>
      </c>
    </row>
    <row r="5203" spans="1:10" x14ac:dyDescent="0.3">
      <c r="A5203" s="18">
        <v>43402</v>
      </c>
      <c r="B5203" s="9">
        <f>VLOOKUP(A5203,'VOW3.DE'!$A$1:$B$5974,2,FALSE)</f>
        <v>129.80856299999999</v>
      </c>
      <c r="C5203" s="5">
        <f>VLOOKUP(A5203,MRK.DE!$A$1:$B$5993,2,FALSE)</f>
        <v>86.311645999999996</v>
      </c>
      <c r="D5203" s="10">
        <f>VLOOKUP(A5203,DTE.DE!$A$1:$B$6411,2,FALSE)</f>
        <v>11.959175999999999</v>
      </c>
      <c r="E5203" s="10">
        <f>VLOOKUP(A5203,'CON.DE'!$A$1:$B$6391,2,FALSE)</f>
        <v>127.345581</v>
      </c>
      <c r="G5203" s="5">
        <f t="shared" si="332"/>
        <v>3.9675838460935794E-2</v>
      </c>
      <c r="H5203" s="5">
        <f t="shared" si="333"/>
        <v>2.7319324146373541E-2</v>
      </c>
      <c r="I5203" s="5">
        <f t="shared" si="334"/>
        <v>1.0558975312334054E-3</v>
      </c>
      <c r="J5203" s="10">
        <f t="shared" si="335"/>
        <v>5.3293419796769305E-2</v>
      </c>
    </row>
    <row r="5204" spans="1:10" x14ac:dyDescent="0.3">
      <c r="A5204" s="18">
        <v>43403</v>
      </c>
      <c r="B5204" s="9">
        <f>VLOOKUP(A5204,'VOW3.DE'!$A$1:$B$5974,2,FALSE)</f>
        <v>133.74601699999999</v>
      </c>
      <c r="C5204" s="5">
        <f>VLOOKUP(A5204,MRK.DE!$A$1:$B$5993,2,FALSE)</f>
        <v>87.512794</v>
      </c>
      <c r="D5204" s="10">
        <f>VLOOKUP(A5204,DTE.DE!$A$1:$B$6411,2,FALSE)</f>
        <v>12.102199000000001</v>
      </c>
      <c r="E5204" s="10">
        <f>VLOOKUP(A5204,'CON.DE'!$A$1:$B$6391,2,FALSE)</f>
        <v>126.946381</v>
      </c>
      <c r="G5204" s="5">
        <f t="shared" si="332"/>
        <v>2.9881833075239238E-2</v>
      </c>
      <c r="H5204" s="5">
        <f t="shared" si="333"/>
        <v>1.3820462976686865E-2</v>
      </c>
      <c r="I5204" s="5">
        <f t="shared" si="334"/>
        <v>1.1888321800028407E-2</v>
      </c>
      <c r="J5204" s="10">
        <f t="shared" si="335"/>
        <v>-3.139700718762321E-3</v>
      </c>
    </row>
    <row r="5205" spans="1:10" x14ac:dyDescent="0.3">
      <c r="A5205" s="18">
        <v>43404</v>
      </c>
      <c r="B5205" s="9">
        <f>VLOOKUP(A5205,'VOW3.DE'!$A$1:$B$5974,2,FALSE)</f>
        <v>135.58715799999999</v>
      </c>
      <c r="C5205" s="5">
        <f>VLOOKUP(A5205,MRK.DE!$A$1:$B$5993,2,FALSE)</f>
        <v>90.201103000000003</v>
      </c>
      <c r="D5205" s="10">
        <f>VLOOKUP(A5205,DTE.DE!$A$1:$B$6411,2,FALSE)</f>
        <v>12.194742</v>
      </c>
      <c r="E5205" s="10">
        <f>VLOOKUP(A5205,'CON.DE'!$A$1:$B$6391,2,FALSE)</f>
        <v>129.47465500000001</v>
      </c>
      <c r="G5205" s="5">
        <f t="shared" si="332"/>
        <v>1.367206011329542E-2</v>
      </c>
      <c r="H5205" s="5">
        <f t="shared" si="333"/>
        <v>3.0256655557445243E-2</v>
      </c>
      <c r="I5205" s="5">
        <f t="shared" si="334"/>
        <v>7.6177036045424126E-3</v>
      </c>
      <c r="J5205" s="10">
        <f t="shared" si="335"/>
        <v>1.9720347241324442E-2</v>
      </c>
    </row>
    <row r="5206" spans="1:10" x14ac:dyDescent="0.3">
      <c r="A5206" s="18">
        <v>43405</v>
      </c>
      <c r="B5206" s="9">
        <f>VLOOKUP(A5206,'VOW3.DE'!$A$1:$B$5974,2,FALSE)</f>
        <v>138.12097199999999</v>
      </c>
      <c r="C5206" s="5">
        <f>VLOOKUP(A5206,MRK.DE!$A$1:$B$5993,2,FALSE)</f>
        <v>90.639617999999999</v>
      </c>
      <c r="D5206" s="10">
        <f>VLOOKUP(A5206,DTE.DE!$A$1:$B$6411,2,FALSE)</f>
        <v>12.156882</v>
      </c>
      <c r="E5206" s="10">
        <f>VLOOKUP(A5206,'CON.DE'!$A$1:$B$6391,2,FALSE)</f>
        <v>129.385941</v>
      </c>
      <c r="G5206" s="5">
        <f t="shared" si="332"/>
        <v>1.8515243849105002E-2</v>
      </c>
      <c r="H5206" s="5">
        <f t="shared" si="333"/>
        <v>4.849746860837713E-3</v>
      </c>
      <c r="I5206" s="5">
        <f t="shared" si="334"/>
        <v>-3.1094460480008226E-3</v>
      </c>
      <c r="J5206" s="10">
        <f t="shared" si="335"/>
        <v>-6.854191394441093E-4</v>
      </c>
    </row>
    <row r="5207" spans="1:10" x14ac:dyDescent="0.3">
      <c r="A5207" s="18">
        <v>43406</v>
      </c>
      <c r="B5207" s="9">
        <f>VLOOKUP(A5207,'VOW3.DE'!$A$1:$B$5974,2,FALSE)</f>
        <v>140.69125399999999</v>
      </c>
      <c r="C5207" s="5">
        <f>VLOOKUP(A5207,MRK.DE!$A$1:$B$5993,2,FALSE)</f>
        <v>90.258292999999995</v>
      </c>
      <c r="D5207" s="10">
        <f>VLOOKUP(A5207,DTE.DE!$A$1:$B$6411,2,FALSE)</f>
        <v>12.106403999999999</v>
      </c>
      <c r="E5207" s="10">
        <f>VLOOKUP(A5207,'CON.DE'!$A$1:$B$6391,2,FALSE)</f>
        <v>131.95858799999999</v>
      </c>
      <c r="G5207" s="5">
        <f t="shared" si="332"/>
        <v>1.8437891706999374E-2</v>
      </c>
      <c r="H5207" s="5">
        <f t="shared" si="333"/>
        <v>-4.2159200479118608E-3</v>
      </c>
      <c r="I5207" s="5">
        <f t="shared" si="334"/>
        <v>-4.1608603901467063E-3</v>
      </c>
      <c r="J5207" s="10">
        <f t="shared" si="335"/>
        <v>1.968841753105342E-2</v>
      </c>
    </row>
    <row r="5208" spans="1:10" x14ac:dyDescent="0.3">
      <c r="A5208" s="18">
        <v>43409</v>
      </c>
      <c r="B5208" s="9">
        <f>VLOOKUP(A5208,'VOW3.DE'!$A$1:$B$5974,2,FALSE)</f>
        <v>141.67562899999999</v>
      </c>
      <c r="C5208" s="5">
        <f>VLOOKUP(A5208,MRK.DE!$A$1:$B$5993,2,FALSE)</f>
        <v>90.754005000000006</v>
      </c>
      <c r="D5208" s="10">
        <f>VLOOKUP(A5208,DTE.DE!$A$1:$B$6411,2,FALSE)</f>
        <v>12.173709000000001</v>
      </c>
      <c r="E5208" s="10">
        <f>VLOOKUP(A5208,'CON.DE'!$A$1:$B$6391,2,FALSE)</f>
        <v>128.23271199999999</v>
      </c>
      <c r="G5208" s="5">
        <f t="shared" si="332"/>
        <v>6.9723402218189066E-3</v>
      </c>
      <c r="H5208" s="5">
        <f t="shared" si="333"/>
        <v>5.4771222144544491E-3</v>
      </c>
      <c r="I5208" s="5">
        <f t="shared" si="334"/>
        <v>5.5440575909738565E-3</v>
      </c>
      <c r="J5208" s="10">
        <f t="shared" si="335"/>
        <v>-2.8641470346572877E-2</v>
      </c>
    </row>
    <row r="5209" spans="1:10" x14ac:dyDescent="0.3">
      <c r="A5209" s="18">
        <v>43410</v>
      </c>
      <c r="B5209" s="9">
        <f>VLOOKUP(A5209,'VOW3.DE'!$A$1:$B$5974,2,FALSE)</f>
        <v>142.31364400000001</v>
      </c>
      <c r="C5209" s="5">
        <f>VLOOKUP(A5209,MRK.DE!$A$1:$B$5993,2,FALSE)</f>
        <v>90.067634999999996</v>
      </c>
      <c r="D5209" s="10">
        <f>VLOOKUP(A5209,DTE.DE!$A$1:$B$6411,2,FALSE)</f>
        <v>12.203155000000001</v>
      </c>
      <c r="E5209" s="10">
        <f>VLOOKUP(A5209,'CON.DE'!$A$1:$B$6391,2,FALSE)</f>
        <v>127.256866</v>
      </c>
      <c r="G5209" s="5">
        <f t="shared" si="332"/>
        <v>4.4932406543254731E-3</v>
      </c>
      <c r="H5209" s="5">
        <f t="shared" si="333"/>
        <v>-7.5917163070361188E-3</v>
      </c>
      <c r="I5209" s="5">
        <f t="shared" si="334"/>
        <v>2.4158984783242284E-3</v>
      </c>
      <c r="J5209" s="10">
        <f t="shared" si="335"/>
        <v>-7.6390649913608962E-3</v>
      </c>
    </row>
    <row r="5210" spans="1:10" x14ac:dyDescent="0.3">
      <c r="A5210" s="18">
        <v>43411</v>
      </c>
      <c r="B5210" s="9">
        <f>VLOOKUP(A5210,'VOW3.DE'!$A$1:$B$5974,2,FALSE)</f>
        <v>141.23812899999999</v>
      </c>
      <c r="C5210" s="5">
        <f>VLOOKUP(A5210,MRK.DE!$A$1:$B$5993,2,FALSE)</f>
        <v>91.001876999999993</v>
      </c>
      <c r="D5210" s="10">
        <f>VLOOKUP(A5210,DTE.DE!$A$1:$B$6411,2,FALSE)</f>
        <v>12.350383000000001</v>
      </c>
      <c r="E5210" s="10">
        <f>VLOOKUP(A5210,'CON.DE'!$A$1:$B$6391,2,FALSE)</f>
        <v>127.922203</v>
      </c>
      <c r="G5210" s="5">
        <f t="shared" si="332"/>
        <v>-7.5860584220845172E-3</v>
      </c>
      <c r="H5210" s="5">
        <f t="shared" si="333"/>
        <v>1.0319244582224859E-2</v>
      </c>
      <c r="I5210" s="5">
        <f t="shared" si="334"/>
        <v>1.1992549875192512E-2</v>
      </c>
      <c r="J5210" s="10">
        <f t="shared" si="335"/>
        <v>5.2146793254565539E-3</v>
      </c>
    </row>
    <row r="5211" spans="1:10" x14ac:dyDescent="0.3">
      <c r="A5211" s="18">
        <v>43412</v>
      </c>
      <c r="B5211" s="9">
        <f>VLOOKUP(A5211,'VOW3.DE'!$A$1:$B$5974,2,FALSE)</f>
        <v>137.90223700000001</v>
      </c>
      <c r="C5211" s="5">
        <f>VLOOKUP(A5211,MRK.DE!$A$1:$B$5993,2,FALSE)</f>
        <v>90.792136999999997</v>
      </c>
      <c r="D5211" s="10">
        <f>VLOOKUP(A5211,DTE.DE!$A$1:$B$6411,2,FALSE)</f>
        <v>12.333557000000001</v>
      </c>
      <c r="E5211" s="10">
        <f>VLOOKUP(A5211,'CON.DE'!$A$1:$B$6391,2,FALSE)</f>
        <v>124.373726</v>
      </c>
      <c r="G5211" s="5">
        <f t="shared" si="332"/>
        <v>-2.3902317449297116E-2</v>
      </c>
      <c r="H5211" s="5">
        <f t="shared" si="333"/>
        <v>-2.3074477365370152E-3</v>
      </c>
      <c r="I5211" s="5">
        <f t="shared" si="334"/>
        <v>-1.3633157920582386E-3</v>
      </c>
      <c r="J5211" s="10">
        <f t="shared" si="335"/>
        <v>-2.8131337868255755E-2</v>
      </c>
    </row>
    <row r="5212" spans="1:10" x14ac:dyDescent="0.3">
      <c r="A5212" s="18">
        <v>43413</v>
      </c>
      <c r="B5212" s="9">
        <f>VLOOKUP(A5212,'VOW3.DE'!$A$1:$B$5974,2,FALSE)</f>
        <v>133.12622099999999</v>
      </c>
      <c r="C5212" s="5">
        <f>VLOOKUP(A5212,MRK.DE!$A$1:$B$5993,2,FALSE)</f>
        <v>90.429893000000007</v>
      </c>
      <c r="D5212" s="10">
        <f>VLOOKUP(A5212,DTE.DE!$A$1:$B$6411,2,FALSE)</f>
        <v>12.363003000000001</v>
      </c>
      <c r="E5212" s="10">
        <f>VLOOKUP(A5212,'CON.DE'!$A$1:$B$6391,2,FALSE)</f>
        <v>122.466438</v>
      </c>
      <c r="G5212" s="5">
        <f t="shared" si="332"/>
        <v>-3.524729831499572E-2</v>
      </c>
      <c r="H5212" s="5">
        <f t="shared" si="333"/>
        <v>-3.9977974251816841E-3</v>
      </c>
      <c r="I5212" s="5">
        <f t="shared" si="334"/>
        <v>2.3846247374989882E-3</v>
      </c>
      <c r="J5212" s="10">
        <f t="shared" si="335"/>
        <v>-1.5453935273783468E-2</v>
      </c>
    </row>
    <row r="5213" spans="1:10" x14ac:dyDescent="0.3">
      <c r="A5213" s="18">
        <v>43416</v>
      </c>
      <c r="B5213" s="9">
        <f>VLOOKUP(A5213,'VOW3.DE'!$A$1:$B$5974,2,FALSE)</f>
        <v>132.92570499999999</v>
      </c>
      <c r="C5213" s="5">
        <f>VLOOKUP(A5213,MRK.DE!$A$1:$B$5993,2,FALSE)</f>
        <v>89.209671</v>
      </c>
      <c r="D5213" s="10">
        <f>VLOOKUP(A5213,DTE.DE!$A$1:$B$6411,2,FALSE)</f>
        <v>12.35459</v>
      </c>
      <c r="E5213" s="10">
        <f>VLOOKUP(A5213,'CON.DE'!$A$1:$B$6391,2,FALSE)</f>
        <v>120.91398599999999</v>
      </c>
      <c r="G5213" s="5">
        <f t="shared" si="332"/>
        <v>-1.5073451335649685E-3</v>
      </c>
      <c r="H5213" s="5">
        <f t="shared" si="333"/>
        <v>-1.3585434524507696E-2</v>
      </c>
      <c r="I5213" s="5">
        <f t="shared" si="334"/>
        <v>-6.8072973973460629E-4</v>
      </c>
      <c r="J5213" s="10">
        <f t="shared" si="335"/>
        <v>-1.2757583624240804E-2</v>
      </c>
    </row>
    <row r="5214" spans="1:10" x14ac:dyDescent="0.3">
      <c r="A5214" s="18">
        <v>43417</v>
      </c>
      <c r="B5214" s="9">
        <f>VLOOKUP(A5214,'VOW3.DE'!$A$1:$B$5974,2,FALSE)</f>
        <v>134.858002</v>
      </c>
      <c r="C5214" s="5">
        <f>VLOOKUP(A5214,MRK.DE!$A$1:$B$5993,2,FALSE)</f>
        <v>89.133408000000003</v>
      </c>
      <c r="D5214" s="10">
        <f>VLOOKUP(A5214,DTE.DE!$A$1:$B$6411,2,FALSE)</f>
        <v>12.54809</v>
      </c>
      <c r="E5214" s="10">
        <f>VLOOKUP(A5214,'CON.DE'!$A$1:$B$6391,2,FALSE)</f>
        <v>122.377724</v>
      </c>
      <c r="G5214" s="5">
        <f t="shared" si="332"/>
        <v>1.443202471355662E-2</v>
      </c>
      <c r="H5214" s="5">
        <f t="shared" si="333"/>
        <v>-8.5523929581187189E-4</v>
      </c>
      <c r="I5214" s="5">
        <f t="shared" si="334"/>
        <v>1.5540808815897278E-2</v>
      </c>
      <c r="J5214" s="10">
        <f t="shared" si="335"/>
        <v>1.2032926739163206E-2</v>
      </c>
    </row>
    <row r="5215" spans="1:10" x14ac:dyDescent="0.3">
      <c r="A5215" s="18">
        <v>43418</v>
      </c>
      <c r="B5215" s="9">
        <f>VLOOKUP(A5215,'VOW3.DE'!$A$1:$B$5974,2,FALSE)</f>
        <v>136.07933</v>
      </c>
      <c r="C5215" s="5">
        <f>VLOOKUP(A5215,MRK.DE!$A$1:$B$5993,2,FALSE)</f>
        <v>93.423248000000001</v>
      </c>
      <c r="D5215" s="10">
        <f>VLOOKUP(A5215,DTE.DE!$A$1:$B$6411,2,FALSE)</f>
        <v>12.590157</v>
      </c>
      <c r="E5215" s="10">
        <f>VLOOKUP(A5215,'CON.DE'!$A$1:$B$6391,2,FALSE)</f>
        <v>123.530975</v>
      </c>
      <c r="G5215" s="5">
        <f t="shared" si="332"/>
        <v>9.0156366685114342E-3</v>
      </c>
      <c r="H5215" s="5">
        <f t="shared" si="333"/>
        <v>4.7006008489554191E-2</v>
      </c>
      <c r="I5215" s="5">
        <f t="shared" si="334"/>
        <v>3.3468554324872961E-3</v>
      </c>
      <c r="J5215" s="10">
        <f t="shared" si="335"/>
        <v>9.3795742857788866E-3</v>
      </c>
    </row>
    <row r="5216" spans="1:10" x14ac:dyDescent="0.3">
      <c r="A5216" s="18">
        <v>43419</v>
      </c>
      <c r="B5216" s="9">
        <f>VLOOKUP(A5216,'VOW3.DE'!$A$1:$B$5974,2,FALSE)</f>
        <v>134.56632999999999</v>
      </c>
      <c r="C5216" s="5">
        <f>VLOOKUP(A5216,MRK.DE!$A$1:$B$5993,2,FALSE)</f>
        <v>91.040008999999998</v>
      </c>
      <c r="D5216" s="10">
        <f>VLOOKUP(A5216,DTE.DE!$A$1:$B$6411,2,FALSE)</f>
        <v>12.56071</v>
      </c>
      <c r="E5216" s="10">
        <f>VLOOKUP(A5216,'CON.DE'!$A$1:$B$6391,2,FALSE)</f>
        <v>120.603493</v>
      </c>
      <c r="G5216" s="5">
        <f t="shared" si="332"/>
        <v>-1.1180787171276936E-2</v>
      </c>
      <c r="H5216" s="5">
        <f t="shared" si="333"/>
        <v>-2.584115294961066E-2</v>
      </c>
      <c r="I5216" s="5">
        <f t="shared" si="334"/>
        <v>-2.3416300881707861E-3</v>
      </c>
      <c r="J5216" s="10">
        <f t="shared" si="335"/>
        <v>-2.398368694772705E-2</v>
      </c>
    </row>
    <row r="5217" spans="1:10" x14ac:dyDescent="0.3">
      <c r="A5217" s="18">
        <v>43420</v>
      </c>
      <c r="B5217" s="9">
        <f>VLOOKUP(A5217,'VOW3.DE'!$A$1:$B$5974,2,FALSE)</f>
        <v>131.175735</v>
      </c>
      <c r="C5217" s="5">
        <f>VLOOKUP(A5217,MRK.DE!$A$1:$B$5993,2,FALSE)</f>
        <v>93.080062999999996</v>
      </c>
      <c r="D5217" s="10">
        <f>VLOOKUP(A5217,DTE.DE!$A$1:$B$6411,2,FALSE)</f>
        <v>12.728971</v>
      </c>
      <c r="E5217" s="10">
        <f>VLOOKUP(A5217,'CON.DE'!$A$1:$B$6391,2,FALSE)</f>
        <v>120.159935</v>
      </c>
      <c r="G5217" s="5">
        <f t="shared" si="332"/>
        <v>-2.5519324570933279E-2</v>
      </c>
      <c r="H5217" s="5">
        <f t="shared" si="333"/>
        <v>2.2160946035330455E-2</v>
      </c>
      <c r="I5217" s="5">
        <f t="shared" si="334"/>
        <v>1.3306888518678058E-2</v>
      </c>
      <c r="J5217" s="10">
        <f t="shared" si="335"/>
        <v>-3.6846003191329255E-3</v>
      </c>
    </row>
    <row r="5218" spans="1:10" x14ac:dyDescent="0.3">
      <c r="A5218" s="18">
        <v>43423</v>
      </c>
      <c r="B5218" s="9">
        <f>VLOOKUP(A5218,'VOW3.DE'!$A$1:$B$5974,2,FALSE)</f>
        <v>133.72779800000001</v>
      </c>
      <c r="C5218" s="5">
        <f>VLOOKUP(A5218,MRK.DE!$A$1:$B$5993,2,FALSE)</f>
        <v>92.393683999999993</v>
      </c>
      <c r="D5218" s="10">
        <f>VLOOKUP(A5218,DTE.DE!$A$1:$B$6411,2,FALSE)</f>
        <v>12.762624000000001</v>
      </c>
      <c r="E5218" s="10">
        <f>VLOOKUP(A5218,'CON.DE'!$A$1:$B$6391,2,FALSE)</f>
        <v>120.603493</v>
      </c>
      <c r="G5218" s="5">
        <f t="shared" si="332"/>
        <v>1.9268462976622203E-2</v>
      </c>
      <c r="H5218" s="5">
        <f t="shared" si="333"/>
        <v>-7.4013939380158413E-3</v>
      </c>
      <c r="I5218" s="5">
        <f t="shared" si="334"/>
        <v>2.640322784858326E-3</v>
      </c>
      <c r="J5218" s="10">
        <f t="shared" si="335"/>
        <v>3.6846003191328596E-3</v>
      </c>
    </row>
    <row r="5219" spans="1:10" x14ac:dyDescent="0.3">
      <c r="A5219" s="18">
        <v>43424</v>
      </c>
      <c r="B5219" s="9">
        <f>VLOOKUP(A5219,'VOW3.DE'!$A$1:$B$5974,2,FALSE)</f>
        <v>132.85279800000001</v>
      </c>
      <c r="C5219" s="5">
        <f>VLOOKUP(A5219,MRK.DE!$A$1:$B$5993,2,FALSE)</f>
        <v>92.374626000000006</v>
      </c>
      <c r="D5219" s="10">
        <f>VLOOKUP(A5219,DTE.DE!$A$1:$B$6411,2,FALSE)</f>
        <v>12.775244000000001</v>
      </c>
      <c r="E5219" s="10">
        <f>VLOOKUP(A5219,'CON.DE'!$A$1:$B$6391,2,FALSE)</f>
        <v>120.736572</v>
      </c>
      <c r="G5219" s="5">
        <f t="shared" si="332"/>
        <v>-6.5646424041096944E-3</v>
      </c>
      <c r="H5219" s="5">
        <f t="shared" si="333"/>
        <v>-2.0629078728465647E-4</v>
      </c>
      <c r="I5219" s="5">
        <f t="shared" si="334"/>
        <v>9.8833630334969067E-4</v>
      </c>
      <c r="J5219" s="10">
        <f t="shared" si="335"/>
        <v>1.1028339906017156E-3</v>
      </c>
    </row>
    <row r="5220" spans="1:10" x14ac:dyDescent="0.3">
      <c r="A5220" s="18">
        <v>43425</v>
      </c>
      <c r="B5220" s="9">
        <f>VLOOKUP(A5220,'VOW3.DE'!$A$1:$B$5974,2,FALSE)</f>
        <v>138.86836199999999</v>
      </c>
      <c r="C5220" s="5">
        <f>VLOOKUP(A5220,MRK.DE!$A$1:$B$5993,2,FALSE)</f>
        <v>92.546218999999994</v>
      </c>
      <c r="D5220" s="10">
        <f>VLOOKUP(A5220,DTE.DE!$A$1:$B$6411,2,FALSE)</f>
        <v>12.876200000000001</v>
      </c>
      <c r="E5220" s="10">
        <f>VLOOKUP(A5220,'CON.DE'!$A$1:$B$6391,2,FALSE)</f>
        <v>124.19631200000001</v>
      </c>
      <c r="G5220" s="5">
        <f t="shared" si="332"/>
        <v>4.4284715106157377E-2</v>
      </c>
      <c r="H5220" s="5">
        <f t="shared" si="333"/>
        <v>1.8558540466321824E-3</v>
      </c>
      <c r="I5220" s="5">
        <f t="shared" si="334"/>
        <v>7.8714103784084839E-3</v>
      </c>
      <c r="J5220" s="10">
        <f t="shared" si="335"/>
        <v>2.8252393636626801E-2</v>
      </c>
    </row>
    <row r="5221" spans="1:10" x14ac:dyDescent="0.3">
      <c r="A5221" s="18">
        <v>43426</v>
      </c>
      <c r="B5221" s="9">
        <f>VLOOKUP(A5221,'VOW3.DE'!$A$1:$B$5974,2,FALSE)</f>
        <v>138.467331</v>
      </c>
      <c r="C5221" s="5">
        <f>VLOOKUP(A5221,MRK.DE!$A$1:$B$5993,2,FALSE)</f>
        <v>91.936110999999997</v>
      </c>
      <c r="D5221" s="10">
        <f>VLOOKUP(A5221,DTE.DE!$A$1:$B$6411,2,FALSE)</f>
        <v>12.712145</v>
      </c>
      <c r="E5221" s="10">
        <f>VLOOKUP(A5221,'CON.DE'!$A$1:$B$6391,2,FALSE)</f>
        <v>123.131783</v>
      </c>
      <c r="G5221" s="5">
        <f t="shared" si="332"/>
        <v>-2.8920278899169337E-3</v>
      </c>
      <c r="H5221" s="5">
        <f t="shared" si="333"/>
        <v>-6.6142944345300055E-3</v>
      </c>
      <c r="I5221" s="5">
        <f t="shared" si="334"/>
        <v>-1.2822810375725408E-2</v>
      </c>
      <c r="J5221" s="10">
        <f t="shared" si="335"/>
        <v>-8.6082866864686906E-3</v>
      </c>
    </row>
    <row r="5222" spans="1:10" x14ac:dyDescent="0.3">
      <c r="A5222" s="18">
        <v>43427</v>
      </c>
      <c r="B5222" s="9">
        <f>VLOOKUP(A5222,'VOW3.DE'!$A$1:$B$5974,2,FALSE)</f>
        <v>137.61056500000001</v>
      </c>
      <c r="C5222" s="5">
        <f>VLOOKUP(A5222,MRK.DE!$A$1:$B$5993,2,FALSE)</f>
        <v>93.346976999999995</v>
      </c>
      <c r="D5222" s="10">
        <f>VLOOKUP(A5222,DTE.DE!$A$1:$B$6411,2,FALSE)</f>
        <v>12.804689</v>
      </c>
      <c r="E5222" s="10">
        <f>VLOOKUP(A5222,'CON.DE'!$A$1:$B$6391,2,FALSE)</f>
        <v>123.353554</v>
      </c>
      <c r="G5222" s="5">
        <f t="shared" si="332"/>
        <v>-6.206717472634524E-3</v>
      </c>
      <c r="H5222" s="5">
        <f t="shared" si="333"/>
        <v>1.5229595802635762E-2</v>
      </c>
      <c r="I5222" s="5">
        <f t="shared" si="334"/>
        <v>7.2535962544485683E-3</v>
      </c>
      <c r="J5222" s="10">
        <f t="shared" si="335"/>
        <v>1.799466552792802E-3</v>
      </c>
    </row>
    <row r="5223" spans="1:10" x14ac:dyDescent="0.3">
      <c r="A5223" s="18">
        <v>43430</v>
      </c>
      <c r="B5223" s="9">
        <f>VLOOKUP(A5223,'VOW3.DE'!$A$1:$B$5974,2,FALSE)</f>
        <v>140.52720600000001</v>
      </c>
      <c r="C5223" s="5">
        <f>VLOOKUP(A5223,MRK.DE!$A$1:$B$5993,2,FALSE)</f>
        <v>92.813132999999993</v>
      </c>
      <c r="D5223" s="10">
        <f>VLOOKUP(A5223,DTE.DE!$A$1:$B$6411,2,FALSE)</f>
        <v>12.935091</v>
      </c>
      <c r="E5223" s="10">
        <f>VLOOKUP(A5223,'CON.DE'!$A$1:$B$6391,2,FALSE)</f>
        <v>126.724609</v>
      </c>
      <c r="G5223" s="5">
        <f t="shared" si="332"/>
        <v>2.0973403964224899E-2</v>
      </c>
      <c r="H5223" s="5">
        <f t="shared" si="333"/>
        <v>-5.7353367846473347E-3</v>
      </c>
      <c r="I5223" s="5">
        <f t="shared" si="334"/>
        <v>1.0132418820319162E-2</v>
      </c>
      <c r="J5223" s="10">
        <f t="shared" si="335"/>
        <v>2.6961644049507683E-2</v>
      </c>
    </row>
    <row r="5224" spans="1:10" x14ac:dyDescent="0.3">
      <c r="A5224" s="18">
        <v>43431</v>
      </c>
      <c r="B5224" s="9">
        <f>VLOOKUP(A5224,'VOW3.DE'!$A$1:$B$5974,2,FALSE)</f>
        <v>134.89445499999999</v>
      </c>
      <c r="C5224" s="5">
        <f>VLOOKUP(A5224,MRK.DE!$A$1:$B$5993,2,FALSE)</f>
        <v>92.641548</v>
      </c>
      <c r="D5224" s="10">
        <f>VLOOKUP(A5224,DTE.DE!$A$1:$B$6411,2,FALSE)</f>
        <v>13.023429</v>
      </c>
      <c r="E5224" s="10">
        <f>VLOOKUP(A5224,'CON.DE'!$A$1:$B$6391,2,FALSE)</f>
        <v>122.42208100000001</v>
      </c>
      <c r="G5224" s="5">
        <f t="shared" si="332"/>
        <v>-4.090844919222246E-2</v>
      </c>
      <c r="H5224" s="5">
        <f t="shared" si="333"/>
        <v>-1.850425646144631E-3</v>
      </c>
      <c r="I5224" s="5">
        <f t="shared" si="334"/>
        <v>6.8061153723726793E-3</v>
      </c>
      <c r="J5224" s="10">
        <f t="shared" si="335"/>
        <v>-3.454154479762462E-2</v>
      </c>
    </row>
    <row r="5225" spans="1:10" x14ac:dyDescent="0.3">
      <c r="A5225" s="18">
        <v>43432</v>
      </c>
      <c r="B5225" s="9">
        <f>VLOOKUP(A5225,'VOW3.DE'!$A$1:$B$5974,2,FALSE)</f>
        <v>135.82414199999999</v>
      </c>
      <c r="C5225" s="5">
        <f>VLOOKUP(A5225,MRK.DE!$A$1:$B$5993,2,FALSE)</f>
        <v>92.946601999999999</v>
      </c>
      <c r="D5225" s="10">
        <f>VLOOKUP(A5225,DTE.DE!$A$1:$B$6411,2,FALSE)</f>
        <v>12.939298000000001</v>
      </c>
      <c r="E5225" s="10">
        <f>VLOOKUP(A5225,'CON.DE'!$A$1:$B$6391,2,FALSE)</f>
        <v>117.143738</v>
      </c>
      <c r="G5225" s="5">
        <f t="shared" si="332"/>
        <v>6.8683176186464159E-3</v>
      </c>
      <c r="H5225" s="5">
        <f t="shared" si="333"/>
        <v>3.2874326807172389E-3</v>
      </c>
      <c r="I5225" s="5">
        <f t="shared" si="334"/>
        <v>-6.4809289467473519E-3</v>
      </c>
      <c r="J5225" s="10">
        <f t="shared" si="335"/>
        <v>-4.4073043447931705E-2</v>
      </c>
    </row>
    <row r="5226" spans="1:10" x14ac:dyDescent="0.3">
      <c r="A5226" s="18">
        <v>43433</v>
      </c>
      <c r="B5226" s="9">
        <f>VLOOKUP(A5226,'VOW3.DE'!$A$1:$B$5974,2,FALSE)</f>
        <v>136.772018</v>
      </c>
      <c r="C5226" s="5">
        <f>VLOOKUP(A5226,MRK.DE!$A$1:$B$5993,2,FALSE)</f>
        <v>92.698738000000006</v>
      </c>
      <c r="D5226" s="10">
        <f>VLOOKUP(A5226,DTE.DE!$A$1:$B$6411,2,FALSE)</f>
        <v>12.943505</v>
      </c>
      <c r="E5226" s="10">
        <f>VLOOKUP(A5226,'CON.DE'!$A$1:$B$6391,2,FALSE)</f>
        <v>117.853432</v>
      </c>
      <c r="G5226" s="5">
        <f t="shared" si="332"/>
        <v>6.9544620166035048E-3</v>
      </c>
      <c r="H5226" s="5">
        <f t="shared" si="333"/>
        <v>-2.6702975391960158E-3</v>
      </c>
      <c r="I5226" s="5">
        <f t="shared" si="334"/>
        <v>3.2508071378882378E-4</v>
      </c>
      <c r="J5226" s="10">
        <f t="shared" si="335"/>
        <v>6.0400400361560677E-3</v>
      </c>
    </row>
    <row r="5227" spans="1:10" x14ac:dyDescent="0.3">
      <c r="A5227" s="18">
        <v>43434</v>
      </c>
      <c r="B5227" s="9">
        <f>VLOOKUP(A5227,'VOW3.DE'!$A$1:$B$5974,2,FALSE)</f>
        <v>135.71473700000001</v>
      </c>
      <c r="C5227" s="5">
        <f>VLOOKUP(A5227,MRK.DE!$A$1:$B$5993,2,FALSE)</f>
        <v>92.813132999999993</v>
      </c>
      <c r="D5227" s="10">
        <f>VLOOKUP(A5227,DTE.DE!$A$1:$B$6411,2,FALSE)</f>
        <v>13.027635</v>
      </c>
      <c r="E5227" s="10">
        <f>VLOOKUP(A5227,'CON.DE'!$A$1:$B$6391,2,FALSE)</f>
        <v>117.32115899999999</v>
      </c>
      <c r="G5227" s="5">
        <f t="shared" si="332"/>
        <v>-7.7602766853753615E-3</v>
      </c>
      <c r="H5227" s="5">
        <f t="shared" si="333"/>
        <v>1.2332905046232719E-3</v>
      </c>
      <c r="I5227" s="5">
        <f t="shared" si="334"/>
        <v>6.4787525133015549E-3</v>
      </c>
      <c r="J5227" s="10">
        <f t="shared" si="335"/>
        <v>-4.5266276990929546E-3</v>
      </c>
    </row>
    <row r="5228" spans="1:10" x14ac:dyDescent="0.3">
      <c r="A5228" s="18">
        <v>43437</v>
      </c>
      <c r="B5228" s="9">
        <f>VLOOKUP(A5228,'VOW3.DE'!$A$1:$B$5974,2,FALSE)</f>
        <v>139.61575300000001</v>
      </c>
      <c r="C5228" s="5">
        <f>VLOOKUP(A5228,MRK.DE!$A$1:$B$5993,2,FALSE)</f>
        <v>95.158257000000006</v>
      </c>
      <c r="D5228" s="10">
        <f>VLOOKUP(A5228,DTE.DE!$A$1:$B$6411,2,FALSE)</f>
        <v>12.993983</v>
      </c>
      <c r="E5228" s="10">
        <f>VLOOKUP(A5228,'CON.DE'!$A$1:$B$6391,2,FALSE)</f>
        <v>121.13576500000001</v>
      </c>
      <c r="G5228" s="5">
        <f t="shared" si="332"/>
        <v>2.8338867004524166E-2</v>
      </c>
      <c r="H5228" s="5">
        <f t="shared" si="333"/>
        <v>2.4953219571680105E-2</v>
      </c>
      <c r="I5228" s="5">
        <f t="shared" si="334"/>
        <v>-2.586466280494117E-3</v>
      </c>
      <c r="J5228" s="10">
        <f t="shared" si="335"/>
        <v>3.1996818366796756E-2</v>
      </c>
    </row>
    <row r="5229" spans="1:10" x14ac:dyDescent="0.3">
      <c r="A5229" s="18">
        <v>43438</v>
      </c>
      <c r="B5229" s="9">
        <f>VLOOKUP(A5229,'VOW3.DE'!$A$1:$B$5974,2,FALSE)</f>
        <v>135.386627</v>
      </c>
      <c r="C5229" s="5">
        <f>VLOOKUP(A5229,MRK.DE!$A$1:$B$5993,2,FALSE)</f>
        <v>94.319350999999997</v>
      </c>
      <c r="D5229" s="10">
        <f>VLOOKUP(A5229,DTE.DE!$A$1:$B$6411,2,FALSE)</f>
        <v>12.981363</v>
      </c>
      <c r="E5229" s="10">
        <f>VLOOKUP(A5229,'CON.DE'!$A$1:$B$6391,2,FALSE)</f>
        <v>115.413864</v>
      </c>
      <c r="G5229" s="5">
        <f t="shared" si="332"/>
        <v>-3.0759438818425335E-2</v>
      </c>
      <c r="H5229" s="5">
        <f t="shared" si="333"/>
        <v>-8.8549933732318883E-3</v>
      </c>
      <c r="I5229" s="5">
        <f t="shared" si="334"/>
        <v>-9.7169069416553375E-4</v>
      </c>
      <c r="J5229" s="10">
        <f t="shared" si="335"/>
        <v>-4.8387455884658995E-2</v>
      </c>
    </row>
    <row r="5230" spans="1:10" x14ac:dyDescent="0.3">
      <c r="A5230" s="18">
        <v>43439</v>
      </c>
      <c r="B5230" s="9">
        <f>VLOOKUP(A5230,'VOW3.DE'!$A$1:$B$5974,2,FALSE)</f>
        <v>134.529877</v>
      </c>
      <c r="C5230" s="5">
        <f>VLOOKUP(A5230,MRK.DE!$A$1:$B$5993,2,FALSE)</f>
        <v>93.060997</v>
      </c>
      <c r="D5230" s="10">
        <f>VLOOKUP(A5230,DTE.DE!$A$1:$B$6411,2,FALSE)</f>
        <v>12.888820000000001</v>
      </c>
      <c r="E5230" s="10">
        <f>VLOOKUP(A5230,'CON.DE'!$A$1:$B$6391,2,FALSE)</f>
        <v>115.103363</v>
      </c>
      <c r="G5230" s="5">
        <f t="shared" si="332"/>
        <v>-6.3482807801771369E-3</v>
      </c>
      <c r="H5230" s="5">
        <f t="shared" si="333"/>
        <v>-1.3431215496956042E-2</v>
      </c>
      <c r="I5230" s="5">
        <f t="shared" si="334"/>
        <v>-7.1544445389056599E-3</v>
      </c>
      <c r="J5230" s="10">
        <f t="shared" si="335"/>
        <v>-2.6939521338702E-3</v>
      </c>
    </row>
    <row r="5231" spans="1:10" x14ac:dyDescent="0.3">
      <c r="A5231" s="18">
        <v>43440</v>
      </c>
      <c r="B5231" s="9">
        <f>VLOOKUP(A5231,'VOW3.DE'!$A$1:$B$5974,2,FALSE)</f>
        <v>130.33720400000001</v>
      </c>
      <c r="C5231" s="5">
        <f>VLOOKUP(A5231,MRK.DE!$A$1:$B$5993,2,FALSE)</f>
        <v>90.334557000000004</v>
      </c>
      <c r="D5231" s="10">
        <f>VLOOKUP(A5231,DTE.DE!$A$1:$B$6411,2,FALSE)</f>
        <v>12.64484</v>
      </c>
      <c r="E5231" s="10">
        <f>VLOOKUP(A5231,'CON.DE'!$A$1:$B$6391,2,FALSE)</f>
        <v>110.712143</v>
      </c>
      <c r="G5231" s="5">
        <f t="shared" si="332"/>
        <v>-3.1661339116832381E-2</v>
      </c>
      <c r="H5231" s="5">
        <f t="shared" si="333"/>
        <v>-2.9735081631968936E-2</v>
      </c>
      <c r="I5231" s="5">
        <f t="shared" si="334"/>
        <v>-1.9111042109017321E-2</v>
      </c>
      <c r="J5231" s="10">
        <f t="shared" si="335"/>
        <v>-3.8897006809875581E-2</v>
      </c>
    </row>
    <row r="5232" spans="1:10" x14ac:dyDescent="0.3">
      <c r="A5232" s="18">
        <v>43441</v>
      </c>
      <c r="B5232" s="9">
        <f>VLOOKUP(A5232,'VOW3.DE'!$A$1:$B$5974,2,FALSE)</f>
        <v>130.77470400000001</v>
      </c>
      <c r="C5232" s="5">
        <f>VLOOKUP(A5232,MRK.DE!$A$1:$B$5993,2,FALSE)</f>
        <v>91.421325999999993</v>
      </c>
      <c r="D5232" s="10">
        <f>VLOOKUP(A5232,DTE.DE!$A$1:$B$6411,2,FALSE)</f>
        <v>12.712145</v>
      </c>
      <c r="E5232" s="10">
        <f>VLOOKUP(A5232,'CON.DE'!$A$1:$B$6391,2,FALSE)</f>
        <v>111.06697800000001</v>
      </c>
      <c r="G5232" s="5">
        <f t="shared" si="332"/>
        <v>3.3510567385670793E-3</v>
      </c>
      <c r="H5232" s="5">
        <f t="shared" si="333"/>
        <v>1.1958699037900167E-2</v>
      </c>
      <c r="I5232" s="5">
        <f t="shared" si="334"/>
        <v>5.3086088950994245E-3</v>
      </c>
      <c r="J5232" s="10">
        <f t="shared" si="335"/>
        <v>3.1998981795334659E-3</v>
      </c>
    </row>
    <row r="5233" spans="1:10" x14ac:dyDescent="0.3">
      <c r="A5233" s="18">
        <v>43444</v>
      </c>
      <c r="B5233" s="9">
        <f>VLOOKUP(A5233,'VOW3.DE'!$A$1:$B$5974,2,FALSE)</f>
        <v>128.49606299999999</v>
      </c>
      <c r="C5233" s="5">
        <f>VLOOKUP(A5233,MRK.DE!$A$1:$B$5993,2,FALSE)</f>
        <v>91.135329999999996</v>
      </c>
      <c r="D5233" s="10">
        <f>VLOOKUP(A5233,DTE.DE!$A$1:$B$6411,2,FALSE)</f>
        <v>12.606980999999999</v>
      </c>
      <c r="E5233" s="10">
        <f>VLOOKUP(A5233,'CON.DE'!$A$1:$B$6391,2,FALSE)</f>
        <v>108.05078899999999</v>
      </c>
      <c r="G5233" s="5">
        <f t="shared" si="332"/>
        <v>-1.7577760090937148E-2</v>
      </c>
      <c r="H5233" s="5">
        <f t="shared" si="333"/>
        <v>-3.133232611053258E-3</v>
      </c>
      <c r="I5233" s="5">
        <f t="shared" si="334"/>
        <v>-8.3071275655915086E-3</v>
      </c>
      <c r="J5233" s="10">
        <f t="shared" si="335"/>
        <v>-2.7532039640744507E-2</v>
      </c>
    </row>
    <row r="5234" spans="1:10" x14ac:dyDescent="0.3">
      <c r="A5234" s="18">
        <v>43445</v>
      </c>
      <c r="B5234" s="9">
        <f>VLOOKUP(A5234,'VOW3.DE'!$A$1:$B$5974,2,FALSE)</f>
        <v>133.16270399999999</v>
      </c>
      <c r="C5234" s="5">
        <f>VLOOKUP(A5234,MRK.DE!$A$1:$B$5993,2,FALSE)</f>
        <v>92.069564999999997</v>
      </c>
      <c r="D5234" s="10">
        <f>VLOOKUP(A5234,DTE.DE!$A$1:$B$6411,2,FALSE)</f>
        <v>12.682699</v>
      </c>
      <c r="E5234" s="10">
        <f>VLOOKUP(A5234,'CON.DE'!$A$1:$B$6391,2,FALSE)</f>
        <v>110.80085</v>
      </c>
      <c r="G5234" s="5">
        <f t="shared" si="332"/>
        <v>3.5673453165348291E-2</v>
      </c>
      <c r="H5234" s="5">
        <f t="shared" si="333"/>
        <v>1.019888795042672E-2</v>
      </c>
      <c r="I5234" s="5">
        <f t="shared" si="334"/>
        <v>5.9880730995158634E-3</v>
      </c>
      <c r="J5234" s="10">
        <f t="shared" si="335"/>
        <v>2.5133060662748868E-2</v>
      </c>
    </row>
    <row r="5235" spans="1:10" x14ac:dyDescent="0.3">
      <c r="A5235" s="18">
        <v>43446</v>
      </c>
      <c r="B5235" s="9">
        <f>VLOOKUP(A5235,'VOW3.DE'!$A$1:$B$5974,2,FALSE)</f>
        <v>136.844955</v>
      </c>
      <c r="C5235" s="5">
        <f>VLOOKUP(A5235,MRK.DE!$A$1:$B$5993,2,FALSE)</f>
        <v>92.546218999999994</v>
      </c>
      <c r="D5235" s="10">
        <f>VLOOKUP(A5235,DTE.DE!$A$1:$B$6411,2,FALSE)</f>
        <v>12.779449</v>
      </c>
      <c r="E5235" s="10">
        <f>VLOOKUP(A5235,'CON.DE'!$A$1:$B$6391,2,FALSE)</f>
        <v>112.619438</v>
      </c>
      <c r="G5235" s="5">
        <f t="shared" si="332"/>
        <v>2.727685072732576E-2</v>
      </c>
      <c r="H5235" s="5">
        <f t="shared" si="333"/>
        <v>5.1637519697449209E-3</v>
      </c>
      <c r="I5235" s="5">
        <f t="shared" si="334"/>
        <v>7.5995525306596272E-3</v>
      </c>
      <c r="J5235" s="10">
        <f t="shared" si="335"/>
        <v>1.6279883817478337E-2</v>
      </c>
    </row>
    <row r="5236" spans="1:10" x14ac:dyDescent="0.3">
      <c r="A5236" s="18">
        <v>43447</v>
      </c>
      <c r="B5236" s="9">
        <f>VLOOKUP(A5236,'VOW3.DE'!$A$1:$B$5974,2,FALSE)</f>
        <v>136.44392400000001</v>
      </c>
      <c r="C5236" s="5">
        <f>VLOOKUP(A5236,MRK.DE!$A$1:$B$5993,2,FALSE)</f>
        <v>91.897971999999996</v>
      </c>
      <c r="D5236" s="10">
        <f>VLOOKUP(A5236,DTE.DE!$A$1:$B$6411,2,FALSE)</f>
        <v>12.682699</v>
      </c>
      <c r="E5236" s="10">
        <f>VLOOKUP(A5236,'CON.DE'!$A$1:$B$6391,2,FALSE)</f>
        <v>111.421829</v>
      </c>
      <c r="G5236" s="5">
        <f t="shared" si="332"/>
        <v>-2.9348525949493684E-3</v>
      </c>
      <c r="H5236" s="5">
        <f t="shared" si="333"/>
        <v>-7.0292229388073208E-3</v>
      </c>
      <c r="I5236" s="5">
        <f t="shared" si="334"/>
        <v>-7.5995525306596758E-3</v>
      </c>
      <c r="J5236" s="10">
        <f t="shared" si="335"/>
        <v>-1.0691069758157128E-2</v>
      </c>
    </row>
    <row r="5237" spans="1:10" x14ac:dyDescent="0.3">
      <c r="A5237" s="18">
        <v>43448</v>
      </c>
      <c r="B5237" s="9">
        <f>VLOOKUP(A5237,'VOW3.DE'!$A$1:$B$5974,2,FALSE)</f>
        <v>134.63923600000001</v>
      </c>
      <c r="C5237" s="5">
        <f>VLOOKUP(A5237,MRK.DE!$A$1:$B$5993,2,FALSE)</f>
        <v>92.012366999999998</v>
      </c>
      <c r="D5237" s="10">
        <f>VLOOKUP(A5237,DTE.DE!$A$1:$B$6411,2,FALSE)</f>
        <v>12.707938</v>
      </c>
      <c r="E5237" s="10">
        <f>VLOOKUP(A5237,'CON.DE'!$A$1:$B$6391,2,FALSE)</f>
        <v>108.80484800000001</v>
      </c>
      <c r="G5237" s="5">
        <f t="shared" si="332"/>
        <v>-1.3314841555863592E-2</v>
      </c>
      <c r="H5237" s="5">
        <f t="shared" si="333"/>
        <v>1.24403027448344E-3</v>
      </c>
      <c r="I5237" s="5">
        <f t="shared" si="334"/>
        <v>1.9880563305930163E-3</v>
      </c>
      <c r="J5237" s="10">
        <f t="shared" si="335"/>
        <v>-2.3767367570566536E-2</v>
      </c>
    </row>
    <row r="5238" spans="1:10" x14ac:dyDescent="0.3">
      <c r="A5238" s="18">
        <v>43451</v>
      </c>
      <c r="B5238" s="9">
        <f>VLOOKUP(A5238,'VOW3.DE'!$A$1:$B$5974,2,FALSE)</f>
        <v>133.50903299999999</v>
      </c>
      <c r="C5238" s="5">
        <f>VLOOKUP(A5238,MRK.DE!$A$1:$B$5993,2,FALSE)</f>
        <v>91.707306000000003</v>
      </c>
      <c r="D5238" s="10">
        <f>VLOOKUP(A5238,DTE.DE!$A$1:$B$6411,2,FALSE)</f>
        <v>12.800484000000001</v>
      </c>
      <c r="E5238" s="10">
        <f>VLOOKUP(A5238,'CON.DE'!$A$1:$B$6391,2,FALSE)</f>
        <v>108.937912</v>
      </c>
      <c r="G5238" s="5">
        <f t="shared" si="332"/>
        <v>-8.4297370028624617E-3</v>
      </c>
      <c r="H5238" s="5">
        <f t="shared" si="333"/>
        <v>-3.3209429930548852E-3</v>
      </c>
      <c r="I5238" s="5">
        <f t="shared" si="334"/>
        <v>7.2561451318222904E-3</v>
      </c>
      <c r="J5238" s="10">
        <f t="shared" si="335"/>
        <v>1.2222130055143539E-3</v>
      </c>
    </row>
    <row r="5239" spans="1:10" x14ac:dyDescent="0.3">
      <c r="A5239" s="18">
        <v>43452</v>
      </c>
      <c r="B5239" s="9">
        <f>VLOOKUP(A5239,'VOW3.DE'!$A$1:$B$5974,2,FALSE)</f>
        <v>133.326752</v>
      </c>
      <c r="C5239" s="5">
        <f>VLOOKUP(A5239,MRK.DE!$A$1:$B$5993,2,FALSE)</f>
        <v>89.857917999999998</v>
      </c>
      <c r="D5239" s="10">
        <f>VLOOKUP(A5239,DTE.DE!$A$1:$B$6411,2,FALSE)</f>
        <v>12.737385</v>
      </c>
      <c r="E5239" s="10">
        <f>VLOOKUP(A5239,'CON.DE'!$A$1:$B$6391,2,FALSE)</f>
        <v>110.046806</v>
      </c>
      <c r="G5239" s="5">
        <f t="shared" si="332"/>
        <v>-1.3662412509928262E-3</v>
      </c>
      <c r="H5239" s="5">
        <f t="shared" si="333"/>
        <v>-2.0372314935927179E-2</v>
      </c>
      <c r="I5239" s="5">
        <f t="shared" si="334"/>
        <v>-4.9416126618843691E-3</v>
      </c>
      <c r="J5239" s="10">
        <f t="shared" si="335"/>
        <v>1.0127679121833353E-2</v>
      </c>
    </row>
    <row r="5240" spans="1:10" x14ac:dyDescent="0.3">
      <c r="A5240" s="18">
        <v>43453</v>
      </c>
      <c r="B5240" s="9">
        <f>VLOOKUP(A5240,'VOW3.DE'!$A$1:$B$5974,2,FALSE)</f>
        <v>133.87364199999999</v>
      </c>
      <c r="C5240" s="5">
        <f>VLOOKUP(A5240,MRK.DE!$A$1:$B$5993,2,FALSE)</f>
        <v>89.114341999999994</v>
      </c>
      <c r="D5240" s="10">
        <f>VLOOKUP(A5240,DTE.DE!$A$1:$B$6411,2,FALSE)</f>
        <v>12.935091</v>
      </c>
      <c r="E5240" s="10">
        <f>VLOOKUP(A5240,'CON.DE'!$A$1:$B$6391,2,FALSE)</f>
        <v>109.337112</v>
      </c>
      <c r="G5240" s="5">
        <f t="shared" si="332"/>
        <v>4.093487703987167E-3</v>
      </c>
      <c r="H5240" s="5">
        <f t="shared" si="333"/>
        <v>-8.3094472681306368E-3</v>
      </c>
      <c r="I5240" s="5">
        <f t="shared" si="334"/>
        <v>1.5402480740312479E-2</v>
      </c>
      <c r="J5240" s="10">
        <f t="shared" si="335"/>
        <v>-6.469904285577502E-3</v>
      </c>
    </row>
    <row r="5241" spans="1:10" x14ac:dyDescent="0.3">
      <c r="A5241" s="18">
        <v>43454</v>
      </c>
      <c r="B5241" s="9">
        <f>VLOOKUP(A5241,'VOW3.DE'!$A$1:$B$5974,2,FALSE)</f>
        <v>131.157501</v>
      </c>
      <c r="C5241" s="5">
        <f>VLOOKUP(A5241,MRK.DE!$A$1:$B$5993,2,FALSE)</f>
        <v>89.228729000000001</v>
      </c>
      <c r="D5241" s="10">
        <f>VLOOKUP(A5241,DTE.DE!$A$1:$B$6411,2,FALSE)</f>
        <v>12.724764</v>
      </c>
      <c r="E5241" s="10">
        <f>VLOOKUP(A5241,'CON.DE'!$A$1:$B$6391,2,FALSE)</f>
        <v>108.716133</v>
      </c>
      <c r="G5241" s="5">
        <f t="shared" si="332"/>
        <v>-2.0497486195637824E-2</v>
      </c>
      <c r="H5241" s="5">
        <f t="shared" si="333"/>
        <v>1.2827749914146476E-3</v>
      </c>
      <c r="I5241" s="5">
        <f t="shared" si="334"/>
        <v>-1.63938346934797E-2</v>
      </c>
      <c r="J5241" s="10">
        <f t="shared" si="335"/>
        <v>-5.6956793167815762E-3</v>
      </c>
    </row>
    <row r="5242" spans="1:10" x14ac:dyDescent="0.3">
      <c r="A5242" s="18">
        <v>43455</v>
      </c>
      <c r="B5242" s="9">
        <f>VLOOKUP(A5242,'VOW3.DE'!$A$1:$B$5974,2,FALSE)</f>
        <v>130.61064099999999</v>
      </c>
      <c r="C5242" s="5">
        <f>VLOOKUP(A5242,MRK.DE!$A$1:$B$5993,2,FALSE)</f>
        <v>88.999947000000006</v>
      </c>
      <c r="D5242" s="10">
        <f>VLOOKUP(A5242,DTE.DE!$A$1:$B$6411,2,FALSE)</f>
        <v>12.628015</v>
      </c>
      <c r="E5242" s="10">
        <f>VLOOKUP(A5242,'CON.DE'!$A$1:$B$6391,2,FALSE)</f>
        <v>108.849197</v>
      </c>
      <c r="G5242" s="5">
        <f t="shared" si="332"/>
        <v>-4.1782074119881257E-3</v>
      </c>
      <c r="H5242" s="5">
        <f t="shared" si="333"/>
        <v>-2.567287495956356E-3</v>
      </c>
      <c r="I5242" s="5">
        <f t="shared" si="334"/>
        <v>-7.6322575640520272E-3</v>
      </c>
      <c r="J5242" s="10">
        <f t="shared" si="335"/>
        <v>1.2232097512167091E-3</v>
      </c>
    </row>
    <row r="5243" spans="1:10" x14ac:dyDescent="0.3">
      <c r="A5243" s="18">
        <v>43461</v>
      </c>
      <c r="B5243" s="9">
        <f>VLOOKUP(A5243,'VOW3.DE'!$A$1:$B$5974,2,FALSE)</f>
        <v>125.269554</v>
      </c>
      <c r="C5243" s="5">
        <f>VLOOKUP(A5243,MRK.DE!$A$1:$B$5993,2,FALSE)</f>
        <v>85.034225000000006</v>
      </c>
      <c r="D5243" s="10">
        <f>VLOOKUP(A5243,DTE.DE!$A$1:$B$6411,2,FALSE)</f>
        <v>12.274666</v>
      </c>
      <c r="E5243" s="10">
        <f>VLOOKUP(A5243,'CON.DE'!$A$1:$B$6391,2,FALSE)</f>
        <v>106.365273</v>
      </c>
      <c r="G5243" s="5">
        <f t="shared" si="332"/>
        <v>-4.1752843777956926E-2</v>
      </c>
      <c r="H5243" s="5">
        <f t="shared" si="333"/>
        <v>-4.5581951717778464E-2</v>
      </c>
      <c r="I5243" s="5">
        <f t="shared" si="334"/>
        <v>-2.8380294997169243E-2</v>
      </c>
      <c r="J5243" s="10">
        <f t="shared" si="335"/>
        <v>-2.3084268474325154E-2</v>
      </c>
    </row>
    <row r="5244" spans="1:10" x14ac:dyDescent="0.3">
      <c r="A5244" s="18">
        <v>43462</v>
      </c>
      <c r="B5244" s="9">
        <f>VLOOKUP(A5244,'VOW3.DE'!$A$1:$B$5974,2,FALSE)</f>
        <v>126.618492</v>
      </c>
      <c r="C5244" s="5">
        <f>VLOOKUP(A5244,MRK.DE!$A$1:$B$5993,2,FALSE)</f>
        <v>85.777801999999994</v>
      </c>
      <c r="D5244" s="10">
        <f>VLOOKUP(A5244,DTE.DE!$A$1:$B$6411,2,FALSE)</f>
        <v>12.468166</v>
      </c>
      <c r="E5244" s="10">
        <f>VLOOKUP(A5244,'CON.DE'!$A$1:$B$6391,2,FALSE)</f>
        <v>107.119316</v>
      </c>
      <c r="G5244" s="5">
        <f t="shared" si="332"/>
        <v>1.0710717854104429E-2</v>
      </c>
      <c r="H5244" s="5">
        <f t="shared" si="333"/>
        <v>8.7064325633704233E-3</v>
      </c>
      <c r="I5244" s="5">
        <f t="shared" si="334"/>
        <v>1.5641212366090035E-2</v>
      </c>
      <c r="J5244" s="10">
        <f t="shared" si="335"/>
        <v>7.0641739457829034E-3</v>
      </c>
    </row>
    <row r="5245" spans="1:10" x14ac:dyDescent="0.3">
      <c r="A5245" s="18">
        <v>43467</v>
      </c>
      <c r="B5245" s="9">
        <f>VLOOKUP(A5245,'VOW3.DE'!$A$1:$B$5974,2,FALSE)</f>
        <v>124.19403800000001</v>
      </c>
      <c r="C5245" s="5">
        <f>VLOOKUP(A5245,MRK.DE!$A$1:$B$5993,2,FALSE)</f>
        <v>86.159119000000004</v>
      </c>
      <c r="D5245" s="10">
        <f>VLOOKUP(A5245,DTE.DE!$A$1:$B$6411,2,FALSE)</f>
        <v>12.468166</v>
      </c>
      <c r="E5245" s="10">
        <f>VLOOKUP(A5245,'CON.DE'!$A$1:$B$6391,2,FALSE)</f>
        <v>106.98625199999999</v>
      </c>
      <c r="G5245" s="5">
        <f t="shared" si="332"/>
        <v>-1.9333400267561009E-2</v>
      </c>
      <c r="H5245" s="5">
        <f t="shared" si="333"/>
        <v>4.4355525614308052E-3</v>
      </c>
      <c r="I5245" s="5">
        <f t="shared" si="334"/>
        <v>0</v>
      </c>
      <c r="J5245" s="10">
        <f t="shared" si="335"/>
        <v>-1.2429757747530357E-3</v>
      </c>
    </row>
    <row r="5246" spans="1:10" x14ac:dyDescent="0.3">
      <c r="A5246" s="18">
        <v>43468</v>
      </c>
      <c r="B5246" s="9">
        <f>VLOOKUP(A5246,'VOW3.DE'!$A$1:$B$5974,2,FALSE)</f>
        <v>122.826859</v>
      </c>
      <c r="C5246" s="5">
        <f>VLOOKUP(A5246,MRK.DE!$A$1:$B$5993,2,FALSE)</f>
        <v>84.805428000000006</v>
      </c>
      <c r="D5246" s="10">
        <f>VLOOKUP(A5246,DTE.DE!$A$1:$B$6411,2,FALSE)</f>
        <v>12.56071</v>
      </c>
      <c r="E5246" s="10">
        <f>VLOOKUP(A5246,'CON.DE'!$A$1:$B$6391,2,FALSE)</f>
        <v>107.69594600000001</v>
      </c>
      <c r="G5246" s="5">
        <f t="shared" si="332"/>
        <v>-1.106945183122128E-2</v>
      </c>
      <c r="H5246" s="5">
        <f t="shared" si="333"/>
        <v>-1.5836257450064117E-2</v>
      </c>
      <c r="I5246" s="5">
        <f t="shared" si="334"/>
        <v>7.3950122042742037E-3</v>
      </c>
      <c r="J5246" s="10">
        <f t="shared" si="335"/>
        <v>6.6116016312846252E-3</v>
      </c>
    </row>
    <row r="5247" spans="1:10" x14ac:dyDescent="0.3">
      <c r="A5247" s="18">
        <v>43469</v>
      </c>
      <c r="B5247" s="9">
        <f>VLOOKUP(A5247,'VOW3.DE'!$A$1:$B$5974,2,FALSE)</f>
        <v>128.040344</v>
      </c>
      <c r="C5247" s="5">
        <f>VLOOKUP(A5247,MRK.DE!$A$1:$B$5993,2,FALSE)</f>
        <v>85.682456999999999</v>
      </c>
      <c r="D5247" s="10">
        <f>VLOOKUP(A5247,DTE.DE!$A$1:$B$6411,2,FALSE)</f>
        <v>12.657461</v>
      </c>
      <c r="E5247" s="10">
        <f>VLOOKUP(A5247,'CON.DE'!$A$1:$B$6391,2,FALSE)</f>
        <v>111.77668</v>
      </c>
      <c r="G5247" s="5">
        <f t="shared" si="332"/>
        <v>4.1569688463118086E-2</v>
      </c>
      <c r="H5247" s="5">
        <f t="shared" si="333"/>
        <v>1.0288552015616039E-2</v>
      </c>
      <c r="I5247" s="5">
        <f t="shared" si="334"/>
        <v>7.6731555752241436E-3</v>
      </c>
      <c r="J5247" s="10">
        <f t="shared" si="335"/>
        <v>3.7191010344828045E-2</v>
      </c>
    </row>
    <row r="5248" spans="1:10" x14ac:dyDescent="0.3">
      <c r="A5248" s="18">
        <v>43472</v>
      </c>
      <c r="B5248" s="9">
        <f>VLOOKUP(A5248,'VOW3.DE'!$A$1:$B$5974,2,FALSE)</f>
        <v>128.186172</v>
      </c>
      <c r="C5248" s="5">
        <f>VLOOKUP(A5248,MRK.DE!$A$1:$B$5993,2,FALSE)</f>
        <v>85.129562000000007</v>
      </c>
      <c r="D5248" s="10">
        <f>VLOOKUP(A5248,DTE.DE!$A$1:$B$6411,2,FALSE)</f>
        <v>12.674287</v>
      </c>
      <c r="E5248" s="10">
        <f>VLOOKUP(A5248,'CON.DE'!$A$1:$B$6391,2,FALSE)</f>
        <v>112.13153800000001</v>
      </c>
      <c r="G5248" s="5">
        <f t="shared" si="332"/>
        <v>1.1382741959881796E-3</v>
      </c>
      <c r="H5248" s="5">
        <f t="shared" si="333"/>
        <v>-6.4737473884320784E-3</v>
      </c>
      <c r="I5248" s="5">
        <f t="shared" si="334"/>
        <v>1.328451749521621E-3</v>
      </c>
      <c r="J5248" s="10">
        <f t="shared" si="335"/>
        <v>3.1696763992854256E-3</v>
      </c>
    </row>
    <row r="5249" spans="1:10" x14ac:dyDescent="0.3">
      <c r="A5249" s="18">
        <v>43473</v>
      </c>
      <c r="B5249" s="9">
        <f>VLOOKUP(A5249,'VOW3.DE'!$A$1:$B$5974,2,FALSE)</f>
        <v>130.33720400000001</v>
      </c>
      <c r="C5249" s="5">
        <f>VLOOKUP(A5249,MRK.DE!$A$1:$B$5993,2,FALSE)</f>
        <v>85.701530000000005</v>
      </c>
      <c r="D5249" s="10">
        <f>VLOOKUP(A5249,DTE.DE!$A$1:$B$6411,2,FALSE)</f>
        <v>12.506024999999999</v>
      </c>
      <c r="E5249" s="10">
        <f>VLOOKUP(A5249,'CON.DE'!$A$1:$B$6391,2,FALSE)</f>
        <v>113.86140399999999</v>
      </c>
      <c r="G5249" s="5">
        <f t="shared" si="332"/>
        <v>1.6641293131531679E-2</v>
      </c>
      <c r="H5249" s="5">
        <f t="shared" si="333"/>
        <v>6.6963236093803384E-3</v>
      </c>
      <c r="I5249" s="5">
        <f t="shared" si="334"/>
        <v>-1.3364767245965694E-2</v>
      </c>
      <c r="J5249" s="10">
        <f t="shared" si="335"/>
        <v>1.5309325778669888E-2</v>
      </c>
    </row>
    <row r="5250" spans="1:10" x14ac:dyDescent="0.3">
      <c r="A5250" s="18">
        <v>43474</v>
      </c>
      <c r="B5250" s="9">
        <f>VLOOKUP(A5250,'VOW3.DE'!$A$1:$B$5974,2,FALSE)</f>
        <v>133.50903299999999</v>
      </c>
      <c r="C5250" s="5">
        <f>VLOOKUP(A5250,MRK.DE!$A$1:$B$5993,2,FALSE)</f>
        <v>86.559501999999995</v>
      </c>
      <c r="D5250" s="10">
        <f>VLOOKUP(A5250,DTE.DE!$A$1:$B$6411,2,FALSE)</f>
        <v>12.426102999999999</v>
      </c>
      <c r="E5250" s="10">
        <f>VLOOKUP(A5250,'CON.DE'!$A$1:$B$6391,2,FALSE)</f>
        <v>117.365517</v>
      </c>
      <c r="G5250" s="5">
        <f t="shared" si="332"/>
        <v>2.4044169386628535E-2</v>
      </c>
      <c r="H5250" s="5">
        <f t="shared" si="333"/>
        <v>9.9613834270032824E-3</v>
      </c>
      <c r="I5250" s="5">
        <f t="shared" si="334"/>
        <v>-6.4111875051186176E-3</v>
      </c>
      <c r="J5250" s="10">
        <f t="shared" si="335"/>
        <v>3.0311187552647383E-2</v>
      </c>
    </row>
    <row r="5251" spans="1:10" x14ac:dyDescent="0.3">
      <c r="A5251" s="18">
        <v>43475</v>
      </c>
      <c r="B5251" s="9">
        <f>VLOOKUP(A5251,'VOW3.DE'!$A$1:$B$5974,2,FALSE)</f>
        <v>132.087189</v>
      </c>
      <c r="C5251" s="5">
        <f>VLOOKUP(A5251,MRK.DE!$A$1:$B$5993,2,FALSE)</f>
        <v>86.311645999999996</v>
      </c>
      <c r="D5251" s="10">
        <f>VLOOKUP(A5251,DTE.DE!$A$1:$B$6411,2,FALSE)</f>
        <v>12.434513000000001</v>
      </c>
      <c r="E5251" s="10">
        <f>VLOOKUP(A5251,'CON.DE'!$A$1:$B$6391,2,FALSE)</f>
        <v>114.571091</v>
      </c>
      <c r="G5251" s="5">
        <f t="shared" si="332"/>
        <v>-1.0706911208100999E-2</v>
      </c>
      <c r="H5251" s="5">
        <f t="shared" si="333"/>
        <v>-2.8675250058164121E-3</v>
      </c>
      <c r="I5251" s="5">
        <f t="shared" si="334"/>
        <v>6.7657215901705025E-4</v>
      </c>
      <c r="J5251" s="10">
        <f t="shared" si="335"/>
        <v>-2.4097629509461604E-2</v>
      </c>
    </row>
    <row r="5252" spans="1:10" x14ac:dyDescent="0.3">
      <c r="A5252" s="18">
        <v>43476</v>
      </c>
      <c r="B5252" s="9">
        <f>VLOOKUP(A5252,'VOW3.DE'!$A$1:$B$5974,2,FALSE)</f>
        <v>129.58981299999999</v>
      </c>
      <c r="C5252" s="5">
        <f>VLOOKUP(A5252,MRK.DE!$A$1:$B$5993,2,FALSE)</f>
        <v>86.483231000000004</v>
      </c>
      <c r="D5252" s="10">
        <f>VLOOKUP(A5252,DTE.DE!$A$1:$B$6411,2,FALSE)</f>
        <v>12.396655000000001</v>
      </c>
      <c r="E5252" s="10">
        <f>VLOOKUP(A5252,'CON.DE'!$A$1:$B$6391,2,FALSE)</f>
        <v>112.22024500000001</v>
      </c>
      <c r="G5252" s="5">
        <f t="shared" ref="G5252:G5315" si="336">LN(B5252/B5251)</f>
        <v>-1.908804983081544E-2</v>
      </c>
      <c r="H5252" s="5">
        <f t="shared" ref="H5252:H5315" si="337">LN(C5252/C5251)</f>
        <v>1.985997031577581E-3</v>
      </c>
      <c r="I5252" s="5">
        <f t="shared" ref="I5252:I5315" si="338">LN(D5252/D5251)</f>
        <v>-3.0492346822433587E-3</v>
      </c>
      <c r="J5252" s="10">
        <f t="shared" ref="J5252:J5315" si="339">LN(E5252/E5251)</f>
        <v>-2.0732098890829092E-2</v>
      </c>
    </row>
    <row r="5253" spans="1:10" x14ac:dyDescent="0.3">
      <c r="A5253" s="18">
        <v>43479</v>
      </c>
      <c r="B5253" s="9">
        <f>VLOOKUP(A5253,'VOW3.DE'!$A$1:$B$5974,2,FALSE)</f>
        <v>131.35801699999999</v>
      </c>
      <c r="C5253" s="5">
        <f>VLOOKUP(A5253,MRK.DE!$A$1:$B$5993,2,FALSE)</f>
        <v>86.063782000000003</v>
      </c>
      <c r="D5253" s="10">
        <f>VLOOKUP(A5253,DTE.DE!$A$1:$B$6411,2,FALSE)</f>
        <v>12.371415000000001</v>
      </c>
      <c r="E5253" s="10">
        <f>VLOOKUP(A5253,'CON.DE'!$A$1:$B$6391,2,FALSE)</f>
        <v>115.635643</v>
      </c>
      <c r="G5253" s="5">
        <f t="shared" si="336"/>
        <v>1.3552372236859364E-2</v>
      </c>
      <c r="H5253" s="5">
        <f t="shared" si="337"/>
        <v>-4.8618613436520689E-3</v>
      </c>
      <c r="I5253" s="5">
        <f t="shared" si="338"/>
        <v>-2.0381086404397029E-3</v>
      </c>
      <c r="J5253" s="10">
        <f t="shared" si="339"/>
        <v>2.9980825632047958E-2</v>
      </c>
    </row>
    <row r="5254" spans="1:10" x14ac:dyDescent="0.3">
      <c r="A5254" s="18">
        <v>43480</v>
      </c>
      <c r="B5254" s="9">
        <f>VLOOKUP(A5254,'VOW3.DE'!$A$1:$B$5974,2,FALSE)</f>
        <v>132.21478300000001</v>
      </c>
      <c r="C5254" s="5">
        <f>VLOOKUP(A5254,MRK.DE!$A$1:$B$5993,2,FALSE)</f>
        <v>87.322128000000006</v>
      </c>
      <c r="D5254" s="10">
        <f>VLOOKUP(A5254,DTE.DE!$A$1:$B$6411,2,FALSE)</f>
        <v>12.35459</v>
      </c>
      <c r="E5254" s="10">
        <f>VLOOKUP(A5254,'CON.DE'!$A$1:$B$6391,2,FALSE)</f>
        <v>116.47840100000001</v>
      </c>
      <c r="G5254" s="5">
        <f t="shared" si="336"/>
        <v>6.5011944907590342E-3</v>
      </c>
      <c r="H5254" s="5">
        <f t="shared" si="337"/>
        <v>1.4515228988660926E-2</v>
      </c>
      <c r="I5254" s="5">
        <f t="shared" si="338"/>
        <v>-1.3609155702093189E-3</v>
      </c>
      <c r="J5254" s="10">
        <f t="shared" si="339"/>
        <v>7.2616175115395917E-3</v>
      </c>
    </row>
    <row r="5255" spans="1:10" x14ac:dyDescent="0.3">
      <c r="A5255" s="18">
        <v>43481</v>
      </c>
      <c r="B5255" s="9">
        <f>VLOOKUP(A5255,'VOW3.DE'!$A$1:$B$5974,2,FALSE)</f>
        <v>132.068939</v>
      </c>
      <c r="C5255" s="5">
        <f>VLOOKUP(A5255,MRK.DE!$A$1:$B$5993,2,FALSE)</f>
        <v>86.368842999999998</v>
      </c>
      <c r="D5255" s="10">
        <f>VLOOKUP(A5255,DTE.DE!$A$1:$B$6411,2,FALSE)</f>
        <v>12.346177000000001</v>
      </c>
      <c r="E5255" s="10">
        <f>VLOOKUP(A5255,'CON.DE'!$A$1:$B$6391,2,FALSE)</f>
        <v>115.19208500000001</v>
      </c>
      <c r="G5255" s="5">
        <f t="shared" si="336"/>
        <v>-1.103692756414676E-3</v>
      </c>
      <c r="H5255" s="5">
        <f t="shared" si="337"/>
        <v>-1.0976904170214378E-2</v>
      </c>
      <c r="I5255" s="5">
        <f t="shared" si="338"/>
        <v>-6.8119344839121215E-4</v>
      </c>
      <c r="J5255" s="10">
        <f t="shared" si="339"/>
        <v>-1.1104817371416732E-2</v>
      </c>
    </row>
    <row r="5256" spans="1:10" x14ac:dyDescent="0.3">
      <c r="A5256" s="18">
        <v>43482</v>
      </c>
      <c r="B5256" s="9">
        <f>VLOOKUP(A5256,'VOW3.DE'!$A$1:$B$5974,2,FALSE)</f>
        <v>130.246048</v>
      </c>
      <c r="C5256" s="5">
        <f>VLOOKUP(A5256,MRK.DE!$A$1:$B$5993,2,FALSE)</f>
        <v>85.796859999999995</v>
      </c>
      <c r="D5256" s="10">
        <f>VLOOKUP(A5256,DTE.DE!$A$1:$B$6411,2,FALSE)</f>
        <v>12.274666</v>
      </c>
      <c r="E5256" s="10">
        <f>VLOOKUP(A5256,'CON.DE'!$A$1:$B$6391,2,FALSE)</f>
        <v>114.216255</v>
      </c>
      <c r="G5256" s="5">
        <f t="shared" si="336"/>
        <v>-1.3898712882420339E-2</v>
      </c>
      <c r="H5256" s="5">
        <f t="shared" si="337"/>
        <v>-6.6445882597837864E-3</v>
      </c>
      <c r="I5256" s="5">
        <f t="shared" si="338"/>
        <v>-5.8089969617592264E-3</v>
      </c>
      <c r="J5256" s="10">
        <f t="shared" si="339"/>
        <v>-8.5074142078423072E-3</v>
      </c>
    </row>
    <row r="5257" spans="1:10" x14ac:dyDescent="0.3">
      <c r="A5257" s="18">
        <v>43483</v>
      </c>
      <c r="B5257" s="9">
        <f>VLOOKUP(A5257,'VOW3.DE'!$A$1:$B$5974,2,FALSE)</f>
        <v>132.76165800000001</v>
      </c>
      <c r="C5257" s="5">
        <f>VLOOKUP(A5257,MRK.DE!$A$1:$B$5993,2,FALSE)</f>
        <v>86.273514000000006</v>
      </c>
      <c r="D5257" s="10">
        <f>VLOOKUP(A5257,DTE.DE!$A$1:$B$6411,2,FALSE)</f>
        <v>12.527059</v>
      </c>
      <c r="E5257" s="10">
        <f>VLOOKUP(A5257,'CON.DE'!$A$1:$B$6391,2,FALSE)</f>
        <v>119.31716900000001</v>
      </c>
      <c r="G5257" s="5">
        <f t="shared" si="336"/>
        <v>1.9130136952719468E-2</v>
      </c>
      <c r="H5257" s="5">
        <f t="shared" si="337"/>
        <v>5.540235755044141E-3</v>
      </c>
      <c r="I5257" s="5">
        <f t="shared" si="338"/>
        <v>2.0353561143313662E-2</v>
      </c>
      <c r="J5257" s="10">
        <f t="shared" si="339"/>
        <v>4.369160815410944E-2</v>
      </c>
    </row>
    <row r="5258" spans="1:10" x14ac:dyDescent="0.3">
      <c r="A5258" s="18">
        <v>43486</v>
      </c>
      <c r="B5258" s="9">
        <f>VLOOKUP(A5258,'VOW3.DE'!$A$1:$B$5974,2,FALSE)</f>
        <v>132.050735</v>
      </c>
      <c r="C5258" s="5">
        <f>VLOOKUP(A5258,MRK.DE!$A$1:$B$5993,2,FALSE)</f>
        <v>85.854056999999997</v>
      </c>
      <c r="D5258" s="10">
        <f>VLOOKUP(A5258,DTE.DE!$A$1:$B$6411,2,FALSE)</f>
        <v>12.224187000000001</v>
      </c>
      <c r="E5258" s="10">
        <f>VLOOKUP(A5258,'CON.DE'!$A$1:$B$6391,2,FALSE)</f>
        <v>118.873611</v>
      </c>
      <c r="G5258" s="5">
        <f t="shared" si="336"/>
        <v>-5.3692706740990576E-3</v>
      </c>
      <c r="H5258" s="5">
        <f t="shared" si="337"/>
        <v>-4.8738017724405487E-3</v>
      </c>
      <c r="I5258" s="5">
        <f t="shared" si="338"/>
        <v>-2.4474494595713679E-2</v>
      </c>
      <c r="J5258" s="10">
        <f t="shared" si="339"/>
        <v>-3.7243969957266318E-3</v>
      </c>
    </row>
    <row r="5259" spans="1:10" x14ac:dyDescent="0.3">
      <c r="A5259" s="18">
        <v>43487</v>
      </c>
      <c r="B5259" s="9">
        <f>VLOOKUP(A5259,'VOW3.DE'!$A$1:$B$5974,2,FALSE)</f>
        <v>130.88407900000001</v>
      </c>
      <c r="C5259" s="5">
        <f>VLOOKUP(A5259,MRK.DE!$A$1:$B$5993,2,FALSE)</f>
        <v>86.216308999999995</v>
      </c>
      <c r="D5259" s="10">
        <f>VLOOKUP(A5259,DTE.DE!$A$1:$B$6411,2,FALSE)</f>
        <v>12.2326</v>
      </c>
      <c r="E5259" s="10">
        <f>VLOOKUP(A5259,'CON.DE'!$A$1:$B$6391,2,FALSE)</f>
        <v>118.208275</v>
      </c>
      <c r="G5259" s="5">
        <f t="shared" si="336"/>
        <v>-8.8741664787736971E-3</v>
      </c>
      <c r="H5259" s="5">
        <f t="shared" si="337"/>
        <v>4.2105162393887329E-3</v>
      </c>
      <c r="I5259" s="5">
        <f t="shared" si="338"/>
        <v>6.8798900950002573E-4</v>
      </c>
      <c r="J5259" s="10">
        <f t="shared" si="339"/>
        <v>-5.6127252729459738E-3</v>
      </c>
    </row>
    <row r="5260" spans="1:10" x14ac:dyDescent="0.3">
      <c r="A5260" s="18">
        <v>43488</v>
      </c>
      <c r="B5260" s="9">
        <f>VLOOKUP(A5260,'VOW3.DE'!$A$1:$B$5974,2,FALSE)</f>
        <v>129.66272000000001</v>
      </c>
      <c r="C5260" s="5">
        <f>VLOOKUP(A5260,MRK.DE!$A$1:$B$5993,2,FALSE)</f>
        <v>86.788291999999998</v>
      </c>
      <c r="D5260" s="10">
        <f>VLOOKUP(A5260,DTE.DE!$A$1:$B$6411,2,FALSE)</f>
        <v>12.161089</v>
      </c>
      <c r="E5260" s="10">
        <f>VLOOKUP(A5260,'CON.DE'!$A$1:$B$6391,2,FALSE)</f>
        <v>117.942139</v>
      </c>
      <c r="G5260" s="5">
        <f t="shared" si="336"/>
        <v>-9.3754208532076892E-3</v>
      </c>
      <c r="H5260" s="5">
        <f t="shared" si="337"/>
        <v>6.6123684662706952E-3</v>
      </c>
      <c r="I5260" s="5">
        <f t="shared" si="338"/>
        <v>-5.8630906423426683E-3</v>
      </c>
      <c r="J5260" s="10">
        <f t="shared" si="339"/>
        <v>-2.2539542333480738E-3</v>
      </c>
    </row>
    <row r="5261" spans="1:10" x14ac:dyDescent="0.3">
      <c r="A5261" s="18">
        <v>43489</v>
      </c>
      <c r="B5261" s="9">
        <f>VLOOKUP(A5261,'VOW3.DE'!$A$1:$B$5974,2,FALSE)</f>
        <v>132.65228300000001</v>
      </c>
      <c r="C5261" s="5">
        <f>VLOOKUP(A5261,MRK.DE!$A$1:$B$5993,2,FALSE)</f>
        <v>86.387908999999993</v>
      </c>
      <c r="D5261" s="10">
        <f>VLOOKUP(A5261,DTE.DE!$A$1:$B$6411,2,FALSE)</f>
        <v>11.938143999999999</v>
      </c>
      <c r="E5261" s="10">
        <f>VLOOKUP(A5261,'CON.DE'!$A$1:$B$6391,2,FALSE)</f>
        <v>121.66803</v>
      </c>
      <c r="G5261" s="5">
        <f t="shared" si="336"/>
        <v>2.2794673671382323E-2</v>
      </c>
      <c r="H5261" s="5">
        <f t="shared" si="337"/>
        <v>-4.6240038883391919E-3</v>
      </c>
      <c r="I5261" s="5">
        <f t="shared" si="338"/>
        <v>-1.8502776453475742E-2</v>
      </c>
      <c r="J5261" s="10">
        <f t="shared" si="339"/>
        <v>3.1102113582644211E-2</v>
      </c>
    </row>
    <row r="5262" spans="1:10" x14ac:dyDescent="0.3">
      <c r="A5262" s="18">
        <v>43490</v>
      </c>
      <c r="B5262" s="9">
        <f>VLOOKUP(A5262,'VOW3.DE'!$A$1:$B$5974,2,FALSE)</f>
        <v>138.21211199999999</v>
      </c>
      <c r="C5262" s="5">
        <f>VLOOKUP(A5262,MRK.DE!$A$1:$B$5993,2,FALSE)</f>
        <v>87.760650999999996</v>
      </c>
      <c r="D5262" s="10">
        <f>VLOOKUP(A5262,DTE.DE!$A$1:$B$6411,2,FALSE)</f>
        <v>11.858219999999999</v>
      </c>
      <c r="E5262" s="10">
        <f>VLOOKUP(A5262,'CON.DE'!$A$1:$B$6391,2,FALSE)</f>
        <v>124.19631200000001</v>
      </c>
      <c r="G5262" s="5">
        <f t="shared" si="336"/>
        <v>4.1058257452659286E-2</v>
      </c>
      <c r="H5262" s="5">
        <f t="shared" si="337"/>
        <v>1.5765510009962534E-2</v>
      </c>
      <c r="I5262" s="5">
        <f t="shared" si="338"/>
        <v>-6.7173540069366162E-3</v>
      </c>
      <c r="J5262" s="10">
        <f t="shared" si="339"/>
        <v>2.0567204685580823E-2</v>
      </c>
    </row>
    <row r="5263" spans="1:10" x14ac:dyDescent="0.3">
      <c r="A5263" s="18">
        <v>43493</v>
      </c>
      <c r="B5263" s="9">
        <f>VLOOKUP(A5263,'VOW3.DE'!$A$1:$B$5974,2,FALSE)</f>
        <v>136.480377</v>
      </c>
      <c r="C5263" s="5">
        <f>VLOOKUP(A5263,MRK.DE!$A$1:$B$5993,2,FALSE)</f>
        <v>86.216308999999995</v>
      </c>
      <c r="D5263" s="10">
        <f>VLOOKUP(A5263,DTE.DE!$A$1:$B$6411,2,FALSE)</f>
        <v>11.946555</v>
      </c>
      <c r="E5263" s="10">
        <f>VLOOKUP(A5263,'CON.DE'!$A$1:$B$6391,2,FALSE)</f>
        <v>124.107597</v>
      </c>
      <c r="G5263" s="5">
        <f t="shared" si="336"/>
        <v>-1.2608702544118175E-2</v>
      </c>
      <c r="H5263" s="5">
        <f t="shared" si="337"/>
        <v>-1.7753874587894018E-2</v>
      </c>
      <c r="I5263" s="5">
        <f t="shared" si="338"/>
        <v>7.4216543079521601E-3</v>
      </c>
      <c r="J5263" s="10">
        <f t="shared" si="339"/>
        <v>-7.1456791906476737E-4</v>
      </c>
    </row>
    <row r="5264" spans="1:10" x14ac:dyDescent="0.3">
      <c r="A5264" s="18">
        <v>43494</v>
      </c>
      <c r="B5264" s="9">
        <f>VLOOKUP(A5264,'VOW3.DE'!$A$1:$B$5974,2,FALSE)</f>
        <v>134.54809599999999</v>
      </c>
      <c r="C5264" s="5">
        <f>VLOOKUP(A5264,MRK.DE!$A$1:$B$5993,2,FALSE)</f>
        <v>87.245872000000006</v>
      </c>
      <c r="D5264" s="10">
        <f>VLOOKUP(A5264,DTE.DE!$A$1:$B$6411,2,FALSE)</f>
        <v>12.018067</v>
      </c>
      <c r="E5264" s="10">
        <f>VLOOKUP(A5264,'CON.DE'!$A$1:$B$6391,2,FALSE)</f>
        <v>121.889809</v>
      </c>
      <c r="G5264" s="5">
        <f t="shared" si="336"/>
        <v>-1.4259119849540883E-2</v>
      </c>
      <c r="H5264" s="5">
        <f t="shared" si="337"/>
        <v>1.187088833272127E-2</v>
      </c>
      <c r="I5264" s="5">
        <f t="shared" si="338"/>
        <v>5.968148570351689E-3</v>
      </c>
      <c r="J5264" s="10">
        <f t="shared" si="339"/>
        <v>-1.8031475417678917E-2</v>
      </c>
    </row>
    <row r="5265" spans="1:10" x14ac:dyDescent="0.3">
      <c r="A5265" s="18">
        <v>43495</v>
      </c>
      <c r="B5265" s="9">
        <f>VLOOKUP(A5265,'VOW3.DE'!$A$1:$B$5974,2,FALSE)</f>
        <v>134.36579900000001</v>
      </c>
      <c r="C5265" s="5">
        <f>VLOOKUP(A5265,MRK.DE!$A$1:$B$5993,2,FALSE)</f>
        <v>87.093352999999993</v>
      </c>
      <c r="D5265" s="10">
        <f>VLOOKUP(A5265,DTE.DE!$A$1:$B$6411,2,FALSE)</f>
        <v>11.976001</v>
      </c>
      <c r="E5265" s="10">
        <f>VLOOKUP(A5265,'CON.DE'!$A$1:$B$6391,2,FALSE)</f>
        <v>122.42208100000001</v>
      </c>
      <c r="G5265" s="5">
        <f t="shared" si="336"/>
        <v>-1.3558022200737272E-3</v>
      </c>
      <c r="H5265" s="5">
        <f t="shared" si="337"/>
        <v>-1.7496812769467321E-3</v>
      </c>
      <c r="I5265" s="5">
        <f t="shared" si="338"/>
        <v>-3.5063702494153785E-3</v>
      </c>
      <c r="J5265" s="10">
        <f t="shared" si="339"/>
        <v>4.3573224549508602E-3</v>
      </c>
    </row>
    <row r="5266" spans="1:10" x14ac:dyDescent="0.3">
      <c r="A5266" s="18">
        <v>43496</v>
      </c>
      <c r="B5266" s="9">
        <f>VLOOKUP(A5266,'VOW3.DE'!$A$1:$B$5974,2,FALSE)</f>
        <v>135.45953399999999</v>
      </c>
      <c r="C5266" s="5">
        <f>VLOOKUP(A5266,MRK.DE!$A$1:$B$5993,2,FALSE)</f>
        <v>87.303077999999999</v>
      </c>
      <c r="D5266" s="10">
        <f>VLOOKUP(A5266,DTE.DE!$A$1:$B$6411,2,FALSE)</f>
        <v>11.938143999999999</v>
      </c>
      <c r="E5266" s="10">
        <f>VLOOKUP(A5266,'CON.DE'!$A$1:$B$6391,2,FALSE)</f>
        <v>122.111588</v>
      </c>
      <c r="G5266" s="5">
        <f t="shared" si="336"/>
        <v>8.1070296714775211E-3</v>
      </c>
      <c r="H5266" s="5">
        <f t="shared" si="337"/>
        <v>2.4051535905663421E-3</v>
      </c>
      <c r="I5266" s="5">
        <f t="shared" si="338"/>
        <v>-3.1660786219519436E-3</v>
      </c>
      <c r="J5266" s="10">
        <f t="shared" si="339"/>
        <v>-2.5394717065480616E-3</v>
      </c>
    </row>
    <row r="5267" spans="1:10" x14ac:dyDescent="0.3">
      <c r="A5267" s="18">
        <v>43497</v>
      </c>
      <c r="B5267" s="9">
        <f>VLOOKUP(A5267,'VOW3.DE'!$A$1:$B$5974,2,FALSE)</f>
        <v>136.31629899999999</v>
      </c>
      <c r="C5267" s="5">
        <f>VLOOKUP(A5267,MRK.DE!$A$1:$B$5993,2,FALSE)</f>
        <v>87.665321000000006</v>
      </c>
      <c r="D5267" s="10">
        <f>VLOOKUP(A5267,DTE.DE!$A$1:$B$6411,2,FALSE)</f>
        <v>11.954969</v>
      </c>
      <c r="E5267" s="10">
        <f>VLOOKUP(A5267,'CON.DE'!$A$1:$B$6391,2,FALSE)</f>
        <v>120.115578</v>
      </c>
      <c r="G5267" s="5">
        <f t="shared" si="336"/>
        <v>6.3049597070824158E-3</v>
      </c>
      <c r="H5267" s="5">
        <f t="shared" si="337"/>
        <v>4.1406736259834466E-3</v>
      </c>
      <c r="I5267" s="5">
        <f t="shared" si="338"/>
        <v>1.4083558539219562E-3</v>
      </c>
      <c r="J5267" s="10">
        <f t="shared" si="339"/>
        <v>-1.6480853177598471E-2</v>
      </c>
    </row>
    <row r="5268" spans="1:10" x14ac:dyDescent="0.3">
      <c r="A5268" s="18">
        <v>43500</v>
      </c>
      <c r="B5268" s="9">
        <f>VLOOKUP(A5268,'VOW3.DE'!$A$1:$B$5974,2,FALSE)</f>
        <v>134.584564</v>
      </c>
      <c r="C5268" s="5">
        <f>VLOOKUP(A5268,MRK.DE!$A$1:$B$5993,2,FALSE)</f>
        <v>89.381264000000002</v>
      </c>
      <c r="D5268" s="10">
        <f>VLOOKUP(A5268,DTE.DE!$A$1:$B$6411,2,FALSE)</f>
        <v>11.908697</v>
      </c>
      <c r="E5268" s="10">
        <f>VLOOKUP(A5268,'CON.DE'!$A$1:$B$6391,2,FALSE)</f>
        <v>118.74054700000001</v>
      </c>
      <c r="G5268" s="5">
        <f t="shared" si="336"/>
        <v>-1.2785183258601151E-2</v>
      </c>
      <c r="H5268" s="5">
        <f t="shared" si="337"/>
        <v>1.9384691689540053E-2</v>
      </c>
      <c r="I5268" s="5">
        <f t="shared" si="338"/>
        <v>-3.8780343297588004E-3</v>
      </c>
      <c r="J5268" s="10">
        <f t="shared" si="339"/>
        <v>-1.1513593715053377E-2</v>
      </c>
    </row>
    <row r="5269" spans="1:10" x14ac:dyDescent="0.3">
      <c r="A5269" s="18">
        <v>43501</v>
      </c>
      <c r="B5269" s="9">
        <f>VLOOKUP(A5269,'VOW3.DE'!$A$1:$B$5974,2,FALSE)</f>
        <v>136.097565</v>
      </c>
      <c r="C5269" s="5">
        <f>VLOOKUP(A5269,MRK.DE!$A$1:$B$5993,2,FALSE)</f>
        <v>92.164894000000004</v>
      </c>
      <c r="D5269" s="10">
        <f>VLOOKUP(A5269,DTE.DE!$A$1:$B$6411,2,FALSE)</f>
        <v>12.186328</v>
      </c>
      <c r="E5269" s="10">
        <f>VLOOKUP(A5269,'CON.DE'!$A$1:$B$6391,2,FALSE)</f>
        <v>121.49060799999999</v>
      </c>
      <c r="G5269" s="5">
        <f t="shared" si="336"/>
        <v>1.1179288141546994E-2</v>
      </c>
      <c r="H5269" s="5">
        <f t="shared" si="337"/>
        <v>3.0668213564762559E-2</v>
      </c>
      <c r="I5269" s="5">
        <f t="shared" si="338"/>
        <v>2.3045694077468599E-2</v>
      </c>
      <c r="J5269" s="10">
        <f t="shared" si="339"/>
        <v>2.2896123845608723E-2</v>
      </c>
    </row>
    <row r="5270" spans="1:10" x14ac:dyDescent="0.3">
      <c r="A5270" s="18">
        <v>43502</v>
      </c>
      <c r="B5270" s="9">
        <f>VLOOKUP(A5270,'VOW3.DE'!$A$1:$B$5974,2,FALSE)</f>
        <v>136.17047099999999</v>
      </c>
      <c r="C5270" s="5">
        <f>VLOOKUP(A5270,MRK.DE!$A$1:$B$5993,2,FALSE)</f>
        <v>92.222083999999995</v>
      </c>
      <c r="D5270" s="10">
        <f>VLOOKUP(A5270,DTE.DE!$A$1:$B$6411,2,FALSE)</f>
        <v>12.064339</v>
      </c>
      <c r="E5270" s="10">
        <f>VLOOKUP(A5270,'CON.DE'!$A$1:$B$6391,2,FALSE)</f>
        <v>122.20031</v>
      </c>
      <c r="G5270" s="5">
        <f t="shared" si="336"/>
        <v>5.3554580121545597E-4</v>
      </c>
      <c r="H5270" s="5">
        <f t="shared" si="337"/>
        <v>6.2032582185833098E-4</v>
      </c>
      <c r="I5270" s="5">
        <f t="shared" si="338"/>
        <v>-1.0060756593912756E-2</v>
      </c>
      <c r="J5270" s="10">
        <f t="shared" si="339"/>
        <v>5.8246241779047522E-3</v>
      </c>
    </row>
    <row r="5271" spans="1:10" x14ac:dyDescent="0.3">
      <c r="A5271" s="18">
        <v>43503</v>
      </c>
      <c r="B5271" s="9">
        <f>VLOOKUP(A5271,'VOW3.DE'!$A$1:$B$5974,2,FALSE)</f>
        <v>129.717422</v>
      </c>
      <c r="C5271" s="5">
        <f>VLOOKUP(A5271,MRK.DE!$A$1:$B$5993,2,FALSE)</f>
        <v>90.982803000000004</v>
      </c>
      <c r="D5271" s="10">
        <f>VLOOKUP(A5271,DTE.DE!$A$1:$B$6411,2,FALSE)</f>
        <v>11.933935999999999</v>
      </c>
      <c r="E5271" s="10">
        <f>VLOOKUP(A5271,'CON.DE'!$A$1:$B$6391,2,FALSE)</f>
        <v>116.96631600000001</v>
      </c>
      <c r="G5271" s="5">
        <f t="shared" si="336"/>
        <v>-4.8549156374372675E-2</v>
      </c>
      <c r="H5271" s="5">
        <f t="shared" si="337"/>
        <v>-1.3529114021844556E-2</v>
      </c>
      <c r="I5271" s="5">
        <f t="shared" si="338"/>
        <v>-1.0867804746807106E-2</v>
      </c>
      <c r="J5271" s="10">
        <f t="shared" si="339"/>
        <v>-4.3775587647718418E-2</v>
      </c>
    </row>
    <row r="5272" spans="1:10" x14ac:dyDescent="0.3">
      <c r="A5272" s="18">
        <v>43504</v>
      </c>
      <c r="B5272" s="9">
        <f>VLOOKUP(A5272,'VOW3.DE'!$A$1:$B$5974,2,FALSE)</f>
        <v>127.47524300000001</v>
      </c>
      <c r="C5272" s="5">
        <f>VLOOKUP(A5272,MRK.DE!$A$1:$B$5993,2,FALSE)</f>
        <v>90.639617999999999</v>
      </c>
      <c r="D5272" s="10">
        <f>VLOOKUP(A5272,DTE.DE!$A$1:$B$6411,2,FALSE)</f>
        <v>11.896077999999999</v>
      </c>
      <c r="E5272" s="10">
        <f>VLOOKUP(A5272,'CON.DE'!$A$1:$B$6391,2,FALSE)</f>
        <v>113.77269</v>
      </c>
      <c r="G5272" s="5">
        <f t="shared" si="336"/>
        <v>-1.7436234472252551E-2</v>
      </c>
      <c r="H5272" s="5">
        <f t="shared" si="337"/>
        <v>-3.7791084002513566E-3</v>
      </c>
      <c r="I5272" s="5">
        <f t="shared" si="338"/>
        <v>-3.1773402944359932E-3</v>
      </c>
      <c r="J5272" s="10">
        <f t="shared" si="339"/>
        <v>-2.768348544490315E-2</v>
      </c>
    </row>
    <row r="5273" spans="1:10" x14ac:dyDescent="0.3">
      <c r="A5273" s="18">
        <v>43507</v>
      </c>
      <c r="B5273" s="9">
        <f>VLOOKUP(A5273,'VOW3.DE'!$A$1:$B$5974,2,FALSE)</f>
        <v>128.38668799999999</v>
      </c>
      <c r="C5273" s="5">
        <f>VLOOKUP(A5273,MRK.DE!$A$1:$B$5993,2,FALSE)</f>
        <v>90.220168999999999</v>
      </c>
      <c r="D5273" s="10">
        <f>VLOOKUP(A5273,DTE.DE!$A$1:$B$6411,2,FALSE)</f>
        <v>11.912903999999999</v>
      </c>
      <c r="E5273" s="10">
        <f>VLOOKUP(A5273,'CON.DE'!$A$1:$B$6391,2,FALSE)</f>
        <v>114.837234</v>
      </c>
      <c r="G5273" s="5">
        <f t="shared" si="336"/>
        <v>7.1245366731391363E-3</v>
      </c>
      <c r="H5273" s="5">
        <f t="shared" si="337"/>
        <v>-4.6383970586816817E-3</v>
      </c>
      <c r="I5273" s="5">
        <f t="shared" si="338"/>
        <v>1.4134163990020803E-3</v>
      </c>
      <c r="J5273" s="10">
        <f t="shared" si="339"/>
        <v>9.3132588118349235E-3</v>
      </c>
    </row>
    <row r="5274" spans="1:10" x14ac:dyDescent="0.3">
      <c r="A5274" s="18">
        <v>43508</v>
      </c>
      <c r="B5274" s="9">
        <f>VLOOKUP(A5274,'VOW3.DE'!$A$1:$B$5974,2,FALSE)</f>
        <v>131.46740700000001</v>
      </c>
      <c r="C5274" s="5">
        <f>VLOOKUP(A5274,MRK.DE!$A$1:$B$5993,2,FALSE)</f>
        <v>89.972305000000006</v>
      </c>
      <c r="D5274" s="10">
        <f>VLOOKUP(A5274,DTE.DE!$A$1:$B$6411,2,FALSE)</f>
        <v>11.908697</v>
      </c>
      <c r="E5274" s="10">
        <f>VLOOKUP(A5274,'CON.DE'!$A$1:$B$6391,2,FALSE)</f>
        <v>118.873611</v>
      </c>
      <c r="G5274" s="5">
        <f t="shared" si="336"/>
        <v>2.3712255514586788E-2</v>
      </c>
      <c r="H5274" s="5">
        <f t="shared" si="337"/>
        <v>-2.7511044254980867E-3</v>
      </c>
      <c r="I5274" s="5">
        <f t="shared" si="338"/>
        <v>-3.5320884131476838E-4</v>
      </c>
      <c r="J5274" s="10">
        <f t="shared" si="339"/>
        <v>3.454506697633495E-2</v>
      </c>
    </row>
    <row r="5275" spans="1:10" x14ac:dyDescent="0.3">
      <c r="A5275" s="18">
        <v>43509</v>
      </c>
      <c r="B5275" s="9">
        <f>VLOOKUP(A5275,'VOW3.DE'!$A$1:$B$5974,2,FALSE)</f>
        <v>131.01168799999999</v>
      </c>
      <c r="C5275" s="5">
        <f>VLOOKUP(A5275,MRK.DE!$A$1:$B$5993,2,FALSE)</f>
        <v>91.230659000000003</v>
      </c>
      <c r="D5275" s="10">
        <f>VLOOKUP(A5275,DTE.DE!$A$1:$B$6411,2,FALSE)</f>
        <v>11.917109</v>
      </c>
      <c r="E5275" s="10">
        <f>VLOOKUP(A5275,'CON.DE'!$A$1:$B$6391,2,FALSE)</f>
        <v>121.22447200000001</v>
      </c>
      <c r="G5275" s="5">
        <f t="shared" si="336"/>
        <v>-3.4724247880500024E-3</v>
      </c>
      <c r="H5275" s="5">
        <f t="shared" si="337"/>
        <v>1.3889113080490357E-2</v>
      </c>
      <c r="I5275" s="5">
        <f t="shared" si="338"/>
        <v>7.0612514426822274E-4</v>
      </c>
      <c r="J5275" s="10">
        <f t="shared" si="339"/>
        <v>1.9583131190003666E-2</v>
      </c>
    </row>
    <row r="5276" spans="1:10" x14ac:dyDescent="0.3">
      <c r="A5276" s="18">
        <v>43510</v>
      </c>
      <c r="B5276" s="9">
        <f>VLOOKUP(A5276,'VOW3.DE'!$A$1:$B$5974,2,FALSE)</f>
        <v>129.298157</v>
      </c>
      <c r="C5276" s="5">
        <f>VLOOKUP(A5276,MRK.DE!$A$1:$B$5993,2,FALSE)</f>
        <v>92.088631000000007</v>
      </c>
      <c r="D5276" s="10">
        <f>VLOOKUP(A5276,DTE.DE!$A$1:$B$6411,2,FALSE)</f>
        <v>11.900285</v>
      </c>
      <c r="E5276" s="10">
        <f>VLOOKUP(A5276,'CON.DE'!$A$1:$B$6391,2,FALSE)</f>
        <v>118.60747499999999</v>
      </c>
      <c r="G5276" s="5">
        <f t="shared" si="336"/>
        <v>-1.3165508592607247E-2</v>
      </c>
      <c r="H5276" s="5">
        <f t="shared" si="337"/>
        <v>9.3604798983801911E-3</v>
      </c>
      <c r="I5276" s="5">
        <f t="shared" si="338"/>
        <v>-1.4127492536082113E-3</v>
      </c>
      <c r="J5276" s="10">
        <f t="shared" si="339"/>
        <v>-2.1824455885747943E-2</v>
      </c>
    </row>
    <row r="5277" spans="1:10" x14ac:dyDescent="0.3">
      <c r="A5277" s="18">
        <v>43511</v>
      </c>
      <c r="B5277" s="9">
        <f>VLOOKUP(A5277,'VOW3.DE'!$A$1:$B$5974,2,FALSE)</f>
        <v>131.61322000000001</v>
      </c>
      <c r="C5277" s="5">
        <f>VLOOKUP(A5277,MRK.DE!$A$1:$B$5993,2,FALSE)</f>
        <v>92.393683999999993</v>
      </c>
      <c r="D5277" s="10">
        <f>VLOOKUP(A5277,DTE.DE!$A$1:$B$6411,2,FALSE)</f>
        <v>11.997035</v>
      </c>
      <c r="E5277" s="10">
        <f>VLOOKUP(A5277,'CON.DE'!$A$1:$B$6391,2,FALSE)</f>
        <v>122.99870300000001</v>
      </c>
      <c r="G5277" s="5">
        <f t="shared" si="336"/>
        <v>1.7746437770309712E-2</v>
      </c>
      <c r="H5277" s="5">
        <f t="shared" si="337"/>
        <v>3.3071276022601822E-3</v>
      </c>
      <c r="I5277" s="5">
        <f t="shared" si="338"/>
        <v>8.0971865140220863E-3</v>
      </c>
      <c r="J5277" s="10">
        <f t="shared" si="339"/>
        <v>3.6354299042415869E-2</v>
      </c>
    </row>
    <row r="5278" spans="1:10" x14ac:dyDescent="0.3">
      <c r="A5278" s="18">
        <v>43514</v>
      </c>
      <c r="B5278" s="9">
        <f>VLOOKUP(A5278,'VOW3.DE'!$A$1:$B$5974,2,FALSE)</f>
        <v>130.10022000000001</v>
      </c>
      <c r="C5278" s="5">
        <f>VLOOKUP(A5278,MRK.DE!$A$1:$B$5993,2,FALSE)</f>
        <v>92.527152999999998</v>
      </c>
      <c r="D5278" s="10">
        <f>VLOOKUP(A5278,DTE.DE!$A$1:$B$6411,2,FALSE)</f>
        <v>12.097992</v>
      </c>
      <c r="E5278" s="10">
        <f>VLOOKUP(A5278,'CON.DE'!$A$1:$B$6391,2,FALSE)</f>
        <v>122.732574</v>
      </c>
      <c r="G5278" s="5">
        <f t="shared" si="336"/>
        <v>-1.1562393248962228E-2</v>
      </c>
      <c r="H5278" s="5">
        <f t="shared" si="337"/>
        <v>1.4435260551685747E-3</v>
      </c>
      <c r="I5278" s="5">
        <f t="shared" si="338"/>
        <v>8.3799524936276348E-3</v>
      </c>
      <c r="J5278" s="10">
        <f t="shared" si="339"/>
        <v>-2.1660173446154665E-3</v>
      </c>
    </row>
    <row r="5279" spans="1:10" x14ac:dyDescent="0.3">
      <c r="A5279" s="18">
        <v>43515</v>
      </c>
      <c r="B5279" s="9">
        <f>VLOOKUP(A5279,'VOW3.DE'!$A$1:$B$5974,2,FALSE)</f>
        <v>130.501251</v>
      </c>
      <c r="C5279" s="5">
        <f>VLOOKUP(A5279,MRK.DE!$A$1:$B$5993,2,FALSE)</f>
        <v>92.431815999999998</v>
      </c>
      <c r="D5279" s="10">
        <f>VLOOKUP(A5279,DTE.DE!$A$1:$B$6411,2,FALSE)</f>
        <v>12.182122</v>
      </c>
      <c r="E5279" s="10">
        <f>VLOOKUP(A5279,'CON.DE'!$A$1:$B$6391,2,FALSE)</f>
        <v>123.309196</v>
      </c>
      <c r="G5279" s="5">
        <f t="shared" si="336"/>
        <v>3.0777363997495492E-3</v>
      </c>
      <c r="H5279" s="5">
        <f t="shared" si="337"/>
        <v>-1.0308990038033967E-3</v>
      </c>
      <c r="I5279" s="5">
        <f t="shared" si="338"/>
        <v>6.9299787218653234E-3</v>
      </c>
      <c r="J5279" s="10">
        <f t="shared" si="339"/>
        <v>4.6871964519625909E-3</v>
      </c>
    </row>
    <row r="5280" spans="1:10" x14ac:dyDescent="0.3">
      <c r="A5280" s="18">
        <v>43516</v>
      </c>
      <c r="B5280" s="9">
        <f>VLOOKUP(A5280,'VOW3.DE'!$A$1:$B$5974,2,FALSE)</f>
        <v>133.69132999999999</v>
      </c>
      <c r="C5280" s="5">
        <f>VLOOKUP(A5280,MRK.DE!$A$1:$B$5993,2,FALSE)</f>
        <v>92.546218999999994</v>
      </c>
      <c r="D5280" s="10">
        <f>VLOOKUP(A5280,DTE.DE!$A$1:$B$6411,2,FALSE)</f>
        <v>12.266253000000001</v>
      </c>
      <c r="E5280" s="10">
        <f>VLOOKUP(A5280,'CON.DE'!$A$1:$B$6391,2,FALSE)</f>
        <v>128.45448300000001</v>
      </c>
      <c r="G5280" s="5">
        <f t="shared" si="336"/>
        <v>2.415082240991101E-2</v>
      </c>
      <c r="H5280" s="5">
        <f t="shared" si="337"/>
        <v>1.2369362079826169E-3</v>
      </c>
      <c r="I5280" s="5">
        <f t="shared" si="338"/>
        <v>6.882365972017108E-3</v>
      </c>
      <c r="J5280" s="10">
        <f t="shared" si="339"/>
        <v>4.0879633977741907E-2</v>
      </c>
    </row>
    <row r="5281" spans="1:10" x14ac:dyDescent="0.3">
      <c r="A5281" s="18">
        <v>43517</v>
      </c>
      <c r="B5281" s="9">
        <f>VLOOKUP(A5281,'VOW3.DE'!$A$1:$B$5974,2,FALSE)</f>
        <v>133.600189</v>
      </c>
      <c r="C5281" s="5">
        <f>VLOOKUP(A5281,MRK.DE!$A$1:$B$5993,2,FALSE)</f>
        <v>91.516647000000006</v>
      </c>
      <c r="D5281" s="10">
        <f>VLOOKUP(A5281,DTE.DE!$A$1:$B$6411,2,FALSE)</f>
        <v>12.312526</v>
      </c>
      <c r="E5281" s="10">
        <f>VLOOKUP(A5281,'CON.DE'!$A$1:$B$6391,2,FALSE)</f>
        <v>127.611732</v>
      </c>
      <c r="G5281" s="5">
        <f t="shared" si="336"/>
        <v>-6.8195956140484286E-4</v>
      </c>
      <c r="H5281" s="5">
        <f t="shared" si="337"/>
        <v>-1.118729443267857E-2</v>
      </c>
      <c r="I5281" s="5">
        <f t="shared" si="338"/>
        <v>3.7652850590431572E-3</v>
      </c>
      <c r="J5281" s="10">
        <f t="shared" si="339"/>
        <v>-6.582313428657522E-3</v>
      </c>
    </row>
    <row r="5282" spans="1:10" x14ac:dyDescent="0.3">
      <c r="A5282" s="18">
        <v>43518</v>
      </c>
      <c r="B5282" s="9">
        <f>VLOOKUP(A5282,'VOW3.DE'!$A$1:$B$5974,2,FALSE)</f>
        <v>133.72779800000001</v>
      </c>
      <c r="C5282" s="5">
        <f>VLOOKUP(A5282,MRK.DE!$A$1:$B$5993,2,FALSE)</f>
        <v>91.707306000000003</v>
      </c>
      <c r="D5282" s="10">
        <f>VLOOKUP(A5282,DTE.DE!$A$1:$B$6411,2,FALSE)</f>
        <v>12.350383000000001</v>
      </c>
      <c r="E5282" s="10">
        <f>VLOOKUP(A5282,'CON.DE'!$A$1:$B$6391,2,FALSE)</f>
        <v>127.656075</v>
      </c>
      <c r="G5282" s="5">
        <f t="shared" si="336"/>
        <v>9.5469996332605937E-4</v>
      </c>
      <c r="H5282" s="5">
        <f t="shared" si="337"/>
        <v>2.0811587752997654E-3</v>
      </c>
      <c r="I5282" s="5">
        <f t="shared" si="338"/>
        <v>3.0699565677640263E-3</v>
      </c>
      <c r="J5282" s="10">
        <f t="shared" si="339"/>
        <v>3.4742336659803017E-4</v>
      </c>
    </row>
    <row r="5283" spans="1:10" x14ac:dyDescent="0.3">
      <c r="A5283" s="18">
        <v>43521</v>
      </c>
      <c r="B5283" s="9">
        <f>VLOOKUP(A5283,'VOW3.DE'!$A$1:$B$5974,2,FALSE)</f>
        <v>137.79284699999999</v>
      </c>
      <c r="C5283" s="5">
        <f>VLOOKUP(A5283,MRK.DE!$A$1:$B$5993,2,FALSE)</f>
        <v>90.868408000000002</v>
      </c>
      <c r="D5283" s="10">
        <f>VLOOKUP(A5283,DTE.DE!$A$1:$B$6411,2,FALSE)</f>
        <v>12.266253000000001</v>
      </c>
      <c r="E5283" s="10">
        <f>VLOOKUP(A5283,'CON.DE'!$A$1:$B$6391,2,FALSE)</f>
        <v>130.18435700000001</v>
      </c>
      <c r="G5283" s="5">
        <f t="shared" si="336"/>
        <v>2.9945072933597671E-2</v>
      </c>
      <c r="H5283" s="5">
        <f t="shared" si="337"/>
        <v>-9.1896549145567986E-3</v>
      </c>
      <c r="I5283" s="5">
        <f t="shared" si="338"/>
        <v>-6.8352416268072837E-3</v>
      </c>
      <c r="J5283" s="10">
        <f t="shared" si="339"/>
        <v>1.9611843002625157E-2</v>
      </c>
    </row>
    <row r="5284" spans="1:10" x14ac:dyDescent="0.3">
      <c r="A5284" s="18">
        <v>43522</v>
      </c>
      <c r="B5284" s="9">
        <f>VLOOKUP(A5284,'VOW3.DE'!$A$1:$B$5974,2,FALSE)</f>
        <v>137.64703399999999</v>
      </c>
      <c r="C5284" s="5">
        <f>VLOOKUP(A5284,MRK.DE!$A$1:$B$5993,2,FALSE)</f>
        <v>90.448952000000006</v>
      </c>
      <c r="D5284" s="10">
        <f>VLOOKUP(A5284,DTE.DE!$A$1:$B$6411,2,FALSE)</f>
        <v>12.194742</v>
      </c>
      <c r="E5284" s="10">
        <f>VLOOKUP(A5284,'CON.DE'!$A$1:$B$6391,2,FALSE)</f>
        <v>128.58753999999999</v>
      </c>
      <c r="G5284" s="5">
        <f t="shared" si="336"/>
        <v>-1.0587647154927725E-3</v>
      </c>
      <c r="H5284" s="5">
        <f t="shared" si="337"/>
        <v>-4.6267687580923995E-3</v>
      </c>
      <c r="I5284" s="5">
        <f t="shared" si="338"/>
        <v>-5.8469578795357427E-3</v>
      </c>
      <c r="J5284" s="10">
        <f t="shared" si="339"/>
        <v>-1.2341659097702075E-2</v>
      </c>
    </row>
    <row r="5285" spans="1:10" x14ac:dyDescent="0.3">
      <c r="A5285" s="18">
        <v>43523</v>
      </c>
      <c r="B5285" s="9">
        <f>VLOOKUP(A5285,'VOW3.DE'!$A$1:$B$5974,2,FALSE)</f>
        <v>138.23036200000001</v>
      </c>
      <c r="C5285" s="5">
        <f>VLOOKUP(A5285,MRK.DE!$A$1:$B$5993,2,FALSE)</f>
        <v>86.616698999999997</v>
      </c>
      <c r="D5285" s="10">
        <f>VLOOKUP(A5285,DTE.DE!$A$1:$B$6411,2,FALSE)</f>
        <v>12.182122</v>
      </c>
      <c r="E5285" s="10">
        <f>VLOOKUP(A5285,'CON.DE'!$A$1:$B$6391,2,FALSE)</f>
        <v>127.87784600000001</v>
      </c>
      <c r="G5285" s="5">
        <f t="shared" si="336"/>
        <v>4.2288993429022105E-3</v>
      </c>
      <c r="H5285" s="5">
        <f t="shared" si="337"/>
        <v>-4.3292999183739585E-2</v>
      </c>
      <c r="I5285" s="5">
        <f t="shared" si="338"/>
        <v>-1.0354080924814453E-3</v>
      </c>
      <c r="J5285" s="10">
        <f t="shared" si="339"/>
        <v>-5.5344373957180318E-3</v>
      </c>
    </row>
    <row r="5286" spans="1:10" x14ac:dyDescent="0.3">
      <c r="A5286" s="18">
        <v>43524</v>
      </c>
      <c r="B5286" s="9">
        <f>VLOOKUP(A5286,'VOW3.DE'!$A$1:$B$5974,2,FALSE)</f>
        <v>137.53765899999999</v>
      </c>
      <c r="C5286" s="5">
        <f>VLOOKUP(A5286,MRK.DE!$A$1:$B$5993,2,FALSE)</f>
        <v>86.540442999999996</v>
      </c>
      <c r="D5286" s="10">
        <f>VLOOKUP(A5286,DTE.DE!$A$1:$B$6411,2,FALSE)</f>
        <v>12.186328</v>
      </c>
      <c r="E5286" s="10">
        <f>VLOOKUP(A5286,'CON.DE'!$A$1:$B$6391,2,FALSE)</f>
        <v>127.744789</v>
      </c>
      <c r="G5286" s="5">
        <f t="shared" si="336"/>
        <v>-5.0238200528232527E-3</v>
      </c>
      <c r="H5286" s="5">
        <f t="shared" si="337"/>
        <v>-8.8077227481264209E-4</v>
      </c>
      <c r="I5286" s="5">
        <f t="shared" si="338"/>
        <v>3.4520045729347624E-4</v>
      </c>
      <c r="J5286" s="10">
        <f t="shared" si="339"/>
        <v>-1.0410424884082074E-3</v>
      </c>
    </row>
    <row r="5287" spans="1:10" x14ac:dyDescent="0.3">
      <c r="A5287" s="18">
        <v>43525</v>
      </c>
      <c r="B5287" s="9">
        <f>VLOOKUP(A5287,'VOW3.DE'!$A$1:$B$5974,2,FALSE)</f>
        <v>140.52720600000001</v>
      </c>
      <c r="C5287" s="5">
        <f>VLOOKUP(A5287,MRK.DE!$A$1:$B$5993,2,FALSE)</f>
        <v>88.218245999999994</v>
      </c>
      <c r="D5287" s="10">
        <f>VLOOKUP(A5287,DTE.DE!$A$1:$B$6411,2,FALSE)</f>
        <v>12.219979</v>
      </c>
      <c r="E5287" s="10">
        <f>VLOOKUP(A5287,'CON.DE'!$A$1:$B$6391,2,FALSE)</f>
        <v>129.65206900000001</v>
      </c>
      <c r="G5287" s="5">
        <f t="shared" si="336"/>
        <v>2.1503343795537314E-2</v>
      </c>
      <c r="H5287" s="5">
        <f t="shared" si="337"/>
        <v>1.9201958562499333E-2</v>
      </c>
      <c r="I5287" s="5">
        <f t="shared" si="338"/>
        <v>2.757567650363231E-3</v>
      </c>
      <c r="J5287" s="10">
        <f t="shared" si="339"/>
        <v>1.4820032561541845E-2</v>
      </c>
    </row>
    <row r="5288" spans="1:10" x14ac:dyDescent="0.3">
      <c r="A5288" s="18">
        <v>43528</v>
      </c>
      <c r="B5288" s="9">
        <f>VLOOKUP(A5288,'VOW3.DE'!$A$1:$B$5974,2,FALSE)</f>
        <v>140.58187899999999</v>
      </c>
      <c r="C5288" s="5">
        <f>VLOOKUP(A5288,MRK.DE!$A$1:$B$5993,2,FALSE)</f>
        <v>88.828345999999996</v>
      </c>
      <c r="D5288" s="10">
        <f>VLOOKUP(A5288,DTE.DE!$A$1:$B$6411,2,FALSE)</f>
        <v>12.270459000000001</v>
      </c>
      <c r="E5288" s="10">
        <f>VLOOKUP(A5288,'CON.DE'!$A$1:$B$6391,2,FALSE)</f>
        <v>130.228714</v>
      </c>
      <c r="G5288" s="5">
        <f t="shared" si="336"/>
        <v>3.8898067409902099E-4</v>
      </c>
      <c r="H5288" s="5">
        <f t="shared" si="337"/>
        <v>6.8919984063750455E-3</v>
      </c>
      <c r="I5288" s="5">
        <f t="shared" si="338"/>
        <v>4.1224310884040802E-3</v>
      </c>
      <c r="J5288" s="10">
        <f t="shared" si="339"/>
        <v>4.4377728872855553E-3</v>
      </c>
    </row>
    <row r="5289" spans="1:10" x14ac:dyDescent="0.3">
      <c r="A5289" s="18">
        <v>43529</v>
      </c>
      <c r="B5289" s="9">
        <f>VLOOKUP(A5289,'VOW3.DE'!$A$1:$B$5974,2,FALSE)</f>
        <v>140.56367499999999</v>
      </c>
      <c r="C5289" s="5">
        <f>VLOOKUP(A5289,MRK.DE!$A$1:$B$5993,2,FALSE)</f>
        <v>89.019005000000007</v>
      </c>
      <c r="D5289" s="10">
        <f>VLOOKUP(A5289,DTE.DE!$A$1:$B$6411,2,FALSE)</f>
        <v>12.358796999999999</v>
      </c>
      <c r="E5289" s="10">
        <f>VLOOKUP(A5289,'CON.DE'!$A$1:$B$6391,2,FALSE)</f>
        <v>129.385941</v>
      </c>
      <c r="G5289" s="5">
        <f t="shared" si="336"/>
        <v>-1.2949875796673755E-4</v>
      </c>
      <c r="H5289" s="5">
        <f t="shared" si="337"/>
        <v>2.1440754890888272E-3</v>
      </c>
      <c r="I5289" s="5">
        <f t="shared" si="338"/>
        <v>7.1734508594708457E-3</v>
      </c>
      <c r="J5289" s="10">
        <f t="shared" si="339"/>
        <v>-6.4925145341340916E-3</v>
      </c>
    </row>
    <row r="5290" spans="1:10" x14ac:dyDescent="0.3">
      <c r="A5290" s="18">
        <v>43530</v>
      </c>
      <c r="B5290" s="9">
        <f>VLOOKUP(A5290,'VOW3.DE'!$A$1:$B$5974,2,FALSE)</f>
        <v>138.70431500000001</v>
      </c>
      <c r="C5290" s="5">
        <f>VLOOKUP(A5290,MRK.DE!$A$1:$B$5993,2,FALSE)</f>
        <v>89.057143999999994</v>
      </c>
      <c r="D5290" s="10">
        <f>VLOOKUP(A5290,DTE.DE!$A$1:$B$6411,2,FALSE)</f>
        <v>12.35459</v>
      </c>
      <c r="E5290" s="10">
        <f>VLOOKUP(A5290,'CON.DE'!$A$1:$B$6391,2,FALSE)</f>
        <v>127.922203</v>
      </c>
      <c r="G5290" s="5">
        <f t="shared" si="336"/>
        <v>-1.3316151808490891E-2</v>
      </c>
      <c r="H5290" s="5">
        <f t="shared" si="337"/>
        <v>4.2834484906934347E-4</v>
      </c>
      <c r="I5290" s="5">
        <f t="shared" si="338"/>
        <v>-3.4046325100131793E-4</v>
      </c>
      <c r="J5290" s="10">
        <f t="shared" si="339"/>
        <v>-1.1377438481423904E-2</v>
      </c>
    </row>
    <row r="5291" spans="1:10" x14ac:dyDescent="0.3">
      <c r="A5291" s="18">
        <v>43531</v>
      </c>
      <c r="B5291" s="9">
        <f>VLOOKUP(A5291,'VOW3.DE'!$A$1:$B$5974,2,FALSE)</f>
        <v>136.66265899999999</v>
      </c>
      <c r="C5291" s="5">
        <f>VLOOKUP(A5291,MRK.DE!$A$1:$B$5993,2,FALSE)</f>
        <v>89.076201999999995</v>
      </c>
      <c r="D5291" s="10">
        <f>VLOOKUP(A5291,DTE.DE!$A$1:$B$6411,2,FALSE)</f>
        <v>12.510232</v>
      </c>
      <c r="E5291" s="10">
        <f>VLOOKUP(A5291,'CON.DE'!$A$1:$B$6391,2,FALSE)</f>
        <v>125.571335</v>
      </c>
      <c r="G5291" s="5">
        <f t="shared" si="336"/>
        <v>-1.4828890936860491E-2</v>
      </c>
      <c r="H5291" s="5">
        <f t="shared" si="337"/>
        <v>2.1397453649936907E-4</v>
      </c>
      <c r="I5291" s="5">
        <f t="shared" si="338"/>
        <v>1.2519215526154651E-2</v>
      </c>
      <c r="J5291" s="10">
        <f t="shared" si="339"/>
        <v>-1.8548286613844223E-2</v>
      </c>
    </row>
    <row r="5292" spans="1:10" x14ac:dyDescent="0.3">
      <c r="A5292" s="18">
        <v>43532</v>
      </c>
      <c r="B5292" s="9">
        <f>VLOOKUP(A5292,'VOW3.DE'!$A$1:$B$5974,2,FALSE)</f>
        <v>134.037689</v>
      </c>
      <c r="C5292" s="5">
        <f>VLOOKUP(A5292,MRK.DE!$A$1:$B$5993,2,FALSE)</f>
        <v>90.887473999999997</v>
      </c>
      <c r="D5292" s="10">
        <f>VLOOKUP(A5292,DTE.DE!$A$1:$B$6411,2,FALSE)</f>
        <v>12.506024999999999</v>
      </c>
      <c r="E5292" s="10">
        <f>VLOOKUP(A5292,'CON.DE'!$A$1:$B$6391,2,FALSE)</f>
        <v>123.309196</v>
      </c>
      <c r="G5292" s="5">
        <f t="shared" si="336"/>
        <v>-1.9394524611604781E-2</v>
      </c>
      <c r="H5292" s="5">
        <f t="shared" si="337"/>
        <v>2.0129986260918484E-2</v>
      </c>
      <c r="I5292" s="5">
        <f t="shared" si="338"/>
        <v>-3.3634128716064984E-4</v>
      </c>
      <c r="J5292" s="10">
        <f t="shared" si="339"/>
        <v>-1.8179013755904378E-2</v>
      </c>
    </row>
    <row r="5293" spans="1:10" x14ac:dyDescent="0.3">
      <c r="A5293" s="18">
        <v>43535</v>
      </c>
      <c r="B5293" s="9">
        <f>VLOOKUP(A5293,'VOW3.DE'!$A$1:$B$5974,2,FALSE)</f>
        <v>133.67311100000001</v>
      </c>
      <c r="C5293" s="5">
        <f>VLOOKUP(A5293,MRK.DE!$A$1:$B$5993,2,FALSE)</f>
        <v>92.870338000000004</v>
      </c>
      <c r="D5293" s="10">
        <f>VLOOKUP(A5293,DTE.DE!$A$1:$B$6411,2,FALSE)</f>
        <v>12.590157</v>
      </c>
      <c r="E5293" s="10">
        <f>VLOOKUP(A5293,'CON.DE'!$A$1:$B$6391,2,FALSE)</f>
        <v>123.930176</v>
      </c>
      <c r="G5293" s="5">
        <f t="shared" si="336"/>
        <v>-2.7236721520519751E-3</v>
      </c>
      <c r="H5293" s="5">
        <f t="shared" si="337"/>
        <v>2.1582113369170715E-2</v>
      </c>
      <c r="I5293" s="5">
        <f t="shared" si="338"/>
        <v>6.7047900093906388E-3</v>
      </c>
      <c r="J5293" s="10">
        <f t="shared" si="339"/>
        <v>5.0233205235928674E-3</v>
      </c>
    </row>
    <row r="5294" spans="1:10" x14ac:dyDescent="0.3">
      <c r="A5294" s="18">
        <v>43536</v>
      </c>
      <c r="B5294" s="9">
        <f>VLOOKUP(A5294,'VOW3.DE'!$A$1:$B$5974,2,FALSE)</f>
        <v>131.230423</v>
      </c>
      <c r="C5294" s="5">
        <f>VLOOKUP(A5294,MRK.DE!$A$1:$B$5993,2,FALSE)</f>
        <v>94.319350999999997</v>
      </c>
      <c r="D5294" s="10">
        <f>VLOOKUP(A5294,DTE.DE!$A$1:$B$6411,2,FALSE)</f>
        <v>12.623808</v>
      </c>
      <c r="E5294" s="10">
        <f>VLOOKUP(A5294,'CON.DE'!$A$1:$B$6391,2,FALSE)</f>
        <v>124.595512</v>
      </c>
      <c r="G5294" s="5">
        <f t="shared" si="336"/>
        <v>-1.8442617195054575E-2</v>
      </c>
      <c r="H5294" s="5">
        <f t="shared" si="337"/>
        <v>1.5482070096865606E-2</v>
      </c>
      <c r="I5294" s="5">
        <f t="shared" si="338"/>
        <v>2.6692366694241305E-3</v>
      </c>
      <c r="J5294" s="10">
        <f t="shared" si="339"/>
        <v>5.3542762106918015E-3</v>
      </c>
    </row>
    <row r="5295" spans="1:10" x14ac:dyDescent="0.3">
      <c r="A5295" s="18">
        <v>43537</v>
      </c>
      <c r="B5295" s="9">
        <f>VLOOKUP(A5295,'VOW3.DE'!$A$1:$B$5974,2,FALSE)</f>
        <v>132.65228300000001</v>
      </c>
      <c r="C5295" s="5">
        <f>VLOOKUP(A5295,MRK.DE!$A$1:$B$5993,2,FALSE)</f>
        <v>94.300278000000006</v>
      </c>
      <c r="D5295" s="10">
        <f>VLOOKUP(A5295,DTE.DE!$A$1:$B$6411,2,FALSE)</f>
        <v>12.712145</v>
      </c>
      <c r="E5295" s="10">
        <f>VLOOKUP(A5295,'CON.DE'!$A$1:$B$6391,2,FALSE)</f>
        <v>125.748772</v>
      </c>
      <c r="G5295" s="5">
        <f t="shared" si="336"/>
        <v>1.0776558889188525E-2</v>
      </c>
      <c r="H5295" s="5">
        <f t="shared" si="337"/>
        <v>-2.0223770098705361E-4</v>
      </c>
      <c r="I5295" s="5">
        <f t="shared" si="338"/>
        <v>6.9732808519743965E-3</v>
      </c>
      <c r="J5295" s="10">
        <f t="shared" si="339"/>
        <v>9.2134570816057026E-3</v>
      </c>
    </row>
    <row r="5296" spans="1:10" x14ac:dyDescent="0.3">
      <c r="A5296" s="18">
        <v>43538</v>
      </c>
      <c r="B5296" s="9">
        <f>VLOOKUP(A5296,'VOW3.DE'!$A$1:$B$5974,2,FALSE)</f>
        <v>131.39450099999999</v>
      </c>
      <c r="C5296" s="5">
        <f>VLOOKUP(A5296,MRK.DE!$A$1:$B$5993,2,FALSE)</f>
        <v>95.711166000000006</v>
      </c>
      <c r="D5296" s="10">
        <f>VLOOKUP(A5296,DTE.DE!$A$1:$B$6411,2,FALSE)</f>
        <v>12.779449</v>
      </c>
      <c r="E5296" s="10">
        <f>VLOOKUP(A5296,'CON.DE'!$A$1:$B$6391,2,FALSE)</f>
        <v>124.906006</v>
      </c>
      <c r="G5296" s="5">
        <f t="shared" si="336"/>
        <v>-9.527035280774138E-3</v>
      </c>
      <c r="H5296" s="5">
        <f t="shared" si="337"/>
        <v>1.4850831095408315E-2</v>
      </c>
      <c r="I5296" s="5">
        <f t="shared" si="338"/>
        <v>5.2804980645841139E-3</v>
      </c>
      <c r="J5296" s="10">
        <f t="shared" si="339"/>
        <v>-6.7245410800218734E-3</v>
      </c>
    </row>
    <row r="5297" spans="1:10" x14ac:dyDescent="0.3">
      <c r="A5297" s="18">
        <v>43539</v>
      </c>
      <c r="B5297" s="9">
        <f>VLOOKUP(A5297,'VOW3.DE'!$A$1:$B$5974,2,FALSE)</f>
        <v>131.54032900000001</v>
      </c>
      <c r="C5297" s="5">
        <f>VLOOKUP(A5297,MRK.DE!$A$1:$B$5993,2,FALSE)</f>
        <v>93.766434000000004</v>
      </c>
      <c r="D5297" s="10">
        <f>VLOOKUP(A5297,DTE.DE!$A$1:$B$6411,2,FALSE)</f>
        <v>13.006603</v>
      </c>
      <c r="E5297" s="10">
        <f>VLOOKUP(A5297,'CON.DE'!$A$1:$B$6391,2,FALSE)</f>
        <v>127.168167</v>
      </c>
      <c r="G5297" s="5">
        <f t="shared" si="336"/>
        <v>1.1092331506801132E-3</v>
      </c>
      <c r="H5297" s="5">
        <f t="shared" si="337"/>
        <v>-2.0528023280679059E-2</v>
      </c>
      <c r="I5297" s="5">
        <f t="shared" si="338"/>
        <v>1.761881781025456E-2</v>
      </c>
      <c r="J5297" s="10">
        <f t="shared" si="339"/>
        <v>1.794885770735162E-2</v>
      </c>
    </row>
    <row r="5298" spans="1:10" x14ac:dyDescent="0.3">
      <c r="A5298" s="18">
        <v>43542</v>
      </c>
      <c r="B5298" s="9">
        <f>VLOOKUP(A5298,'VOW3.DE'!$A$1:$B$5974,2,FALSE)</f>
        <v>132.615814</v>
      </c>
      <c r="C5298" s="5">
        <f>VLOOKUP(A5298,MRK.DE!$A$1:$B$5993,2,FALSE)</f>
        <v>94.529076000000003</v>
      </c>
      <c r="D5298" s="10">
        <f>VLOOKUP(A5298,DTE.DE!$A$1:$B$6411,2,FALSE)</f>
        <v>13.166449999999999</v>
      </c>
      <c r="E5298" s="10">
        <f>VLOOKUP(A5298,'CON.DE'!$A$1:$B$6391,2,FALSE)</f>
        <v>126.1036</v>
      </c>
      <c r="G5298" s="5">
        <f t="shared" si="336"/>
        <v>8.1428425654706607E-3</v>
      </c>
      <c r="H5298" s="5">
        <f t="shared" si="337"/>
        <v>8.1005242268424316E-3</v>
      </c>
      <c r="I5298" s="5">
        <f t="shared" si="338"/>
        <v>1.2214775818171311E-2</v>
      </c>
      <c r="J5298" s="10">
        <f t="shared" si="339"/>
        <v>-8.4065688177595421E-3</v>
      </c>
    </row>
    <row r="5299" spans="1:10" x14ac:dyDescent="0.3">
      <c r="A5299" s="18">
        <v>43543</v>
      </c>
      <c r="B5299" s="9">
        <f>VLOOKUP(A5299,'VOW3.DE'!$A$1:$B$5974,2,FALSE)</f>
        <v>134.80329900000001</v>
      </c>
      <c r="C5299" s="5">
        <f>VLOOKUP(A5299,MRK.DE!$A$1:$B$5993,2,FALSE)</f>
        <v>95.615836999999999</v>
      </c>
      <c r="D5299" s="10">
        <f>VLOOKUP(A5299,DTE.DE!$A$1:$B$6411,2,FALSE)</f>
        <v>13.200101999999999</v>
      </c>
      <c r="E5299" s="10">
        <f>VLOOKUP(A5299,'CON.DE'!$A$1:$B$6391,2,FALSE)</f>
        <v>128.72061199999999</v>
      </c>
      <c r="G5299" s="5">
        <f t="shared" si="336"/>
        <v>1.6360339896623589E-2</v>
      </c>
      <c r="H5299" s="5">
        <f t="shared" si="337"/>
        <v>1.1430995618421175E-2</v>
      </c>
      <c r="I5299" s="5">
        <f t="shared" si="338"/>
        <v>2.552629427829735E-3</v>
      </c>
      <c r="J5299" s="10">
        <f t="shared" si="339"/>
        <v>2.0540465844547138E-2</v>
      </c>
    </row>
    <row r="5300" spans="1:10" x14ac:dyDescent="0.3">
      <c r="A5300" s="18">
        <v>43544</v>
      </c>
      <c r="B5300" s="9">
        <f>VLOOKUP(A5300,'VOW3.DE'!$A$1:$B$5974,2,FALSE)</f>
        <v>131.175735</v>
      </c>
      <c r="C5300" s="5">
        <f>VLOOKUP(A5300,MRK.DE!$A$1:$B$5993,2,FALSE)</f>
        <v>95.568168999999997</v>
      </c>
      <c r="D5300" s="10">
        <f>VLOOKUP(A5300,DTE.DE!$A$1:$B$6411,2,FALSE)</f>
        <v>13.179069999999999</v>
      </c>
      <c r="E5300" s="10">
        <f>VLOOKUP(A5300,'CON.DE'!$A$1:$B$6391,2,FALSE)</f>
        <v>124.994705</v>
      </c>
      <c r="G5300" s="5">
        <f t="shared" si="336"/>
        <v>-2.7278758713601917E-2</v>
      </c>
      <c r="H5300" s="5">
        <f t="shared" si="337"/>
        <v>-4.9866097049742499E-4</v>
      </c>
      <c r="I5300" s="5">
        <f t="shared" si="338"/>
        <v>-1.5945917071654328E-3</v>
      </c>
      <c r="J5300" s="10">
        <f t="shared" si="339"/>
        <v>-2.9372880773638369E-2</v>
      </c>
    </row>
    <row r="5301" spans="1:10" x14ac:dyDescent="0.3">
      <c r="A5301" s="18">
        <v>43545</v>
      </c>
      <c r="B5301" s="9">
        <f>VLOOKUP(A5301,'VOW3.DE'!$A$1:$B$5974,2,FALSE)</f>
        <v>130.28251599999999</v>
      </c>
      <c r="C5301" s="5">
        <f>VLOOKUP(A5301,MRK.DE!$A$1:$B$5993,2,FALSE)</f>
        <v>95.568168999999997</v>
      </c>
      <c r="D5301" s="10">
        <f>VLOOKUP(A5301,DTE.DE!$A$1:$B$6411,2,FALSE)</f>
        <v>13.292646</v>
      </c>
      <c r="E5301" s="10">
        <f>VLOOKUP(A5301,'CON.DE'!$A$1:$B$6391,2,FALSE)</f>
        <v>125.615692</v>
      </c>
      <c r="G5301" s="5">
        <f t="shared" si="336"/>
        <v>-6.8326202868164154E-3</v>
      </c>
      <c r="H5301" s="5">
        <f t="shared" si="337"/>
        <v>0</v>
      </c>
      <c r="I5301" s="5">
        <f t="shared" si="338"/>
        <v>8.5809848453944383E-3</v>
      </c>
      <c r="J5301" s="10">
        <f t="shared" si="339"/>
        <v>4.9558061308496229E-3</v>
      </c>
    </row>
    <row r="5302" spans="1:10" x14ac:dyDescent="0.3">
      <c r="A5302" s="18">
        <v>43546</v>
      </c>
      <c r="B5302" s="9">
        <f>VLOOKUP(A5302,'VOW3.DE'!$A$1:$B$5974,2,FALSE)</f>
        <v>126.819023</v>
      </c>
      <c r="C5302" s="5">
        <f>VLOOKUP(A5302,MRK.DE!$A$1:$B$5993,2,FALSE)</f>
        <v>94.071494999999999</v>
      </c>
      <c r="D5302" s="10">
        <f>VLOOKUP(A5302,DTE.DE!$A$1:$B$6411,2,FALSE)</f>
        <v>13.162246</v>
      </c>
      <c r="E5302" s="10">
        <f>VLOOKUP(A5302,'CON.DE'!$A$1:$B$6391,2,FALSE)</f>
        <v>122.289024</v>
      </c>
      <c r="G5302" s="5">
        <f t="shared" si="336"/>
        <v>-2.6944238062083087E-2</v>
      </c>
      <c r="H5302" s="5">
        <f t="shared" si="337"/>
        <v>-1.5784726084623033E-2</v>
      </c>
      <c r="I5302" s="5">
        <f t="shared" si="338"/>
        <v>-9.8583699454905614E-3</v>
      </c>
      <c r="J5302" s="10">
        <f t="shared" si="339"/>
        <v>-2.6839890395212836E-2</v>
      </c>
    </row>
    <row r="5303" spans="1:10" x14ac:dyDescent="0.3">
      <c r="A5303" s="18">
        <v>43549</v>
      </c>
      <c r="B5303" s="9">
        <f>VLOOKUP(A5303,'VOW3.DE'!$A$1:$B$5974,2,FALSE)</f>
        <v>127.438805</v>
      </c>
      <c r="C5303" s="5">
        <f>VLOOKUP(A5303,MRK.DE!$A$1:$B$5993,2,FALSE)</f>
        <v>94.090560999999994</v>
      </c>
      <c r="D5303" s="10">
        <f>VLOOKUP(A5303,DTE.DE!$A$1:$B$6411,2,FALSE)</f>
        <v>13.082319</v>
      </c>
      <c r="E5303" s="10">
        <f>VLOOKUP(A5303,'CON.DE'!$A$1:$B$6391,2,FALSE)</f>
        <v>121.71238700000001</v>
      </c>
      <c r="G5303" s="5">
        <f t="shared" si="336"/>
        <v>4.8752341861139506E-3</v>
      </c>
      <c r="H5303" s="5">
        <f t="shared" si="337"/>
        <v>2.0265509923268142E-4</v>
      </c>
      <c r="I5303" s="5">
        <f t="shared" si="338"/>
        <v>-6.0909561355504595E-3</v>
      </c>
      <c r="J5303" s="10">
        <f t="shared" si="339"/>
        <v>-4.7265142536610143E-3</v>
      </c>
    </row>
    <row r="5304" spans="1:10" x14ac:dyDescent="0.3">
      <c r="A5304" s="18">
        <v>43550</v>
      </c>
      <c r="B5304" s="9">
        <f>VLOOKUP(A5304,'VOW3.DE'!$A$1:$B$5974,2,FALSE)</f>
        <v>126.345055</v>
      </c>
      <c r="C5304" s="5">
        <f>VLOOKUP(A5304,MRK.DE!$A$1:$B$5993,2,FALSE)</f>
        <v>94.452811999999994</v>
      </c>
      <c r="D5304" s="10">
        <f>VLOOKUP(A5304,DTE.DE!$A$1:$B$6411,2,FALSE)</f>
        <v>13.153831</v>
      </c>
      <c r="E5304" s="10">
        <f>VLOOKUP(A5304,'CON.DE'!$A$1:$B$6391,2,FALSE)</f>
        <v>121.13576500000001</v>
      </c>
      <c r="G5304" s="5">
        <f t="shared" si="336"/>
        <v>-8.6195928447798213E-3</v>
      </c>
      <c r="H5304" s="5">
        <f t="shared" si="337"/>
        <v>3.8426324933143671E-3</v>
      </c>
      <c r="I5304" s="5">
        <f t="shared" si="338"/>
        <v>5.451423101290695E-3</v>
      </c>
      <c r="J5304" s="10">
        <f t="shared" si="339"/>
        <v>-4.7488364962976152E-3</v>
      </c>
    </row>
    <row r="5305" spans="1:10" x14ac:dyDescent="0.3">
      <c r="A5305" s="18">
        <v>43551</v>
      </c>
      <c r="B5305" s="9">
        <f>VLOOKUP(A5305,'VOW3.DE'!$A$1:$B$5974,2,FALSE)</f>
        <v>126.727859</v>
      </c>
      <c r="C5305" s="5">
        <f>VLOOKUP(A5305,MRK.DE!$A$1:$B$5993,2,FALSE)</f>
        <v>94.757866000000007</v>
      </c>
      <c r="D5305" s="10">
        <f>VLOOKUP(A5305,DTE.DE!$A$1:$B$6411,2,FALSE)</f>
        <v>13.153831</v>
      </c>
      <c r="E5305" s="10">
        <f>VLOOKUP(A5305,'CON.DE'!$A$1:$B$6391,2,FALSE)</f>
        <v>119.361526</v>
      </c>
      <c r="G5305" s="5">
        <f t="shared" si="336"/>
        <v>3.0252490154359206E-3</v>
      </c>
      <c r="H5305" s="5">
        <f t="shared" si="337"/>
        <v>3.2244931156885557E-3</v>
      </c>
      <c r="I5305" s="5">
        <f t="shared" si="338"/>
        <v>0</v>
      </c>
      <c r="J5305" s="10">
        <f t="shared" si="339"/>
        <v>-1.4755020164496906E-2</v>
      </c>
    </row>
    <row r="5306" spans="1:10" x14ac:dyDescent="0.3">
      <c r="A5306" s="18">
        <v>43552</v>
      </c>
      <c r="B5306" s="9">
        <f>VLOOKUP(A5306,'VOW3.DE'!$A$1:$B$5974,2,FALSE)</f>
        <v>126.217438</v>
      </c>
      <c r="C5306" s="5">
        <f>VLOOKUP(A5306,MRK.DE!$A$1:$B$5993,2,FALSE)</f>
        <v>96.283141999999998</v>
      </c>
      <c r="D5306" s="10">
        <f>VLOOKUP(A5306,DTE.DE!$A$1:$B$6411,2,FALSE)</f>
        <v>13.065493999999999</v>
      </c>
      <c r="E5306" s="10">
        <f>VLOOKUP(A5306,'CON.DE'!$A$1:$B$6391,2,FALSE)</f>
        <v>118.82925400000001</v>
      </c>
      <c r="G5306" s="5">
        <f t="shared" si="336"/>
        <v>-4.0358267092578401E-3</v>
      </c>
      <c r="H5306" s="5">
        <f t="shared" si="337"/>
        <v>1.5968387380256702E-2</v>
      </c>
      <c r="I5306" s="5">
        <f t="shared" si="338"/>
        <v>-6.7383377906423351E-3</v>
      </c>
      <c r="J5306" s="10">
        <f t="shared" si="339"/>
        <v>-4.4692988200002535E-3</v>
      </c>
    </row>
    <row r="5307" spans="1:10" x14ac:dyDescent="0.3">
      <c r="A5307" s="18">
        <v>43553</v>
      </c>
      <c r="B5307" s="9">
        <f>VLOOKUP(A5307,'VOW3.DE'!$A$1:$B$5974,2,FALSE)</f>
        <v>127.894531</v>
      </c>
      <c r="C5307" s="5">
        <f>VLOOKUP(A5307,MRK.DE!$A$1:$B$5993,2,FALSE)</f>
        <v>96.902786000000006</v>
      </c>
      <c r="D5307" s="10">
        <f>VLOOKUP(A5307,DTE.DE!$A$1:$B$6411,2,FALSE)</f>
        <v>13.034658</v>
      </c>
      <c r="E5307" s="10">
        <f>VLOOKUP(A5307,'CON.DE'!$A$1:$B$6391,2,FALSE)</f>
        <v>119.051025</v>
      </c>
      <c r="G5307" s="5">
        <f t="shared" si="336"/>
        <v>1.3199829644318003E-2</v>
      </c>
      <c r="H5307" s="5">
        <f t="shared" si="337"/>
        <v>6.4150234067929515E-3</v>
      </c>
      <c r="I5307" s="5">
        <f t="shared" si="338"/>
        <v>-2.3628992158512678E-3</v>
      </c>
      <c r="J5307" s="10">
        <f t="shared" si="339"/>
        <v>1.8645603173391091E-3</v>
      </c>
    </row>
    <row r="5308" spans="1:10" x14ac:dyDescent="0.3">
      <c r="A5308" s="18">
        <v>43556</v>
      </c>
      <c r="B5308" s="9">
        <f>VLOOKUP(A5308,'VOW3.DE'!$A$1:$B$5974,2,FALSE)</f>
        <v>131.667923</v>
      </c>
      <c r="C5308" s="5">
        <f>VLOOKUP(A5308,MRK.DE!$A$1:$B$5993,2,FALSE)</f>
        <v>96.044822999999994</v>
      </c>
      <c r="D5308" s="10">
        <f>VLOOKUP(A5308,DTE.DE!$A$1:$B$6411,2,FALSE)</f>
        <v>13.069018</v>
      </c>
      <c r="E5308" s="10">
        <f>VLOOKUP(A5308,'CON.DE'!$A$1:$B$6391,2,FALSE)</f>
        <v>125.243103</v>
      </c>
      <c r="G5308" s="5">
        <f t="shared" si="336"/>
        <v>2.9077070257803844E-2</v>
      </c>
      <c r="H5308" s="5">
        <f t="shared" si="337"/>
        <v>-8.8932810223700063E-3</v>
      </c>
      <c r="I5308" s="5">
        <f t="shared" si="338"/>
        <v>2.6325809318411279E-3</v>
      </c>
      <c r="J5308" s="10">
        <f t="shared" si="339"/>
        <v>5.0704489856919291E-2</v>
      </c>
    </row>
    <row r="5309" spans="1:10" x14ac:dyDescent="0.3">
      <c r="A5309" s="18">
        <v>43557</v>
      </c>
      <c r="B5309" s="9">
        <f>VLOOKUP(A5309,'VOW3.DE'!$A$1:$B$5974,2,FALSE)</f>
        <v>133.16270399999999</v>
      </c>
      <c r="C5309" s="5">
        <f>VLOOKUP(A5309,MRK.DE!$A$1:$B$5993,2,FALSE)</f>
        <v>96.569137999999995</v>
      </c>
      <c r="D5309" s="10">
        <f>VLOOKUP(A5309,DTE.DE!$A$1:$B$6411,2,FALSE)</f>
        <v>13.060207999999999</v>
      </c>
      <c r="E5309" s="10">
        <f>VLOOKUP(A5309,'CON.DE'!$A$1:$B$6391,2,FALSE)</f>
        <v>128.13510099999999</v>
      </c>
      <c r="G5309" s="5">
        <f t="shared" si="336"/>
        <v>1.1288700939328055E-2</v>
      </c>
      <c r="H5309" s="5">
        <f t="shared" si="337"/>
        <v>5.4442190204111998E-3</v>
      </c>
      <c r="I5309" s="5">
        <f t="shared" si="338"/>
        <v>-6.7434070445496869E-4</v>
      </c>
      <c r="J5309" s="10">
        <f t="shared" si="339"/>
        <v>2.282851127783447E-2</v>
      </c>
    </row>
    <row r="5310" spans="1:10" x14ac:dyDescent="0.3">
      <c r="A5310" s="18">
        <v>43558</v>
      </c>
      <c r="B5310" s="9">
        <f>VLOOKUP(A5310,'VOW3.DE'!$A$1:$B$5974,2,FALSE)</f>
        <v>135.36840799999999</v>
      </c>
      <c r="C5310" s="5">
        <f>VLOOKUP(A5310,MRK.DE!$A$1:$B$5993,2,FALSE)</f>
        <v>96.378471000000005</v>
      </c>
      <c r="D5310" s="10">
        <f>VLOOKUP(A5310,DTE.DE!$A$1:$B$6411,2,FALSE)</f>
        <v>13.167692000000001</v>
      </c>
      <c r="E5310" s="10">
        <f>VLOOKUP(A5310,'CON.DE'!$A$1:$B$6391,2,FALSE)</f>
        <v>131.71906999999999</v>
      </c>
      <c r="G5310" s="5">
        <f t="shared" si="336"/>
        <v>1.6428290869077936E-2</v>
      </c>
      <c r="H5310" s="5">
        <f t="shared" si="337"/>
        <v>-1.976360972290018E-3</v>
      </c>
      <c r="I5310" s="5">
        <f t="shared" si="338"/>
        <v>8.1962034101424157E-3</v>
      </c>
      <c r="J5310" s="10">
        <f t="shared" si="339"/>
        <v>2.7586213193656218E-2</v>
      </c>
    </row>
    <row r="5311" spans="1:10" x14ac:dyDescent="0.3">
      <c r="A5311" s="18">
        <v>43559</v>
      </c>
      <c r="B5311" s="9">
        <f>VLOOKUP(A5311,'VOW3.DE'!$A$1:$B$5974,2,FALSE)</f>
        <v>136.68090799999999</v>
      </c>
      <c r="C5311" s="5">
        <f>VLOOKUP(A5311,MRK.DE!$A$1:$B$5993,2,FALSE)</f>
        <v>96.378471000000005</v>
      </c>
      <c r="D5311" s="10">
        <f>VLOOKUP(A5311,DTE.DE!$A$1:$B$6411,2,FALSE)</f>
        <v>13.26108</v>
      </c>
      <c r="E5311" s="10">
        <f>VLOOKUP(A5311,'CON.DE'!$A$1:$B$6391,2,FALSE)</f>
        <v>132.215836</v>
      </c>
      <c r="G5311" s="5">
        <f t="shared" si="336"/>
        <v>9.6490607112936291E-3</v>
      </c>
      <c r="H5311" s="5">
        <f t="shared" si="337"/>
        <v>0</v>
      </c>
      <c r="I5311" s="5">
        <f t="shared" si="338"/>
        <v>7.067175780101089E-3</v>
      </c>
      <c r="J5311" s="10">
        <f t="shared" si="339"/>
        <v>3.7643113912289691E-3</v>
      </c>
    </row>
    <row r="5312" spans="1:10" x14ac:dyDescent="0.3">
      <c r="A5312" s="18">
        <v>43560</v>
      </c>
      <c r="B5312" s="9">
        <f>VLOOKUP(A5312,'VOW3.DE'!$A$1:$B$5974,2,FALSE)</f>
        <v>135.58715799999999</v>
      </c>
      <c r="C5312" s="5">
        <f>VLOOKUP(A5312,MRK.DE!$A$1:$B$5993,2,FALSE)</f>
        <v>97.379440000000002</v>
      </c>
      <c r="D5312" s="10">
        <f>VLOOKUP(A5312,DTE.DE!$A$1:$B$6411,2,FALSE)</f>
        <v>13.201171</v>
      </c>
      <c r="E5312" s="10">
        <f>VLOOKUP(A5312,'CON.DE'!$A$1:$B$6391,2,FALSE)</f>
        <v>133.26263399999999</v>
      </c>
      <c r="G5312" s="5">
        <f t="shared" si="336"/>
        <v>-8.0344044725985213E-3</v>
      </c>
      <c r="H5312" s="5">
        <f t="shared" si="337"/>
        <v>1.0332253271380444E-2</v>
      </c>
      <c r="I5312" s="5">
        <f t="shared" si="338"/>
        <v>-4.5278916259622179E-3</v>
      </c>
      <c r="J5312" s="10">
        <f t="shared" si="339"/>
        <v>7.88616436702806E-3</v>
      </c>
    </row>
    <row r="5313" spans="1:10" x14ac:dyDescent="0.3">
      <c r="A5313" s="18">
        <v>43563</v>
      </c>
      <c r="B5313" s="9">
        <f>VLOOKUP(A5313,'VOW3.DE'!$A$1:$B$5974,2,FALSE)</f>
        <v>136.097565</v>
      </c>
      <c r="C5313" s="5">
        <f>VLOOKUP(A5313,MRK.DE!$A$1:$B$5993,2,FALSE)</f>
        <v>97.665420999999995</v>
      </c>
      <c r="D5313" s="10">
        <f>VLOOKUP(A5313,DTE.DE!$A$1:$B$6411,2,FALSE)</f>
        <v>13.192360000000001</v>
      </c>
      <c r="E5313" s="10">
        <f>VLOOKUP(A5313,'CON.DE'!$A$1:$B$6391,2,FALSE)</f>
        <v>131.754547</v>
      </c>
      <c r="G5313" s="5">
        <f t="shared" si="336"/>
        <v>3.7573522341980432E-3</v>
      </c>
      <c r="H5313" s="5">
        <f t="shared" si="337"/>
        <v>2.9324659308779979E-3</v>
      </c>
      <c r="I5313" s="5">
        <f t="shared" si="338"/>
        <v>-6.676636276753108E-4</v>
      </c>
      <c r="J5313" s="10">
        <f t="shared" si="339"/>
        <v>-1.138117365037721E-2</v>
      </c>
    </row>
    <row r="5314" spans="1:10" x14ac:dyDescent="0.3">
      <c r="A5314" s="18">
        <v>43564</v>
      </c>
      <c r="B5314" s="9">
        <f>VLOOKUP(A5314,'VOW3.DE'!$A$1:$B$5974,2,FALSE)</f>
        <v>134.89445499999999</v>
      </c>
      <c r="C5314" s="5">
        <f>VLOOKUP(A5314,MRK.DE!$A$1:$B$5993,2,FALSE)</f>
        <v>95.101050999999998</v>
      </c>
      <c r="D5314" s="10">
        <f>VLOOKUP(A5314,DTE.DE!$A$1:$B$6411,2,FALSE)</f>
        <v>13.187075</v>
      </c>
      <c r="E5314" s="10">
        <f>VLOOKUP(A5314,'CON.DE'!$A$1:$B$6391,2,FALSE)</f>
        <v>130.31741299999999</v>
      </c>
      <c r="G5314" s="5">
        <f t="shared" si="336"/>
        <v>-8.8793603939127472E-3</v>
      </c>
      <c r="H5314" s="5">
        <f t="shared" si="337"/>
        <v>-2.660754498642182E-2</v>
      </c>
      <c r="I5314" s="5">
        <f t="shared" si="338"/>
        <v>-4.0069092235756894E-4</v>
      </c>
      <c r="J5314" s="10">
        <f t="shared" si="339"/>
        <v>-1.0967586198813484E-2</v>
      </c>
    </row>
    <row r="5315" spans="1:10" x14ac:dyDescent="0.3">
      <c r="A5315" s="18">
        <v>43565</v>
      </c>
      <c r="B5315" s="9">
        <f>VLOOKUP(A5315,'VOW3.DE'!$A$1:$B$5974,2,FALSE)</f>
        <v>134.529877</v>
      </c>
      <c r="C5315" s="5">
        <f>VLOOKUP(A5315,MRK.DE!$A$1:$B$5993,2,FALSE)</f>
        <v>95.043853999999996</v>
      </c>
      <c r="D5315" s="10">
        <f>VLOOKUP(A5315,DTE.DE!$A$1:$B$6411,2,FALSE)</f>
        <v>13.150071000000001</v>
      </c>
      <c r="E5315" s="10">
        <f>VLOOKUP(A5315,'CON.DE'!$A$1:$B$6391,2,FALSE)</f>
        <v>130.0513</v>
      </c>
      <c r="G5315" s="5">
        <f t="shared" si="336"/>
        <v>-2.7063496442040107E-3</v>
      </c>
      <c r="H5315" s="5">
        <f t="shared" si="337"/>
        <v>-6.0161487603530852E-4</v>
      </c>
      <c r="I5315" s="5">
        <f t="shared" si="338"/>
        <v>-2.8100253800754913E-3</v>
      </c>
      <c r="J5315" s="10">
        <f t="shared" si="339"/>
        <v>-2.0441249610629606E-3</v>
      </c>
    </row>
    <row r="5316" spans="1:10" x14ac:dyDescent="0.3">
      <c r="A5316" s="18">
        <v>43566</v>
      </c>
      <c r="B5316" s="9">
        <f>VLOOKUP(A5316,'VOW3.DE'!$A$1:$B$5974,2,FALSE)</f>
        <v>137.756393</v>
      </c>
      <c r="C5316" s="5">
        <f>VLOOKUP(A5316,MRK.DE!$A$1:$B$5993,2,FALSE)</f>
        <v>94.605339000000001</v>
      </c>
      <c r="D5316" s="10">
        <f>VLOOKUP(A5316,DTE.DE!$A$1:$B$6411,2,FALSE)</f>
        <v>13.091924000000001</v>
      </c>
      <c r="E5316" s="10">
        <f>VLOOKUP(A5316,'CON.DE'!$A$1:$B$6391,2,FALSE)</f>
        <v>133.44004799999999</v>
      </c>
      <c r="G5316" s="5">
        <f t="shared" ref="G5316:G5379" si="340">LN(B5316/B5315)</f>
        <v>2.3700548916620916E-2</v>
      </c>
      <c r="H5316" s="5">
        <f t="shared" ref="H5316:H5379" si="341">LN(C5316/C5315)</f>
        <v>-4.6244940415278218E-3</v>
      </c>
      <c r="I5316" s="5">
        <f t="shared" ref="I5316:I5379" si="342">LN(D5316/D5315)</f>
        <v>-4.4316062984564256E-3</v>
      </c>
      <c r="J5316" s="10">
        <f t="shared" ref="J5316:J5379" si="343">LN(E5316/E5315)</f>
        <v>2.5723310322577807E-2</v>
      </c>
    </row>
    <row r="5317" spans="1:10" x14ac:dyDescent="0.3">
      <c r="A5317" s="18">
        <v>43567</v>
      </c>
      <c r="B5317" s="9">
        <f>VLOOKUP(A5317,'VOW3.DE'!$A$1:$B$5974,2,FALSE)</f>
        <v>139.76158100000001</v>
      </c>
      <c r="C5317" s="5">
        <f>VLOOKUP(A5317,MRK.DE!$A$1:$B$5993,2,FALSE)</f>
        <v>92.641548</v>
      </c>
      <c r="D5317" s="10">
        <f>VLOOKUP(A5317,DTE.DE!$A$1:$B$6411,2,FALSE)</f>
        <v>13.063732</v>
      </c>
      <c r="E5317" s="10">
        <f>VLOOKUP(A5317,'CON.DE'!$A$1:$B$6391,2,FALSE)</f>
        <v>135.76431299999999</v>
      </c>
      <c r="G5317" s="5">
        <f t="shared" si="340"/>
        <v>1.4451120891943824E-2</v>
      </c>
      <c r="H5317" s="5">
        <f t="shared" si="341"/>
        <v>-2.0976188567787869E-2</v>
      </c>
      <c r="I5317" s="5">
        <f t="shared" si="342"/>
        <v>-2.1557104832360006E-3</v>
      </c>
      <c r="J5317" s="10">
        <f t="shared" si="343"/>
        <v>1.7268091397497753E-2</v>
      </c>
    </row>
    <row r="5318" spans="1:10" x14ac:dyDescent="0.3">
      <c r="A5318" s="18">
        <v>43570</v>
      </c>
      <c r="B5318" s="9">
        <f>VLOOKUP(A5318,'VOW3.DE'!$A$1:$B$5974,2,FALSE)</f>
        <v>141.25636299999999</v>
      </c>
      <c r="C5318" s="5">
        <f>VLOOKUP(A5318,MRK.DE!$A$1:$B$5993,2,FALSE)</f>
        <v>92.183967999999993</v>
      </c>
      <c r="D5318" s="10">
        <f>VLOOKUP(A5318,DTE.DE!$A$1:$B$6411,2,FALSE)</f>
        <v>13.172978000000001</v>
      </c>
      <c r="E5318" s="10">
        <f>VLOOKUP(A5318,'CON.DE'!$A$1:$B$6391,2,FALSE)</f>
        <v>136.03045700000001</v>
      </c>
      <c r="G5318" s="5">
        <f t="shared" si="340"/>
        <v>1.0638438788150852E-2</v>
      </c>
      <c r="H5318" s="5">
        <f t="shared" si="341"/>
        <v>-4.9514909498071264E-3</v>
      </c>
      <c r="I5318" s="5">
        <f t="shared" si="342"/>
        <v>8.3277690965015971E-3</v>
      </c>
      <c r="J5318" s="10">
        <f t="shared" si="343"/>
        <v>1.9584194726353361E-3</v>
      </c>
    </row>
    <row r="5319" spans="1:10" x14ac:dyDescent="0.3">
      <c r="A5319" s="18">
        <v>43571</v>
      </c>
      <c r="B5319" s="9">
        <f>VLOOKUP(A5319,'VOW3.DE'!$A$1:$B$5974,2,FALSE)</f>
        <v>142.75112899999999</v>
      </c>
      <c r="C5319" s="5">
        <f>VLOOKUP(A5319,MRK.DE!$A$1:$B$5993,2,FALSE)</f>
        <v>91.421325999999993</v>
      </c>
      <c r="D5319" s="10">
        <f>VLOOKUP(A5319,DTE.DE!$A$1:$B$6411,2,FALSE)</f>
        <v>13.171215999999999</v>
      </c>
      <c r="E5319" s="10">
        <f>VLOOKUP(A5319,'CON.DE'!$A$1:$B$6391,2,FALSE)</f>
        <v>137.05950899999999</v>
      </c>
      <c r="G5319" s="5">
        <f t="shared" si="340"/>
        <v>1.0526340637003011E-2</v>
      </c>
      <c r="H5319" s="5">
        <f t="shared" si="341"/>
        <v>-8.3074552966250926E-3</v>
      </c>
      <c r="I5319" s="5">
        <f t="shared" si="342"/>
        <v>-1.3376761518143259E-4</v>
      </c>
      <c r="J5319" s="10">
        <f t="shared" si="343"/>
        <v>7.5363945858421613E-3</v>
      </c>
    </row>
    <row r="5320" spans="1:10" x14ac:dyDescent="0.3">
      <c r="A5320" s="18">
        <v>43572</v>
      </c>
      <c r="B5320" s="9">
        <f>VLOOKUP(A5320,'VOW3.DE'!$A$1:$B$5974,2,FALSE)</f>
        <v>147.07141100000001</v>
      </c>
      <c r="C5320" s="5">
        <f>VLOOKUP(A5320,MRK.DE!$A$1:$B$5993,2,FALSE)</f>
        <v>90.487091000000007</v>
      </c>
      <c r="D5320" s="10">
        <f>VLOOKUP(A5320,DTE.DE!$A$1:$B$6411,2,FALSE)</f>
        <v>13.021442</v>
      </c>
      <c r="E5320" s="10">
        <f>VLOOKUP(A5320,'CON.DE'!$A$1:$B$6391,2,FALSE)</f>
        <v>139.02889999999999</v>
      </c>
      <c r="G5320" s="5">
        <f t="shared" si="340"/>
        <v>2.9815500500507269E-2</v>
      </c>
      <c r="H5320" s="5">
        <f t="shared" si="341"/>
        <v>-1.0271577635480488E-2</v>
      </c>
      <c r="I5320" s="5">
        <f t="shared" si="342"/>
        <v>-1.1436459212399963E-2</v>
      </c>
      <c r="J5320" s="10">
        <f t="shared" si="343"/>
        <v>1.4266621410127564E-2</v>
      </c>
    </row>
    <row r="5321" spans="1:10" x14ac:dyDescent="0.3">
      <c r="A5321" s="18">
        <v>43573</v>
      </c>
      <c r="B5321" s="9">
        <f>VLOOKUP(A5321,'VOW3.DE'!$A$1:$B$5974,2,FALSE)</f>
        <v>148.693771</v>
      </c>
      <c r="C5321" s="5">
        <f>VLOOKUP(A5321,MRK.DE!$A$1:$B$5993,2,FALSE)</f>
        <v>89.400329999999997</v>
      </c>
      <c r="D5321" s="10">
        <f>VLOOKUP(A5321,DTE.DE!$A$1:$B$6411,2,FALSE)</f>
        <v>13.116592000000001</v>
      </c>
      <c r="E5321" s="10">
        <f>VLOOKUP(A5321,'CON.DE'!$A$1:$B$6391,2,FALSE)</f>
        <v>138.03533899999999</v>
      </c>
      <c r="G5321" s="5">
        <f t="shared" si="340"/>
        <v>1.0970704940833426E-2</v>
      </c>
      <c r="H5321" s="5">
        <f t="shared" si="341"/>
        <v>-1.2082826199900696E-2</v>
      </c>
      <c r="I5321" s="5">
        <f t="shared" si="342"/>
        <v>7.2806103399544976E-3</v>
      </c>
      <c r="J5321" s="10">
        <f t="shared" si="343"/>
        <v>-7.1720931041678567E-3</v>
      </c>
    </row>
    <row r="5322" spans="1:10" x14ac:dyDescent="0.3">
      <c r="A5322" s="18">
        <v>43578</v>
      </c>
      <c r="B5322" s="9">
        <f>VLOOKUP(A5322,'VOW3.DE'!$A$1:$B$5974,2,FALSE)</f>
        <v>145.83183299999999</v>
      </c>
      <c r="C5322" s="5">
        <f>VLOOKUP(A5322,MRK.DE!$A$1:$B$5993,2,FALSE)</f>
        <v>91.516647000000006</v>
      </c>
      <c r="D5322" s="10">
        <f>VLOOKUP(A5322,DTE.DE!$A$1:$B$6411,2,FALSE)</f>
        <v>13.215267000000001</v>
      </c>
      <c r="E5322" s="10">
        <f>VLOOKUP(A5322,'CON.DE'!$A$1:$B$6391,2,FALSE)</f>
        <v>136.11917099999999</v>
      </c>
      <c r="G5322" s="5">
        <f t="shared" si="340"/>
        <v>-1.9434833801246228E-2</v>
      </c>
      <c r="H5322" s="5">
        <f t="shared" si="341"/>
        <v>2.3396516711821181E-2</v>
      </c>
      <c r="I5322" s="5">
        <f t="shared" si="342"/>
        <v>7.4947584895050197E-3</v>
      </c>
      <c r="J5322" s="10">
        <f t="shared" si="343"/>
        <v>-1.3978972684894286E-2</v>
      </c>
    </row>
    <row r="5323" spans="1:10" x14ac:dyDescent="0.3">
      <c r="A5323" s="18">
        <v>43579</v>
      </c>
      <c r="B5323" s="9">
        <f>VLOOKUP(A5323,'VOW3.DE'!$A$1:$B$5974,2,FALSE)</f>
        <v>143.55320699999999</v>
      </c>
      <c r="C5323" s="5">
        <f>VLOOKUP(A5323,MRK.DE!$A$1:$B$5993,2,FALSE)</f>
        <v>91.592917999999997</v>
      </c>
      <c r="D5323" s="10">
        <f>VLOOKUP(A5323,DTE.DE!$A$1:$B$6411,2,FALSE)</f>
        <v>13.060207999999999</v>
      </c>
      <c r="E5323" s="10">
        <f>VLOOKUP(A5323,'CON.DE'!$A$1:$B$6391,2,FALSE)</f>
        <v>134.29170199999999</v>
      </c>
      <c r="G5323" s="5">
        <f t="shared" si="340"/>
        <v>-1.5748382111255291E-2</v>
      </c>
      <c r="H5323" s="5">
        <f t="shared" si="341"/>
        <v>8.3306412104662314E-4</v>
      </c>
      <c r="I5323" s="5">
        <f t="shared" si="342"/>
        <v>-1.1802701950860126E-2</v>
      </c>
      <c r="J5323" s="10">
        <f t="shared" si="343"/>
        <v>-1.3516444823280665E-2</v>
      </c>
    </row>
    <row r="5324" spans="1:10" x14ac:dyDescent="0.3">
      <c r="A5324" s="18">
        <v>43580</v>
      </c>
      <c r="B5324" s="9">
        <f>VLOOKUP(A5324,'VOW3.DE'!$A$1:$B$5974,2,FALSE)</f>
        <v>141.69386299999999</v>
      </c>
      <c r="C5324" s="5">
        <f>VLOOKUP(A5324,MRK.DE!$A$1:$B$5993,2,FALSE)</f>
        <v>90.677757</v>
      </c>
      <c r="D5324" s="10">
        <f>VLOOKUP(A5324,DTE.DE!$A$1:$B$6411,2,FALSE)</f>
        <v>13.144786</v>
      </c>
      <c r="E5324" s="10">
        <f>VLOOKUP(A5324,'CON.DE'!$A$1:$B$6391,2,FALSE)</f>
        <v>132.198105</v>
      </c>
      <c r="G5324" s="5">
        <f t="shared" si="340"/>
        <v>-1.3036911016100997E-2</v>
      </c>
      <c r="H5324" s="5">
        <f t="shared" si="341"/>
        <v>-1.0041864280325503E-2</v>
      </c>
      <c r="I5324" s="5">
        <f t="shared" si="342"/>
        <v>6.4551278804008405E-3</v>
      </c>
      <c r="J5324" s="10">
        <f t="shared" si="343"/>
        <v>-1.5712721603420268E-2</v>
      </c>
    </row>
    <row r="5325" spans="1:10" x14ac:dyDescent="0.3">
      <c r="A5325" s="18">
        <v>43581</v>
      </c>
      <c r="B5325" s="9">
        <f>VLOOKUP(A5325,'VOW3.DE'!$A$1:$B$5974,2,FALSE)</f>
        <v>141.96729999999999</v>
      </c>
      <c r="C5325" s="5">
        <f>VLOOKUP(A5325,MRK.DE!$A$1:$B$5993,2,FALSE)</f>
        <v>91.154404</v>
      </c>
      <c r="D5325" s="10">
        <f>VLOOKUP(A5325,DTE.DE!$A$1:$B$6411,2,FALSE)</f>
        <v>13.180027000000001</v>
      </c>
      <c r="E5325" s="10">
        <f>VLOOKUP(A5325,'CON.DE'!$A$1:$B$6391,2,FALSE)</f>
        <v>135.95945699999999</v>
      </c>
      <c r="G5325" s="5">
        <f t="shared" si="340"/>
        <v>1.9279134429390139E-3</v>
      </c>
      <c r="H5325" s="5">
        <f t="shared" si="341"/>
        <v>5.2427259198268112E-3</v>
      </c>
      <c r="I5325" s="5">
        <f t="shared" si="342"/>
        <v>2.677399535715413E-3</v>
      </c>
      <c r="J5325" s="10">
        <f t="shared" si="343"/>
        <v>2.8055138025285541E-2</v>
      </c>
    </row>
    <row r="5326" spans="1:10" x14ac:dyDescent="0.3">
      <c r="A5326" s="18">
        <v>43584</v>
      </c>
      <c r="B5326" s="9">
        <f>VLOOKUP(A5326,'VOW3.DE'!$A$1:$B$5974,2,FALSE)</f>
        <v>142.36831699999999</v>
      </c>
      <c r="C5326" s="5">
        <f>VLOOKUP(A5326,MRK.DE!$A$1:$B$5993,2,FALSE)</f>
        <v>92.361808999999994</v>
      </c>
      <c r="D5326" s="10">
        <f>VLOOKUP(A5326,DTE.DE!$A$1:$B$6411,2,FALSE)</f>
        <v>13.171215999999999</v>
      </c>
      <c r="E5326" s="10">
        <f>VLOOKUP(A5326,'CON.DE'!$A$1:$B$6391,2,FALSE)</f>
        <v>136.53623999999999</v>
      </c>
      <c r="G5326" s="5">
        <f t="shared" si="340"/>
        <v>2.8207318528926223E-3</v>
      </c>
      <c r="H5326" s="5">
        <f t="shared" si="341"/>
        <v>1.3158754775330583E-2</v>
      </c>
      <c r="I5326" s="5">
        <f t="shared" si="342"/>
        <v>-6.6873508231565001E-4</v>
      </c>
      <c r="J5326" s="10">
        <f t="shared" si="343"/>
        <v>4.2333428948518092E-3</v>
      </c>
    </row>
    <row r="5327" spans="1:10" x14ac:dyDescent="0.3">
      <c r="A5327" s="18">
        <v>43585</v>
      </c>
      <c r="B5327" s="9">
        <f>VLOOKUP(A5327,'VOW3.DE'!$A$1:$B$5974,2,FALSE)</f>
        <v>141.311035</v>
      </c>
      <c r="C5327" s="5">
        <f>VLOOKUP(A5327,MRK.DE!$A$1:$B$5993,2,FALSE)</f>
        <v>91.647011000000006</v>
      </c>
      <c r="D5327" s="10">
        <f>VLOOKUP(A5327,DTE.DE!$A$1:$B$6411,2,FALSE)</f>
        <v>13.1395</v>
      </c>
      <c r="E5327" s="10">
        <f>VLOOKUP(A5327,'CON.DE'!$A$1:$B$6391,2,FALSE)</f>
        <v>134.906677</v>
      </c>
      <c r="G5327" s="5">
        <f t="shared" si="340"/>
        <v>-7.4540983548689243E-3</v>
      </c>
      <c r="H5327" s="5">
        <f t="shared" si="341"/>
        <v>-7.7692101440313193E-3</v>
      </c>
      <c r="I5327" s="5">
        <f t="shared" si="342"/>
        <v>-2.4108819662714072E-3</v>
      </c>
      <c r="J5327" s="10">
        <f t="shared" si="343"/>
        <v>-1.2006815981346104E-2</v>
      </c>
    </row>
    <row r="5328" spans="1:10" x14ac:dyDescent="0.3">
      <c r="A5328" s="18">
        <v>43587</v>
      </c>
      <c r="B5328" s="9">
        <f>VLOOKUP(A5328,'VOW3.DE'!$A$1:$B$5974,2,FALSE)</f>
        <v>146.506317</v>
      </c>
      <c r="C5328" s="5">
        <f>VLOOKUP(A5328,MRK.DE!$A$1:$B$5993,2,FALSE)</f>
        <v>91.627701000000002</v>
      </c>
      <c r="D5328" s="10">
        <f>VLOOKUP(A5328,DTE.DE!$A$1:$B$6411,2,FALSE)</f>
        <v>13.206455999999999</v>
      </c>
      <c r="E5328" s="10">
        <f>VLOOKUP(A5328,'CON.DE'!$A$1:$B$6391,2,FALSE)</f>
        <v>135.60243199999999</v>
      </c>
      <c r="G5328" s="5">
        <f t="shared" si="340"/>
        <v>3.6105164091186213E-2</v>
      </c>
      <c r="H5328" s="5">
        <f t="shared" si="341"/>
        <v>-2.1072192514436918E-4</v>
      </c>
      <c r="I5328" s="5">
        <f t="shared" si="342"/>
        <v>5.0828403533438654E-3</v>
      </c>
      <c r="J5328" s="10">
        <f t="shared" si="343"/>
        <v>5.1440525369745435E-3</v>
      </c>
    </row>
    <row r="5329" spans="1:10" x14ac:dyDescent="0.3">
      <c r="A5329" s="18">
        <v>43588</v>
      </c>
      <c r="B5329" s="9">
        <f>VLOOKUP(A5329,'VOW3.DE'!$A$1:$B$5974,2,FALSE)</f>
        <v>146.08703600000001</v>
      </c>
      <c r="C5329" s="5">
        <f>VLOOKUP(A5329,MRK.DE!$A$1:$B$5993,2,FALSE)</f>
        <v>92.612945999999994</v>
      </c>
      <c r="D5329" s="10">
        <f>VLOOKUP(A5329,DTE.DE!$A$1:$B$6411,2,FALSE)</f>
        <v>13.143024</v>
      </c>
      <c r="E5329" s="10">
        <f>VLOOKUP(A5329,'CON.DE'!$A$1:$B$6391,2,FALSE)</f>
        <v>134.485535</v>
      </c>
      <c r="G5329" s="5">
        <f t="shared" si="340"/>
        <v>-2.865965905858592E-3</v>
      </c>
      <c r="H5329" s="5">
        <f t="shared" si="341"/>
        <v>1.069529886944276E-2</v>
      </c>
      <c r="I5329" s="5">
        <f t="shared" si="342"/>
        <v>-4.814677370129623E-3</v>
      </c>
      <c r="J5329" s="10">
        <f t="shared" si="343"/>
        <v>-8.2706636587516931E-3</v>
      </c>
    </row>
    <row r="5330" spans="1:10" x14ac:dyDescent="0.3">
      <c r="A5330" s="18">
        <v>43591</v>
      </c>
      <c r="B5330" s="9">
        <f>VLOOKUP(A5330,'VOW3.DE'!$A$1:$B$5974,2,FALSE)</f>
        <v>143.66258199999999</v>
      </c>
      <c r="C5330" s="5">
        <f>VLOOKUP(A5330,MRK.DE!$A$1:$B$5993,2,FALSE)</f>
        <v>91.627701000000002</v>
      </c>
      <c r="D5330" s="10">
        <f>VLOOKUP(A5330,DTE.DE!$A$1:$B$6411,2,FALSE)</f>
        <v>13.121880000000001</v>
      </c>
      <c r="E5330" s="10">
        <f>VLOOKUP(A5330,'CON.DE'!$A$1:$B$6391,2,FALSE)</f>
        <v>131.09823600000001</v>
      </c>
      <c r="G5330" s="5">
        <f t="shared" si="340"/>
        <v>-1.6735211598642018E-2</v>
      </c>
      <c r="H5330" s="5">
        <f t="shared" si="341"/>
        <v>-1.0695298869442794E-2</v>
      </c>
      <c r="I5330" s="5">
        <f t="shared" si="342"/>
        <v>-1.6100576318578579E-3</v>
      </c>
      <c r="J5330" s="10">
        <f t="shared" si="343"/>
        <v>-2.5509711488400751E-2</v>
      </c>
    </row>
    <row r="5331" spans="1:10" x14ac:dyDescent="0.3">
      <c r="A5331" s="18">
        <v>43592</v>
      </c>
      <c r="B5331" s="9">
        <f>VLOOKUP(A5331,'VOW3.DE'!$A$1:$B$5974,2,FALSE)</f>
        <v>140.74594099999999</v>
      </c>
      <c r="C5331" s="5">
        <f>VLOOKUP(A5331,MRK.DE!$A$1:$B$5993,2,FALSE)</f>
        <v>93.115227000000004</v>
      </c>
      <c r="D5331" s="10">
        <f>VLOOKUP(A5331,DTE.DE!$A$1:$B$6411,2,FALSE)</f>
        <v>13.093686</v>
      </c>
      <c r="E5331" s="10">
        <f>VLOOKUP(A5331,'CON.DE'!$A$1:$B$6391,2,FALSE)</f>
        <v>128.71795700000001</v>
      </c>
      <c r="G5331" s="5">
        <f t="shared" si="340"/>
        <v>-2.051094123886027E-2</v>
      </c>
      <c r="H5331" s="5">
        <f t="shared" si="341"/>
        <v>1.6104087599825116E-2</v>
      </c>
      <c r="I5331" s="5">
        <f t="shared" si="342"/>
        <v>-2.1509366511506325E-3</v>
      </c>
      <c r="J5331" s="10">
        <f t="shared" si="343"/>
        <v>-1.8323304402799584E-2</v>
      </c>
    </row>
    <row r="5332" spans="1:10" x14ac:dyDescent="0.3">
      <c r="A5332" s="18">
        <v>43593</v>
      </c>
      <c r="B5332" s="9">
        <f>VLOOKUP(A5332,'VOW3.DE'!$A$1:$B$5974,2,FALSE)</f>
        <v>140.89176900000001</v>
      </c>
      <c r="C5332" s="5">
        <f>VLOOKUP(A5332,MRK.DE!$A$1:$B$5993,2,FALSE)</f>
        <v>93.945922999999993</v>
      </c>
      <c r="D5332" s="10">
        <f>VLOOKUP(A5332,DTE.DE!$A$1:$B$6411,2,FALSE)</f>
        <v>13.153596</v>
      </c>
      <c r="E5332" s="10">
        <f>VLOOKUP(A5332,'CON.DE'!$A$1:$B$6391,2,FALSE)</f>
        <v>129.99963399999999</v>
      </c>
      <c r="G5332" s="5">
        <f t="shared" si="340"/>
        <v>1.0355716429612742E-3</v>
      </c>
      <c r="H5332" s="5">
        <f t="shared" si="341"/>
        <v>8.8816032685959372E-3</v>
      </c>
      <c r="I5332" s="5">
        <f t="shared" si="342"/>
        <v>4.5650520341242442E-3</v>
      </c>
      <c r="J5332" s="10">
        <f t="shared" si="343"/>
        <v>9.9080041682477072E-3</v>
      </c>
    </row>
    <row r="5333" spans="1:10" x14ac:dyDescent="0.3">
      <c r="A5333" s="18">
        <v>43594</v>
      </c>
      <c r="B5333" s="9">
        <f>VLOOKUP(A5333,'VOW3.DE'!$A$1:$B$5974,2,FALSE)</f>
        <v>138.084518</v>
      </c>
      <c r="C5333" s="5">
        <f>VLOOKUP(A5333,MRK.DE!$A$1:$B$5993,2,FALSE)</f>
        <v>93.347037999999998</v>
      </c>
      <c r="D5333" s="10">
        <f>VLOOKUP(A5333,DTE.DE!$A$1:$B$6411,2,FALSE)</f>
        <v>13.07959</v>
      </c>
      <c r="E5333" s="10">
        <f>VLOOKUP(A5333,'CON.DE'!$A$1:$B$6391,2,FALSE)</f>
        <v>123.078537</v>
      </c>
      <c r="G5333" s="5">
        <f t="shared" si="340"/>
        <v>-2.0126052918980564E-2</v>
      </c>
      <c r="H5333" s="5">
        <f t="shared" si="341"/>
        <v>-6.3951900586509854E-3</v>
      </c>
      <c r="I5333" s="5">
        <f t="shared" si="342"/>
        <v>-5.6421813444067805E-3</v>
      </c>
      <c r="J5333" s="10">
        <f t="shared" si="343"/>
        <v>-5.4708971261644097E-2</v>
      </c>
    </row>
    <row r="5334" spans="1:10" x14ac:dyDescent="0.3">
      <c r="A5334" s="18">
        <v>43595</v>
      </c>
      <c r="B5334" s="9">
        <f>VLOOKUP(A5334,'VOW3.DE'!$A$1:$B$5974,2,FALSE)</f>
        <v>137.00900300000001</v>
      </c>
      <c r="C5334" s="5">
        <f>VLOOKUP(A5334,MRK.DE!$A$1:$B$5993,2,FALSE)</f>
        <v>93.231133</v>
      </c>
      <c r="D5334" s="10">
        <f>VLOOKUP(A5334,DTE.DE!$A$1:$B$6411,2,FALSE)</f>
        <v>13.1395</v>
      </c>
      <c r="E5334" s="10">
        <f>VLOOKUP(A5334,'CON.DE'!$A$1:$B$6391,2,FALSE)</f>
        <v>122.437698</v>
      </c>
      <c r="G5334" s="5">
        <f t="shared" si="340"/>
        <v>-7.819307964615255E-3</v>
      </c>
      <c r="H5334" s="5">
        <f t="shared" si="341"/>
        <v>-1.2424284608248354E-3</v>
      </c>
      <c r="I5334" s="5">
        <f t="shared" si="342"/>
        <v>4.5699606100767743E-3</v>
      </c>
      <c r="J5334" s="10">
        <f t="shared" si="343"/>
        <v>-5.2203509502996822E-3</v>
      </c>
    </row>
    <row r="5335" spans="1:10" x14ac:dyDescent="0.3">
      <c r="A5335" s="18">
        <v>43598</v>
      </c>
      <c r="B5335" s="9">
        <f>VLOOKUP(A5335,'VOW3.DE'!$A$1:$B$5974,2,FALSE)</f>
        <v>134.47517400000001</v>
      </c>
      <c r="C5335" s="5">
        <f>VLOOKUP(A5335,MRK.DE!$A$1:$B$5993,2,FALSE)</f>
        <v>92.419762000000006</v>
      </c>
      <c r="D5335" s="10">
        <f>VLOOKUP(A5335,DTE.DE!$A$1:$B$6411,2,FALSE)</f>
        <v>12.898101</v>
      </c>
      <c r="E5335" s="10">
        <f>VLOOKUP(A5335,'CON.DE'!$A$1:$B$6391,2,FALSE)</f>
        <v>117.072906</v>
      </c>
      <c r="G5335" s="5">
        <f t="shared" si="340"/>
        <v>-1.8667036918162187E-2</v>
      </c>
      <c r="H5335" s="5">
        <f t="shared" si="341"/>
        <v>-8.7408807366610771E-3</v>
      </c>
      <c r="I5335" s="5">
        <f t="shared" si="342"/>
        <v>-1.8542869353149655E-2</v>
      </c>
      <c r="J5335" s="10">
        <f t="shared" si="343"/>
        <v>-4.4805443915941989E-2</v>
      </c>
    </row>
    <row r="5336" spans="1:10" x14ac:dyDescent="0.3">
      <c r="A5336" s="18">
        <v>43599</v>
      </c>
      <c r="B5336" s="9">
        <f>VLOOKUP(A5336,'VOW3.DE'!$A$1:$B$5974,2,FALSE)</f>
        <v>135.82414199999999</v>
      </c>
      <c r="C5336" s="5">
        <f>VLOOKUP(A5336,MRK.DE!$A$1:$B$5993,2,FALSE)</f>
        <v>89.000381000000004</v>
      </c>
      <c r="D5336" s="10">
        <f>VLOOKUP(A5336,DTE.DE!$A$1:$B$6411,2,FALSE)</f>
        <v>13.098973000000001</v>
      </c>
      <c r="E5336" s="10">
        <f>VLOOKUP(A5336,'CON.DE'!$A$1:$B$6391,2,FALSE)</f>
        <v>117.87854</v>
      </c>
      <c r="G5336" s="5">
        <f t="shared" si="340"/>
        <v>9.9813733864020805E-3</v>
      </c>
      <c r="H5336" s="5">
        <f t="shared" si="341"/>
        <v>-3.7700179616778143E-2</v>
      </c>
      <c r="I5336" s="5">
        <f t="shared" si="342"/>
        <v>1.545373895839184E-2</v>
      </c>
      <c r="J5336" s="10">
        <f t="shared" si="343"/>
        <v>6.8579033769194447E-3</v>
      </c>
    </row>
    <row r="5337" spans="1:10" x14ac:dyDescent="0.3">
      <c r="A5337" s="18">
        <v>43600</v>
      </c>
      <c r="B5337" s="9">
        <f>VLOOKUP(A5337,'VOW3.DE'!$A$1:$B$5974,2,FALSE)</f>
        <v>140.49731399999999</v>
      </c>
      <c r="C5337" s="5">
        <f>VLOOKUP(A5337,MRK.DE!$A$1:$B$5993,2,FALSE)</f>
        <v>87.995818999999997</v>
      </c>
      <c r="D5337" s="10">
        <f>VLOOKUP(A5337,DTE.DE!$A$1:$B$6411,2,FALSE)</f>
        <v>13.09721</v>
      </c>
      <c r="E5337" s="10">
        <f>VLOOKUP(A5337,'CON.DE'!$A$1:$B$6391,2,FALSE)</f>
        <v>120.03909299999999</v>
      </c>
      <c r="G5337" s="5">
        <f t="shared" si="340"/>
        <v>3.3827395687663048E-2</v>
      </c>
      <c r="H5337" s="5">
        <f t="shared" si="341"/>
        <v>-1.1351348635983768E-2</v>
      </c>
      <c r="I5337" s="5">
        <f t="shared" si="342"/>
        <v>-1.3459976231358346E-4</v>
      </c>
      <c r="J5337" s="10">
        <f t="shared" si="343"/>
        <v>1.8162692412855345E-2</v>
      </c>
    </row>
    <row r="5338" spans="1:10" x14ac:dyDescent="0.3">
      <c r="A5338" s="18">
        <v>43601</v>
      </c>
      <c r="B5338" s="9">
        <f>VLOOKUP(A5338,'VOW3.DE'!$A$1:$B$5974,2,FALSE)</f>
        <v>139.53630100000001</v>
      </c>
      <c r="C5338" s="5">
        <f>VLOOKUP(A5338,MRK.DE!$A$1:$B$5993,2,FALSE)</f>
        <v>88.536743000000001</v>
      </c>
      <c r="D5338" s="10">
        <f>VLOOKUP(A5338,DTE.DE!$A$1:$B$6411,2,FALSE)</f>
        <v>13.396756999999999</v>
      </c>
      <c r="E5338" s="10">
        <f>VLOOKUP(A5338,'CON.DE'!$A$1:$B$6391,2,FALSE)</f>
        <v>118.37291</v>
      </c>
      <c r="G5338" s="5">
        <f t="shared" si="340"/>
        <v>-6.8635815216247145E-3</v>
      </c>
      <c r="H5338" s="5">
        <f t="shared" si="341"/>
        <v>6.1283390079055E-3</v>
      </c>
      <c r="I5338" s="5">
        <f t="shared" si="342"/>
        <v>2.261343231612839E-2</v>
      </c>
      <c r="J5338" s="10">
        <f t="shared" si="343"/>
        <v>-1.3977569133530765E-2</v>
      </c>
    </row>
    <row r="5339" spans="1:10" x14ac:dyDescent="0.3">
      <c r="A5339" s="18">
        <v>43602</v>
      </c>
      <c r="B5339" s="9">
        <f>VLOOKUP(A5339,'VOW3.DE'!$A$1:$B$5974,2,FALSE)</f>
        <v>138.631821</v>
      </c>
      <c r="C5339" s="5">
        <f>VLOOKUP(A5339,MRK.DE!$A$1:$B$5993,2,FALSE)</f>
        <v>88.498108000000002</v>
      </c>
      <c r="D5339" s="10">
        <f>VLOOKUP(A5339,DTE.DE!$A$1:$B$6411,2,FALSE)</f>
        <v>13.400281</v>
      </c>
      <c r="E5339" s="10">
        <f>VLOOKUP(A5339,'CON.DE'!$A$1:$B$6391,2,FALSE)</f>
        <v>118.13488</v>
      </c>
      <c r="G5339" s="5">
        <f t="shared" si="340"/>
        <v>-6.5031404827836535E-3</v>
      </c>
      <c r="H5339" s="5">
        <f t="shared" si="341"/>
        <v>-4.3646773948863407E-4</v>
      </c>
      <c r="I5339" s="5">
        <f t="shared" si="342"/>
        <v>2.6301414509444807E-4</v>
      </c>
      <c r="J5339" s="10">
        <f t="shared" si="343"/>
        <v>-2.0128730674623071E-3</v>
      </c>
    </row>
    <row r="5340" spans="1:10" x14ac:dyDescent="0.3">
      <c r="A5340" s="18">
        <v>43605</v>
      </c>
      <c r="B5340" s="9">
        <f>VLOOKUP(A5340,'VOW3.DE'!$A$1:$B$5974,2,FALSE)</f>
        <v>136.44596899999999</v>
      </c>
      <c r="C5340" s="5">
        <f>VLOOKUP(A5340,MRK.DE!$A$1:$B$5993,2,FALSE)</f>
        <v>87.918541000000005</v>
      </c>
      <c r="D5340" s="10">
        <f>VLOOKUP(A5340,DTE.DE!$A$1:$B$6411,2,FALSE)</f>
        <v>13.467238</v>
      </c>
      <c r="E5340" s="10">
        <f>VLOOKUP(A5340,'CON.DE'!$A$1:$B$6391,2,FALSE)</f>
        <v>115.827843</v>
      </c>
      <c r="G5340" s="5">
        <f t="shared" si="340"/>
        <v>-1.5892944387714578E-2</v>
      </c>
      <c r="H5340" s="5">
        <f t="shared" si="341"/>
        <v>-6.5704579280959794E-3</v>
      </c>
      <c r="I5340" s="5">
        <f t="shared" si="342"/>
        <v>4.9842442553736247E-3</v>
      </c>
      <c r="J5340" s="10">
        <f t="shared" si="343"/>
        <v>-1.9722045875660798E-2</v>
      </c>
    </row>
    <row r="5341" spans="1:10" x14ac:dyDescent="0.3">
      <c r="A5341" s="18">
        <v>43606</v>
      </c>
      <c r="B5341" s="9">
        <f>VLOOKUP(A5341,'VOW3.DE'!$A$1:$B$5974,2,FALSE)</f>
        <v>136.33290099999999</v>
      </c>
      <c r="C5341" s="5">
        <f>VLOOKUP(A5341,MRK.DE!$A$1:$B$5993,2,FALSE)</f>
        <v>87.744675000000001</v>
      </c>
      <c r="D5341" s="10">
        <f>VLOOKUP(A5341,DTE.DE!$A$1:$B$6411,2,FALSE)</f>
        <v>13.319227</v>
      </c>
      <c r="E5341" s="10">
        <f>VLOOKUP(A5341,'CON.DE'!$A$1:$B$6391,2,FALSE)</f>
        <v>117.01799</v>
      </c>
      <c r="G5341" s="5">
        <f t="shared" si="340"/>
        <v>-8.2900854069489294E-4</v>
      </c>
      <c r="H5341" s="5">
        <f t="shared" si="341"/>
        <v>-1.9795385822328274E-3</v>
      </c>
      <c r="I5341" s="5">
        <f t="shared" si="342"/>
        <v>-1.1051290746394139E-2</v>
      </c>
      <c r="J5341" s="10">
        <f t="shared" si="343"/>
        <v>1.0222707009315785E-2</v>
      </c>
    </row>
    <row r="5342" spans="1:10" x14ac:dyDescent="0.3">
      <c r="A5342" s="18">
        <v>43607</v>
      </c>
      <c r="B5342" s="9">
        <f>VLOOKUP(A5342,'VOW3.DE'!$A$1:$B$5974,2,FALSE)</f>
        <v>135.956039</v>
      </c>
      <c r="C5342" s="5">
        <f>VLOOKUP(A5342,MRK.DE!$A$1:$B$5993,2,FALSE)</f>
        <v>87.512855999999999</v>
      </c>
      <c r="D5342" s="10">
        <f>VLOOKUP(A5342,DTE.DE!$A$1:$B$6411,2,FALSE)</f>
        <v>13.294559</v>
      </c>
      <c r="E5342" s="10">
        <f>VLOOKUP(A5342,'CON.DE'!$A$1:$B$6391,2,FALSE)</f>
        <v>116.08419000000001</v>
      </c>
      <c r="G5342" s="5">
        <f t="shared" si="340"/>
        <v>-2.7681053856916929E-3</v>
      </c>
      <c r="H5342" s="5">
        <f t="shared" si="341"/>
        <v>-2.6454684586287667E-3</v>
      </c>
      <c r="I5342" s="5">
        <f t="shared" si="342"/>
        <v>-1.8537766151927846E-3</v>
      </c>
      <c r="J5342" s="10">
        <f t="shared" si="343"/>
        <v>-8.0119799410568373E-3</v>
      </c>
    </row>
    <row r="5343" spans="1:10" x14ac:dyDescent="0.3">
      <c r="A5343" s="18">
        <v>43608</v>
      </c>
      <c r="B5343" s="9">
        <f>VLOOKUP(A5343,'VOW3.DE'!$A$1:$B$5974,2,FALSE)</f>
        <v>133.78903199999999</v>
      </c>
      <c r="C5343" s="5">
        <f>VLOOKUP(A5343,MRK.DE!$A$1:$B$5993,2,FALSE)</f>
        <v>86.875350999999995</v>
      </c>
      <c r="D5343" s="10">
        <f>VLOOKUP(A5343,DTE.DE!$A$1:$B$6411,2,FALSE)</f>
        <v>13.255794</v>
      </c>
      <c r="E5343" s="10">
        <f>VLOOKUP(A5343,'CON.DE'!$A$1:$B$6391,2,FALSE)</f>
        <v>112.916588</v>
      </c>
      <c r="G5343" s="5">
        <f t="shared" si="340"/>
        <v>-1.6067419594848083E-2</v>
      </c>
      <c r="H5343" s="5">
        <f t="shared" si="341"/>
        <v>-7.3113641207648728E-3</v>
      </c>
      <c r="I5343" s="5">
        <f t="shared" si="342"/>
        <v>-2.9201139092930157E-3</v>
      </c>
      <c r="J5343" s="10">
        <f t="shared" si="343"/>
        <v>-2.7666316873906131E-2</v>
      </c>
    </row>
    <row r="5344" spans="1:10" x14ac:dyDescent="0.3">
      <c r="A5344" s="18">
        <v>43609</v>
      </c>
      <c r="B5344" s="9">
        <f>VLOOKUP(A5344,'VOW3.DE'!$A$1:$B$5974,2,FALSE)</f>
        <v>134.59930399999999</v>
      </c>
      <c r="C5344" s="5">
        <f>VLOOKUP(A5344,MRK.DE!$A$1:$B$5993,2,FALSE)</f>
        <v>87.551490999999999</v>
      </c>
      <c r="D5344" s="10">
        <f>VLOOKUP(A5344,DTE.DE!$A$1:$B$6411,2,FALSE)</f>
        <v>13.276937</v>
      </c>
      <c r="E5344" s="10">
        <f>VLOOKUP(A5344,'CON.DE'!$A$1:$B$6391,2,FALSE)</f>
        <v>113.246162</v>
      </c>
      <c r="G5344" s="5">
        <f t="shared" si="340"/>
        <v>6.0380750806069044E-3</v>
      </c>
      <c r="H5344" s="5">
        <f t="shared" si="341"/>
        <v>7.7527446907016241E-3</v>
      </c>
      <c r="I5344" s="5">
        <f t="shared" si="342"/>
        <v>1.5937299839375442E-3</v>
      </c>
      <c r="J5344" s="10">
        <f t="shared" si="343"/>
        <v>2.9144873175615386E-3</v>
      </c>
    </row>
    <row r="5345" spans="1:10" x14ac:dyDescent="0.3">
      <c r="A5345" s="18">
        <v>43612</v>
      </c>
      <c r="B5345" s="9">
        <f>VLOOKUP(A5345,'VOW3.DE'!$A$1:$B$5974,2,FALSE)</f>
        <v>135.729919</v>
      </c>
      <c r="C5345" s="5">
        <f>VLOOKUP(A5345,MRK.DE!$A$1:$B$5993,2,FALSE)</f>
        <v>86.875350999999995</v>
      </c>
      <c r="D5345" s="10">
        <f>VLOOKUP(A5345,DTE.DE!$A$1:$B$6411,2,FALSE)</f>
        <v>13.405566</v>
      </c>
      <c r="E5345" s="10">
        <f>VLOOKUP(A5345,'CON.DE'!$A$1:$B$6391,2,FALSE)</f>
        <v>114.36306</v>
      </c>
      <c r="G5345" s="5">
        <f t="shared" si="340"/>
        <v>8.3647752161036225E-3</v>
      </c>
      <c r="H5345" s="5">
        <f t="shared" si="341"/>
        <v>-7.7527446907015452E-3</v>
      </c>
      <c r="I5345" s="5">
        <f t="shared" si="342"/>
        <v>9.6415239929749791E-3</v>
      </c>
      <c r="J5345" s="10">
        <f t="shared" si="343"/>
        <v>9.8142505395348596E-3</v>
      </c>
    </row>
    <row r="5346" spans="1:10" x14ac:dyDescent="0.3">
      <c r="A5346" s="18">
        <v>43613</v>
      </c>
      <c r="B5346" s="9">
        <f>VLOOKUP(A5346,'VOW3.DE'!$A$1:$B$5974,2,FALSE)</f>
        <v>136.464798</v>
      </c>
      <c r="C5346" s="5">
        <f>VLOOKUP(A5346,MRK.DE!$A$1:$B$5993,2,FALSE)</f>
        <v>86.624206999999998</v>
      </c>
      <c r="D5346" s="10">
        <f>VLOOKUP(A5346,DTE.DE!$A$1:$B$6411,2,FALSE)</f>
        <v>13.444331</v>
      </c>
      <c r="E5346" s="10">
        <f>VLOOKUP(A5346,'CON.DE'!$A$1:$B$6391,2,FALSE)</f>
        <v>115.717995</v>
      </c>
      <c r="G5346" s="5">
        <f t="shared" si="340"/>
        <v>5.3996697190612508E-3</v>
      </c>
      <c r="H5346" s="5">
        <f t="shared" si="341"/>
        <v>-2.8950410975528765E-3</v>
      </c>
      <c r="I5346" s="5">
        <f t="shared" si="342"/>
        <v>2.8875363607375722E-3</v>
      </c>
      <c r="J5346" s="10">
        <f t="shared" si="343"/>
        <v>1.1778028949270608E-2</v>
      </c>
    </row>
    <row r="5347" spans="1:10" x14ac:dyDescent="0.3">
      <c r="A5347" s="18">
        <v>43614</v>
      </c>
      <c r="B5347" s="9">
        <f>VLOOKUP(A5347,'VOW3.DE'!$A$1:$B$5974,2,FALSE)</f>
        <v>134.995026</v>
      </c>
      <c r="C5347" s="5">
        <f>VLOOKUP(A5347,MRK.DE!$A$1:$B$5993,2,FALSE)</f>
        <v>84.634399000000002</v>
      </c>
      <c r="D5347" s="10">
        <f>VLOOKUP(A5347,DTE.DE!$A$1:$B$6411,2,FALSE)</f>
        <v>13.359754000000001</v>
      </c>
      <c r="E5347" s="10">
        <f>VLOOKUP(A5347,'CON.DE'!$A$1:$B$6391,2,FALSE)</f>
        <v>112.971519</v>
      </c>
      <c r="G5347" s="5">
        <f t="shared" si="340"/>
        <v>-1.0828757940539896E-2</v>
      </c>
      <c r="H5347" s="5">
        <f t="shared" si="341"/>
        <v>-2.3238511532276358E-2</v>
      </c>
      <c r="I5347" s="5">
        <f t="shared" si="342"/>
        <v>-6.3107754430701051E-3</v>
      </c>
      <c r="J5347" s="10">
        <f t="shared" si="343"/>
        <v>-2.4020410956895031E-2</v>
      </c>
    </row>
    <row r="5348" spans="1:10" x14ac:dyDescent="0.3">
      <c r="A5348" s="18">
        <v>43615</v>
      </c>
      <c r="B5348" s="9">
        <f>VLOOKUP(A5348,'VOW3.DE'!$A$1:$B$5974,2,FALSE)</f>
        <v>134.938492</v>
      </c>
      <c r="C5348" s="5">
        <f>VLOOKUP(A5348,MRK.DE!$A$1:$B$5993,2,FALSE)</f>
        <v>84.808273</v>
      </c>
      <c r="D5348" s="10">
        <f>VLOOKUP(A5348,DTE.DE!$A$1:$B$6411,2,FALSE)</f>
        <v>13.394996000000001</v>
      </c>
      <c r="E5348" s="10">
        <f>VLOOKUP(A5348,'CON.DE'!$A$1:$B$6391,2,FALSE)</f>
        <v>113.09968600000001</v>
      </c>
      <c r="G5348" s="5">
        <f t="shared" si="340"/>
        <v>-4.1887351556391784E-4</v>
      </c>
      <c r="H5348" s="5">
        <f t="shared" si="341"/>
        <v>2.0523054668206645E-3</v>
      </c>
      <c r="I5348" s="5">
        <f t="shared" si="342"/>
        <v>2.6344496123174551E-3</v>
      </c>
      <c r="J5348" s="10">
        <f t="shared" si="343"/>
        <v>1.1338641180019726E-3</v>
      </c>
    </row>
    <row r="5349" spans="1:10" x14ac:dyDescent="0.3">
      <c r="A5349" s="18">
        <v>43616</v>
      </c>
      <c r="B5349" s="9">
        <f>VLOOKUP(A5349,'VOW3.DE'!$A$1:$B$5974,2,FALSE)</f>
        <v>131.433594</v>
      </c>
      <c r="C5349" s="5">
        <f>VLOOKUP(A5349,MRK.DE!$A$1:$B$5993,2,FALSE)</f>
        <v>83.513930999999999</v>
      </c>
      <c r="D5349" s="10">
        <f>VLOOKUP(A5349,DTE.DE!$A$1:$B$6411,2,FALSE)</f>
        <v>13.312179</v>
      </c>
      <c r="E5349" s="10">
        <f>VLOOKUP(A5349,'CON.DE'!$A$1:$B$6391,2,FALSE)</f>
        <v>111.50672900000001</v>
      </c>
      <c r="G5349" s="5">
        <f t="shared" si="340"/>
        <v>-2.6317324324666692E-2</v>
      </c>
      <c r="H5349" s="5">
        <f t="shared" si="341"/>
        <v>-1.5379640737357685E-2</v>
      </c>
      <c r="I5349" s="5">
        <f t="shared" si="342"/>
        <v>-6.2018738747675198E-3</v>
      </c>
      <c r="J5349" s="10">
        <f t="shared" si="343"/>
        <v>-1.4184667959081439E-2</v>
      </c>
    </row>
    <row r="5350" spans="1:10" x14ac:dyDescent="0.3">
      <c r="A5350" s="18">
        <v>43619</v>
      </c>
      <c r="B5350" s="9">
        <f>VLOOKUP(A5350,'VOW3.DE'!$A$1:$B$5974,2,FALSE)</f>
        <v>131.96121199999999</v>
      </c>
      <c r="C5350" s="5">
        <f>VLOOKUP(A5350,MRK.DE!$A$1:$B$5993,2,FALSE)</f>
        <v>85.271904000000006</v>
      </c>
      <c r="D5350" s="10">
        <f>VLOOKUP(A5350,DTE.DE!$A$1:$B$6411,2,FALSE)</f>
        <v>13.412615000000001</v>
      </c>
      <c r="E5350" s="10">
        <f>VLOOKUP(A5350,'CON.DE'!$A$1:$B$6391,2,FALSE)</f>
        <v>111.946167</v>
      </c>
      <c r="G5350" s="5">
        <f t="shared" si="340"/>
        <v>4.0062954446154877E-3</v>
      </c>
      <c r="H5350" s="5">
        <f t="shared" si="341"/>
        <v>2.083156531282878E-2</v>
      </c>
      <c r="I5350" s="5">
        <f t="shared" si="342"/>
        <v>7.5163515085200135E-3</v>
      </c>
      <c r="J5350" s="10">
        <f t="shared" si="343"/>
        <v>3.9331651042992044E-3</v>
      </c>
    </row>
    <row r="5351" spans="1:10" x14ac:dyDescent="0.3">
      <c r="A5351" s="18">
        <v>43620</v>
      </c>
      <c r="B5351" s="9">
        <f>VLOOKUP(A5351,'VOW3.DE'!$A$1:$B$5974,2,FALSE)</f>
        <v>136.29522700000001</v>
      </c>
      <c r="C5351" s="5">
        <f>VLOOKUP(A5351,MRK.DE!$A$1:$B$5993,2,FALSE)</f>
        <v>85.542357999999993</v>
      </c>
      <c r="D5351" s="10">
        <f>VLOOKUP(A5351,DTE.DE!$A$1:$B$6411,2,FALSE)</f>
        <v>13.421426</v>
      </c>
      <c r="E5351" s="10">
        <f>VLOOKUP(A5351,'CON.DE'!$A$1:$B$6391,2,FALSE)</f>
        <v>115.498268</v>
      </c>
      <c r="G5351" s="5">
        <f t="shared" si="340"/>
        <v>3.2315288827840863E-2</v>
      </c>
      <c r="H5351" s="5">
        <f t="shared" si="341"/>
        <v>3.1666468927694586E-3</v>
      </c>
      <c r="I5351" s="5">
        <f t="shared" si="342"/>
        <v>6.5670320147834217E-4</v>
      </c>
      <c r="J5351" s="10">
        <f t="shared" si="343"/>
        <v>3.1237430219133416E-2</v>
      </c>
    </row>
    <row r="5352" spans="1:10" x14ac:dyDescent="0.3">
      <c r="A5352" s="18">
        <v>43621</v>
      </c>
      <c r="B5352" s="9">
        <f>VLOOKUP(A5352,'VOW3.DE'!$A$1:$B$5974,2,FALSE)</f>
        <v>134.52392599999999</v>
      </c>
      <c r="C5352" s="5">
        <f>VLOOKUP(A5352,MRK.DE!$A$1:$B$5993,2,FALSE)</f>
        <v>85.638962000000006</v>
      </c>
      <c r="D5352" s="10">
        <f>VLOOKUP(A5352,DTE.DE!$A$1:$B$6411,2,FALSE)</f>
        <v>13.476048</v>
      </c>
      <c r="E5352" s="10">
        <f>VLOOKUP(A5352,'CON.DE'!$A$1:$B$6391,2,FALSE)</f>
        <v>113.520813</v>
      </c>
      <c r="G5352" s="5">
        <f t="shared" si="340"/>
        <v>-1.3081248049986343E-2</v>
      </c>
      <c r="H5352" s="5">
        <f t="shared" si="341"/>
        <v>1.1286746737947486E-3</v>
      </c>
      <c r="I5352" s="5">
        <f t="shared" si="342"/>
        <v>4.0615022128928048E-3</v>
      </c>
      <c r="J5352" s="10">
        <f t="shared" si="343"/>
        <v>-1.72693396186589E-2</v>
      </c>
    </row>
    <row r="5353" spans="1:10" x14ac:dyDescent="0.3">
      <c r="A5353" s="18">
        <v>43622</v>
      </c>
      <c r="B5353" s="9">
        <f>VLOOKUP(A5353,'VOW3.DE'!$A$1:$B$5974,2,FALSE)</f>
        <v>133.63827499999999</v>
      </c>
      <c r="C5353" s="5">
        <f>VLOOKUP(A5353,MRK.DE!$A$1:$B$5993,2,FALSE)</f>
        <v>86.025329999999997</v>
      </c>
      <c r="D5353" s="10">
        <f>VLOOKUP(A5353,DTE.DE!$A$1:$B$6411,2,FALSE)</f>
        <v>13.527148</v>
      </c>
      <c r="E5353" s="10">
        <f>VLOOKUP(A5353,'CON.DE'!$A$1:$B$6391,2,FALSE)</f>
        <v>113.172928</v>
      </c>
      <c r="G5353" s="5">
        <f t="shared" si="340"/>
        <v>-6.6053621042344666E-3</v>
      </c>
      <c r="H5353" s="5">
        <f t="shared" si="341"/>
        <v>4.5014446267538913E-3</v>
      </c>
      <c r="I5353" s="5">
        <f t="shared" si="342"/>
        <v>3.7847417022414146E-3</v>
      </c>
      <c r="J5353" s="10">
        <f t="shared" si="343"/>
        <v>-3.0692093355239283E-3</v>
      </c>
    </row>
    <row r="5354" spans="1:10" x14ac:dyDescent="0.3">
      <c r="A5354" s="18">
        <v>43623</v>
      </c>
      <c r="B5354" s="9">
        <f>VLOOKUP(A5354,'VOW3.DE'!$A$1:$B$5974,2,FALSE)</f>
        <v>133.67598000000001</v>
      </c>
      <c r="C5354" s="5">
        <f>VLOOKUP(A5354,MRK.DE!$A$1:$B$5993,2,FALSE)</f>
        <v>86.411704999999998</v>
      </c>
      <c r="D5354" s="10">
        <f>VLOOKUP(A5354,DTE.DE!$A$1:$B$6411,2,FALSE)</f>
        <v>13.557100999999999</v>
      </c>
      <c r="E5354" s="10">
        <f>VLOOKUP(A5354,'CON.DE'!$A$1:$B$6391,2,FALSE)</f>
        <v>113.703903</v>
      </c>
      <c r="G5354" s="5">
        <f t="shared" si="340"/>
        <v>2.8210242847003712E-4</v>
      </c>
      <c r="H5354" s="5">
        <f t="shared" si="341"/>
        <v>4.4813534008556737E-3</v>
      </c>
      <c r="I5354" s="5">
        <f t="shared" si="342"/>
        <v>2.2118399673127635E-3</v>
      </c>
      <c r="J5354" s="10">
        <f t="shared" si="343"/>
        <v>4.6807421198738954E-3</v>
      </c>
    </row>
    <row r="5355" spans="1:10" x14ac:dyDescent="0.3">
      <c r="A5355" s="18">
        <v>43627</v>
      </c>
      <c r="B5355" s="9">
        <f>VLOOKUP(A5355,'VOW3.DE'!$A$1:$B$5974,2,FALSE)</f>
        <v>135.42842099999999</v>
      </c>
      <c r="C5355" s="5">
        <f>VLOOKUP(A5355,MRK.DE!$A$1:$B$5993,2,FALSE)</f>
        <v>87.899223000000006</v>
      </c>
      <c r="D5355" s="10">
        <f>VLOOKUP(A5355,DTE.DE!$A$1:$B$6411,2,FALSE)</f>
        <v>13.504241</v>
      </c>
      <c r="E5355" s="10">
        <f>VLOOKUP(A5355,'CON.DE'!$A$1:$B$6391,2,FALSE)</f>
        <v>117.27433000000001</v>
      </c>
      <c r="G5355" s="5">
        <f t="shared" si="340"/>
        <v>1.3024430417910897E-2</v>
      </c>
      <c r="H5355" s="5">
        <f t="shared" si="341"/>
        <v>1.7067823890417656E-2</v>
      </c>
      <c r="I5355" s="5">
        <f t="shared" si="342"/>
        <v>-3.9066848369835698E-3</v>
      </c>
      <c r="J5355" s="10">
        <f t="shared" si="343"/>
        <v>3.0918163786518633E-2</v>
      </c>
    </row>
    <row r="5356" spans="1:10" x14ac:dyDescent="0.3">
      <c r="A5356" s="18">
        <v>43628</v>
      </c>
      <c r="B5356" s="9">
        <f>VLOOKUP(A5356,'VOW3.DE'!$A$1:$B$5974,2,FALSE)</f>
        <v>134.12820400000001</v>
      </c>
      <c r="C5356" s="5">
        <f>VLOOKUP(A5356,MRK.DE!$A$1:$B$5993,2,FALSE)</f>
        <v>87.802643000000003</v>
      </c>
      <c r="D5356" s="10">
        <f>VLOOKUP(A5356,DTE.DE!$A$1:$B$6411,2,FALSE)</f>
        <v>13.629346</v>
      </c>
      <c r="E5356" s="10">
        <f>VLOOKUP(A5356,'CON.DE'!$A$1:$B$6391,2,FALSE)</f>
        <v>115.791229</v>
      </c>
      <c r="G5356" s="5">
        <f t="shared" si="340"/>
        <v>-9.6471536100267603E-3</v>
      </c>
      <c r="H5356" s="5">
        <f t="shared" si="341"/>
        <v>-1.0993623679238294E-3</v>
      </c>
      <c r="I5356" s="5">
        <f t="shared" si="342"/>
        <v>9.2214779071322969E-3</v>
      </c>
      <c r="J5356" s="10">
        <f t="shared" si="343"/>
        <v>-1.2727071520109358E-2</v>
      </c>
    </row>
    <row r="5357" spans="1:10" x14ac:dyDescent="0.3">
      <c r="A5357" s="18">
        <v>43629</v>
      </c>
      <c r="B5357" s="9">
        <f>VLOOKUP(A5357,'VOW3.DE'!$A$1:$B$5974,2,FALSE)</f>
        <v>134.54276999999999</v>
      </c>
      <c r="C5357" s="5">
        <f>VLOOKUP(A5357,MRK.DE!$A$1:$B$5993,2,FALSE)</f>
        <v>88.556053000000006</v>
      </c>
      <c r="D5357" s="10">
        <f>VLOOKUP(A5357,DTE.DE!$A$1:$B$6411,2,FALSE)</f>
        <v>13.620536</v>
      </c>
      <c r="E5357" s="10">
        <f>VLOOKUP(A5357,'CON.DE'!$A$1:$B$6391,2,FALSE)</f>
        <v>115.05883799999999</v>
      </c>
      <c r="G5357" s="5">
        <f t="shared" si="340"/>
        <v>3.0860522284584251E-3</v>
      </c>
      <c r="H5357" s="5">
        <f t="shared" si="341"/>
        <v>8.5441160594551552E-3</v>
      </c>
      <c r="I5357" s="5">
        <f t="shared" si="342"/>
        <v>-6.4660832710819059E-4</v>
      </c>
      <c r="J5357" s="10">
        <f t="shared" si="343"/>
        <v>-6.3451873051067796E-3</v>
      </c>
    </row>
    <row r="5358" spans="1:10" x14ac:dyDescent="0.3">
      <c r="A5358" s="18">
        <v>43630</v>
      </c>
      <c r="B5358" s="9">
        <f>VLOOKUP(A5358,'VOW3.DE'!$A$1:$B$5974,2,FALSE)</f>
        <v>133.07298299999999</v>
      </c>
      <c r="C5358" s="5">
        <f>VLOOKUP(A5358,MRK.DE!$A$1:$B$5993,2,FALSE)</f>
        <v>88.671966999999995</v>
      </c>
      <c r="D5358" s="10">
        <f>VLOOKUP(A5358,DTE.DE!$A$1:$B$6411,2,FALSE)</f>
        <v>13.558865000000001</v>
      </c>
      <c r="E5358" s="10">
        <f>VLOOKUP(A5358,'CON.DE'!$A$1:$B$6391,2,FALSE)</f>
        <v>113.88700900000001</v>
      </c>
      <c r="G5358" s="5">
        <f t="shared" si="340"/>
        <v>-1.0984418980503679E-2</v>
      </c>
      <c r="H5358" s="5">
        <f t="shared" si="341"/>
        <v>1.3080777692832078E-3</v>
      </c>
      <c r="I5358" s="5">
        <f t="shared" si="342"/>
        <v>-4.5380768942189795E-3</v>
      </c>
      <c r="J5358" s="10">
        <f t="shared" si="343"/>
        <v>-1.0236824546815142E-2</v>
      </c>
    </row>
    <row r="5359" spans="1:10" x14ac:dyDescent="0.3">
      <c r="A5359" s="18">
        <v>43633</v>
      </c>
      <c r="B5359" s="9">
        <f>VLOOKUP(A5359,'VOW3.DE'!$A$1:$B$5974,2,FALSE)</f>
        <v>132.58303799999999</v>
      </c>
      <c r="C5359" s="5">
        <f>VLOOKUP(A5359,MRK.DE!$A$1:$B$5993,2,FALSE)</f>
        <v>88.015136999999996</v>
      </c>
      <c r="D5359" s="10">
        <f>VLOOKUP(A5359,DTE.DE!$A$1:$B$6411,2,FALSE)</f>
        <v>13.527148</v>
      </c>
      <c r="E5359" s="10">
        <f>VLOOKUP(A5359,'CON.DE'!$A$1:$B$6391,2,FALSE)</f>
        <v>111.781372</v>
      </c>
      <c r="G5359" s="5">
        <f t="shared" si="340"/>
        <v>-3.6885710600757377E-3</v>
      </c>
      <c r="H5359" s="5">
        <f t="shared" si="341"/>
        <v>-7.4349854728484512E-3</v>
      </c>
      <c r="I5359" s="5">
        <f t="shared" si="342"/>
        <v>-2.3419478161345176E-3</v>
      </c>
      <c r="J5359" s="10">
        <f t="shared" si="343"/>
        <v>-1.8661879882510175E-2</v>
      </c>
    </row>
    <row r="5360" spans="1:10" x14ac:dyDescent="0.3">
      <c r="A5360" s="18">
        <v>43634</v>
      </c>
      <c r="B5360" s="9">
        <f>VLOOKUP(A5360,'VOW3.DE'!$A$1:$B$5974,2,FALSE)</f>
        <v>135.032715</v>
      </c>
      <c r="C5360" s="5">
        <f>VLOOKUP(A5360,MRK.DE!$A$1:$B$5993,2,FALSE)</f>
        <v>90.507225000000005</v>
      </c>
      <c r="D5360" s="10">
        <f>VLOOKUP(A5360,DTE.DE!$A$1:$B$6411,2,FALSE)</f>
        <v>13.724494999999999</v>
      </c>
      <c r="E5360" s="10">
        <f>VLOOKUP(A5360,'CON.DE'!$A$1:$B$6391,2,FALSE)</f>
        <v>113.90531900000001</v>
      </c>
      <c r="G5360" s="5">
        <f t="shared" si="340"/>
        <v>1.8307931396333389E-2</v>
      </c>
      <c r="H5360" s="5">
        <f t="shared" si="341"/>
        <v>2.7920870723855261E-2</v>
      </c>
      <c r="I5360" s="5">
        <f t="shared" si="342"/>
        <v>1.4483563419446654E-2</v>
      </c>
      <c r="J5360" s="10">
        <f t="shared" si="343"/>
        <v>1.8822640345342246E-2</v>
      </c>
    </row>
    <row r="5361" spans="1:10" x14ac:dyDescent="0.3">
      <c r="A5361" s="18">
        <v>43635</v>
      </c>
      <c r="B5361" s="9">
        <f>VLOOKUP(A5361,'VOW3.DE'!$A$1:$B$5974,2,FALSE)</f>
        <v>136.95474200000001</v>
      </c>
      <c r="C5361" s="5">
        <f>VLOOKUP(A5361,MRK.DE!$A$1:$B$5993,2,FALSE)</f>
        <v>91.144737000000006</v>
      </c>
      <c r="D5361" s="10">
        <f>VLOOKUP(A5361,DTE.DE!$A$1:$B$6411,2,FALSE)</f>
        <v>13.673397</v>
      </c>
      <c r="E5361" s="10">
        <f>VLOOKUP(A5361,'CON.DE'!$A$1:$B$6391,2,FALSE)</f>
        <v>117.97009300000001</v>
      </c>
      <c r="G5361" s="5">
        <f t="shared" si="340"/>
        <v>1.4133438471676179E-2</v>
      </c>
      <c r="H5361" s="5">
        <f t="shared" si="341"/>
        <v>7.0190776951860739E-3</v>
      </c>
      <c r="I5361" s="5">
        <f t="shared" si="342"/>
        <v>-3.7300723169307664E-3</v>
      </c>
      <c r="J5361" s="10">
        <f t="shared" si="343"/>
        <v>3.506357496803137E-2</v>
      </c>
    </row>
    <row r="5362" spans="1:10" x14ac:dyDescent="0.3">
      <c r="A5362" s="18">
        <v>43636</v>
      </c>
      <c r="B5362" s="9">
        <f>VLOOKUP(A5362,'VOW3.DE'!$A$1:$B$5974,2,FALSE)</f>
        <v>138.40568500000001</v>
      </c>
      <c r="C5362" s="5">
        <f>VLOOKUP(A5362,MRK.DE!$A$1:$B$5993,2,FALSE)</f>
        <v>90.661773999999994</v>
      </c>
      <c r="D5362" s="10">
        <f>VLOOKUP(A5362,DTE.DE!$A$1:$B$6411,2,FALSE)</f>
        <v>13.61525</v>
      </c>
      <c r="E5362" s="10">
        <f>VLOOKUP(A5362,'CON.DE'!$A$1:$B$6391,2,FALSE)</f>
        <v>118.958832</v>
      </c>
      <c r="G5362" s="5">
        <f t="shared" si="340"/>
        <v>1.0538598044085046E-2</v>
      </c>
      <c r="H5362" s="5">
        <f t="shared" si="341"/>
        <v>-5.3129465321000123E-3</v>
      </c>
      <c r="I5362" s="5">
        <f t="shared" si="342"/>
        <v>-4.2616321727550321E-3</v>
      </c>
      <c r="J5362" s="10">
        <f t="shared" si="343"/>
        <v>8.3463404878788144E-3</v>
      </c>
    </row>
    <row r="5363" spans="1:10" x14ac:dyDescent="0.3">
      <c r="A5363" s="18">
        <v>43637</v>
      </c>
      <c r="B5363" s="9">
        <f>VLOOKUP(A5363,'VOW3.DE'!$A$1:$B$5974,2,FALSE)</f>
        <v>138.66949500000001</v>
      </c>
      <c r="C5363" s="5">
        <f>VLOOKUP(A5363,MRK.DE!$A$1:$B$5993,2,FALSE)</f>
        <v>88.614013999999997</v>
      </c>
      <c r="D5363" s="10">
        <f>VLOOKUP(A5363,DTE.DE!$A$1:$B$6411,2,FALSE)</f>
        <v>13.578246999999999</v>
      </c>
      <c r="E5363" s="10">
        <f>VLOOKUP(A5363,'CON.DE'!$A$1:$B$6391,2,FALSE)</f>
        <v>119.672905</v>
      </c>
      <c r="G5363" s="5">
        <f t="shared" si="340"/>
        <v>1.904249090215976E-3</v>
      </c>
      <c r="H5363" s="5">
        <f t="shared" si="341"/>
        <v>-2.2845796275730253E-2</v>
      </c>
      <c r="I5363" s="5">
        <f t="shared" si="342"/>
        <v>-2.7214611521348287E-3</v>
      </c>
      <c r="J5363" s="10">
        <f t="shared" si="343"/>
        <v>5.9847457032832481E-3</v>
      </c>
    </row>
    <row r="5364" spans="1:10" x14ac:dyDescent="0.3">
      <c r="A5364" s="18">
        <v>43640</v>
      </c>
      <c r="B5364" s="9">
        <f>VLOOKUP(A5364,'VOW3.DE'!$A$1:$B$5974,2,FALSE)</f>
        <v>138.499908</v>
      </c>
      <c r="C5364" s="5">
        <f>VLOOKUP(A5364,MRK.DE!$A$1:$B$5993,2,FALSE)</f>
        <v>89.734488999999996</v>
      </c>
      <c r="D5364" s="10">
        <f>VLOOKUP(A5364,DTE.DE!$A$1:$B$6411,2,FALSE)</f>
        <v>13.52891</v>
      </c>
      <c r="E5364" s="10">
        <f>VLOOKUP(A5364,'CON.DE'!$A$1:$B$6391,2,FALSE)</f>
        <v>117.256012</v>
      </c>
      <c r="G5364" s="5">
        <f t="shared" si="340"/>
        <v>-1.2237066525157855E-3</v>
      </c>
      <c r="H5364" s="5">
        <f t="shared" si="341"/>
        <v>1.2565171259181131E-2</v>
      </c>
      <c r="I5364" s="5">
        <f t="shared" si="342"/>
        <v>-3.6401496829116592E-3</v>
      </c>
      <c r="J5364" s="10">
        <f t="shared" si="343"/>
        <v>-2.0402548315447067E-2</v>
      </c>
    </row>
    <row r="5365" spans="1:10" x14ac:dyDescent="0.3">
      <c r="A5365" s="18">
        <v>43641</v>
      </c>
      <c r="B5365" s="9">
        <f>VLOOKUP(A5365,'VOW3.DE'!$A$1:$B$5974,2,FALSE)</f>
        <v>137.482361</v>
      </c>
      <c r="C5365" s="5">
        <f>VLOOKUP(A5365,MRK.DE!$A$1:$B$5993,2,FALSE)</f>
        <v>90.391318999999996</v>
      </c>
      <c r="D5365" s="10">
        <f>VLOOKUP(A5365,DTE.DE!$A$1:$B$6411,2,FALSE)</f>
        <v>13.52891</v>
      </c>
      <c r="E5365" s="10">
        <f>VLOOKUP(A5365,'CON.DE'!$A$1:$B$6391,2,FALSE)</f>
        <v>115.47996500000001</v>
      </c>
      <c r="G5365" s="5">
        <f t="shared" si="340"/>
        <v>-7.3740361260319172E-3</v>
      </c>
      <c r="H5365" s="5">
        <f t="shared" si="341"/>
        <v>7.2930461060357228E-3</v>
      </c>
      <c r="I5365" s="5">
        <f t="shared" si="342"/>
        <v>0</v>
      </c>
      <c r="J5365" s="10">
        <f t="shared" si="343"/>
        <v>-1.5262629353269488E-2</v>
      </c>
    </row>
    <row r="5366" spans="1:10" x14ac:dyDescent="0.3">
      <c r="A5366" s="18">
        <v>43642</v>
      </c>
      <c r="B5366" s="9">
        <f>VLOOKUP(A5366,'VOW3.DE'!$A$1:$B$5974,2,FALSE)</f>
        <v>138.97099299999999</v>
      </c>
      <c r="C5366" s="5">
        <f>VLOOKUP(A5366,MRK.DE!$A$1:$B$5993,2,FALSE)</f>
        <v>89.154938000000001</v>
      </c>
      <c r="D5366" s="10">
        <f>VLOOKUP(A5366,DTE.DE!$A$1:$B$6411,2,FALSE)</f>
        <v>13.453143000000001</v>
      </c>
      <c r="E5366" s="10">
        <f>VLOOKUP(A5366,'CON.DE'!$A$1:$B$6391,2,FALSE)</f>
        <v>116.13911400000001</v>
      </c>
      <c r="G5366" s="5">
        <f t="shared" si="340"/>
        <v>1.0769602658819785E-2</v>
      </c>
      <c r="H5366" s="5">
        <f t="shared" si="341"/>
        <v>-1.3772501458336051E-2</v>
      </c>
      <c r="I5366" s="5">
        <f t="shared" si="342"/>
        <v>-5.6161181764613531E-3</v>
      </c>
      <c r="J5366" s="10">
        <f t="shared" si="343"/>
        <v>5.6916794789475733E-3</v>
      </c>
    </row>
    <row r="5367" spans="1:10" x14ac:dyDescent="0.3">
      <c r="A5367" s="18">
        <v>43643</v>
      </c>
      <c r="B5367" s="9">
        <f>VLOOKUP(A5367,'VOW3.DE'!$A$1:$B$5974,2,FALSE)</f>
        <v>138.66949500000001</v>
      </c>
      <c r="C5367" s="5">
        <f>VLOOKUP(A5367,MRK.DE!$A$1:$B$5993,2,FALSE)</f>
        <v>89.560615999999996</v>
      </c>
      <c r="D5367" s="10">
        <f>VLOOKUP(A5367,DTE.DE!$A$1:$B$6411,2,FALSE)</f>
        <v>13.36504</v>
      </c>
      <c r="E5367" s="10">
        <f>VLOOKUP(A5367,'CON.DE'!$A$1:$B$6391,2,FALSE)</f>
        <v>115.754608</v>
      </c>
      <c r="G5367" s="5">
        <f t="shared" si="340"/>
        <v>-2.1718598802720965E-3</v>
      </c>
      <c r="H5367" s="5">
        <f t="shared" si="341"/>
        <v>4.5399372097913232E-3</v>
      </c>
      <c r="I5367" s="5">
        <f t="shared" si="342"/>
        <v>-6.5704165679724858E-3</v>
      </c>
      <c r="J5367" s="10">
        <f t="shared" si="343"/>
        <v>-3.3162290816969335E-3</v>
      </c>
    </row>
    <row r="5368" spans="1:10" x14ac:dyDescent="0.3">
      <c r="A5368" s="18">
        <v>43644</v>
      </c>
      <c r="B5368" s="9">
        <f>VLOOKUP(A5368,'VOW3.DE'!$A$1:$B$5974,2,FALSE)</f>
        <v>139.64936800000001</v>
      </c>
      <c r="C5368" s="5">
        <f>VLOOKUP(A5368,MRK.DE!$A$1:$B$5993,2,FALSE)</f>
        <v>88.826508000000004</v>
      </c>
      <c r="D5368" s="10">
        <f>VLOOKUP(A5368,DTE.DE!$A$1:$B$6411,2,FALSE)</f>
        <v>13.402042</v>
      </c>
      <c r="E5368" s="10">
        <f>VLOOKUP(A5368,'CON.DE'!$A$1:$B$6391,2,FALSE)</f>
        <v>117.384186</v>
      </c>
      <c r="G5368" s="5">
        <f t="shared" si="340"/>
        <v>7.0413987614712176E-3</v>
      </c>
      <c r="H5368" s="5">
        <f t="shared" si="341"/>
        <v>-8.2305508121234203E-3</v>
      </c>
      <c r="I5368" s="5">
        <f t="shared" si="342"/>
        <v>2.764740928400703E-3</v>
      </c>
      <c r="J5368" s="10">
        <f t="shared" si="343"/>
        <v>1.3979694337794325E-2</v>
      </c>
    </row>
    <row r="5369" spans="1:10" x14ac:dyDescent="0.3">
      <c r="A5369" s="18">
        <v>43647</v>
      </c>
      <c r="B5369" s="9">
        <f>VLOOKUP(A5369,'VOW3.DE'!$A$1:$B$5974,2,FALSE)</f>
        <v>141.32643100000001</v>
      </c>
      <c r="C5369" s="5">
        <f>VLOOKUP(A5369,MRK.DE!$A$1:$B$5993,2,FALSE)</f>
        <v>90.623137999999997</v>
      </c>
      <c r="D5369" s="10">
        <f>VLOOKUP(A5369,DTE.DE!$A$1:$B$6411,2,FALSE)</f>
        <v>13.424950000000001</v>
      </c>
      <c r="E5369" s="10">
        <f>VLOOKUP(A5369,'CON.DE'!$A$1:$B$6391,2,FALSE)</f>
        <v>116.57854500000001</v>
      </c>
      <c r="G5369" s="5">
        <f t="shared" si="340"/>
        <v>1.1937561325887603E-2</v>
      </c>
      <c r="H5369" s="5">
        <f t="shared" si="341"/>
        <v>2.002444779152205E-2</v>
      </c>
      <c r="I5369" s="5">
        <f t="shared" si="342"/>
        <v>1.7078325865206886E-3</v>
      </c>
      <c r="J5369" s="10">
        <f t="shared" si="343"/>
        <v>-6.8869446073779247E-3</v>
      </c>
    </row>
    <row r="5370" spans="1:10" x14ac:dyDescent="0.3">
      <c r="A5370" s="18">
        <v>43648</v>
      </c>
      <c r="B5370" s="9">
        <f>VLOOKUP(A5370,'VOW3.DE'!$A$1:$B$5974,2,FALSE)</f>
        <v>142.26861600000001</v>
      </c>
      <c r="C5370" s="5">
        <f>VLOOKUP(A5370,MRK.DE!$A$1:$B$5993,2,FALSE)</f>
        <v>91.762932000000006</v>
      </c>
      <c r="D5370" s="10">
        <f>VLOOKUP(A5370,DTE.DE!$A$1:$B$6411,2,FALSE)</f>
        <v>13.414376000000001</v>
      </c>
      <c r="E5370" s="10">
        <f>VLOOKUP(A5370,'CON.DE'!$A$1:$B$6391,2,FALSE)</f>
        <v>114.34474899999999</v>
      </c>
      <c r="G5370" s="5">
        <f t="shared" si="340"/>
        <v>6.6446045266332927E-3</v>
      </c>
      <c r="H5370" s="5">
        <f t="shared" si="341"/>
        <v>1.2498858474428174E-2</v>
      </c>
      <c r="I5370" s="5">
        <f t="shared" si="342"/>
        <v>-7.879482925230016E-4</v>
      </c>
      <c r="J5370" s="10">
        <f t="shared" si="343"/>
        <v>-1.9347252844919206E-2</v>
      </c>
    </row>
    <row r="5371" spans="1:10" x14ac:dyDescent="0.3">
      <c r="A5371" s="18">
        <v>43649</v>
      </c>
      <c r="B5371" s="9">
        <f>VLOOKUP(A5371,'VOW3.DE'!$A$1:$B$5974,2,FALSE)</f>
        <v>144.737122</v>
      </c>
      <c r="C5371" s="5">
        <f>VLOOKUP(A5371,MRK.DE!$A$1:$B$5993,2,FALSE)</f>
        <v>92.091339000000005</v>
      </c>
      <c r="D5371" s="10">
        <f>VLOOKUP(A5371,DTE.DE!$A$1:$B$6411,2,FALSE)</f>
        <v>13.53772</v>
      </c>
      <c r="E5371" s="10">
        <f>VLOOKUP(A5371,'CON.DE'!$A$1:$B$6391,2,FALSE)</f>
        <v>112.513779</v>
      </c>
      <c r="G5371" s="5">
        <f t="shared" si="340"/>
        <v>1.7202212676736002E-2</v>
      </c>
      <c r="H5371" s="5">
        <f t="shared" si="341"/>
        <v>3.5724745200667752E-3</v>
      </c>
      <c r="I5371" s="5">
        <f t="shared" si="342"/>
        <v>9.1528956485776095E-3</v>
      </c>
      <c r="J5371" s="10">
        <f t="shared" si="343"/>
        <v>-1.6142304850239483E-2</v>
      </c>
    </row>
    <row r="5372" spans="1:10" x14ac:dyDescent="0.3">
      <c r="A5372" s="18">
        <v>43650</v>
      </c>
      <c r="B5372" s="9">
        <f>VLOOKUP(A5372,'VOW3.DE'!$A$1:$B$5974,2,FALSE)</f>
        <v>145.69813500000001</v>
      </c>
      <c r="C5372" s="5">
        <f>VLOOKUP(A5372,MRK.DE!$A$1:$B$5993,2,FALSE)</f>
        <v>92.265204999999995</v>
      </c>
      <c r="D5372" s="10">
        <f>VLOOKUP(A5372,DTE.DE!$A$1:$B$6411,2,FALSE)</f>
        <v>13.673397</v>
      </c>
      <c r="E5372" s="10">
        <f>VLOOKUP(A5372,'CON.DE'!$A$1:$B$6391,2,FALSE)</f>
        <v>114.253204</v>
      </c>
      <c r="G5372" s="5">
        <f t="shared" si="340"/>
        <v>6.6177675342098024E-3</v>
      </c>
      <c r="H5372" s="5">
        <f t="shared" si="341"/>
        <v>1.8861934355558047E-3</v>
      </c>
      <c r="I5372" s="5">
        <f t="shared" si="342"/>
        <v>9.9722568812591721E-3</v>
      </c>
      <c r="J5372" s="10">
        <f t="shared" si="343"/>
        <v>1.5341379000359206E-2</v>
      </c>
    </row>
    <row r="5373" spans="1:10" x14ac:dyDescent="0.3">
      <c r="A5373" s="18">
        <v>43651</v>
      </c>
      <c r="B5373" s="9">
        <f>VLOOKUP(A5373,'VOW3.DE'!$A$1:$B$5974,2,FALSE)</f>
        <v>145.660461</v>
      </c>
      <c r="C5373" s="5">
        <f>VLOOKUP(A5373,MRK.DE!$A$1:$B$5993,2,FALSE)</f>
        <v>91.782248999999993</v>
      </c>
      <c r="D5373" s="10">
        <f>VLOOKUP(A5373,DTE.DE!$A$1:$B$6411,2,FALSE)</f>
        <v>13.620536</v>
      </c>
      <c r="E5373" s="10">
        <f>VLOOKUP(A5373,'CON.DE'!$A$1:$B$6391,2,FALSE)</f>
        <v>114.125038</v>
      </c>
      <c r="G5373" s="5">
        <f t="shared" si="340"/>
        <v>-2.5860915536521009E-4</v>
      </c>
      <c r="H5373" s="5">
        <f t="shared" si="341"/>
        <v>-5.2481802711619348E-3</v>
      </c>
      <c r="I5373" s="5">
        <f t="shared" si="342"/>
        <v>-3.8734663921624747E-3</v>
      </c>
      <c r="J5373" s="10">
        <f t="shared" si="343"/>
        <v>-1.1224012614574623E-3</v>
      </c>
    </row>
    <row r="5374" spans="1:10" x14ac:dyDescent="0.3">
      <c r="A5374" s="18">
        <v>43654</v>
      </c>
      <c r="B5374" s="9">
        <f>VLOOKUP(A5374,'VOW3.DE'!$A$1:$B$5974,2,FALSE)</f>
        <v>145.84887699999999</v>
      </c>
      <c r="C5374" s="5">
        <f>VLOOKUP(A5374,MRK.DE!$A$1:$B$5993,2,FALSE)</f>
        <v>90.062897000000007</v>
      </c>
      <c r="D5374" s="10">
        <f>VLOOKUP(A5374,DTE.DE!$A$1:$B$6411,2,FALSE)</f>
        <v>13.609963</v>
      </c>
      <c r="E5374" s="10">
        <f>VLOOKUP(A5374,'CON.DE'!$A$1:$B$6391,2,FALSE)</f>
        <v>113.227852</v>
      </c>
      <c r="G5374" s="5">
        <f t="shared" si="340"/>
        <v>1.2926929032907508E-3</v>
      </c>
      <c r="H5374" s="5">
        <f t="shared" si="341"/>
        <v>-1.8910631115764149E-2</v>
      </c>
      <c r="I5374" s="5">
        <f t="shared" si="342"/>
        <v>-7.7655576795167226E-4</v>
      </c>
      <c r="J5374" s="10">
        <f t="shared" si="343"/>
        <v>-7.8924939748723829E-3</v>
      </c>
    </row>
    <row r="5375" spans="1:10" x14ac:dyDescent="0.3">
      <c r="A5375" s="18">
        <v>43655</v>
      </c>
      <c r="B5375" s="9">
        <f>VLOOKUP(A5375,'VOW3.DE'!$A$1:$B$5974,2,FALSE)</f>
        <v>145.05744899999999</v>
      </c>
      <c r="C5375" s="5">
        <f>VLOOKUP(A5375,MRK.DE!$A$1:$B$5993,2,FALSE)</f>
        <v>89.773132000000004</v>
      </c>
      <c r="D5375" s="10">
        <f>VLOOKUP(A5375,DTE.DE!$A$1:$B$6411,2,FALSE)</f>
        <v>13.620536</v>
      </c>
      <c r="E5375" s="10">
        <f>VLOOKUP(A5375,'CON.DE'!$A$1:$B$6391,2,FALSE)</f>
        <v>109.91378</v>
      </c>
      <c r="G5375" s="5">
        <f t="shared" si="340"/>
        <v>-5.4411326385444747E-3</v>
      </c>
      <c r="H5375" s="5">
        <f t="shared" si="341"/>
        <v>-3.2225494788165453E-3</v>
      </c>
      <c r="I5375" s="5">
        <f t="shared" si="342"/>
        <v>7.7655576795167356E-4</v>
      </c>
      <c r="J5375" s="10">
        <f t="shared" si="343"/>
        <v>-2.9705937643927222E-2</v>
      </c>
    </row>
    <row r="5376" spans="1:10" x14ac:dyDescent="0.3">
      <c r="A5376" s="18">
        <v>43656</v>
      </c>
      <c r="B5376" s="9">
        <f>VLOOKUP(A5376,'VOW3.DE'!$A$1:$B$5974,2,FALSE)</f>
        <v>143.58766199999999</v>
      </c>
      <c r="C5376" s="5">
        <f>VLOOKUP(A5376,MRK.DE!$A$1:$B$5993,2,FALSE)</f>
        <v>89.831078000000005</v>
      </c>
      <c r="D5376" s="10">
        <f>VLOOKUP(A5376,DTE.DE!$A$1:$B$6411,2,FALSE)</f>
        <v>13.576485</v>
      </c>
      <c r="E5376" s="10">
        <f>VLOOKUP(A5376,'CON.DE'!$A$1:$B$6391,2,FALSE)</f>
        <v>108.22927900000001</v>
      </c>
      <c r="G5376" s="5">
        <f t="shared" si="340"/>
        <v>-1.0184130251278846E-2</v>
      </c>
      <c r="H5376" s="5">
        <f t="shared" si="341"/>
        <v>6.452632932219338E-4</v>
      </c>
      <c r="I5376" s="5">
        <f t="shared" si="342"/>
        <v>-3.2394017360635216E-3</v>
      </c>
      <c r="J5376" s="10">
        <f t="shared" si="343"/>
        <v>-1.5444309718538045E-2</v>
      </c>
    </row>
    <row r="5377" spans="1:10" x14ac:dyDescent="0.3">
      <c r="A5377" s="18">
        <v>43657</v>
      </c>
      <c r="B5377" s="9">
        <f>VLOOKUP(A5377,'VOW3.DE'!$A$1:$B$5974,2,FALSE)</f>
        <v>143.15426600000001</v>
      </c>
      <c r="C5377" s="5">
        <f>VLOOKUP(A5377,MRK.DE!$A$1:$B$5993,2,FALSE)</f>
        <v>89.637894000000003</v>
      </c>
      <c r="D5377" s="10">
        <f>VLOOKUP(A5377,DTE.DE!$A$1:$B$6411,2,FALSE)</f>
        <v>13.490145999999999</v>
      </c>
      <c r="E5377" s="10">
        <f>VLOOKUP(A5377,'CON.DE'!$A$1:$B$6391,2,FALSE)</f>
        <v>105.482803</v>
      </c>
      <c r="G5377" s="5">
        <f t="shared" si="340"/>
        <v>-3.022901694576233E-3</v>
      </c>
      <c r="H5377" s="5">
        <f t="shared" si="341"/>
        <v>-2.1528409335612323E-3</v>
      </c>
      <c r="I5377" s="5">
        <f t="shared" si="342"/>
        <v>-6.3797591094697081E-3</v>
      </c>
      <c r="J5377" s="10">
        <f t="shared" si="343"/>
        <v>-2.5703995655907877E-2</v>
      </c>
    </row>
    <row r="5378" spans="1:10" x14ac:dyDescent="0.3">
      <c r="A5378" s="18">
        <v>43658</v>
      </c>
      <c r="B5378" s="9">
        <f>VLOOKUP(A5378,'VOW3.DE'!$A$1:$B$5974,2,FALSE)</f>
        <v>144.66172800000001</v>
      </c>
      <c r="C5378" s="5">
        <f>VLOOKUP(A5378,MRK.DE!$A$1:$B$5993,2,FALSE)</f>
        <v>89.328804000000005</v>
      </c>
      <c r="D5378" s="10">
        <f>VLOOKUP(A5378,DTE.DE!$A$1:$B$6411,2,FALSE)</f>
        <v>13.431998</v>
      </c>
      <c r="E5378" s="10">
        <f>VLOOKUP(A5378,'CON.DE'!$A$1:$B$6391,2,FALSE)</f>
        <v>107.84477200000001</v>
      </c>
      <c r="G5378" s="5">
        <f t="shared" si="340"/>
        <v>1.0475274592499945E-2</v>
      </c>
      <c r="H5378" s="5">
        <f t="shared" si="341"/>
        <v>-3.4541656159893116E-3</v>
      </c>
      <c r="I5378" s="5">
        <f t="shared" si="342"/>
        <v>-4.3197221157502425E-3</v>
      </c>
      <c r="J5378" s="10">
        <f t="shared" si="343"/>
        <v>2.2144962036733259E-2</v>
      </c>
    </row>
    <row r="5379" spans="1:10" x14ac:dyDescent="0.3">
      <c r="A5379" s="18">
        <v>43661</v>
      </c>
      <c r="B5379" s="9">
        <f>VLOOKUP(A5379,'VOW3.DE'!$A$1:$B$5974,2,FALSE)</f>
        <v>145.283569</v>
      </c>
      <c r="C5379" s="5">
        <f>VLOOKUP(A5379,MRK.DE!$A$1:$B$5993,2,FALSE)</f>
        <v>89.174239999999998</v>
      </c>
      <c r="D5379" s="10">
        <f>VLOOKUP(A5379,DTE.DE!$A$1:$B$6411,2,FALSE)</f>
        <v>13.268129</v>
      </c>
      <c r="E5379" s="10">
        <f>VLOOKUP(A5379,'CON.DE'!$A$1:$B$6391,2,FALSE)</f>
        <v>108.21096</v>
      </c>
      <c r="G5379" s="5">
        <f t="shared" si="340"/>
        <v>4.2893743051366255E-3</v>
      </c>
      <c r="H5379" s="5">
        <f t="shared" si="341"/>
        <v>-1.7317804241920507E-3</v>
      </c>
      <c r="I5379" s="5">
        <f t="shared" si="342"/>
        <v>-1.2274927198592944E-2</v>
      </c>
      <c r="J5379" s="10">
        <f t="shared" si="343"/>
        <v>3.3897582558837778E-3</v>
      </c>
    </row>
    <row r="5380" spans="1:10" x14ac:dyDescent="0.3">
      <c r="A5380" s="18">
        <v>43662</v>
      </c>
      <c r="B5380" s="9">
        <f>VLOOKUP(A5380,'VOW3.DE'!$A$1:$B$5974,2,FALSE)</f>
        <v>145.98078899999999</v>
      </c>
      <c r="C5380" s="5">
        <f>VLOOKUP(A5380,MRK.DE!$A$1:$B$5993,2,FALSE)</f>
        <v>89.502669999999995</v>
      </c>
      <c r="D5380" s="10">
        <f>VLOOKUP(A5380,DTE.DE!$A$1:$B$6411,2,FALSE)</f>
        <v>13.215267000000001</v>
      </c>
      <c r="E5380" s="10">
        <f>VLOOKUP(A5380,'CON.DE'!$A$1:$B$6391,2,FALSE)</f>
        <v>109.785606</v>
      </c>
      <c r="G5380" s="5">
        <f t="shared" ref="G5380:G5443" si="344">LN(B5380/B5379)</f>
        <v>4.7875499529986291E-3</v>
      </c>
      <c r="H5380" s="5">
        <f t="shared" ref="H5380:H5443" si="345">LN(C5380/C5379)</f>
        <v>3.6762485974134217E-3</v>
      </c>
      <c r="I5380" s="5">
        <f t="shared" ref="I5380:I5443" si="346">LN(D5380/D5379)</f>
        <v>-3.9920915130535299E-3</v>
      </c>
      <c r="J5380" s="10">
        <f t="shared" ref="J5380:J5443" si="347">LN(E5380/E5379)</f>
        <v>1.4446772403145354E-2</v>
      </c>
    </row>
    <row r="5381" spans="1:10" x14ac:dyDescent="0.3">
      <c r="A5381" s="18">
        <v>43663</v>
      </c>
      <c r="B5381" s="9">
        <f>VLOOKUP(A5381,'VOW3.DE'!$A$1:$B$5974,2,FALSE)</f>
        <v>144.20950300000001</v>
      </c>
      <c r="C5381" s="5">
        <f>VLOOKUP(A5381,MRK.DE!$A$1:$B$5993,2,FALSE)</f>
        <v>89.521979999999999</v>
      </c>
      <c r="D5381" s="10">
        <f>VLOOKUP(A5381,DTE.DE!$A$1:$B$6411,2,FALSE)</f>
        <v>13.102497</v>
      </c>
      <c r="E5381" s="10">
        <f>VLOOKUP(A5381,'CON.DE'!$A$1:$B$6391,2,FALSE)</f>
        <v>108.15604399999999</v>
      </c>
      <c r="G5381" s="5">
        <f t="shared" si="344"/>
        <v>-1.2207906653761978E-2</v>
      </c>
      <c r="H5381" s="5">
        <f t="shared" si="345"/>
        <v>2.1572448347072069E-4</v>
      </c>
      <c r="I5381" s="5">
        <f t="shared" si="346"/>
        <v>-8.5699294352086664E-3</v>
      </c>
      <c r="J5381" s="10">
        <f t="shared" si="347"/>
        <v>-1.4954391403861581E-2</v>
      </c>
    </row>
    <row r="5382" spans="1:10" x14ac:dyDescent="0.3">
      <c r="A5382" s="18">
        <v>43664</v>
      </c>
      <c r="B5382" s="9">
        <f>VLOOKUP(A5382,'VOW3.DE'!$A$1:$B$5974,2,FALSE)</f>
        <v>142.70202599999999</v>
      </c>
      <c r="C5382" s="5">
        <f>VLOOKUP(A5382,MRK.DE!$A$1:$B$5993,2,FALSE)</f>
        <v>91.241332999999997</v>
      </c>
      <c r="D5382" s="10">
        <f>VLOOKUP(A5382,DTE.DE!$A$1:$B$6411,2,FALSE)</f>
        <v>13.012634</v>
      </c>
      <c r="E5382" s="10">
        <f>VLOOKUP(A5382,'CON.DE'!$A$1:$B$6391,2,FALSE)</f>
        <v>107.02082799999999</v>
      </c>
      <c r="G5382" s="5">
        <f t="shared" si="344"/>
        <v>-1.0508402205712856E-2</v>
      </c>
      <c r="H5382" s="5">
        <f t="shared" si="345"/>
        <v>1.9023825408181403E-2</v>
      </c>
      <c r="I5382" s="5">
        <f t="shared" si="346"/>
        <v>-6.8820910515684777E-3</v>
      </c>
      <c r="J5382" s="10">
        <f t="shared" si="347"/>
        <v>-1.0551566457127235E-2</v>
      </c>
    </row>
    <row r="5383" spans="1:10" x14ac:dyDescent="0.3">
      <c r="A5383" s="18">
        <v>43665</v>
      </c>
      <c r="B5383" s="9">
        <f>VLOOKUP(A5383,'VOW3.DE'!$A$1:$B$5974,2,FALSE)</f>
        <v>142.70202599999999</v>
      </c>
      <c r="C5383" s="5">
        <f>VLOOKUP(A5383,MRK.DE!$A$1:$B$5993,2,FALSE)</f>
        <v>90.236771000000005</v>
      </c>
      <c r="D5383" s="10">
        <f>VLOOKUP(A5383,DTE.DE!$A$1:$B$6411,2,FALSE)</f>
        <v>12.936864999999999</v>
      </c>
      <c r="E5383" s="10">
        <f>VLOOKUP(A5383,'CON.DE'!$A$1:$B$6391,2,FALSE)</f>
        <v>110.041946</v>
      </c>
      <c r="G5383" s="5">
        <f t="shared" si="344"/>
        <v>0</v>
      </c>
      <c r="H5383" s="5">
        <f t="shared" si="345"/>
        <v>-1.1071002378330202E-2</v>
      </c>
      <c r="I5383" s="5">
        <f t="shared" si="346"/>
        <v>-5.8397439832343981E-3</v>
      </c>
      <c r="J5383" s="10">
        <f t="shared" si="347"/>
        <v>2.7838150653534829E-2</v>
      </c>
    </row>
    <row r="5384" spans="1:10" x14ac:dyDescent="0.3">
      <c r="A5384" s="18">
        <v>43668</v>
      </c>
      <c r="B5384" s="9">
        <f>VLOOKUP(A5384,'VOW3.DE'!$A$1:$B$5974,2,FALSE)</f>
        <v>142.645477</v>
      </c>
      <c r="C5384" s="5">
        <f>VLOOKUP(A5384,MRK.DE!$A$1:$B$5993,2,FALSE)</f>
        <v>91.222014999999999</v>
      </c>
      <c r="D5384" s="10">
        <f>VLOOKUP(A5384,DTE.DE!$A$1:$B$6411,2,FALSE)</f>
        <v>12.950962000000001</v>
      </c>
      <c r="E5384" s="10">
        <f>VLOOKUP(A5384,'CON.DE'!$A$1:$B$6391,2,FALSE)</f>
        <v>111.70813800000001</v>
      </c>
      <c r="G5384" s="5">
        <f t="shared" si="344"/>
        <v>-3.963518176661875E-4</v>
      </c>
      <c r="H5384" s="5">
        <f t="shared" si="345"/>
        <v>1.0859255742264217E-2</v>
      </c>
      <c r="I5384" s="5">
        <f t="shared" si="346"/>
        <v>1.0890834053684977E-3</v>
      </c>
      <c r="J5384" s="10">
        <f t="shared" si="347"/>
        <v>1.502793890684001E-2</v>
      </c>
    </row>
    <row r="5385" spans="1:10" x14ac:dyDescent="0.3">
      <c r="A5385" s="18">
        <v>43669</v>
      </c>
      <c r="B5385" s="9">
        <f>VLOOKUP(A5385,'VOW3.DE'!$A$1:$B$5974,2,FALSE)</f>
        <v>148.053574</v>
      </c>
      <c r="C5385" s="5">
        <f>VLOOKUP(A5385,MRK.DE!$A$1:$B$5993,2,FALSE)</f>
        <v>92.960678000000001</v>
      </c>
      <c r="D5385" s="10">
        <f>VLOOKUP(A5385,DTE.DE!$A$1:$B$6411,2,FALSE)</f>
        <v>12.984439999999999</v>
      </c>
      <c r="E5385" s="10">
        <f>VLOOKUP(A5385,'CON.DE'!$A$1:$B$6391,2,FALSE)</f>
        <v>118.75741600000001</v>
      </c>
      <c r="G5385" s="5">
        <f t="shared" si="344"/>
        <v>3.7211824567581646E-2</v>
      </c>
      <c r="H5385" s="5">
        <f t="shared" si="345"/>
        <v>1.8880326042903336E-2</v>
      </c>
      <c r="I5385" s="5">
        <f t="shared" si="346"/>
        <v>2.5816463993080002E-3</v>
      </c>
      <c r="J5385" s="10">
        <f t="shared" si="347"/>
        <v>6.1193332205896747E-2</v>
      </c>
    </row>
    <row r="5386" spans="1:10" x14ac:dyDescent="0.3">
      <c r="A5386" s="18">
        <v>43670</v>
      </c>
      <c r="B5386" s="9">
        <f>VLOOKUP(A5386,'VOW3.DE'!$A$1:$B$5974,2,FALSE)</f>
        <v>149.44798299999999</v>
      </c>
      <c r="C5386" s="5">
        <f>VLOOKUP(A5386,MRK.DE!$A$1:$B$5993,2,FALSE)</f>
        <v>91.878844999999998</v>
      </c>
      <c r="D5386" s="10">
        <f>VLOOKUP(A5386,DTE.DE!$A$1:$B$6411,2,FALSE)</f>
        <v>13.051398000000001</v>
      </c>
      <c r="E5386" s="10">
        <f>VLOOKUP(A5386,'CON.DE'!$A$1:$B$6391,2,FALSE)</f>
        <v>119.654594</v>
      </c>
      <c r="G5386" s="5">
        <f t="shared" si="344"/>
        <v>9.374197737013713E-3</v>
      </c>
      <c r="H5386" s="5">
        <f t="shared" si="345"/>
        <v>-1.1705779539120734E-2</v>
      </c>
      <c r="I5386" s="5">
        <f t="shared" si="346"/>
        <v>5.1435369677636997E-3</v>
      </c>
      <c r="J5386" s="10">
        <f t="shared" si="347"/>
        <v>7.5263174458697468E-3</v>
      </c>
    </row>
    <row r="5387" spans="1:10" x14ac:dyDescent="0.3">
      <c r="A5387" s="18">
        <v>43671</v>
      </c>
      <c r="B5387" s="9">
        <f>VLOOKUP(A5387,'VOW3.DE'!$A$1:$B$5974,2,FALSE)</f>
        <v>145.15167199999999</v>
      </c>
      <c r="C5387" s="5">
        <f>VLOOKUP(A5387,MRK.DE!$A$1:$B$5993,2,FALSE)</f>
        <v>90.874283000000005</v>
      </c>
      <c r="D5387" s="10">
        <f>VLOOKUP(A5387,DTE.DE!$A$1:$B$6411,2,FALSE)</f>
        <v>12.912197000000001</v>
      </c>
      <c r="E5387" s="10">
        <f>VLOOKUP(A5387,'CON.DE'!$A$1:$B$6391,2,FALSE)</f>
        <v>119.36164100000001</v>
      </c>
      <c r="G5387" s="5">
        <f t="shared" si="344"/>
        <v>-2.9169182963865566E-2</v>
      </c>
      <c r="H5387" s="5">
        <f t="shared" si="345"/>
        <v>-1.0993761133612612E-2</v>
      </c>
      <c r="I5387" s="5">
        <f t="shared" si="346"/>
        <v>-1.0722885931497936E-2</v>
      </c>
      <c r="J5387" s="10">
        <f t="shared" si="347"/>
        <v>-2.4513242516430835E-3</v>
      </c>
    </row>
    <row r="5388" spans="1:10" x14ac:dyDescent="0.3">
      <c r="A5388" s="18">
        <v>43672</v>
      </c>
      <c r="B5388" s="9">
        <f>VLOOKUP(A5388,'VOW3.DE'!$A$1:$B$5974,2,FALSE)</f>
        <v>146.28228799999999</v>
      </c>
      <c r="C5388" s="5">
        <f>VLOOKUP(A5388,MRK.DE!$A$1:$B$5993,2,FALSE)</f>
        <v>91.241332999999997</v>
      </c>
      <c r="D5388" s="10">
        <f>VLOOKUP(A5388,DTE.DE!$A$1:$B$6411,2,FALSE)</f>
        <v>13.077828</v>
      </c>
      <c r="E5388" s="10">
        <f>VLOOKUP(A5388,'CON.DE'!$A$1:$B$6391,2,FALSE)</f>
        <v>117.677132</v>
      </c>
      <c r="G5388" s="5">
        <f t="shared" si="344"/>
        <v>7.7590248723954577E-3</v>
      </c>
      <c r="H5388" s="5">
        <f t="shared" si="345"/>
        <v>4.0309612658961345E-3</v>
      </c>
      <c r="I5388" s="5">
        <f t="shared" si="346"/>
        <v>1.2745908658156412E-2</v>
      </c>
      <c r="J5388" s="10">
        <f t="shared" si="347"/>
        <v>-1.4213179865210795E-2</v>
      </c>
    </row>
    <row r="5389" spans="1:10" x14ac:dyDescent="0.3">
      <c r="A5389" s="18">
        <v>43675</v>
      </c>
      <c r="B5389" s="9">
        <f>VLOOKUP(A5389,'VOW3.DE'!$A$1:$B$5974,2,FALSE)</f>
        <v>144.34139999999999</v>
      </c>
      <c r="C5389" s="5">
        <f>VLOOKUP(A5389,MRK.DE!$A$1:$B$5993,2,FALSE)</f>
        <v>91.492469999999997</v>
      </c>
      <c r="D5389" s="10">
        <f>VLOOKUP(A5389,DTE.DE!$A$1:$B$6411,2,FALSE)</f>
        <v>13.340372</v>
      </c>
      <c r="E5389" s="10">
        <f>VLOOKUP(A5389,'CON.DE'!$A$1:$B$6391,2,FALSE)</f>
        <v>118.226433</v>
      </c>
      <c r="G5389" s="5">
        <f t="shared" si="344"/>
        <v>-1.3356907476706821E-2</v>
      </c>
      <c r="H5389" s="5">
        <f t="shared" si="345"/>
        <v>2.7486666833631476E-3</v>
      </c>
      <c r="I5389" s="5">
        <f t="shared" si="346"/>
        <v>1.9876648961124944E-2</v>
      </c>
      <c r="J5389" s="10">
        <f t="shared" si="347"/>
        <v>4.6570045921565098E-3</v>
      </c>
    </row>
    <row r="5390" spans="1:10" x14ac:dyDescent="0.3">
      <c r="A5390" s="18">
        <v>43676</v>
      </c>
      <c r="B5390" s="9">
        <f>VLOOKUP(A5390,'VOW3.DE'!$A$1:$B$5974,2,FALSE)</f>
        <v>142.965836</v>
      </c>
      <c r="C5390" s="5">
        <f>VLOOKUP(A5390,MRK.DE!$A$1:$B$5993,2,FALSE)</f>
        <v>89.212883000000005</v>
      </c>
      <c r="D5390" s="10">
        <f>VLOOKUP(A5390,DTE.DE!$A$1:$B$6411,2,FALSE)</f>
        <v>13.116592000000001</v>
      </c>
      <c r="E5390" s="10">
        <f>VLOOKUP(A5390,'CON.DE'!$A$1:$B$6391,2,FALSE)</f>
        <v>114.91235399999999</v>
      </c>
      <c r="G5390" s="5">
        <f t="shared" si="344"/>
        <v>-9.5756342924615337E-3</v>
      </c>
      <c r="H5390" s="5">
        <f t="shared" si="345"/>
        <v>-2.5231216404753197E-2</v>
      </c>
      <c r="I5390" s="5">
        <f t="shared" si="346"/>
        <v>-1.691693247971672E-2</v>
      </c>
      <c r="J5390" s="10">
        <f t="shared" si="347"/>
        <v>-2.8432010755146474E-2</v>
      </c>
    </row>
    <row r="5391" spans="1:10" x14ac:dyDescent="0.3">
      <c r="A5391" s="18">
        <v>43677</v>
      </c>
      <c r="B5391" s="9">
        <f>VLOOKUP(A5391,'VOW3.DE'!$A$1:$B$5974,2,FALSE)</f>
        <v>142.21208200000001</v>
      </c>
      <c r="C5391" s="5">
        <f>VLOOKUP(A5391,MRK.DE!$A$1:$B$5993,2,FALSE)</f>
        <v>89.290160999999998</v>
      </c>
      <c r="D5391" s="10">
        <f>VLOOKUP(A5391,DTE.DE!$A$1:$B$6411,2,FALSE)</f>
        <v>13.109545000000001</v>
      </c>
      <c r="E5391" s="10">
        <f>VLOOKUP(A5391,'CON.DE'!$A$1:$B$6391,2,FALSE)</f>
        <v>114.656013</v>
      </c>
      <c r="G5391" s="5">
        <f t="shared" si="344"/>
        <v>-5.2862140275859691E-3</v>
      </c>
      <c r="H5391" s="5">
        <f t="shared" si="345"/>
        <v>8.6584523262083087E-4</v>
      </c>
      <c r="I5391" s="5">
        <f t="shared" si="346"/>
        <v>-5.3740283363876813E-4</v>
      </c>
      <c r="J5391" s="10">
        <f t="shared" si="347"/>
        <v>-2.2332441519621977E-3</v>
      </c>
    </row>
    <row r="5392" spans="1:10" x14ac:dyDescent="0.3">
      <c r="A5392" s="18">
        <v>43678</v>
      </c>
      <c r="B5392" s="9">
        <f>VLOOKUP(A5392,'VOW3.DE'!$A$1:$B$5974,2,FALSE)</f>
        <v>141.92944299999999</v>
      </c>
      <c r="C5392" s="5">
        <f>VLOOKUP(A5392,MRK.DE!$A$1:$B$5993,2,FALSE)</f>
        <v>90.874283000000005</v>
      </c>
      <c r="D5392" s="10">
        <f>VLOOKUP(A5392,DTE.DE!$A$1:$B$6411,2,FALSE)</f>
        <v>13.26108</v>
      </c>
      <c r="E5392" s="10">
        <f>VLOOKUP(A5392,'CON.DE'!$A$1:$B$6391,2,FALSE)</f>
        <v>113.94194</v>
      </c>
      <c r="G5392" s="5">
        <f t="shared" si="344"/>
        <v>-1.9894247644326292E-3</v>
      </c>
      <c r="H5392" s="5">
        <f t="shared" si="345"/>
        <v>1.7585743222873033E-2</v>
      </c>
      <c r="I5392" s="5">
        <f t="shared" si="346"/>
        <v>1.1492838562527146E-2</v>
      </c>
      <c r="J5392" s="10">
        <f t="shared" si="347"/>
        <v>-6.2474340926987415E-3</v>
      </c>
    </row>
    <row r="5393" spans="1:10" x14ac:dyDescent="0.3">
      <c r="A5393" s="18">
        <v>43679</v>
      </c>
      <c r="B5393" s="9">
        <f>VLOOKUP(A5393,'VOW3.DE'!$A$1:$B$5974,2,FALSE)</f>
        <v>137.78385900000001</v>
      </c>
      <c r="C5393" s="5">
        <f>VLOOKUP(A5393,MRK.DE!$A$1:$B$5993,2,FALSE)</f>
        <v>90.101532000000006</v>
      </c>
      <c r="D5393" s="10">
        <f>VLOOKUP(A5393,DTE.DE!$A$1:$B$6411,2,FALSE)</f>
        <v>13.063732</v>
      </c>
      <c r="E5393" s="10">
        <f>VLOOKUP(A5393,'CON.DE'!$A$1:$B$6391,2,FALSE)</f>
        <v>110.49968699999999</v>
      </c>
      <c r="G5393" s="5">
        <f t="shared" si="344"/>
        <v>-2.9643835641616115E-2</v>
      </c>
      <c r="H5393" s="5">
        <f t="shared" si="345"/>
        <v>-8.5398780644520521E-3</v>
      </c>
      <c r="I5393" s="5">
        <f t="shared" si="346"/>
        <v>-1.4993588337762973E-2</v>
      </c>
      <c r="J5393" s="10">
        <f t="shared" si="347"/>
        <v>-3.0676332037868254E-2</v>
      </c>
    </row>
    <row r="5394" spans="1:10" x14ac:dyDescent="0.3">
      <c r="A5394" s="18">
        <v>43682</v>
      </c>
      <c r="B5394" s="9">
        <f>VLOOKUP(A5394,'VOW3.DE'!$A$1:$B$5974,2,FALSE)</f>
        <v>134.712357</v>
      </c>
      <c r="C5394" s="5">
        <f>VLOOKUP(A5394,MRK.DE!$A$1:$B$5993,2,FALSE)</f>
        <v>89.039023999999998</v>
      </c>
      <c r="D5394" s="10">
        <f>VLOOKUP(A5394,DTE.DE!$A$1:$B$6411,2,FALSE)</f>
        <v>12.913959999999999</v>
      </c>
      <c r="E5394" s="10">
        <f>VLOOKUP(A5394,'CON.DE'!$A$1:$B$6391,2,FALSE)</f>
        <v>108.61378499999999</v>
      </c>
      <c r="G5394" s="5">
        <f t="shared" si="344"/>
        <v>-2.2544401789557304E-2</v>
      </c>
      <c r="H5394" s="5">
        <f t="shared" si="345"/>
        <v>-1.186242225783622E-2</v>
      </c>
      <c r="I5394" s="5">
        <f t="shared" si="346"/>
        <v>-1.1530944281230403E-2</v>
      </c>
      <c r="J5394" s="10">
        <f t="shared" si="347"/>
        <v>-1.721435522851833E-2</v>
      </c>
    </row>
    <row r="5395" spans="1:10" x14ac:dyDescent="0.3">
      <c r="A5395" s="18">
        <v>43683</v>
      </c>
      <c r="B5395" s="9">
        <f>VLOOKUP(A5395,'VOW3.DE'!$A$1:$B$5974,2,FALSE)</f>
        <v>134.67468299999999</v>
      </c>
      <c r="C5395" s="5">
        <f>VLOOKUP(A5395,MRK.DE!$A$1:$B$5993,2,FALSE)</f>
        <v>89.753799000000001</v>
      </c>
      <c r="D5395" s="10">
        <f>VLOOKUP(A5395,DTE.DE!$A$1:$B$6411,2,FALSE)</f>
        <v>12.862861000000001</v>
      </c>
      <c r="E5395" s="10">
        <f>VLOOKUP(A5395,'CON.DE'!$A$1:$B$6391,2,FALSE)</f>
        <v>108.577156</v>
      </c>
      <c r="G5395" s="5">
        <f t="shared" si="344"/>
        <v>-2.7970165339519145E-4</v>
      </c>
      <c r="H5395" s="5">
        <f t="shared" si="345"/>
        <v>7.9956096218274497E-3</v>
      </c>
      <c r="I5395" s="5">
        <f t="shared" si="346"/>
        <v>-3.964729935919461E-3</v>
      </c>
      <c r="J5395" s="10">
        <f t="shared" si="347"/>
        <v>-3.3729768082055024E-4</v>
      </c>
    </row>
    <row r="5396" spans="1:10" x14ac:dyDescent="0.3">
      <c r="A5396" s="18">
        <v>43684</v>
      </c>
      <c r="B5396" s="9">
        <f>VLOOKUP(A5396,'VOW3.DE'!$A$1:$B$5974,2,FALSE)</f>
        <v>134.52392599999999</v>
      </c>
      <c r="C5396" s="5">
        <f>VLOOKUP(A5396,MRK.DE!$A$1:$B$5993,2,FALSE)</f>
        <v>89.406066999999993</v>
      </c>
      <c r="D5396" s="10">
        <f>VLOOKUP(A5396,DTE.DE!$A$1:$B$6411,2,FALSE)</f>
        <v>12.885767</v>
      </c>
      <c r="E5396" s="10">
        <f>VLOOKUP(A5396,'CON.DE'!$A$1:$B$6391,2,FALSE)</f>
        <v>109.584198</v>
      </c>
      <c r="G5396" s="5">
        <f t="shared" si="344"/>
        <v>-1.1200430516366089E-3</v>
      </c>
      <c r="H5396" s="5">
        <f t="shared" si="345"/>
        <v>-3.8818117518437624E-3</v>
      </c>
      <c r="I5396" s="5">
        <f t="shared" si="346"/>
        <v>1.7792020640887084E-3</v>
      </c>
      <c r="J5396" s="10">
        <f t="shared" si="347"/>
        <v>9.2321498217602226E-3</v>
      </c>
    </row>
    <row r="5397" spans="1:10" x14ac:dyDescent="0.3">
      <c r="A5397" s="18">
        <v>43685</v>
      </c>
      <c r="B5397" s="9">
        <f>VLOOKUP(A5397,'VOW3.DE'!$A$1:$B$5974,2,FALSE)</f>
        <v>135.937195</v>
      </c>
      <c r="C5397" s="5">
        <f>VLOOKUP(A5397,MRK.DE!$A$1:$B$5993,2,FALSE)</f>
        <v>91.337920999999994</v>
      </c>
      <c r="D5397" s="10">
        <f>VLOOKUP(A5397,DTE.DE!$A$1:$B$6411,2,FALSE)</f>
        <v>12.817047000000001</v>
      </c>
      <c r="E5397" s="10">
        <f>VLOOKUP(A5397,'CON.DE'!$A$1:$B$6391,2,FALSE)</f>
        <v>108.02786999999999</v>
      </c>
      <c r="G5397" s="5">
        <f t="shared" si="344"/>
        <v>1.0450905904874025E-2</v>
      </c>
      <c r="H5397" s="5">
        <f t="shared" si="345"/>
        <v>2.1377502973968732E-2</v>
      </c>
      <c r="I5397" s="5">
        <f t="shared" si="346"/>
        <v>-5.3472871682649255E-3</v>
      </c>
      <c r="J5397" s="10">
        <f t="shared" si="347"/>
        <v>-1.4303935897864028E-2</v>
      </c>
    </row>
    <row r="5398" spans="1:10" x14ac:dyDescent="0.3">
      <c r="A5398" s="18">
        <v>43686</v>
      </c>
      <c r="B5398" s="9">
        <f>VLOOKUP(A5398,'VOW3.DE'!$A$1:$B$5974,2,FALSE)</f>
        <v>133.167191</v>
      </c>
      <c r="C5398" s="5">
        <f>VLOOKUP(A5398,MRK.DE!$A$1:$B$5993,2,FALSE)</f>
        <v>91.627701000000002</v>
      </c>
      <c r="D5398" s="10">
        <f>VLOOKUP(A5398,DTE.DE!$A$1:$B$6411,2,FALSE)</f>
        <v>12.732469</v>
      </c>
      <c r="E5398" s="10">
        <f>VLOOKUP(A5398,'CON.DE'!$A$1:$B$6391,2,FALSE)</f>
        <v>104.494072</v>
      </c>
      <c r="G5398" s="5">
        <f t="shared" si="344"/>
        <v>-2.0587563650079979E-2</v>
      </c>
      <c r="H5398" s="5">
        <f t="shared" si="345"/>
        <v>3.1675922408600458E-3</v>
      </c>
      <c r="I5398" s="5">
        <f t="shared" si="346"/>
        <v>-6.6207366863779539E-3</v>
      </c>
      <c r="J5398" s="10">
        <f t="shared" si="347"/>
        <v>-3.3258906866081545E-2</v>
      </c>
    </row>
    <row r="5399" spans="1:10" x14ac:dyDescent="0.3">
      <c r="A5399" s="18">
        <v>43689</v>
      </c>
      <c r="B5399" s="9">
        <f>VLOOKUP(A5399,'VOW3.DE'!$A$1:$B$5974,2,FALSE)</f>
        <v>132.80917400000001</v>
      </c>
      <c r="C5399" s="5">
        <f>VLOOKUP(A5399,MRK.DE!$A$1:$B$5993,2,FALSE)</f>
        <v>91.279967999999997</v>
      </c>
      <c r="D5399" s="10">
        <f>VLOOKUP(A5399,DTE.DE!$A$1:$B$6411,2,FALSE)</f>
        <v>12.74128</v>
      </c>
      <c r="E5399" s="10">
        <f>VLOOKUP(A5399,'CON.DE'!$A$1:$B$6391,2,FALSE)</f>
        <v>101.601128</v>
      </c>
      <c r="G5399" s="5">
        <f t="shared" si="344"/>
        <v>-2.6920979706153872E-3</v>
      </c>
      <c r="H5399" s="5">
        <f t="shared" si="345"/>
        <v>-3.8022836422642271E-3</v>
      </c>
      <c r="I5399" s="5">
        <f t="shared" si="346"/>
        <v>6.9177099541757137E-4</v>
      </c>
      <c r="J5399" s="10">
        <f t="shared" si="347"/>
        <v>-2.807570507813038E-2</v>
      </c>
    </row>
    <row r="5400" spans="1:10" x14ac:dyDescent="0.3">
      <c r="A5400" s="18">
        <v>43690</v>
      </c>
      <c r="B5400" s="9">
        <f>VLOOKUP(A5400,'VOW3.DE'!$A$1:$B$5974,2,FALSE)</f>
        <v>134.63699299999999</v>
      </c>
      <c r="C5400" s="5">
        <f>VLOOKUP(A5400,MRK.DE!$A$1:$B$5993,2,FALSE)</f>
        <v>91.878844999999998</v>
      </c>
      <c r="D5400" s="10">
        <f>VLOOKUP(A5400,DTE.DE!$A$1:$B$6411,2,FALSE)</f>
        <v>12.852288</v>
      </c>
      <c r="E5400" s="10">
        <f>VLOOKUP(A5400,'CON.DE'!$A$1:$B$6391,2,FALSE)</f>
        <v>102.461685</v>
      </c>
      <c r="G5400" s="5">
        <f t="shared" si="344"/>
        <v>1.3668900021099384E-2</v>
      </c>
      <c r="H5400" s="5">
        <f t="shared" si="345"/>
        <v>6.5394520133527662E-3</v>
      </c>
      <c r="I5400" s="5">
        <f t="shared" si="346"/>
        <v>8.6747339113579323E-3</v>
      </c>
      <c r="J5400" s="10">
        <f t="shared" si="347"/>
        <v>8.4342863729997899E-3</v>
      </c>
    </row>
    <row r="5401" spans="1:10" x14ac:dyDescent="0.3">
      <c r="A5401" s="18">
        <v>43691</v>
      </c>
      <c r="B5401" s="9">
        <f>VLOOKUP(A5401,'VOW3.DE'!$A$1:$B$5974,2,FALSE)</f>
        <v>131.79161099999999</v>
      </c>
      <c r="C5401" s="5">
        <f>VLOOKUP(A5401,MRK.DE!$A$1:$B$5993,2,FALSE)</f>
        <v>90.159492</v>
      </c>
      <c r="D5401" s="10">
        <f>VLOOKUP(A5401,DTE.DE!$A$1:$B$6411,2,FALSE)</f>
        <v>12.808237</v>
      </c>
      <c r="E5401" s="10">
        <f>VLOOKUP(A5401,'CON.DE'!$A$1:$B$6391,2,FALSE)</f>
        <v>98.872971000000007</v>
      </c>
      <c r="G5401" s="5">
        <f t="shared" si="344"/>
        <v>-2.136024542892832E-2</v>
      </c>
      <c r="H5401" s="5">
        <f t="shared" si="345"/>
        <v>-1.8890571709472479E-2</v>
      </c>
      <c r="I5401" s="5">
        <f t="shared" si="346"/>
        <v>-3.433370382942265E-3</v>
      </c>
      <c r="J5401" s="10">
        <f t="shared" si="347"/>
        <v>-3.565301880036427E-2</v>
      </c>
    </row>
    <row r="5402" spans="1:10" x14ac:dyDescent="0.3">
      <c r="A5402" s="18">
        <v>43692</v>
      </c>
      <c r="B5402" s="9">
        <f>VLOOKUP(A5402,'VOW3.DE'!$A$1:$B$5974,2,FALSE)</f>
        <v>130.171066</v>
      </c>
      <c r="C5402" s="5">
        <f>VLOOKUP(A5402,MRK.DE!$A$1:$B$5993,2,FALSE)</f>
        <v>89.560615999999996</v>
      </c>
      <c r="D5402" s="10">
        <f>VLOOKUP(A5402,DTE.DE!$A$1:$B$6411,2,FALSE)</f>
        <v>12.905149</v>
      </c>
      <c r="E5402" s="10">
        <f>VLOOKUP(A5402,'CON.DE'!$A$1:$B$6391,2,FALSE)</f>
        <v>95.357483000000002</v>
      </c>
      <c r="G5402" s="5">
        <f t="shared" si="344"/>
        <v>-1.2372492838036873E-2</v>
      </c>
      <c r="H5402" s="5">
        <f t="shared" si="345"/>
        <v>-6.6645655104958911E-3</v>
      </c>
      <c r="I5402" s="5">
        <f t="shared" si="346"/>
        <v>7.5378994331826302E-3</v>
      </c>
      <c r="J5402" s="10">
        <f t="shared" si="347"/>
        <v>-3.620309676366304E-2</v>
      </c>
    </row>
    <row r="5403" spans="1:10" x14ac:dyDescent="0.3">
      <c r="A5403" s="18">
        <v>43693</v>
      </c>
      <c r="B5403" s="9">
        <f>VLOOKUP(A5403,'VOW3.DE'!$A$1:$B$5974,2,FALSE)</f>
        <v>131.77276599999999</v>
      </c>
      <c r="C5403" s="5">
        <f>VLOOKUP(A5403,MRK.DE!$A$1:$B$5993,2,FALSE)</f>
        <v>91.106093999999999</v>
      </c>
      <c r="D5403" s="10">
        <f>VLOOKUP(A5403,DTE.DE!$A$1:$B$6411,2,FALSE)</f>
        <v>13.111307</v>
      </c>
      <c r="E5403" s="10">
        <f>VLOOKUP(A5403,'CON.DE'!$A$1:$B$6391,2,FALSE)</f>
        <v>97.280013999999994</v>
      </c>
      <c r="G5403" s="5">
        <f t="shared" si="344"/>
        <v>1.2229491721978649E-2</v>
      </c>
      <c r="H5403" s="5">
        <f t="shared" si="345"/>
        <v>1.7109025774773554E-2</v>
      </c>
      <c r="I5403" s="5">
        <f t="shared" si="346"/>
        <v>1.5848608679440074E-2</v>
      </c>
      <c r="J5403" s="10">
        <f t="shared" si="347"/>
        <v>1.9960753878392291E-2</v>
      </c>
    </row>
    <row r="5404" spans="1:10" x14ac:dyDescent="0.3">
      <c r="A5404" s="18">
        <v>43696</v>
      </c>
      <c r="B5404" s="9">
        <f>VLOOKUP(A5404,'VOW3.DE'!$A$1:$B$5974,2,FALSE)</f>
        <v>134.09053</v>
      </c>
      <c r="C5404" s="5">
        <f>VLOOKUP(A5404,MRK.DE!$A$1:$B$5993,2,FALSE)</f>
        <v>92.651572999999999</v>
      </c>
      <c r="D5404" s="10">
        <f>VLOOKUP(A5404,DTE.DE!$A$1:$B$6411,2,FALSE)</f>
        <v>13.199408999999999</v>
      </c>
      <c r="E5404" s="10">
        <f>VLOOKUP(A5404,'CON.DE'!$A$1:$B$6391,2,FALSE)</f>
        <v>97.774376000000004</v>
      </c>
      <c r="G5404" s="5">
        <f t="shared" si="344"/>
        <v>1.7436199395166611E-2</v>
      </c>
      <c r="H5404" s="5">
        <f t="shared" si="345"/>
        <v>1.6821234908723576E-2</v>
      </c>
      <c r="I5404" s="5">
        <f t="shared" si="346"/>
        <v>6.6970681669233549E-3</v>
      </c>
      <c r="J5404" s="10">
        <f t="shared" si="347"/>
        <v>5.0689764894039872E-3</v>
      </c>
    </row>
    <row r="5405" spans="1:10" x14ac:dyDescent="0.3">
      <c r="A5405" s="18">
        <v>43697</v>
      </c>
      <c r="B5405" s="9">
        <f>VLOOKUP(A5405,'VOW3.DE'!$A$1:$B$5974,2,FALSE)</f>
        <v>132.978745</v>
      </c>
      <c r="C5405" s="5">
        <f>VLOOKUP(A5405,MRK.DE!$A$1:$B$5993,2,FALSE)</f>
        <v>92.168616999999998</v>
      </c>
      <c r="D5405" s="10">
        <f>VLOOKUP(A5405,DTE.DE!$A$1:$B$6411,2,FALSE)</f>
        <v>13.18355</v>
      </c>
      <c r="E5405" s="10">
        <f>VLOOKUP(A5405,'CON.DE'!$A$1:$B$6391,2,FALSE)</f>
        <v>96.529312000000004</v>
      </c>
      <c r="G5405" s="5">
        <f t="shared" si="344"/>
        <v>-8.3258654325338959E-3</v>
      </c>
      <c r="H5405" s="5">
        <f t="shared" si="345"/>
        <v>-5.2262374502489231E-3</v>
      </c>
      <c r="I5405" s="5">
        <f t="shared" si="346"/>
        <v>-1.2022155596810101E-3</v>
      </c>
      <c r="J5405" s="10">
        <f t="shared" si="347"/>
        <v>-1.2815825104532106E-2</v>
      </c>
    </row>
    <row r="5406" spans="1:10" x14ac:dyDescent="0.3">
      <c r="A5406" s="18">
        <v>43698</v>
      </c>
      <c r="B5406" s="9">
        <f>VLOOKUP(A5406,'VOW3.DE'!$A$1:$B$5974,2,FALSE)</f>
        <v>134.39201399999999</v>
      </c>
      <c r="C5406" s="5">
        <f>VLOOKUP(A5406,MRK.DE!$A$1:$B$5993,2,FALSE)</f>
        <v>92.922034999999994</v>
      </c>
      <c r="D5406" s="10">
        <f>VLOOKUP(A5406,DTE.DE!$A$1:$B$6411,2,FALSE)</f>
        <v>13.109545000000001</v>
      </c>
      <c r="E5406" s="10">
        <f>VLOOKUP(A5406,'CON.DE'!$A$1:$B$6391,2,FALSE)</f>
        <v>98.616630999999998</v>
      </c>
      <c r="G5406" s="5">
        <f t="shared" si="344"/>
        <v>1.0571703260399641E-2</v>
      </c>
      <c r="H5406" s="5">
        <f t="shared" si="345"/>
        <v>8.1411152112999402E-3</v>
      </c>
      <c r="I5406" s="5">
        <f t="shared" si="346"/>
        <v>-5.6292494607580283E-3</v>
      </c>
      <c r="J5406" s="10">
        <f t="shared" si="347"/>
        <v>2.1393205267570735E-2</v>
      </c>
    </row>
    <row r="5407" spans="1:10" x14ac:dyDescent="0.3">
      <c r="A5407" s="18">
        <v>43699</v>
      </c>
      <c r="B5407" s="9">
        <f>VLOOKUP(A5407,'VOW3.DE'!$A$1:$B$5974,2,FALSE)</f>
        <v>134.787735</v>
      </c>
      <c r="C5407" s="5">
        <f>VLOOKUP(A5407,MRK.DE!$A$1:$B$5993,2,FALSE)</f>
        <v>91.975441000000004</v>
      </c>
      <c r="D5407" s="10">
        <f>VLOOKUP(A5407,DTE.DE!$A$1:$B$6411,2,FALSE)</f>
        <v>13.061970000000001</v>
      </c>
      <c r="E5407" s="10">
        <f>VLOOKUP(A5407,'CON.DE'!$A$1:$B$6391,2,FALSE)</f>
        <v>99.715209999999999</v>
      </c>
      <c r="G5407" s="5">
        <f t="shared" si="344"/>
        <v>2.9402010110111832E-3</v>
      </c>
      <c r="H5407" s="5">
        <f t="shared" si="345"/>
        <v>-1.0239212461482074E-2</v>
      </c>
      <c r="I5407" s="5">
        <f t="shared" si="346"/>
        <v>-3.6356361030880839E-3</v>
      </c>
      <c r="J5407" s="10">
        <f t="shared" si="347"/>
        <v>1.1078304220310418E-2</v>
      </c>
    </row>
    <row r="5408" spans="1:10" x14ac:dyDescent="0.3">
      <c r="A5408" s="18">
        <v>43700</v>
      </c>
      <c r="B5408" s="9">
        <f>VLOOKUP(A5408,'VOW3.DE'!$A$1:$B$5974,2,FALSE)</f>
        <v>132.997604</v>
      </c>
      <c r="C5408" s="5">
        <f>VLOOKUP(A5408,MRK.DE!$A$1:$B$5993,2,FALSE)</f>
        <v>91.666343999999995</v>
      </c>
      <c r="D5408" s="10">
        <f>VLOOKUP(A5408,DTE.DE!$A$1:$B$6411,2,FALSE)</f>
        <v>13.016158000000001</v>
      </c>
      <c r="E5408" s="10">
        <f>VLOOKUP(A5408,'CON.DE'!$A$1:$B$6391,2,FALSE)</f>
        <v>97.939171000000002</v>
      </c>
      <c r="G5408" s="5">
        <f t="shared" si="344"/>
        <v>-1.3370094669899279E-2</v>
      </c>
      <c r="H5408" s="5">
        <f t="shared" si="345"/>
        <v>-3.366306768267362E-3</v>
      </c>
      <c r="I5408" s="5">
        <f t="shared" si="346"/>
        <v>-3.513445990174099E-3</v>
      </c>
      <c r="J5408" s="10">
        <f t="shared" si="347"/>
        <v>-1.7971641132663248E-2</v>
      </c>
    </row>
    <row r="5409" spans="1:10" x14ac:dyDescent="0.3">
      <c r="A5409" s="18">
        <v>43703</v>
      </c>
      <c r="B5409" s="9">
        <f>VLOOKUP(A5409,'VOW3.DE'!$A$1:$B$5974,2,FALSE)</f>
        <v>133.958618</v>
      </c>
      <c r="C5409" s="5">
        <f>VLOOKUP(A5409,MRK.DE!$A$1:$B$5993,2,FALSE)</f>
        <v>91.743613999999994</v>
      </c>
      <c r="D5409" s="10">
        <f>VLOOKUP(A5409,DTE.DE!$A$1:$B$6411,2,FALSE)</f>
        <v>13.049636</v>
      </c>
      <c r="E5409" s="10">
        <f>VLOOKUP(A5409,'CON.DE'!$A$1:$B$6391,2,FALSE)</f>
        <v>99.147621000000001</v>
      </c>
      <c r="G5409" s="5">
        <f t="shared" si="344"/>
        <v>7.1998183385094845E-3</v>
      </c>
      <c r="H5409" s="5">
        <f t="shared" si="345"/>
        <v>8.4259334023256683E-4</v>
      </c>
      <c r="I5409" s="5">
        <f t="shared" si="346"/>
        <v>2.5687319103639026E-3</v>
      </c>
      <c r="J5409" s="10">
        <f t="shared" si="347"/>
        <v>1.2263278856972754E-2</v>
      </c>
    </row>
    <row r="5410" spans="1:10" x14ac:dyDescent="0.3">
      <c r="A5410" s="18">
        <v>43704</v>
      </c>
      <c r="B5410" s="9">
        <f>VLOOKUP(A5410,'VOW3.DE'!$A$1:$B$5974,2,FALSE)</f>
        <v>135.20230100000001</v>
      </c>
      <c r="C5410" s="5">
        <f>VLOOKUP(A5410,MRK.DE!$A$1:$B$5993,2,FALSE)</f>
        <v>92.477715000000003</v>
      </c>
      <c r="D5410" s="10">
        <f>VLOOKUP(A5410,DTE.DE!$A$1:$B$6411,2,FALSE)</f>
        <v>13.127165</v>
      </c>
      <c r="E5410" s="10">
        <f>VLOOKUP(A5410,'CON.DE'!$A$1:$B$6391,2,FALSE)</f>
        <v>98.763107000000005</v>
      </c>
      <c r="G5410" s="5">
        <f t="shared" si="344"/>
        <v>9.2412513344109198E-3</v>
      </c>
      <c r="H5410" s="5">
        <f t="shared" si="345"/>
        <v>7.9698142413370584E-3</v>
      </c>
      <c r="I5410" s="5">
        <f t="shared" si="346"/>
        <v>5.9235065961049027E-3</v>
      </c>
      <c r="J5410" s="10">
        <f t="shared" si="347"/>
        <v>-3.8857366419569926E-3</v>
      </c>
    </row>
    <row r="5411" spans="1:10" x14ac:dyDescent="0.3">
      <c r="A5411" s="18">
        <v>43705</v>
      </c>
      <c r="B5411" s="9">
        <f>VLOOKUP(A5411,'VOW3.DE'!$A$1:$B$5974,2,FALSE)</f>
        <v>135.23997499999999</v>
      </c>
      <c r="C5411" s="5">
        <f>VLOOKUP(A5411,MRK.DE!$A$1:$B$5993,2,FALSE)</f>
        <v>91.956108</v>
      </c>
      <c r="D5411" s="10">
        <f>VLOOKUP(A5411,DTE.DE!$A$1:$B$6411,2,FALSE)</f>
        <v>13.151833999999999</v>
      </c>
      <c r="E5411" s="10">
        <f>VLOOKUP(A5411,'CON.DE'!$A$1:$B$6391,2,FALSE)</f>
        <v>99.001137</v>
      </c>
      <c r="G5411" s="5">
        <f t="shared" si="344"/>
        <v>2.7861028830921097E-4</v>
      </c>
      <c r="H5411" s="5">
        <f t="shared" si="345"/>
        <v>-5.6563203235092813E-3</v>
      </c>
      <c r="I5411" s="5">
        <f t="shared" si="346"/>
        <v>1.8774693241773652E-3</v>
      </c>
      <c r="J5411" s="10">
        <f t="shared" si="347"/>
        <v>2.4072108296985641E-3</v>
      </c>
    </row>
    <row r="5412" spans="1:10" x14ac:dyDescent="0.3">
      <c r="A5412" s="18">
        <v>43706</v>
      </c>
      <c r="B5412" s="9">
        <f>VLOOKUP(A5412,'VOW3.DE'!$A$1:$B$5974,2,FALSE)</f>
        <v>136.87936400000001</v>
      </c>
      <c r="C5412" s="5">
        <f>VLOOKUP(A5412,MRK.DE!$A$1:$B$5993,2,FALSE)</f>
        <v>92.728851000000006</v>
      </c>
      <c r="D5412" s="10">
        <f>VLOOKUP(A5412,DTE.DE!$A$1:$B$6411,2,FALSE)</f>
        <v>13.338609999999999</v>
      </c>
      <c r="E5412" s="10">
        <f>VLOOKUP(A5412,'CON.DE'!$A$1:$B$6391,2,FALSE)</f>
        <v>99.605362</v>
      </c>
      <c r="G5412" s="5">
        <f t="shared" si="344"/>
        <v>1.2049190184415989E-2</v>
      </c>
      <c r="H5412" s="5">
        <f t="shared" si="345"/>
        <v>8.3682776730063489E-3</v>
      </c>
      <c r="I5412" s="5">
        <f t="shared" si="346"/>
        <v>1.4101620577780699E-2</v>
      </c>
      <c r="J5412" s="10">
        <f t="shared" si="347"/>
        <v>6.0846635657235163E-3</v>
      </c>
    </row>
    <row r="5413" spans="1:10" x14ac:dyDescent="0.3">
      <c r="A5413" s="18">
        <v>43707</v>
      </c>
      <c r="B5413" s="9">
        <f>VLOOKUP(A5413,'VOW3.DE'!$A$1:$B$5974,2,FALSE)</f>
        <v>137.651962</v>
      </c>
      <c r="C5413" s="5">
        <f>VLOOKUP(A5413,MRK.DE!$A$1:$B$5993,2,FALSE)</f>
        <v>93.945922999999993</v>
      </c>
      <c r="D5413" s="10">
        <f>VLOOKUP(A5413,DTE.DE!$A$1:$B$6411,2,FALSE)</f>
        <v>13.370326</v>
      </c>
      <c r="E5413" s="10">
        <f>VLOOKUP(A5413,'CON.DE'!$A$1:$B$6391,2,FALSE)</f>
        <v>100.48423</v>
      </c>
      <c r="G5413" s="5">
        <f t="shared" si="344"/>
        <v>5.6285018610936809E-3</v>
      </c>
      <c r="H5413" s="5">
        <f t="shared" si="345"/>
        <v>1.3039675571435285E-2</v>
      </c>
      <c r="I5413" s="5">
        <f t="shared" si="346"/>
        <v>2.3749366060390573E-3</v>
      </c>
      <c r="J5413" s="10">
        <f t="shared" si="347"/>
        <v>8.7848012808839169E-3</v>
      </c>
    </row>
    <row r="5414" spans="1:10" x14ac:dyDescent="0.3">
      <c r="A5414" s="18">
        <v>43710</v>
      </c>
      <c r="B5414" s="9">
        <f>VLOOKUP(A5414,'VOW3.DE'!$A$1:$B$5974,2,FALSE)</f>
        <v>138.17958100000001</v>
      </c>
      <c r="C5414" s="5">
        <f>VLOOKUP(A5414,MRK.DE!$A$1:$B$5993,2,FALSE)</f>
        <v>94.525475</v>
      </c>
      <c r="D5414" s="10">
        <f>VLOOKUP(A5414,DTE.DE!$A$1:$B$6411,2,FALSE)</f>
        <v>13.435522000000001</v>
      </c>
      <c r="E5414" s="10">
        <f>VLOOKUP(A5414,'CON.DE'!$A$1:$B$6391,2,FALSE)</f>
        <v>100.502533</v>
      </c>
      <c r="G5414" s="5">
        <f t="shared" si="344"/>
        <v>3.8256657506845798E-3</v>
      </c>
      <c r="H5414" s="5">
        <f t="shared" si="345"/>
        <v>6.1500453952304827E-3</v>
      </c>
      <c r="I5414" s="5">
        <f t="shared" si="346"/>
        <v>4.8643212894096451E-3</v>
      </c>
      <c r="J5414" s="10">
        <f t="shared" si="347"/>
        <v>1.8213139788316441E-4</v>
      </c>
    </row>
    <row r="5415" spans="1:10" x14ac:dyDescent="0.3">
      <c r="A5415" s="18">
        <v>43711</v>
      </c>
      <c r="B5415" s="9">
        <f>VLOOKUP(A5415,'VOW3.DE'!$A$1:$B$5974,2,FALSE)</f>
        <v>137.82153299999999</v>
      </c>
      <c r="C5415" s="5">
        <f>VLOOKUP(A5415,MRK.DE!$A$1:$B$5993,2,FALSE)</f>
        <v>94.506157000000002</v>
      </c>
      <c r="D5415" s="10">
        <f>VLOOKUP(A5415,DTE.DE!$A$1:$B$6411,2,FALSE)</f>
        <v>13.384423</v>
      </c>
      <c r="E5415" s="10">
        <f>VLOOKUP(A5415,'CON.DE'!$A$1:$B$6391,2,FALSE)</f>
        <v>99.239165999999997</v>
      </c>
      <c r="G5415" s="5">
        <f t="shared" si="344"/>
        <v>-2.5945417079322602E-3</v>
      </c>
      <c r="H5415" s="5">
        <f t="shared" si="345"/>
        <v>-2.0438907354138736E-4</v>
      </c>
      <c r="I5415" s="5">
        <f t="shared" si="346"/>
        <v>-3.8105269664251229E-3</v>
      </c>
      <c r="J5415" s="10">
        <f t="shared" si="347"/>
        <v>-1.265017624273496E-2</v>
      </c>
    </row>
    <row r="5416" spans="1:10" x14ac:dyDescent="0.3">
      <c r="A5416" s="18">
        <v>43712</v>
      </c>
      <c r="B5416" s="9">
        <f>VLOOKUP(A5416,'VOW3.DE'!$A$1:$B$5974,2,FALSE)</f>
        <v>139.404404</v>
      </c>
      <c r="C5416" s="5">
        <f>VLOOKUP(A5416,MRK.DE!$A$1:$B$5993,2,FALSE)</f>
        <v>94.641388000000006</v>
      </c>
      <c r="D5416" s="10">
        <f>VLOOKUP(A5416,DTE.DE!$A$1:$B$6411,2,FALSE)</f>
        <v>13.387947</v>
      </c>
      <c r="E5416" s="10">
        <f>VLOOKUP(A5416,'CON.DE'!$A$1:$B$6391,2,FALSE)</f>
        <v>102.516617</v>
      </c>
      <c r="G5416" s="5">
        <f t="shared" si="344"/>
        <v>1.1419481295465668E-2</v>
      </c>
      <c r="H5416" s="5">
        <f t="shared" si="345"/>
        <v>1.4298998492554178E-3</v>
      </c>
      <c r="I5416" s="5">
        <f t="shared" si="346"/>
        <v>2.6325648572400487E-4</v>
      </c>
      <c r="J5416" s="10">
        <f t="shared" si="347"/>
        <v>3.2492147593200918E-2</v>
      </c>
    </row>
    <row r="5417" spans="1:10" x14ac:dyDescent="0.3">
      <c r="A5417" s="18">
        <v>43713</v>
      </c>
      <c r="B5417" s="9">
        <f>VLOOKUP(A5417,'VOW3.DE'!$A$1:$B$5974,2,FALSE)</f>
        <v>142.11785900000001</v>
      </c>
      <c r="C5417" s="5">
        <f>VLOOKUP(A5417,MRK.DE!$A$1:$B$5993,2,FALSE)</f>
        <v>93.965239999999994</v>
      </c>
      <c r="D5417" s="10">
        <f>VLOOKUP(A5417,DTE.DE!$A$1:$B$6411,2,FALSE)</f>
        <v>13.285748</v>
      </c>
      <c r="E5417" s="10">
        <f>VLOOKUP(A5417,'CON.DE'!$A$1:$B$6391,2,FALSE)</f>
        <v>107.07576</v>
      </c>
      <c r="G5417" s="5">
        <f t="shared" si="344"/>
        <v>1.9277615938480083E-2</v>
      </c>
      <c r="H5417" s="5">
        <f t="shared" si="345"/>
        <v>-7.1699590179106747E-3</v>
      </c>
      <c r="I5417" s="5">
        <f t="shared" si="346"/>
        <v>-7.6629428430659225E-3</v>
      </c>
      <c r="J5417" s="10">
        <f t="shared" si="347"/>
        <v>4.3511718792789159E-2</v>
      </c>
    </row>
    <row r="5418" spans="1:10" x14ac:dyDescent="0.3">
      <c r="A5418" s="18">
        <v>43714</v>
      </c>
      <c r="B5418" s="9">
        <f>VLOOKUP(A5418,'VOW3.DE'!$A$1:$B$5974,2,FALSE)</f>
        <v>141.70330799999999</v>
      </c>
      <c r="C5418" s="5">
        <f>VLOOKUP(A5418,MRK.DE!$A$1:$B$5993,2,FALSE)</f>
        <v>94.660706000000005</v>
      </c>
      <c r="D5418" s="10">
        <f>VLOOKUP(A5418,DTE.DE!$A$1:$B$6411,2,FALSE)</f>
        <v>13.296321000000001</v>
      </c>
      <c r="E5418" s="10">
        <f>VLOOKUP(A5418,'CON.DE'!$A$1:$B$6391,2,FALSE)</f>
        <v>107.533501</v>
      </c>
      <c r="G5418" s="5">
        <f t="shared" si="344"/>
        <v>-2.9212147859106921E-3</v>
      </c>
      <c r="H5418" s="5">
        <f t="shared" si="345"/>
        <v>7.3740560741964176E-3</v>
      </c>
      <c r="I5418" s="5">
        <f t="shared" si="346"/>
        <v>7.9549869181105761E-4</v>
      </c>
      <c r="J5418" s="10">
        <f t="shared" si="347"/>
        <v>4.2658149233609022E-3</v>
      </c>
    </row>
    <row r="5419" spans="1:10" x14ac:dyDescent="0.3">
      <c r="A5419" s="18">
        <v>43717</v>
      </c>
      <c r="B5419" s="9">
        <f>VLOOKUP(A5419,'VOW3.DE'!$A$1:$B$5974,2,FALSE)</f>
        <v>145.17051699999999</v>
      </c>
      <c r="C5419" s="5">
        <f>VLOOKUP(A5419,MRK.DE!$A$1:$B$5993,2,FALSE)</f>
        <v>92.574303</v>
      </c>
      <c r="D5419" s="10">
        <f>VLOOKUP(A5419,DTE.DE!$A$1:$B$6411,2,FALSE)</f>
        <v>13.245222</v>
      </c>
      <c r="E5419" s="10">
        <f>VLOOKUP(A5419,'CON.DE'!$A$1:$B$6391,2,FALSE)</f>
        <v>111.360252</v>
      </c>
      <c r="G5419" s="5">
        <f t="shared" si="344"/>
        <v>2.4173539289456425E-2</v>
      </c>
      <c r="H5419" s="5">
        <f t="shared" si="345"/>
        <v>-2.228738498118113E-2</v>
      </c>
      <c r="I5419" s="5">
        <f t="shared" si="346"/>
        <v>-3.850496795471552E-3</v>
      </c>
      <c r="J5419" s="10">
        <f t="shared" si="347"/>
        <v>3.4968023286352685E-2</v>
      </c>
    </row>
    <row r="5420" spans="1:10" x14ac:dyDescent="0.3">
      <c r="A5420" s="18">
        <v>43718</v>
      </c>
      <c r="B5420" s="9">
        <f>VLOOKUP(A5420,'VOW3.DE'!$A$1:$B$5974,2,FALSE)</f>
        <v>145.67929100000001</v>
      </c>
      <c r="C5420" s="5">
        <f>VLOOKUP(A5420,MRK.DE!$A$1:$B$5993,2,FALSE)</f>
        <v>90.565178000000003</v>
      </c>
      <c r="D5420" s="10">
        <f>VLOOKUP(A5420,DTE.DE!$A$1:$B$6411,2,FALSE)</f>
        <v>13.26108</v>
      </c>
      <c r="E5420" s="10">
        <f>VLOOKUP(A5420,'CON.DE'!$A$1:$B$6391,2,FALSE)</f>
        <v>115.29686700000001</v>
      </c>
      <c r="G5420" s="5">
        <f t="shared" si="344"/>
        <v>3.4985377672278779E-3</v>
      </c>
      <c r="H5420" s="5">
        <f t="shared" si="345"/>
        <v>-2.1941807358681502E-2</v>
      </c>
      <c r="I5420" s="5">
        <f t="shared" si="346"/>
        <v>1.1965457793409978E-3</v>
      </c>
      <c r="J5420" s="10">
        <f t="shared" si="347"/>
        <v>3.4739794798013132E-2</v>
      </c>
    </row>
    <row r="5421" spans="1:10" x14ac:dyDescent="0.3">
      <c r="A5421" s="18">
        <v>43719</v>
      </c>
      <c r="B5421" s="9">
        <f>VLOOKUP(A5421,'VOW3.DE'!$A$1:$B$5974,2,FALSE)</f>
        <v>146.69683800000001</v>
      </c>
      <c r="C5421" s="5">
        <f>VLOOKUP(A5421,MRK.DE!$A$1:$B$5993,2,FALSE)</f>
        <v>91.840202000000005</v>
      </c>
      <c r="D5421" s="10">
        <f>VLOOKUP(A5421,DTE.DE!$A$1:$B$6411,2,FALSE)</f>
        <v>13.294559</v>
      </c>
      <c r="E5421" s="10">
        <f>VLOOKUP(A5421,'CON.DE'!$A$1:$B$6391,2,FALSE)</f>
        <v>114.637711</v>
      </c>
      <c r="G5421" s="5">
        <f t="shared" si="344"/>
        <v>6.9605621483138985E-3</v>
      </c>
      <c r="H5421" s="5">
        <f t="shared" si="345"/>
        <v>1.3980341664053545E-2</v>
      </c>
      <c r="I5421" s="5">
        <f t="shared" si="346"/>
        <v>2.5214243752236069E-3</v>
      </c>
      <c r="J5421" s="10">
        <f t="shared" si="347"/>
        <v>-5.7334378447770548E-3</v>
      </c>
    </row>
    <row r="5422" spans="1:10" x14ac:dyDescent="0.3">
      <c r="A5422" s="18">
        <v>43720</v>
      </c>
      <c r="B5422" s="9">
        <f>VLOOKUP(A5422,'VOW3.DE'!$A$1:$B$5974,2,FALSE)</f>
        <v>147.69554099999999</v>
      </c>
      <c r="C5422" s="5">
        <f>VLOOKUP(A5422,MRK.DE!$A$1:$B$5993,2,FALSE)</f>
        <v>94.042511000000005</v>
      </c>
      <c r="D5422" s="10">
        <f>VLOOKUP(A5422,DTE.DE!$A$1:$B$6411,2,FALSE)</f>
        <v>13.370326</v>
      </c>
      <c r="E5422" s="10">
        <f>VLOOKUP(A5422,'CON.DE'!$A$1:$B$6391,2,FALSE)</f>
        <v>114.10672</v>
      </c>
      <c r="G5422" s="5">
        <f t="shared" si="344"/>
        <v>6.7848687837477597E-3</v>
      </c>
      <c r="H5422" s="5">
        <f t="shared" si="345"/>
        <v>2.3696792672861351E-2</v>
      </c>
      <c r="I5422" s="5">
        <f t="shared" si="346"/>
        <v>5.6829199834531659E-3</v>
      </c>
      <c r="J5422" s="10">
        <f t="shared" si="347"/>
        <v>-4.6426656285522188E-3</v>
      </c>
    </row>
    <row r="5423" spans="1:10" x14ac:dyDescent="0.3">
      <c r="A5423" s="18">
        <v>43721</v>
      </c>
      <c r="B5423" s="9">
        <f>VLOOKUP(A5423,'VOW3.DE'!$A$1:$B$5974,2,FALSE)</f>
        <v>148.92036400000001</v>
      </c>
      <c r="C5423" s="5">
        <f>VLOOKUP(A5423,MRK.DE!$A$1:$B$5993,2,FALSE)</f>
        <v>95.645949999999999</v>
      </c>
      <c r="D5423" s="10">
        <f>VLOOKUP(A5423,DTE.DE!$A$1:$B$6411,2,FALSE)</f>
        <v>13.335084999999999</v>
      </c>
      <c r="E5423" s="10">
        <f>VLOOKUP(A5423,'CON.DE'!$A$1:$B$6391,2,FALSE)</f>
        <v>115.717995</v>
      </c>
      <c r="G5423" s="5">
        <f t="shared" si="344"/>
        <v>8.2586937587462751E-3</v>
      </c>
      <c r="H5423" s="5">
        <f t="shared" si="345"/>
        <v>1.6906428399362759E-2</v>
      </c>
      <c r="I5423" s="5">
        <f t="shared" si="346"/>
        <v>-2.6392419466017116E-3</v>
      </c>
      <c r="J5423" s="10">
        <f t="shared" si="347"/>
        <v>1.4022002813691009E-2</v>
      </c>
    </row>
    <row r="5424" spans="1:10" x14ac:dyDescent="0.3">
      <c r="A5424" s="18">
        <v>43724</v>
      </c>
      <c r="B5424" s="9">
        <f>VLOOKUP(A5424,'VOW3.DE'!$A$1:$B$5974,2,FALSE)</f>
        <v>148.44927999999999</v>
      </c>
      <c r="C5424" s="5">
        <f>VLOOKUP(A5424,MRK.DE!$A$1:$B$5993,2,FALSE)</f>
        <v>96.109595999999996</v>
      </c>
      <c r="D5424" s="10">
        <f>VLOOKUP(A5424,DTE.DE!$A$1:$B$6411,2,FALSE)</f>
        <v>13.331561000000001</v>
      </c>
      <c r="E5424" s="10">
        <f>VLOOKUP(A5424,'CON.DE'!$A$1:$B$6391,2,FALSE)</f>
        <v>114.289818</v>
      </c>
      <c r="G5424" s="5">
        <f t="shared" si="344"/>
        <v>-3.1683421867843252E-3</v>
      </c>
      <c r="H5424" s="5">
        <f t="shared" si="345"/>
        <v>4.8358121911411074E-3</v>
      </c>
      <c r="I5424" s="5">
        <f t="shared" si="346"/>
        <v>-2.6430020637116227E-4</v>
      </c>
      <c r="J5424" s="10">
        <f t="shared" si="347"/>
        <v>-1.2418668185003312E-2</v>
      </c>
    </row>
    <row r="5425" spans="1:10" x14ac:dyDescent="0.3">
      <c r="A5425" s="18">
        <v>43725</v>
      </c>
      <c r="B5425" s="9">
        <f>VLOOKUP(A5425,'VOW3.DE'!$A$1:$B$5974,2,FALSE)</f>
        <v>146.82873499999999</v>
      </c>
      <c r="C5425" s="5">
        <f>VLOOKUP(A5425,MRK.DE!$A$1:$B$5993,2,FALSE)</f>
        <v>95.259583000000006</v>
      </c>
      <c r="D5425" s="10">
        <f>VLOOKUP(A5425,DTE.DE!$A$1:$B$6411,2,FALSE)</f>
        <v>13.333323</v>
      </c>
      <c r="E5425" s="10">
        <f>VLOOKUP(A5425,'CON.DE'!$A$1:$B$6391,2,FALSE)</f>
        <v>112.47714999999999</v>
      </c>
      <c r="G5425" s="5">
        <f t="shared" si="344"/>
        <v>-1.0976511547959736E-2</v>
      </c>
      <c r="H5425" s="5">
        <f t="shared" si="345"/>
        <v>-8.8835474395978775E-3</v>
      </c>
      <c r="I5425" s="5">
        <f t="shared" si="346"/>
        <v>1.3215883501052457E-4</v>
      </c>
      <c r="J5425" s="10">
        <f t="shared" si="347"/>
        <v>-1.5987395564446685E-2</v>
      </c>
    </row>
    <row r="5426" spans="1:10" x14ac:dyDescent="0.3">
      <c r="A5426" s="18">
        <v>43726</v>
      </c>
      <c r="B5426" s="9">
        <f>VLOOKUP(A5426,'VOW3.DE'!$A$1:$B$5974,2,FALSE)</f>
        <v>146.92297400000001</v>
      </c>
      <c r="C5426" s="5">
        <f>VLOOKUP(A5426,MRK.DE!$A$1:$B$5993,2,FALSE)</f>
        <v>95.742546000000004</v>
      </c>
      <c r="D5426" s="10">
        <f>VLOOKUP(A5426,DTE.DE!$A$1:$B$6411,2,FALSE)</f>
        <v>13.396756999999999</v>
      </c>
      <c r="E5426" s="10">
        <f>VLOOKUP(A5426,'CON.DE'!$A$1:$B$6391,2,FALSE)</f>
        <v>112.532082</v>
      </c>
      <c r="G5426" s="5">
        <f t="shared" si="344"/>
        <v>6.4162352317114217E-4</v>
      </c>
      <c r="H5426" s="5">
        <f t="shared" si="345"/>
        <v>5.0571585964734852E-3</v>
      </c>
      <c r="I5426" s="5">
        <f t="shared" si="346"/>
        <v>4.7462722956282642E-3</v>
      </c>
      <c r="J5426" s="10">
        <f t="shared" si="347"/>
        <v>4.8826442011356207E-4</v>
      </c>
    </row>
    <row r="5427" spans="1:10" x14ac:dyDescent="0.3">
      <c r="A5427" s="18">
        <v>43727</v>
      </c>
      <c r="B5427" s="9">
        <f>VLOOKUP(A5427,'VOW3.DE'!$A$1:$B$5974,2,FALSE)</f>
        <v>149.73065199999999</v>
      </c>
      <c r="C5427" s="5">
        <f>VLOOKUP(A5427,MRK.DE!$A$1:$B$5993,2,FALSE)</f>
        <v>98.862480000000005</v>
      </c>
      <c r="D5427" s="10">
        <f>VLOOKUP(A5427,DTE.DE!$A$1:$B$6411,2,FALSE)</f>
        <v>13.433759999999999</v>
      </c>
      <c r="E5427" s="10">
        <f>VLOOKUP(A5427,'CON.DE'!$A$1:$B$6391,2,FALSE)</f>
        <v>112.001099</v>
      </c>
      <c r="G5427" s="5">
        <f t="shared" si="344"/>
        <v>1.8929563589588652E-2</v>
      </c>
      <c r="H5427" s="5">
        <f t="shared" si="345"/>
        <v>3.2067017077909231E-2</v>
      </c>
      <c r="I5427" s="5">
        <f t="shared" si="346"/>
        <v>2.7582788255786175E-3</v>
      </c>
      <c r="J5427" s="10">
        <f t="shared" si="347"/>
        <v>-4.7296705766697719E-3</v>
      </c>
    </row>
    <row r="5428" spans="1:10" x14ac:dyDescent="0.3">
      <c r="A5428" s="18">
        <v>43728</v>
      </c>
      <c r="B5428" s="9">
        <f>VLOOKUP(A5428,'VOW3.DE'!$A$1:$B$5974,2,FALSE)</f>
        <v>150.55976899999999</v>
      </c>
      <c r="C5428" s="5">
        <f>VLOOKUP(A5428,MRK.DE!$A$1:$B$5993,2,FALSE)</f>
        <v>101.953445</v>
      </c>
      <c r="D5428" s="10">
        <f>VLOOKUP(A5428,DTE.DE!$A$1:$B$6411,2,FALSE)</f>
        <v>13.548292</v>
      </c>
      <c r="E5428" s="10">
        <f>VLOOKUP(A5428,'CON.DE'!$A$1:$B$6391,2,FALSE)</f>
        <v>108.375755</v>
      </c>
      <c r="G5428" s="5">
        <f t="shared" si="344"/>
        <v>5.5221149189193901E-3</v>
      </c>
      <c r="H5428" s="5">
        <f t="shared" si="345"/>
        <v>3.0786493979275305E-2</v>
      </c>
      <c r="I5428" s="5">
        <f t="shared" si="346"/>
        <v>8.4895461532818219E-3</v>
      </c>
      <c r="J5428" s="10">
        <f t="shared" si="347"/>
        <v>-3.2904282119186223E-2</v>
      </c>
    </row>
    <row r="5429" spans="1:10" x14ac:dyDescent="0.3">
      <c r="A5429" s="18">
        <v>43731</v>
      </c>
      <c r="B5429" s="9">
        <f>VLOOKUP(A5429,'VOW3.DE'!$A$1:$B$5974,2,FALSE)</f>
        <v>147.52595500000001</v>
      </c>
      <c r="C5429" s="5">
        <f>VLOOKUP(A5429,MRK.DE!$A$1:$B$5993,2,FALSE)</f>
        <v>100.79433400000001</v>
      </c>
      <c r="D5429" s="10">
        <f>VLOOKUP(A5429,DTE.DE!$A$1:$B$6411,2,FALSE)</f>
        <v>13.588819000000001</v>
      </c>
      <c r="E5429" s="10">
        <f>VLOOKUP(A5429,'CON.DE'!$A$1:$B$6391,2,FALSE)</f>
        <v>108.02786999999999</v>
      </c>
      <c r="G5429" s="5">
        <f t="shared" si="344"/>
        <v>-2.0356015162490387E-2</v>
      </c>
      <c r="H5429" s="5">
        <f t="shared" si="345"/>
        <v>-1.1434143783665789E-2</v>
      </c>
      <c r="I5429" s="5">
        <f t="shared" si="346"/>
        <v>2.9868345329061513E-3</v>
      </c>
      <c r="J5429" s="10">
        <f t="shared" si="347"/>
        <v>-3.2151522385985933E-3</v>
      </c>
    </row>
    <row r="5430" spans="1:10" x14ac:dyDescent="0.3">
      <c r="A5430" s="18">
        <v>43732</v>
      </c>
      <c r="B5430" s="9">
        <f>VLOOKUP(A5430,'VOW3.DE'!$A$1:$B$5974,2,FALSE)</f>
        <v>144.34139999999999</v>
      </c>
      <c r="C5430" s="5">
        <f>VLOOKUP(A5430,MRK.DE!$A$1:$B$5993,2,FALSE)</f>
        <v>100.166481</v>
      </c>
      <c r="D5430" s="10">
        <f>VLOOKUP(A5430,DTE.DE!$A$1:$B$6411,2,FALSE)</f>
        <v>13.509525999999999</v>
      </c>
      <c r="E5430" s="10">
        <f>VLOOKUP(A5430,'CON.DE'!$A$1:$B$6391,2,FALSE)</f>
        <v>107.09407</v>
      </c>
      <c r="G5430" s="5">
        <f t="shared" si="344"/>
        <v>-2.1822799483214514E-2</v>
      </c>
      <c r="H5430" s="5">
        <f t="shared" si="345"/>
        <v>-6.2485320118851476E-3</v>
      </c>
      <c r="I5430" s="5">
        <f t="shared" si="346"/>
        <v>-5.8522560184428585E-3</v>
      </c>
      <c r="J5430" s="10">
        <f t="shared" si="347"/>
        <v>-8.6816422825660156E-3</v>
      </c>
    </row>
    <row r="5431" spans="1:10" x14ac:dyDescent="0.3">
      <c r="A5431" s="18">
        <v>43733</v>
      </c>
      <c r="B5431" s="9">
        <f>VLOOKUP(A5431,'VOW3.DE'!$A$1:$B$5974,2,FALSE)</f>
        <v>144.98208600000001</v>
      </c>
      <c r="C5431" s="5">
        <f>VLOOKUP(A5431,MRK.DE!$A$1:$B$5993,2,FALSE)</f>
        <v>98.862480000000005</v>
      </c>
      <c r="D5431" s="10">
        <f>VLOOKUP(A5431,DTE.DE!$A$1:$B$6411,2,FALSE)</f>
        <v>13.476048</v>
      </c>
      <c r="E5431" s="10">
        <f>VLOOKUP(A5431,'CON.DE'!$A$1:$B$6391,2,FALSE)</f>
        <v>107.112381</v>
      </c>
      <c r="G5431" s="5">
        <f t="shared" si="344"/>
        <v>4.4288630425607742E-3</v>
      </c>
      <c r="H5431" s="5">
        <f t="shared" si="345"/>
        <v>-1.3103818183724357E-2</v>
      </c>
      <c r="I5431" s="5">
        <f t="shared" si="346"/>
        <v>-2.481178808714912E-3</v>
      </c>
      <c r="J5431" s="10">
        <f t="shared" si="347"/>
        <v>1.7096590657402405E-4</v>
      </c>
    </row>
    <row r="5432" spans="1:10" x14ac:dyDescent="0.3">
      <c r="A5432" s="18">
        <v>43734</v>
      </c>
      <c r="B5432" s="9">
        <f>VLOOKUP(A5432,'VOW3.DE'!$A$1:$B$5974,2,FALSE)</f>
        <v>144.75595100000001</v>
      </c>
      <c r="C5432" s="5">
        <f>VLOOKUP(A5432,MRK.DE!$A$1:$B$5993,2,FALSE)</f>
        <v>99.103958000000006</v>
      </c>
      <c r="D5432" s="10">
        <f>VLOOKUP(A5432,DTE.DE!$A$1:$B$6411,2,FALSE)</f>
        <v>13.588819000000001</v>
      </c>
      <c r="E5432" s="10">
        <f>VLOOKUP(A5432,'CON.DE'!$A$1:$B$6391,2,FALSE)</f>
        <v>108.08279400000001</v>
      </c>
      <c r="G5432" s="5">
        <f t="shared" si="344"/>
        <v>-1.5609620901570957E-3</v>
      </c>
      <c r="H5432" s="5">
        <f t="shared" si="345"/>
        <v>2.4395864491401865E-3</v>
      </c>
      <c r="I5432" s="5">
        <f t="shared" si="346"/>
        <v>8.3334348271576937E-3</v>
      </c>
      <c r="J5432" s="10">
        <f t="shared" si="347"/>
        <v>9.0189715259487574E-3</v>
      </c>
    </row>
    <row r="5433" spans="1:10" x14ac:dyDescent="0.3">
      <c r="A5433" s="18">
        <v>43735</v>
      </c>
      <c r="B5433" s="9">
        <f>VLOOKUP(A5433,'VOW3.DE'!$A$1:$B$5974,2,FALSE)</f>
        <v>145.94309999999999</v>
      </c>
      <c r="C5433" s="5">
        <f>VLOOKUP(A5433,MRK.DE!$A$1:$B$5993,2,FALSE)</f>
        <v>100.118179</v>
      </c>
      <c r="D5433" s="10">
        <f>VLOOKUP(A5433,DTE.DE!$A$1:$B$6411,2,FALSE)</f>
        <v>13.534196</v>
      </c>
      <c r="E5433" s="10">
        <f>VLOOKUP(A5433,'CON.DE'!$A$1:$B$6391,2,FALSE)</f>
        <v>107.570122</v>
      </c>
      <c r="G5433" s="5">
        <f t="shared" si="344"/>
        <v>8.1675918474733537E-3</v>
      </c>
      <c r="H5433" s="5">
        <f t="shared" si="345"/>
        <v>1.0181898230496245E-2</v>
      </c>
      <c r="I5433" s="5">
        <f t="shared" si="346"/>
        <v>-4.0278025025318508E-3</v>
      </c>
      <c r="J5433" s="10">
        <f t="shared" si="347"/>
        <v>-4.7546119506453217E-3</v>
      </c>
    </row>
    <row r="5434" spans="1:10" x14ac:dyDescent="0.3">
      <c r="A5434" s="18">
        <v>43738</v>
      </c>
      <c r="B5434" s="9">
        <f>VLOOKUP(A5434,'VOW3.DE'!$A$1:$B$5974,2,FALSE)</f>
        <v>147.03602599999999</v>
      </c>
      <c r="C5434" s="5">
        <f>VLOOKUP(A5434,MRK.DE!$A$1:$B$5993,2,FALSE)</f>
        <v>99.828406999999999</v>
      </c>
      <c r="D5434" s="10">
        <f>VLOOKUP(A5434,DTE.DE!$A$1:$B$6411,2,FALSE)</f>
        <v>13.562388</v>
      </c>
      <c r="E5434" s="10">
        <f>VLOOKUP(A5434,'CON.DE'!$A$1:$B$6391,2,FALSE)</f>
        <v>107.75322</v>
      </c>
      <c r="G5434" s="5">
        <f t="shared" si="344"/>
        <v>7.4608118647239725E-3</v>
      </c>
      <c r="H5434" s="5">
        <f t="shared" si="345"/>
        <v>-2.8984961300742118E-3</v>
      </c>
      <c r="I5434" s="5">
        <f t="shared" si="346"/>
        <v>2.0808534516747346E-3</v>
      </c>
      <c r="J5434" s="10">
        <f t="shared" si="347"/>
        <v>1.7006799395800946E-3</v>
      </c>
    </row>
    <row r="5435" spans="1:10" x14ac:dyDescent="0.3">
      <c r="A5435" s="18">
        <v>43739</v>
      </c>
      <c r="B5435" s="9">
        <f>VLOOKUP(A5435,'VOW3.DE'!$A$1:$B$5974,2,FALSE)</f>
        <v>144.90670800000001</v>
      </c>
      <c r="C5435" s="5">
        <f>VLOOKUP(A5435,MRK.DE!$A$1:$B$5993,2,FALSE)</f>
        <v>99.538634999999999</v>
      </c>
      <c r="D5435" s="10">
        <f>VLOOKUP(A5435,DTE.DE!$A$1:$B$6411,2,FALSE)</f>
        <v>13.513051000000001</v>
      </c>
      <c r="E5435" s="10">
        <f>VLOOKUP(A5435,'CON.DE'!$A$1:$B$6391,2,FALSE)</f>
        <v>107.77153800000001</v>
      </c>
      <c r="G5435" s="5">
        <f t="shared" si="344"/>
        <v>-1.458748933177567E-2</v>
      </c>
      <c r="H5435" s="5">
        <f t="shared" si="345"/>
        <v>-2.9069218376872679E-3</v>
      </c>
      <c r="I5435" s="5">
        <f t="shared" si="346"/>
        <v>-3.6444140098198037E-3</v>
      </c>
      <c r="J5435" s="10">
        <f t="shared" si="347"/>
        <v>1.6998511181833144E-4</v>
      </c>
    </row>
    <row r="5436" spans="1:10" x14ac:dyDescent="0.3">
      <c r="A5436" s="18">
        <v>43740</v>
      </c>
      <c r="B5436" s="9">
        <f>VLOOKUP(A5436,'VOW3.DE'!$A$1:$B$5974,2,FALSE)</f>
        <v>140.51617400000001</v>
      </c>
      <c r="C5436" s="5">
        <f>VLOOKUP(A5436,MRK.DE!$A$1:$B$5993,2,FALSE)</f>
        <v>96.737449999999995</v>
      </c>
      <c r="D5436" s="10">
        <f>VLOOKUP(A5436,DTE.DE!$A$1:$B$6411,2,FALSE)</f>
        <v>13.26108</v>
      </c>
      <c r="E5436" s="10">
        <f>VLOOKUP(A5436,'CON.DE'!$A$1:$B$6391,2,FALSE)</f>
        <v>104.732101</v>
      </c>
      <c r="G5436" s="5">
        <f t="shared" si="344"/>
        <v>-3.0767542664942884E-2</v>
      </c>
      <c r="H5436" s="5">
        <f t="shared" si="345"/>
        <v>-2.8545252522414029E-2</v>
      </c>
      <c r="I5436" s="5">
        <f t="shared" si="346"/>
        <v>-1.8822529787432429E-2</v>
      </c>
      <c r="J5436" s="10">
        <f t="shared" si="347"/>
        <v>-2.8607926946524413E-2</v>
      </c>
    </row>
    <row r="5437" spans="1:10" x14ac:dyDescent="0.3">
      <c r="A5437" s="18">
        <v>43742</v>
      </c>
      <c r="B5437" s="9">
        <f>VLOOKUP(A5437,'VOW3.DE'!$A$1:$B$5974,2,FALSE)</f>
        <v>139.27250699999999</v>
      </c>
      <c r="C5437" s="5">
        <f>VLOOKUP(A5437,MRK.DE!$A$1:$B$5993,2,FALSE)</f>
        <v>97.703377000000003</v>
      </c>
      <c r="D5437" s="10">
        <f>VLOOKUP(A5437,DTE.DE!$A$1:$B$6411,2,FALSE)</f>
        <v>13.331561000000001</v>
      </c>
      <c r="E5437" s="10">
        <f>VLOOKUP(A5437,'CON.DE'!$A$1:$B$6391,2,FALSE)</f>
        <v>104.40252700000001</v>
      </c>
      <c r="G5437" s="5">
        <f t="shared" si="344"/>
        <v>-8.890103677793167E-3</v>
      </c>
      <c r="H5437" s="5">
        <f t="shared" si="345"/>
        <v>9.935515712463568E-3</v>
      </c>
      <c r="I5437" s="5">
        <f t="shared" si="346"/>
        <v>5.3008022057038588E-3</v>
      </c>
      <c r="J5437" s="10">
        <f t="shared" si="347"/>
        <v>-3.1517905569071821E-3</v>
      </c>
    </row>
    <row r="5438" spans="1:10" x14ac:dyDescent="0.3">
      <c r="A5438" s="18">
        <v>43745</v>
      </c>
      <c r="B5438" s="9">
        <f>VLOOKUP(A5438,'VOW3.DE'!$A$1:$B$5974,2,FALSE)</f>
        <v>139.95086699999999</v>
      </c>
      <c r="C5438" s="5">
        <f>VLOOKUP(A5438,MRK.DE!$A$1:$B$5993,2,FALSE)</f>
        <v>98.717590000000001</v>
      </c>
      <c r="D5438" s="10">
        <f>VLOOKUP(A5438,DTE.DE!$A$1:$B$6411,2,FALSE)</f>
        <v>13.435522000000001</v>
      </c>
      <c r="E5438" s="10">
        <f>VLOOKUP(A5438,'CON.DE'!$A$1:$B$6391,2,FALSE)</f>
        <v>103.230705</v>
      </c>
      <c r="G5438" s="5">
        <f t="shared" si="344"/>
        <v>4.8589151037149256E-3</v>
      </c>
      <c r="H5438" s="5">
        <f t="shared" si="345"/>
        <v>1.032702393308383E-2</v>
      </c>
      <c r="I5438" s="5">
        <f t="shared" si="346"/>
        <v>7.7678634423823797E-3</v>
      </c>
      <c r="J5438" s="10">
        <f t="shared" si="347"/>
        <v>-1.1287542272211881E-2</v>
      </c>
    </row>
    <row r="5439" spans="1:10" x14ac:dyDescent="0.3">
      <c r="A5439" s="18">
        <v>43746</v>
      </c>
      <c r="B5439" s="9">
        <f>VLOOKUP(A5439,'VOW3.DE'!$A$1:$B$5974,2,FALSE)</f>
        <v>140.47848500000001</v>
      </c>
      <c r="C5439" s="5">
        <f>VLOOKUP(A5439,MRK.DE!$A$1:$B$5993,2,FALSE)</f>
        <v>98.814186000000007</v>
      </c>
      <c r="D5439" s="10">
        <f>VLOOKUP(A5439,DTE.DE!$A$1:$B$6411,2,FALSE)</f>
        <v>13.454905</v>
      </c>
      <c r="E5439" s="10">
        <f>VLOOKUP(A5439,'CON.DE'!$A$1:$B$6391,2,FALSE)</f>
        <v>101.930702</v>
      </c>
      <c r="G5439" s="5">
        <f t="shared" si="344"/>
        <v>3.7629343634101309E-3</v>
      </c>
      <c r="H5439" s="5">
        <f t="shared" si="345"/>
        <v>9.780300633742741E-4</v>
      </c>
      <c r="I5439" s="5">
        <f t="shared" si="346"/>
        <v>1.4416285287669698E-3</v>
      </c>
      <c r="J5439" s="10">
        <f t="shared" si="347"/>
        <v>-1.2673147628259874E-2</v>
      </c>
    </row>
    <row r="5440" spans="1:10" x14ac:dyDescent="0.3">
      <c r="A5440" s="18">
        <v>43747</v>
      </c>
      <c r="B5440" s="9">
        <f>VLOOKUP(A5440,'VOW3.DE'!$A$1:$B$5974,2,FALSE)</f>
        <v>141.32643100000001</v>
      </c>
      <c r="C5440" s="5">
        <f>VLOOKUP(A5440,MRK.DE!$A$1:$B$5993,2,FALSE)</f>
        <v>99.828406999999999</v>
      </c>
      <c r="D5440" s="10">
        <f>VLOOKUP(A5440,DTE.DE!$A$1:$B$6411,2,FALSE)</f>
        <v>13.523623000000001</v>
      </c>
      <c r="E5440" s="10">
        <f>VLOOKUP(A5440,'CON.DE'!$A$1:$B$6391,2,FALSE)</f>
        <v>102.223663</v>
      </c>
      <c r="G5440" s="5">
        <f t="shared" si="344"/>
        <v>6.0179827317682916E-3</v>
      </c>
      <c r="H5440" s="5">
        <f t="shared" si="345"/>
        <v>1.0211604651179467E-2</v>
      </c>
      <c r="I5440" s="5">
        <f t="shared" si="346"/>
        <v>5.0942845074828467E-3</v>
      </c>
      <c r="J5440" s="10">
        <f t="shared" si="347"/>
        <v>2.86999693678273E-3</v>
      </c>
    </row>
    <row r="5441" spans="1:10" x14ac:dyDescent="0.3">
      <c r="A5441" s="18">
        <v>43748</v>
      </c>
      <c r="B5441" s="9">
        <f>VLOOKUP(A5441,'VOW3.DE'!$A$1:$B$5974,2,FALSE)</f>
        <v>145.03862000000001</v>
      </c>
      <c r="C5441" s="5">
        <f>VLOOKUP(A5441,MRK.DE!$A$1:$B$5993,2,FALSE)</f>
        <v>100.311363</v>
      </c>
      <c r="D5441" s="10">
        <f>VLOOKUP(A5441,DTE.DE!$A$1:$B$6411,2,FALSE)</f>
        <v>13.483097000000001</v>
      </c>
      <c r="E5441" s="10">
        <f>VLOOKUP(A5441,'CON.DE'!$A$1:$B$6391,2,FALSE)</f>
        <v>103.303932</v>
      </c>
      <c r="G5441" s="5">
        <f t="shared" si="344"/>
        <v>2.5927723677554686E-2</v>
      </c>
      <c r="H5441" s="5">
        <f t="shared" si="345"/>
        <v>4.8261965867575042E-3</v>
      </c>
      <c r="I5441" s="5">
        <f t="shared" si="346"/>
        <v>-3.0011812184845485E-3</v>
      </c>
      <c r="J5441" s="10">
        <f t="shared" si="347"/>
        <v>1.0512252120002818E-2</v>
      </c>
    </row>
    <row r="5442" spans="1:10" x14ac:dyDescent="0.3">
      <c r="A5442" s="18">
        <v>43749</v>
      </c>
      <c r="B5442" s="9">
        <f>VLOOKUP(A5442,'VOW3.DE'!$A$1:$B$5974,2,FALSE)</f>
        <v>152.16146900000001</v>
      </c>
      <c r="C5442" s="5">
        <f>VLOOKUP(A5442,MRK.DE!$A$1:$B$5993,2,FALSE)</f>
        <v>100.359673</v>
      </c>
      <c r="D5442" s="10">
        <f>VLOOKUP(A5442,DTE.DE!$A$1:$B$6411,2,FALSE)</f>
        <v>13.617012000000001</v>
      </c>
      <c r="E5442" s="10">
        <f>VLOOKUP(A5442,'CON.DE'!$A$1:$B$6391,2,FALSE)</f>
        <v>105.57435599999999</v>
      </c>
      <c r="G5442" s="5">
        <f t="shared" si="344"/>
        <v>4.7942201277055084E-2</v>
      </c>
      <c r="H5442" s="5">
        <f t="shared" si="345"/>
        <v>4.8148454202721983E-4</v>
      </c>
      <c r="I5442" s="5">
        <f t="shared" si="346"/>
        <v>9.8830665227635194E-3</v>
      </c>
      <c r="J5442" s="10">
        <f t="shared" si="347"/>
        <v>2.1740061579682883E-2</v>
      </c>
    </row>
    <row r="5443" spans="1:10" x14ac:dyDescent="0.3">
      <c r="A5443" s="18">
        <v>43752</v>
      </c>
      <c r="B5443" s="9">
        <f>VLOOKUP(A5443,'VOW3.DE'!$A$1:$B$5974,2,FALSE)</f>
        <v>152.481796</v>
      </c>
      <c r="C5443" s="5">
        <f>VLOOKUP(A5443,MRK.DE!$A$1:$B$5993,2,FALSE)</f>
        <v>100.601151</v>
      </c>
      <c r="D5443" s="10">
        <f>VLOOKUP(A5443,DTE.DE!$A$1:$B$6411,2,FALSE)</f>
        <v>13.652252000000001</v>
      </c>
      <c r="E5443" s="10">
        <f>VLOOKUP(A5443,'CON.DE'!$A$1:$B$6391,2,FALSE)</f>
        <v>105.995476</v>
      </c>
      <c r="G5443" s="5">
        <f t="shared" si="344"/>
        <v>2.1029653687098635E-3</v>
      </c>
      <c r="H5443" s="5">
        <f t="shared" si="345"/>
        <v>2.4032357293896213E-3</v>
      </c>
      <c r="I5443" s="5">
        <f t="shared" si="346"/>
        <v>2.5845963145420892E-3</v>
      </c>
      <c r="J5443" s="10">
        <f t="shared" si="347"/>
        <v>3.9809130835570692E-3</v>
      </c>
    </row>
    <row r="5444" spans="1:10" x14ac:dyDescent="0.3">
      <c r="A5444" s="18">
        <v>43753</v>
      </c>
      <c r="B5444" s="9">
        <f>VLOOKUP(A5444,'VOW3.DE'!$A$1:$B$5974,2,FALSE)</f>
        <v>155.119888</v>
      </c>
      <c r="C5444" s="5">
        <f>VLOOKUP(A5444,MRK.DE!$A$1:$B$5993,2,FALSE)</f>
        <v>101.42218</v>
      </c>
      <c r="D5444" s="10">
        <f>VLOOKUP(A5444,DTE.DE!$A$1:$B$6411,2,FALSE)</f>
        <v>13.851362</v>
      </c>
      <c r="E5444" s="10">
        <f>VLOOKUP(A5444,'CON.DE'!$A$1:$B$6391,2,FALSE)</f>
        <v>107.64336400000001</v>
      </c>
      <c r="G5444" s="5">
        <f t="shared" ref="G5444:G5507" si="348">LN(B5444/B5443)</f>
        <v>1.7153070482036192E-2</v>
      </c>
      <c r="H5444" s="5">
        <f t="shared" ref="H5444:H5507" si="349">LN(C5444/C5443)</f>
        <v>8.1281059579941858E-3</v>
      </c>
      <c r="I5444" s="5">
        <f t="shared" ref="I5444:I5507" si="350">LN(D5444/D5443)</f>
        <v>1.4479077440562049E-2</v>
      </c>
      <c r="J5444" s="10">
        <f t="shared" ref="J5444:J5507" si="351">LN(E5444/E5443)</f>
        <v>1.5427163736918969E-2</v>
      </c>
    </row>
    <row r="5445" spans="1:10" x14ac:dyDescent="0.3">
      <c r="A5445" s="18">
        <v>43754</v>
      </c>
      <c r="B5445" s="9">
        <f>VLOOKUP(A5445,'VOW3.DE'!$A$1:$B$5974,2,FALSE)</f>
        <v>159.96267700000001</v>
      </c>
      <c r="C5445" s="5">
        <f>VLOOKUP(A5445,MRK.DE!$A$1:$B$5993,2,FALSE)</f>
        <v>102.38810700000001</v>
      </c>
      <c r="D5445" s="10">
        <f>VLOOKUP(A5445,DTE.DE!$A$1:$B$6411,2,FALSE)</f>
        <v>13.839028000000001</v>
      </c>
      <c r="E5445" s="10">
        <f>VLOOKUP(A5445,'CON.DE'!$A$1:$B$6391,2,FALSE)</f>
        <v>108.87011699999999</v>
      </c>
      <c r="G5445" s="5">
        <f t="shared" si="348"/>
        <v>3.0742230359965175E-2</v>
      </c>
      <c r="H5445" s="5">
        <f t="shared" si="349"/>
        <v>9.478758372141129E-3</v>
      </c>
      <c r="I5445" s="5">
        <f t="shared" si="350"/>
        <v>-8.9085063920752317E-4</v>
      </c>
      <c r="J5445" s="10">
        <f t="shared" si="351"/>
        <v>1.1332006875812432E-2</v>
      </c>
    </row>
    <row r="5446" spans="1:10" x14ac:dyDescent="0.3">
      <c r="A5446" s="18">
        <v>43755</v>
      </c>
      <c r="B5446" s="9">
        <f>VLOOKUP(A5446,'VOW3.DE'!$A$1:$B$5974,2,FALSE)</f>
        <v>160.33955399999999</v>
      </c>
      <c r="C5446" s="5">
        <f>VLOOKUP(A5446,MRK.DE!$A$1:$B$5993,2,FALSE)</f>
        <v>102.67789500000001</v>
      </c>
      <c r="D5446" s="10">
        <f>VLOOKUP(A5446,DTE.DE!$A$1:$B$6411,2,FALSE)</f>
        <v>13.957084999999999</v>
      </c>
      <c r="E5446" s="10">
        <f>VLOOKUP(A5446,'CON.DE'!$A$1:$B$6391,2,FALSE)</f>
        <v>108.192657</v>
      </c>
      <c r="G5446" s="5">
        <f t="shared" si="348"/>
        <v>2.3532597493734811E-3</v>
      </c>
      <c r="H5446" s="5">
        <f t="shared" si="349"/>
        <v>2.8262919262491389E-3</v>
      </c>
      <c r="I5446" s="5">
        <f t="shared" si="350"/>
        <v>8.4945481326218902E-3</v>
      </c>
      <c r="J5446" s="10">
        <f t="shared" si="351"/>
        <v>-6.2420855239820718E-3</v>
      </c>
    </row>
    <row r="5447" spans="1:10" x14ac:dyDescent="0.3">
      <c r="A5447" s="18">
        <v>43756</v>
      </c>
      <c r="B5447" s="9">
        <f>VLOOKUP(A5447,'VOW3.DE'!$A$1:$B$5974,2,FALSE)</f>
        <v>159.548126</v>
      </c>
      <c r="C5447" s="5">
        <f>VLOOKUP(A5447,MRK.DE!$A$1:$B$5993,2,FALSE)</f>
        <v>102.38810700000001</v>
      </c>
      <c r="D5447" s="10">
        <f>VLOOKUP(A5447,DTE.DE!$A$1:$B$6411,2,FALSE)</f>
        <v>14.036376000000001</v>
      </c>
      <c r="E5447" s="10">
        <f>VLOOKUP(A5447,'CON.DE'!$A$1:$B$6391,2,FALSE)</f>
        <v>107.62505299999999</v>
      </c>
      <c r="G5447" s="5">
        <f t="shared" si="348"/>
        <v>-4.9481719008558859E-3</v>
      </c>
      <c r="H5447" s="5">
        <f t="shared" si="349"/>
        <v>-2.8262919262491888E-3</v>
      </c>
      <c r="I5447" s="5">
        <f t="shared" si="350"/>
        <v>5.6649809789876071E-3</v>
      </c>
      <c r="J5447" s="10">
        <f t="shared" si="351"/>
        <v>-5.2600438463360263E-3</v>
      </c>
    </row>
    <row r="5448" spans="1:10" x14ac:dyDescent="0.3">
      <c r="A5448" s="18">
        <v>43759</v>
      </c>
      <c r="B5448" s="9">
        <f>VLOOKUP(A5448,'VOW3.DE'!$A$1:$B$5974,2,FALSE)</f>
        <v>160.99906899999999</v>
      </c>
      <c r="C5448" s="5">
        <f>VLOOKUP(A5448,MRK.DE!$A$1:$B$5993,2,FALSE)</f>
        <v>101.663658</v>
      </c>
      <c r="D5448" s="10">
        <f>VLOOKUP(A5448,DTE.DE!$A$1:$B$6411,2,FALSE)</f>
        <v>14.080425999999999</v>
      </c>
      <c r="E5448" s="10">
        <f>VLOOKUP(A5448,'CON.DE'!$A$1:$B$6391,2,FALSE)</f>
        <v>109.108147</v>
      </c>
      <c r="G5448" s="5">
        <f t="shared" si="348"/>
        <v>9.0529752380900646E-3</v>
      </c>
      <c r="H5448" s="5">
        <f t="shared" si="349"/>
        <v>-7.1006692234265589E-3</v>
      </c>
      <c r="I5448" s="5">
        <f t="shared" si="350"/>
        <v>3.133360333087639E-3</v>
      </c>
      <c r="J5448" s="10">
        <f t="shared" si="351"/>
        <v>1.3686109463052029E-2</v>
      </c>
    </row>
    <row r="5449" spans="1:10" x14ac:dyDescent="0.3">
      <c r="A5449" s="18">
        <v>43760</v>
      </c>
      <c r="B5449" s="9">
        <f>VLOOKUP(A5449,'VOW3.DE'!$A$1:$B$5974,2,FALSE)</f>
        <v>161.13098099999999</v>
      </c>
      <c r="C5449" s="5">
        <f>VLOOKUP(A5449,MRK.DE!$A$1:$B$5993,2,FALSE)</f>
        <v>101.229004</v>
      </c>
      <c r="D5449" s="10">
        <f>VLOOKUP(A5449,DTE.DE!$A$1:$B$6411,2,FALSE)</f>
        <v>14.22139</v>
      </c>
      <c r="E5449" s="10">
        <f>VLOOKUP(A5449,'CON.DE'!$A$1:$B$6391,2,FALSE)</f>
        <v>113.612358</v>
      </c>
      <c r="G5449" s="5">
        <f t="shared" si="348"/>
        <v>8.1899845961855798E-4</v>
      </c>
      <c r="H5449" s="5">
        <f t="shared" si="349"/>
        <v>-4.2845774770665134E-3</v>
      </c>
      <c r="I5449" s="5">
        <f t="shared" si="350"/>
        <v>9.9615632922711323E-3</v>
      </c>
      <c r="J5449" s="10">
        <f t="shared" si="351"/>
        <v>4.0452720920172332E-2</v>
      </c>
    </row>
    <row r="5450" spans="1:10" x14ac:dyDescent="0.3">
      <c r="A5450" s="18">
        <v>43761</v>
      </c>
      <c r="B5450" s="9">
        <f>VLOOKUP(A5450,'VOW3.DE'!$A$1:$B$5974,2,FALSE)</f>
        <v>161.69628900000001</v>
      </c>
      <c r="C5450" s="5">
        <f>VLOOKUP(A5450,MRK.DE!$A$1:$B$5993,2,FALSE)</f>
        <v>100.021591</v>
      </c>
      <c r="D5450" s="10">
        <f>VLOOKUP(A5450,DTE.DE!$A$1:$B$6411,2,FALSE)</f>
        <v>14.320062999999999</v>
      </c>
      <c r="E5450" s="10">
        <f>VLOOKUP(A5450,'CON.DE'!$A$1:$B$6391,2,FALSE)</f>
        <v>112.147575</v>
      </c>
      <c r="G5450" s="5">
        <f t="shared" si="348"/>
        <v>3.5022355938060276E-3</v>
      </c>
      <c r="H5450" s="5">
        <f t="shared" si="349"/>
        <v>-1.1999243898836102E-2</v>
      </c>
      <c r="I5450" s="5">
        <f t="shared" si="350"/>
        <v>6.9143917178710124E-3</v>
      </c>
      <c r="J5450" s="10">
        <f t="shared" si="351"/>
        <v>-1.2976647675767498E-2</v>
      </c>
    </row>
    <row r="5451" spans="1:10" x14ac:dyDescent="0.3">
      <c r="A5451" s="18">
        <v>43762</v>
      </c>
      <c r="B5451" s="9">
        <f>VLOOKUP(A5451,'VOW3.DE'!$A$1:$B$5974,2,FALSE)</f>
        <v>164.880844</v>
      </c>
      <c r="C5451" s="5">
        <f>VLOOKUP(A5451,MRK.DE!$A$1:$B$5993,2,FALSE)</f>
        <v>102.00174</v>
      </c>
      <c r="D5451" s="10">
        <f>VLOOKUP(A5451,DTE.DE!$A$1:$B$6411,2,FALSE)</f>
        <v>14.089236</v>
      </c>
      <c r="E5451" s="10">
        <f>VLOOKUP(A5451,'CON.DE'!$A$1:$B$6391,2,FALSE)</f>
        <v>111.726456</v>
      </c>
      <c r="G5451" s="5">
        <f t="shared" si="348"/>
        <v>1.9503239030962682E-2</v>
      </c>
      <c r="H5451" s="5">
        <f t="shared" si="349"/>
        <v>1.9603799279418545E-2</v>
      </c>
      <c r="I5451" s="5">
        <f t="shared" si="350"/>
        <v>-1.6250459376773302E-2</v>
      </c>
      <c r="J5451" s="10">
        <f t="shared" si="351"/>
        <v>-3.7621111730597361E-3</v>
      </c>
    </row>
    <row r="5452" spans="1:10" x14ac:dyDescent="0.3">
      <c r="A5452" s="18">
        <v>43763</v>
      </c>
      <c r="B5452" s="9">
        <f>VLOOKUP(A5452,'VOW3.DE'!$A$1:$B$5974,2,FALSE)</f>
        <v>162.39350899999999</v>
      </c>
      <c r="C5452" s="5">
        <f>VLOOKUP(A5452,MRK.DE!$A$1:$B$5993,2,FALSE)</f>
        <v>102.871071</v>
      </c>
      <c r="D5452" s="10">
        <f>VLOOKUP(A5452,DTE.DE!$A$1:$B$6411,2,FALSE)</f>
        <v>14.101571</v>
      </c>
      <c r="E5452" s="10">
        <f>VLOOKUP(A5452,'CON.DE'!$A$1:$B$6391,2,FALSE)</f>
        <v>113.648979</v>
      </c>
      <c r="G5452" s="5">
        <f t="shared" si="348"/>
        <v>-1.5200597726470413E-2</v>
      </c>
      <c r="H5452" s="5">
        <f t="shared" si="349"/>
        <v>8.4865943250423057E-3</v>
      </c>
      <c r="I5452" s="5">
        <f t="shared" si="350"/>
        <v>8.751080298760735E-4</v>
      </c>
      <c r="J5452" s="10">
        <f t="shared" si="351"/>
        <v>1.7061039803435561E-2</v>
      </c>
    </row>
    <row r="5453" spans="1:10" x14ac:dyDescent="0.3">
      <c r="A5453" s="18">
        <v>43766</v>
      </c>
      <c r="B5453" s="9">
        <f>VLOOKUP(A5453,'VOW3.DE'!$A$1:$B$5974,2,FALSE)</f>
        <v>165.936081</v>
      </c>
      <c r="C5453" s="5">
        <f>VLOOKUP(A5453,MRK.DE!$A$1:$B$5993,2,FALSE)</f>
        <v>102.67789500000001</v>
      </c>
      <c r="D5453" s="10">
        <f>VLOOKUP(A5453,DTE.DE!$A$1:$B$6411,2,FALSE)</f>
        <v>14.011706999999999</v>
      </c>
      <c r="E5453" s="10">
        <f>VLOOKUP(A5453,'CON.DE'!$A$1:$B$6391,2,FALSE)</f>
        <v>116.377144</v>
      </c>
      <c r="G5453" s="5">
        <f t="shared" si="348"/>
        <v>2.1580202270300358E-2</v>
      </c>
      <c r="H5453" s="5">
        <f t="shared" si="349"/>
        <v>-1.8796110788824808E-3</v>
      </c>
      <c r="I5453" s="5">
        <f t="shared" si="350"/>
        <v>-6.3930151486718372E-3</v>
      </c>
      <c r="J5453" s="10">
        <f t="shared" si="351"/>
        <v>2.3721592092140423E-2</v>
      </c>
    </row>
    <row r="5454" spans="1:10" x14ac:dyDescent="0.3">
      <c r="A5454" s="18">
        <v>43767</v>
      </c>
      <c r="B5454" s="9">
        <f>VLOOKUP(A5454,'VOW3.DE'!$A$1:$B$5974,2,FALSE)</f>
        <v>163.27915999999999</v>
      </c>
      <c r="C5454" s="5">
        <f>VLOOKUP(A5454,MRK.DE!$A$1:$B$5993,2,FALSE)</f>
        <v>102.91937299999999</v>
      </c>
      <c r="D5454" s="10">
        <f>VLOOKUP(A5454,DTE.DE!$A$1:$B$6411,2,FALSE)</f>
        <v>13.79674</v>
      </c>
      <c r="E5454" s="10">
        <f>VLOOKUP(A5454,'CON.DE'!$A$1:$B$6391,2,FALSE)</f>
        <v>115.681366</v>
      </c>
      <c r="G5454" s="5">
        <f t="shared" si="348"/>
        <v>-1.6141286035900659E-2</v>
      </c>
      <c r="H5454" s="5">
        <f t="shared" si="349"/>
        <v>2.349040076149154E-3</v>
      </c>
      <c r="I5454" s="5">
        <f t="shared" si="350"/>
        <v>-1.5460862096639301E-2</v>
      </c>
      <c r="J5454" s="10">
        <f t="shared" si="351"/>
        <v>-5.9965918505821524E-3</v>
      </c>
    </row>
    <row r="5455" spans="1:10" x14ac:dyDescent="0.3">
      <c r="A5455" s="18">
        <v>43768</v>
      </c>
      <c r="B5455" s="9">
        <f>VLOOKUP(A5455,'VOW3.DE'!$A$1:$B$5974,2,FALSE)</f>
        <v>164.48513800000001</v>
      </c>
      <c r="C5455" s="5">
        <f>VLOOKUP(A5455,MRK.DE!$A$1:$B$5993,2,FALSE)</f>
        <v>103.354034</v>
      </c>
      <c r="D5455" s="10">
        <f>VLOOKUP(A5455,DTE.DE!$A$1:$B$6411,2,FALSE)</f>
        <v>13.847837999999999</v>
      </c>
      <c r="E5455" s="10">
        <f>VLOOKUP(A5455,'CON.DE'!$A$1:$B$6391,2,FALSE)</f>
        <v>111.03067799999999</v>
      </c>
      <c r="G5455" s="5">
        <f t="shared" si="348"/>
        <v>7.3588456680116487E-3</v>
      </c>
      <c r="H5455" s="5">
        <f t="shared" si="349"/>
        <v>4.2144224955496827E-3</v>
      </c>
      <c r="I5455" s="5">
        <f t="shared" si="350"/>
        <v>3.6967869933184497E-3</v>
      </c>
      <c r="J5455" s="10">
        <f t="shared" si="351"/>
        <v>-4.1033025272559184E-2</v>
      </c>
    </row>
    <row r="5456" spans="1:10" x14ac:dyDescent="0.3">
      <c r="A5456" s="18">
        <v>43769</v>
      </c>
      <c r="B5456" s="9">
        <f>VLOOKUP(A5456,'VOW3.DE'!$A$1:$B$5974,2,FALSE)</f>
        <v>160.82948300000001</v>
      </c>
      <c r="C5456" s="5">
        <f>VLOOKUP(A5456,MRK.DE!$A$1:$B$5993,2,FALSE)</f>
        <v>103.257446</v>
      </c>
      <c r="D5456" s="10">
        <f>VLOOKUP(A5456,DTE.DE!$A$1:$B$6411,2,FALSE)</f>
        <v>13.89189</v>
      </c>
      <c r="E5456" s="10">
        <f>VLOOKUP(A5456,'CON.DE'!$A$1:$B$6391,2,FALSE)</f>
        <v>109.748985</v>
      </c>
      <c r="G5456" s="5">
        <f t="shared" si="348"/>
        <v>-2.2475527691381992E-2</v>
      </c>
      <c r="H5456" s="5">
        <f t="shared" si="349"/>
        <v>-9.3497231650653697E-4</v>
      </c>
      <c r="I5456" s="5">
        <f t="shared" si="350"/>
        <v>3.1760972588881727E-3</v>
      </c>
      <c r="J5456" s="10">
        <f t="shared" si="351"/>
        <v>-1.1610737884300771E-2</v>
      </c>
    </row>
    <row r="5457" spans="1:10" x14ac:dyDescent="0.3">
      <c r="A5457" s="18">
        <v>43770</v>
      </c>
      <c r="B5457" s="9">
        <f>VLOOKUP(A5457,'VOW3.DE'!$A$1:$B$5974,2,FALSE)</f>
        <v>162.71383700000001</v>
      </c>
      <c r="C5457" s="5">
        <f>VLOOKUP(A5457,MRK.DE!$A$1:$B$5993,2,FALSE)</f>
        <v>104.851219</v>
      </c>
      <c r="D5457" s="10">
        <f>VLOOKUP(A5457,DTE.DE!$A$1:$B$6411,2,FALSE)</f>
        <v>13.757974000000001</v>
      </c>
      <c r="E5457" s="10">
        <f>VLOOKUP(A5457,'CON.DE'!$A$1:$B$6391,2,FALSE)</f>
        <v>112.348984</v>
      </c>
      <c r="G5457" s="5">
        <f t="shared" si="348"/>
        <v>1.1648364777895092E-2</v>
      </c>
      <c r="H5457" s="5">
        <f t="shared" si="349"/>
        <v>1.5317037949263715E-2</v>
      </c>
      <c r="I5457" s="5">
        <f t="shared" si="350"/>
        <v>-9.6866333316894988E-3</v>
      </c>
      <c r="J5457" s="10">
        <f t="shared" si="351"/>
        <v>2.3414151800835951E-2</v>
      </c>
    </row>
    <row r="5458" spans="1:10" x14ac:dyDescent="0.3">
      <c r="A5458" s="18">
        <v>43773</v>
      </c>
      <c r="B5458" s="9">
        <f>VLOOKUP(A5458,'VOW3.DE'!$A$1:$B$5974,2,FALSE)</f>
        <v>167.44357299999999</v>
      </c>
      <c r="C5458" s="5">
        <f>VLOOKUP(A5458,MRK.DE!$A$1:$B$5993,2,FALSE)</f>
        <v>104.27166699999999</v>
      </c>
      <c r="D5458" s="10">
        <f>VLOOKUP(A5458,DTE.DE!$A$1:$B$6411,2,FALSE)</f>
        <v>13.802026</v>
      </c>
      <c r="E5458" s="10">
        <f>VLOOKUP(A5458,'CON.DE'!$A$1:$B$6391,2,FALSE)</f>
        <v>116.76165</v>
      </c>
      <c r="G5458" s="5">
        <f t="shared" si="348"/>
        <v>2.8653360191282007E-2</v>
      </c>
      <c r="H5458" s="5">
        <f t="shared" si="349"/>
        <v>-5.5427073986526959E-3</v>
      </c>
      <c r="I5458" s="5">
        <f t="shared" si="350"/>
        <v>3.1968096891230209E-3</v>
      </c>
      <c r="J5458" s="10">
        <f t="shared" si="351"/>
        <v>3.8524722016186855E-2</v>
      </c>
    </row>
    <row r="5459" spans="1:10" x14ac:dyDescent="0.3">
      <c r="A5459" s="18">
        <v>43774</v>
      </c>
      <c r="B5459" s="9">
        <f>VLOOKUP(A5459,'VOW3.DE'!$A$1:$B$5974,2,FALSE)</f>
        <v>167.89579800000001</v>
      </c>
      <c r="C5459" s="5">
        <f>VLOOKUP(A5459,MRK.DE!$A$1:$B$5993,2,FALSE)</f>
        <v>104.319962</v>
      </c>
      <c r="D5459" s="10">
        <f>VLOOKUP(A5459,DTE.DE!$A$1:$B$6411,2,FALSE)</f>
        <v>13.775594</v>
      </c>
      <c r="E5459" s="10">
        <f>VLOOKUP(A5459,'CON.DE'!$A$1:$B$6391,2,FALSE)</f>
        <v>119.25176999999999</v>
      </c>
      <c r="G5459" s="5">
        <f t="shared" si="348"/>
        <v>2.6971200714808871E-3</v>
      </c>
      <c r="H5459" s="5">
        <f t="shared" si="349"/>
        <v>4.6305790020913955E-4</v>
      </c>
      <c r="I5459" s="5">
        <f t="shared" si="350"/>
        <v>-1.9169172752293718E-3</v>
      </c>
      <c r="J5459" s="10">
        <f t="shared" si="351"/>
        <v>2.110229498762747E-2</v>
      </c>
    </row>
    <row r="5460" spans="1:10" x14ac:dyDescent="0.3">
      <c r="A5460" s="18">
        <v>43775</v>
      </c>
      <c r="B5460" s="9">
        <f>VLOOKUP(A5460,'VOW3.DE'!$A$1:$B$5974,2,FALSE)</f>
        <v>169.27139299999999</v>
      </c>
      <c r="C5460" s="5">
        <f>VLOOKUP(A5460,MRK.DE!$A$1:$B$5993,2,FALSE)</f>
        <v>104.658035</v>
      </c>
      <c r="D5460" s="10">
        <f>VLOOKUP(A5460,DTE.DE!$A$1:$B$6411,2,FALSE)</f>
        <v>13.810835000000001</v>
      </c>
      <c r="E5460" s="10">
        <f>VLOOKUP(A5460,'CON.DE'!$A$1:$B$6391,2,FALSE)</f>
        <v>119.270088</v>
      </c>
      <c r="G5460" s="5">
        <f t="shared" si="348"/>
        <v>8.1597656543909124E-3</v>
      </c>
      <c r="H5460" s="5">
        <f t="shared" si="349"/>
        <v>3.235491772119548E-3</v>
      </c>
      <c r="I5460" s="5">
        <f t="shared" si="350"/>
        <v>2.5549533192916205E-3</v>
      </c>
      <c r="J5460" s="10">
        <f t="shared" si="351"/>
        <v>1.5359598646101576E-4</v>
      </c>
    </row>
    <row r="5461" spans="1:10" x14ac:dyDescent="0.3">
      <c r="A5461" s="18">
        <v>43776</v>
      </c>
      <c r="B5461" s="9">
        <f>VLOOKUP(A5461,'VOW3.DE'!$A$1:$B$5974,2,FALSE)</f>
        <v>173.58656300000001</v>
      </c>
      <c r="C5461" s="5">
        <f>VLOOKUP(A5461,MRK.DE!$A$1:$B$5993,2,FALSE)</f>
        <v>104.223373</v>
      </c>
      <c r="D5461" s="10">
        <f>VLOOKUP(A5461,DTE.DE!$A$1:$B$6411,2,FALSE)</f>
        <v>13.52891</v>
      </c>
      <c r="E5461" s="10">
        <f>VLOOKUP(A5461,'CON.DE'!$A$1:$B$6391,2,FALSE)</f>
        <v>121.46725499999999</v>
      </c>
      <c r="G5461" s="5">
        <f t="shared" si="348"/>
        <v>2.5173094533779302E-2</v>
      </c>
      <c r="H5461" s="5">
        <f t="shared" si="349"/>
        <v>-4.1618124997197066E-3</v>
      </c>
      <c r="I5461" s="5">
        <f t="shared" si="350"/>
        <v>-2.0624551802937267E-2</v>
      </c>
      <c r="J5461" s="10">
        <f t="shared" si="351"/>
        <v>1.8254151872394254E-2</v>
      </c>
    </row>
    <row r="5462" spans="1:10" x14ac:dyDescent="0.3">
      <c r="A5462" s="18">
        <v>43777</v>
      </c>
      <c r="B5462" s="9">
        <f>VLOOKUP(A5462,'VOW3.DE'!$A$1:$B$5974,2,FALSE)</f>
        <v>171.174576</v>
      </c>
      <c r="C5462" s="5">
        <f>VLOOKUP(A5462,MRK.DE!$A$1:$B$5993,2,FALSE)</f>
        <v>105.817154</v>
      </c>
      <c r="D5462" s="10">
        <f>VLOOKUP(A5462,DTE.DE!$A$1:$B$6411,2,FALSE)</f>
        <v>13.602914999999999</v>
      </c>
      <c r="E5462" s="10">
        <f>VLOOKUP(A5462,'CON.DE'!$A$1:$B$6391,2,FALSE)</f>
        <v>120.295433</v>
      </c>
      <c r="G5462" s="5">
        <f t="shared" si="348"/>
        <v>-1.3992449149988222E-2</v>
      </c>
      <c r="H5462" s="5">
        <f t="shared" si="349"/>
        <v>1.5176229200548647E-2</v>
      </c>
      <c r="I5462" s="5">
        <f t="shared" si="350"/>
        <v>5.4552307874231659E-3</v>
      </c>
      <c r="J5462" s="10">
        <f t="shared" si="351"/>
        <v>-9.6940614492158107E-3</v>
      </c>
    </row>
    <row r="5463" spans="1:10" x14ac:dyDescent="0.3">
      <c r="A5463" s="18">
        <v>43780</v>
      </c>
      <c r="B5463" s="9">
        <f>VLOOKUP(A5463,'VOW3.DE'!$A$1:$B$5974,2,FALSE)</f>
        <v>171.00498999999999</v>
      </c>
      <c r="C5463" s="5">
        <f>VLOOKUP(A5463,MRK.DE!$A$1:$B$5993,2,FALSE)</f>
        <v>105.768852</v>
      </c>
      <c r="D5463" s="10">
        <f>VLOOKUP(A5463,DTE.DE!$A$1:$B$6411,2,FALSE)</f>
        <v>13.47781</v>
      </c>
      <c r="E5463" s="10">
        <f>VLOOKUP(A5463,'CON.DE'!$A$1:$B$6391,2,FALSE)</f>
        <v>120.18557699999999</v>
      </c>
      <c r="G5463" s="5">
        <f t="shared" si="348"/>
        <v>-9.9121064338979193E-4</v>
      </c>
      <c r="H5463" s="5">
        <f t="shared" si="349"/>
        <v>-4.565708456075878E-4</v>
      </c>
      <c r="I5463" s="5">
        <f t="shared" si="350"/>
        <v>-9.2394786325212634E-3</v>
      </c>
      <c r="J5463" s="10">
        <f t="shared" si="351"/>
        <v>-9.136356142356337E-4</v>
      </c>
    </row>
    <row r="5464" spans="1:10" x14ac:dyDescent="0.3">
      <c r="A5464" s="18">
        <v>43781</v>
      </c>
      <c r="B5464" s="9">
        <f>VLOOKUP(A5464,'VOW3.DE'!$A$1:$B$5974,2,FALSE)</f>
        <v>172.36172500000001</v>
      </c>
      <c r="C5464" s="5">
        <f>VLOOKUP(A5464,MRK.DE!$A$1:$B$5993,2,FALSE)</f>
        <v>105.768852</v>
      </c>
      <c r="D5464" s="10">
        <f>VLOOKUP(A5464,DTE.DE!$A$1:$B$6411,2,FALSE)</f>
        <v>13.525385999999999</v>
      </c>
      <c r="E5464" s="10">
        <f>VLOOKUP(A5464,'CON.DE'!$A$1:$B$6391,2,FALSE)</f>
        <v>116.267281</v>
      </c>
      <c r="G5464" s="5">
        <f t="shared" si="348"/>
        <v>7.9025834566466297E-3</v>
      </c>
      <c r="H5464" s="5">
        <f t="shared" si="349"/>
        <v>0</v>
      </c>
      <c r="I5464" s="5">
        <f t="shared" si="350"/>
        <v>3.5237346888930834E-3</v>
      </c>
      <c r="J5464" s="10">
        <f t="shared" si="351"/>
        <v>-3.3145336037966384E-2</v>
      </c>
    </row>
    <row r="5465" spans="1:10" x14ac:dyDescent="0.3">
      <c r="A5465" s="18">
        <v>43782</v>
      </c>
      <c r="B5465" s="9">
        <f>VLOOKUP(A5465,'VOW3.DE'!$A$1:$B$5974,2,FALSE)</f>
        <v>170.53389000000001</v>
      </c>
      <c r="C5465" s="5">
        <f>VLOOKUP(A5465,MRK.DE!$A$1:$B$5993,2,FALSE)</f>
        <v>106.01033</v>
      </c>
      <c r="D5465" s="10">
        <f>VLOOKUP(A5465,DTE.DE!$A$1:$B$6411,2,FALSE)</f>
        <v>13.461950999999999</v>
      </c>
      <c r="E5465" s="10">
        <f>VLOOKUP(A5465,'CON.DE'!$A$1:$B$6391,2,FALSE)</f>
        <v>113.703903</v>
      </c>
      <c r="G5465" s="5">
        <f t="shared" si="348"/>
        <v>-1.0661275519880152E-2</v>
      </c>
      <c r="H5465" s="5">
        <f t="shared" si="349"/>
        <v>2.2804706522236134E-3</v>
      </c>
      <c r="I5465" s="5">
        <f t="shared" si="350"/>
        <v>-4.7011023598217674E-3</v>
      </c>
      <c r="J5465" s="10">
        <f t="shared" si="351"/>
        <v>-2.2293959838923374E-2</v>
      </c>
    </row>
    <row r="5466" spans="1:10" x14ac:dyDescent="0.3">
      <c r="A5466" s="18">
        <v>43783</v>
      </c>
      <c r="B5466" s="9">
        <f>VLOOKUP(A5466,'VOW3.DE'!$A$1:$B$5974,2,FALSE)</f>
        <v>169.516357</v>
      </c>
      <c r="C5466" s="5">
        <f>VLOOKUP(A5466,MRK.DE!$A$1:$B$5993,2,FALSE)</f>
        <v>102.533005</v>
      </c>
      <c r="D5466" s="10">
        <f>VLOOKUP(A5466,DTE.DE!$A$1:$B$6411,2,FALSE)</f>
        <v>13.328037</v>
      </c>
      <c r="E5466" s="10">
        <f>VLOOKUP(A5466,'CON.DE'!$A$1:$B$6391,2,FALSE)</f>
        <v>112.879974</v>
      </c>
      <c r="G5466" s="5">
        <f t="shared" si="348"/>
        <v>-5.984621660747062E-3</v>
      </c>
      <c r="H5466" s="5">
        <f t="shared" si="349"/>
        <v>-3.3351795446448264E-2</v>
      </c>
      <c r="I5466" s="5">
        <f t="shared" si="350"/>
        <v>-9.9974001756149983E-3</v>
      </c>
      <c r="J5466" s="10">
        <f t="shared" si="351"/>
        <v>-7.2726501326723213E-3</v>
      </c>
    </row>
    <row r="5467" spans="1:10" x14ac:dyDescent="0.3">
      <c r="A5467" s="18">
        <v>43784</v>
      </c>
      <c r="B5467" s="9">
        <f>VLOOKUP(A5467,'VOW3.DE'!$A$1:$B$5974,2,FALSE)</f>
        <v>172.85166899999999</v>
      </c>
      <c r="C5467" s="5">
        <f>VLOOKUP(A5467,MRK.DE!$A$1:$B$5993,2,FALSE)</f>
        <v>104.319962</v>
      </c>
      <c r="D5467" s="10">
        <f>VLOOKUP(A5467,DTE.DE!$A$1:$B$6411,2,FALSE)</f>
        <v>13.386184999999999</v>
      </c>
      <c r="E5467" s="10">
        <f>VLOOKUP(A5467,'CON.DE'!$A$1:$B$6391,2,FALSE)</f>
        <v>114.308136</v>
      </c>
      <c r="G5467" s="5">
        <f t="shared" si="348"/>
        <v>1.9484398452453068E-2</v>
      </c>
      <c r="H5467" s="5">
        <f t="shared" si="349"/>
        <v>1.7277987166883783E-2</v>
      </c>
      <c r="I5467" s="5">
        <f t="shared" si="350"/>
        <v>4.3533434612546308E-3</v>
      </c>
      <c r="J5467" s="10">
        <f t="shared" si="351"/>
        <v>1.2572672158437857E-2</v>
      </c>
    </row>
    <row r="5468" spans="1:10" x14ac:dyDescent="0.3">
      <c r="A5468" s="18">
        <v>43787</v>
      </c>
      <c r="B5468" s="9">
        <f>VLOOKUP(A5468,'VOW3.DE'!$A$1:$B$5974,2,FALSE)</f>
        <v>165.76649499999999</v>
      </c>
      <c r="C5468" s="5">
        <f>VLOOKUP(A5468,MRK.DE!$A$1:$B$5993,2,FALSE)</f>
        <v>104.464851</v>
      </c>
      <c r="D5468" s="10">
        <f>VLOOKUP(A5468,DTE.DE!$A$1:$B$6411,2,FALSE)</f>
        <v>13.39852</v>
      </c>
      <c r="E5468" s="10">
        <f>VLOOKUP(A5468,'CON.DE'!$A$1:$B$6391,2,FALSE)</f>
        <v>112.587013</v>
      </c>
      <c r="G5468" s="5">
        <f t="shared" si="348"/>
        <v>-4.1853680632067437E-2</v>
      </c>
      <c r="H5468" s="5">
        <f t="shared" si="349"/>
        <v>1.38792684369044E-3</v>
      </c>
      <c r="I5468" s="5">
        <f t="shared" si="350"/>
        <v>9.2104810353606681E-4</v>
      </c>
      <c r="J5468" s="10">
        <f t="shared" si="351"/>
        <v>-1.5171377793958647E-2</v>
      </c>
    </row>
    <row r="5469" spans="1:10" x14ac:dyDescent="0.3">
      <c r="A5469" s="18">
        <v>43788</v>
      </c>
      <c r="B5469" s="9">
        <f>VLOOKUP(A5469,'VOW3.DE'!$A$1:$B$5974,2,FALSE)</f>
        <v>167.06669600000001</v>
      </c>
      <c r="C5469" s="5">
        <f>VLOOKUP(A5469,MRK.DE!$A$1:$B$5993,2,FALSE)</f>
        <v>104.513138</v>
      </c>
      <c r="D5469" s="10">
        <f>VLOOKUP(A5469,DTE.DE!$A$1:$B$6411,2,FALSE)</f>
        <v>13.352706</v>
      </c>
      <c r="E5469" s="10">
        <f>VLOOKUP(A5469,'CON.DE'!$A$1:$B$6391,2,FALSE)</f>
        <v>112.971519</v>
      </c>
      <c r="G5469" s="5">
        <f t="shared" si="348"/>
        <v>7.8129684725503825E-3</v>
      </c>
      <c r="H5469" s="5">
        <f t="shared" si="349"/>
        <v>4.6212523233106728E-4</v>
      </c>
      <c r="I5469" s="5">
        <f t="shared" si="350"/>
        <v>-3.4251921605827212E-3</v>
      </c>
      <c r="J5469" s="10">
        <f t="shared" si="351"/>
        <v>3.4093711201491814E-3</v>
      </c>
    </row>
    <row r="5470" spans="1:10" x14ac:dyDescent="0.3">
      <c r="A5470" s="18">
        <v>43789</v>
      </c>
      <c r="B5470" s="9">
        <f>VLOOKUP(A5470,'VOW3.DE'!$A$1:$B$5974,2,FALSE)</f>
        <v>165.35192900000001</v>
      </c>
      <c r="C5470" s="5">
        <f>VLOOKUP(A5470,MRK.DE!$A$1:$B$5993,2,FALSE)</f>
        <v>104.126778</v>
      </c>
      <c r="D5470" s="10">
        <f>VLOOKUP(A5470,DTE.DE!$A$1:$B$6411,2,FALSE)</f>
        <v>13.303369999999999</v>
      </c>
      <c r="E5470" s="10">
        <f>VLOOKUP(A5470,'CON.DE'!$A$1:$B$6391,2,FALSE)</f>
        <v>111.2687</v>
      </c>
      <c r="G5470" s="5">
        <f t="shared" si="348"/>
        <v>-1.0317004409961562E-2</v>
      </c>
      <c r="H5470" s="5">
        <f t="shared" si="349"/>
        <v>-3.7036100190223423E-3</v>
      </c>
      <c r="I5470" s="5">
        <f t="shared" si="350"/>
        <v>-3.7016743450980372E-3</v>
      </c>
      <c r="J5470" s="10">
        <f t="shared" si="351"/>
        <v>-1.5187745887595715E-2</v>
      </c>
    </row>
    <row r="5471" spans="1:10" x14ac:dyDescent="0.3">
      <c r="A5471" s="18">
        <v>43790</v>
      </c>
      <c r="B5471" s="9">
        <f>VLOOKUP(A5471,'VOW3.DE'!$A$1:$B$5974,2,FALSE)</f>
        <v>166.14335600000001</v>
      </c>
      <c r="C5471" s="5">
        <f>VLOOKUP(A5471,MRK.DE!$A$1:$B$5993,2,FALSE)</f>
        <v>103.498924</v>
      </c>
      <c r="D5471" s="10">
        <f>VLOOKUP(A5471,DTE.DE!$A$1:$B$6411,2,FALSE)</f>
        <v>13.268129</v>
      </c>
      <c r="E5471" s="10">
        <f>VLOOKUP(A5471,'CON.DE'!$A$1:$B$6391,2,FALSE)</f>
        <v>110.84757999999999</v>
      </c>
      <c r="G5471" s="5">
        <f t="shared" si="348"/>
        <v>4.7749005159412926E-3</v>
      </c>
      <c r="H5471" s="5">
        <f t="shared" si="349"/>
        <v>-6.0479594553540569E-3</v>
      </c>
      <c r="I5471" s="5">
        <f t="shared" si="350"/>
        <v>-2.6525429117057121E-3</v>
      </c>
      <c r="J5471" s="10">
        <f t="shared" si="351"/>
        <v>-3.7918922880170046E-3</v>
      </c>
    </row>
    <row r="5472" spans="1:10" x14ac:dyDescent="0.3">
      <c r="A5472" s="18">
        <v>43791</v>
      </c>
      <c r="B5472" s="9">
        <f>VLOOKUP(A5472,'VOW3.DE'!$A$1:$B$5974,2,FALSE)</f>
        <v>166.84056100000001</v>
      </c>
      <c r="C5472" s="5">
        <f>VLOOKUP(A5472,MRK.DE!$A$1:$B$5993,2,FALSE)</f>
        <v>102.967659</v>
      </c>
      <c r="D5472" s="10">
        <f>VLOOKUP(A5472,DTE.DE!$A$1:$B$6411,2,FALSE)</f>
        <v>13.301606</v>
      </c>
      <c r="E5472" s="10">
        <f>VLOOKUP(A5472,'CON.DE'!$A$1:$B$6391,2,FALSE)</f>
        <v>111.43349499999999</v>
      </c>
      <c r="G5472" s="5">
        <f t="shared" si="348"/>
        <v>4.1876257877090754E-3</v>
      </c>
      <c r="H5472" s="5">
        <f t="shared" si="349"/>
        <v>-5.1462678830169794E-3</v>
      </c>
      <c r="I5472" s="5">
        <f t="shared" si="350"/>
        <v>2.519936139003991E-3</v>
      </c>
      <c r="J5472" s="10">
        <f t="shared" si="351"/>
        <v>5.2718510291412876E-3</v>
      </c>
    </row>
    <row r="5473" spans="1:10" x14ac:dyDescent="0.3">
      <c r="A5473" s="18">
        <v>43794</v>
      </c>
      <c r="B5473" s="9">
        <f>VLOOKUP(A5473,'VOW3.DE'!$A$1:$B$5974,2,FALSE)</f>
        <v>166.765198</v>
      </c>
      <c r="C5473" s="5">
        <f>VLOOKUP(A5473,MRK.DE!$A$1:$B$5993,2,FALSE)</f>
        <v>102.967659</v>
      </c>
      <c r="D5473" s="10">
        <f>VLOOKUP(A5473,DTE.DE!$A$1:$B$6411,2,FALSE)</f>
        <v>13.283986000000001</v>
      </c>
      <c r="E5473" s="10">
        <f>VLOOKUP(A5473,'CON.DE'!$A$1:$B$6391,2,FALSE)</f>
        <v>113.264473</v>
      </c>
      <c r="G5473" s="5">
        <f t="shared" si="348"/>
        <v>-4.5180875478831388E-4</v>
      </c>
      <c r="H5473" s="5">
        <f t="shared" si="349"/>
        <v>0</v>
      </c>
      <c r="I5473" s="5">
        <f t="shared" si="350"/>
        <v>-1.3255302029689399E-3</v>
      </c>
      <c r="J5473" s="10">
        <f t="shared" si="351"/>
        <v>1.629759755771442E-2</v>
      </c>
    </row>
    <row r="5474" spans="1:10" x14ac:dyDescent="0.3">
      <c r="A5474" s="18">
        <v>43795</v>
      </c>
      <c r="B5474" s="9">
        <f>VLOOKUP(A5474,'VOW3.DE'!$A$1:$B$5974,2,FALSE)</f>
        <v>165.70996099999999</v>
      </c>
      <c r="C5474" s="5">
        <f>VLOOKUP(A5474,MRK.DE!$A$1:$B$5993,2,FALSE)</f>
        <v>103.498924</v>
      </c>
      <c r="D5474" s="10">
        <f>VLOOKUP(A5474,DTE.DE!$A$1:$B$6411,2,FALSE)</f>
        <v>13.26108</v>
      </c>
      <c r="E5474" s="10">
        <f>VLOOKUP(A5474,'CON.DE'!$A$1:$B$6391,2,FALSE)</f>
        <v>112.056023</v>
      </c>
      <c r="G5474" s="5">
        <f t="shared" si="348"/>
        <v>-6.3477857805394229E-3</v>
      </c>
      <c r="H5474" s="5">
        <f t="shared" si="349"/>
        <v>5.14626788301689E-3</v>
      </c>
      <c r="I5474" s="5">
        <f t="shared" si="350"/>
        <v>-1.7258202097049451E-3</v>
      </c>
      <c r="J5474" s="10">
        <f t="shared" si="351"/>
        <v>-1.0726601516066138E-2</v>
      </c>
    </row>
    <row r="5475" spans="1:10" x14ac:dyDescent="0.3">
      <c r="A5475" s="18">
        <v>43796</v>
      </c>
      <c r="B5475" s="9">
        <f>VLOOKUP(A5475,'VOW3.DE'!$A$1:$B$5974,2,FALSE)</f>
        <v>167.59431499999999</v>
      </c>
      <c r="C5475" s="5">
        <f>VLOOKUP(A5475,MRK.DE!$A$1:$B$5993,2,FALSE)</f>
        <v>103.015961</v>
      </c>
      <c r="D5475" s="10">
        <f>VLOOKUP(A5475,DTE.DE!$A$1:$B$6411,2,FALSE)</f>
        <v>13.437284</v>
      </c>
      <c r="E5475" s="10">
        <f>VLOOKUP(A5475,'CON.DE'!$A$1:$B$6391,2,FALSE)</f>
        <v>111.012367</v>
      </c>
      <c r="G5475" s="5">
        <f t="shared" si="348"/>
        <v>1.1307230134191729E-2</v>
      </c>
      <c r="H5475" s="5">
        <f t="shared" si="349"/>
        <v>-4.6772791266746503E-3</v>
      </c>
      <c r="I5475" s="5">
        <f t="shared" si="350"/>
        <v>1.3199801935269945E-2</v>
      </c>
      <c r="J5475" s="10">
        <f t="shared" si="351"/>
        <v>-9.3573420706164756E-3</v>
      </c>
    </row>
    <row r="5476" spans="1:10" x14ac:dyDescent="0.3">
      <c r="A5476" s="18">
        <v>43797</v>
      </c>
      <c r="B5476" s="9">
        <f>VLOOKUP(A5476,'VOW3.DE'!$A$1:$B$5974,2,FALSE)</f>
        <v>166.48254399999999</v>
      </c>
      <c r="C5476" s="5">
        <f>VLOOKUP(A5476,MRK.DE!$A$1:$B$5993,2,FALSE)</f>
        <v>102.58129099999999</v>
      </c>
      <c r="D5476" s="10">
        <f>VLOOKUP(A5476,DTE.DE!$A$1:$B$6411,2,FALSE)</f>
        <v>13.402042</v>
      </c>
      <c r="E5476" s="10">
        <f>VLOOKUP(A5476,'CON.DE'!$A$1:$B$6391,2,FALSE)</f>
        <v>110.60955</v>
      </c>
      <c r="G5476" s="5">
        <f t="shared" si="348"/>
        <v>-6.6558043414796358E-3</v>
      </c>
      <c r="H5476" s="5">
        <f t="shared" si="349"/>
        <v>-4.2283702082364649E-3</v>
      </c>
      <c r="I5476" s="5">
        <f t="shared" si="350"/>
        <v>-2.6261479333958121E-3</v>
      </c>
      <c r="J5476" s="10">
        <f t="shared" si="351"/>
        <v>-3.6351769629871552E-3</v>
      </c>
    </row>
    <row r="5477" spans="1:10" x14ac:dyDescent="0.3">
      <c r="A5477" s="18">
        <v>43798</v>
      </c>
      <c r="B5477" s="9">
        <f>VLOOKUP(A5477,'VOW3.DE'!$A$1:$B$5974,2,FALSE)</f>
        <v>165.33308400000001</v>
      </c>
      <c r="C5477" s="5">
        <f>VLOOKUP(A5477,MRK.DE!$A$1:$B$5993,2,FALSE)</f>
        <v>102.38810700000001</v>
      </c>
      <c r="D5477" s="10">
        <f>VLOOKUP(A5477,DTE.DE!$A$1:$B$6411,2,FALSE)</f>
        <v>13.423187</v>
      </c>
      <c r="E5477" s="10">
        <f>VLOOKUP(A5477,'CON.DE'!$A$1:$B$6391,2,FALSE)</f>
        <v>108.577156</v>
      </c>
      <c r="G5477" s="5">
        <f t="shared" si="348"/>
        <v>-6.9283330923079018E-3</v>
      </c>
      <c r="H5477" s="5">
        <f t="shared" si="349"/>
        <v>-1.8850038989957443E-3</v>
      </c>
      <c r="I5477" s="5">
        <f t="shared" si="350"/>
        <v>1.5765013137002365E-3</v>
      </c>
      <c r="J5477" s="10">
        <f t="shared" si="351"/>
        <v>-1.8545397092365162E-2</v>
      </c>
    </row>
    <row r="5478" spans="1:10" x14ac:dyDescent="0.3">
      <c r="A5478" s="18">
        <v>43801</v>
      </c>
      <c r="B5478" s="9">
        <f>VLOOKUP(A5478,'VOW3.DE'!$A$1:$B$5974,2,FALSE)</f>
        <v>164.67356899999999</v>
      </c>
      <c r="C5478" s="5">
        <f>VLOOKUP(A5478,MRK.DE!$A$1:$B$5993,2,FALSE)</f>
        <v>100.74603999999999</v>
      </c>
      <c r="D5478" s="10">
        <f>VLOOKUP(A5478,DTE.DE!$A$1:$B$6411,2,FALSE)</f>
        <v>13.132452000000001</v>
      </c>
      <c r="E5478" s="10">
        <f>VLOOKUP(A5478,'CON.DE'!$A$1:$B$6391,2,FALSE)</f>
        <v>106.965897</v>
      </c>
      <c r="G5478" s="5">
        <f t="shared" si="348"/>
        <v>-3.9969853457963835E-3</v>
      </c>
      <c r="H5478" s="5">
        <f t="shared" si="349"/>
        <v>-1.6167668438806789E-2</v>
      </c>
      <c r="I5478" s="5">
        <f t="shared" si="350"/>
        <v>-2.1897165935341412E-2</v>
      </c>
      <c r="J5478" s="10">
        <f t="shared" si="351"/>
        <v>-1.4950971431428123E-2</v>
      </c>
    </row>
    <row r="5479" spans="1:10" x14ac:dyDescent="0.3">
      <c r="A5479" s="18">
        <v>43802</v>
      </c>
      <c r="B5479" s="9">
        <f>VLOOKUP(A5479,'VOW3.DE'!$A$1:$B$5974,2,FALSE)</f>
        <v>164.221329</v>
      </c>
      <c r="C5479" s="5">
        <f>VLOOKUP(A5479,MRK.DE!$A$1:$B$5993,2,FALSE)</f>
        <v>99.973297000000002</v>
      </c>
      <c r="D5479" s="10">
        <f>VLOOKUP(A5479,DTE.DE!$A$1:$B$6411,2,FALSE)</f>
        <v>13.143024</v>
      </c>
      <c r="E5479" s="10">
        <f>VLOOKUP(A5479,'CON.DE'!$A$1:$B$6391,2,FALSE)</f>
        <v>106.672935</v>
      </c>
      <c r="G5479" s="5">
        <f t="shared" si="348"/>
        <v>-2.750059595133799E-3</v>
      </c>
      <c r="H5479" s="5">
        <f t="shared" si="349"/>
        <v>-7.6997745141713205E-3</v>
      </c>
      <c r="I5479" s="5">
        <f t="shared" si="350"/>
        <v>8.0470478026668552E-4</v>
      </c>
      <c r="J5479" s="10">
        <f t="shared" si="351"/>
        <v>-2.7425930098124536E-3</v>
      </c>
    </row>
    <row r="5480" spans="1:10" x14ac:dyDescent="0.3">
      <c r="A5480" s="18">
        <v>43803</v>
      </c>
      <c r="B5480" s="9">
        <f>VLOOKUP(A5480,'VOW3.DE'!$A$1:$B$5974,2,FALSE)</f>
        <v>165.03160099999999</v>
      </c>
      <c r="C5480" s="5">
        <f>VLOOKUP(A5480,MRK.DE!$A$1:$B$5993,2,FALSE)</f>
        <v>99.828406999999999</v>
      </c>
      <c r="D5480" s="10">
        <f>VLOOKUP(A5480,DTE.DE!$A$1:$B$6411,2,FALSE)</f>
        <v>13.243459</v>
      </c>
      <c r="E5480" s="10">
        <f>VLOOKUP(A5480,'CON.DE'!$A$1:$B$6391,2,FALSE)</f>
        <v>107.405334</v>
      </c>
      <c r="G5480" s="5">
        <f t="shared" si="348"/>
        <v>4.9218917246214326E-3</v>
      </c>
      <c r="H5480" s="5">
        <f t="shared" si="349"/>
        <v>-1.4503382353313425E-3</v>
      </c>
      <c r="I5480" s="5">
        <f t="shared" si="350"/>
        <v>7.6126465991602074E-3</v>
      </c>
      <c r="J5480" s="10">
        <f t="shared" si="351"/>
        <v>6.8423746219471535E-3</v>
      </c>
    </row>
    <row r="5481" spans="1:10" x14ac:dyDescent="0.3">
      <c r="A5481" s="18">
        <v>43804</v>
      </c>
      <c r="B5481" s="9">
        <f>VLOOKUP(A5481,'VOW3.DE'!$A$1:$B$5974,2,FALSE)</f>
        <v>164.82431</v>
      </c>
      <c r="C5481" s="5">
        <f>VLOOKUP(A5481,MRK.DE!$A$1:$B$5993,2,FALSE)</f>
        <v>100.456261</v>
      </c>
      <c r="D5481" s="10">
        <f>VLOOKUP(A5481,DTE.DE!$A$1:$B$6411,2,FALSE)</f>
        <v>13.224076999999999</v>
      </c>
      <c r="E5481" s="10">
        <f>VLOOKUP(A5481,'CON.DE'!$A$1:$B$6391,2,FALSE)</f>
        <v>106.41660299999999</v>
      </c>
      <c r="G5481" s="5">
        <f t="shared" si="348"/>
        <v>-1.2568580424074218E-3</v>
      </c>
      <c r="H5481" s="5">
        <f t="shared" si="349"/>
        <v>6.2696367418110677E-3</v>
      </c>
      <c r="I5481" s="5">
        <f t="shared" si="350"/>
        <v>-1.4645869161796351E-3</v>
      </c>
      <c r="J5481" s="10">
        <f t="shared" si="351"/>
        <v>-9.2482376788301981E-3</v>
      </c>
    </row>
    <row r="5482" spans="1:10" x14ac:dyDescent="0.3">
      <c r="A5482" s="18">
        <v>43805</v>
      </c>
      <c r="B5482" s="9">
        <f>VLOOKUP(A5482,'VOW3.DE'!$A$1:$B$5974,2,FALSE)</f>
        <v>166.38833600000001</v>
      </c>
      <c r="C5482" s="5">
        <f>VLOOKUP(A5482,MRK.DE!$A$1:$B$5993,2,FALSE)</f>
        <v>100.79433400000001</v>
      </c>
      <c r="D5482" s="10">
        <f>VLOOKUP(A5482,DTE.DE!$A$1:$B$6411,2,FALSE)</f>
        <v>13.271653000000001</v>
      </c>
      <c r="E5482" s="10">
        <f>VLOOKUP(A5482,'CON.DE'!$A$1:$B$6391,2,FALSE)</f>
        <v>107.460266</v>
      </c>
      <c r="G5482" s="5">
        <f t="shared" si="348"/>
        <v>9.4443110439635797E-3</v>
      </c>
      <c r="H5482" s="5">
        <f t="shared" si="349"/>
        <v>3.3597249042363929E-3</v>
      </c>
      <c r="I5482" s="5">
        <f t="shared" si="350"/>
        <v>3.591224029823749E-3</v>
      </c>
      <c r="J5482" s="10">
        <f t="shared" si="351"/>
        <v>9.7595526701254164E-3</v>
      </c>
    </row>
    <row r="5483" spans="1:10" x14ac:dyDescent="0.3">
      <c r="A5483" s="18">
        <v>43808</v>
      </c>
      <c r="B5483" s="9">
        <f>VLOOKUP(A5483,'VOW3.DE'!$A$1:$B$5974,2,FALSE)</f>
        <v>165.65344200000001</v>
      </c>
      <c r="C5483" s="5">
        <f>VLOOKUP(A5483,MRK.DE!$A$1:$B$5993,2,FALSE)</f>
        <v>99.683516999999995</v>
      </c>
      <c r="D5483" s="10">
        <f>VLOOKUP(A5483,DTE.DE!$A$1:$B$6411,2,FALSE)</f>
        <v>13.236412</v>
      </c>
      <c r="E5483" s="10">
        <f>VLOOKUP(A5483,'CON.DE'!$A$1:$B$6391,2,FALSE)</f>
        <v>106.727875</v>
      </c>
      <c r="G5483" s="5">
        <f t="shared" si="348"/>
        <v>-4.42652249600488E-3</v>
      </c>
      <c r="H5483" s="5">
        <f t="shared" si="349"/>
        <v>-1.1081806417936017E-2</v>
      </c>
      <c r="I5483" s="5">
        <f t="shared" si="350"/>
        <v>-2.6588904744224281E-3</v>
      </c>
      <c r="J5483" s="10">
        <f t="shared" si="351"/>
        <v>-6.8387899630130075E-3</v>
      </c>
    </row>
    <row r="5484" spans="1:10" x14ac:dyDescent="0.3">
      <c r="A5484" s="18">
        <v>43809</v>
      </c>
      <c r="B5484" s="9">
        <f>VLOOKUP(A5484,'VOW3.DE'!$A$1:$B$5974,2,FALSE)</f>
        <v>165.540359</v>
      </c>
      <c r="C5484" s="5">
        <f>VLOOKUP(A5484,MRK.DE!$A$1:$B$5993,2,FALSE)</f>
        <v>99.828406999999999</v>
      </c>
      <c r="D5484" s="10">
        <f>VLOOKUP(A5484,DTE.DE!$A$1:$B$6411,2,FALSE)</f>
        <v>13.120117</v>
      </c>
      <c r="E5484" s="10">
        <f>VLOOKUP(A5484,'CON.DE'!$A$1:$B$6391,2,FALSE)</f>
        <v>105.519424</v>
      </c>
      <c r="G5484" s="5">
        <f t="shared" si="348"/>
        <v>-6.8288116536633324E-4</v>
      </c>
      <c r="H5484" s="5">
        <f t="shared" si="349"/>
        <v>1.4524447718886147E-3</v>
      </c>
      <c r="I5484" s="5">
        <f t="shared" si="350"/>
        <v>-8.824815644586018E-3</v>
      </c>
      <c r="J5484" s="10">
        <f t="shared" si="351"/>
        <v>-1.1387320960918317E-2</v>
      </c>
    </row>
    <row r="5485" spans="1:10" x14ac:dyDescent="0.3">
      <c r="A5485" s="18">
        <v>43810</v>
      </c>
      <c r="B5485" s="9">
        <f>VLOOKUP(A5485,'VOW3.DE'!$A$1:$B$5974,2,FALSE)</f>
        <v>167.933502</v>
      </c>
      <c r="C5485" s="5">
        <f>VLOOKUP(A5485,MRK.DE!$A$1:$B$5993,2,FALSE)</f>
        <v>99.393744999999996</v>
      </c>
      <c r="D5485" s="10">
        <f>VLOOKUP(A5485,DTE.DE!$A$1:$B$6411,2,FALSE)</f>
        <v>13.123640999999999</v>
      </c>
      <c r="E5485" s="10">
        <f>VLOOKUP(A5485,'CON.DE'!$A$1:$B$6391,2,FALSE)</f>
        <v>107.148994</v>
      </c>
      <c r="G5485" s="5">
        <f t="shared" si="348"/>
        <v>1.4353053501667381E-2</v>
      </c>
      <c r="H5485" s="5">
        <f t="shared" si="349"/>
        <v>-4.363597976787717E-3</v>
      </c>
      <c r="I5485" s="5">
        <f t="shared" si="350"/>
        <v>2.6855910050537185E-4</v>
      </c>
      <c r="J5485" s="10">
        <f t="shared" si="351"/>
        <v>1.5325283454750555E-2</v>
      </c>
    </row>
    <row r="5486" spans="1:10" x14ac:dyDescent="0.3">
      <c r="A5486" s="18">
        <v>43811</v>
      </c>
      <c r="B5486" s="9">
        <f>VLOOKUP(A5486,'VOW3.DE'!$A$1:$B$5974,2,FALSE)</f>
        <v>169.19601399999999</v>
      </c>
      <c r="C5486" s="5">
        <f>VLOOKUP(A5486,MRK.DE!$A$1:$B$5993,2,FALSE)</f>
        <v>99.297150000000002</v>
      </c>
      <c r="D5486" s="10">
        <f>VLOOKUP(A5486,DTE.DE!$A$1:$B$6411,2,FALSE)</f>
        <v>13.019681</v>
      </c>
      <c r="E5486" s="10">
        <f>VLOOKUP(A5486,'CON.DE'!$A$1:$B$6391,2,FALSE)</f>
        <v>108.778572</v>
      </c>
      <c r="G5486" s="5">
        <f t="shared" si="348"/>
        <v>7.4898093583009463E-3</v>
      </c>
      <c r="H5486" s="5">
        <f t="shared" si="349"/>
        <v>-9.7231438421005977E-4</v>
      </c>
      <c r="I5486" s="5">
        <f t="shared" si="350"/>
        <v>-7.9531245473874728E-3</v>
      </c>
      <c r="J5486" s="10">
        <f t="shared" si="351"/>
        <v>1.5094033327429731E-2</v>
      </c>
    </row>
    <row r="5487" spans="1:10" x14ac:dyDescent="0.3">
      <c r="A5487" s="18">
        <v>43812</v>
      </c>
      <c r="B5487" s="9">
        <f>VLOOKUP(A5487,'VOW3.DE'!$A$1:$B$5974,2,FALSE)</f>
        <v>172.70091199999999</v>
      </c>
      <c r="C5487" s="5">
        <f>VLOOKUP(A5487,MRK.DE!$A$1:$B$5993,2,FALSE)</f>
        <v>99.200553999999997</v>
      </c>
      <c r="D5487" s="10">
        <f>VLOOKUP(A5487,DTE.DE!$A$1:$B$6411,2,FALSE)</f>
        <v>13.005585999999999</v>
      </c>
      <c r="E5487" s="10">
        <f>VLOOKUP(A5487,'CON.DE'!$A$1:$B$6391,2,FALSE)</f>
        <v>109.07152600000001</v>
      </c>
      <c r="G5487" s="5">
        <f t="shared" si="348"/>
        <v>2.0503376997496176E-2</v>
      </c>
      <c r="H5487" s="5">
        <f t="shared" si="349"/>
        <v>-9.7327078025142958E-4</v>
      </c>
      <c r="I5487" s="5">
        <f t="shared" si="350"/>
        <v>-1.0831782342990829E-3</v>
      </c>
      <c r="J5487" s="10">
        <f t="shared" si="351"/>
        <v>2.6895023622008191E-3</v>
      </c>
    </row>
    <row r="5488" spans="1:10" x14ac:dyDescent="0.3">
      <c r="A5488" s="18">
        <v>43815</v>
      </c>
      <c r="B5488" s="9">
        <f>VLOOKUP(A5488,'VOW3.DE'!$A$1:$B$5974,2,FALSE)</f>
        <v>171.70220900000001</v>
      </c>
      <c r="C5488" s="5">
        <f>VLOOKUP(A5488,MRK.DE!$A$1:$B$5993,2,FALSE)</f>
        <v>100.359673</v>
      </c>
      <c r="D5488" s="10">
        <f>VLOOKUP(A5488,DTE.DE!$A$1:$B$6411,2,FALSE)</f>
        <v>13.113068999999999</v>
      </c>
      <c r="E5488" s="10">
        <f>VLOOKUP(A5488,'CON.DE'!$A$1:$B$6391,2,FALSE)</f>
        <v>110.023636</v>
      </c>
      <c r="G5488" s="5">
        <f t="shared" si="348"/>
        <v>-5.7996326888176825E-3</v>
      </c>
      <c r="H5488" s="5">
        <f t="shared" si="349"/>
        <v>1.1616864270033965E-2</v>
      </c>
      <c r="I5488" s="5">
        <f t="shared" si="350"/>
        <v>8.2304090113032129E-3</v>
      </c>
      <c r="J5488" s="10">
        <f t="shared" si="351"/>
        <v>8.6913465801280766E-3</v>
      </c>
    </row>
    <row r="5489" spans="1:10" x14ac:dyDescent="0.3">
      <c r="A5489" s="18">
        <v>43816</v>
      </c>
      <c r="B5489" s="9">
        <f>VLOOKUP(A5489,'VOW3.DE'!$A$1:$B$5974,2,FALSE)</f>
        <v>170.628128</v>
      </c>
      <c r="C5489" s="5">
        <f>VLOOKUP(A5489,MRK.DE!$A$1:$B$5993,2,FALSE)</f>
        <v>100.697739</v>
      </c>
      <c r="D5489" s="10">
        <f>VLOOKUP(A5489,DTE.DE!$A$1:$B$6411,2,FALSE)</f>
        <v>13.091924000000001</v>
      </c>
      <c r="E5489" s="10">
        <f>VLOOKUP(A5489,'CON.DE'!$A$1:$B$6391,2,FALSE)</f>
        <v>110.64617200000001</v>
      </c>
      <c r="G5489" s="5">
        <f t="shared" si="348"/>
        <v>-6.2751349117706858E-3</v>
      </c>
      <c r="H5489" s="5">
        <f t="shared" si="349"/>
        <v>3.3628834195730877E-3</v>
      </c>
      <c r="I5489" s="5">
        <f t="shared" si="350"/>
        <v>-1.6138149389443488E-3</v>
      </c>
      <c r="J5489" s="10">
        <f t="shared" si="351"/>
        <v>5.6422548891451787E-3</v>
      </c>
    </row>
    <row r="5490" spans="1:10" x14ac:dyDescent="0.3">
      <c r="A5490" s="18">
        <v>43817</v>
      </c>
      <c r="B5490" s="9">
        <f>VLOOKUP(A5490,'VOW3.DE'!$A$1:$B$5974,2,FALSE)</f>
        <v>169.290222</v>
      </c>
      <c r="C5490" s="5">
        <f>VLOOKUP(A5490,MRK.DE!$A$1:$B$5993,2,FALSE)</f>
        <v>99.876700999999997</v>
      </c>
      <c r="D5490" s="10">
        <f>VLOOKUP(A5490,DTE.DE!$A$1:$B$6411,2,FALSE)</f>
        <v>12.987964</v>
      </c>
      <c r="E5490" s="10">
        <f>VLOOKUP(A5490,'CON.DE'!$A$1:$B$6391,2,FALSE)</f>
        <v>108.595474</v>
      </c>
      <c r="G5490" s="5">
        <f t="shared" si="348"/>
        <v>-7.8719663644120762E-3</v>
      </c>
      <c r="H5490" s="5">
        <f t="shared" si="349"/>
        <v>-8.1869114117400395E-3</v>
      </c>
      <c r="I5490" s="5">
        <f t="shared" si="350"/>
        <v>-7.9724691028709681E-3</v>
      </c>
      <c r="J5490" s="10">
        <f t="shared" si="351"/>
        <v>-1.8707739570394042E-2</v>
      </c>
    </row>
    <row r="5491" spans="1:10" x14ac:dyDescent="0.3">
      <c r="A5491" s="18">
        <v>43818</v>
      </c>
      <c r="B5491" s="9">
        <f>VLOOKUP(A5491,'VOW3.DE'!$A$1:$B$5974,2,FALSE)</f>
        <v>166.859421</v>
      </c>
      <c r="C5491" s="5">
        <f>VLOOKUP(A5491,MRK.DE!$A$1:$B$5993,2,FALSE)</f>
        <v>100.55284899999999</v>
      </c>
      <c r="D5491" s="10">
        <f>VLOOKUP(A5491,DTE.DE!$A$1:$B$6411,2,FALSE)</f>
        <v>12.980916000000001</v>
      </c>
      <c r="E5491" s="10">
        <f>VLOOKUP(A5491,'CON.DE'!$A$1:$B$6391,2,FALSE)</f>
        <v>106.782799</v>
      </c>
      <c r="G5491" s="5">
        <f t="shared" si="348"/>
        <v>-1.4462864514425723E-2</v>
      </c>
      <c r="H5491" s="5">
        <f t="shared" si="349"/>
        <v>6.7470147488451872E-3</v>
      </c>
      <c r="I5491" s="5">
        <f t="shared" si="350"/>
        <v>-5.4280355356477227E-4</v>
      </c>
      <c r="J5491" s="10">
        <f t="shared" si="351"/>
        <v>-1.6832875254182741E-2</v>
      </c>
    </row>
    <row r="5492" spans="1:10" x14ac:dyDescent="0.3">
      <c r="A5492" s="18">
        <v>43819</v>
      </c>
      <c r="B5492" s="9">
        <f>VLOOKUP(A5492,'VOW3.DE'!$A$1:$B$5974,2,FALSE)</f>
        <v>166.727509</v>
      </c>
      <c r="C5492" s="5">
        <f>VLOOKUP(A5492,MRK.DE!$A$1:$B$5993,2,FALSE)</f>
        <v>100.842628</v>
      </c>
      <c r="D5492" s="10">
        <f>VLOOKUP(A5492,DTE.DE!$A$1:$B$6411,2,FALSE)</f>
        <v>13.040825999999999</v>
      </c>
      <c r="E5492" s="10">
        <f>VLOOKUP(A5492,'CON.DE'!$A$1:$B$6391,2,FALSE)</f>
        <v>106.45322400000001</v>
      </c>
      <c r="G5492" s="5">
        <f t="shared" si="348"/>
        <v>-7.908703549965654E-4</v>
      </c>
      <c r="H5492" s="5">
        <f t="shared" si="349"/>
        <v>2.8777130876405104E-3</v>
      </c>
      <c r="I5492" s="5">
        <f t="shared" si="350"/>
        <v>4.604619156821272E-3</v>
      </c>
      <c r="J5492" s="10">
        <f t="shared" si="351"/>
        <v>-3.0911781020652438E-3</v>
      </c>
    </row>
    <row r="5493" spans="1:10" x14ac:dyDescent="0.3">
      <c r="A5493" s="18">
        <v>43822</v>
      </c>
      <c r="B5493" s="9">
        <f>VLOOKUP(A5493,'VOW3.DE'!$A$1:$B$5974,2,FALSE)</f>
        <v>165.97377</v>
      </c>
      <c r="C5493" s="5">
        <f>VLOOKUP(A5493,MRK.DE!$A$1:$B$5993,2,FALSE)</f>
        <v>101.711967</v>
      </c>
      <c r="D5493" s="10">
        <f>VLOOKUP(A5493,DTE.DE!$A$1:$B$6411,2,FALSE)</f>
        <v>12.968582</v>
      </c>
      <c r="E5493" s="10">
        <f>VLOOKUP(A5493,'CON.DE'!$A$1:$B$6391,2,FALSE)</f>
        <v>106.03209699999999</v>
      </c>
      <c r="G5493" s="5">
        <f t="shared" si="348"/>
        <v>-4.531033314950866E-3</v>
      </c>
      <c r="H5493" s="5">
        <f t="shared" si="349"/>
        <v>8.5838026815020299E-3</v>
      </c>
      <c r="I5493" s="5">
        <f t="shared" si="350"/>
        <v>-5.5552349204728794E-3</v>
      </c>
      <c r="J5493" s="10">
        <f t="shared" si="351"/>
        <v>-3.9638272367332854E-3</v>
      </c>
    </row>
    <row r="5494" spans="1:10" x14ac:dyDescent="0.3">
      <c r="A5494" s="18">
        <v>43826</v>
      </c>
      <c r="B5494" s="9">
        <f>VLOOKUP(A5494,'VOW3.DE'!$A$1:$B$5974,2,FALSE)</f>
        <v>166.44485499999999</v>
      </c>
      <c r="C5494" s="5">
        <f>VLOOKUP(A5494,MRK.DE!$A$1:$B$5993,2,FALSE)</f>
        <v>101.711967</v>
      </c>
      <c r="D5494" s="10">
        <f>VLOOKUP(A5494,DTE.DE!$A$1:$B$6411,2,FALSE)</f>
        <v>12.965057</v>
      </c>
      <c r="E5494" s="10">
        <f>VLOOKUP(A5494,'CON.DE'!$A$1:$B$6391,2,FALSE)</f>
        <v>105.830696</v>
      </c>
      <c r="G5494" s="5">
        <f t="shared" si="348"/>
        <v>2.8342895369345695E-3</v>
      </c>
      <c r="H5494" s="5">
        <f t="shared" si="349"/>
        <v>0</v>
      </c>
      <c r="I5494" s="5">
        <f t="shared" si="350"/>
        <v>-2.7184769724820332E-4</v>
      </c>
      <c r="J5494" s="10">
        <f t="shared" si="351"/>
        <v>-1.9012404945238292E-3</v>
      </c>
    </row>
    <row r="5495" spans="1:10" x14ac:dyDescent="0.3">
      <c r="A5495" s="18">
        <v>43829</v>
      </c>
      <c r="B5495" s="9">
        <f>VLOOKUP(A5495,'VOW3.DE'!$A$1:$B$5974,2,FALSE)</f>
        <v>166.049149</v>
      </c>
      <c r="C5495" s="5">
        <f>VLOOKUP(A5495,MRK.DE!$A$1:$B$5993,2,FALSE)</f>
        <v>101.760254</v>
      </c>
      <c r="D5495" s="10">
        <f>VLOOKUP(A5495,DTE.DE!$A$1:$B$6411,2,FALSE)</f>
        <v>12.836429000000001</v>
      </c>
      <c r="E5495" s="10">
        <f>VLOOKUP(A5495,'CON.DE'!$A$1:$B$6391,2,FALSE)</f>
        <v>105.519424</v>
      </c>
      <c r="G5495" s="5">
        <f t="shared" si="348"/>
        <v>-2.380230512803921E-3</v>
      </c>
      <c r="H5495" s="5">
        <f t="shared" si="349"/>
        <v>4.7462990937214346E-4</v>
      </c>
      <c r="I5495" s="5">
        <f t="shared" si="350"/>
        <v>-9.9706711171541149E-3</v>
      </c>
      <c r="J5495" s="10">
        <f t="shared" si="351"/>
        <v>-2.9455599557550601E-3</v>
      </c>
    </row>
    <row r="5496" spans="1:10" x14ac:dyDescent="0.3">
      <c r="A5496" s="18">
        <v>43832</v>
      </c>
      <c r="B5496" s="9">
        <f>VLOOKUP(A5496,'VOW3.DE'!$A$1:$B$5974,2,FALSE)</f>
        <v>170.062805</v>
      </c>
      <c r="C5496" s="5">
        <f>VLOOKUP(A5496,MRK.DE!$A$1:$B$5993,2,FALSE)</f>
        <v>102.38810700000001</v>
      </c>
      <c r="D5496" s="10">
        <f>VLOOKUP(A5496,DTE.DE!$A$1:$B$6411,2,FALSE)</f>
        <v>12.871669000000001</v>
      </c>
      <c r="E5496" s="10">
        <f>VLOOKUP(A5496,'CON.DE'!$A$1:$B$6391,2,FALSE)</f>
        <v>106.563087</v>
      </c>
      <c r="G5496" s="5">
        <f t="shared" si="348"/>
        <v>2.3883987152881921E-2</v>
      </c>
      <c r="H5496" s="5">
        <f t="shared" si="349"/>
        <v>6.1509676243316968E-3</v>
      </c>
      <c r="I5496" s="5">
        <f t="shared" si="350"/>
        <v>2.7415503140117122E-3</v>
      </c>
      <c r="J5496" s="10">
        <f t="shared" si="351"/>
        <v>9.842126253721311E-3</v>
      </c>
    </row>
    <row r="5497" spans="1:10" x14ac:dyDescent="0.3">
      <c r="A5497" s="18">
        <v>43833</v>
      </c>
      <c r="B5497" s="9">
        <f>VLOOKUP(A5497,'VOW3.DE'!$A$1:$B$5974,2,FALSE)</f>
        <v>166.42600999999999</v>
      </c>
      <c r="C5497" s="5">
        <f>VLOOKUP(A5497,MRK.DE!$A$1:$B$5993,2,FALSE)</f>
        <v>103.595512</v>
      </c>
      <c r="D5497" s="10">
        <f>VLOOKUP(A5497,DTE.DE!$A$1:$B$6411,2,FALSE)</f>
        <v>12.875194</v>
      </c>
      <c r="E5497" s="10">
        <f>VLOOKUP(A5497,'CON.DE'!$A$1:$B$6391,2,FALSE)</f>
        <v>104.34760300000001</v>
      </c>
      <c r="G5497" s="5">
        <f t="shared" si="348"/>
        <v>-2.1616983732032347E-2</v>
      </c>
      <c r="H5497" s="5">
        <f t="shared" si="349"/>
        <v>1.1723445141492938E-2</v>
      </c>
      <c r="I5497" s="5">
        <f t="shared" si="350"/>
        <v>2.7381976763734932E-4</v>
      </c>
      <c r="J5497" s="10">
        <f t="shared" si="351"/>
        <v>-2.1009513479127617E-2</v>
      </c>
    </row>
    <row r="5498" spans="1:10" x14ac:dyDescent="0.3">
      <c r="A5498" s="18">
        <v>43836</v>
      </c>
      <c r="B5498" s="9">
        <f>VLOOKUP(A5498,'VOW3.DE'!$A$1:$B$5974,2,FALSE)</f>
        <v>166.40716599999999</v>
      </c>
      <c r="C5498" s="5">
        <f>VLOOKUP(A5498,MRK.DE!$A$1:$B$5993,2,FALSE)</f>
        <v>104.706329</v>
      </c>
      <c r="D5498" s="10">
        <f>VLOOKUP(A5498,DTE.DE!$A$1:$B$6411,2,FALSE)</f>
        <v>12.843477</v>
      </c>
      <c r="E5498" s="10">
        <f>VLOOKUP(A5498,'CON.DE'!$A$1:$B$6391,2,FALSE)</f>
        <v>103.157455</v>
      </c>
      <c r="G5498" s="5">
        <f t="shared" si="348"/>
        <v>-1.1323390442381838E-4</v>
      </c>
      <c r="H5498" s="5">
        <f t="shared" si="349"/>
        <v>1.0665556527449797E-2</v>
      </c>
      <c r="I5498" s="5">
        <f t="shared" si="350"/>
        <v>-2.4664584012896069E-3</v>
      </c>
      <c r="J5498" s="10">
        <f t="shared" si="351"/>
        <v>-1.1471152194000552E-2</v>
      </c>
    </row>
    <row r="5499" spans="1:10" x14ac:dyDescent="0.3">
      <c r="A5499" s="18">
        <v>43837</v>
      </c>
      <c r="B5499" s="9">
        <f>VLOOKUP(A5499,'VOW3.DE'!$A$1:$B$5974,2,FALSE)</f>
        <v>165.879547</v>
      </c>
      <c r="C5499" s="5">
        <f>VLOOKUP(A5499,MRK.DE!$A$1:$B$5993,2,FALSE)</f>
        <v>105.768852</v>
      </c>
      <c r="D5499" s="10">
        <f>VLOOKUP(A5499,DTE.DE!$A$1:$B$6411,2,FALSE)</f>
        <v>12.868145999999999</v>
      </c>
      <c r="E5499" s="10">
        <f>VLOOKUP(A5499,'CON.DE'!$A$1:$B$6391,2,FALSE)</f>
        <v>105.39125799999999</v>
      </c>
      <c r="G5499" s="5">
        <f t="shared" si="348"/>
        <v>-3.175687879036129E-3</v>
      </c>
      <c r="H5499" s="5">
        <f t="shared" si="349"/>
        <v>1.009650659066017E-2</v>
      </c>
      <c r="I5499" s="5">
        <f t="shared" si="350"/>
        <v>1.918899290770599E-3</v>
      </c>
      <c r="J5499" s="10">
        <f t="shared" si="351"/>
        <v>2.1423181197046934E-2</v>
      </c>
    </row>
    <row r="5500" spans="1:10" x14ac:dyDescent="0.3">
      <c r="A5500" s="18">
        <v>43838</v>
      </c>
      <c r="B5500" s="9">
        <f>VLOOKUP(A5500,'VOW3.DE'!$A$1:$B$5974,2,FALSE)</f>
        <v>166.59561199999999</v>
      </c>
      <c r="C5500" s="5">
        <f>VLOOKUP(A5500,MRK.DE!$A$1:$B$5993,2,FALSE)</f>
        <v>107.507515</v>
      </c>
      <c r="D5500" s="10">
        <f>VLOOKUP(A5500,DTE.DE!$A$1:$B$6411,2,FALSE)</f>
        <v>12.817047000000001</v>
      </c>
      <c r="E5500" s="10">
        <f>VLOOKUP(A5500,'CON.DE'!$A$1:$B$6391,2,FALSE)</f>
        <v>107.423637</v>
      </c>
      <c r="G5500" s="5">
        <f t="shared" si="348"/>
        <v>4.3074863658109277E-3</v>
      </c>
      <c r="H5500" s="5">
        <f t="shared" si="349"/>
        <v>1.6304680559269202E-2</v>
      </c>
      <c r="I5500" s="5">
        <f t="shared" si="350"/>
        <v>-3.978873541202332E-3</v>
      </c>
      <c r="J5500" s="10">
        <f t="shared" si="351"/>
        <v>1.9100550167778868E-2</v>
      </c>
    </row>
    <row r="5501" spans="1:10" x14ac:dyDescent="0.3">
      <c r="A5501" s="18">
        <v>43839</v>
      </c>
      <c r="B5501" s="9">
        <f>VLOOKUP(A5501,'VOW3.DE'!$A$1:$B$5974,2,FALSE)</f>
        <v>171.212265</v>
      </c>
      <c r="C5501" s="5">
        <f>VLOOKUP(A5501,MRK.DE!$A$1:$B$5993,2,FALSE)</f>
        <v>108.714928</v>
      </c>
      <c r="D5501" s="10">
        <f>VLOOKUP(A5501,DTE.DE!$A$1:$B$6411,2,FALSE)</f>
        <v>13.083114999999999</v>
      </c>
      <c r="E5501" s="10">
        <f>VLOOKUP(A5501,'CON.DE'!$A$1:$B$6391,2,FALSE)</f>
        <v>109.968704</v>
      </c>
      <c r="G5501" s="5">
        <f t="shared" si="348"/>
        <v>2.7334711646199883E-2</v>
      </c>
      <c r="H5501" s="5">
        <f t="shared" si="349"/>
        <v>1.1168364703606114E-2</v>
      </c>
      <c r="I5501" s="5">
        <f t="shared" si="350"/>
        <v>2.054638577725118E-2</v>
      </c>
      <c r="J5501" s="10">
        <f t="shared" si="351"/>
        <v>2.3415574562357107E-2</v>
      </c>
    </row>
    <row r="5502" spans="1:10" x14ac:dyDescent="0.3">
      <c r="A5502" s="18">
        <v>43840</v>
      </c>
      <c r="B5502" s="9">
        <f>VLOOKUP(A5502,'VOW3.DE'!$A$1:$B$5974,2,FALSE)</f>
        <v>174.792542</v>
      </c>
      <c r="C5502" s="5">
        <f>VLOOKUP(A5502,MRK.DE!$A$1:$B$5993,2,FALSE)</f>
        <v>109.825737</v>
      </c>
      <c r="D5502" s="10">
        <f>VLOOKUP(A5502,DTE.DE!$A$1:$B$6411,2,FALSE)</f>
        <v>13.005585999999999</v>
      </c>
      <c r="E5502" s="10">
        <f>VLOOKUP(A5502,'CON.DE'!$A$1:$B$6391,2,FALSE)</f>
        <v>108.943359</v>
      </c>
      <c r="G5502" s="5">
        <f t="shared" si="348"/>
        <v>2.0695693910666838E-2</v>
      </c>
      <c r="H5502" s="5">
        <f t="shared" si="349"/>
        <v>1.0165783710713333E-2</v>
      </c>
      <c r="I5502" s="5">
        <f t="shared" si="350"/>
        <v>-5.9435100450477372E-3</v>
      </c>
      <c r="J5502" s="10">
        <f t="shared" si="351"/>
        <v>-9.3677112546085902E-3</v>
      </c>
    </row>
    <row r="5503" spans="1:10" x14ac:dyDescent="0.3">
      <c r="A5503" s="18">
        <v>43843</v>
      </c>
      <c r="B5503" s="9">
        <f>VLOOKUP(A5503,'VOW3.DE'!$A$1:$B$5974,2,FALSE)</f>
        <v>174.56642199999999</v>
      </c>
      <c r="C5503" s="5">
        <f>VLOOKUP(A5503,MRK.DE!$A$1:$B$5993,2,FALSE)</f>
        <v>109.535957</v>
      </c>
      <c r="D5503" s="10">
        <f>VLOOKUP(A5503,DTE.DE!$A$1:$B$6411,2,FALSE)</f>
        <v>12.908671999999999</v>
      </c>
      <c r="E5503" s="10">
        <f>VLOOKUP(A5503,'CON.DE'!$A$1:$B$6391,2,FALSE)</f>
        <v>106.105339</v>
      </c>
      <c r="G5503" s="5">
        <f t="shared" si="348"/>
        <v>-1.2944853567612383E-3</v>
      </c>
      <c r="H5503" s="5">
        <f t="shared" si="349"/>
        <v>-2.6420307327061484E-3</v>
      </c>
      <c r="I5503" s="5">
        <f t="shared" si="350"/>
        <v>-7.4796239057970592E-3</v>
      </c>
      <c r="J5503" s="10">
        <f t="shared" si="351"/>
        <v>-2.6395740160199667E-2</v>
      </c>
    </row>
    <row r="5504" spans="1:10" x14ac:dyDescent="0.3">
      <c r="A5504" s="18">
        <v>43844</v>
      </c>
      <c r="B5504" s="9">
        <f>VLOOKUP(A5504,'VOW3.DE'!$A$1:$B$5974,2,FALSE)</f>
        <v>174.50988799999999</v>
      </c>
      <c r="C5504" s="5">
        <f>VLOOKUP(A5504,MRK.DE!$A$1:$B$5993,2,FALSE)</f>
        <v>111.178032</v>
      </c>
      <c r="D5504" s="10">
        <f>VLOOKUP(A5504,DTE.DE!$A$1:$B$6411,2,FALSE)</f>
        <v>12.898101</v>
      </c>
      <c r="E5504" s="10">
        <f>VLOOKUP(A5504,'CON.DE'!$A$1:$B$6391,2,FALSE)</f>
        <v>107.679985</v>
      </c>
      <c r="G5504" s="5">
        <f t="shared" si="348"/>
        <v>-3.2390625702596057E-4</v>
      </c>
      <c r="H5504" s="5">
        <f t="shared" si="349"/>
        <v>1.4879938560597933E-2</v>
      </c>
      <c r="I5504" s="5">
        <f t="shared" si="350"/>
        <v>-8.1924234318124002E-4</v>
      </c>
      <c r="J5504" s="10">
        <f t="shared" si="351"/>
        <v>1.4731361788464264E-2</v>
      </c>
    </row>
    <row r="5505" spans="1:10" x14ac:dyDescent="0.3">
      <c r="A5505" s="18">
        <v>43845</v>
      </c>
      <c r="B5505" s="9">
        <f>VLOOKUP(A5505,'VOW3.DE'!$A$1:$B$5974,2,FALSE)</f>
        <v>172.060226</v>
      </c>
      <c r="C5505" s="5">
        <f>VLOOKUP(A5505,MRK.DE!$A$1:$B$5993,2,FALSE)</f>
        <v>112.095657</v>
      </c>
      <c r="D5505" s="10">
        <f>VLOOKUP(A5505,DTE.DE!$A$1:$B$6411,2,FALSE)</f>
        <v>12.933341</v>
      </c>
      <c r="E5505" s="10">
        <f>VLOOKUP(A5505,'CON.DE'!$A$1:$B$6391,2,FALSE)</f>
        <v>107.332092</v>
      </c>
      <c r="G5505" s="5">
        <f t="shared" si="348"/>
        <v>-1.4136838105910389E-2</v>
      </c>
      <c r="H5505" s="5">
        <f t="shared" si="349"/>
        <v>8.2197787898526178E-3</v>
      </c>
      <c r="I5505" s="5">
        <f t="shared" si="350"/>
        <v>2.728459515499515E-3</v>
      </c>
      <c r="J5505" s="10">
        <f t="shared" si="351"/>
        <v>-3.2360350027438316E-3</v>
      </c>
    </row>
    <row r="5506" spans="1:10" x14ac:dyDescent="0.3">
      <c r="A5506" s="18">
        <v>43846</v>
      </c>
      <c r="B5506" s="9">
        <f>VLOOKUP(A5506,'VOW3.DE'!$A$1:$B$5974,2,FALSE)</f>
        <v>169.516357</v>
      </c>
      <c r="C5506" s="5">
        <f>VLOOKUP(A5506,MRK.DE!$A$1:$B$5993,2,FALSE)</f>
        <v>110.88825199999999</v>
      </c>
      <c r="D5506" s="10">
        <f>VLOOKUP(A5506,DTE.DE!$A$1:$B$6411,2,FALSE)</f>
        <v>12.947437000000001</v>
      </c>
      <c r="E5506" s="10">
        <f>VLOOKUP(A5506,'CON.DE'!$A$1:$B$6391,2,FALSE)</f>
        <v>105.794067</v>
      </c>
      <c r="G5506" s="5">
        <f t="shared" si="348"/>
        <v>-1.4895143048168413E-2</v>
      </c>
      <c r="H5506" s="5">
        <f t="shared" si="349"/>
        <v>-1.0829631661370119E-2</v>
      </c>
      <c r="I5506" s="5">
        <f t="shared" si="350"/>
        <v>1.0893027554146966E-3</v>
      </c>
      <c r="J5506" s="10">
        <f t="shared" si="351"/>
        <v>-1.4433251244958636E-2</v>
      </c>
    </row>
    <row r="5507" spans="1:10" x14ac:dyDescent="0.3">
      <c r="A5507" s="18">
        <v>43847</v>
      </c>
      <c r="B5507" s="9">
        <f>VLOOKUP(A5507,'VOW3.DE'!$A$1:$B$5974,2,FALSE)</f>
        <v>170.87309300000001</v>
      </c>
      <c r="C5507" s="5">
        <f>VLOOKUP(A5507,MRK.DE!$A$1:$B$5993,2,FALSE)</f>
        <v>111.564407</v>
      </c>
      <c r="D5507" s="10">
        <f>VLOOKUP(A5507,DTE.DE!$A$1:$B$6411,2,FALSE)</f>
        <v>12.933341</v>
      </c>
      <c r="E5507" s="10">
        <f>VLOOKUP(A5507,'CON.DE'!$A$1:$B$6391,2,FALSE)</f>
        <v>105.025063</v>
      </c>
      <c r="G5507" s="5">
        <f t="shared" si="348"/>
        <v>7.9717111375465603E-3</v>
      </c>
      <c r="H5507" s="5">
        <f t="shared" si="349"/>
        <v>6.0791099135113456E-3</v>
      </c>
      <c r="I5507" s="5">
        <f t="shared" si="350"/>
        <v>-1.0893027554146578E-3</v>
      </c>
      <c r="J5507" s="10">
        <f t="shared" si="351"/>
        <v>-7.2954234346283026E-3</v>
      </c>
    </row>
    <row r="5508" spans="1:10" x14ac:dyDescent="0.3">
      <c r="A5508" s="18">
        <v>43850</v>
      </c>
      <c r="B5508" s="9">
        <f>VLOOKUP(A5508,'VOW3.DE'!$A$1:$B$5974,2,FALSE)</f>
        <v>171.494934</v>
      </c>
      <c r="C5508" s="5">
        <f>VLOOKUP(A5508,MRK.DE!$A$1:$B$5993,2,FALSE)</f>
        <v>112.33715100000001</v>
      </c>
      <c r="D5508" s="10">
        <f>VLOOKUP(A5508,DTE.DE!$A$1:$B$6411,2,FALSE)</f>
        <v>13.003823000000001</v>
      </c>
      <c r="E5508" s="10">
        <f>VLOOKUP(A5508,'CON.DE'!$A$1:$B$6391,2,FALSE)</f>
        <v>103.67012800000001</v>
      </c>
      <c r="G5508" s="5">
        <f t="shared" ref="G5508:G5571" si="352">LN(B5508/B5507)</f>
        <v>3.632592034088414E-3</v>
      </c>
      <c r="H5508" s="5">
        <f t="shared" ref="H5508:H5571" si="353">LN(C5508/C5507)</f>
        <v>6.9025608846861675E-3</v>
      </c>
      <c r="I5508" s="5">
        <f t="shared" ref="I5508:I5571" si="354">LN(D5508/D5507)</f>
        <v>5.4348404080233875E-3</v>
      </c>
      <c r="J5508" s="10">
        <f t="shared" ref="J5508:J5571" si="355">LN(E5508/E5507)</f>
        <v>-1.2985004891196661E-2</v>
      </c>
    </row>
    <row r="5509" spans="1:10" x14ac:dyDescent="0.3">
      <c r="A5509" s="18">
        <v>43851</v>
      </c>
      <c r="B5509" s="9">
        <f>VLOOKUP(A5509,'VOW3.DE'!$A$1:$B$5974,2,FALSE)</f>
        <v>170.81655900000001</v>
      </c>
      <c r="C5509" s="5">
        <f>VLOOKUP(A5509,MRK.DE!$A$1:$B$5993,2,FALSE)</f>
        <v>113.399658</v>
      </c>
      <c r="D5509" s="10">
        <f>VLOOKUP(A5509,DTE.DE!$A$1:$B$6411,2,FALSE)</f>
        <v>13.067257</v>
      </c>
      <c r="E5509" s="10">
        <f>VLOOKUP(A5509,'CON.DE'!$A$1:$B$6391,2,FALSE)</f>
        <v>101.820847</v>
      </c>
      <c r="G5509" s="5">
        <f t="shared" si="352"/>
        <v>-3.9635005072305354E-3</v>
      </c>
      <c r="H5509" s="5">
        <f t="shared" si="353"/>
        <v>9.4137491461139273E-3</v>
      </c>
      <c r="I5509" s="5">
        <f t="shared" si="354"/>
        <v>4.8662445267438625E-3</v>
      </c>
      <c r="J5509" s="10">
        <f t="shared" si="355"/>
        <v>-1.7999144980202011E-2</v>
      </c>
    </row>
    <row r="5510" spans="1:10" x14ac:dyDescent="0.3">
      <c r="A5510" s="18">
        <v>43852</v>
      </c>
      <c r="B5510" s="9">
        <f>VLOOKUP(A5510,'VOW3.DE'!$A$1:$B$5974,2,FALSE)</f>
        <v>168.78144800000001</v>
      </c>
      <c r="C5510" s="5">
        <f>VLOOKUP(A5510,MRK.DE!$A$1:$B$5993,2,FALSE)</f>
        <v>113.01329</v>
      </c>
      <c r="D5510" s="10">
        <f>VLOOKUP(A5510,DTE.DE!$A$1:$B$6411,2,FALSE)</f>
        <v>13.098973000000001</v>
      </c>
      <c r="E5510" s="10">
        <f>VLOOKUP(A5510,'CON.DE'!$A$1:$B$6391,2,FALSE)</f>
        <v>101.088448</v>
      </c>
      <c r="G5510" s="5">
        <f t="shared" si="352"/>
        <v>-1.1985555395301847E-2</v>
      </c>
      <c r="H5510" s="5">
        <f t="shared" si="353"/>
        <v>-3.4129529998652196E-3</v>
      </c>
      <c r="I5510" s="5">
        <f t="shared" si="354"/>
        <v>2.4241945081250951E-3</v>
      </c>
      <c r="J5510" s="10">
        <f t="shared" si="355"/>
        <v>-7.2190106489801531E-3</v>
      </c>
    </row>
    <row r="5511" spans="1:10" x14ac:dyDescent="0.3">
      <c r="A5511" s="18">
        <v>43853</v>
      </c>
      <c r="B5511" s="9">
        <f>VLOOKUP(A5511,'VOW3.DE'!$A$1:$B$5974,2,FALSE)</f>
        <v>166.36947599999999</v>
      </c>
      <c r="C5511" s="5">
        <f>VLOOKUP(A5511,MRK.DE!$A$1:$B$5993,2,FALSE)</f>
        <v>113.447945</v>
      </c>
      <c r="D5511" s="10">
        <f>VLOOKUP(A5511,DTE.DE!$A$1:$B$6411,2,FALSE)</f>
        <v>12.92277</v>
      </c>
      <c r="E5511" s="10">
        <f>VLOOKUP(A5511,'CON.DE'!$A$1:$B$6391,2,FALSE)</f>
        <v>97.609589</v>
      </c>
      <c r="G5511" s="5">
        <f t="shared" si="352"/>
        <v>-1.4393596848174033E-2</v>
      </c>
      <c r="H5511" s="5">
        <f t="shared" si="353"/>
        <v>3.838674939094081E-3</v>
      </c>
      <c r="I5511" s="5">
        <f t="shared" si="354"/>
        <v>-1.3542958527653361E-2</v>
      </c>
      <c r="J5511" s="10">
        <f t="shared" si="355"/>
        <v>-3.502011984821133E-2</v>
      </c>
    </row>
    <row r="5512" spans="1:10" x14ac:dyDescent="0.3">
      <c r="A5512" s="18">
        <v>43854</v>
      </c>
      <c r="B5512" s="9">
        <f>VLOOKUP(A5512,'VOW3.DE'!$A$1:$B$5974,2,FALSE)</f>
        <v>167.25512699999999</v>
      </c>
      <c r="C5512" s="5">
        <f>VLOOKUP(A5512,MRK.DE!$A$1:$B$5993,2,FALSE)</f>
        <v>115.911064</v>
      </c>
      <c r="D5512" s="10">
        <f>VLOOKUP(A5512,DTE.DE!$A$1:$B$6411,2,FALSE)</f>
        <v>13.039063000000001</v>
      </c>
      <c r="E5512" s="10">
        <f>VLOOKUP(A5512,'CON.DE'!$A$1:$B$6391,2,FALSE)</f>
        <v>94.387062</v>
      </c>
      <c r="G5512" s="5">
        <f t="shared" si="352"/>
        <v>5.3092791866197614E-3</v>
      </c>
      <c r="H5512" s="5">
        <f t="shared" si="353"/>
        <v>2.1479110039051685E-2</v>
      </c>
      <c r="I5512" s="5">
        <f t="shared" si="354"/>
        <v>8.9588264288460121E-3</v>
      </c>
      <c r="J5512" s="10">
        <f t="shared" si="355"/>
        <v>-3.3571727870049722E-2</v>
      </c>
    </row>
    <row r="5513" spans="1:10" x14ac:dyDescent="0.3">
      <c r="A5513" s="18">
        <v>43857</v>
      </c>
      <c r="B5513" s="9">
        <f>VLOOKUP(A5513,'VOW3.DE'!$A$1:$B$5974,2,FALSE)</f>
        <v>161.71513400000001</v>
      </c>
      <c r="C5513" s="5">
        <f>VLOOKUP(A5513,MRK.DE!$A$1:$B$5993,2,FALSE)</f>
        <v>113.592842</v>
      </c>
      <c r="D5513" s="10">
        <f>VLOOKUP(A5513,DTE.DE!$A$1:$B$6411,2,FALSE)</f>
        <v>12.831143000000001</v>
      </c>
      <c r="E5513" s="10">
        <f>VLOOKUP(A5513,'CON.DE'!$A$1:$B$6391,2,FALSE)</f>
        <v>91.841994999999997</v>
      </c>
      <c r="G5513" s="5">
        <f t="shared" si="352"/>
        <v>-3.3683997969916113E-2</v>
      </c>
      <c r="H5513" s="5">
        <f t="shared" si="353"/>
        <v>-2.0202713655946888E-2</v>
      </c>
      <c r="I5513" s="5">
        <f t="shared" si="354"/>
        <v>-1.6074435354269511E-2</v>
      </c>
      <c r="J5513" s="10">
        <f t="shared" si="355"/>
        <v>-2.7334353777502391E-2</v>
      </c>
    </row>
    <row r="5514" spans="1:10" x14ac:dyDescent="0.3">
      <c r="A5514" s="18">
        <v>43858</v>
      </c>
      <c r="B5514" s="9">
        <f>VLOOKUP(A5514,'VOW3.DE'!$A$1:$B$5974,2,FALSE)</f>
        <v>162.48773199999999</v>
      </c>
      <c r="C5514" s="5">
        <f>VLOOKUP(A5514,MRK.DE!$A$1:$B$5993,2,FALSE)</f>
        <v>114.703667</v>
      </c>
      <c r="D5514" s="10">
        <f>VLOOKUP(A5514,DTE.DE!$A$1:$B$6411,2,FALSE)</f>
        <v>13.135975999999999</v>
      </c>
      <c r="E5514" s="10">
        <f>VLOOKUP(A5514,'CON.DE'!$A$1:$B$6391,2,FALSE)</f>
        <v>95.485657000000003</v>
      </c>
      <c r="G5514" s="5">
        <f t="shared" si="352"/>
        <v>4.7661482581609011E-3</v>
      </c>
      <c r="H5514" s="5">
        <f t="shared" si="353"/>
        <v>9.7315002433164873E-3</v>
      </c>
      <c r="I5514" s="5">
        <f t="shared" si="354"/>
        <v>2.3479462933945518E-2</v>
      </c>
      <c r="J5514" s="10">
        <f t="shared" si="355"/>
        <v>3.8906392829289371E-2</v>
      </c>
    </row>
    <row r="5515" spans="1:10" x14ac:dyDescent="0.3">
      <c r="A5515" s="18">
        <v>43859</v>
      </c>
      <c r="B5515" s="9">
        <f>VLOOKUP(A5515,'VOW3.DE'!$A$1:$B$5974,2,FALSE)</f>
        <v>160.09458900000001</v>
      </c>
      <c r="C5515" s="5">
        <f>VLOOKUP(A5515,MRK.DE!$A$1:$B$5993,2,FALSE)</f>
        <v>114.993439</v>
      </c>
      <c r="D5515" s="10">
        <f>VLOOKUP(A5515,DTE.DE!$A$1:$B$6411,2,FALSE)</f>
        <v>13.090161999999999</v>
      </c>
      <c r="E5515" s="10">
        <f>VLOOKUP(A5515,'CON.DE'!$A$1:$B$6391,2,FALSE)</f>
        <v>94.533539000000005</v>
      </c>
      <c r="G5515" s="5">
        <f t="shared" si="352"/>
        <v>-1.4837681730223784E-2</v>
      </c>
      <c r="H5515" s="5">
        <f t="shared" si="353"/>
        <v>2.5230805800615188E-3</v>
      </c>
      <c r="I5515" s="5">
        <f t="shared" si="354"/>
        <v>-3.4937699635455518E-3</v>
      </c>
      <c r="J5515" s="10">
        <f t="shared" si="355"/>
        <v>-1.0021366138657787E-2</v>
      </c>
    </row>
    <row r="5516" spans="1:10" x14ac:dyDescent="0.3">
      <c r="A5516" s="18">
        <v>43860</v>
      </c>
      <c r="B5516" s="9">
        <f>VLOOKUP(A5516,'VOW3.DE'!$A$1:$B$5974,2,FALSE)</f>
        <v>154.516907</v>
      </c>
      <c r="C5516" s="5">
        <f>VLOOKUP(A5516,MRK.DE!$A$1:$B$5993,2,FALSE)</f>
        <v>114.17240099999999</v>
      </c>
      <c r="D5516" s="10">
        <f>VLOOKUP(A5516,DTE.DE!$A$1:$B$6411,2,FALSE)</f>
        <v>12.93158</v>
      </c>
      <c r="E5516" s="10">
        <f>VLOOKUP(A5516,'CON.DE'!$A$1:$B$6391,2,FALSE)</f>
        <v>94.332130000000006</v>
      </c>
      <c r="G5516" s="5">
        <f t="shared" si="352"/>
        <v>-3.5461301033592525E-2</v>
      </c>
      <c r="H5516" s="5">
        <f t="shared" si="353"/>
        <v>-7.1654790517738801E-3</v>
      </c>
      <c r="I5516" s="5">
        <f t="shared" si="354"/>
        <v>-1.2188573943891747E-2</v>
      </c>
      <c r="J5516" s="10">
        <f t="shared" si="355"/>
        <v>-2.1328288769103406E-3</v>
      </c>
    </row>
    <row r="5517" spans="1:10" x14ac:dyDescent="0.3">
      <c r="A5517" s="18">
        <v>43861</v>
      </c>
      <c r="B5517" s="9">
        <f>VLOOKUP(A5517,'VOW3.DE'!$A$1:$B$5974,2,FALSE)</f>
        <v>152.99058500000001</v>
      </c>
      <c r="C5517" s="5">
        <f>VLOOKUP(A5517,MRK.DE!$A$1:$B$5993,2,FALSE)</f>
        <v>111.95077499999999</v>
      </c>
      <c r="D5517" s="10">
        <f>VLOOKUP(A5517,DTE.DE!$A$1:$B$6411,2,FALSE)</f>
        <v>12.868145999999999</v>
      </c>
      <c r="E5517" s="10">
        <f>VLOOKUP(A5517,'CON.DE'!$A$1:$B$6391,2,FALSE)</f>
        <v>94.240584999999996</v>
      </c>
      <c r="G5517" s="5">
        <f t="shared" si="352"/>
        <v>-9.9271372201314746E-3</v>
      </c>
      <c r="H5517" s="5">
        <f t="shared" si="353"/>
        <v>-1.9650329755861069E-2</v>
      </c>
      <c r="I5517" s="5">
        <f t="shared" si="354"/>
        <v>-4.9174264738459225E-3</v>
      </c>
      <c r="J5517" s="10">
        <f t="shared" si="355"/>
        <v>-9.7092527083355413E-4</v>
      </c>
    </row>
    <row r="5518" spans="1:10" x14ac:dyDescent="0.3">
      <c r="A5518" s="18">
        <v>43864</v>
      </c>
      <c r="B5518" s="9">
        <f>VLOOKUP(A5518,'VOW3.DE'!$A$1:$B$5974,2,FALSE)</f>
        <v>153.38630699999999</v>
      </c>
      <c r="C5518" s="5">
        <f>VLOOKUP(A5518,MRK.DE!$A$1:$B$5993,2,FALSE)</f>
        <v>113.351364</v>
      </c>
      <c r="D5518" s="10">
        <f>VLOOKUP(A5518,DTE.DE!$A$1:$B$6411,2,FALSE)</f>
        <v>12.896338</v>
      </c>
      <c r="E5518" s="10">
        <f>VLOOKUP(A5518,'CON.DE'!$A$1:$B$6391,2,FALSE)</f>
        <v>93.654670999999993</v>
      </c>
      <c r="G5518" s="5">
        <f t="shared" si="352"/>
        <v>2.5832380338806794E-3</v>
      </c>
      <c r="H5518" s="5">
        <f t="shared" si="353"/>
        <v>1.2433144651452576E-2</v>
      </c>
      <c r="I5518" s="5">
        <f t="shared" si="354"/>
        <v>2.1884398112990791E-3</v>
      </c>
      <c r="J5518" s="10">
        <f t="shared" si="355"/>
        <v>-6.2366225905677308E-3</v>
      </c>
    </row>
    <row r="5519" spans="1:10" x14ac:dyDescent="0.3">
      <c r="A5519" s="18">
        <v>43865</v>
      </c>
      <c r="B5519" s="9">
        <f>VLOOKUP(A5519,'VOW3.DE'!$A$1:$B$5974,2,FALSE)</f>
        <v>157.41880800000001</v>
      </c>
      <c r="C5519" s="5">
        <f>VLOOKUP(A5519,MRK.DE!$A$1:$B$5993,2,FALSE)</f>
        <v>113.786034</v>
      </c>
      <c r="D5519" s="10">
        <f>VLOOKUP(A5519,DTE.DE!$A$1:$B$6411,2,FALSE)</f>
        <v>12.928055000000001</v>
      </c>
      <c r="E5519" s="10">
        <f>VLOOKUP(A5519,'CON.DE'!$A$1:$B$6391,2,FALSE)</f>
        <v>94.075798000000006</v>
      </c>
      <c r="G5519" s="5">
        <f t="shared" si="352"/>
        <v>2.5950199000331603E-2</v>
      </c>
      <c r="H5519" s="5">
        <f t="shared" si="353"/>
        <v>3.8273796780686213E-3</v>
      </c>
      <c r="I5519" s="5">
        <f t="shared" si="354"/>
        <v>2.4563610031488122E-3</v>
      </c>
      <c r="J5519" s="10">
        <f t="shared" si="355"/>
        <v>4.4865141885789377E-3</v>
      </c>
    </row>
    <row r="5520" spans="1:10" x14ac:dyDescent="0.3">
      <c r="A5520" s="18">
        <v>43866</v>
      </c>
      <c r="B5520" s="9">
        <f>VLOOKUP(A5520,'VOW3.DE'!$A$1:$B$5974,2,FALSE)</f>
        <v>160.772964</v>
      </c>
      <c r="C5520" s="5">
        <f>VLOOKUP(A5520,MRK.DE!$A$1:$B$5993,2,FALSE)</f>
        <v>116.925285</v>
      </c>
      <c r="D5520" s="10">
        <f>VLOOKUP(A5520,DTE.DE!$A$1:$B$6411,2,FALSE)</f>
        <v>12.977392</v>
      </c>
      <c r="E5520" s="10">
        <f>VLOOKUP(A5520,'CON.DE'!$A$1:$B$6391,2,FALSE)</f>
        <v>97.994095000000002</v>
      </c>
      <c r="G5520" s="5">
        <f t="shared" si="352"/>
        <v>2.108338769482581E-2</v>
      </c>
      <c r="H5520" s="5">
        <f t="shared" si="353"/>
        <v>2.7215350985203404E-2</v>
      </c>
      <c r="I5520" s="5">
        <f t="shared" si="354"/>
        <v>3.8090104873097458E-3</v>
      </c>
      <c r="J5520" s="10">
        <f t="shared" si="355"/>
        <v>4.0806402715920169E-2</v>
      </c>
    </row>
    <row r="5521" spans="1:10" x14ac:dyDescent="0.3">
      <c r="A5521" s="18">
        <v>43867</v>
      </c>
      <c r="B5521" s="9">
        <f>VLOOKUP(A5521,'VOW3.DE'!$A$1:$B$5974,2,FALSE)</f>
        <v>160.546829</v>
      </c>
      <c r="C5521" s="5">
        <f>VLOOKUP(A5521,MRK.DE!$A$1:$B$5993,2,FALSE)</f>
        <v>116.876991</v>
      </c>
      <c r="D5521" s="10">
        <f>VLOOKUP(A5521,DTE.DE!$A$1:$B$6411,2,FALSE)</f>
        <v>13.081352000000001</v>
      </c>
      <c r="E5521" s="10">
        <f>VLOOKUP(A5521,'CON.DE'!$A$1:$B$6391,2,FALSE)</f>
        <v>97.426490999999999</v>
      </c>
      <c r="G5521" s="5">
        <f t="shared" si="352"/>
        <v>-1.4075387963058668E-3</v>
      </c>
      <c r="H5521" s="5">
        <f t="shared" si="353"/>
        <v>-4.1311831101972383E-4</v>
      </c>
      <c r="I5521" s="5">
        <f t="shared" si="354"/>
        <v>7.9789380130614821E-3</v>
      </c>
      <c r="J5521" s="10">
        <f t="shared" si="355"/>
        <v>-5.8090665653912866E-3</v>
      </c>
    </row>
    <row r="5522" spans="1:10" x14ac:dyDescent="0.3">
      <c r="A5522" s="18">
        <v>43868</v>
      </c>
      <c r="B5522" s="9">
        <f>VLOOKUP(A5522,'VOW3.DE'!$A$1:$B$5974,2,FALSE)</f>
        <v>156.796967</v>
      </c>
      <c r="C5522" s="5">
        <f>VLOOKUP(A5522,MRK.DE!$A$1:$B$5993,2,FALSE)</f>
        <v>116.104248</v>
      </c>
      <c r="D5522" s="10">
        <f>VLOOKUP(A5522,DTE.DE!$A$1:$B$6411,2,FALSE)</f>
        <v>13.128926999999999</v>
      </c>
      <c r="E5522" s="10">
        <f>VLOOKUP(A5522,'CON.DE'!$A$1:$B$6391,2,FALSE)</f>
        <v>96.822272999999996</v>
      </c>
      <c r="G5522" s="5">
        <f t="shared" si="352"/>
        <v>-2.3633904867059016E-2</v>
      </c>
      <c r="H5522" s="5">
        <f t="shared" si="353"/>
        <v>-6.6335455761036216E-3</v>
      </c>
      <c r="I5522" s="5">
        <f t="shared" si="354"/>
        <v>3.6302591245491469E-3</v>
      </c>
      <c r="J5522" s="10">
        <f t="shared" si="355"/>
        <v>-6.2210943973191367E-3</v>
      </c>
    </row>
    <row r="5523" spans="1:10" x14ac:dyDescent="0.3">
      <c r="A5523" s="18">
        <v>43871</v>
      </c>
      <c r="B5523" s="9">
        <f>VLOOKUP(A5523,'VOW3.DE'!$A$1:$B$5974,2,FALSE)</f>
        <v>154.87493900000001</v>
      </c>
      <c r="C5523" s="5">
        <f>VLOOKUP(A5523,MRK.DE!$A$1:$B$5993,2,FALSE)</f>
        <v>116.00766</v>
      </c>
      <c r="D5523" s="10">
        <f>VLOOKUP(A5523,DTE.DE!$A$1:$B$6411,2,FALSE)</f>
        <v>13.095447999999999</v>
      </c>
      <c r="E5523" s="10">
        <f>VLOOKUP(A5523,'CON.DE'!$A$1:$B$6391,2,FALSE)</f>
        <v>95.247626999999994</v>
      </c>
      <c r="G5523" s="5">
        <f t="shared" si="352"/>
        <v>-1.2333818533774091E-2</v>
      </c>
      <c r="H5523" s="5">
        <f t="shared" si="353"/>
        <v>-8.3225377282330863E-4</v>
      </c>
      <c r="I5523" s="5">
        <f t="shared" si="354"/>
        <v>-2.5532748207007824E-3</v>
      </c>
      <c r="J5523" s="10">
        <f t="shared" si="355"/>
        <v>-1.6396960479769167E-2</v>
      </c>
    </row>
    <row r="5524" spans="1:10" x14ac:dyDescent="0.3">
      <c r="A5524" s="18">
        <v>43872</v>
      </c>
      <c r="B5524" s="9">
        <f>VLOOKUP(A5524,'VOW3.DE'!$A$1:$B$5974,2,FALSE)</f>
        <v>157.75799599999999</v>
      </c>
      <c r="C5524" s="5">
        <f>VLOOKUP(A5524,MRK.DE!$A$1:$B$5993,2,FALSE)</f>
        <v>116.732101</v>
      </c>
      <c r="D5524" s="10">
        <f>VLOOKUP(A5524,DTE.DE!$A$1:$B$6411,2,FALSE)</f>
        <v>13.587056</v>
      </c>
      <c r="E5524" s="10">
        <f>VLOOKUP(A5524,'CON.DE'!$A$1:$B$6391,2,FALSE)</f>
        <v>95.339172000000005</v>
      </c>
      <c r="G5524" s="5">
        <f t="shared" si="352"/>
        <v>1.844424185067893E-2</v>
      </c>
      <c r="H5524" s="5">
        <f t="shared" si="353"/>
        <v>6.2253508943036946E-3</v>
      </c>
      <c r="I5524" s="5">
        <f t="shared" si="354"/>
        <v>3.6852885914910961E-2</v>
      </c>
      <c r="J5524" s="10">
        <f t="shared" si="355"/>
        <v>9.6066472096436033E-4</v>
      </c>
    </row>
    <row r="5525" spans="1:10" x14ac:dyDescent="0.3">
      <c r="A5525" s="18">
        <v>43873</v>
      </c>
      <c r="B5525" s="9">
        <f>VLOOKUP(A5525,'VOW3.DE'!$A$1:$B$5974,2,FALSE)</f>
        <v>163.12840299999999</v>
      </c>
      <c r="C5525" s="5">
        <f>VLOOKUP(A5525,MRK.DE!$A$1:$B$5993,2,FALSE)</f>
        <v>117.69802900000001</v>
      </c>
      <c r="D5525" s="10">
        <f>VLOOKUP(A5525,DTE.DE!$A$1:$B$6411,2,FALSE)</f>
        <v>13.75445</v>
      </c>
      <c r="E5525" s="10">
        <f>VLOOKUP(A5525,'CON.DE'!$A$1:$B$6391,2,FALSE)</f>
        <v>101.656059</v>
      </c>
      <c r="G5525" s="5">
        <f t="shared" si="352"/>
        <v>3.3475451228158912E-2</v>
      </c>
      <c r="H5525" s="5">
        <f t="shared" si="353"/>
        <v>8.2406938584532186E-3</v>
      </c>
      <c r="I5525" s="5">
        <f t="shared" si="354"/>
        <v>1.2244833296761562E-2</v>
      </c>
      <c r="J5525" s="10">
        <f t="shared" si="355"/>
        <v>6.4154379759222585E-2</v>
      </c>
    </row>
    <row r="5526" spans="1:10" x14ac:dyDescent="0.3">
      <c r="A5526" s="18">
        <v>43874</v>
      </c>
      <c r="B5526" s="9">
        <f>VLOOKUP(A5526,'VOW3.DE'!$A$1:$B$5974,2,FALSE)</f>
        <v>162.56308000000001</v>
      </c>
      <c r="C5526" s="5">
        <f>VLOOKUP(A5526,MRK.DE!$A$1:$B$5993,2,FALSE)</f>
        <v>118.56735999999999</v>
      </c>
      <c r="D5526" s="10">
        <f>VLOOKUP(A5526,DTE.DE!$A$1:$B$6411,2,FALSE)</f>
        <v>13.708638000000001</v>
      </c>
      <c r="E5526" s="10">
        <f>VLOOKUP(A5526,'CON.DE'!$A$1:$B$6391,2,FALSE)</f>
        <v>101.78422500000001</v>
      </c>
      <c r="G5526" s="5">
        <f t="shared" si="352"/>
        <v>-3.4715281010243458E-3</v>
      </c>
      <c r="H5526" s="5">
        <f t="shared" si="353"/>
        <v>7.3589697319053409E-3</v>
      </c>
      <c r="I5526" s="5">
        <f t="shared" si="354"/>
        <v>-3.3362630227967809E-3</v>
      </c>
      <c r="J5526" s="10">
        <f t="shared" si="355"/>
        <v>1.2599866106755642E-3</v>
      </c>
    </row>
    <row r="5527" spans="1:10" x14ac:dyDescent="0.3">
      <c r="A5527" s="18">
        <v>43875</v>
      </c>
      <c r="B5527" s="9">
        <f>VLOOKUP(A5527,'VOW3.DE'!$A$1:$B$5974,2,FALSE)</f>
        <v>160.603363</v>
      </c>
      <c r="C5527" s="5">
        <f>VLOOKUP(A5527,MRK.DE!$A$1:$B$5993,2,FALSE)</f>
        <v>118.180992</v>
      </c>
      <c r="D5527" s="10">
        <f>VLOOKUP(A5527,DTE.DE!$A$1:$B$6411,2,FALSE)</f>
        <v>13.770308</v>
      </c>
      <c r="E5527" s="10">
        <f>VLOOKUP(A5527,'CON.DE'!$A$1:$B$6391,2,FALSE)</f>
        <v>101.43634</v>
      </c>
      <c r="G5527" s="5">
        <f t="shared" si="352"/>
        <v>-1.2128369543444274E-2</v>
      </c>
      <c r="H5527" s="5">
        <f t="shared" si="353"/>
        <v>-3.2639580360137861E-3</v>
      </c>
      <c r="I5527" s="5">
        <f t="shared" si="354"/>
        <v>4.4885348614516988E-3</v>
      </c>
      <c r="J5527" s="10">
        <f t="shared" si="355"/>
        <v>-3.4237218051417261E-3</v>
      </c>
    </row>
    <row r="5528" spans="1:10" x14ac:dyDescent="0.3">
      <c r="A5528" s="18">
        <v>43878</v>
      </c>
      <c r="B5528" s="9">
        <f>VLOOKUP(A5528,'VOW3.DE'!$A$1:$B$5974,2,FALSE)</f>
        <v>162.54425000000001</v>
      </c>
      <c r="C5528" s="5">
        <f>VLOOKUP(A5528,MRK.DE!$A$1:$B$5993,2,FALSE)</f>
        <v>118.519066</v>
      </c>
      <c r="D5528" s="10">
        <f>VLOOKUP(A5528,DTE.DE!$A$1:$B$6411,2,FALSE)</f>
        <v>13.812597</v>
      </c>
      <c r="E5528" s="10">
        <f>VLOOKUP(A5528,'CON.DE'!$A$1:$B$6391,2,FALSE)</f>
        <v>102.86451</v>
      </c>
      <c r="G5528" s="5">
        <f t="shared" si="352"/>
        <v>1.2012530875512231E-2</v>
      </c>
      <c r="H5528" s="5">
        <f t="shared" si="353"/>
        <v>2.8565622902281896E-3</v>
      </c>
      <c r="I5528" s="5">
        <f t="shared" si="354"/>
        <v>3.0663219218272065E-3</v>
      </c>
      <c r="J5528" s="10">
        <f t="shared" si="355"/>
        <v>1.398127579347907E-2</v>
      </c>
    </row>
    <row r="5529" spans="1:10" x14ac:dyDescent="0.3">
      <c r="A5529" s="18">
        <v>43879</v>
      </c>
      <c r="B5529" s="9">
        <f>VLOOKUP(A5529,'VOW3.DE'!$A$1:$B$5974,2,FALSE)</f>
        <v>159.566971</v>
      </c>
      <c r="C5529" s="5">
        <f>VLOOKUP(A5529,MRK.DE!$A$1:$B$5993,2,FALSE)</f>
        <v>119.29181699999999</v>
      </c>
      <c r="D5529" s="10">
        <f>VLOOKUP(A5529,DTE.DE!$A$1:$B$6411,2,FALSE)</f>
        <v>13.999373</v>
      </c>
      <c r="E5529" s="10">
        <f>VLOOKUP(A5529,'CON.DE'!$A$1:$B$6391,2,FALSE)</f>
        <v>101.198311</v>
      </c>
      <c r="G5529" s="5">
        <f t="shared" si="352"/>
        <v>-1.848655741575592E-2</v>
      </c>
      <c r="H5529" s="5">
        <f t="shared" si="353"/>
        <v>6.4988928181118838E-3</v>
      </c>
      <c r="I5529" s="5">
        <f t="shared" si="354"/>
        <v>1.3431541020315395E-2</v>
      </c>
      <c r="J5529" s="10">
        <f t="shared" si="355"/>
        <v>-1.6330618399069737E-2</v>
      </c>
    </row>
    <row r="5530" spans="1:10" x14ac:dyDescent="0.3">
      <c r="A5530" s="18">
        <v>43880</v>
      </c>
      <c r="B5530" s="9">
        <f>VLOOKUP(A5530,'VOW3.DE'!$A$1:$B$5974,2,FALSE)</f>
        <v>160.28301999999999</v>
      </c>
      <c r="C5530" s="5">
        <f>VLOOKUP(A5530,MRK.DE!$A$1:$B$5993,2,FALSE)</f>
        <v>121.320244</v>
      </c>
      <c r="D5530" s="10">
        <f>VLOOKUP(A5530,DTE.DE!$A$1:$B$6411,2,FALSE)</f>
        <v>14.580844000000001</v>
      </c>
      <c r="E5530" s="10">
        <f>VLOOKUP(A5530,'CON.DE'!$A$1:$B$6391,2,FALSE)</f>
        <v>102.18704200000001</v>
      </c>
      <c r="G5530" s="5">
        <f t="shared" si="352"/>
        <v>4.4774126395550288E-3</v>
      </c>
      <c r="H5530" s="5">
        <f t="shared" si="353"/>
        <v>1.686095906244954E-2</v>
      </c>
      <c r="I5530" s="5">
        <f t="shared" si="354"/>
        <v>4.0696069524178397E-2</v>
      </c>
      <c r="J5530" s="10">
        <f t="shared" si="355"/>
        <v>9.7228121335718662E-3</v>
      </c>
    </row>
    <row r="5531" spans="1:10" x14ac:dyDescent="0.3">
      <c r="A5531" s="18">
        <v>43881</v>
      </c>
      <c r="B5531" s="9">
        <f>VLOOKUP(A5531,'VOW3.DE'!$A$1:$B$5974,2,FALSE)</f>
        <v>159.642349</v>
      </c>
      <c r="C5531" s="5">
        <f>VLOOKUP(A5531,MRK.DE!$A$1:$B$5993,2,FALSE)</f>
        <v>118.56735999999999</v>
      </c>
      <c r="D5531" s="10">
        <f>VLOOKUP(A5531,DTE.DE!$A$1:$B$6411,2,FALSE)</f>
        <v>14.647800999999999</v>
      </c>
      <c r="E5531" s="10">
        <f>VLOOKUP(A5531,'CON.DE'!$A$1:$B$6391,2,FALSE)</f>
        <v>103.175766</v>
      </c>
      <c r="G5531" s="5">
        <f t="shared" si="352"/>
        <v>-4.00513318730679E-3</v>
      </c>
      <c r="H5531" s="5">
        <f t="shared" si="353"/>
        <v>-2.2952456134775878E-2</v>
      </c>
      <c r="I5531" s="5">
        <f t="shared" si="354"/>
        <v>4.5816093852653773E-3</v>
      </c>
      <c r="J5531" s="10">
        <f t="shared" si="355"/>
        <v>9.6291207658810891E-3</v>
      </c>
    </row>
    <row r="5532" spans="1:10" x14ac:dyDescent="0.3">
      <c r="A5532" s="18">
        <v>43882</v>
      </c>
      <c r="B5532" s="9">
        <f>VLOOKUP(A5532,'VOW3.DE'!$A$1:$B$5974,2,FALSE)</f>
        <v>156.42010500000001</v>
      </c>
      <c r="C5532" s="5">
        <f>VLOOKUP(A5532,MRK.DE!$A$1:$B$5993,2,FALSE)</f>
        <v>119.82306699999999</v>
      </c>
      <c r="D5532" s="10">
        <f>VLOOKUP(A5532,DTE.DE!$A$1:$B$6411,2,FALSE)</f>
        <v>14.536794</v>
      </c>
      <c r="E5532" s="10">
        <f>VLOOKUP(A5532,'CON.DE'!$A$1:$B$6391,2,FALSE)</f>
        <v>102.42506400000001</v>
      </c>
      <c r="G5532" s="5">
        <f t="shared" si="352"/>
        <v>-2.0390625986683262E-2</v>
      </c>
      <c r="H5532" s="5">
        <f t="shared" si="353"/>
        <v>1.0534975163008945E-2</v>
      </c>
      <c r="I5532" s="5">
        <f t="shared" si="354"/>
        <v>-7.6072692004654011E-3</v>
      </c>
      <c r="J5532" s="10">
        <f t="shared" si="355"/>
        <v>-7.3025516100340884E-3</v>
      </c>
    </row>
    <row r="5533" spans="1:10" x14ac:dyDescent="0.3">
      <c r="A5533" s="18">
        <v>43885</v>
      </c>
      <c r="B5533" s="9">
        <f>VLOOKUP(A5533,'VOW3.DE'!$A$1:$B$5974,2,FALSE)</f>
        <v>147.92167699999999</v>
      </c>
      <c r="C5533" s="5">
        <f>VLOOKUP(A5533,MRK.DE!$A$1:$B$5993,2,FALSE)</f>
        <v>113.979218</v>
      </c>
      <c r="D5533" s="10">
        <f>VLOOKUP(A5533,DTE.DE!$A$1:$B$6411,2,FALSE)</f>
        <v>14.237247</v>
      </c>
      <c r="E5533" s="10">
        <f>VLOOKUP(A5533,'CON.DE'!$A$1:$B$6391,2,FALSE)</f>
        <v>98.396912</v>
      </c>
      <c r="G5533" s="5">
        <f t="shared" si="352"/>
        <v>-5.5862444218992717E-2</v>
      </c>
      <c r="H5533" s="5">
        <f t="shared" si="353"/>
        <v>-5.000007952607758E-2</v>
      </c>
      <c r="I5533" s="5">
        <f t="shared" si="354"/>
        <v>-2.0821393965289745E-2</v>
      </c>
      <c r="J5533" s="10">
        <f t="shared" si="355"/>
        <v>-4.0122026828231183E-2</v>
      </c>
    </row>
    <row r="5534" spans="1:10" x14ac:dyDescent="0.3">
      <c r="A5534" s="18">
        <v>43886</v>
      </c>
      <c r="B5534" s="9">
        <f>VLOOKUP(A5534,'VOW3.DE'!$A$1:$B$5974,2,FALSE)</f>
        <v>146.31997699999999</v>
      </c>
      <c r="C5534" s="5">
        <f>VLOOKUP(A5534,MRK.DE!$A$1:$B$5993,2,FALSE)</f>
        <v>112.19225299999999</v>
      </c>
      <c r="D5534" s="10">
        <f>VLOOKUP(A5534,DTE.DE!$A$1:$B$6411,2,FALSE)</f>
        <v>13.904222000000001</v>
      </c>
      <c r="E5534" s="10">
        <f>VLOOKUP(A5534,'CON.DE'!$A$1:$B$6391,2,FALSE)</f>
        <v>94.826499999999996</v>
      </c>
      <c r="G5534" s="5">
        <f t="shared" si="352"/>
        <v>-1.0887077331029222E-2</v>
      </c>
      <c r="H5534" s="5">
        <f t="shared" si="353"/>
        <v>-1.5802189171560375E-2</v>
      </c>
      <c r="I5534" s="5">
        <f t="shared" si="354"/>
        <v>-2.3669023617872174E-2</v>
      </c>
      <c r="J5534" s="10">
        <f t="shared" si="355"/>
        <v>-3.6960515388873266E-2</v>
      </c>
    </row>
    <row r="5535" spans="1:10" x14ac:dyDescent="0.3">
      <c r="A5535" s="18">
        <v>43887</v>
      </c>
      <c r="B5535" s="9">
        <f>VLOOKUP(A5535,'VOW3.DE'!$A$1:$B$5974,2,FALSE)</f>
        <v>146.659164</v>
      </c>
      <c r="C5535" s="5">
        <f>VLOOKUP(A5535,MRK.DE!$A$1:$B$5993,2,FALSE)</f>
        <v>111.95077499999999</v>
      </c>
      <c r="D5535" s="10">
        <f>VLOOKUP(A5535,DTE.DE!$A$1:$B$6411,2,FALSE)</f>
        <v>13.863695999999999</v>
      </c>
      <c r="E5535" s="10">
        <f>VLOOKUP(A5535,'CON.DE'!$A$1:$B$6391,2,FALSE)</f>
        <v>96.327895999999996</v>
      </c>
      <c r="G5535" s="5">
        <f t="shared" si="352"/>
        <v>2.315435497427451E-3</v>
      </c>
      <c r="H5535" s="5">
        <f t="shared" si="353"/>
        <v>-2.1546786048112707E-3</v>
      </c>
      <c r="I5535" s="5">
        <f t="shared" si="354"/>
        <v>-2.9189101446915038E-3</v>
      </c>
      <c r="J5535" s="10">
        <f t="shared" si="355"/>
        <v>1.5709048881702641E-2</v>
      </c>
    </row>
    <row r="5536" spans="1:10" x14ac:dyDescent="0.3">
      <c r="A5536" s="18">
        <v>43888</v>
      </c>
      <c r="B5536" s="9">
        <f>VLOOKUP(A5536,'VOW3.DE'!$A$1:$B$5974,2,FALSE)</f>
        <v>140.214676</v>
      </c>
      <c r="C5536" s="5">
        <f>VLOOKUP(A5536,MRK.DE!$A$1:$B$5993,2,FALSE)</f>
        <v>109.052994</v>
      </c>
      <c r="D5536" s="10">
        <f>VLOOKUP(A5536,DTE.DE!$A$1:$B$6411,2,FALSE)</f>
        <v>13.500717</v>
      </c>
      <c r="E5536" s="10">
        <f>VLOOKUP(A5536,'CON.DE'!$A$1:$B$6391,2,FALSE)</f>
        <v>93.837768999999994</v>
      </c>
      <c r="G5536" s="5">
        <f t="shared" si="352"/>
        <v>-4.4936634238324703E-2</v>
      </c>
      <c r="H5536" s="5">
        <f t="shared" si="353"/>
        <v>-2.6225318187680674E-2</v>
      </c>
      <c r="I5536" s="5">
        <f t="shared" si="354"/>
        <v>-2.6530829734038235E-2</v>
      </c>
      <c r="J5536" s="10">
        <f t="shared" si="355"/>
        <v>-2.6190525391989367E-2</v>
      </c>
    </row>
    <row r="5537" spans="1:10" x14ac:dyDescent="0.3">
      <c r="A5537" s="18">
        <v>43889</v>
      </c>
      <c r="B5537" s="9">
        <f>VLOOKUP(A5537,'VOW3.DE'!$A$1:$B$5974,2,FALSE)</f>
        <v>139.98855599999999</v>
      </c>
      <c r="C5537" s="5">
        <f>VLOOKUP(A5537,MRK.DE!$A$1:$B$5993,2,FALSE)</f>
        <v>105.334183</v>
      </c>
      <c r="D5537" s="10">
        <f>VLOOKUP(A5537,DTE.DE!$A$1:$B$6411,2,FALSE)</f>
        <v>13.000298000000001</v>
      </c>
      <c r="E5537" s="10">
        <f>VLOOKUP(A5537,'CON.DE'!$A$1:$B$6391,2,FALSE)</f>
        <v>93.032134999999997</v>
      </c>
      <c r="G5537" s="5">
        <f t="shared" si="352"/>
        <v>-1.6139717409476069E-3</v>
      </c>
      <c r="H5537" s="5">
        <f t="shared" si="353"/>
        <v>-3.4695956224519299E-2</v>
      </c>
      <c r="I5537" s="5">
        <f t="shared" si="354"/>
        <v>-3.7770514869419625E-2</v>
      </c>
      <c r="J5537" s="10">
        <f t="shared" si="355"/>
        <v>-8.6224584495134156E-3</v>
      </c>
    </row>
    <row r="5538" spans="1:10" x14ac:dyDescent="0.3">
      <c r="A5538" s="18">
        <v>43892</v>
      </c>
      <c r="B5538" s="9">
        <f>VLOOKUP(A5538,'VOW3.DE'!$A$1:$B$5974,2,FALSE)</f>
        <v>140.98725899999999</v>
      </c>
      <c r="C5538" s="5">
        <f>VLOOKUP(A5538,MRK.DE!$A$1:$B$5993,2,FALSE)</f>
        <v>107.410912</v>
      </c>
      <c r="D5538" s="10">
        <f>VLOOKUP(A5538,DTE.DE!$A$1:$B$6411,2,FALSE)</f>
        <v>12.982678</v>
      </c>
      <c r="E5538" s="10">
        <f>VLOOKUP(A5538,'CON.DE'!$A$1:$B$6391,2,FALSE)</f>
        <v>89.562431000000004</v>
      </c>
      <c r="G5538" s="5">
        <f t="shared" si="352"/>
        <v>7.1088481821440204E-3</v>
      </c>
      <c r="H5538" s="5">
        <f t="shared" si="353"/>
        <v>1.9523787061475596E-2</v>
      </c>
      <c r="I5538" s="5">
        <f t="shared" si="354"/>
        <v>-1.3562728688942061E-3</v>
      </c>
      <c r="J5538" s="10">
        <f t="shared" si="355"/>
        <v>-3.8009035926914271E-2</v>
      </c>
    </row>
    <row r="5539" spans="1:10" x14ac:dyDescent="0.3">
      <c r="A5539" s="18">
        <v>43893</v>
      </c>
      <c r="B5539" s="9">
        <f>VLOOKUP(A5539,'VOW3.DE'!$A$1:$B$5974,2,FALSE)</f>
        <v>144.24719200000001</v>
      </c>
      <c r="C5539" s="5">
        <f>VLOOKUP(A5539,MRK.DE!$A$1:$B$5993,2,FALSE)</f>
        <v>109.294479</v>
      </c>
      <c r="D5539" s="10">
        <f>VLOOKUP(A5539,DTE.DE!$A$1:$B$6411,2,FALSE)</f>
        <v>13.009109</v>
      </c>
      <c r="E5539" s="10">
        <f>VLOOKUP(A5539,'CON.DE'!$A$1:$B$6391,2,FALSE)</f>
        <v>90.12088</v>
      </c>
      <c r="G5539" s="5">
        <f t="shared" si="352"/>
        <v>2.2858914401058018E-2</v>
      </c>
      <c r="H5539" s="5">
        <f t="shared" si="353"/>
        <v>1.7384103151934036E-2</v>
      </c>
      <c r="I5539" s="5">
        <f t="shared" si="354"/>
        <v>2.0337969921508168E-3</v>
      </c>
      <c r="J5539" s="10">
        <f t="shared" si="355"/>
        <v>6.2159450980988637E-3</v>
      </c>
    </row>
    <row r="5540" spans="1:10" x14ac:dyDescent="0.3">
      <c r="A5540" s="18">
        <v>43894</v>
      </c>
      <c r="B5540" s="9">
        <f>VLOOKUP(A5540,'VOW3.DE'!$A$1:$B$5974,2,FALSE)</f>
        <v>145.69813500000001</v>
      </c>
      <c r="C5540" s="5">
        <f>VLOOKUP(A5540,MRK.DE!$A$1:$B$5993,2,FALSE)</f>
        <v>110.64677399999999</v>
      </c>
      <c r="D5540" s="10">
        <f>VLOOKUP(A5540,DTE.DE!$A$1:$B$6411,2,FALSE)</f>
        <v>13.246983999999999</v>
      </c>
      <c r="E5540" s="10">
        <f>VLOOKUP(A5540,'CON.DE'!$A$1:$B$6391,2,FALSE)</f>
        <v>88.125107</v>
      </c>
      <c r="G5540" s="5">
        <f t="shared" si="352"/>
        <v>1.0008473850464236E-2</v>
      </c>
      <c r="H5540" s="5">
        <f t="shared" si="353"/>
        <v>1.229702952344733E-2</v>
      </c>
      <c r="I5540" s="5">
        <f t="shared" si="354"/>
        <v>1.8120099481769628E-2</v>
      </c>
      <c r="J5540" s="10">
        <f t="shared" si="355"/>
        <v>-2.2394404958376239E-2</v>
      </c>
    </row>
    <row r="5541" spans="1:10" x14ac:dyDescent="0.3">
      <c r="A5541" s="18">
        <v>43895</v>
      </c>
      <c r="B5541" s="9">
        <f>VLOOKUP(A5541,'VOW3.DE'!$A$1:$B$5974,2,FALSE)</f>
        <v>141.79753099999999</v>
      </c>
      <c r="C5541" s="5">
        <f>VLOOKUP(A5541,MRK.DE!$A$1:$B$5993,2,FALSE)</f>
        <v>110.984848</v>
      </c>
      <c r="D5541" s="10">
        <f>VLOOKUP(A5541,DTE.DE!$A$1:$B$6411,2,FALSE)</f>
        <v>13.192360000000001</v>
      </c>
      <c r="E5541" s="10">
        <f>VLOOKUP(A5541,'CON.DE'!$A$1:$B$6391,2,FALSE)</f>
        <v>77.230773999999997</v>
      </c>
      <c r="G5541" s="5">
        <f t="shared" si="352"/>
        <v>-2.7136710745931998E-2</v>
      </c>
      <c r="H5541" s="5">
        <f t="shared" si="353"/>
        <v>3.0507764114201309E-3</v>
      </c>
      <c r="I5541" s="5">
        <f t="shared" si="354"/>
        <v>-4.1320297295819068E-3</v>
      </c>
      <c r="J5541" s="10">
        <f t="shared" si="355"/>
        <v>-0.13195947077296896</v>
      </c>
    </row>
    <row r="5542" spans="1:10" x14ac:dyDescent="0.3">
      <c r="A5542" s="18">
        <v>43896</v>
      </c>
      <c r="B5542" s="9">
        <f>VLOOKUP(A5542,'VOW3.DE'!$A$1:$B$5974,2,FALSE)</f>
        <v>138.68833900000001</v>
      </c>
      <c r="C5542" s="5">
        <f>VLOOKUP(A5542,MRK.DE!$A$1:$B$5993,2,FALSE)</f>
        <v>106.251808</v>
      </c>
      <c r="D5542" s="10">
        <f>VLOOKUP(A5542,DTE.DE!$A$1:$B$6411,2,FALSE)</f>
        <v>12.891052</v>
      </c>
      <c r="E5542" s="10">
        <f>VLOOKUP(A5542,'CON.DE'!$A$1:$B$6391,2,FALSE)</f>
        <v>78.320205999999999</v>
      </c>
      <c r="G5542" s="5">
        <f t="shared" si="352"/>
        <v>-2.217095185237284E-2</v>
      </c>
      <c r="H5542" s="5">
        <f t="shared" si="353"/>
        <v>-4.3581863359905874E-2</v>
      </c>
      <c r="I5542" s="5">
        <f t="shared" si="354"/>
        <v>-2.3104446876296172E-2</v>
      </c>
      <c r="J5542" s="10">
        <f t="shared" si="355"/>
        <v>1.4007623910605546E-2</v>
      </c>
    </row>
    <row r="5543" spans="1:10" x14ac:dyDescent="0.3">
      <c r="A5543" s="18">
        <v>43899</v>
      </c>
      <c r="B5543" s="9">
        <f>VLOOKUP(A5543,'VOW3.DE'!$A$1:$B$5974,2,FALSE)</f>
        <v>124.103455</v>
      </c>
      <c r="C5543" s="5">
        <f>VLOOKUP(A5543,MRK.DE!$A$1:$B$5993,2,FALSE)</f>
        <v>99.393744999999996</v>
      </c>
      <c r="D5543" s="10">
        <f>VLOOKUP(A5543,DTE.DE!$A$1:$B$6411,2,FALSE)</f>
        <v>12.036465</v>
      </c>
      <c r="E5543" s="10">
        <f>VLOOKUP(A5543,'CON.DE'!$A$1:$B$6391,2,FALSE)</f>
        <v>72.415290999999996</v>
      </c>
      <c r="G5543" s="5">
        <f t="shared" si="352"/>
        <v>-0.11111371797212108</v>
      </c>
      <c r="H5543" s="5">
        <f t="shared" si="353"/>
        <v>-6.6722640013222312E-2</v>
      </c>
      <c r="I5543" s="5">
        <f t="shared" si="354"/>
        <v>-6.8592635155650145E-2</v>
      </c>
      <c r="J5543" s="10">
        <f t="shared" si="355"/>
        <v>-7.8388149704530494E-2</v>
      </c>
    </row>
    <row r="5544" spans="1:10" x14ac:dyDescent="0.3">
      <c r="A5544" s="18">
        <v>43900</v>
      </c>
      <c r="B5544" s="9">
        <f>VLOOKUP(A5544,'VOW3.DE'!$A$1:$B$5974,2,FALSE)</f>
        <v>123.95270499999999</v>
      </c>
      <c r="C5544" s="5">
        <f>VLOOKUP(A5544,MRK.DE!$A$1:$B$5993,2,FALSE)</f>
        <v>96.882339000000002</v>
      </c>
      <c r="D5544" s="10">
        <f>VLOOKUP(A5544,DTE.DE!$A$1:$B$6411,2,FALSE)</f>
        <v>11.525475</v>
      </c>
      <c r="E5544" s="10">
        <f>VLOOKUP(A5544,'CON.DE'!$A$1:$B$6391,2,FALSE)</f>
        <v>72.580078</v>
      </c>
      <c r="G5544" s="5">
        <f t="shared" si="352"/>
        <v>-1.2154507153447497E-3</v>
      </c>
      <c r="H5544" s="5">
        <f t="shared" si="353"/>
        <v>-2.5591941893696058E-2</v>
      </c>
      <c r="I5544" s="5">
        <f t="shared" si="354"/>
        <v>-4.3380989335278099E-2</v>
      </c>
      <c r="J5544" s="10">
        <f t="shared" si="355"/>
        <v>2.272997711367158E-3</v>
      </c>
    </row>
    <row r="5545" spans="1:10" x14ac:dyDescent="0.3">
      <c r="A5545" s="18">
        <v>43901</v>
      </c>
      <c r="B5545" s="9">
        <f>VLOOKUP(A5545,'VOW3.DE'!$A$1:$B$5974,2,FALSE)</f>
        <v>124.74413300000001</v>
      </c>
      <c r="C5545" s="5">
        <f>VLOOKUP(A5545,MRK.DE!$A$1:$B$5993,2,FALSE)</f>
        <v>95.317535000000007</v>
      </c>
      <c r="D5545" s="10">
        <f>VLOOKUP(A5545,DTE.DE!$A$1:$B$6411,2,FALSE)</f>
        <v>11.393323000000001</v>
      </c>
      <c r="E5545" s="10">
        <f>VLOOKUP(A5545,'CON.DE'!$A$1:$B$6391,2,FALSE)</f>
        <v>71.664589000000007</v>
      </c>
      <c r="G5545" s="5">
        <f t="shared" si="352"/>
        <v>6.3646219066324236E-3</v>
      </c>
      <c r="H5545" s="5">
        <f t="shared" si="353"/>
        <v>-1.6283450587434602E-2</v>
      </c>
      <c r="I5545" s="5">
        <f t="shared" si="354"/>
        <v>-1.1532320728162519E-2</v>
      </c>
      <c r="J5545" s="10">
        <f t="shared" si="355"/>
        <v>-1.2693728118925765E-2</v>
      </c>
    </row>
    <row r="5546" spans="1:10" x14ac:dyDescent="0.3">
      <c r="A5546" s="18">
        <v>43902</v>
      </c>
      <c r="B5546" s="9">
        <f>VLOOKUP(A5546,'VOW3.DE'!$A$1:$B$5974,2,FALSE)</f>
        <v>105.76870700000001</v>
      </c>
      <c r="C5546" s="5">
        <f>VLOOKUP(A5546,MRK.DE!$A$1:$B$5993,2,FALSE)</f>
        <v>86.527618000000004</v>
      </c>
      <c r="D5546" s="10">
        <f>VLOOKUP(A5546,DTE.DE!$A$1:$B$6411,2,FALSE)</f>
        <v>10.179278999999999</v>
      </c>
      <c r="E5546" s="10">
        <f>VLOOKUP(A5546,'CON.DE'!$A$1:$B$6391,2,FALSE)</f>
        <v>59.158996999999999</v>
      </c>
      <c r="G5546" s="5">
        <f t="shared" si="352"/>
        <v>-0.16501000283868617</v>
      </c>
      <c r="H5546" s="5">
        <f t="shared" si="353"/>
        <v>-9.6750145421200875E-2</v>
      </c>
      <c r="I5546" s="5">
        <f t="shared" si="354"/>
        <v>-0.11267329858897782</v>
      </c>
      <c r="J5546" s="10">
        <f t="shared" si="355"/>
        <v>-0.19176806466575097</v>
      </c>
    </row>
    <row r="5547" spans="1:10" x14ac:dyDescent="0.3">
      <c r="A5547" s="18">
        <v>43903</v>
      </c>
      <c r="B5547" s="9">
        <f>VLOOKUP(A5547,'VOW3.DE'!$A$1:$B$5974,2,FALSE)</f>
        <v>104.468498</v>
      </c>
      <c r="C5547" s="5">
        <f>VLOOKUP(A5547,MRK.DE!$A$1:$B$5993,2,FALSE)</f>
        <v>88.189010999999994</v>
      </c>
      <c r="D5547" s="10">
        <f>VLOOKUP(A5547,DTE.DE!$A$1:$B$6411,2,FALSE)</f>
        <v>10.149324999999999</v>
      </c>
      <c r="E5547" s="10">
        <f>VLOOKUP(A5547,'CON.DE'!$A$1:$B$6391,2,FALSE)</f>
        <v>59.278004000000003</v>
      </c>
      <c r="G5547" s="5">
        <f t="shared" si="352"/>
        <v>-1.2369129214017794E-2</v>
      </c>
      <c r="H5547" s="5">
        <f t="shared" si="353"/>
        <v>1.901871719902129E-2</v>
      </c>
      <c r="I5547" s="5">
        <f t="shared" si="354"/>
        <v>-2.9469826534544541E-3</v>
      </c>
      <c r="J5547" s="10">
        <f t="shared" si="355"/>
        <v>2.0096260298210094E-3</v>
      </c>
    </row>
    <row r="5548" spans="1:10" x14ac:dyDescent="0.3">
      <c r="A5548" s="18">
        <v>43906</v>
      </c>
      <c r="B5548" s="9">
        <f>VLOOKUP(A5548,'VOW3.DE'!$A$1:$B$5974,2,FALSE)</f>
        <v>91.758544999999998</v>
      </c>
      <c r="C5548" s="5">
        <f>VLOOKUP(A5548,MRK.DE!$A$1:$B$5993,2,FALSE)</f>
        <v>84.499167999999997</v>
      </c>
      <c r="D5548" s="10">
        <f>VLOOKUP(A5548,DTE.DE!$A$1:$B$6411,2,FALSE)</f>
        <v>9.6400970000000008</v>
      </c>
      <c r="E5548" s="10">
        <f>VLOOKUP(A5548,'CON.DE'!$A$1:$B$6391,2,FALSE)</f>
        <v>55.350552</v>
      </c>
      <c r="G5548" s="5">
        <f t="shared" si="352"/>
        <v>-0.12972495529984662</v>
      </c>
      <c r="H5548" s="5">
        <f t="shared" si="353"/>
        <v>-4.2740675252994936E-2</v>
      </c>
      <c r="I5548" s="5">
        <f t="shared" si="354"/>
        <v>-5.1476030000861019E-2</v>
      </c>
      <c r="J5548" s="10">
        <f t="shared" si="355"/>
        <v>-6.855167770106467E-2</v>
      </c>
    </row>
    <row r="5549" spans="1:10" x14ac:dyDescent="0.3">
      <c r="A5549" s="18">
        <v>43907</v>
      </c>
      <c r="B5549" s="9">
        <f>VLOOKUP(A5549,'VOW3.DE'!$A$1:$B$5974,2,FALSE)</f>
        <v>93.350821999999994</v>
      </c>
      <c r="C5549" s="5">
        <f>VLOOKUP(A5549,MRK.DE!$A$1:$B$5993,2,FALSE)</f>
        <v>84.595764000000003</v>
      </c>
      <c r="D5549" s="10">
        <f>VLOOKUP(A5549,DTE.DE!$A$1:$B$6411,2,FALSE)</f>
        <v>10.080606</v>
      </c>
      <c r="E5549" s="10">
        <f>VLOOKUP(A5549,'CON.DE'!$A$1:$B$6391,2,FALSE)</f>
        <v>55.799140999999999</v>
      </c>
      <c r="G5549" s="5">
        <f t="shared" si="352"/>
        <v>1.720405940638705E-2</v>
      </c>
      <c r="H5549" s="5">
        <f t="shared" si="353"/>
        <v>1.1425062757930186E-3</v>
      </c>
      <c r="I5549" s="5">
        <f t="shared" si="354"/>
        <v>4.4682209071269748E-2</v>
      </c>
      <c r="J5549" s="10">
        <f t="shared" si="355"/>
        <v>8.071842998893396E-3</v>
      </c>
    </row>
    <row r="5550" spans="1:10" x14ac:dyDescent="0.3">
      <c r="A5550" s="18">
        <v>43908</v>
      </c>
      <c r="B5550" s="9">
        <f>VLOOKUP(A5550,'VOW3.DE'!$A$1:$B$5974,2,FALSE)</f>
        <v>82.157768000000004</v>
      </c>
      <c r="C5550" s="5">
        <f>VLOOKUP(A5550,MRK.DE!$A$1:$B$5993,2,FALSE)</f>
        <v>78.491112000000001</v>
      </c>
      <c r="D5550" s="10">
        <f>VLOOKUP(A5550,DTE.DE!$A$1:$B$6411,2,FALSE)</f>
        <v>9.5431840000000001</v>
      </c>
      <c r="E5550" s="10">
        <f>VLOOKUP(A5550,'CON.DE'!$A$1:$B$6391,2,FALSE)</f>
        <v>51.844223</v>
      </c>
      <c r="G5550" s="5">
        <f t="shared" si="352"/>
        <v>-0.12772327677249165</v>
      </c>
      <c r="H5550" s="5">
        <f t="shared" si="353"/>
        <v>-7.4898798988374662E-2</v>
      </c>
      <c r="I5550" s="5">
        <f t="shared" si="354"/>
        <v>-5.4786197486040446E-2</v>
      </c>
      <c r="J5550" s="10">
        <f t="shared" si="355"/>
        <v>-7.3514964086026216E-2</v>
      </c>
    </row>
    <row r="5551" spans="1:10" x14ac:dyDescent="0.3">
      <c r="A5551" s="18">
        <v>43909</v>
      </c>
      <c r="B5551" s="9">
        <f>VLOOKUP(A5551,'VOW3.DE'!$A$1:$B$5974,2,FALSE)</f>
        <v>82.760765000000006</v>
      </c>
      <c r="C5551" s="5">
        <f>VLOOKUP(A5551,MRK.DE!$A$1:$B$5993,2,FALSE)</f>
        <v>80.616150000000005</v>
      </c>
      <c r="D5551" s="10">
        <f>VLOOKUP(A5551,DTE.DE!$A$1:$B$6411,2,FALSE)</f>
        <v>10.165183000000001</v>
      </c>
      <c r="E5551" s="10">
        <f>VLOOKUP(A5551,'CON.DE'!$A$1:$B$6391,2,FALSE)</f>
        <v>49.555495999999998</v>
      </c>
      <c r="G5551" s="5">
        <f t="shared" si="352"/>
        <v>7.3126976836556884E-3</v>
      </c>
      <c r="H5551" s="5">
        <f t="shared" si="353"/>
        <v>2.6713606200962973E-2</v>
      </c>
      <c r="I5551" s="5">
        <f t="shared" si="354"/>
        <v>6.3141267471838639E-2</v>
      </c>
      <c r="J5551" s="10">
        <f t="shared" si="355"/>
        <v>-4.5150338028112677E-2</v>
      </c>
    </row>
    <row r="5552" spans="1:10" x14ac:dyDescent="0.3">
      <c r="A5552" s="18">
        <v>43910</v>
      </c>
      <c r="B5552" s="9">
        <f>VLOOKUP(A5552,'VOW3.DE'!$A$1:$B$5974,2,FALSE)</f>
        <v>88.687049999999999</v>
      </c>
      <c r="C5552" s="5">
        <f>VLOOKUP(A5552,MRK.DE!$A$1:$B$5993,2,FALSE)</f>
        <v>82.451401000000004</v>
      </c>
      <c r="D5552" s="10">
        <f>VLOOKUP(A5552,DTE.DE!$A$1:$B$6411,2,FALSE)</f>
        <v>10.647982000000001</v>
      </c>
      <c r="E5552" s="10">
        <f>VLOOKUP(A5552,'CON.DE'!$A$1:$B$6391,2,FALSE)</f>
        <v>52.512531000000003</v>
      </c>
      <c r="G5552" s="5">
        <f t="shared" si="352"/>
        <v>6.9159784481056405E-2</v>
      </c>
      <c r="H5552" s="5">
        <f t="shared" si="353"/>
        <v>2.2510039328488201E-2</v>
      </c>
      <c r="I5552" s="5">
        <f t="shared" si="354"/>
        <v>4.6401940763517335E-2</v>
      </c>
      <c r="J5552" s="10">
        <f t="shared" si="355"/>
        <v>5.7958653941560044E-2</v>
      </c>
    </row>
    <row r="5553" spans="1:10" x14ac:dyDescent="0.3">
      <c r="A5553" s="18">
        <v>43913</v>
      </c>
      <c r="B5553" s="9">
        <f>VLOOKUP(A5553,'VOW3.DE'!$A$1:$B$5974,2,FALSE)</f>
        <v>86.915756000000002</v>
      </c>
      <c r="C5553" s="5">
        <f>VLOOKUP(A5553,MRK.DE!$A$1:$B$5993,2,FALSE)</f>
        <v>81.987762000000004</v>
      </c>
      <c r="D5553" s="10">
        <f>VLOOKUP(A5553,DTE.DE!$A$1:$B$6411,2,FALSE)</f>
        <v>10.098227</v>
      </c>
      <c r="E5553" s="10">
        <f>VLOOKUP(A5553,'CON.DE'!$A$1:$B$6391,2,FALSE)</f>
        <v>53.052669999999999</v>
      </c>
      <c r="G5553" s="5">
        <f t="shared" si="352"/>
        <v>-2.0174553222573721E-2</v>
      </c>
      <c r="H5553" s="5">
        <f t="shared" si="353"/>
        <v>-5.639048753843013E-3</v>
      </c>
      <c r="I5553" s="5">
        <f t="shared" si="354"/>
        <v>-5.3010526750070203E-2</v>
      </c>
      <c r="J5553" s="10">
        <f t="shared" si="355"/>
        <v>1.0233366839999775E-2</v>
      </c>
    </row>
    <row r="5554" spans="1:10" x14ac:dyDescent="0.3">
      <c r="A5554" s="18">
        <v>43914</v>
      </c>
      <c r="B5554" s="9">
        <f>VLOOKUP(A5554,'VOW3.DE'!$A$1:$B$5974,2,FALSE)</f>
        <v>103.469803</v>
      </c>
      <c r="C5554" s="5">
        <f>VLOOKUP(A5554,MRK.DE!$A$1:$B$5993,2,FALSE)</f>
        <v>86.431022999999996</v>
      </c>
      <c r="D5554" s="10">
        <f>VLOOKUP(A5554,DTE.DE!$A$1:$B$6411,2,FALSE)</f>
        <v>10.602168000000001</v>
      </c>
      <c r="E5554" s="10">
        <f>VLOOKUP(A5554,'CON.DE'!$A$1:$B$6391,2,FALSE)</f>
        <v>60.248424999999997</v>
      </c>
      <c r="G5554" s="5">
        <f t="shared" si="352"/>
        <v>0.17434048399249621</v>
      </c>
      <c r="H5554" s="5">
        <f t="shared" si="353"/>
        <v>5.2776681638662469E-2</v>
      </c>
      <c r="I5554" s="5">
        <f t="shared" si="354"/>
        <v>4.8698644623837113E-2</v>
      </c>
      <c r="J5554" s="10">
        <f t="shared" si="355"/>
        <v>0.12719123727928172</v>
      </c>
    </row>
    <row r="5555" spans="1:10" x14ac:dyDescent="0.3">
      <c r="A5555" s="18">
        <v>43915</v>
      </c>
      <c r="B5555" s="9">
        <f>VLOOKUP(A5555,'VOW3.DE'!$A$1:$B$5974,2,FALSE)</f>
        <v>108.237206</v>
      </c>
      <c r="C5555" s="5">
        <f>VLOOKUP(A5555,MRK.DE!$A$1:$B$5993,2,FALSE)</f>
        <v>89.908348000000004</v>
      </c>
      <c r="D5555" s="10">
        <f>VLOOKUP(A5555,DTE.DE!$A$1:$B$6411,2,FALSE)</f>
        <v>10.563402999999999</v>
      </c>
      <c r="E5555" s="10">
        <f>VLOOKUP(A5555,'CON.DE'!$A$1:$B$6391,2,FALSE)</f>
        <v>61.356163000000002</v>
      </c>
      <c r="G5555" s="5">
        <f t="shared" si="352"/>
        <v>4.5045358839701712E-2</v>
      </c>
      <c r="H5555" s="5">
        <f t="shared" si="353"/>
        <v>3.9444122035896721E-2</v>
      </c>
      <c r="I5555" s="5">
        <f t="shared" si="354"/>
        <v>-3.6630283534520177E-3</v>
      </c>
      <c r="J5555" s="10">
        <f t="shared" si="355"/>
        <v>1.8219191558990329E-2</v>
      </c>
    </row>
    <row r="5556" spans="1:10" x14ac:dyDescent="0.3">
      <c r="A5556" s="18">
        <v>43916</v>
      </c>
      <c r="B5556" s="9">
        <f>VLOOKUP(A5556,'VOW3.DE'!$A$1:$B$5974,2,FALSE)</f>
        <v>107.125435</v>
      </c>
      <c r="C5556" s="5">
        <f>VLOOKUP(A5556,MRK.DE!$A$1:$B$5993,2,FALSE)</f>
        <v>90.314041000000003</v>
      </c>
      <c r="D5556" s="10">
        <f>VLOOKUP(A5556,DTE.DE!$A$1:$B$6411,2,FALSE)</f>
        <v>10.547544</v>
      </c>
      <c r="E5556" s="10">
        <f>VLOOKUP(A5556,'CON.DE'!$A$1:$B$6391,2,FALSE)</f>
        <v>62.958271000000003</v>
      </c>
      <c r="G5556" s="5">
        <f t="shared" si="352"/>
        <v>-1.0324732934762344E-2</v>
      </c>
      <c r="H5556" s="5">
        <f t="shared" si="353"/>
        <v>4.5021452385651016E-3</v>
      </c>
      <c r="I5556" s="5">
        <f t="shared" si="354"/>
        <v>-1.5024435410933654E-3</v>
      </c>
      <c r="J5556" s="10">
        <f t="shared" si="355"/>
        <v>2.5776519342271865E-2</v>
      </c>
    </row>
    <row r="5557" spans="1:10" x14ac:dyDescent="0.3">
      <c r="A5557" s="18">
        <v>43917</v>
      </c>
      <c r="B5557" s="9">
        <f>VLOOKUP(A5557,'VOW3.DE'!$A$1:$B$5974,2,FALSE)</f>
        <v>99.324218999999999</v>
      </c>
      <c r="C5557" s="5">
        <f>VLOOKUP(A5557,MRK.DE!$A$1:$B$5993,2,FALSE)</f>
        <v>87.590134000000006</v>
      </c>
      <c r="D5557" s="10">
        <f>VLOOKUP(A5557,DTE.DE!$A$1:$B$6411,2,FALSE)</f>
        <v>10.853621</v>
      </c>
      <c r="E5557" s="10">
        <f>VLOOKUP(A5557,'CON.DE'!$A$1:$B$6391,2,FALSE)</f>
        <v>59.232224000000002</v>
      </c>
      <c r="G5557" s="5">
        <f t="shared" si="352"/>
        <v>-7.5610998992491615E-2</v>
      </c>
      <c r="H5557" s="5">
        <f t="shared" si="353"/>
        <v>-3.0624575108125263E-2</v>
      </c>
      <c r="I5557" s="5">
        <f t="shared" si="354"/>
        <v>2.8605720416684615E-2</v>
      </c>
      <c r="J5557" s="10">
        <f t="shared" si="355"/>
        <v>-6.1006423727967954E-2</v>
      </c>
    </row>
    <row r="5558" spans="1:10" x14ac:dyDescent="0.3">
      <c r="A5558" s="18">
        <v>43920</v>
      </c>
      <c r="B5558" s="9">
        <f>VLOOKUP(A5558,'VOW3.DE'!$A$1:$B$5974,2,FALSE)</f>
        <v>98.947342000000006</v>
      </c>
      <c r="C5558" s="5">
        <f>VLOOKUP(A5558,MRK.DE!$A$1:$B$5993,2,FALSE)</f>
        <v>86.450339999999997</v>
      </c>
      <c r="D5558" s="10">
        <f>VLOOKUP(A5558,DTE.DE!$A$1:$B$6411,2,FALSE)</f>
        <v>11.117031000000001</v>
      </c>
      <c r="E5558" s="10">
        <f>VLOOKUP(A5558,'CON.DE'!$A$1:$B$6391,2,FALSE)</f>
        <v>58.618850999999999</v>
      </c>
      <c r="G5558" s="5">
        <f t="shared" si="352"/>
        <v>-3.8016289577448956E-3</v>
      </c>
      <c r="H5558" s="5">
        <f t="shared" si="353"/>
        <v>-1.3098220998072112E-2</v>
      </c>
      <c r="I5558" s="5">
        <f t="shared" si="354"/>
        <v>2.3979499740687523E-2</v>
      </c>
      <c r="J5558" s="10">
        <f t="shared" si="355"/>
        <v>-1.0409383851721842E-2</v>
      </c>
    </row>
    <row r="5559" spans="1:10" x14ac:dyDescent="0.3">
      <c r="A5559" s="18">
        <v>43921</v>
      </c>
      <c r="B5559" s="9">
        <f>VLOOKUP(A5559,'VOW3.DE'!$A$1:$B$5974,2,FALSE)</f>
        <v>100.662102</v>
      </c>
      <c r="C5559" s="5">
        <f>VLOOKUP(A5559,MRK.DE!$A$1:$B$5993,2,FALSE)</f>
        <v>90.429962000000003</v>
      </c>
      <c r="D5559" s="10">
        <f>VLOOKUP(A5559,DTE.DE!$A$1:$B$6411,2,FALSE)</f>
        <v>10.957501000000001</v>
      </c>
      <c r="E5559" s="10">
        <f>VLOOKUP(A5559,'CON.DE'!$A$1:$B$6391,2,FALSE)</f>
        <v>60.065327000000003</v>
      </c>
      <c r="G5559" s="5">
        <f t="shared" si="352"/>
        <v>1.7181573671569781E-2</v>
      </c>
      <c r="H5559" s="5">
        <f t="shared" si="353"/>
        <v>4.5005505507008346E-2</v>
      </c>
      <c r="I5559" s="5">
        <f t="shared" si="354"/>
        <v>-1.4454012197157423E-2</v>
      </c>
      <c r="J5559" s="10">
        <f t="shared" si="355"/>
        <v>2.4376418988927308E-2</v>
      </c>
    </row>
    <row r="5560" spans="1:10" x14ac:dyDescent="0.3">
      <c r="A5560" s="18">
        <v>43922</v>
      </c>
      <c r="B5560" s="9">
        <f>VLOOKUP(A5560,'VOW3.DE'!$A$1:$B$5974,2,FALSE)</f>
        <v>93.275452000000001</v>
      </c>
      <c r="C5560" s="5">
        <f>VLOOKUP(A5560,MRK.DE!$A$1:$B$5993,2,FALSE)</f>
        <v>86.798079999999999</v>
      </c>
      <c r="D5560" s="10">
        <f>VLOOKUP(A5560,DTE.DE!$A$1:$B$6411,2,FALSE)</f>
        <v>10.684815</v>
      </c>
      <c r="E5560" s="10">
        <f>VLOOKUP(A5560,'CON.DE'!$A$1:$B$6391,2,FALSE)</f>
        <v>55.387169</v>
      </c>
      <c r="G5560" s="5">
        <f t="shared" si="352"/>
        <v>-7.6212418326510226E-2</v>
      </c>
      <c r="H5560" s="5">
        <f t="shared" si="353"/>
        <v>-4.0991148931780449E-2</v>
      </c>
      <c r="I5560" s="5">
        <f t="shared" si="354"/>
        <v>-2.5200669942870898E-2</v>
      </c>
      <c r="J5560" s="10">
        <f t="shared" si="355"/>
        <v>-8.1084792830625849E-2</v>
      </c>
    </row>
    <row r="5561" spans="1:10" x14ac:dyDescent="0.3">
      <c r="A5561" s="18">
        <v>43923</v>
      </c>
      <c r="B5561" s="9">
        <f>VLOOKUP(A5561,'VOW3.DE'!$A$1:$B$5974,2,FALSE)</f>
        <v>93.115279999999998</v>
      </c>
      <c r="C5561" s="5">
        <f>VLOOKUP(A5561,MRK.DE!$A$1:$B$5993,2,FALSE)</f>
        <v>87.010574000000005</v>
      </c>
      <c r="D5561" s="10">
        <f>VLOOKUP(A5561,DTE.DE!$A$1:$B$6411,2,FALSE)</f>
        <v>10.805389999999999</v>
      </c>
      <c r="E5561" s="10">
        <f>VLOOKUP(A5561,'CON.DE'!$A$1:$B$6391,2,FALSE)</f>
        <v>55.094214999999998</v>
      </c>
      <c r="G5561" s="5">
        <f t="shared" si="352"/>
        <v>-1.7186695680413699E-3</v>
      </c>
      <c r="H5561" s="5">
        <f t="shared" si="353"/>
        <v>2.4451498930638869E-3</v>
      </c>
      <c r="I5561" s="5">
        <f t="shared" si="354"/>
        <v>1.1221509078557238E-2</v>
      </c>
      <c r="J5561" s="10">
        <f t="shared" si="355"/>
        <v>-5.3032407087703608E-3</v>
      </c>
    </row>
    <row r="5562" spans="1:10" x14ac:dyDescent="0.3">
      <c r="A5562" s="18">
        <v>43924</v>
      </c>
      <c r="B5562" s="9">
        <f>VLOOKUP(A5562,'VOW3.DE'!$A$1:$B$5974,2,FALSE)</f>
        <v>93.190658999999997</v>
      </c>
      <c r="C5562" s="5">
        <f>VLOOKUP(A5562,MRK.DE!$A$1:$B$5993,2,FALSE)</f>
        <v>88.478774999999999</v>
      </c>
      <c r="D5562" s="10">
        <f>VLOOKUP(A5562,DTE.DE!$A$1:$B$6411,2,FALSE)</f>
        <v>10.796116</v>
      </c>
      <c r="E5562" s="10">
        <f>VLOOKUP(A5562,'CON.DE'!$A$1:$B$6391,2,FALSE)</f>
        <v>54.966045000000001</v>
      </c>
      <c r="G5562" s="5">
        <f t="shared" si="352"/>
        <v>8.0919593350345885E-4</v>
      </c>
      <c r="H5562" s="5">
        <f t="shared" si="353"/>
        <v>1.6733041242420307E-2</v>
      </c>
      <c r="I5562" s="5">
        <f t="shared" si="354"/>
        <v>-8.5864388990153655E-4</v>
      </c>
      <c r="J5562" s="10">
        <f t="shared" si="355"/>
        <v>-2.329088772638226E-3</v>
      </c>
    </row>
    <row r="5563" spans="1:10" x14ac:dyDescent="0.3">
      <c r="A5563" s="18">
        <v>43927</v>
      </c>
      <c r="B5563" s="9">
        <f>VLOOKUP(A5563,'VOW3.DE'!$A$1:$B$5974,2,FALSE)</f>
        <v>106.42823</v>
      </c>
      <c r="C5563" s="5">
        <f>VLOOKUP(A5563,MRK.DE!$A$1:$B$5993,2,FALSE)</f>
        <v>90.082222000000002</v>
      </c>
      <c r="D5563" s="10">
        <f>VLOOKUP(A5563,DTE.DE!$A$1:$B$6411,2,FALSE)</f>
        <v>11.301603999999999</v>
      </c>
      <c r="E5563" s="10">
        <f>VLOOKUP(A5563,'CON.DE'!$A$1:$B$6391,2,FALSE)</f>
        <v>60.953358000000001</v>
      </c>
      <c r="G5563" s="5">
        <f t="shared" si="352"/>
        <v>0.13282336991864532</v>
      </c>
      <c r="H5563" s="5">
        <f t="shared" si="353"/>
        <v>1.796013830838171E-2</v>
      </c>
      <c r="I5563" s="5">
        <f t="shared" si="354"/>
        <v>4.5758222729140575E-2</v>
      </c>
      <c r="J5563" s="10">
        <f t="shared" si="355"/>
        <v>0.10339331780055815</v>
      </c>
    </row>
    <row r="5564" spans="1:10" x14ac:dyDescent="0.3">
      <c r="A5564" s="18">
        <v>43928</v>
      </c>
      <c r="B5564" s="9">
        <f>VLOOKUP(A5564,'VOW3.DE'!$A$1:$B$5974,2,FALSE)</f>
        <v>109.65046700000001</v>
      </c>
      <c r="C5564" s="5">
        <f>VLOOKUP(A5564,MRK.DE!$A$1:$B$5993,2,FALSE)</f>
        <v>93.540222</v>
      </c>
      <c r="D5564" s="10">
        <f>VLOOKUP(A5564,DTE.DE!$A$1:$B$6411,2,FALSE)</f>
        <v>11.487104</v>
      </c>
      <c r="E5564" s="10">
        <f>VLOOKUP(A5564,'CON.DE'!$A$1:$B$6391,2,FALSE)</f>
        <v>63.809677000000001</v>
      </c>
      <c r="G5564" s="5">
        <f t="shared" si="352"/>
        <v>2.9826872595346592E-2</v>
      </c>
      <c r="H5564" s="5">
        <f t="shared" si="353"/>
        <v>3.766869456129654E-2</v>
      </c>
      <c r="I5564" s="5">
        <f t="shared" si="354"/>
        <v>1.6280352287734008E-2</v>
      </c>
      <c r="J5564" s="10">
        <f t="shared" si="355"/>
        <v>4.5795907215655227E-2</v>
      </c>
    </row>
    <row r="5565" spans="1:10" x14ac:dyDescent="0.3">
      <c r="A5565" s="18">
        <v>43929</v>
      </c>
      <c r="B5565" s="9">
        <f>VLOOKUP(A5565,'VOW3.DE'!$A$1:$B$5974,2,FALSE)</f>
        <v>111.308708</v>
      </c>
      <c r="C5565" s="5">
        <f>VLOOKUP(A5565,MRK.DE!$A$1:$B$5993,2,FALSE)</f>
        <v>92.303841000000006</v>
      </c>
      <c r="D5565" s="10">
        <f>VLOOKUP(A5565,DTE.DE!$A$1:$B$6411,2,FALSE)</f>
        <v>11.468553999999999</v>
      </c>
      <c r="E5565" s="10">
        <f>VLOOKUP(A5565,'CON.DE'!$A$1:$B$6391,2,FALSE)</f>
        <v>64.175872999999996</v>
      </c>
      <c r="G5565" s="5">
        <f t="shared" si="352"/>
        <v>1.5009760353943804E-2</v>
      </c>
      <c r="H5565" s="5">
        <f t="shared" si="353"/>
        <v>-1.330577066700488E-2</v>
      </c>
      <c r="I5565" s="5">
        <f t="shared" si="354"/>
        <v>-1.6161596446222361E-3</v>
      </c>
      <c r="J5565" s="10">
        <f t="shared" si="355"/>
        <v>5.7224741278836203E-3</v>
      </c>
    </row>
    <row r="5566" spans="1:10" x14ac:dyDescent="0.3">
      <c r="A5566" s="18">
        <v>43930</v>
      </c>
      <c r="B5566" s="9">
        <f>VLOOKUP(A5566,'VOW3.DE'!$A$1:$B$5974,2,FALSE)</f>
        <v>115.454277</v>
      </c>
      <c r="C5566" s="5">
        <f>VLOOKUP(A5566,MRK.DE!$A$1:$B$5993,2,FALSE)</f>
        <v>92.535667000000004</v>
      </c>
      <c r="D5566" s="10">
        <f>VLOOKUP(A5566,DTE.DE!$A$1:$B$6411,2,FALSE)</f>
        <v>11.468553999999999</v>
      </c>
      <c r="E5566" s="10">
        <f>VLOOKUP(A5566,'CON.DE'!$A$1:$B$6391,2,FALSE)</f>
        <v>66.867416000000006</v>
      </c>
      <c r="G5566" s="5">
        <f t="shared" si="352"/>
        <v>3.6567087240013334E-2</v>
      </c>
      <c r="H5566" s="5">
        <f t="shared" si="353"/>
        <v>2.5084044430142057E-3</v>
      </c>
      <c r="I5566" s="5">
        <f t="shared" si="354"/>
        <v>0</v>
      </c>
      <c r="J5566" s="10">
        <f t="shared" si="355"/>
        <v>4.1084463084987588E-2</v>
      </c>
    </row>
    <row r="5567" spans="1:10" x14ac:dyDescent="0.3">
      <c r="A5567" s="18">
        <v>43935</v>
      </c>
      <c r="B5567" s="9">
        <f>VLOOKUP(A5567,'VOW3.DE'!$A$1:$B$5974,2,FALSE)</f>
        <v>116.01958500000001</v>
      </c>
      <c r="C5567" s="5">
        <f>VLOOKUP(A5567,MRK.DE!$A$1:$B$5993,2,FALSE)</f>
        <v>94.853888999999995</v>
      </c>
      <c r="D5567" s="10">
        <f>VLOOKUP(A5567,DTE.DE!$A$1:$B$6411,2,FALSE)</f>
        <v>11.60768</v>
      </c>
      <c r="E5567" s="10">
        <f>VLOOKUP(A5567,'CON.DE'!$A$1:$B$6391,2,FALSE)</f>
        <v>67.947700999999995</v>
      </c>
      <c r="G5567" s="5">
        <f t="shared" si="352"/>
        <v>4.8844316073200882E-3</v>
      </c>
      <c r="H5567" s="5">
        <f t="shared" si="353"/>
        <v>2.4743537734764173E-2</v>
      </c>
      <c r="I5567" s="5">
        <f t="shared" si="354"/>
        <v>1.2058092816313462E-2</v>
      </c>
      <c r="J5567" s="10">
        <f t="shared" si="355"/>
        <v>1.6026513145737248E-2</v>
      </c>
    </row>
    <row r="5568" spans="1:10" x14ac:dyDescent="0.3">
      <c r="A5568" s="18">
        <v>43936</v>
      </c>
      <c r="B5568" s="9">
        <f>VLOOKUP(A5568,'VOW3.DE'!$A$1:$B$5974,2,FALSE)</f>
        <v>109.480881</v>
      </c>
      <c r="C5568" s="5">
        <f>VLOOKUP(A5568,MRK.DE!$A$1:$B$5993,2,FALSE)</f>
        <v>93.076583999999997</v>
      </c>
      <c r="D5568" s="10">
        <f>VLOOKUP(A5568,DTE.DE!$A$1:$B$6411,2,FALSE)</f>
        <v>11.310879</v>
      </c>
      <c r="E5568" s="10">
        <f>VLOOKUP(A5568,'CON.DE'!$A$1:$B$6391,2,FALSE)</f>
        <v>63.223765999999998</v>
      </c>
      <c r="G5568" s="5">
        <f t="shared" si="352"/>
        <v>-5.8009081790036401E-2</v>
      </c>
      <c r="H5568" s="5">
        <f t="shared" si="353"/>
        <v>-1.8915058974517927E-2</v>
      </c>
      <c r="I5568" s="5">
        <f t="shared" si="354"/>
        <v>-2.5901942065898406E-2</v>
      </c>
      <c r="J5568" s="10">
        <f t="shared" si="355"/>
        <v>-7.2058031553858773E-2</v>
      </c>
    </row>
    <row r="5569" spans="1:10" x14ac:dyDescent="0.3">
      <c r="A5569" s="18">
        <v>43937</v>
      </c>
      <c r="B5569" s="9">
        <f>VLOOKUP(A5569,'VOW3.DE'!$A$1:$B$5974,2,FALSE)</f>
        <v>110.366524</v>
      </c>
      <c r="C5569" s="5">
        <f>VLOOKUP(A5569,MRK.DE!$A$1:$B$5993,2,FALSE)</f>
        <v>95.433441000000002</v>
      </c>
      <c r="D5569" s="10">
        <f>VLOOKUP(A5569,DTE.DE!$A$1:$B$6411,2,FALSE)</f>
        <v>11.324792</v>
      </c>
      <c r="E5569" s="10">
        <f>VLOOKUP(A5569,'CON.DE'!$A$1:$B$6391,2,FALSE)</f>
        <v>63.516719999999999</v>
      </c>
      <c r="G5569" s="5">
        <f t="shared" si="352"/>
        <v>8.0569319514313276E-3</v>
      </c>
      <c r="H5569" s="5">
        <f t="shared" si="353"/>
        <v>2.5006413475131845E-2</v>
      </c>
      <c r="I5569" s="5">
        <f t="shared" si="354"/>
        <v>1.2292988135481431E-3</v>
      </c>
      <c r="J5569" s="10">
        <f t="shared" si="355"/>
        <v>4.6229035563626272E-3</v>
      </c>
    </row>
    <row r="5570" spans="1:10" x14ac:dyDescent="0.3">
      <c r="A5570" s="18">
        <v>43938</v>
      </c>
      <c r="B5570" s="9">
        <f>VLOOKUP(A5570,'VOW3.DE'!$A$1:$B$5974,2,FALSE)</f>
        <v>117.395157</v>
      </c>
      <c r="C5570" s="5">
        <f>VLOOKUP(A5570,MRK.DE!$A$1:$B$5993,2,FALSE)</f>
        <v>97.123817000000003</v>
      </c>
      <c r="D5570" s="10">
        <f>VLOOKUP(A5570,DTE.DE!$A$1:$B$6411,2,FALSE)</f>
        <v>11.603043</v>
      </c>
      <c r="E5570" s="10">
        <f>VLOOKUP(A5570,'CON.DE'!$A$1:$B$6391,2,FALSE)</f>
        <v>66.940665999999993</v>
      </c>
      <c r="G5570" s="5">
        <f t="shared" si="352"/>
        <v>6.1738791190203729E-2</v>
      </c>
      <c r="H5570" s="5">
        <f t="shared" si="353"/>
        <v>1.755757681091295E-2</v>
      </c>
      <c r="I5570" s="5">
        <f t="shared" si="354"/>
        <v>2.4273086542144363E-2</v>
      </c>
      <c r="J5570" s="10">
        <f t="shared" si="355"/>
        <v>5.2503466615900503E-2</v>
      </c>
    </row>
    <row r="5571" spans="1:10" x14ac:dyDescent="0.3">
      <c r="A5571" s="18">
        <v>43941</v>
      </c>
      <c r="B5571" s="9">
        <f>VLOOKUP(A5571,'VOW3.DE'!$A$1:$B$5974,2,FALSE)</f>
        <v>117.527061</v>
      </c>
      <c r="C5571" s="5">
        <f>VLOOKUP(A5571,MRK.DE!$A$1:$B$5993,2,FALSE)</f>
        <v>99.586928999999998</v>
      </c>
      <c r="D5571" s="10">
        <f>VLOOKUP(A5571,DTE.DE!$A$1:$B$6411,2,FALSE)</f>
        <v>11.751442000000001</v>
      </c>
      <c r="E5571" s="10">
        <f>VLOOKUP(A5571,'CON.DE'!$A$1:$B$6391,2,FALSE)</f>
        <v>65.457565000000002</v>
      </c>
      <c r="G5571" s="5">
        <f t="shared" si="352"/>
        <v>1.1229590371168545E-3</v>
      </c>
      <c r="H5571" s="5">
        <f t="shared" si="353"/>
        <v>2.5044292605282969E-2</v>
      </c>
      <c r="I5571" s="5">
        <f t="shared" si="354"/>
        <v>1.2708565167861709E-2</v>
      </c>
      <c r="J5571" s="10">
        <f t="shared" si="355"/>
        <v>-2.240457484980405E-2</v>
      </c>
    </row>
    <row r="5572" spans="1:10" x14ac:dyDescent="0.3">
      <c r="A5572" s="18">
        <v>43942</v>
      </c>
      <c r="B5572" s="9">
        <f>VLOOKUP(A5572,'VOW3.DE'!$A$1:$B$5974,2,FALSE)</f>
        <v>109.763535</v>
      </c>
      <c r="C5572" s="5">
        <f>VLOOKUP(A5572,MRK.DE!$A$1:$B$5993,2,FALSE)</f>
        <v>97.365295000000003</v>
      </c>
      <c r="D5572" s="10">
        <f>VLOOKUP(A5572,DTE.DE!$A$1:$B$6411,2,FALSE)</f>
        <v>11.324792</v>
      </c>
      <c r="E5572" s="10">
        <f>VLOOKUP(A5572,'CON.DE'!$A$1:$B$6391,2,FALSE)</f>
        <v>62.418137000000002</v>
      </c>
      <c r="G5572" s="5">
        <f t="shared" ref="G5572:G5635" si="356">LN(B5572/B5571)</f>
        <v>-6.8340243359142808E-2</v>
      </c>
      <c r="H5572" s="5">
        <f t="shared" ref="H5572:H5635" si="357">LN(C5572/C5571)</f>
        <v>-2.256108805360019E-2</v>
      </c>
      <c r="I5572" s="5">
        <f t="shared" ref="I5572:I5635" si="358">LN(D5572/D5571)</f>
        <v>-3.6981651710006051E-2</v>
      </c>
      <c r="J5572" s="10">
        <f t="shared" ref="J5572:J5635" si="359">LN(E5572/E5571)</f>
        <v>-4.7546179898042898E-2</v>
      </c>
    </row>
    <row r="5573" spans="1:10" x14ac:dyDescent="0.3">
      <c r="A5573" s="18">
        <v>43943</v>
      </c>
      <c r="B5573" s="9">
        <f>VLOOKUP(A5573,'VOW3.DE'!$A$1:$B$5974,2,FALSE)</f>
        <v>111.911697</v>
      </c>
      <c r="C5573" s="5">
        <f>VLOOKUP(A5573,MRK.DE!$A$1:$B$5993,2,FALSE)</f>
        <v>98.814186000000007</v>
      </c>
      <c r="D5573" s="10">
        <f>VLOOKUP(A5573,DTE.DE!$A$1:$B$6411,2,FALSE)</f>
        <v>11.654054</v>
      </c>
      <c r="E5573" s="10">
        <f>VLOOKUP(A5573,'CON.DE'!$A$1:$B$6391,2,FALSE)</f>
        <v>63.095592000000003</v>
      </c>
      <c r="G5573" s="5">
        <f t="shared" si="356"/>
        <v>1.9381770594406503E-2</v>
      </c>
      <c r="H5573" s="5">
        <f t="shared" si="357"/>
        <v>1.477134445758682E-2</v>
      </c>
      <c r="I5573" s="5">
        <f t="shared" si="358"/>
        <v>2.8659797557827597E-2</v>
      </c>
      <c r="J5573" s="10">
        <f t="shared" si="359"/>
        <v>1.0795019543686193E-2</v>
      </c>
    </row>
    <row r="5574" spans="1:10" x14ac:dyDescent="0.3">
      <c r="A5574" s="18">
        <v>43944</v>
      </c>
      <c r="B5574" s="9">
        <f>VLOOKUP(A5574,'VOW3.DE'!$A$1:$B$5974,2,FALSE)</f>
        <v>113.75836200000001</v>
      </c>
      <c r="C5574" s="5">
        <f>VLOOKUP(A5574,MRK.DE!$A$1:$B$5993,2,FALSE)</f>
        <v>100.40795900000001</v>
      </c>
      <c r="D5574" s="10">
        <f>VLOOKUP(A5574,DTE.DE!$A$1:$B$6411,2,FALSE)</f>
        <v>11.667967000000001</v>
      </c>
      <c r="E5574" s="10">
        <f>VLOOKUP(A5574,'CON.DE'!$A$1:$B$6391,2,FALSE)</f>
        <v>65.384322999999995</v>
      </c>
      <c r="G5574" s="5">
        <f t="shared" si="356"/>
        <v>1.6366426531078584E-2</v>
      </c>
      <c r="H5574" s="5">
        <f t="shared" si="357"/>
        <v>1.6000299581342546E-2</v>
      </c>
      <c r="I5574" s="5">
        <f t="shared" si="358"/>
        <v>1.1931214409313805E-3</v>
      </c>
      <c r="J5574" s="10">
        <f t="shared" si="359"/>
        <v>3.5631610510348313E-2</v>
      </c>
    </row>
    <row r="5575" spans="1:10" x14ac:dyDescent="0.3">
      <c r="A5575" s="18">
        <v>43945</v>
      </c>
      <c r="B5575" s="9">
        <f>VLOOKUP(A5575,'VOW3.DE'!$A$1:$B$5974,2,FALSE)</f>
        <v>110.573807</v>
      </c>
      <c r="C5575" s="5">
        <f>VLOOKUP(A5575,MRK.DE!$A$1:$B$5993,2,FALSE)</f>
        <v>100.939224</v>
      </c>
      <c r="D5575" s="10">
        <f>VLOOKUP(A5575,DTE.DE!$A$1:$B$6411,2,FALSE)</f>
        <v>11.672605000000001</v>
      </c>
      <c r="E5575" s="10">
        <f>VLOOKUP(A5575,'CON.DE'!$A$1:$B$6391,2,FALSE)</f>
        <v>63.846297999999997</v>
      </c>
      <c r="G5575" s="5">
        <f t="shared" si="356"/>
        <v>-2.8393332578103656E-2</v>
      </c>
      <c r="H5575" s="5">
        <f t="shared" si="357"/>
        <v>5.2771161232127006E-3</v>
      </c>
      <c r="I5575" s="5">
        <f t="shared" si="358"/>
        <v>3.9741957146940916E-4</v>
      </c>
      <c r="J5575" s="10">
        <f t="shared" si="359"/>
        <v>-2.3803919090237834E-2</v>
      </c>
    </row>
    <row r="5576" spans="1:10" x14ac:dyDescent="0.3">
      <c r="A5576" s="18">
        <v>43948</v>
      </c>
      <c r="B5576" s="9">
        <f>VLOOKUP(A5576,'VOW3.DE'!$A$1:$B$5974,2,FALSE)</f>
        <v>115.812309</v>
      </c>
      <c r="C5576" s="5">
        <f>VLOOKUP(A5576,MRK.DE!$A$1:$B$5993,2,FALSE)</f>
        <v>103.580078</v>
      </c>
      <c r="D5576" s="10">
        <f>VLOOKUP(A5576,DTE.DE!$A$1:$B$6411,2,FALSE)</f>
        <v>12.020417</v>
      </c>
      <c r="E5576" s="10">
        <f>VLOOKUP(A5576,'CON.DE'!$A$1:$B$6391,2,FALSE)</f>
        <v>67.691360000000003</v>
      </c>
      <c r="G5576" s="5">
        <f t="shared" si="356"/>
        <v>4.6287620187746292E-2</v>
      </c>
      <c r="H5576" s="5">
        <f t="shared" si="357"/>
        <v>2.5826420889312203E-2</v>
      </c>
      <c r="I5576" s="5">
        <f t="shared" si="358"/>
        <v>2.9361977360257561E-2</v>
      </c>
      <c r="J5576" s="10">
        <f t="shared" si="359"/>
        <v>5.8479948754831278E-2</v>
      </c>
    </row>
    <row r="5577" spans="1:10" x14ac:dyDescent="0.3">
      <c r="A5577" s="18">
        <v>43949</v>
      </c>
      <c r="B5577" s="9">
        <f>VLOOKUP(A5577,'VOW3.DE'!$A$1:$B$5974,2,FALSE)</f>
        <v>118.73305499999999</v>
      </c>
      <c r="C5577" s="5">
        <f>VLOOKUP(A5577,MRK.DE!$A$1:$B$5993,2,FALSE)</f>
        <v>105.242828</v>
      </c>
      <c r="D5577" s="10">
        <f>VLOOKUP(A5577,DTE.DE!$A$1:$B$6411,2,FALSE)</f>
        <v>11.964767</v>
      </c>
      <c r="E5577" s="10">
        <f>VLOOKUP(A5577,'CON.DE'!$A$1:$B$6391,2,FALSE)</f>
        <v>67.984322000000006</v>
      </c>
      <c r="G5577" s="5">
        <f t="shared" si="356"/>
        <v>2.4906883169312347E-2</v>
      </c>
      <c r="H5577" s="5">
        <f t="shared" si="357"/>
        <v>1.592531368627978E-2</v>
      </c>
      <c r="I5577" s="5">
        <f t="shared" si="358"/>
        <v>-4.6403729785467638E-3</v>
      </c>
      <c r="J5577" s="10">
        <f t="shared" si="359"/>
        <v>4.3185698570912794E-3</v>
      </c>
    </row>
    <row r="5578" spans="1:10" x14ac:dyDescent="0.3">
      <c r="A5578" s="18">
        <v>43950</v>
      </c>
      <c r="B5578" s="9">
        <f>VLOOKUP(A5578,'VOW3.DE'!$A$1:$B$5974,2,FALSE)</f>
        <v>125.610947</v>
      </c>
      <c r="C5578" s="5">
        <f>VLOOKUP(A5578,MRK.DE!$A$1:$B$5993,2,FALSE)</f>
        <v>105.585159</v>
      </c>
      <c r="D5578" s="10">
        <f>VLOOKUP(A5578,DTE.DE!$A$1:$B$6411,2,FALSE)</f>
        <v>12.414605999999999</v>
      </c>
      <c r="E5578" s="10">
        <f>VLOOKUP(A5578,'CON.DE'!$A$1:$B$6391,2,FALSE)</f>
        <v>73.605430999999996</v>
      </c>
      <c r="G5578" s="5">
        <f t="shared" si="356"/>
        <v>5.6311669883357847E-2</v>
      </c>
      <c r="H5578" s="5">
        <f t="shared" si="357"/>
        <v>3.2474938999254238E-3</v>
      </c>
      <c r="I5578" s="5">
        <f t="shared" si="358"/>
        <v>3.6907434946619612E-2</v>
      </c>
      <c r="J5578" s="10">
        <f t="shared" si="359"/>
        <v>7.9441694003489965E-2</v>
      </c>
    </row>
    <row r="5579" spans="1:10" x14ac:dyDescent="0.3">
      <c r="A5579" s="18">
        <v>43951</v>
      </c>
      <c r="B5579" s="9">
        <f>VLOOKUP(A5579,'VOW3.DE'!$A$1:$B$5974,2,FALSE)</f>
        <v>120.80584</v>
      </c>
      <c r="C5579" s="5">
        <f>VLOOKUP(A5579,MRK.DE!$A$1:$B$5993,2,FALSE)</f>
        <v>103.775696</v>
      </c>
      <c r="D5579" s="10">
        <f>VLOOKUP(A5579,DTE.DE!$A$1:$B$6411,2,FALSE)</f>
        <v>12.358955</v>
      </c>
      <c r="E5579" s="10">
        <f>VLOOKUP(A5579,'CON.DE'!$A$1:$B$6391,2,FALSE)</f>
        <v>70.675858000000005</v>
      </c>
      <c r="G5579" s="5">
        <f t="shared" si="356"/>
        <v>-3.9004779176379512E-2</v>
      </c>
      <c r="H5579" s="5">
        <f t="shared" si="357"/>
        <v>-1.7286020888548463E-2</v>
      </c>
      <c r="I5579" s="5">
        <f t="shared" si="358"/>
        <v>-4.4927811233894249E-3</v>
      </c>
      <c r="J5579" s="10">
        <f t="shared" si="359"/>
        <v>-4.0614770189510839E-2</v>
      </c>
    </row>
    <row r="5580" spans="1:10" x14ac:dyDescent="0.3">
      <c r="A5580" s="18">
        <v>43955</v>
      </c>
      <c r="B5580" s="9">
        <f>VLOOKUP(A5580,'VOW3.DE'!$A$1:$B$5974,2,FALSE)</f>
        <v>114.041016</v>
      </c>
      <c r="C5580" s="5">
        <f>VLOOKUP(A5580,MRK.DE!$A$1:$B$5993,2,FALSE)</f>
        <v>99.276465999999999</v>
      </c>
      <c r="D5580" s="10">
        <f>VLOOKUP(A5580,DTE.DE!$A$1:$B$6411,2,FALSE)</f>
        <v>11.950855000000001</v>
      </c>
      <c r="E5580" s="10">
        <f>VLOOKUP(A5580,'CON.DE'!$A$1:$B$6391,2,FALSE)</f>
        <v>71.293785</v>
      </c>
      <c r="G5580" s="5">
        <f t="shared" si="356"/>
        <v>-5.7626455543556512E-2</v>
      </c>
      <c r="H5580" s="5">
        <f t="shared" si="357"/>
        <v>-4.4323256764769302E-2</v>
      </c>
      <c r="I5580" s="5">
        <f t="shared" si="358"/>
        <v>-3.3578077594455524E-2</v>
      </c>
      <c r="J5580" s="10">
        <f t="shared" si="359"/>
        <v>8.7051131367895107E-3</v>
      </c>
    </row>
    <row r="5581" spans="1:10" x14ac:dyDescent="0.3">
      <c r="A5581" s="18">
        <v>43956</v>
      </c>
      <c r="B5581" s="9">
        <f>VLOOKUP(A5581,'VOW3.DE'!$A$1:$B$5974,2,FALSE)</f>
        <v>119.844818</v>
      </c>
      <c r="C5581" s="5">
        <f>VLOOKUP(A5581,MRK.DE!$A$1:$B$5993,2,FALSE)</f>
        <v>104.802696</v>
      </c>
      <c r="D5581" s="10">
        <f>VLOOKUP(A5581,DTE.DE!$A$1:$B$6411,2,FALSE)</f>
        <v>12.043604999999999</v>
      </c>
      <c r="E5581" s="10">
        <f>VLOOKUP(A5581,'CON.DE'!$A$1:$B$6391,2,FALSE)</f>
        <v>74.055167999999995</v>
      </c>
      <c r="G5581" s="5">
        <f t="shared" si="356"/>
        <v>4.9639549406105113E-2</v>
      </c>
      <c r="H5581" s="5">
        <f t="shared" si="357"/>
        <v>5.4170952777417535E-2</v>
      </c>
      <c r="I5581" s="5">
        <f t="shared" si="358"/>
        <v>7.730989733291475E-3</v>
      </c>
      <c r="J5581" s="10">
        <f t="shared" si="359"/>
        <v>3.8001172239948498E-2</v>
      </c>
    </row>
    <row r="5582" spans="1:10" x14ac:dyDescent="0.3">
      <c r="A5582" s="18">
        <v>43957</v>
      </c>
      <c r="B5582" s="9">
        <f>VLOOKUP(A5582,'VOW3.DE'!$A$1:$B$5974,2,FALSE)</f>
        <v>119.524483</v>
      </c>
      <c r="C5582" s="5">
        <f>VLOOKUP(A5582,MRK.DE!$A$1:$B$5993,2,FALSE)</f>
        <v>104.753784</v>
      </c>
      <c r="D5582" s="10">
        <f>VLOOKUP(A5582,DTE.DE!$A$1:$B$6411,2,FALSE)</f>
        <v>11.964767</v>
      </c>
      <c r="E5582" s="10">
        <f>VLOOKUP(A5582,'CON.DE'!$A$1:$B$6391,2,FALSE)</f>
        <v>72.220687999999996</v>
      </c>
      <c r="G5582" s="5">
        <f t="shared" si="356"/>
        <v>-2.6764935176859872E-3</v>
      </c>
      <c r="H5582" s="5">
        <f t="shared" si="357"/>
        <v>-4.6681449209519198E-4</v>
      </c>
      <c r="I5582" s="5">
        <f t="shared" si="358"/>
        <v>-6.5675659620659591E-3</v>
      </c>
      <c r="J5582" s="10">
        <f t="shared" si="359"/>
        <v>-2.5083786709620144E-2</v>
      </c>
    </row>
    <row r="5583" spans="1:10" x14ac:dyDescent="0.3">
      <c r="A5583" s="18">
        <v>43958</v>
      </c>
      <c r="B5583" s="9">
        <f>VLOOKUP(A5583,'VOW3.DE'!$A$1:$B$5974,2,FALSE)</f>
        <v>119.788284</v>
      </c>
      <c r="C5583" s="5">
        <f>VLOOKUP(A5583,MRK.DE!$A$1:$B$5993,2,FALSE)</f>
        <v>102.993225</v>
      </c>
      <c r="D5583" s="10">
        <f>VLOOKUP(A5583,DTE.DE!$A$1:$B$6411,2,FALSE)</f>
        <v>12.321856</v>
      </c>
      <c r="E5583" s="10">
        <f>VLOOKUP(A5583,'CON.DE'!$A$1:$B$6391,2,FALSE)</f>
        <v>72.375168000000002</v>
      </c>
      <c r="G5583" s="5">
        <f t="shared" si="356"/>
        <v>2.2046555238777765E-3</v>
      </c>
      <c r="H5583" s="5">
        <f t="shared" si="357"/>
        <v>-1.6949472887574559E-2</v>
      </c>
      <c r="I5583" s="5">
        <f t="shared" si="358"/>
        <v>2.9408348403093615E-2</v>
      </c>
      <c r="J5583" s="10">
        <f t="shared" si="359"/>
        <v>2.136714883085583E-3</v>
      </c>
    </row>
    <row r="5584" spans="1:10" x14ac:dyDescent="0.3">
      <c r="A5584" s="18">
        <v>43959</v>
      </c>
      <c r="B5584" s="9">
        <f>VLOOKUP(A5584,'VOW3.DE'!$A$1:$B$5974,2,FALSE)</f>
        <v>121.465363</v>
      </c>
      <c r="C5584" s="5">
        <f>VLOOKUP(A5584,MRK.DE!$A$1:$B$5993,2,FALSE)</f>
        <v>103.775696</v>
      </c>
      <c r="D5584" s="10">
        <f>VLOOKUP(A5584,DTE.DE!$A$1:$B$6411,2,FALSE)</f>
        <v>12.669668</v>
      </c>
      <c r="E5584" s="10">
        <f>VLOOKUP(A5584,'CON.DE'!$A$1:$B$6391,2,FALSE)</f>
        <v>76.391723999999996</v>
      </c>
      <c r="G5584" s="5">
        <f t="shared" si="356"/>
        <v>1.3903259377027013E-2</v>
      </c>
      <c r="H5584" s="5">
        <f t="shared" si="357"/>
        <v>7.5685913670213815E-3</v>
      </c>
      <c r="I5584" s="5">
        <f t="shared" si="358"/>
        <v>2.7836194249553855E-2</v>
      </c>
      <c r="J5584" s="10">
        <f t="shared" si="359"/>
        <v>5.4011108563622415E-2</v>
      </c>
    </row>
    <row r="5585" spans="1:10" x14ac:dyDescent="0.3">
      <c r="A5585" s="18">
        <v>43962</v>
      </c>
      <c r="B5585" s="9">
        <f>VLOOKUP(A5585,'VOW3.DE'!$A$1:$B$5974,2,FALSE)</f>
        <v>119.939041</v>
      </c>
      <c r="C5585" s="5">
        <f>VLOOKUP(A5585,MRK.DE!$A$1:$B$5993,2,FALSE)</f>
        <v>103.971321</v>
      </c>
      <c r="D5585" s="10">
        <f>VLOOKUP(A5585,DTE.DE!$A$1:$B$6411,2,FALSE)</f>
        <v>12.535181</v>
      </c>
      <c r="E5585" s="10">
        <f>VLOOKUP(A5585,'CON.DE'!$A$1:$B$6391,2,FALSE)</f>
        <v>75.348968999999997</v>
      </c>
      <c r="G5585" s="5">
        <f t="shared" si="356"/>
        <v>-1.2645521904891998E-2</v>
      </c>
      <c r="H5585" s="5">
        <f t="shared" si="357"/>
        <v>1.8833007630679123E-3</v>
      </c>
      <c r="I5585" s="5">
        <f t="shared" si="358"/>
        <v>-1.0671619283889719E-2</v>
      </c>
      <c r="J5585" s="10">
        <f t="shared" si="359"/>
        <v>-1.3744123532253809E-2</v>
      </c>
    </row>
    <row r="5586" spans="1:10" x14ac:dyDescent="0.3">
      <c r="A5586" s="18">
        <v>43963</v>
      </c>
      <c r="B5586" s="9">
        <f>VLOOKUP(A5586,'VOW3.DE'!$A$1:$B$5974,2,FALSE)</f>
        <v>119.825981</v>
      </c>
      <c r="C5586" s="5">
        <f>VLOOKUP(A5586,MRK.DE!$A$1:$B$5993,2,FALSE)</f>
        <v>104.26474</v>
      </c>
      <c r="D5586" s="10">
        <f>VLOOKUP(A5586,DTE.DE!$A$1:$B$6411,2,FALSE)</f>
        <v>12.753143</v>
      </c>
      <c r="E5586" s="10">
        <f>VLOOKUP(A5586,'CON.DE'!$A$1:$B$6391,2,FALSE)</f>
        <v>74.634483000000003</v>
      </c>
      <c r="G5586" s="5">
        <f t="shared" si="356"/>
        <v>-9.4309009243074215E-4</v>
      </c>
      <c r="H5586" s="5">
        <f t="shared" si="357"/>
        <v>2.8181400741375431E-3</v>
      </c>
      <c r="I5586" s="5">
        <f t="shared" si="358"/>
        <v>1.7238579954594054E-2</v>
      </c>
      <c r="J5586" s="10">
        <f t="shared" si="359"/>
        <v>-9.5276031490981773E-3</v>
      </c>
    </row>
    <row r="5587" spans="1:10" x14ac:dyDescent="0.3">
      <c r="A5587" s="18">
        <v>43964</v>
      </c>
      <c r="B5587" s="9">
        <f>VLOOKUP(A5587,'VOW3.DE'!$A$1:$B$5974,2,FALSE)</f>
        <v>112.83503</v>
      </c>
      <c r="C5587" s="5">
        <f>VLOOKUP(A5587,MRK.DE!$A$1:$B$5993,2,FALSE)</f>
        <v>103.677887</v>
      </c>
      <c r="D5587" s="10">
        <f>VLOOKUP(A5587,DTE.DE!$A$1:$B$6411,2,FALSE)</f>
        <v>12.535181</v>
      </c>
      <c r="E5587" s="10">
        <f>VLOOKUP(A5587,'CON.DE'!$A$1:$B$6391,2,FALSE)</f>
        <v>68.937934999999996</v>
      </c>
      <c r="G5587" s="5">
        <f t="shared" si="356"/>
        <v>-6.0113691452680203E-2</v>
      </c>
      <c r="H5587" s="5">
        <f t="shared" si="357"/>
        <v>-5.6443891905945667E-3</v>
      </c>
      <c r="I5587" s="5">
        <f t="shared" si="358"/>
        <v>-1.7238579954593949E-2</v>
      </c>
      <c r="J5587" s="10">
        <f t="shared" si="359"/>
        <v>-7.9396031958982802E-2</v>
      </c>
    </row>
    <row r="5588" spans="1:10" x14ac:dyDescent="0.3">
      <c r="A5588" s="18">
        <v>43965</v>
      </c>
      <c r="B5588" s="9">
        <f>VLOOKUP(A5588,'VOW3.DE'!$A$1:$B$5974,2,FALSE)</f>
        <v>109.68815600000001</v>
      </c>
      <c r="C5588" s="5">
        <f>VLOOKUP(A5588,MRK.DE!$A$1:$B$5993,2,FALSE)</f>
        <v>101.232651</v>
      </c>
      <c r="D5588" s="10">
        <f>VLOOKUP(A5588,DTE.DE!$A$1:$B$6411,2,FALSE)</f>
        <v>12.70213</v>
      </c>
      <c r="E5588" s="10">
        <f>VLOOKUP(A5588,'CON.DE'!$A$1:$B$6391,2,FALSE)</f>
        <v>68.841376999999994</v>
      </c>
      <c r="G5588" s="5">
        <f t="shared" si="356"/>
        <v>-2.8285446229706666E-2</v>
      </c>
      <c r="H5588" s="5">
        <f t="shared" si="357"/>
        <v>-2.3867509224127784E-2</v>
      </c>
      <c r="I5588" s="5">
        <f t="shared" si="358"/>
        <v>1.3230524861919588E-2</v>
      </c>
      <c r="J5588" s="10">
        <f t="shared" si="359"/>
        <v>-1.4016330087053643E-3</v>
      </c>
    </row>
    <row r="5589" spans="1:10" x14ac:dyDescent="0.3">
      <c r="A5589" s="18">
        <v>43966</v>
      </c>
      <c r="B5589" s="9">
        <f>VLOOKUP(A5589,'VOW3.DE'!$A$1:$B$5974,2,FALSE)</f>
        <v>114.229454</v>
      </c>
      <c r="C5589" s="5">
        <f>VLOOKUP(A5589,MRK.DE!$A$1:$B$5993,2,FALSE)</f>
        <v>100.743607</v>
      </c>
      <c r="D5589" s="10">
        <f>VLOOKUP(A5589,DTE.DE!$A$1:$B$6411,2,FALSE)</f>
        <v>12.651118</v>
      </c>
      <c r="E5589" s="10">
        <f>VLOOKUP(A5589,'CON.DE'!$A$1:$B$6391,2,FALSE)</f>
        <v>71.486892999999995</v>
      </c>
      <c r="G5589" s="5">
        <f t="shared" si="356"/>
        <v>4.0567785635183366E-2</v>
      </c>
      <c r="H5589" s="5">
        <f t="shared" si="357"/>
        <v>-4.8425984375260354E-3</v>
      </c>
      <c r="I5589" s="5">
        <f t="shared" si="358"/>
        <v>-4.024105222196506E-3</v>
      </c>
      <c r="J5589" s="10">
        <f t="shared" si="359"/>
        <v>3.7709144161885894E-2</v>
      </c>
    </row>
    <row r="5590" spans="1:10" x14ac:dyDescent="0.3">
      <c r="A5590" s="18">
        <v>43969</v>
      </c>
      <c r="B5590" s="9">
        <f>VLOOKUP(A5590,'VOW3.DE'!$A$1:$B$5974,2,FALSE)</f>
        <v>123.688896</v>
      </c>
      <c r="C5590" s="5">
        <f>VLOOKUP(A5590,MRK.DE!$A$1:$B$5993,2,FALSE)</f>
        <v>105.193932</v>
      </c>
      <c r="D5590" s="10">
        <f>VLOOKUP(A5590,DTE.DE!$A$1:$B$6411,2,FALSE)</f>
        <v>12.938643000000001</v>
      </c>
      <c r="E5590" s="10">
        <f>VLOOKUP(A5590,'CON.DE'!$A$1:$B$6391,2,FALSE)</f>
        <v>77.202759</v>
      </c>
      <c r="G5590" s="5">
        <f t="shared" si="356"/>
        <v>7.9560329903164695E-2</v>
      </c>
      <c r="H5590" s="5">
        <f t="shared" si="357"/>
        <v>4.3226873312450842E-2</v>
      </c>
      <c r="I5590" s="5">
        <f t="shared" si="358"/>
        <v>2.2472824234299235E-2</v>
      </c>
      <c r="J5590" s="10">
        <f t="shared" si="359"/>
        <v>7.6921076523643508E-2</v>
      </c>
    </row>
    <row r="5591" spans="1:10" x14ac:dyDescent="0.3">
      <c r="A5591" s="18">
        <v>43970</v>
      </c>
      <c r="B5591" s="9">
        <f>VLOOKUP(A5591,'VOW3.DE'!$A$1:$B$5974,2,FALSE)</f>
        <v>124.612228</v>
      </c>
      <c r="C5591" s="5">
        <f>VLOOKUP(A5591,MRK.DE!$A$1:$B$5993,2,FALSE)</f>
        <v>104.16693100000001</v>
      </c>
      <c r="D5591" s="10">
        <f>VLOOKUP(A5591,DTE.DE!$A$1:$B$6411,2,FALSE)</f>
        <v>12.655756</v>
      </c>
      <c r="E5591" s="10">
        <f>VLOOKUP(A5591,'CON.DE'!$A$1:$B$6391,2,FALSE)</f>
        <v>77.897925999999998</v>
      </c>
      <c r="G5591" s="5">
        <f t="shared" si="356"/>
        <v>7.4372297724338982E-3</v>
      </c>
      <c r="H5591" s="5">
        <f t="shared" si="357"/>
        <v>-9.8108999265273771E-3</v>
      </c>
      <c r="I5591" s="5">
        <f t="shared" si="358"/>
        <v>-2.2106283502960501E-2</v>
      </c>
      <c r="J5591" s="10">
        <f t="shared" si="359"/>
        <v>8.9641339114156851E-3</v>
      </c>
    </row>
    <row r="5592" spans="1:10" x14ac:dyDescent="0.3">
      <c r="A5592" s="18">
        <v>43971</v>
      </c>
      <c r="B5592" s="9">
        <f>VLOOKUP(A5592,'VOW3.DE'!$A$1:$B$5974,2,FALSE)</f>
        <v>125.78054</v>
      </c>
      <c r="C5592" s="5">
        <f>VLOOKUP(A5592,MRK.DE!$A$1:$B$5993,2,FALSE)</f>
        <v>104.362549</v>
      </c>
      <c r="D5592" s="10">
        <f>VLOOKUP(A5592,DTE.DE!$A$1:$B$6411,2,FALSE)</f>
        <v>12.725319000000001</v>
      </c>
      <c r="E5592" s="10">
        <f>VLOOKUP(A5592,'CON.DE'!$A$1:$B$6391,2,FALSE)</f>
        <v>78.168273999999997</v>
      </c>
      <c r="G5592" s="5">
        <f t="shared" si="356"/>
        <v>9.3319027366449703E-3</v>
      </c>
      <c r="H5592" s="5">
        <f t="shared" si="357"/>
        <v>1.876166932189246E-3</v>
      </c>
      <c r="I5592" s="5">
        <f t="shared" si="358"/>
        <v>5.4814994383743671E-3</v>
      </c>
      <c r="J5592" s="10">
        <f t="shared" si="359"/>
        <v>3.4645332610818607E-3</v>
      </c>
    </row>
    <row r="5593" spans="1:10" x14ac:dyDescent="0.3">
      <c r="A5593" s="18">
        <v>43972</v>
      </c>
      <c r="B5593" s="9">
        <f>VLOOKUP(A5593,'VOW3.DE'!$A$1:$B$5974,2,FALSE)</f>
        <v>124.81950399999999</v>
      </c>
      <c r="C5593" s="5">
        <f>VLOOKUP(A5593,MRK.DE!$A$1:$B$5993,2,FALSE)</f>
        <v>102.308556</v>
      </c>
      <c r="D5593" s="10">
        <f>VLOOKUP(A5593,DTE.DE!$A$1:$B$6411,2,FALSE)</f>
        <v>12.651118</v>
      </c>
      <c r="E5593" s="10">
        <f>VLOOKUP(A5593,'CON.DE'!$A$1:$B$6391,2,FALSE)</f>
        <v>77.724136000000001</v>
      </c>
      <c r="G5593" s="5">
        <f t="shared" si="356"/>
        <v>-7.6699165406671054E-3</v>
      </c>
      <c r="H5593" s="5">
        <f t="shared" si="357"/>
        <v>-1.9877579213424625E-2</v>
      </c>
      <c r="I5593" s="5">
        <f t="shared" si="358"/>
        <v>-5.8480401697129187E-3</v>
      </c>
      <c r="J5593" s="10">
        <f t="shared" si="359"/>
        <v>-5.6980221380707281E-3</v>
      </c>
    </row>
    <row r="5594" spans="1:10" x14ac:dyDescent="0.3">
      <c r="A5594" s="18">
        <v>43973</v>
      </c>
      <c r="B5594" s="9">
        <f>VLOOKUP(A5594,'VOW3.DE'!$A$1:$B$5974,2,FALSE)</f>
        <v>125.10217299999999</v>
      </c>
      <c r="C5594" s="5">
        <f>VLOOKUP(A5594,MRK.DE!$A$1:$B$5993,2,FALSE)</f>
        <v>101.52608499999999</v>
      </c>
      <c r="D5594" s="10">
        <f>VLOOKUP(A5594,DTE.DE!$A$1:$B$6411,2,FALSE)</f>
        <v>12.646482000000001</v>
      </c>
      <c r="E5594" s="10">
        <f>VLOOKUP(A5594,'CON.DE'!$A$1:$B$6391,2,FALSE)</f>
        <v>78.766898999999995</v>
      </c>
      <c r="G5594" s="5">
        <f t="shared" si="356"/>
        <v>2.26206165008202E-3</v>
      </c>
      <c r="H5594" s="5">
        <f t="shared" si="357"/>
        <v>-7.6775452857350303E-3</v>
      </c>
      <c r="I5594" s="5">
        <f t="shared" si="358"/>
        <v>-3.6651698595103696E-4</v>
      </c>
      <c r="J5594" s="10">
        <f t="shared" si="359"/>
        <v>1.3327005392163296E-2</v>
      </c>
    </row>
    <row r="5595" spans="1:10" x14ac:dyDescent="0.3">
      <c r="A5595" s="18">
        <v>43976</v>
      </c>
      <c r="B5595" s="9">
        <f>VLOOKUP(A5595,'VOW3.DE'!$A$1:$B$5974,2,FALSE)</f>
        <v>126.213936</v>
      </c>
      <c r="C5595" s="5">
        <f>VLOOKUP(A5595,MRK.DE!$A$1:$B$5993,2,FALSE)</f>
        <v>103.92240099999999</v>
      </c>
      <c r="D5595" s="10">
        <f>VLOOKUP(A5595,DTE.DE!$A$1:$B$6411,2,FALSE)</f>
        <v>12.827344</v>
      </c>
      <c r="E5595" s="10">
        <f>VLOOKUP(A5595,'CON.DE'!$A$1:$B$6391,2,FALSE)</f>
        <v>80.041381999999999</v>
      </c>
      <c r="G5595" s="5">
        <f t="shared" si="356"/>
        <v>8.8475844767127356E-3</v>
      </c>
      <c r="H5595" s="5">
        <f t="shared" si="357"/>
        <v>2.3328715868295553E-2</v>
      </c>
      <c r="I5595" s="5">
        <f t="shared" si="358"/>
        <v>1.4200068658995072E-2</v>
      </c>
      <c r="J5595" s="10">
        <f t="shared" si="359"/>
        <v>1.6050930772597199E-2</v>
      </c>
    </row>
    <row r="5596" spans="1:10" x14ac:dyDescent="0.3">
      <c r="A5596" s="18">
        <v>43977</v>
      </c>
      <c r="B5596" s="9">
        <f>VLOOKUP(A5596,'VOW3.DE'!$A$1:$B$5974,2,FALSE)</f>
        <v>128.92739900000001</v>
      </c>
      <c r="C5596" s="5">
        <f>VLOOKUP(A5596,MRK.DE!$A$1:$B$5993,2,FALSE)</f>
        <v>101.232651</v>
      </c>
      <c r="D5596" s="10">
        <f>VLOOKUP(A5596,DTE.DE!$A$1:$B$6411,2,FALSE)</f>
        <v>12.813431</v>
      </c>
      <c r="E5596" s="10">
        <f>VLOOKUP(A5596,'CON.DE'!$A$1:$B$6391,2,FALSE)</f>
        <v>84.811027999999993</v>
      </c>
      <c r="G5596" s="5">
        <f t="shared" si="356"/>
        <v>2.1271075578930189E-2</v>
      </c>
      <c r="H5596" s="5">
        <f t="shared" si="357"/>
        <v>-2.62231332497227E-2</v>
      </c>
      <c r="I5596" s="5">
        <f t="shared" si="358"/>
        <v>-1.0852247145774388E-3</v>
      </c>
      <c r="J5596" s="10">
        <f t="shared" si="359"/>
        <v>5.7881805578981198E-2</v>
      </c>
    </row>
    <row r="5597" spans="1:10" x14ac:dyDescent="0.3">
      <c r="A5597" s="18">
        <v>43978</v>
      </c>
      <c r="B5597" s="9">
        <f>VLOOKUP(A5597,'VOW3.DE'!$A$1:$B$5974,2,FALSE)</f>
        <v>132.017731</v>
      </c>
      <c r="C5597" s="5">
        <f>VLOOKUP(A5597,MRK.DE!$A$1:$B$5993,2,FALSE)</f>
        <v>98.983031999999994</v>
      </c>
      <c r="D5597" s="10">
        <f>VLOOKUP(A5597,DTE.DE!$A$1:$B$6411,2,FALSE)</f>
        <v>13.073133</v>
      </c>
      <c r="E5597" s="10">
        <f>VLOOKUP(A5597,'CON.DE'!$A$1:$B$6391,2,FALSE)</f>
        <v>88.615172999999999</v>
      </c>
      <c r="G5597" s="5">
        <f t="shared" si="356"/>
        <v>2.368679184148335E-2</v>
      </c>
      <c r="H5597" s="5">
        <f t="shared" si="357"/>
        <v>-2.247290165115317E-2</v>
      </c>
      <c r="I5597" s="5">
        <f t="shared" si="358"/>
        <v>2.0065290494896242E-2</v>
      </c>
      <c r="J5597" s="10">
        <f t="shared" si="359"/>
        <v>4.387751425834667E-2</v>
      </c>
    </row>
    <row r="5598" spans="1:10" x14ac:dyDescent="0.3">
      <c r="A5598" s="18">
        <v>43979</v>
      </c>
      <c r="B5598" s="9">
        <f>VLOOKUP(A5598,'VOW3.DE'!$A$1:$B$5974,2,FALSE)</f>
        <v>129.28543099999999</v>
      </c>
      <c r="C5598" s="5">
        <f>VLOOKUP(A5598,MRK.DE!$A$1:$B$5993,2,FALSE)</f>
        <v>103.482269</v>
      </c>
      <c r="D5598" s="10">
        <f>VLOOKUP(A5598,DTE.DE!$A$1:$B$6411,2,FALSE)</f>
        <v>13.291095</v>
      </c>
      <c r="E5598" s="10">
        <f>VLOOKUP(A5598,'CON.DE'!$A$1:$B$6391,2,FALSE)</f>
        <v>89.406891000000002</v>
      </c>
      <c r="G5598" s="5">
        <f t="shared" si="356"/>
        <v>-2.0913635841058674E-2</v>
      </c>
      <c r="H5598" s="5">
        <f t="shared" si="357"/>
        <v>4.4451842514264622E-2</v>
      </c>
      <c r="I5598" s="5">
        <f t="shared" si="358"/>
        <v>1.6535053939280078E-2</v>
      </c>
      <c r="J5598" s="10">
        <f t="shared" si="359"/>
        <v>8.8946639752141114E-3</v>
      </c>
    </row>
    <row r="5599" spans="1:10" x14ac:dyDescent="0.3">
      <c r="A5599" s="18">
        <v>43980</v>
      </c>
      <c r="B5599" s="9">
        <f>VLOOKUP(A5599,'VOW3.DE'!$A$1:$B$5974,2,FALSE)</f>
        <v>124.838356</v>
      </c>
      <c r="C5599" s="5">
        <f>VLOOKUP(A5599,MRK.DE!$A$1:$B$5993,2,FALSE)</f>
        <v>102.145416</v>
      </c>
      <c r="D5599" s="10">
        <f>VLOOKUP(A5599,DTE.DE!$A$1:$B$6411,2,FALSE)</f>
        <v>13.147332</v>
      </c>
      <c r="E5599" s="10">
        <f>VLOOKUP(A5599,'CON.DE'!$A$1:$B$6391,2,FALSE)</f>
        <v>85.390343000000001</v>
      </c>
      <c r="G5599" s="5">
        <f t="shared" si="356"/>
        <v>-3.5002855022258479E-2</v>
      </c>
      <c r="H5599" s="5">
        <f t="shared" si="357"/>
        <v>-1.3002838946684556E-2</v>
      </c>
      <c r="I5599" s="5">
        <f t="shared" si="358"/>
        <v>-1.087541380255248E-2</v>
      </c>
      <c r="J5599" s="10">
        <f t="shared" si="359"/>
        <v>-4.5964744970580632E-2</v>
      </c>
    </row>
    <row r="5600" spans="1:10" x14ac:dyDescent="0.3">
      <c r="A5600" s="18">
        <v>43984</v>
      </c>
      <c r="B5600" s="9">
        <f>VLOOKUP(A5600,'VOW3.DE'!$A$1:$B$5974,2,FALSE)</f>
        <v>131.99890099999999</v>
      </c>
      <c r="C5600" s="5">
        <f>VLOOKUP(A5600,MRK.DE!$A$1:$B$5993,2,FALSE)</f>
        <v>102.34345999999999</v>
      </c>
      <c r="D5600" s="10">
        <f>VLOOKUP(A5600,DTE.DE!$A$1:$B$6411,2,FALSE)</f>
        <v>13.592532</v>
      </c>
      <c r="E5600" s="10">
        <f>VLOOKUP(A5600,'CON.DE'!$A$1:$B$6391,2,FALSE)</f>
        <v>88.904831000000001</v>
      </c>
      <c r="G5600" s="5">
        <f t="shared" si="356"/>
        <v>5.5773848334403027E-2</v>
      </c>
      <c r="H5600" s="5">
        <f t="shared" si="357"/>
        <v>1.9369666046685195E-3</v>
      </c>
      <c r="I5600" s="5">
        <f t="shared" si="358"/>
        <v>3.3301675969610929E-2</v>
      </c>
      <c r="J5600" s="10">
        <f t="shared" si="359"/>
        <v>4.0333468225394964E-2</v>
      </c>
    </row>
    <row r="5601" spans="1:10" x14ac:dyDescent="0.3">
      <c r="A5601" s="18">
        <v>43985</v>
      </c>
      <c r="B5601" s="9">
        <f>VLOOKUP(A5601,'VOW3.DE'!$A$1:$B$5974,2,FALSE)</f>
        <v>134.844269</v>
      </c>
      <c r="C5601" s="5">
        <f>VLOOKUP(A5601,MRK.DE!$A$1:$B$5993,2,FALSE)</f>
        <v>104.323982</v>
      </c>
      <c r="D5601" s="10">
        <f>VLOOKUP(A5601,DTE.DE!$A$1:$B$6411,2,FALSE)</f>
        <v>13.926432999999999</v>
      </c>
      <c r="E5601" s="10">
        <f>VLOOKUP(A5601,'CON.DE'!$A$1:$B$6391,2,FALSE)</f>
        <v>92.226203999999996</v>
      </c>
      <c r="G5601" s="5">
        <f t="shared" si="356"/>
        <v>2.1326952815447855E-2</v>
      </c>
      <c r="H5601" s="5">
        <f t="shared" si="357"/>
        <v>1.9166856784293498E-2</v>
      </c>
      <c r="I5601" s="5">
        <f t="shared" si="358"/>
        <v>2.4268164682060965E-2</v>
      </c>
      <c r="J5601" s="10">
        <f t="shared" si="359"/>
        <v>3.6677815425342479E-2</v>
      </c>
    </row>
    <row r="5602" spans="1:10" x14ac:dyDescent="0.3">
      <c r="A5602" s="18">
        <v>43986</v>
      </c>
      <c r="B5602" s="9">
        <f>VLOOKUP(A5602,'VOW3.DE'!$A$1:$B$5974,2,FALSE)</f>
        <v>133.44984400000001</v>
      </c>
      <c r="C5602" s="5">
        <f>VLOOKUP(A5602,MRK.DE!$A$1:$B$5993,2,FALSE)</f>
        <v>102.095894</v>
      </c>
      <c r="D5602" s="10">
        <f>VLOOKUP(A5602,DTE.DE!$A$1:$B$6411,2,FALSE)</f>
        <v>13.917158000000001</v>
      </c>
      <c r="E5602" s="10">
        <f>VLOOKUP(A5602,'CON.DE'!$A$1:$B$6391,2,FALSE)</f>
        <v>88.479996</v>
      </c>
      <c r="G5602" s="5">
        <f t="shared" si="356"/>
        <v>-1.039484273687866E-2</v>
      </c>
      <c r="H5602" s="5">
        <f t="shared" si="357"/>
        <v>-2.1588759575186741E-2</v>
      </c>
      <c r="I5602" s="5">
        <f t="shared" si="358"/>
        <v>-6.6622156194288094E-4</v>
      </c>
      <c r="J5602" s="10">
        <f t="shared" si="359"/>
        <v>-4.1467805859919118E-2</v>
      </c>
    </row>
    <row r="5603" spans="1:10" x14ac:dyDescent="0.3">
      <c r="A5603" s="18">
        <v>43987</v>
      </c>
      <c r="B5603" s="9">
        <f>VLOOKUP(A5603,'VOW3.DE'!$A$1:$B$5974,2,FALSE)</f>
        <v>140.36541700000001</v>
      </c>
      <c r="C5603" s="5">
        <f>VLOOKUP(A5603,MRK.DE!$A$1:$B$5993,2,FALSE)</f>
        <v>104.274475</v>
      </c>
      <c r="D5603" s="10">
        <f>VLOOKUP(A5603,DTE.DE!$A$1:$B$6411,2,FALSE)</f>
        <v>14.107296</v>
      </c>
      <c r="E5603" s="10">
        <f>VLOOKUP(A5603,'CON.DE'!$A$1:$B$6391,2,FALSE)</f>
        <v>95.238617000000005</v>
      </c>
      <c r="G5603" s="5">
        <f t="shared" si="356"/>
        <v>5.0523436714009884E-2</v>
      </c>
      <c r="H5603" s="5">
        <f t="shared" si="357"/>
        <v>2.1114096419557304E-2</v>
      </c>
      <c r="I5603" s="5">
        <f t="shared" si="358"/>
        <v>1.3569642968441958E-2</v>
      </c>
      <c r="J5603" s="10">
        <f t="shared" si="359"/>
        <v>7.3609007737585413E-2</v>
      </c>
    </row>
    <row r="5604" spans="1:10" x14ac:dyDescent="0.3">
      <c r="A5604" s="18">
        <v>43990</v>
      </c>
      <c r="B5604" s="9">
        <f>VLOOKUP(A5604,'VOW3.DE'!$A$1:$B$5974,2,FALSE)</f>
        <v>139.91317699999999</v>
      </c>
      <c r="C5604" s="5">
        <f>VLOOKUP(A5604,MRK.DE!$A$1:$B$5993,2,FALSE)</f>
        <v>106.155968</v>
      </c>
      <c r="D5604" s="10">
        <f>VLOOKUP(A5604,DTE.DE!$A$1:$B$6411,2,FALSE)</f>
        <v>14.084108000000001</v>
      </c>
      <c r="E5604" s="10">
        <f>VLOOKUP(A5604,'CON.DE'!$A$1:$B$6391,2,FALSE)</f>
        <v>94.215171999999995</v>
      </c>
      <c r="G5604" s="5">
        <f t="shared" si="356"/>
        <v>-3.2270776445384817E-3</v>
      </c>
      <c r="H5604" s="5">
        <f t="shared" si="357"/>
        <v>1.7882803589256476E-2</v>
      </c>
      <c r="I5604" s="5">
        <f t="shared" si="358"/>
        <v>-1.6450408237348667E-3</v>
      </c>
      <c r="J5604" s="10">
        <f t="shared" si="359"/>
        <v>-1.0804270119232254E-2</v>
      </c>
    </row>
    <row r="5605" spans="1:10" x14ac:dyDescent="0.3">
      <c r="A5605" s="18">
        <v>43991</v>
      </c>
      <c r="B5605" s="9">
        <f>VLOOKUP(A5605,'VOW3.DE'!$A$1:$B$5974,2,FALSE)</f>
        <v>137.14317299999999</v>
      </c>
      <c r="C5605" s="5">
        <f>VLOOKUP(A5605,MRK.DE!$A$1:$B$5993,2,FALSE)</f>
        <v>105.116196</v>
      </c>
      <c r="D5605" s="10">
        <f>VLOOKUP(A5605,DTE.DE!$A$1:$B$6411,2,FALSE)</f>
        <v>14.088744999999999</v>
      </c>
      <c r="E5605" s="10">
        <f>VLOOKUP(A5605,'CON.DE'!$A$1:$B$6391,2,FALSE)</f>
        <v>91.646895999999998</v>
      </c>
      <c r="G5605" s="5">
        <f t="shared" si="356"/>
        <v>-1.9996627413260085E-2</v>
      </c>
      <c r="H5605" s="5">
        <f t="shared" si="357"/>
        <v>-9.8430420288297786E-3</v>
      </c>
      <c r="I5605" s="5">
        <f t="shared" si="358"/>
        <v>3.2918214153675613E-4</v>
      </c>
      <c r="J5605" s="10">
        <f t="shared" si="359"/>
        <v>-2.7638124448234769E-2</v>
      </c>
    </row>
    <row r="5606" spans="1:10" x14ac:dyDescent="0.3">
      <c r="A5606" s="18">
        <v>43992</v>
      </c>
      <c r="B5606" s="9">
        <f>VLOOKUP(A5606,'VOW3.DE'!$A$1:$B$5974,2,FALSE)</f>
        <v>134.90078700000001</v>
      </c>
      <c r="C5606" s="5">
        <f>VLOOKUP(A5606,MRK.DE!$A$1:$B$5993,2,FALSE)</f>
        <v>105.66083500000001</v>
      </c>
      <c r="D5606" s="10">
        <f>VLOOKUP(A5606,DTE.DE!$A$1:$B$6411,2,FALSE)</f>
        <v>14.023821</v>
      </c>
      <c r="E5606" s="10">
        <f>VLOOKUP(A5606,'CON.DE'!$A$1:$B$6391,2,FALSE)</f>
        <v>88.325515999999993</v>
      </c>
      <c r="G5606" s="5">
        <f t="shared" si="356"/>
        <v>-1.6485841381148638E-2</v>
      </c>
      <c r="H5606" s="5">
        <f t="shared" si="357"/>
        <v>5.1679275448234018E-3</v>
      </c>
      <c r="I5606" s="5">
        <f t="shared" si="358"/>
        <v>-4.6188679769532948E-3</v>
      </c>
      <c r="J5606" s="10">
        <f t="shared" si="359"/>
        <v>-3.6914070447469721E-2</v>
      </c>
    </row>
    <row r="5607" spans="1:10" x14ac:dyDescent="0.3">
      <c r="A5607" s="18">
        <v>43993</v>
      </c>
      <c r="B5607" s="9">
        <f>VLOOKUP(A5607,'VOW3.DE'!$A$1:$B$5974,2,FALSE)</f>
        <v>124.762978</v>
      </c>
      <c r="C5607" s="5">
        <f>VLOOKUP(A5607,MRK.DE!$A$1:$B$5993,2,FALSE)</f>
        <v>101.996872</v>
      </c>
      <c r="D5607" s="10">
        <f>VLOOKUP(A5607,DTE.DE!$A$1:$B$6411,2,FALSE)</f>
        <v>13.638906</v>
      </c>
      <c r="E5607" s="10">
        <f>VLOOKUP(A5607,'CON.DE'!$A$1:$B$6391,2,FALSE)</f>
        <v>82.879997000000003</v>
      </c>
      <c r="G5607" s="5">
        <f t="shared" si="356"/>
        <v>-7.8123835862971239E-2</v>
      </c>
      <c r="H5607" s="5">
        <f t="shared" si="357"/>
        <v>-3.529214826436642E-2</v>
      </c>
      <c r="I5607" s="5">
        <f t="shared" si="358"/>
        <v>-2.7830939783938184E-2</v>
      </c>
      <c r="J5607" s="10">
        <f t="shared" si="359"/>
        <v>-6.3635292974454749E-2</v>
      </c>
    </row>
    <row r="5608" spans="1:10" x14ac:dyDescent="0.3">
      <c r="A5608" s="18">
        <v>43994</v>
      </c>
      <c r="B5608" s="9">
        <f>VLOOKUP(A5608,'VOW3.DE'!$A$1:$B$5974,2,FALSE)</f>
        <v>126.213936</v>
      </c>
      <c r="C5608" s="5">
        <f>VLOOKUP(A5608,MRK.DE!$A$1:$B$5993,2,FALSE)</f>
        <v>100.31343099999999</v>
      </c>
      <c r="D5608" s="10">
        <f>VLOOKUP(A5608,DTE.DE!$A$1:$B$6411,2,FALSE)</f>
        <v>13.532245</v>
      </c>
      <c r="E5608" s="10">
        <f>VLOOKUP(A5608,'CON.DE'!$A$1:$B$6391,2,FALSE)</f>
        <v>83.324141999999995</v>
      </c>
      <c r="G5608" s="5">
        <f t="shared" si="356"/>
        <v>1.1562610617839997E-2</v>
      </c>
      <c r="H5608" s="5">
        <f t="shared" si="357"/>
        <v>-1.6642551869221024E-2</v>
      </c>
      <c r="I5608" s="5">
        <f t="shared" si="358"/>
        <v>-7.8510879335014928E-3</v>
      </c>
      <c r="J5608" s="10">
        <f t="shared" si="359"/>
        <v>5.3445847968244756E-3</v>
      </c>
    </row>
    <row r="5609" spans="1:10" x14ac:dyDescent="0.3">
      <c r="A5609" s="18">
        <v>43997</v>
      </c>
      <c r="B5609" s="9">
        <f>VLOOKUP(A5609,'VOW3.DE'!$A$1:$B$5974,2,FALSE)</f>
        <v>128.47515899999999</v>
      </c>
      <c r="C5609" s="5">
        <f>VLOOKUP(A5609,MRK.DE!$A$1:$B$5993,2,FALSE)</f>
        <v>98.887450999999999</v>
      </c>
      <c r="D5609" s="10">
        <f>VLOOKUP(A5609,DTE.DE!$A$1:$B$6411,2,FALSE)</f>
        <v>13.624995</v>
      </c>
      <c r="E5609" s="10">
        <f>VLOOKUP(A5609,'CON.DE'!$A$1:$B$6391,2,FALSE)</f>
        <v>84.714478</v>
      </c>
      <c r="G5609" s="5">
        <f t="shared" si="356"/>
        <v>1.7757198569753822E-2</v>
      </c>
      <c r="H5609" s="5">
        <f t="shared" si="357"/>
        <v>-1.4317249443336906E-2</v>
      </c>
      <c r="I5609" s="5">
        <f t="shared" si="358"/>
        <v>6.8306175901565475E-3</v>
      </c>
      <c r="J5609" s="10">
        <f t="shared" si="359"/>
        <v>1.6548192643252978E-2</v>
      </c>
    </row>
    <row r="5610" spans="1:10" x14ac:dyDescent="0.3">
      <c r="A5610" s="18">
        <v>43998</v>
      </c>
      <c r="B5610" s="9">
        <f>VLOOKUP(A5610,'VOW3.DE'!$A$1:$B$5974,2,FALSE)</f>
        <v>128.682434</v>
      </c>
      <c r="C5610" s="5">
        <f>VLOOKUP(A5610,MRK.DE!$A$1:$B$5993,2,FALSE)</f>
        <v>101.600769</v>
      </c>
      <c r="D5610" s="10">
        <f>VLOOKUP(A5610,DTE.DE!$A$1:$B$6411,2,FALSE)</f>
        <v>14.028458000000001</v>
      </c>
      <c r="E5610" s="10">
        <f>VLOOKUP(A5610,'CON.DE'!$A$1:$B$6391,2,FALSE)</f>
        <v>85.699309999999997</v>
      </c>
      <c r="G5610" s="5">
        <f t="shared" si="356"/>
        <v>1.6120468578740825E-3</v>
      </c>
      <c r="H5610" s="5">
        <f t="shared" si="357"/>
        <v>2.7068759178560844E-2</v>
      </c>
      <c r="I5610" s="5">
        <f t="shared" si="358"/>
        <v>2.9182007155940465E-2</v>
      </c>
      <c r="J5610" s="10">
        <f t="shared" si="359"/>
        <v>1.1558254475092804E-2</v>
      </c>
    </row>
    <row r="5611" spans="1:10" x14ac:dyDescent="0.3">
      <c r="A5611" s="18">
        <v>43999</v>
      </c>
      <c r="B5611" s="9">
        <f>VLOOKUP(A5611,'VOW3.DE'!$A$1:$B$5974,2,FALSE)</f>
        <v>126.383522</v>
      </c>
      <c r="C5611" s="5">
        <f>VLOOKUP(A5611,MRK.DE!$A$1:$B$5993,2,FALSE)</f>
        <v>101.89785000000001</v>
      </c>
      <c r="D5611" s="10">
        <f>VLOOKUP(A5611,DTE.DE!$A$1:$B$6411,2,FALSE)</f>
        <v>14.186133</v>
      </c>
      <c r="E5611" s="10">
        <f>VLOOKUP(A5611,'CON.DE'!$A$1:$B$6391,2,FALSE)</f>
        <v>84</v>
      </c>
      <c r="G5611" s="5">
        <f t="shared" si="356"/>
        <v>-1.8026508039672796E-2</v>
      </c>
      <c r="H5611" s="5">
        <f t="shared" si="357"/>
        <v>2.9197368759331095E-3</v>
      </c>
      <c r="I5611" s="5">
        <f t="shared" si="358"/>
        <v>1.1176957443817082E-2</v>
      </c>
      <c r="J5611" s="10">
        <f t="shared" si="359"/>
        <v>-2.0027975386117957E-2</v>
      </c>
    </row>
    <row r="5612" spans="1:10" x14ac:dyDescent="0.3">
      <c r="A5612" s="18">
        <v>44000</v>
      </c>
      <c r="B5612" s="9">
        <f>VLOOKUP(A5612,'VOW3.DE'!$A$1:$B$5974,2,FALSE)</f>
        <v>124.91372699999999</v>
      </c>
      <c r="C5612" s="5">
        <f>VLOOKUP(A5612,MRK.DE!$A$1:$B$5993,2,FALSE)</f>
        <v>100.75904800000001</v>
      </c>
      <c r="D5612" s="10">
        <f>VLOOKUP(A5612,DTE.DE!$A$1:$B$6411,2,FALSE)</f>
        <v>14.195408</v>
      </c>
      <c r="E5612" s="10">
        <f>VLOOKUP(A5612,'CON.DE'!$A$1:$B$6391,2,FALSE)</f>
        <v>83.729652000000002</v>
      </c>
      <c r="G5612" s="5">
        <f t="shared" si="356"/>
        <v>-1.1697794274914694E-2</v>
      </c>
      <c r="H5612" s="5">
        <f t="shared" si="357"/>
        <v>-1.1238837643261166E-2</v>
      </c>
      <c r="I5612" s="5">
        <f t="shared" si="358"/>
        <v>6.5359385032542645E-4</v>
      </c>
      <c r="J5612" s="10">
        <f t="shared" si="359"/>
        <v>-3.2236188520200415E-3</v>
      </c>
    </row>
    <row r="5613" spans="1:10" x14ac:dyDescent="0.3">
      <c r="A5613" s="18">
        <v>44001</v>
      </c>
      <c r="B5613" s="9">
        <f>VLOOKUP(A5613,'VOW3.DE'!$A$1:$B$5974,2,FALSE)</f>
        <v>123.123589</v>
      </c>
      <c r="C5613" s="5">
        <f>VLOOKUP(A5613,MRK.DE!$A$1:$B$5993,2,FALSE)</f>
        <v>100.66001900000001</v>
      </c>
      <c r="D5613" s="10">
        <f>VLOOKUP(A5613,DTE.DE!$A$1:$B$6411,2,FALSE)</f>
        <v>14.241783</v>
      </c>
      <c r="E5613" s="10">
        <f>VLOOKUP(A5613,'CON.DE'!$A$1:$B$6391,2,FALSE)</f>
        <v>82.957237000000006</v>
      </c>
      <c r="G5613" s="5">
        <f t="shared" si="356"/>
        <v>-1.4434675487566113E-2</v>
      </c>
      <c r="H5613" s="5">
        <f t="shared" si="357"/>
        <v>-9.8331314362903877E-4</v>
      </c>
      <c r="I5613" s="5">
        <f t="shared" si="358"/>
        <v>3.2615767929383222E-3</v>
      </c>
      <c r="J5613" s="10">
        <f t="shared" si="359"/>
        <v>-9.2679218319811265E-3</v>
      </c>
    </row>
    <row r="5614" spans="1:10" x14ac:dyDescent="0.3">
      <c r="A5614" s="18">
        <v>44004</v>
      </c>
      <c r="B5614" s="9">
        <f>VLOOKUP(A5614,'VOW3.DE'!$A$1:$B$5974,2,FALSE)</f>
        <v>122.74672700000001</v>
      </c>
      <c r="C5614" s="5">
        <f>VLOOKUP(A5614,MRK.DE!$A$1:$B$5993,2,FALSE)</f>
        <v>100.26391599999999</v>
      </c>
      <c r="D5614" s="10">
        <f>VLOOKUP(A5614,DTE.DE!$A$1:$B$6411,2,FALSE)</f>
        <v>14.188696</v>
      </c>
      <c r="E5614" s="10">
        <f>VLOOKUP(A5614,'CON.DE'!$A$1:$B$6391,2,FALSE)</f>
        <v>84.540688000000003</v>
      </c>
      <c r="G5614" s="5">
        <f t="shared" si="356"/>
        <v>-3.0655371600902398E-3</v>
      </c>
      <c r="H5614" s="5">
        <f t="shared" si="357"/>
        <v>-3.942820581787217E-3</v>
      </c>
      <c r="I5614" s="5">
        <f t="shared" si="358"/>
        <v>-3.7345175717001977E-3</v>
      </c>
      <c r="J5614" s="10">
        <f t="shared" si="359"/>
        <v>1.8907675105667963E-2</v>
      </c>
    </row>
    <row r="5615" spans="1:10" x14ac:dyDescent="0.3">
      <c r="A5615" s="18">
        <v>44005</v>
      </c>
      <c r="B5615" s="9">
        <f>VLOOKUP(A5615,'VOW3.DE'!$A$1:$B$5974,2,FALSE)</f>
        <v>128.32440199999999</v>
      </c>
      <c r="C5615" s="5">
        <f>VLOOKUP(A5615,MRK.DE!$A$1:$B$5993,2,FALSE)</f>
        <v>101.55126199999999</v>
      </c>
      <c r="D5615" s="10">
        <f>VLOOKUP(A5615,DTE.DE!$A$1:$B$6411,2,FALSE)</f>
        <v>14.487913000000001</v>
      </c>
      <c r="E5615" s="10">
        <f>VLOOKUP(A5615,'CON.DE'!$A$1:$B$6391,2,FALSE)</f>
        <v>85.757239999999996</v>
      </c>
      <c r="G5615" s="5">
        <f t="shared" si="356"/>
        <v>4.4438346024628442E-2</v>
      </c>
      <c r="H5615" s="5">
        <f t="shared" si="357"/>
        <v>1.2757845804220454E-2</v>
      </c>
      <c r="I5615" s="5">
        <f t="shared" si="358"/>
        <v>2.0869124345367661E-2</v>
      </c>
      <c r="J5615" s="10">
        <f t="shared" si="359"/>
        <v>1.4287580703811996E-2</v>
      </c>
    </row>
    <row r="5616" spans="1:10" x14ac:dyDescent="0.3">
      <c r="A5616" s="18">
        <v>44006</v>
      </c>
      <c r="B5616" s="9">
        <f>VLOOKUP(A5616,'VOW3.DE'!$A$1:$B$5974,2,FALSE)</f>
        <v>122.124878</v>
      </c>
      <c r="C5616" s="5">
        <f>VLOOKUP(A5616,MRK.DE!$A$1:$B$5993,2,FALSE)</f>
        <v>98.649795999999995</v>
      </c>
      <c r="D5616" s="10">
        <f>VLOOKUP(A5616,DTE.DE!$A$1:$B$6411,2,FALSE)</f>
        <v>14.121131</v>
      </c>
      <c r="E5616" s="10">
        <f>VLOOKUP(A5616,'CON.DE'!$A$1:$B$6391,2,FALSE)</f>
        <v>81.277237</v>
      </c>
      <c r="G5616" s="5">
        <f t="shared" si="356"/>
        <v>-4.9517337006659612E-2</v>
      </c>
      <c r="H5616" s="5">
        <f t="shared" si="357"/>
        <v>-2.8987550775243082E-2</v>
      </c>
      <c r="I5616" s="5">
        <f t="shared" si="358"/>
        <v>-2.5642387585980361E-2</v>
      </c>
      <c r="J5616" s="10">
        <f t="shared" si="359"/>
        <v>-5.3654524318778332E-2</v>
      </c>
    </row>
    <row r="5617" spans="1:10" x14ac:dyDescent="0.3">
      <c r="A5617" s="18">
        <v>44007</v>
      </c>
      <c r="B5617" s="9">
        <f>VLOOKUP(A5617,'VOW3.DE'!$A$1:$B$5974,2,FALSE)</f>
        <v>125.365967</v>
      </c>
      <c r="C5617" s="5">
        <f>VLOOKUP(A5617,MRK.DE!$A$1:$B$5993,2,FALSE)</f>
        <v>101.749306</v>
      </c>
      <c r="D5617" s="10">
        <f>VLOOKUP(A5617,DTE.DE!$A$1:$B$6411,2,FALSE)</f>
        <v>14.241783</v>
      </c>
      <c r="E5617" s="10">
        <f>VLOOKUP(A5617,'CON.DE'!$A$1:$B$6391,2,FALSE)</f>
        <v>83.053787</v>
      </c>
      <c r="G5617" s="5">
        <f t="shared" si="356"/>
        <v>2.6193084444108217E-2</v>
      </c>
      <c r="H5617" s="5">
        <f t="shared" si="357"/>
        <v>3.0935839111014728E-2</v>
      </c>
      <c r="I5617" s="5">
        <f t="shared" si="358"/>
        <v>8.507780812312675E-3</v>
      </c>
      <c r="J5617" s="10">
        <f t="shared" si="359"/>
        <v>2.1622444406410399E-2</v>
      </c>
    </row>
    <row r="5618" spans="1:10" x14ac:dyDescent="0.3">
      <c r="A5618" s="18">
        <v>44008</v>
      </c>
      <c r="B5618" s="9">
        <f>VLOOKUP(A5618,'VOW3.DE'!$A$1:$B$5974,2,FALSE)</f>
        <v>125.610947</v>
      </c>
      <c r="C5618" s="5">
        <f>VLOOKUP(A5618,MRK.DE!$A$1:$B$5993,2,FALSE)</f>
        <v>101.50174</v>
      </c>
      <c r="D5618" s="10">
        <f>VLOOKUP(A5618,DTE.DE!$A$1:$B$6411,2,FALSE)</f>
        <v>14.048738999999999</v>
      </c>
      <c r="E5618" s="10">
        <f>VLOOKUP(A5618,'CON.DE'!$A$1:$B$6391,2,FALSE)</f>
        <v>82.107581999999994</v>
      </c>
      <c r="G5618" s="5">
        <f t="shared" si="356"/>
        <v>1.9522120493062807E-3</v>
      </c>
      <c r="H5618" s="5">
        <f t="shared" si="357"/>
        <v>-2.4360624685753106E-3</v>
      </c>
      <c r="I5618" s="5">
        <f t="shared" si="358"/>
        <v>-1.3647467957561898E-2</v>
      </c>
      <c r="J5618" s="10">
        <f t="shared" si="359"/>
        <v>-1.1458071070396208E-2</v>
      </c>
    </row>
    <row r="5619" spans="1:10" x14ac:dyDescent="0.3">
      <c r="A5619" s="18">
        <v>44011</v>
      </c>
      <c r="B5619" s="9">
        <f>VLOOKUP(A5619,'VOW3.DE'!$A$1:$B$5974,2,FALSE)</f>
        <v>126.79808</v>
      </c>
      <c r="C5619" s="5">
        <f>VLOOKUP(A5619,MRK.DE!$A$1:$B$5993,2,FALSE)</f>
        <v>103.185181</v>
      </c>
      <c r="D5619" s="10">
        <f>VLOOKUP(A5619,DTE.DE!$A$1:$B$6411,2,FALSE)</f>
        <v>14.290044</v>
      </c>
      <c r="E5619" s="10">
        <f>VLOOKUP(A5619,'CON.DE'!$A$1:$B$6391,2,FALSE)</f>
        <v>84.212410000000006</v>
      </c>
      <c r="G5619" s="5">
        <f t="shared" si="356"/>
        <v>9.4064920532453584E-3</v>
      </c>
      <c r="H5619" s="5">
        <f t="shared" si="357"/>
        <v>1.6449306583430873E-2</v>
      </c>
      <c r="I5619" s="5">
        <f t="shared" si="358"/>
        <v>1.7030430151089786E-2</v>
      </c>
      <c r="J5619" s="10">
        <f t="shared" si="359"/>
        <v>2.5311934575227464E-2</v>
      </c>
    </row>
    <row r="5620" spans="1:10" x14ac:dyDescent="0.3">
      <c r="A5620" s="18">
        <v>44012</v>
      </c>
      <c r="B5620" s="9">
        <f>VLOOKUP(A5620,'VOW3.DE'!$A$1:$B$5974,2,FALSE)</f>
        <v>127.13726</v>
      </c>
      <c r="C5620" s="5">
        <f>VLOOKUP(A5620,MRK.DE!$A$1:$B$5993,2,FALSE)</f>
        <v>102.293953</v>
      </c>
      <c r="D5620" s="10">
        <f>VLOOKUP(A5620,DTE.DE!$A$1:$B$6411,2,FALSE)</f>
        <v>14.425174</v>
      </c>
      <c r="E5620" s="10">
        <f>VLOOKUP(A5620,'CON.DE'!$A$1:$B$6391,2,FALSE)</f>
        <v>84.154488000000001</v>
      </c>
      <c r="G5620" s="5">
        <f t="shared" si="356"/>
        <v>2.6713902972955676E-3</v>
      </c>
      <c r="H5620" s="5">
        <f t="shared" si="357"/>
        <v>-8.6746870244228495E-3</v>
      </c>
      <c r="I5620" s="5">
        <f t="shared" si="358"/>
        <v>9.411803699781441E-3</v>
      </c>
      <c r="J5620" s="10">
        <f t="shared" si="359"/>
        <v>-6.8804501327875904E-4</v>
      </c>
    </row>
    <row r="5621" spans="1:10" x14ac:dyDescent="0.3">
      <c r="A5621" s="18">
        <v>44013</v>
      </c>
      <c r="B5621" s="9">
        <f>VLOOKUP(A5621,'VOW3.DE'!$A$1:$B$5974,2,FALSE)</f>
        <v>125.610947</v>
      </c>
      <c r="C5621" s="5">
        <f>VLOOKUP(A5621,MRK.DE!$A$1:$B$5993,2,FALSE)</f>
        <v>103.284218</v>
      </c>
      <c r="D5621" s="10">
        <f>VLOOKUP(A5621,DTE.DE!$A$1:$B$6411,2,FALSE)</f>
        <v>14.352783000000001</v>
      </c>
      <c r="E5621" s="10">
        <f>VLOOKUP(A5621,'CON.DE'!$A$1:$B$6391,2,FALSE)</f>
        <v>81.451035000000005</v>
      </c>
      <c r="G5621" s="5">
        <f t="shared" si="356"/>
        <v>-1.2077882350540959E-2</v>
      </c>
      <c r="H5621" s="5">
        <f t="shared" si="357"/>
        <v>9.6340253871558257E-3</v>
      </c>
      <c r="I5621" s="5">
        <f t="shared" si="358"/>
        <v>-5.0310140286377869E-3</v>
      </c>
      <c r="J5621" s="10">
        <f t="shared" si="359"/>
        <v>-3.2652210398337642E-2</v>
      </c>
    </row>
    <row r="5622" spans="1:10" x14ac:dyDescent="0.3">
      <c r="A5622" s="18">
        <v>44014</v>
      </c>
      <c r="B5622" s="9">
        <f>VLOOKUP(A5622,'VOW3.DE'!$A$1:$B$5974,2,FALSE)</f>
        <v>129.26658599999999</v>
      </c>
      <c r="C5622" s="5">
        <f>VLOOKUP(A5622,MRK.DE!$A$1:$B$5993,2,FALSE)</f>
        <v>105.957916</v>
      </c>
      <c r="D5622" s="10">
        <f>VLOOKUP(A5622,DTE.DE!$A$1:$B$6411,2,FALSE)</f>
        <v>14.589261</v>
      </c>
      <c r="E5622" s="10">
        <f>VLOOKUP(A5622,'CON.DE'!$A$1:$B$6391,2,FALSE)</f>
        <v>84.733795000000001</v>
      </c>
      <c r="G5622" s="5">
        <f t="shared" si="356"/>
        <v>2.8687422227836625E-2</v>
      </c>
      <c r="H5622" s="5">
        <f t="shared" si="357"/>
        <v>2.5557410273074177E-2</v>
      </c>
      <c r="I5622" s="5">
        <f t="shared" si="358"/>
        <v>1.6341849436514382E-2</v>
      </c>
      <c r="J5622" s="10">
        <f t="shared" si="359"/>
        <v>3.9512476388537145E-2</v>
      </c>
    </row>
    <row r="5623" spans="1:10" x14ac:dyDescent="0.3">
      <c r="A5623" s="18">
        <v>44015</v>
      </c>
      <c r="B5623" s="9">
        <f>VLOOKUP(A5623,'VOW3.DE'!$A$1:$B$5974,2,FALSE)</f>
        <v>127.740257</v>
      </c>
      <c r="C5623" s="5">
        <f>VLOOKUP(A5623,MRK.DE!$A$1:$B$5993,2,FALSE)</f>
        <v>105.809372</v>
      </c>
      <c r="D5623" s="10">
        <f>VLOOKUP(A5623,DTE.DE!$A$1:$B$6411,2,FALSE)</f>
        <v>14.468609000000001</v>
      </c>
      <c r="E5623" s="10">
        <f>VLOOKUP(A5623,'CON.DE'!$A$1:$B$6391,2,FALSE)</f>
        <v>83.382064999999997</v>
      </c>
      <c r="G5623" s="5">
        <f t="shared" si="356"/>
        <v>-1.1877870076650809E-2</v>
      </c>
      <c r="H5623" s="5">
        <f t="shared" si="357"/>
        <v>-1.4028986796370073E-3</v>
      </c>
      <c r="I5623" s="5">
        <f t="shared" si="358"/>
        <v>-8.3043040223363153E-3</v>
      </c>
      <c r="J5623" s="10">
        <f t="shared" si="359"/>
        <v>-1.608128026123427E-2</v>
      </c>
    </row>
    <row r="5624" spans="1:10" x14ac:dyDescent="0.3">
      <c r="A5624" s="18">
        <v>44018</v>
      </c>
      <c r="B5624" s="9">
        <f>VLOOKUP(A5624,'VOW3.DE'!$A$1:$B$5974,2,FALSE)</f>
        <v>130.81175200000001</v>
      </c>
      <c r="C5624" s="5">
        <f>VLOOKUP(A5624,MRK.DE!$A$1:$B$5993,2,FALSE)</f>
        <v>107.641357</v>
      </c>
      <c r="D5624" s="10">
        <f>VLOOKUP(A5624,DTE.DE!$A$1:$B$6411,2,FALSE)</f>
        <v>14.516870000000001</v>
      </c>
      <c r="E5624" s="10">
        <f>VLOOKUP(A5624,'CON.DE'!$A$1:$B$6391,2,FALSE)</f>
        <v>85.486892999999995</v>
      </c>
      <c r="G5624" s="5">
        <f t="shared" si="356"/>
        <v>2.3760322051301852E-2</v>
      </c>
      <c r="H5624" s="5">
        <f t="shared" si="357"/>
        <v>1.7165834885197725E-2</v>
      </c>
      <c r="I5624" s="5">
        <f t="shared" si="358"/>
        <v>3.3300153223058044E-3</v>
      </c>
      <c r="J5624" s="10">
        <f t="shared" si="359"/>
        <v>2.4929827668781532E-2</v>
      </c>
    </row>
    <row r="5625" spans="1:10" x14ac:dyDescent="0.3">
      <c r="A5625" s="18">
        <v>44019</v>
      </c>
      <c r="B5625" s="9">
        <f>VLOOKUP(A5625,'VOW3.DE'!$A$1:$B$5974,2,FALSE)</f>
        <v>130.03916899999999</v>
      </c>
      <c r="C5625" s="5">
        <f>VLOOKUP(A5625,MRK.DE!$A$1:$B$5993,2,FALSE)</f>
        <v>108.73065200000001</v>
      </c>
      <c r="D5625" s="10">
        <f>VLOOKUP(A5625,DTE.DE!$A$1:$B$6411,2,FALSE)</f>
        <v>14.43</v>
      </c>
      <c r="E5625" s="10">
        <f>VLOOKUP(A5625,'CON.DE'!$A$1:$B$6391,2,FALSE)</f>
        <v>84.753097999999994</v>
      </c>
      <c r="G5625" s="5">
        <f t="shared" si="356"/>
        <v>-5.9235770080384251E-3</v>
      </c>
      <c r="H5625" s="5">
        <f t="shared" si="357"/>
        <v>1.0068808879937113E-2</v>
      </c>
      <c r="I5625" s="5">
        <f t="shared" si="358"/>
        <v>-6.002048635160899E-3</v>
      </c>
      <c r="J5625" s="10">
        <f t="shared" si="359"/>
        <v>-8.6207657809944747E-3</v>
      </c>
    </row>
    <row r="5626" spans="1:10" x14ac:dyDescent="0.3">
      <c r="A5626" s="18">
        <v>44020</v>
      </c>
      <c r="B5626" s="9">
        <f>VLOOKUP(A5626,'VOW3.DE'!$A$1:$B$5974,2,FALSE)</f>
        <v>127.589508</v>
      </c>
      <c r="C5626" s="5">
        <f>VLOOKUP(A5626,MRK.DE!$A$1:$B$5993,2,FALSE)</f>
        <v>107.690872</v>
      </c>
      <c r="D5626" s="10">
        <f>VLOOKUP(A5626,DTE.DE!$A$1:$B$6411,2,FALSE)</f>
        <v>14.347956999999999</v>
      </c>
      <c r="E5626" s="10">
        <f>VLOOKUP(A5626,'CON.DE'!$A$1:$B$6391,2,FALSE)</f>
        <v>81.335166999999998</v>
      </c>
      <c r="G5626" s="5">
        <f t="shared" si="356"/>
        <v>-1.9017563249211129E-2</v>
      </c>
      <c r="H5626" s="5">
        <f t="shared" si="357"/>
        <v>-9.6089148724060758E-3</v>
      </c>
      <c r="I5626" s="5">
        <f t="shared" si="358"/>
        <v>-5.701810053604723E-3</v>
      </c>
      <c r="J5626" s="10">
        <f t="shared" si="359"/>
        <v>-4.1163818711806077E-2</v>
      </c>
    </row>
    <row r="5627" spans="1:10" x14ac:dyDescent="0.3">
      <c r="A5627" s="18">
        <v>44021</v>
      </c>
      <c r="B5627" s="9">
        <f>VLOOKUP(A5627,'VOW3.DE'!$A$1:$B$5974,2,FALSE)</f>
        <v>127.759109</v>
      </c>
      <c r="C5627" s="5">
        <f>VLOOKUP(A5627,MRK.DE!$A$1:$B$5993,2,FALSE)</f>
        <v>109.473343</v>
      </c>
      <c r="D5627" s="10">
        <f>VLOOKUP(A5627,DTE.DE!$A$1:$B$6411,2,FALSE)</f>
        <v>14.232131000000001</v>
      </c>
      <c r="E5627" s="10">
        <f>VLOOKUP(A5627,'CON.DE'!$A$1:$B$6391,2,FALSE)</f>
        <v>80.562759</v>
      </c>
      <c r="G5627" s="5">
        <f t="shared" si="356"/>
        <v>1.3283880440208213E-3</v>
      </c>
      <c r="H5627" s="5">
        <f t="shared" si="357"/>
        <v>1.6416250072765322E-2</v>
      </c>
      <c r="I5627" s="5">
        <f t="shared" si="358"/>
        <v>-8.1054078016717344E-3</v>
      </c>
      <c r="J5627" s="10">
        <f t="shared" si="359"/>
        <v>-9.5419858634167836E-3</v>
      </c>
    </row>
    <row r="5628" spans="1:10" x14ac:dyDescent="0.3">
      <c r="A5628" s="18">
        <v>44022</v>
      </c>
      <c r="B5628" s="9">
        <f>VLOOKUP(A5628,'VOW3.DE'!$A$1:$B$5974,2,FALSE)</f>
        <v>131.885818</v>
      </c>
      <c r="C5628" s="5">
        <f>VLOOKUP(A5628,MRK.DE!$A$1:$B$5993,2,FALSE)</f>
        <v>109.07724</v>
      </c>
      <c r="D5628" s="10">
        <f>VLOOKUP(A5628,DTE.DE!$A$1:$B$6411,2,FALSE)</f>
        <v>14.391392</v>
      </c>
      <c r="E5628" s="10">
        <f>VLOOKUP(A5628,'CON.DE'!$A$1:$B$6391,2,FALSE)</f>
        <v>82.937927000000002</v>
      </c>
      <c r="G5628" s="5">
        <f t="shared" si="356"/>
        <v>3.1790003224697404E-2</v>
      </c>
      <c r="H5628" s="5">
        <f t="shared" si="357"/>
        <v>-3.6248215701224331E-3</v>
      </c>
      <c r="I5628" s="5">
        <f t="shared" si="358"/>
        <v>1.1128095133303548E-2</v>
      </c>
      <c r="J5628" s="10">
        <f t="shared" si="359"/>
        <v>2.9055964944829135E-2</v>
      </c>
    </row>
    <row r="5629" spans="1:10" x14ac:dyDescent="0.3">
      <c r="A5629" s="18">
        <v>44025</v>
      </c>
      <c r="B5629" s="9">
        <f>VLOOKUP(A5629,'VOW3.DE'!$A$1:$B$5974,2,FALSE)</f>
        <v>131.24516299999999</v>
      </c>
      <c r="C5629" s="5">
        <f>VLOOKUP(A5629,MRK.DE!$A$1:$B$5993,2,FALSE)</f>
        <v>110.216042</v>
      </c>
      <c r="D5629" s="10">
        <f>VLOOKUP(A5629,DTE.DE!$A$1:$B$6411,2,FALSE)</f>
        <v>14.584434999999999</v>
      </c>
      <c r="E5629" s="10">
        <f>VLOOKUP(A5629,'CON.DE'!$A$1:$B$6391,2,FALSE)</f>
        <v>84.096549999999993</v>
      </c>
      <c r="G5629" s="5">
        <f t="shared" si="356"/>
        <v>-4.8694856340609832E-3</v>
      </c>
      <c r="H5629" s="5">
        <f t="shared" si="357"/>
        <v>1.0386202685104009E-2</v>
      </c>
      <c r="I5629" s="5">
        <f t="shared" si="358"/>
        <v>1.3324614075632252E-2</v>
      </c>
      <c r="J5629" s="10">
        <f t="shared" si="359"/>
        <v>1.3873083010965395E-2</v>
      </c>
    </row>
    <row r="5630" spans="1:10" x14ac:dyDescent="0.3">
      <c r="A5630" s="18">
        <v>44026</v>
      </c>
      <c r="B5630" s="9">
        <f>VLOOKUP(A5630,'VOW3.DE'!$A$1:$B$5974,2,FALSE)</f>
        <v>129.436172</v>
      </c>
      <c r="C5630" s="5">
        <f>VLOOKUP(A5630,MRK.DE!$A$1:$B$5993,2,FALSE)</f>
        <v>108.53259300000001</v>
      </c>
      <c r="D5630" s="10">
        <f>VLOOKUP(A5630,DTE.DE!$A$1:$B$6411,2,FALSE)</f>
        <v>14.632695999999999</v>
      </c>
      <c r="E5630" s="10">
        <f>VLOOKUP(A5630,'CON.DE'!$A$1:$B$6391,2,FALSE)</f>
        <v>84</v>
      </c>
      <c r="G5630" s="5">
        <f t="shared" si="356"/>
        <v>-1.3879168134013031E-2</v>
      </c>
      <c r="H5630" s="5">
        <f t="shared" si="357"/>
        <v>-1.5391933628184954E-2</v>
      </c>
      <c r="I5630" s="5">
        <f t="shared" si="358"/>
        <v>3.3036127943430575E-3</v>
      </c>
      <c r="J5630" s="10">
        <f t="shared" si="359"/>
        <v>-1.1487447019868991E-3</v>
      </c>
    </row>
    <row r="5631" spans="1:10" x14ac:dyDescent="0.3">
      <c r="A5631" s="18">
        <v>44027</v>
      </c>
      <c r="B5631" s="9">
        <f>VLOOKUP(A5631,'VOW3.DE'!$A$1:$B$5974,2,FALSE)</f>
        <v>132.997604</v>
      </c>
      <c r="C5631" s="5">
        <f>VLOOKUP(A5631,MRK.DE!$A$1:$B$5993,2,FALSE)</f>
        <v>112.642174</v>
      </c>
      <c r="D5631" s="10">
        <f>VLOOKUP(A5631,DTE.DE!$A$1:$B$6411,2,FALSE)</f>
        <v>14.666478</v>
      </c>
      <c r="E5631" s="10">
        <f>VLOOKUP(A5631,'CON.DE'!$A$1:$B$6391,2,FALSE)</f>
        <v>86.5</v>
      </c>
      <c r="G5631" s="5">
        <f t="shared" si="356"/>
        <v>2.714323369660096E-2</v>
      </c>
      <c r="H5631" s="5">
        <f t="shared" si="357"/>
        <v>3.7165668465678321E-2</v>
      </c>
      <c r="I5631" s="5">
        <f t="shared" si="358"/>
        <v>2.3060045972689157E-3</v>
      </c>
      <c r="J5631" s="10">
        <f t="shared" si="359"/>
        <v>2.9327615094519921E-2</v>
      </c>
    </row>
    <row r="5632" spans="1:10" x14ac:dyDescent="0.3">
      <c r="A5632" s="18">
        <v>44028</v>
      </c>
      <c r="B5632" s="9">
        <f>VLOOKUP(A5632,'VOW3.DE'!$A$1:$B$5974,2,FALSE)</f>
        <v>133.167191</v>
      </c>
      <c r="C5632" s="5">
        <f>VLOOKUP(A5632,MRK.DE!$A$1:$B$5993,2,FALSE)</f>
        <v>110.661659</v>
      </c>
      <c r="D5632" s="10">
        <f>VLOOKUP(A5632,DTE.DE!$A$1:$B$6411,2,FALSE)</f>
        <v>14.758174</v>
      </c>
      <c r="E5632" s="10">
        <f>VLOOKUP(A5632,'CON.DE'!$A$1:$B$6391,2,FALSE)</f>
        <v>86.199996999999996</v>
      </c>
      <c r="G5632" s="5">
        <f t="shared" si="356"/>
        <v>1.2743009303582251E-3</v>
      </c>
      <c r="H5632" s="5">
        <f t="shared" si="357"/>
        <v>-1.7738763425051103E-2</v>
      </c>
      <c r="I5632" s="5">
        <f t="shared" si="358"/>
        <v>6.2326172510967712E-3</v>
      </c>
      <c r="J5632" s="10">
        <f t="shared" si="359"/>
        <v>-3.4742710709710556E-3</v>
      </c>
    </row>
    <row r="5633" spans="1:10" x14ac:dyDescent="0.3">
      <c r="A5633" s="18">
        <v>44029</v>
      </c>
      <c r="B5633" s="9">
        <f>VLOOKUP(A5633,'VOW3.DE'!$A$1:$B$5974,2,FALSE)</f>
        <v>136.087952</v>
      </c>
      <c r="C5633" s="5">
        <f>VLOOKUP(A5633,MRK.DE!$A$1:$B$5993,2,FALSE)</f>
        <v>112.69169599999999</v>
      </c>
      <c r="D5633" s="10">
        <f>VLOOKUP(A5633,DTE.DE!$A$1:$B$6411,2,FALSE)</f>
        <v>14.743695000000001</v>
      </c>
      <c r="E5633" s="10">
        <f>VLOOKUP(A5633,'CON.DE'!$A$1:$B$6391,2,FALSE)</f>
        <v>87.400002000000001</v>
      </c>
      <c r="G5633" s="5">
        <f t="shared" si="356"/>
        <v>2.1695968642023687E-2</v>
      </c>
      <c r="H5633" s="5">
        <f t="shared" si="357"/>
        <v>1.8178306763984516E-2</v>
      </c>
      <c r="I5633" s="5">
        <f t="shared" si="358"/>
        <v>-9.8156500949186779E-4</v>
      </c>
      <c r="J5633" s="10">
        <f t="shared" si="359"/>
        <v>1.3825162677922151E-2</v>
      </c>
    </row>
    <row r="5634" spans="1:10" x14ac:dyDescent="0.3">
      <c r="A5634" s="18">
        <v>44032</v>
      </c>
      <c r="B5634" s="9">
        <f>VLOOKUP(A5634,'VOW3.DE'!$A$1:$B$5974,2,FALSE)</f>
        <v>136.38943499999999</v>
      </c>
      <c r="C5634" s="5">
        <f>VLOOKUP(A5634,MRK.DE!$A$1:$B$5993,2,FALSE)</f>
        <v>114.672218</v>
      </c>
      <c r="D5634" s="10">
        <f>VLOOKUP(A5634,DTE.DE!$A$1:$B$6411,2,FALSE)</f>
        <v>14.874001</v>
      </c>
      <c r="E5634" s="10">
        <f>VLOOKUP(A5634,'CON.DE'!$A$1:$B$6391,2,FALSE)</f>
        <v>88.160004000000001</v>
      </c>
      <c r="G5634" s="5">
        <f t="shared" si="356"/>
        <v>2.2129038034906733E-3</v>
      </c>
      <c r="H5634" s="5">
        <f t="shared" si="357"/>
        <v>1.7422044335573889E-2</v>
      </c>
      <c r="I5634" s="5">
        <f t="shared" si="358"/>
        <v>8.7992557398614262E-3</v>
      </c>
      <c r="J5634" s="10">
        <f t="shared" si="359"/>
        <v>8.6580852318694276E-3</v>
      </c>
    </row>
    <row r="5635" spans="1:10" x14ac:dyDescent="0.3">
      <c r="A5635" s="18">
        <v>44033</v>
      </c>
      <c r="B5635" s="9">
        <f>VLOOKUP(A5635,'VOW3.DE'!$A$1:$B$5974,2,FALSE)</f>
        <v>136.61556999999999</v>
      </c>
      <c r="C5635" s="5">
        <f>VLOOKUP(A5635,MRK.DE!$A$1:$B$5993,2,FALSE)</f>
        <v>114.820747</v>
      </c>
      <c r="D5635" s="10">
        <f>VLOOKUP(A5635,DTE.DE!$A$1:$B$6411,2,FALSE)</f>
        <v>14.883653000000001</v>
      </c>
      <c r="E5635" s="10">
        <f>VLOOKUP(A5635,'CON.DE'!$A$1:$B$6391,2,FALSE)</f>
        <v>91.220000999999996</v>
      </c>
      <c r="G5635" s="5">
        <f t="shared" si="356"/>
        <v>1.6566366738800856E-3</v>
      </c>
      <c r="H5635" s="5">
        <f t="shared" si="357"/>
        <v>1.2944102294232831E-3</v>
      </c>
      <c r="I5635" s="5">
        <f t="shared" si="358"/>
        <v>6.4870707472318326E-4</v>
      </c>
      <c r="J5635" s="10">
        <f t="shared" si="359"/>
        <v>3.4120791469408253E-2</v>
      </c>
    </row>
    <row r="5636" spans="1:10" x14ac:dyDescent="0.3">
      <c r="A5636" s="18">
        <v>44034</v>
      </c>
      <c r="B5636" s="9">
        <f>VLOOKUP(A5636,'VOW3.DE'!$A$1:$B$5974,2,FALSE)</f>
        <v>135.99371300000001</v>
      </c>
      <c r="C5636" s="5">
        <f>VLOOKUP(A5636,MRK.DE!$A$1:$B$5993,2,FALSE)</f>
        <v>111.750938</v>
      </c>
      <c r="D5636" s="10">
        <f>VLOOKUP(A5636,DTE.DE!$A$1:$B$6411,2,FALSE)</f>
        <v>14.743695000000001</v>
      </c>
      <c r="E5636" s="10">
        <f>VLOOKUP(A5636,'CON.DE'!$A$1:$B$6391,2,FALSE)</f>
        <v>89.400002000000001</v>
      </c>
      <c r="G5636" s="5">
        <f t="shared" ref="G5636:G5699" si="360">LN(B5636/B5635)</f>
        <v>-4.5622663453084196E-3</v>
      </c>
      <c r="H5636" s="5">
        <f t="shared" ref="H5636:H5699" si="361">LN(C5636/C5635)</f>
        <v>-2.7099563359079301E-2</v>
      </c>
      <c r="I5636" s="5">
        <f t="shared" ref="I5636:I5699" si="362">LN(D5636/D5635)</f>
        <v>-9.4479628145843902E-3</v>
      </c>
      <c r="J5636" s="10">
        <f t="shared" ref="J5636:J5699" si="363">LN(E5636/E5635)</f>
        <v>-2.0153477695229609E-2</v>
      </c>
    </row>
    <row r="5637" spans="1:10" x14ac:dyDescent="0.3">
      <c r="A5637" s="18">
        <v>44035</v>
      </c>
      <c r="B5637" s="9">
        <f>VLOOKUP(A5637,'VOW3.DE'!$A$1:$B$5974,2,FALSE)</f>
        <v>136.18215900000001</v>
      </c>
      <c r="C5637" s="5">
        <f>VLOOKUP(A5637,MRK.DE!$A$1:$B$5993,2,FALSE)</f>
        <v>111.899483</v>
      </c>
      <c r="D5637" s="10">
        <f>VLOOKUP(A5637,DTE.DE!$A$1:$B$6411,2,FALSE)</f>
        <v>14.700260999999999</v>
      </c>
      <c r="E5637" s="10">
        <f>VLOOKUP(A5637,'CON.DE'!$A$1:$B$6391,2,FALSE)</f>
        <v>91.68</v>
      </c>
      <c r="G5637" s="5">
        <f t="shared" si="360"/>
        <v>1.3847372195582748E-3</v>
      </c>
      <c r="H5637" s="5">
        <f t="shared" si="361"/>
        <v>1.3283679161334087E-3</v>
      </c>
      <c r="I5637" s="5">
        <f t="shared" si="362"/>
        <v>-2.950285043543895E-3</v>
      </c>
      <c r="J5637" s="10">
        <f t="shared" si="363"/>
        <v>2.5183548415596748E-2</v>
      </c>
    </row>
    <row r="5638" spans="1:10" x14ac:dyDescent="0.3">
      <c r="A5638" s="18">
        <v>44036</v>
      </c>
      <c r="B5638" s="9">
        <f>VLOOKUP(A5638,'VOW3.DE'!$A$1:$B$5974,2,FALSE)</f>
        <v>133.80787699999999</v>
      </c>
      <c r="C5638" s="5">
        <f>VLOOKUP(A5638,MRK.DE!$A$1:$B$5993,2,FALSE)</f>
        <v>110.909218</v>
      </c>
      <c r="D5638" s="10">
        <f>VLOOKUP(A5638,DTE.DE!$A$1:$B$6411,2,FALSE)</f>
        <v>14.362435</v>
      </c>
      <c r="E5638" s="10">
        <f>VLOOKUP(A5638,'CON.DE'!$A$1:$B$6391,2,FALSE)</f>
        <v>90.599997999999999</v>
      </c>
      <c r="G5638" s="5">
        <f t="shared" si="360"/>
        <v>-1.7588376534692196E-2</v>
      </c>
      <c r="H5638" s="5">
        <f t="shared" si="361"/>
        <v>-8.8889842806878921E-3</v>
      </c>
      <c r="I5638" s="5">
        <f t="shared" si="362"/>
        <v>-2.3249131238977792E-2</v>
      </c>
      <c r="J5638" s="10">
        <f t="shared" si="363"/>
        <v>-1.1850061992551349E-2</v>
      </c>
    </row>
    <row r="5639" spans="1:10" x14ac:dyDescent="0.3">
      <c r="A5639" s="18">
        <v>44039</v>
      </c>
      <c r="B5639" s="9">
        <f>VLOOKUP(A5639,'VOW3.DE'!$A$1:$B$5974,2,FALSE)</f>
        <v>133.07298299999999</v>
      </c>
      <c r="C5639" s="5">
        <f>VLOOKUP(A5639,MRK.DE!$A$1:$B$5993,2,FALSE)</f>
        <v>110.117012</v>
      </c>
      <c r="D5639" s="10">
        <f>VLOOKUP(A5639,DTE.DE!$A$1:$B$6411,2,FALSE)</f>
        <v>14.203175</v>
      </c>
      <c r="E5639" s="10">
        <f>VLOOKUP(A5639,'CON.DE'!$A$1:$B$6391,2,FALSE)</f>
        <v>90.620002999999997</v>
      </c>
      <c r="G5639" s="5">
        <f t="shared" si="360"/>
        <v>-5.5072953336715519E-3</v>
      </c>
      <c r="H5639" s="5">
        <f t="shared" si="361"/>
        <v>-7.1684649592400332E-3</v>
      </c>
      <c r="I5639" s="5">
        <f t="shared" si="362"/>
        <v>-1.1150586326487862E-2</v>
      </c>
      <c r="J5639" s="10">
        <f t="shared" si="363"/>
        <v>2.207813703881551E-4</v>
      </c>
    </row>
    <row r="5640" spans="1:10" x14ac:dyDescent="0.3">
      <c r="A5640" s="18">
        <v>44040</v>
      </c>
      <c r="B5640" s="9">
        <f>VLOOKUP(A5640,'VOW3.DE'!$A$1:$B$5974,2,FALSE)</f>
        <v>133.60058599999999</v>
      </c>
      <c r="C5640" s="5">
        <f>VLOOKUP(A5640,MRK.DE!$A$1:$B$5993,2,FALSE)</f>
        <v>111.35483600000001</v>
      </c>
      <c r="D5640" s="10">
        <f>VLOOKUP(A5640,DTE.DE!$A$1:$B$6411,2,FALSE)</f>
        <v>14.217651999999999</v>
      </c>
      <c r="E5640" s="10">
        <f>VLOOKUP(A5640,'CON.DE'!$A$1:$B$6391,2,FALSE)</f>
        <v>90.699996999999996</v>
      </c>
      <c r="G5640" s="5">
        <f t="shared" si="360"/>
        <v>3.9569252429448708E-3</v>
      </c>
      <c r="H5640" s="5">
        <f t="shared" si="361"/>
        <v>1.1178277513778088E-2</v>
      </c>
      <c r="I5640" s="5">
        <f t="shared" si="362"/>
        <v>1.0187600277856501E-3</v>
      </c>
      <c r="J5640" s="10">
        <f t="shared" si="363"/>
        <v>8.8235170074899049E-4</v>
      </c>
    </row>
    <row r="5641" spans="1:10" x14ac:dyDescent="0.3">
      <c r="A5641" s="18">
        <v>44041</v>
      </c>
      <c r="B5641" s="9">
        <f>VLOOKUP(A5641,'VOW3.DE'!$A$1:$B$5974,2,FALSE)</f>
        <v>129.681152</v>
      </c>
      <c r="C5641" s="5">
        <f>VLOOKUP(A5641,MRK.DE!$A$1:$B$5993,2,FALSE)</f>
        <v>110.612137</v>
      </c>
      <c r="D5641" s="10">
        <f>VLOOKUP(A5641,DTE.DE!$A$1:$B$6411,2,FALSE)</f>
        <v>14.154913000000001</v>
      </c>
      <c r="E5641" s="10">
        <f>VLOOKUP(A5641,'CON.DE'!$A$1:$B$6391,2,FALSE)</f>
        <v>89.400002000000001</v>
      </c>
      <c r="G5641" s="5">
        <f t="shared" si="360"/>
        <v>-2.9775886527201988E-2</v>
      </c>
      <c r="H5641" s="5">
        <f t="shared" si="361"/>
        <v>-6.6920025231175144E-3</v>
      </c>
      <c r="I5641" s="5">
        <f t="shared" si="362"/>
        <v>-4.4225188845350965E-3</v>
      </c>
      <c r="J5641" s="10">
        <f t="shared" si="363"/>
        <v>-1.4436619494182486E-2</v>
      </c>
    </row>
    <row r="5642" spans="1:10" x14ac:dyDescent="0.3">
      <c r="A5642" s="18">
        <v>44042</v>
      </c>
      <c r="B5642" s="9">
        <f>VLOOKUP(A5642,'VOW3.DE'!$A$1:$B$5974,2,FALSE)</f>
        <v>121.72917200000001</v>
      </c>
      <c r="C5642" s="5">
        <f>VLOOKUP(A5642,MRK.DE!$A$1:$B$5993,2,FALSE)</f>
        <v>107.54233600000001</v>
      </c>
      <c r="D5642" s="10">
        <f>VLOOKUP(A5642,DTE.DE!$A$1:$B$6411,2,FALSE)</f>
        <v>13.860521</v>
      </c>
      <c r="E5642" s="10">
        <f>VLOOKUP(A5642,'CON.DE'!$A$1:$B$6391,2,FALSE)</f>
        <v>85.980002999999996</v>
      </c>
      <c r="G5642" s="5">
        <f t="shared" si="360"/>
        <v>-6.32800853336139E-2</v>
      </c>
      <c r="H5642" s="5">
        <f t="shared" si="361"/>
        <v>-2.8145227565827661E-2</v>
      </c>
      <c r="I5642" s="5">
        <f t="shared" si="362"/>
        <v>-2.1017189064042308E-2</v>
      </c>
      <c r="J5642" s="10">
        <f t="shared" si="363"/>
        <v>-3.9005958590862776E-2</v>
      </c>
    </row>
    <row r="5643" spans="1:10" x14ac:dyDescent="0.3">
      <c r="A5643" s="18">
        <v>44043</v>
      </c>
      <c r="B5643" s="9">
        <f>VLOOKUP(A5643,'VOW3.DE'!$A$1:$B$5974,2,FALSE)</f>
        <v>117.772034</v>
      </c>
      <c r="C5643" s="5">
        <f>VLOOKUP(A5643,MRK.DE!$A$1:$B$5993,2,FALSE)</f>
        <v>106.997696</v>
      </c>
      <c r="D5643" s="10">
        <f>VLOOKUP(A5643,DTE.DE!$A$1:$B$6411,2,FALSE)</f>
        <v>13.672304</v>
      </c>
      <c r="E5643" s="10">
        <f>VLOOKUP(A5643,'CON.DE'!$A$1:$B$6391,2,FALSE)</f>
        <v>82.559997999999993</v>
      </c>
      <c r="G5643" s="5">
        <f t="shared" si="360"/>
        <v>-3.3047834803483653E-2</v>
      </c>
      <c r="H5643" s="5">
        <f t="shared" si="361"/>
        <v>-5.0772917757136247E-3</v>
      </c>
      <c r="I5643" s="5">
        <f t="shared" si="362"/>
        <v>-1.3672402451485219E-2</v>
      </c>
      <c r="J5643" s="10">
        <f t="shared" si="363"/>
        <v>-4.0589468451524148E-2</v>
      </c>
    </row>
    <row r="5644" spans="1:10" x14ac:dyDescent="0.3">
      <c r="A5644" s="18">
        <v>44046</v>
      </c>
      <c r="B5644" s="9">
        <f>VLOOKUP(A5644,'VOW3.DE'!$A$1:$B$5974,2,FALSE)</f>
        <v>123.594673</v>
      </c>
      <c r="C5644" s="5">
        <f>VLOOKUP(A5644,MRK.DE!$A$1:$B$5993,2,FALSE)</f>
        <v>111.206299</v>
      </c>
      <c r="D5644" s="10">
        <f>VLOOKUP(A5644,DTE.DE!$A$1:$B$6411,2,FALSE)</f>
        <v>13.947392000000001</v>
      </c>
      <c r="E5644" s="10">
        <f>VLOOKUP(A5644,'CON.DE'!$A$1:$B$6391,2,FALSE)</f>
        <v>85.68</v>
      </c>
      <c r="G5644" s="5">
        <f t="shared" si="360"/>
        <v>4.8256604733141702E-2</v>
      </c>
      <c r="H5644" s="5">
        <f t="shared" si="361"/>
        <v>3.8579724375835303E-2</v>
      </c>
      <c r="I5644" s="5">
        <f t="shared" si="362"/>
        <v>1.992035659302175E-2</v>
      </c>
      <c r="J5644" s="10">
        <f t="shared" si="363"/>
        <v>3.709414863104734E-2</v>
      </c>
    </row>
    <row r="5645" spans="1:10" x14ac:dyDescent="0.3">
      <c r="A5645" s="18">
        <v>44047</v>
      </c>
      <c r="B5645" s="9">
        <f>VLOOKUP(A5645,'VOW3.DE'!$A$1:$B$5974,2,FALSE)</f>
        <v>126.722702</v>
      </c>
      <c r="C5645" s="5">
        <f>VLOOKUP(A5645,MRK.DE!$A$1:$B$5993,2,FALSE)</f>
        <v>109.07724</v>
      </c>
      <c r="D5645" s="10">
        <f>VLOOKUP(A5645,DTE.DE!$A$1:$B$6411,2,FALSE)</f>
        <v>14.092174999999999</v>
      </c>
      <c r="E5645" s="10">
        <f>VLOOKUP(A5645,'CON.DE'!$A$1:$B$6391,2,FALSE)</f>
        <v>86.480002999999996</v>
      </c>
      <c r="G5645" s="5">
        <f t="shared" si="360"/>
        <v>2.4993805050489488E-2</v>
      </c>
      <c r="H5645" s="5">
        <f t="shared" si="361"/>
        <v>-1.9330770768608757E-2</v>
      </c>
      <c r="I5645" s="5">
        <f t="shared" si="362"/>
        <v>1.0327141410907676E-2</v>
      </c>
      <c r="J5645" s="10">
        <f t="shared" si="363"/>
        <v>9.2937818815605044E-3</v>
      </c>
    </row>
    <row r="5646" spans="1:10" x14ac:dyDescent="0.3">
      <c r="A5646" s="18">
        <v>44048</v>
      </c>
      <c r="B5646" s="9">
        <f>VLOOKUP(A5646,'VOW3.DE'!$A$1:$B$5974,2,FALSE)</f>
        <v>127.13726</v>
      </c>
      <c r="C5646" s="5">
        <f>VLOOKUP(A5646,MRK.DE!$A$1:$B$5993,2,FALSE)</f>
        <v>110.46360799999999</v>
      </c>
      <c r="D5646" s="10">
        <f>VLOOKUP(A5646,DTE.DE!$A$1:$B$6411,2,FALSE)</f>
        <v>14.058392</v>
      </c>
      <c r="E5646" s="10">
        <f>VLOOKUP(A5646,'CON.DE'!$A$1:$B$6391,2,FALSE)</f>
        <v>84.720000999999996</v>
      </c>
      <c r="G5646" s="5">
        <f t="shared" si="360"/>
        <v>3.2660397901422321E-3</v>
      </c>
      <c r="H5646" s="5">
        <f t="shared" si="361"/>
        <v>1.2629872220151946E-2</v>
      </c>
      <c r="I5646" s="5">
        <f t="shared" si="362"/>
        <v>-2.4001659517608239E-3</v>
      </c>
      <c r="J5646" s="10">
        <f t="shared" si="363"/>
        <v>-2.0561494924314711E-2</v>
      </c>
    </row>
    <row r="5647" spans="1:10" x14ac:dyDescent="0.3">
      <c r="A5647" s="18">
        <v>44049</v>
      </c>
      <c r="B5647" s="9">
        <f>VLOOKUP(A5647,'VOW3.DE'!$A$1:$B$5974,2,FALSE)</f>
        <v>126.25161</v>
      </c>
      <c r="C5647" s="5">
        <f>VLOOKUP(A5647,MRK.DE!$A$1:$B$5993,2,FALSE)</f>
        <v>112.196564</v>
      </c>
      <c r="D5647" s="10">
        <f>VLOOKUP(A5647,DTE.DE!$A$1:$B$6411,2,FALSE)</f>
        <v>13.952218</v>
      </c>
      <c r="E5647" s="10">
        <f>VLOOKUP(A5647,'CON.DE'!$A$1:$B$6391,2,FALSE)</f>
        <v>82.540001000000004</v>
      </c>
      <c r="G5647" s="5">
        <f t="shared" si="360"/>
        <v>-6.9904696805400263E-3</v>
      </c>
      <c r="H5647" s="5">
        <f t="shared" si="361"/>
        <v>1.5566241386584783E-2</v>
      </c>
      <c r="I5647" s="5">
        <f t="shared" si="362"/>
        <v>-7.5810207989826283E-3</v>
      </c>
      <c r="J5647" s="10">
        <f t="shared" si="363"/>
        <v>-2.6068676656965495E-2</v>
      </c>
    </row>
    <row r="5648" spans="1:10" x14ac:dyDescent="0.3">
      <c r="A5648" s="18">
        <v>44050</v>
      </c>
      <c r="B5648" s="9">
        <f>VLOOKUP(A5648,'VOW3.DE'!$A$1:$B$5974,2,FALSE)</f>
        <v>125.177536</v>
      </c>
      <c r="C5648" s="5">
        <f>VLOOKUP(A5648,MRK.DE!$A$1:$B$5993,2,FALSE)</f>
        <v>112.44413</v>
      </c>
      <c r="D5648" s="10">
        <f>VLOOKUP(A5648,DTE.DE!$A$1:$B$6411,2,FALSE)</f>
        <v>14.323827</v>
      </c>
      <c r="E5648" s="10">
        <f>VLOOKUP(A5648,'CON.DE'!$A$1:$B$6391,2,FALSE)</f>
        <v>81.260002</v>
      </c>
      <c r="G5648" s="5">
        <f t="shared" si="360"/>
        <v>-8.5438029021108544E-3</v>
      </c>
      <c r="H5648" s="5">
        <f t="shared" si="361"/>
        <v>2.2041073308366435E-3</v>
      </c>
      <c r="I5648" s="5">
        <f t="shared" si="362"/>
        <v>2.6285882386749823E-2</v>
      </c>
      <c r="J5648" s="10">
        <f t="shared" si="363"/>
        <v>-1.5629121267837998E-2</v>
      </c>
    </row>
    <row r="5649" spans="1:10" x14ac:dyDescent="0.3">
      <c r="A5649" s="18">
        <v>44053</v>
      </c>
      <c r="B5649" s="9">
        <f>VLOOKUP(A5649,'VOW3.DE'!$A$1:$B$5974,2,FALSE)</f>
        <v>125.422493</v>
      </c>
      <c r="C5649" s="5">
        <f>VLOOKUP(A5649,MRK.DE!$A$1:$B$5993,2,FALSE)</f>
        <v>111.35483600000001</v>
      </c>
      <c r="D5649" s="10">
        <f>VLOOKUP(A5649,DTE.DE!$A$1:$B$6411,2,FALSE)</f>
        <v>14.347956999999999</v>
      </c>
      <c r="E5649" s="10">
        <f>VLOOKUP(A5649,'CON.DE'!$A$1:$B$6391,2,FALSE)</f>
        <v>83.260002</v>
      </c>
      <c r="G5649" s="5">
        <f t="shared" si="360"/>
        <v>1.9549644825976333E-3</v>
      </c>
      <c r="H5649" s="5">
        <f t="shared" si="361"/>
        <v>-9.7346526801411638E-3</v>
      </c>
      <c r="I5649" s="5">
        <f t="shared" si="362"/>
        <v>1.6831883008701645E-3</v>
      </c>
      <c r="J5649" s="10">
        <f t="shared" si="363"/>
        <v>2.4314350616031839E-2</v>
      </c>
    </row>
    <row r="5650" spans="1:10" x14ac:dyDescent="0.3">
      <c r="A5650" s="18">
        <v>44054</v>
      </c>
      <c r="B5650" s="9">
        <f>VLOOKUP(A5650,'VOW3.DE'!$A$1:$B$5974,2,FALSE)</f>
        <v>131.90467799999999</v>
      </c>
      <c r="C5650" s="5">
        <f>VLOOKUP(A5650,MRK.DE!$A$1:$B$5993,2,FALSE)</f>
        <v>112.592659</v>
      </c>
      <c r="D5650" s="10">
        <f>VLOOKUP(A5650,DTE.DE!$A$1:$B$6411,2,FALSE)</f>
        <v>14.463782</v>
      </c>
      <c r="E5650" s="10">
        <f>VLOOKUP(A5650,'CON.DE'!$A$1:$B$6391,2,FALSE)</f>
        <v>90.82</v>
      </c>
      <c r="G5650" s="5">
        <f t="shared" si="360"/>
        <v>5.0391543226784331E-2</v>
      </c>
      <c r="H5650" s="5">
        <f t="shared" si="361"/>
        <v>1.1054694813943333E-2</v>
      </c>
      <c r="I5650" s="5">
        <f t="shared" si="362"/>
        <v>8.0401689014088715E-3</v>
      </c>
      <c r="J5650" s="10">
        <f t="shared" si="363"/>
        <v>8.6911259881837274E-2</v>
      </c>
    </row>
    <row r="5651" spans="1:10" x14ac:dyDescent="0.3">
      <c r="A5651" s="18">
        <v>44055</v>
      </c>
      <c r="B5651" s="9">
        <f>VLOOKUP(A5651,'VOW3.DE'!$A$1:$B$5974,2,FALSE)</f>
        <v>132.52652</v>
      </c>
      <c r="C5651" s="5">
        <f>VLOOKUP(A5651,MRK.DE!$A$1:$B$5993,2,FALSE)</f>
        <v>114.870262</v>
      </c>
      <c r="D5651" s="10">
        <f>VLOOKUP(A5651,DTE.DE!$A$1:$B$6411,2,FALSE)</f>
        <v>14.584434999999999</v>
      </c>
      <c r="E5651" s="10">
        <f>VLOOKUP(A5651,'CON.DE'!$A$1:$B$6391,2,FALSE)</f>
        <v>91.760002</v>
      </c>
      <c r="G5651" s="5">
        <f t="shared" si="360"/>
        <v>4.7032509854696694E-3</v>
      </c>
      <c r="H5651" s="5">
        <f t="shared" si="361"/>
        <v>2.0026816795525235E-2</v>
      </c>
      <c r="I5651" s="5">
        <f t="shared" si="362"/>
        <v>8.3071325058549743E-3</v>
      </c>
      <c r="J5651" s="10">
        <f t="shared" si="363"/>
        <v>1.0296968947299576E-2</v>
      </c>
    </row>
    <row r="5652" spans="1:10" x14ac:dyDescent="0.3">
      <c r="A5652" s="18">
        <v>44056</v>
      </c>
      <c r="B5652" s="9">
        <f>VLOOKUP(A5652,'VOW3.DE'!$A$1:$B$5974,2,FALSE)</f>
        <v>130.717545</v>
      </c>
      <c r="C5652" s="5">
        <f>VLOOKUP(A5652,MRK.DE!$A$1:$B$5993,2,FALSE)</f>
        <v>114.820747</v>
      </c>
      <c r="D5652" s="10">
        <f>VLOOKUP(A5652,DTE.DE!$A$1:$B$6411,2,FALSE)</f>
        <v>14.777479</v>
      </c>
      <c r="E5652" s="10">
        <f>VLOOKUP(A5652,'CON.DE'!$A$1:$B$6391,2,FALSE)</f>
        <v>91.599997999999999</v>
      </c>
      <c r="G5652" s="5">
        <f t="shared" si="360"/>
        <v>-1.3743926006565462E-2</v>
      </c>
      <c r="H5652" s="5">
        <f t="shared" si="361"/>
        <v>-4.3114444037298391E-4</v>
      </c>
      <c r="I5652" s="5">
        <f t="shared" si="362"/>
        <v>1.3149468496595563E-2</v>
      </c>
      <c r="J5652" s="10">
        <f t="shared" si="363"/>
        <v>-1.745244771081383E-3</v>
      </c>
    </row>
    <row r="5653" spans="1:10" x14ac:dyDescent="0.3">
      <c r="A5653" s="18">
        <v>44057</v>
      </c>
      <c r="B5653" s="9">
        <f>VLOOKUP(A5653,'VOW3.DE'!$A$1:$B$5974,2,FALSE)</f>
        <v>130.94364899999999</v>
      </c>
      <c r="C5653" s="5">
        <f>VLOOKUP(A5653,MRK.DE!$A$1:$B$5993,2,FALSE)</f>
        <v>113.28585099999999</v>
      </c>
      <c r="D5653" s="10">
        <f>VLOOKUP(A5653,DTE.DE!$A$1:$B$6411,2,FALSE)</f>
        <v>14.806436</v>
      </c>
      <c r="E5653" s="10">
        <f>VLOOKUP(A5653,'CON.DE'!$A$1:$B$6391,2,FALSE)</f>
        <v>92.800003000000004</v>
      </c>
      <c r="G5653" s="5">
        <f t="shared" si="360"/>
        <v>1.7282200147435043E-3</v>
      </c>
      <c r="H5653" s="5">
        <f t="shared" si="361"/>
        <v>-1.3457911165157982E-2</v>
      </c>
      <c r="I5653" s="5">
        <f t="shared" si="362"/>
        <v>1.9576184725779498E-3</v>
      </c>
      <c r="J5653" s="10">
        <f t="shared" si="363"/>
        <v>1.3015422273717327E-2</v>
      </c>
    </row>
    <row r="5654" spans="1:10" x14ac:dyDescent="0.3">
      <c r="A5654" s="18">
        <v>44060</v>
      </c>
      <c r="B5654" s="9">
        <f>VLOOKUP(A5654,'VOW3.DE'!$A$1:$B$5974,2,FALSE)</f>
        <v>131.13208</v>
      </c>
      <c r="C5654" s="5">
        <f>VLOOKUP(A5654,MRK.DE!$A$1:$B$5993,2,FALSE)</f>
        <v>113.731461</v>
      </c>
      <c r="D5654" s="10">
        <f>VLOOKUP(A5654,DTE.DE!$A$1:$B$6411,2,FALSE)</f>
        <v>14.62787</v>
      </c>
      <c r="E5654" s="10">
        <f>VLOOKUP(A5654,'CON.DE'!$A$1:$B$6391,2,FALSE)</f>
        <v>91.339995999999999</v>
      </c>
      <c r="G5654" s="5">
        <f t="shared" si="360"/>
        <v>1.4379891887662097E-3</v>
      </c>
      <c r="H5654" s="5">
        <f t="shared" si="361"/>
        <v>3.9257849401700259E-3</v>
      </c>
      <c r="I5654" s="5">
        <f t="shared" si="362"/>
        <v>-1.2133337926868491E-2</v>
      </c>
      <c r="J5654" s="10">
        <f t="shared" si="363"/>
        <v>-1.5857908155312538E-2</v>
      </c>
    </row>
    <row r="5655" spans="1:10" x14ac:dyDescent="0.3">
      <c r="A5655" s="18">
        <v>44061</v>
      </c>
      <c r="B5655" s="9">
        <f>VLOOKUP(A5655,'VOW3.DE'!$A$1:$B$5974,2,FALSE)</f>
        <v>130.491409</v>
      </c>
      <c r="C5655" s="5">
        <f>VLOOKUP(A5655,MRK.DE!$A$1:$B$5993,2,FALSE)</f>
        <v>113.038284</v>
      </c>
      <c r="D5655" s="10">
        <f>VLOOKUP(A5655,DTE.DE!$A$1:$B$6411,2,FALSE)</f>
        <v>14.478261</v>
      </c>
      <c r="E5655" s="10">
        <f>VLOOKUP(A5655,'CON.DE'!$A$1:$B$6391,2,FALSE)</f>
        <v>91.419998000000007</v>
      </c>
      <c r="G5655" s="5">
        <f t="shared" si="360"/>
        <v>-4.8976663609487823E-3</v>
      </c>
      <c r="H5655" s="5">
        <f t="shared" si="361"/>
        <v>-6.1135065346039769E-3</v>
      </c>
      <c r="I5655" s="5">
        <f t="shared" si="362"/>
        <v>-1.0280330121440445E-2</v>
      </c>
      <c r="J5655" s="10">
        <f t="shared" si="363"/>
        <v>8.7548706211915443E-4</v>
      </c>
    </row>
    <row r="5656" spans="1:10" x14ac:dyDescent="0.3">
      <c r="A5656" s="18">
        <v>44062</v>
      </c>
      <c r="B5656" s="9">
        <f>VLOOKUP(A5656,'VOW3.DE'!$A$1:$B$5974,2,FALSE)</f>
        <v>131.37706</v>
      </c>
      <c r="C5656" s="5">
        <f>VLOOKUP(A5656,MRK.DE!$A$1:$B$5993,2,FALSE)</f>
        <v>113.48389400000001</v>
      </c>
      <c r="D5656" s="10">
        <f>VLOOKUP(A5656,DTE.DE!$A$1:$B$6411,2,FALSE)</f>
        <v>14.642348</v>
      </c>
      <c r="E5656" s="10">
        <f>VLOOKUP(A5656,'CON.DE'!$A$1:$B$6391,2,FALSE)</f>
        <v>90.779999000000004</v>
      </c>
      <c r="G5656" s="5">
        <f t="shared" si="360"/>
        <v>6.7641162005117484E-3</v>
      </c>
      <c r="H5656" s="5">
        <f t="shared" si="361"/>
        <v>3.9343659746054419E-3</v>
      </c>
      <c r="I5656" s="5">
        <f t="shared" si="362"/>
        <v>1.1269595126623299E-2</v>
      </c>
      <c r="J5656" s="10">
        <f t="shared" si="363"/>
        <v>-7.0252650138698195E-3</v>
      </c>
    </row>
    <row r="5657" spans="1:10" x14ac:dyDescent="0.3">
      <c r="A5657" s="18">
        <v>44063</v>
      </c>
      <c r="B5657" s="9">
        <f>VLOOKUP(A5657,'VOW3.DE'!$A$1:$B$5974,2,FALSE)</f>
        <v>128.72010800000001</v>
      </c>
      <c r="C5657" s="5">
        <f>VLOOKUP(A5657,MRK.DE!$A$1:$B$5993,2,FALSE)</f>
        <v>112.246071</v>
      </c>
      <c r="D5657" s="10">
        <f>VLOOKUP(A5657,DTE.DE!$A$1:$B$6411,2,FALSE)</f>
        <v>14.434825999999999</v>
      </c>
      <c r="E5657" s="10">
        <f>VLOOKUP(A5657,'CON.DE'!$A$1:$B$6391,2,FALSE)</f>
        <v>88.540001000000004</v>
      </c>
      <c r="G5657" s="5">
        <f t="shared" si="360"/>
        <v>-2.0431167664422871E-2</v>
      </c>
      <c r="H5657" s="5">
        <f t="shared" si="361"/>
        <v>-1.0967399985961896E-2</v>
      </c>
      <c r="I5657" s="5">
        <f t="shared" si="362"/>
        <v>-1.4274119180009197E-2</v>
      </c>
      <c r="J5657" s="10">
        <f t="shared" si="363"/>
        <v>-2.4984547414352163E-2</v>
      </c>
    </row>
    <row r="5658" spans="1:10" x14ac:dyDescent="0.3">
      <c r="A5658" s="18">
        <v>44064</v>
      </c>
      <c r="B5658" s="9">
        <f>VLOOKUP(A5658,'VOW3.DE'!$A$1:$B$5974,2,FALSE)</f>
        <v>128.21134900000001</v>
      </c>
      <c r="C5658" s="5">
        <f>VLOOKUP(A5658,MRK.DE!$A$1:$B$5993,2,FALSE)</f>
        <v>110.711174</v>
      </c>
      <c r="D5658" s="10">
        <f>VLOOKUP(A5658,DTE.DE!$A$1:$B$6411,2,FALSE)</f>
        <v>14.323827</v>
      </c>
      <c r="E5658" s="10">
        <f>VLOOKUP(A5658,'CON.DE'!$A$1:$B$6391,2,FALSE)</f>
        <v>87.279999000000004</v>
      </c>
      <c r="G5658" s="5">
        <f t="shared" si="360"/>
        <v>-3.9602754048023428E-3</v>
      </c>
      <c r="H5658" s="5">
        <f t="shared" si="361"/>
        <v>-1.3768749685993398E-2</v>
      </c>
      <c r="I5658" s="5">
        <f t="shared" si="362"/>
        <v>-7.7193845756123791E-3</v>
      </c>
      <c r="J5658" s="10">
        <f t="shared" si="363"/>
        <v>-1.4333108530888435E-2</v>
      </c>
    </row>
    <row r="5659" spans="1:10" x14ac:dyDescent="0.3">
      <c r="A5659" s="18">
        <v>44067</v>
      </c>
      <c r="B5659" s="9">
        <f>VLOOKUP(A5659,'VOW3.DE'!$A$1:$B$5974,2,FALSE)</f>
        <v>129.83189400000001</v>
      </c>
      <c r="C5659" s="5">
        <f>VLOOKUP(A5659,MRK.DE!$A$1:$B$5993,2,FALSE)</f>
        <v>113.18682099999999</v>
      </c>
      <c r="D5659" s="10">
        <f>VLOOKUP(A5659,DTE.DE!$A$1:$B$6411,2,FALSE)</f>
        <v>14.637522000000001</v>
      </c>
      <c r="E5659" s="10">
        <f>VLOOKUP(A5659,'CON.DE'!$A$1:$B$6391,2,FALSE)</f>
        <v>89.480002999999996</v>
      </c>
      <c r="G5659" s="5">
        <f t="shared" si="360"/>
        <v>1.2560424264113711E-2</v>
      </c>
      <c r="H5659" s="5">
        <f t="shared" si="361"/>
        <v>2.211496263339436E-2</v>
      </c>
      <c r="I5659" s="5">
        <f t="shared" si="362"/>
        <v>2.1663857480299989E-2</v>
      </c>
      <c r="J5659" s="10">
        <f t="shared" si="363"/>
        <v>2.4893840081536681E-2</v>
      </c>
    </row>
    <row r="5660" spans="1:10" x14ac:dyDescent="0.3">
      <c r="A5660" s="18">
        <v>44068</v>
      </c>
      <c r="B5660" s="9">
        <f>VLOOKUP(A5660,'VOW3.DE'!$A$1:$B$5974,2,FALSE)</f>
        <v>128.32440199999999</v>
      </c>
      <c r="C5660" s="5">
        <f>VLOOKUP(A5660,MRK.DE!$A$1:$B$5993,2,FALSE)</f>
        <v>113.880005</v>
      </c>
      <c r="D5660" s="10">
        <f>VLOOKUP(A5660,DTE.DE!$A$1:$B$6411,2,FALSE)</f>
        <v>14.637522000000001</v>
      </c>
      <c r="E5660" s="10">
        <f>VLOOKUP(A5660,'CON.DE'!$A$1:$B$6391,2,FALSE)</f>
        <v>90</v>
      </c>
      <c r="G5660" s="5">
        <f t="shared" si="360"/>
        <v>-1.167904218089209E-2</v>
      </c>
      <c r="H5660" s="5">
        <f t="shared" si="361"/>
        <v>6.1055695857008246E-3</v>
      </c>
      <c r="I5660" s="5">
        <f t="shared" si="362"/>
        <v>0</v>
      </c>
      <c r="J5660" s="10">
        <f t="shared" si="363"/>
        <v>5.7945001812915575E-3</v>
      </c>
    </row>
    <row r="5661" spans="1:10" x14ac:dyDescent="0.3">
      <c r="A5661" s="18">
        <v>44069</v>
      </c>
      <c r="B5661" s="9">
        <f>VLOOKUP(A5661,'VOW3.DE'!$A$1:$B$5974,2,FALSE)</f>
        <v>130.96249399999999</v>
      </c>
      <c r="C5661" s="5">
        <f>VLOOKUP(A5661,MRK.DE!$A$1:$B$5993,2,FALSE)</f>
        <v>113.68195299999999</v>
      </c>
      <c r="D5661" s="10">
        <f>VLOOKUP(A5661,DTE.DE!$A$1:$B$6411,2,FALSE)</f>
        <v>14.613391999999999</v>
      </c>
      <c r="E5661" s="10">
        <f>VLOOKUP(A5661,'CON.DE'!$A$1:$B$6391,2,FALSE)</f>
        <v>91.18</v>
      </c>
      <c r="G5661" s="5">
        <f t="shared" si="360"/>
        <v>2.0349528471791747E-2</v>
      </c>
      <c r="H5661" s="5">
        <f t="shared" si="361"/>
        <v>-1.7406428714719752E-3</v>
      </c>
      <c r="I5661" s="5">
        <f t="shared" si="362"/>
        <v>-1.6498633494726775E-3</v>
      </c>
      <c r="J5661" s="10">
        <f t="shared" si="363"/>
        <v>1.3025904455030466E-2</v>
      </c>
    </row>
    <row r="5662" spans="1:10" x14ac:dyDescent="0.3">
      <c r="A5662" s="18">
        <v>44070</v>
      </c>
      <c r="B5662" s="9">
        <f>VLOOKUP(A5662,'VOW3.DE'!$A$1:$B$5974,2,FALSE)</f>
        <v>132.017731</v>
      </c>
      <c r="C5662" s="5">
        <f>VLOOKUP(A5662,MRK.DE!$A$1:$B$5993,2,FALSE)</f>
        <v>112.69169599999999</v>
      </c>
      <c r="D5662" s="10">
        <f>VLOOKUP(A5662,DTE.DE!$A$1:$B$6411,2,FALSE)</f>
        <v>14.613391999999999</v>
      </c>
      <c r="E5662" s="10">
        <f>VLOOKUP(A5662,'CON.DE'!$A$1:$B$6391,2,FALSE)</f>
        <v>91.300003000000004</v>
      </c>
      <c r="G5662" s="5">
        <f t="shared" si="360"/>
        <v>8.0252624586091559E-3</v>
      </c>
      <c r="H5662" s="5">
        <f t="shared" si="361"/>
        <v>-8.7489274556785193E-3</v>
      </c>
      <c r="I5662" s="5">
        <f t="shared" si="362"/>
        <v>0</v>
      </c>
      <c r="J5662" s="10">
        <f t="shared" si="363"/>
        <v>1.3152456743345279E-3</v>
      </c>
    </row>
    <row r="5663" spans="1:10" x14ac:dyDescent="0.3">
      <c r="A5663" s="18">
        <v>44071</v>
      </c>
      <c r="B5663" s="9">
        <f>VLOOKUP(A5663,'VOW3.DE'!$A$1:$B$5974,2,FALSE)</f>
        <v>131.452438</v>
      </c>
      <c r="C5663" s="5">
        <f>VLOOKUP(A5663,MRK.DE!$A$1:$B$5993,2,FALSE)</f>
        <v>112.147049</v>
      </c>
      <c r="D5663" s="10">
        <f>VLOOKUP(A5663,DTE.DE!$A$1:$B$6411,2,FALSE)</f>
        <v>14.458957</v>
      </c>
      <c r="E5663" s="10">
        <f>VLOOKUP(A5663,'CON.DE'!$A$1:$B$6391,2,FALSE)</f>
        <v>91.360000999999997</v>
      </c>
      <c r="G5663" s="5">
        <f t="shared" si="360"/>
        <v>-4.2911413431161423E-3</v>
      </c>
      <c r="H5663" s="5">
        <f t="shared" si="361"/>
        <v>-4.8447883422222549E-3</v>
      </c>
      <c r="I5663" s="5">
        <f t="shared" si="362"/>
        <v>-1.0624284446839162E-2</v>
      </c>
      <c r="J5663" s="10">
        <f t="shared" si="363"/>
        <v>6.5693639377939722E-4</v>
      </c>
    </row>
    <row r="5664" spans="1:10" x14ac:dyDescent="0.3">
      <c r="A5664" s="18">
        <v>44074</v>
      </c>
      <c r="B5664" s="9">
        <f>VLOOKUP(A5664,'VOW3.DE'!$A$1:$B$5974,2,FALSE)</f>
        <v>131.282837</v>
      </c>
      <c r="C5664" s="5">
        <f>VLOOKUP(A5664,MRK.DE!$A$1:$B$5993,2,FALSE)</f>
        <v>112.54315200000001</v>
      </c>
      <c r="D5664" s="10">
        <f>VLOOKUP(A5664,DTE.DE!$A$1:$B$6411,2,FALSE)</f>
        <v>14.236957</v>
      </c>
      <c r="E5664" s="10">
        <f>VLOOKUP(A5664,'CON.DE'!$A$1:$B$6391,2,FALSE)</f>
        <v>91.199996999999996</v>
      </c>
      <c r="G5664" s="5">
        <f t="shared" si="360"/>
        <v>-1.291041132998926E-3</v>
      </c>
      <c r="H5664" s="5">
        <f t="shared" si="361"/>
        <v>3.5257737860344271E-3</v>
      </c>
      <c r="I5664" s="5">
        <f t="shared" si="362"/>
        <v>-1.5472894787465514E-2</v>
      </c>
      <c r="J5664" s="10">
        <f t="shared" si="363"/>
        <v>-1.7528926678610419E-3</v>
      </c>
    </row>
    <row r="5665" spans="1:10" x14ac:dyDescent="0.3">
      <c r="A5665" s="18">
        <v>44075</v>
      </c>
      <c r="B5665" s="9">
        <f>VLOOKUP(A5665,'VOW3.DE'!$A$1:$B$5974,2,FALSE)</f>
        <v>131.99890099999999</v>
      </c>
      <c r="C5665" s="5">
        <f>VLOOKUP(A5665,MRK.DE!$A$1:$B$5993,2,FALSE)</f>
        <v>113.731461</v>
      </c>
      <c r="D5665" s="10">
        <f>VLOOKUP(A5665,DTE.DE!$A$1:$B$6411,2,FALSE)</f>
        <v>14.121131</v>
      </c>
      <c r="E5665" s="10">
        <f>VLOOKUP(A5665,'CON.DE'!$A$1:$B$6391,2,FALSE)</f>
        <v>89.059997999999993</v>
      </c>
      <c r="G5665" s="5">
        <f t="shared" si="360"/>
        <v>5.4395399472009359E-3</v>
      </c>
      <c r="H5665" s="5">
        <f t="shared" si="361"/>
        <v>1.0503342896197048E-2</v>
      </c>
      <c r="I5665" s="5">
        <f t="shared" si="362"/>
        <v>-8.16886132035528E-3</v>
      </c>
      <c r="J5665" s="10">
        <f t="shared" si="363"/>
        <v>-2.3744586748762994E-2</v>
      </c>
    </row>
    <row r="5666" spans="1:10" x14ac:dyDescent="0.3">
      <c r="A5666" s="18">
        <v>44076</v>
      </c>
      <c r="B5666" s="9">
        <f>VLOOKUP(A5666,'VOW3.DE'!$A$1:$B$5974,2,FALSE)</f>
        <v>132.206177</v>
      </c>
      <c r="C5666" s="5">
        <f>VLOOKUP(A5666,MRK.DE!$A$1:$B$5993,2,FALSE)</f>
        <v>116.900299</v>
      </c>
      <c r="D5666" s="10">
        <f>VLOOKUP(A5666,DTE.DE!$A$1:$B$6411,2,FALSE)</f>
        <v>14.859522999999999</v>
      </c>
      <c r="E5666" s="10">
        <f>VLOOKUP(A5666,'CON.DE'!$A$1:$B$6391,2,FALSE)</f>
        <v>91.800003000000004</v>
      </c>
      <c r="G5666" s="5">
        <f t="shared" si="360"/>
        <v>1.5690541914939982E-3</v>
      </c>
      <c r="H5666" s="5">
        <f t="shared" si="361"/>
        <v>2.7481361887850927E-2</v>
      </c>
      <c r="I5666" s="5">
        <f t="shared" si="362"/>
        <v>5.0968611170706488E-2</v>
      </c>
      <c r="J5666" s="10">
        <f t="shared" si="363"/>
        <v>3.0302052869397533E-2</v>
      </c>
    </row>
    <row r="5667" spans="1:10" x14ac:dyDescent="0.3">
      <c r="A5667" s="18">
        <v>44077</v>
      </c>
      <c r="B5667" s="9">
        <f>VLOOKUP(A5667,'VOW3.DE'!$A$1:$B$5974,2,FALSE)</f>
        <v>134.50508099999999</v>
      </c>
      <c r="C5667" s="5">
        <f>VLOOKUP(A5667,MRK.DE!$A$1:$B$5993,2,FALSE)</f>
        <v>114.474159</v>
      </c>
      <c r="D5667" s="10">
        <f>VLOOKUP(A5667,DTE.DE!$A$1:$B$6411,2,FALSE)</f>
        <v>14.738871</v>
      </c>
      <c r="E5667" s="10">
        <f>VLOOKUP(A5667,'CON.DE'!$A$1:$B$6391,2,FALSE)</f>
        <v>93.040001000000004</v>
      </c>
      <c r="G5667" s="5">
        <f t="shared" si="360"/>
        <v>1.7239324294405927E-2</v>
      </c>
      <c r="H5667" s="5">
        <f t="shared" si="361"/>
        <v>-2.0972314282461574E-2</v>
      </c>
      <c r="I5667" s="5">
        <f t="shared" si="362"/>
        <v>-8.152649651702381E-3</v>
      </c>
      <c r="J5667" s="10">
        <f t="shared" si="363"/>
        <v>1.3417188652291519E-2</v>
      </c>
    </row>
    <row r="5668" spans="1:10" x14ac:dyDescent="0.3">
      <c r="A5668" s="18">
        <v>44078</v>
      </c>
      <c r="B5668" s="9">
        <f>VLOOKUP(A5668,'VOW3.DE'!$A$1:$B$5974,2,FALSE)</f>
        <v>134.73121599999999</v>
      </c>
      <c r="C5668" s="5">
        <f>VLOOKUP(A5668,MRK.DE!$A$1:$B$5993,2,FALSE)</f>
        <v>114.177086</v>
      </c>
      <c r="D5668" s="10">
        <f>VLOOKUP(A5668,DTE.DE!$A$1:$B$6411,2,FALSE)</f>
        <v>14.454131</v>
      </c>
      <c r="E5668" s="10">
        <f>VLOOKUP(A5668,'CON.DE'!$A$1:$B$6391,2,FALSE)</f>
        <v>94.120002999999997</v>
      </c>
      <c r="G5668" s="5">
        <f t="shared" si="360"/>
        <v>1.6798259053157235E-3</v>
      </c>
      <c r="H5668" s="5">
        <f t="shared" si="361"/>
        <v>-2.5984828305295488E-3</v>
      </c>
      <c r="I5668" s="5">
        <f t="shared" si="362"/>
        <v>-1.9508033471667005E-2</v>
      </c>
      <c r="J5668" s="10">
        <f t="shared" si="363"/>
        <v>1.154107677488992E-2</v>
      </c>
    </row>
    <row r="5669" spans="1:10" x14ac:dyDescent="0.3">
      <c r="A5669" s="18">
        <v>44081</v>
      </c>
      <c r="B5669" s="9">
        <f>VLOOKUP(A5669,'VOW3.DE'!$A$1:$B$5974,2,FALSE)</f>
        <v>141.119156</v>
      </c>
      <c r="C5669" s="5">
        <f>VLOOKUP(A5669,MRK.DE!$A$1:$B$5993,2,FALSE)</f>
        <v>116.999329</v>
      </c>
      <c r="D5669" s="10">
        <f>VLOOKUP(A5669,DTE.DE!$A$1:$B$6411,2,FALSE)</f>
        <v>14.647175000000001</v>
      </c>
      <c r="E5669" s="10">
        <f>VLOOKUP(A5669,'CON.DE'!$A$1:$B$6391,2,FALSE)</f>
        <v>95.160004000000001</v>
      </c>
      <c r="G5669" s="5">
        <f t="shared" si="360"/>
        <v>4.6322810329621829E-2</v>
      </c>
      <c r="H5669" s="5">
        <f t="shared" si="361"/>
        <v>2.4417570635155428E-2</v>
      </c>
      <c r="I5669" s="5">
        <f t="shared" si="362"/>
        <v>1.3267228049134149E-2</v>
      </c>
      <c r="J5669" s="10">
        <f t="shared" si="363"/>
        <v>1.0989131735860039E-2</v>
      </c>
    </row>
    <row r="5670" spans="1:10" x14ac:dyDescent="0.3">
      <c r="A5670" s="18">
        <v>44082</v>
      </c>
      <c r="B5670" s="9">
        <f>VLOOKUP(A5670,'VOW3.DE'!$A$1:$B$5974,2,FALSE)</f>
        <v>142.41935699999999</v>
      </c>
      <c r="C5670" s="5">
        <f>VLOOKUP(A5670,MRK.DE!$A$1:$B$5993,2,FALSE)</f>
        <v>116.65273999999999</v>
      </c>
      <c r="D5670" s="10">
        <f>VLOOKUP(A5670,DTE.DE!$A$1:$B$6411,2,FALSE)</f>
        <v>14.463782</v>
      </c>
      <c r="E5670" s="10">
        <f>VLOOKUP(A5670,'CON.DE'!$A$1:$B$6391,2,FALSE)</f>
        <v>93.900002000000001</v>
      </c>
      <c r="G5670" s="5">
        <f t="shared" si="360"/>
        <v>9.1713122134789299E-3</v>
      </c>
      <c r="H5670" s="5">
        <f t="shared" si="361"/>
        <v>-2.9667124771335304E-3</v>
      </c>
      <c r="I5670" s="5">
        <f t="shared" si="362"/>
        <v>-1.259975247035967E-2</v>
      </c>
      <c r="J5670" s="10">
        <f t="shared" si="363"/>
        <v>-1.3329319955752789E-2</v>
      </c>
    </row>
    <row r="5671" spans="1:10" x14ac:dyDescent="0.3">
      <c r="A5671" s="18">
        <v>44083</v>
      </c>
      <c r="B5671" s="9">
        <f>VLOOKUP(A5671,'VOW3.DE'!$A$1:$B$5974,2,FALSE)</f>
        <v>142.57011399999999</v>
      </c>
      <c r="C5671" s="5">
        <f>VLOOKUP(A5671,MRK.DE!$A$1:$B$5993,2,FALSE)</f>
        <v>119.27692399999999</v>
      </c>
      <c r="D5671" s="10">
        <f>VLOOKUP(A5671,DTE.DE!$A$1:$B$6411,2,FALSE)</f>
        <v>14.869173999999999</v>
      </c>
      <c r="E5671" s="10">
        <f>VLOOKUP(A5671,'CON.DE'!$A$1:$B$6391,2,FALSE)</f>
        <v>93.400002000000001</v>
      </c>
      <c r="G5671" s="5">
        <f t="shared" si="360"/>
        <v>1.057983044308503E-3</v>
      </c>
      <c r="H5671" s="5">
        <f t="shared" si="361"/>
        <v>2.2246394800819476E-2</v>
      </c>
      <c r="I5671" s="5">
        <f t="shared" si="362"/>
        <v>2.7642479212238877E-2</v>
      </c>
      <c r="J5671" s="10">
        <f t="shared" si="363"/>
        <v>-5.3390408653985642E-3</v>
      </c>
    </row>
    <row r="5672" spans="1:10" x14ac:dyDescent="0.3">
      <c r="A5672" s="18">
        <v>44084</v>
      </c>
      <c r="B5672" s="9">
        <f>VLOOKUP(A5672,'VOW3.DE'!$A$1:$B$5974,2,FALSE)</f>
        <v>142.230942</v>
      </c>
      <c r="C5672" s="5">
        <f>VLOOKUP(A5672,MRK.DE!$A$1:$B$5993,2,FALSE)</f>
        <v>119.029358</v>
      </c>
      <c r="D5672" s="10">
        <f>VLOOKUP(A5672,DTE.DE!$A$1:$B$6411,2,FALSE)</f>
        <v>14.820912999999999</v>
      </c>
      <c r="E5672" s="10">
        <f>VLOOKUP(A5672,'CON.DE'!$A$1:$B$6391,2,FALSE)</f>
        <v>94.800003000000004</v>
      </c>
      <c r="G5672" s="5">
        <f t="shared" si="360"/>
        <v>-2.3818181372556087E-3</v>
      </c>
      <c r="H5672" s="5">
        <f t="shared" si="361"/>
        <v>-2.0777134952712018E-3</v>
      </c>
      <c r="I5672" s="5">
        <f t="shared" si="362"/>
        <v>-3.2509869375277681E-3</v>
      </c>
      <c r="J5672" s="10">
        <f t="shared" si="363"/>
        <v>1.4878074258472282E-2</v>
      </c>
    </row>
    <row r="5673" spans="1:10" x14ac:dyDescent="0.3">
      <c r="A5673" s="18">
        <v>44085</v>
      </c>
      <c r="B5673" s="9">
        <f>VLOOKUP(A5673,'VOW3.DE'!$A$1:$B$5974,2,FALSE)</f>
        <v>141.17569</v>
      </c>
      <c r="C5673" s="5">
        <f>VLOOKUP(A5673,MRK.DE!$A$1:$B$5993,2,FALSE)</f>
        <v>120.811829</v>
      </c>
      <c r="D5673" s="10">
        <f>VLOOKUP(A5673,DTE.DE!$A$1:$B$6411,2,FALSE)</f>
        <v>14.767827</v>
      </c>
      <c r="E5673" s="10">
        <f>VLOOKUP(A5673,'CON.DE'!$A$1:$B$6391,2,FALSE)</f>
        <v>93.279999000000004</v>
      </c>
      <c r="G5673" s="5">
        <f t="shared" si="360"/>
        <v>-7.4469455376363443E-3</v>
      </c>
      <c r="H5673" s="5">
        <f t="shared" si="361"/>
        <v>1.4864034325090428E-2</v>
      </c>
      <c r="I5673" s="5">
        <f t="shared" si="362"/>
        <v>-3.5882607342902638E-3</v>
      </c>
      <c r="J5673" s="10">
        <f t="shared" si="363"/>
        <v>-1.616372902477467E-2</v>
      </c>
    </row>
    <row r="5674" spans="1:10" x14ac:dyDescent="0.3">
      <c r="A5674" s="18">
        <v>44088</v>
      </c>
      <c r="B5674" s="9">
        <f>VLOOKUP(A5674,'VOW3.DE'!$A$1:$B$5974,2,FALSE)</f>
        <v>139.83779899999999</v>
      </c>
      <c r="C5674" s="5">
        <f>VLOOKUP(A5674,MRK.DE!$A$1:$B$5993,2,FALSE)</f>
        <v>121.95063</v>
      </c>
      <c r="D5674" s="10">
        <f>VLOOKUP(A5674,DTE.DE!$A$1:$B$6411,2,FALSE)</f>
        <v>14.714740000000001</v>
      </c>
      <c r="E5674" s="10">
        <f>VLOOKUP(A5674,'CON.DE'!$A$1:$B$6391,2,FALSE)</f>
        <v>95.800003000000004</v>
      </c>
      <c r="G5674" s="5">
        <f t="shared" si="360"/>
        <v>-9.5219707309849924E-3</v>
      </c>
      <c r="H5674" s="5">
        <f t="shared" si="361"/>
        <v>9.3820878081649541E-3</v>
      </c>
      <c r="I5674" s="5">
        <f t="shared" si="362"/>
        <v>-3.6012506898596345E-3</v>
      </c>
      <c r="J5674" s="10">
        <f t="shared" si="363"/>
        <v>2.6657004410283982E-2</v>
      </c>
    </row>
    <row r="5675" spans="1:10" x14ac:dyDescent="0.3">
      <c r="A5675" s="18">
        <v>44089</v>
      </c>
      <c r="B5675" s="9">
        <f>VLOOKUP(A5675,'VOW3.DE'!$A$1:$B$5974,2,FALSE)</f>
        <v>139.76242099999999</v>
      </c>
      <c r="C5675" s="5">
        <f>VLOOKUP(A5675,MRK.DE!$A$1:$B$5993,2,FALSE)</f>
        <v>121.40598300000001</v>
      </c>
      <c r="D5675" s="10">
        <f>VLOOKUP(A5675,DTE.DE!$A$1:$B$6411,2,FALSE)</f>
        <v>14.719564999999999</v>
      </c>
      <c r="E5675" s="10">
        <f>VLOOKUP(A5675,'CON.DE'!$A$1:$B$6391,2,FALSE)</f>
        <v>94.739998</v>
      </c>
      <c r="G5675" s="5">
        <f t="shared" si="360"/>
        <v>-5.3918413816804955E-4</v>
      </c>
      <c r="H5675" s="5">
        <f t="shared" si="361"/>
        <v>-4.4761299284420625E-3</v>
      </c>
      <c r="I5675" s="5">
        <f t="shared" si="362"/>
        <v>3.2784874949249427E-4</v>
      </c>
      <c r="J5675" s="10">
        <f t="shared" si="363"/>
        <v>-1.1126439906856479E-2</v>
      </c>
    </row>
    <row r="5676" spans="1:10" x14ac:dyDescent="0.3">
      <c r="A5676" s="18">
        <v>44090</v>
      </c>
      <c r="B5676" s="9">
        <f>VLOOKUP(A5676,'VOW3.DE'!$A$1:$B$5974,2,FALSE)</f>
        <v>140.063919</v>
      </c>
      <c r="C5676" s="5">
        <f>VLOOKUP(A5676,MRK.DE!$A$1:$B$5993,2,FALSE)</f>
        <v>123.089432</v>
      </c>
      <c r="D5676" s="10">
        <f>VLOOKUP(A5676,DTE.DE!$A$1:$B$6411,2,FALSE)</f>
        <v>14.700260999999999</v>
      </c>
      <c r="E5676" s="10">
        <f>VLOOKUP(A5676,'CON.DE'!$A$1:$B$6391,2,FALSE)</f>
        <v>95.099997999999999</v>
      </c>
      <c r="G5676" s="5">
        <f t="shared" si="360"/>
        <v>2.1548944725427515E-3</v>
      </c>
      <c r="H5676" s="5">
        <f t="shared" si="361"/>
        <v>1.3771019830045394E-2</v>
      </c>
      <c r="I5676" s="5">
        <f t="shared" si="362"/>
        <v>-1.3123125045258787E-3</v>
      </c>
      <c r="J5676" s="10">
        <f t="shared" si="363"/>
        <v>3.7926721356520386E-3</v>
      </c>
    </row>
    <row r="5677" spans="1:10" x14ac:dyDescent="0.3">
      <c r="A5677" s="18">
        <v>44091</v>
      </c>
      <c r="B5677" s="9">
        <f>VLOOKUP(A5677,'VOW3.DE'!$A$1:$B$5974,2,FALSE)</f>
        <v>139.10290499999999</v>
      </c>
      <c r="C5677" s="5">
        <f>VLOOKUP(A5677,MRK.DE!$A$1:$B$5993,2,FALSE)</f>
        <v>122.841866</v>
      </c>
      <c r="D5677" s="10">
        <f>VLOOKUP(A5677,DTE.DE!$A$1:$B$6411,2,FALSE)</f>
        <v>14.661652</v>
      </c>
      <c r="E5677" s="10">
        <f>VLOOKUP(A5677,'CON.DE'!$A$1:$B$6391,2,FALSE)</f>
        <v>93.699996999999996</v>
      </c>
      <c r="G5677" s="5">
        <f t="shared" si="360"/>
        <v>-6.8848997340028228E-3</v>
      </c>
      <c r="H5677" s="5">
        <f t="shared" si="361"/>
        <v>-2.0132946529054663E-3</v>
      </c>
      <c r="I5677" s="5">
        <f t="shared" si="362"/>
        <v>-2.6298710341089346E-3</v>
      </c>
      <c r="J5677" s="10">
        <f t="shared" si="363"/>
        <v>-1.4830791293550047E-2</v>
      </c>
    </row>
    <row r="5678" spans="1:10" x14ac:dyDescent="0.3">
      <c r="A5678" s="18">
        <v>44092</v>
      </c>
      <c r="B5678" s="9">
        <f>VLOOKUP(A5678,'VOW3.DE'!$A$1:$B$5974,2,FALSE)</f>
        <v>133.770172</v>
      </c>
      <c r="C5678" s="5">
        <f>VLOOKUP(A5678,MRK.DE!$A$1:$B$5993,2,FALSE)</f>
        <v>125.51557200000001</v>
      </c>
      <c r="D5678" s="10">
        <f>VLOOKUP(A5678,DTE.DE!$A$1:$B$6411,2,FALSE)</f>
        <v>14.420348000000001</v>
      </c>
      <c r="E5678" s="10">
        <f>VLOOKUP(A5678,'CON.DE'!$A$1:$B$6391,2,FALSE)</f>
        <v>90</v>
      </c>
      <c r="G5678" s="5">
        <f t="shared" si="360"/>
        <v>-3.9090789871545899E-2</v>
      </c>
      <c r="H5678" s="5">
        <f t="shared" si="361"/>
        <v>2.1531944606922898E-2</v>
      </c>
      <c r="I5678" s="5">
        <f t="shared" si="362"/>
        <v>-1.6595112980994132E-2</v>
      </c>
      <c r="J5678" s="10">
        <f t="shared" si="363"/>
        <v>-4.0288486897035132E-2</v>
      </c>
    </row>
    <row r="5679" spans="1:10" x14ac:dyDescent="0.3">
      <c r="A5679" s="18">
        <v>44095</v>
      </c>
      <c r="B5679" s="9">
        <f>VLOOKUP(A5679,'VOW3.DE'!$A$1:$B$5974,2,FALSE)</f>
        <v>125.874756</v>
      </c>
      <c r="C5679" s="5">
        <f>VLOOKUP(A5679,MRK.DE!$A$1:$B$5993,2,FALSE)</f>
        <v>122.792351</v>
      </c>
      <c r="D5679" s="10">
        <f>VLOOKUP(A5679,DTE.DE!$A$1:$B$6411,2,FALSE)</f>
        <v>13.995652</v>
      </c>
      <c r="E5679" s="10">
        <f>VLOOKUP(A5679,'CON.DE'!$A$1:$B$6391,2,FALSE)</f>
        <v>84.580001999999993</v>
      </c>
      <c r="G5679" s="5">
        <f t="shared" si="360"/>
        <v>-6.0835780489844768E-2</v>
      </c>
      <c r="H5679" s="5">
        <f t="shared" si="361"/>
        <v>-2.1935105056435204E-2</v>
      </c>
      <c r="I5679" s="5">
        <f t="shared" si="362"/>
        <v>-2.9893554764614933E-2</v>
      </c>
      <c r="J5679" s="10">
        <f t="shared" si="363"/>
        <v>-6.211181463967088E-2</v>
      </c>
    </row>
    <row r="5680" spans="1:10" x14ac:dyDescent="0.3">
      <c r="A5680" s="18">
        <v>44096</v>
      </c>
      <c r="B5680" s="9">
        <f>VLOOKUP(A5680,'VOW3.DE'!$A$1:$B$5974,2,FALSE)</f>
        <v>127.024216</v>
      </c>
      <c r="C5680" s="5">
        <f>VLOOKUP(A5680,MRK.DE!$A$1:$B$5993,2,FALSE)</f>
        <v>122.59429900000001</v>
      </c>
      <c r="D5680" s="10">
        <f>VLOOKUP(A5680,DTE.DE!$A$1:$B$6411,2,FALSE)</f>
        <v>13.952218</v>
      </c>
      <c r="E5680" s="10">
        <f>VLOOKUP(A5680,'CON.DE'!$A$1:$B$6391,2,FALSE)</f>
        <v>85.660004000000001</v>
      </c>
      <c r="G5680" s="5">
        <f t="shared" si="360"/>
        <v>9.0903328415008512E-3</v>
      </c>
      <c r="H5680" s="5">
        <f t="shared" si="361"/>
        <v>-1.6142038941774196E-3</v>
      </c>
      <c r="I5680" s="5">
        <f t="shared" si="362"/>
        <v>-3.108217904838595E-3</v>
      </c>
      <c r="J5680" s="10">
        <f t="shared" si="363"/>
        <v>1.2688163192870456E-2</v>
      </c>
    </row>
    <row r="5681" spans="1:10" x14ac:dyDescent="0.3">
      <c r="A5681" s="18">
        <v>44097</v>
      </c>
      <c r="B5681" s="9">
        <f>VLOOKUP(A5681,'VOW3.DE'!$A$1:$B$5974,2,FALSE)</f>
        <v>127.64604199999999</v>
      </c>
      <c r="C5681" s="5">
        <f>VLOOKUP(A5681,MRK.DE!$A$1:$B$5993,2,FALSE)</f>
        <v>123.485535</v>
      </c>
      <c r="D5681" s="10">
        <f>VLOOKUP(A5681,DTE.DE!$A$1:$B$6411,2,FALSE)</f>
        <v>13.889479</v>
      </c>
      <c r="E5681" s="10">
        <f>VLOOKUP(A5681,'CON.DE'!$A$1:$B$6391,2,FALSE)</f>
        <v>87.32</v>
      </c>
      <c r="G5681" s="5">
        <f t="shared" si="360"/>
        <v>4.8833911005783217E-3</v>
      </c>
      <c r="H5681" s="5">
        <f t="shared" si="361"/>
        <v>7.2435020969773183E-3</v>
      </c>
      <c r="I5681" s="5">
        <f t="shared" si="362"/>
        <v>-4.506844981062603E-3</v>
      </c>
      <c r="J5681" s="10">
        <f t="shared" si="363"/>
        <v>1.919351279827838E-2</v>
      </c>
    </row>
    <row r="5682" spans="1:10" x14ac:dyDescent="0.3">
      <c r="A5682" s="18">
        <v>44098</v>
      </c>
      <c r="B5682" s="9">
        <f>VLOOKUP(A5682,'VOW3.DE'!$A$1:$B$5974,2,FALSE)</f>
        <v>128.644745</v>
      </c>
      <c r="C5682" s="5">
        <f>VLOOKUP(A5682,MRK.DE!$A$1:$B$5993,2,FALSE)</f>
        <v>122.49527</v>
      </c>
      <c r="D5682" s="10">
        <f>VLOOKUP(A5682,DTE.DE!$A$1:$B$6411,2,FALSE)</f>
        <v>13.821913</v>
      </c>
      <c r="E5682" s="10">
        <f>VLOOKUP(A5682,'CON.DE'!$A$1:$B$6391,2,FALSE)</f>
        <v>88.800003000000004</v>
      </c>
      <c r="G5682" s="5">
        <f t="shared" si="360"/>
        <v>7.7935540855296106E-3</v>
      </c>
      <c r="H5682" s="5">
        <f t="shared" si="361"/>
        <v>-8.051606707819391E-3</v>
      </c>
      <c r="I5682" s="5">
        <f t="shared" si="362"/>
        <v>-4.8764157275123128E-3</v>
      </c>
      <c r="J5682" s="10">
        <f t="shared" si="363"/>
        <v>1.6807152100164511E-2</v>
      </c>
    </row>
    <row r="5683" spans="1:10" x14ac:dyDescent="0.3">
      <c r="A5683" s="18">
        <v>44099</v>
      </c>
      <c r="B5683" s="9">
        <f>VLOOKUP(A5683,'VOW3.DE'!$A$1:$B$5974,2,FALSE)</f>
        <v>125.592094</v>
      </c>
      <c r="C5683" s="5">
        <f>VLOOKUP(A5683,MRK.DE!$A$1:$B$5993,2,FALSE)</f>
        <v>122.792351</v>
      </c>
      <c r="D5683" s="10">
        <f>VLOOKUP(A5683,DTE.DE!$A$1:$B$6411,2,FALSE)</f>
        <v>13.696434999999999</v>
      </c>
      <c r="E5683" s="10">
        <f>VLOOKUP(A5683,'CON.DE'!$A$1:$B$6391,2,FALSE)</f>
        <v>88.879997000000003</v>
      </c>
      <c r="G5683" s="5">
        <f t="shared" si="360"/>
        <v>-2.4015384440421384E-2</v>
      </c>
      <c r="H5683" s="5">
        <f t="shared" si="361"/>
        <v>2.4223085050194566E-3</v>
      </c>
      <c r="I5683" s="5">
        <f t="shared" si="362"/>
        <v>-9.1196513428358529E-3</v>
      </c>
      <c r="J5683" s="10">
        <f t="shared" si="363"/>
        <v>9.0042779609097426E-4</v>
      </c>
    </row>
    <row r="5684" spans="1:10" x14ac:dyDescent="0.3">
      <c r="A5684" s="18">
        <v>44102</v>
      </c>
      <c r="B5684" s="9">
        <f>VLOOKUP(A5684,'VOW3.DE'!$A$1:$B$5974,2,FALSE)</f>
        <v>130.208755</v>
      </c>
      <c r="C5684" s="5">
        <f>VLOOKUP(A5684,MRK.DE!$A$1:$B$5993,2,FALSE)</f>
        <v>123.782616</v>
      </c>
      <c r="D5684" s="10">
        <f>VLOOKUP(A5684,DTE.DE!$A$1:$B$6411,2,FALSE)</f>
        <v>13.841218</v>
      </c>
      <c r="E5684" s="10">
        <f>VLOOKUP(A5684,'CON.DE'!$A$1:$B$6391,2,FALSE)</f>
        <v>92.580001999999993</v>
      </c>
      <c r="G5684" s="5">
        <f t="shared" si="360"/>
        <v>3.6099664024260632E-2</v>
      </c>
      <c r="H5684" s="5">
        <f t="shared" si="361"/>
        <v>8.0322048589385447E-3</v>
      </c>
      <c r="I5684" s="5">
        <f t="shared" si="362"/>
        <v>1.0515372104444828E-2</v>
      </c>
      <c r="J5684" s="10">
        <f t="shared" si="363"/>
        <v>4.0786045628063573E-2</v>
      </c>
    </row>
    <row r="5685" spans="1:10" x14ac:dyDescent="0.3">
      <c r="A5685" s="18">
        <v>44103</v>
      </c>
      <c r="B5685" s="9">
        <f>VLOOKUP(A5685,'VOW3.DE'!$A$1:$B$5974,2,FALSE)</f>
        <v>130.717545</v>
      </c>
      <c r="C5685" s="5">
        <f>VLOOKUP(A5685,MRK.DE!$A$1:$B$5993,2,FALSE)</f>
        <v>123.980659</v>
      </c>
      <c r="D5685" s="10">
        <f>VLOOKUP(A5685,DTE.DE!$A$1:$B$6411,2,FALSE)</f>
        <v>13.778479000000001</v>
      </c>
      <c r="E5685" s="10">
        <f>VLOOKUP(A5685,'CON.DE'!$A$1:$B$6391,2,FALSE)</f>
        <v>92.139999000000003</v>
      </c>
      <c r="G5685" s="5">
        <f t="shared" si="360"/>
        <v>3.8998801182671843E-3</v>
      </c>
      <c r="H5685" s="5">
        <f t="shared" si="361"/>
        <v>1.5986472747243237E-3</v>
      </c>
      <c r="I5685" s="5">
        <f t="shared" si="362"/>
        <v>-4.5430699625957074E-3</v>
      </c>
      <c r="J5685" s="10">
        <f t="shared" si="363"/>
        <v>-4.7640085513409331E-3</v>
      </c>
    </row>
    <row r="5686" spans="1:10" x14ac:dyDescent="0.3">
      <c r="A5686" s="18">
        <v>44104</v>
      </c>
      <c r="B5686" s="9">
        <f>VLOOKUP(A5686,'VOW3.DE'!$A$1:$B$5974,2,FALSE)</f>
        <v>129.455017</v>
      </c>
      <c r="C5686" s="5">
        <f>VLOOKUP(A5686,MRK.DE!$A$1:$B$5993,2,FALSE)</f>
        <v>123.33699799999999</v>
      </c>
      <c r="D5686" s="10">
        <f>VLOOKUP(A5686,DTE.DE!$A$1:$B$6411,2,FALSE)</f>
        <v>13.792956</v>
      </c>
      <c r="E5686" s="10">
        <f>VLOOKUP(A5686,'CON.DE'!$A$1:$B$6391,2,FALSE)</f>
        <v>92.480002999999996</v>
      </c>
      <c r="G5686" s="5">
        <f t="shared" si="360"/>
        <v>-9.7053886124836737E-3</v>
      </c>
      <c r="H5686" s="5">
        <f t="shared" si="361"/>
        <v>-5.2051475908579808E-3</v>
      </c>
      <c r="I5686" s="5">
        <f t="shared" si="362"/>
        <v>1.0501449293764209E-3</v>
      </c>
      <c r="J5686" s="10">
        <f t="shared" si="363"/>
        <v>3.6832887087918775E-3</v>
      </c>
    </row>
    <row r="5687" spans="1:10" x14ac:dyDescent="0.3">
      <c r="A5687" s="18">
        <v>44105</v>
      </c>
      <c r="B5687" s="9">
        <f>VLOOKUP(A5687,'VOW3.DE'!$A$1:$B$5974,2,FALSE)</f>
        <v>131.174057</v>
      </c>
      <c r="C5687" s="5">
        <f>VLOOKUP(A5687,MRK.DE!$A$1:$B$5993,2,FALSE)</f>
        <v>124.723358</v>
      </c>
      <c r="D5687" s="10">
        <f>VLOOKUP(A5687,DTE.DE!$A$1:$B$6411,2,FALSE)</f>
        <v>13.966696000000001</v>
      </c>
      <c r="E5687" s="10">
        <f>VLOOKUP(A5687,'CON.DE'!$A$1:$B$6391,2,FALSE)</f>
        <v>95.300003000000004</v>
      </c>
      <c r="G5687" s="5">
        <f t="shared" si="360"/>
        <v>1.3191658954008935E-2</v>
      </c>
      <c r="H5687" s="5">
        <f t="shared" si="361"/>
        <v>1.1177718655287492E-2</v>
      </c>
      <c r="I5687" s="5">
        <f t="shared" si="362"/>
        <v>1.2517611432070969E-2</v>
      </c>
      <c r="J5687" s="10">
        <f t="shared" si="363"/>
        <v>3.003740477618113E-2</v>
      </c>
    </row>
    <row r="5688" spans="1:10" x14ac:dyDescent="0.3">
      <c r="A5688" s="18">
        <v>44106</v>
      </c>
      <c r="B5688" s="9">
        <f>VLOOKUP(A5688,'VOW3.DE'!$A$1:$B$5974,2,FALSE)</f>
        <v>128.927582</v>
      </c>
      <c r="C5688" s="5">
        <f>VLOOKUP(A5688,MRK.DE!$A$1:$B$5993,2,FALSE)</f>
        <v>125.763138</v>
      </c>
      <c r="D5688" s="10">
        <f>VLOOKUP(A5688,DTE.DE!$A$1:$B$6411,2,FALSE)</f>
        <v>14.005305</v>
      </c>
      <c r="E5688" s="10">
        <f>VLOOKUP(A5688,'CON.DE'!$A$1:$B$6391,2,FALSE)</f>
        <v>96.260002</v>
      </c>
      <c r="G5688" s="5">
        <f t="shared" si="360"/>
        <v>-1.7274253793056631E-2</v>
      </c>
      <c r="H5688" s="5">
        <f t="shared" si="361"/>
        <v>8.3021319621457371E-3</v>
      </c>
      <c r="I5688" s="5">
        <f t="shared" si="362"/>
        <v>2.7605479149469857E-3</v>
      </c>
      <c r="J5688" s="10">
        <f t="shared" si="363"/>
        <v>1.002304251233097E-2</v>
      </c>
    </row>
    <row r="5689" spans="1:10" x14ac:dyDescent="0.3">
      <c r="A5689" s="18">
        <v>44109</v>
      </c>
      <c r="B5689" s="9">
        <f>VLOOKUP(A5689,'VOW3.DE'!$A$1:$B$5974,2,FALSE)</f>
        <v>131.56474299999999</v>
      </c>
      <c r="C5689" s="5">
        <f>VLOOKUP(A5689,MRK.DE!$A$1:$B$5993,2,FALSE)</f>
        <v>127.19901299999999</v>
      </c>
      <c r="D5689" s="10">
        <f>VLOOKUP(A5689,DTE.DE!$A$1:$B$6411,2,FALSE)</f>
        <v>14.179043999999999</v>
      </c>
      <c r="E5689" s="10">
        <f>VLOOKUP(A5689,'CON.DE'!$A$1:$B$6391,2,FALSE)</f>
        <v>98.32</v>
      </c>
      <c r="G5689" s="5">
        <f t="shared" si="360"/>
        <v>2.0248205778437025E-2</v>
      </c>
      <c r="H5689" s="5">
        <f t="shared" si="361"/>
        <v>1.1352610782285295E-2</v>
      </c>
      <c r="I5689" s="5">
        <f t="shared" si="362"/>
        <v>1.2328913519979069E-2</v>
      </c>
      <c r="J5689" s="10">
        <f t="shared" si="363"/>
        <v>2.1174580605754154E-2</v>
      </c>
    </row>
    <row r="5690" spans="1:10" x14ac:dyDescent="0.3">
      <c r="A5690" s="18">
        <v>44110</v>
      </c>
      <c r="B5690" s="9">
        <f>VLOOKUP(A5690,'VOW3.DE'!$A$1:$B$5974,2,FALSE)</f>
        <v>134.28002900000001</v>
      </c>
      <c r="C5690" s="5">
        <f>VLOOKUP(A5690,MRK.DE!$A$1:$B$5993,2,FALSE)</f>
        <v>127.099991</v>
      </c>
      <c r="D5690" s="10">
        <f>VLOOKUP(A5690,DTE.DE!$A$1:$B$6411,2,FALSE)</f>
        <v>14.188696</v>
      </c>
      <c r="E5690" s="10">
        <f>VLOOKUP(A5690,'CON.DE'!$A$1:$B$6391,2,FALSE)</f>
        <v>99.580001999999993</v>
      </c>
      <c r="G5690" s="5">
        <f t="shared" si="360"/>
        <v>2.0428315415962323E-2</v>
      </c>
      <c r="H5690" s="5">
        <f t="shared" si="361"/>
        <v>-7.7878405693451204E-4</v>
      </c>
      <c r="I5690" s="5">
        <f t="shared" si="362"/>
        <v>6.804913167184301E-4</v>
      </c>
      <c r="J5690" s="10">
        <f t="shared" si="363"/>
        <v>1.2733896040611413E-2</v>
      </c>
    </row>
    <row r="5691" spans="1:10" x14ac:dyDescent="0.3">
      <c r="A5691" s="18">
        <v>44111</v>
      </c>
      <c r="B5691" s="9">
        <f>VLOOKUP(A5691,'VOW3.DE'!$A$1:$B$5974,2,FALSE)</f>
        <v>135.68652299999999</v>
      </c>
      <c r="C5691" s="5">
        <f>VLOOKUP(A5691,MRK.DE!$A$1:$B$5993,2,FALSE)</f>
        <v>128.040741</v>
      </c>
      <c r="D5691" s="10">
        <f>VLOOKUP(A5691,DTE.DE!$A$1:$B$6411,2,FALSE)</f>
        <v>13.961869999999999</v>
      </c>
      <c r="E5691" s="10">
        <f>VLOOKUP(A5691,'CON.DE'!$A$1:$B$6391,2,FALSE)</f>
        <v>101.849998</v>
      </c>
      <c r="G5691" s="5">
        <f t="shared" si="360"/>
        <v>1.0419859165646172E-2</v>
      </c>
      <c r="H5691" s="5">
        <f t="shared" si="361"/>
        <v>7.3743949538789214E-3</v>
      </c>
      <c r="I5691" s="5">
        <f t="shared" si="362"/>
        <v>-1.6115548730187074E-2</v>
      </c>
      <c r="J5691" s="10">
        <f t="shared" si="363"/>
        <v>2.2539761737703275E-2</v>
      </c>
    </row>
    <row r="5692" spans="1:10" x14ac:dyDescent="0.3">
      <c r="A5692" s="18">
        <v>44112</v>
      </c>
      <c r="B5692" s="9">
        <f>VLOOKUP(A5692,'VOW3.DE'!$A$1:$B$5974,2,FALSE)</f>
        <v>134.76838699999999</v>
      </c>
      <c r="C5692" s="5">
        <f>VLOOKUP(A5692,MRK.DE!$A$1:$B$5993,2,FALSE)</f>
        <v>129.080521</v>
      </c>
      <c r="D5692" s="10">
        <f>VLOOKUP(A5692,DTE.DE!$A$1:$B$6411,2,FALSE)</f>
        <v>13.947392000000001</v>
      </c>
      <c r="E5692" s="10">
        <f>VLOOKUP(A5692,'CON.DE'!$A$1:$B$6391,2,FALSE)</f>
        <v>102.25</v>
      </c>
      <c r="G5692" s="5">
        <f t="shared" si="360"/>
        <v>-6.7895940736420746E-3</v>
      </c>
      <c r="H5692" s="5">
        <f t="shared" si="361"/>
        <v>8.0879010933012554E-3</v>
      </c>
      <c r="I5692" s="5">
        <f t="shared" si="362"/>
        <v>-1.0375051335069377E-3</v>
      </c>
      <c r="J5692" s="10">
        <f t="shared" si="363"/>
        <v>3.9196718868171601E-3</v>
      </c>
    </row>
    <row r="5693" spans="1:10" x14ac:dyDescent="0.3">
      <c r="A5693" s="18">
        <v>44113</v>
      </c>
      <c r="B5693" s="9">
        <f>VLOOKUP(A5693,'VOW3.DE'!$A$1:$B$5974,2,FALSE)</f>
        <v>134.45585600000001</v>
      </c>
      <c r="C5693" s="5">
        <f>VLOOKUP(A5693,MRK.DE!$A$1:$B$5993,2,FALSE)</f>
        <v>129.72418200000001</v>
      </c>
      <c r="D5693" s="10">
        <f>VLOOKUP(A5693,DTE.DE!$A$1:$B$6411,2,FALSE)</f>
        <v>13.894304999999999</v>
      </c>
      <c r="E5693" s="10">
        <f>VLOOKUP(A5693,'CON.DE'!$A$1:$B$6391,2,FALSE)</f>
        <v>100.5</v>
      </c>
      <c r="G5693" s="5">
        <f t="shared" si="360"/>
        <v>-2.3217161790886616E-3</v>
      </c>
      <c r="H5693" s="5">
        <f t="shared" si="361"/>
        <v>4.9741161551622535E-3</v>
      </c>
      <c r="I5693" s="5">
        <f t="shared" si="362"/>
        <v>-3.8134934329484681E-3</v>
      </c>
      <c r="J5693" s="10">
        <f t="shared" si="363"/>
        <v>-1.7263067423780708E-2</v>
      </c>
    </row>
    <row r="5694" spans="1:10" x14ac:dyDescent="0.3">
      <c r="A5694" s="18">
        <v>44116</v>
      </c>
      <c r="B5694" s="9">
        <f>VLOOKUP(A5694,'VOW3.DE'!$A$1:$B$5974,2,FALSE)</f>
        <v>136.15533400000001</v>
      </c>
      <c r="C5694" s="5">
        <f>VLOOKUP(A5694,MRK.DE!$A$1:$B$5993,2,FALSE)</f>
        <v>129.72418200000001</v>
      </c>
      <c r="D5694" s="10">
        <f>VLOOKUP(A5694,DTE.DE!$A$1:$B$6411,2,FALSE)</f>
        <v>13.986000000000001</v>
      </c>
      <c r="E5694" s="10">
        <f>VLOOKUP(A5694,'CON.DE'!$A$1:$B$6391,2,FALSE)</f>
        <v>99.879997000000003</v>
      </c>
      <c r="G5694" s="5">
        <f t="shared" si="360"/>
        <v>1.2560458738884088E-2</v>
      </c>
      <c r="H5694" s="5">
        <f t="shared" si="361"/>
        <v>0</v>
      </c>
      <c r="I5694" s="5">
        <f t="shared" si="362"/>
        <v>6.5777853302330059E-3</v>
      </c>
      <c r="J5694" s="10">
        <f t="shared" si="363"/>
        <v>-6.1882921236016703E-3</v>
      </c>
    </row>
    <row r="5695" spans="1:10" x14ac:dyDescent="0.3">
      <c r="A5695" s="18">
        <v>44117</v>
      </c>
      <c r="B5695" s="9">
        <f>VLOOKUP(A5695,'VOW3.DE'!$A$1:$B$5974,2,FALSE)</f>
        <v>135.27629099999999</v>
      </c>
      <c r="C5695" s="5">
        <f>VLOOKUP(A5695,MRK.DE!$A$1:$B$5993,2,FALSE)</f>
        <v>129.27856399999999</v>
      </c>
      <c r="D5695" s="10">
        <f>VLOOKUP(A5695,DTE.DE!$A$1:$B$6411,2,FALSE)</f>
        <v>14.029434999999999</v>
      </c>
      <c r="E5695" s="10">
        <f>VLOOKUP(A5695,'CON.DE'!$A$1:$B$6391,2,FALSE)</f>
        <v>98.019997000000004</v>
      </c>
      <c r="G5695" s="5">
        <f t="shared" si="360"/>
        <v>-6.4771087245332776E-3</v>
      </c>
      <c r="H5695" s="5">
        <f t="shared" si="361"/>
        <v>-3.4410325495355209E-3</v>
      </c>
      <c r="I5695" s="5">
        <f t="shared" si="362"/>
        <v>3.1007931736196188E-3</v>
      </c>
      <c r="J5695" s="10">
        <f t="shared" si="363"/>
        <v>-1.8797926500126565E-2</v>
      </c>
    </row>
    <row r="5696" spans="1:10" x14ac:dyDescent="0.3">
      <c r="A5696" s="18">
        <v>44118</v>
      </c>
      <c r="B5696" s="9">
        <f>VLOOKUP(A5696,'VOW3.DE'!$A$1:$B$5974,2,FALSE)</f>
        <v>135.94046</v>
      </c>
      <c r="C5696" s="5">
        <f>VLOOKUP(A5696,MRK.DE!$A$1:$B$5993,2,FALSE)</f>
        <v>127.099991</v>
      </c>
      <c r="D5696" s="10">
        <f>VLOOKUP(A5696,DTE.DE!$A$1:$B$6411,2,FALSE)</f>
        <v>13.971522</v>
      </c>
      <c r="E5696" s="10">
        <f>VLOOKUP(A5696,'CON.DE'!$A$1:$B$6391,2,FALSE)</f>
        <v>99.279999000000004</v>
      </c>
      <c r="G5696" s="5">
        <f t="shared" si="360"/>
        <v>4.8977087528672891E-3</v>
      </c>
      <c r="H5696" s="5">
        <f t="shared" si="361"/>
        <v>-1.6995379652806775E-2</v>
      </c>
      <c r="I5696" s="5">
        <f t="shared" si="362"/>
        <v>-4.1365073756305226E-3</v>
      </c>
      <c r="J5696" s="10">
        <f t="shared" si="363"/>
        <v>1.2772621948427423E-2</v>
      </c>
    </row>
    <row r="5697" spans="1:10" x14ac:dyDescent="0.3">
      <c r="A5697" s="18">
        <v>44119</v>
      </c>
      <c r="B5697" s="9">
        <f>VLOOKUP(A5697,'VOW3.DE'!$A$1:$B$5974,2,FALSE)</f>
        <v>131.779617</v>
      </c>
      <c r="C5697" s="5">
        <f>VLOOKUP(A5697,MRK.DE!$A$1:$B$5993,2,FALSE)</f>
        <v>122.59429900000001</v>
      </c>
      <c r="D5697" s="10">
        <f>VLOOKUP(A5697,DTE.DE!$A$1:$B$6411,2,FALSE)</f>
        <v>13.532349</v>
      </c>
      <c r="E5697" s="10">
        <f>VLOOKUP(A5697,'CON.DE'!$A$1:$B$6391,2,FALSE)</f>
        <v>97.959998999999996</v>
      </c>
      <c r="G5697" s="5">
        <f t="shared" si="360"/>
        <v>-3.10860366362142E-2</v>
      </c>
      <c r="H5697" s="5">
        <f t="shared" si="361"/>
        <v>-3.6093585779766429E-2</v>
      </c>
      <c r="I5697" s="5">
        <f t="shared" si="362"/>
        <v>-3.193807377547956E-2</v>
      </c>
      <c r="J5697" s="10">
        <f t="shared" si="363"/>
        <v>-1.338490894811095E-2</v>
      </c>
    </row>
    <row r="5698" spans="1:10" x14ac:dyDescent="0.3">
      <c r="A5698" s="18">
        <v>44120</v>
      </c>
      <c r="B5698" s="9">
        <f>VLOOKUP(A5698,'VOW3.DE'!$A$1:$B$5974,2,FALSE)</f>
        <v>135.06141700000001</v>
      </c>
      <c r="C5698" s="5">
        <f>VLOOKUP(A5698,MRK.DE!$A$1:$B$5993,2,FALSE)</f>
        <v>123.980659</v>
      </c>
      <c r="D5698" s="10">
        <f>VLOOKUP(A5698,DTE.DE!$A$1:$B$6411,2,FALSE)</f>
        <v>13.551652000000001</v>
      </c>
      <c r="E5698" s="10">
        <f>VLOOKUP(A5698,'CON.DE'!$A$1:$B$6391,2,FALSE)</f>
        <v>101.150002</v>
      </c>
      <c r="G5698" s="5">
        <f t="shared" si="360"/>
        <v>2.4598656602640136E-2</v>
      </c>
      <c r="H5698" s="5">
        <f t="shared" si="361"/>
        <v>1.1245056027840199E-2</v>
      </c>
      <c r="I5698" s="5">
        <f t="shared" si="362"/>
        <v>1.4254174092184768E-3</v>
      </c>
      <c r="J5698" s="10">
        <f t="shared" si="363"/>
        <v>3.2045361510650648E-2</v>
      </c>
    </row>
    <row r="5699" spans="1:10" x14ac:dyDescent="0.3">
      <c r="A5699" s="18">
        <v>44123</v>
      </c>
      <c r="B5699" s="9">
        <f>VLOOKUP(A5699,'VOW3.DE'!$A$1:$B$5974,2,FALSE)</f>
        <v>136.03813199999999</v>
      </c>
      <c r="C5699" s="5">
        <f>VLOOKUP(A5699,MRK.DE!$A$1:$B$5993,2,FALSE)</f>
        <v>123.089432</v>
      </c>
      <c r="D5699" s="10">
        <f>VLOOKUP(A5699,DTE.DE!$A$1:$B$6411,2,FALSE)</f>
        <v>13.464783000000001</v>
      </c>
      <c r="E5699" s="10">
        <f>VLOOKUP(A5699,'CON.DE'!$A$1:$B$6391,2,FALSE)</f>
        <v>102.5</v>
      </c>
      <c r="G5699" s="5">
        <f t="shared" si="360"/>
        <v>7.2056130641998395E-3</v>
      </c>
      <c r="H5699" s="5">
        <f t="shared" si="361"/>
        <v>-7.2143970312449068E-3</v>
      </c>
      <c r="I5699" s="5">
        <f t="shared" si="362"/>
        <v>-6.4308484356251699E-3</v>
      </c>
      <c r="J5699" s="10">
        <f t="shared" si="363"/>
        <v>1.3258215192093581E-2</v>
      </c>
    </row>
    <row r="5700" spans="1:10" x14ac:dyDescent="0.3">
      <c r="A5700" s="18">
        <v>44124</v>
      </c>
      <c r="B5700" s="9">
        <f>VLOOKUP(A5700,'VOW3.DE'!$A$1:$B$5974,2,FALSE)</f>
        <v>135.198151</v>
      </c>
      <c r="C5700" s="5">
        <f>VLOOKUP(A5700,MRK.DE!$A$1:$B$5993,2,FALSE)</f>
        <v>123.386505</v>
      </c>
      <c r="D5700" s="10">
        <f>VLOOKUP(A5700,DTE.DE!$A$1:$B$6411,2,FALSE)</f>
        <v>13.204174</v>
      </c>
      <c r="E5700" s="10">
        <f>VLOOKUP(A5700,'CON.DE'!$A$1:$B$6391,2,FALSE)</f>
        <v>102.099998</v>
      </c>
      <c r="G5700" s="5">
        <f t="shared" ref="G5700:G5763" si="364">LN(B5700/B5699)</f>
        <v>-6.1937413093640665E-3</v>
      </c>
      <c r="H5700" s="5">
        <f t="shared" ref="H5700:H5763" si="365">LN(C5700/C5699)</f>
        <v>2.4105650837081289E-3</v>
      </c>
      <c r="I5700" s="5">
        <f t="shared" ref="I5700:I5763" si="366">LN(D5700/D5699)</f>
        <v>-1.9544618548756398E-2</v>
      </c>
      <c r="J5700" s="10">
        <f t="shared" ref="J5700:J5763" si="367">LN(E5700/E5699)</f>
        <v>-3.9100929964817422E-3</v>
      </c>
    </row>
    <row r="5701" spans="1:10" x14ac:dyDescent="0.3">
      <c r="A5701" s="18">
        <v>44125</v>
      </c>
      <c r="B5701" s="9">
        <f>VLOOKUP(A5701,'VOW3.DE'!$A$1:$B$5974,2,FALSE)</f>
        <v>133.889343</v>
      </c>
      <c r="C5701" s="5">
        <f>VLOOKUP(A5701,MRK.DE!$A$1:$B$5993,2,FALSE)</f>
        <v>123.83213000000001</v>
      </c>
      <c r="D5701" s="10">
        <f>VLOOKUP(A5701,DTE.DE!$A$1:$B$6411,2,FALSE)</f>
        <v>13.01113</v>
      </c>
      <c r="E5701" s="10">
        <f>VLOOKUP(A5701,'CON.DE'!$A$1:$B$6391,2,FALSE)</f>
        <v>101.699997</v>
      </c>
      <c r="G5701" s="5">
        <f t="shared" si="364"/>
        <v>-9.727827195813948E-3</v>
      </c>
      <c r="H5701" s="5">
        <f t="shared" si="365"/>
        <v>3.6051123948871882E-3</v>
      </c>
      <c r="I5701" s="5">
        <f t="shared" si="366"/>
        <v>-1.4727846711982441E-2</v>
      </c>
      <c r="J5701" s="10">
        <f t="shared" si="367"/>
        <v>-3.9254320259923458E-3</v>
      </c>
    </row>
    <row r="5702" spans="1:10" x14ac:dyDescent="0.3">
      <c r="A5702" s="18">
        <v>44126</v>
      </c>
      <c r="B5702" s="9">
        <f>VLOOKUP(A5702,'VOW3.DE'!$A$1:$B$5974,2,FALSE)</f>
        <v>134.39724699999999</v>
      </c>
      <c r="C5702" s="5">
        <f>VLOOKUP(A5702,MRK.DE!$A$1:$B$5993,2,FALSE)</f>
        <v>126.70388</v>
      </c>
      <c r="D5702" s="10">
        <f>VLOOKUP(A5702,DTE.DE!$A$1:$B$6411,2,FALSE)</f>
        <v>12.958043999999999</v>
      </c>
      <c r="E5702" s="10">
        <f>VLOOKUP(A5702,'CON.DE'!$A$1:$B$6391,2,FALSE)</f>
        <v>100.5</v>
      </c>
      <c r="G5702" s="5">
        <f t="shared" si="364"/>
        <v>3.7862839642752366E-3</v>
      </c>
      <c r="H5702" s="5">
        <f t="shared" si="365"/>
        <v>2.2925852297884602E-2</v>
      </c>
      <c r="I5702" s="5">
        <f t="shared" si="366"/>
        <v>-4.0883914092999796E-3</v>
      </c>
      <c r="J5702" s="10">
        <f t="shared" si="367"/>
        <v>-1.1869546056858291E-2</v>
      </c>
    </row>
    <row r="5703" spans="1:10" x14ac:dyDescent="0.3">
      <c r="A5703" s="18">
        <v>44127</v>
      </c>
      <c r="B5703" s="9">
        <f>VLOOKUP(A5703,'VOW3.DE'!$A$1:$B$5974,2,FALSE)</f>
        <v>135.82325700000001</v>
      </c>
      <c r="C5703" s="5">
        <f>VLOOKUP(A5703,MRK.DE!$A$1:$B$5993,2,FALSE)</f>
        <v>130.56590299999999</v>
      </c>
      <c r="D5703" s="10">
        <f>VLOOKUP(A5703,DTE.DE!$A$1:$B$6411,2,FALSE)</f>
        <v>12.996653</v>
      </c>
      <c r="E5703" s="10">
        <f>VLOOKUP(A5703,'CON.DE'!$A$1:$B$6391,2,FALSE)</f>
        <v>101.150002</v>
      </c>
      <c r="G5703" s="5">
        <f t="shared" si="364"/>
        <v>1.0554515417820957E-2</v>
      </c>
      <c r="H5703" s="5">
        <f t="shared" si="365"/>
        <v>3.0025392744315586E-2</v>
      </c>
      <c r="I5703" s="5">
        <f t="shared" si="366"/>
        <v>2.9751091664244932E-3</v>
      </c>
      <c r="J5703" s="10">
        <f t="shared" si="367"/>
        <v>6.4468558872386606E-3</v>
      </c>
    </row>
    <row r="5704" spans="1:10" x14ac:dyDescent="0.3">
      <c r="A5704" s="18">
        <v>44130</v>
      </c>
      <c r="B5704" s="9">
        <f>VLOOKUP(A5704,'VOW3.DE'!$A$1:$B$5974,2,FALSE)</f>
        <v>132.48286400000001</v>
      </c>
      <c r="C5704" s="5">
        <f>VLOOKUP(A5704,MRK.DE!$A$1:$B$5993,2,FALSE)</f>
        <v>129.575638</v>
      </c>
      <c r="D5704" s="10">
        <f>VLOOKUP(A5704,DTE.DE!$A$1:$B$6411,2,FALSE)</f>
        <v>12.789130999999999</v>
      </c>
      <c r="E5704" s="10">
        <f>VLOOKUP(A5704,'CON.DE'!$A$1:$B$6391,2,FALSE)</f>
        <v>98.080001999999993</v>
      </c>
      <c r="G5704" s="5">
        <f t="shared" si="364"/>
        <v>-2.4901150905360932E-2</v>
      </c>
      <c r="H5704" s="5">
        <f t="shared" si="365"/>
        <v>-7.6133152696851438E-3</v>
      </c>
      <c r="I5704" s="5">
        <f t="shared" si="366"/>
        <v>-1.6096193197710662E-2</v>
      </c>
      <c r="J5704" s="10">
        <f t="shared" si="367"/>
        <v>-3.082109080695104E-2</v>
      </c>
    </row>
    <row r="5705" spans="1:10" x14ac:dyDescent="0.3">
      <c r="A5705" s="18">
        <v>44131</v>
      </c>
      <c r="B5705" s="9">
        <f>VLOOKUP(A5705,'VOW3.DE'!$A$1:$B$5974,2,FALSE)</f>
        <v>128.927582</v>
      </c>
      <c r="C5705" s="5">
        <f>VLOOKUP(A5705,MRK.DE!$A$1:$B$5993,2,FALSE)</f>
        <v>133.88327000000001</v>
      </c>
      <c r="D5705" s="10">
        <f>VLOOKUP(A5705,DTE.DE!$A$1:$B$6411,2,FALSE)</f>
        <v>12.615392</v>
      </c>
      <c r="E5705" s="10">
        <f>VLOOKUP(A5705,'CON.DE'!$A$1:$B$6391,2,FALSE)</f>
        <v>95.080001999999993</v>
      </c>
      <c r="G5705" s="5">
        <f t="shared" si="364"/>
        <v>-2.7202441876715763E-2</v>
      </c>
      <c r="H5705" s="5">
        <f t="shared" si="365"/>
        <v>3.2703513049966229E-2</v>
      </c>
      <c r="I5705" s="5">
        <f t="shared" si="366"/>
        <v>-1.3678013848108817E-2</v>
      </c>
      <c r="J5705" s="10">
        <f t="shared" si="367"/>
        <v>-3.1064829052507327E-2</v>
      </c>
    </row>
    <row r="5706" spans="1:10" x14ac:dyDescent="0.3">
      <c r="A5706" s="18">
        <v>44132</v>
      </c>
      <c r="B5706" s="9">
        <f>VLOOKUP(A5706,'VOW3.DE'!$A$1:$B$5974,2,FALSE)</f>
        <v>122.598412</v>
      </c>
      <c r="C5706" s="5">
        <f>VLOOKUP(A5706,MRK.DE!$A$1:$B$5993,2,FALSE)</f>
        <v>133.43765300000001</v>
      </c>
      <c r="D5706" s="10">
        <f>VLOOKUP(A5706,DTE.DE!$A$1:$B$6411,2,FALSE)</f>
        <v>12.369261</v>
      </c>
      <c r="E5706" s="10">
        <f>VLOOKUP(A5706,'CON.DE'!$A$1:$B$6391,2,FALSE)</f>
        <v>90.860000999999997</v>
      </c>
      <c r="G5706" s="5">
        <f t="shared" si="364"/>
        <v>-5.0336796157504519E-2</v>
      </c>
      <c r="H5706" s="5">
        <f t="shared" si="365"/>
        <v>-3.3339508764239829E-3</v>
      </c>
      <c r="I5706" s="5">
        <f t="shared" si="366"/>
        <v>-1.9703212418150665E-2</v>
      </c>
      <c r="J5706" s="10">
        <f t="shared" si="367"/>
        <v>-4.5398792189710456E-2</v>
      </c>
    </row>
    <row r="5707" spans="1:10" x14ac:dyDescent="0.3">
      <c r="A5707" s="18">
        <v>44133</v>
      </c>
      <c r="B5707" s="9">
        <f>VLOOKUP(A5707,'VOW3.DE'!$A$1:$B$5974,2,FALSE)</f>
        <v>123.985367</v>
      </c>
      <c r="C5707" s="5">
        <f>VLOOKUP(A5707,MRK.DE!$A$1:$B$5993,2,FALSE)</f>
        <v>131.209564</v>
      </c>
      <c r="D5707" s="10">
        <f>VLOOKUP(A5707,DTE.DE!$A$1:$B$6411,2,FALSE)</f>
        <v>12.678131</v>
      </c>
      <c r="E5707" s="10">
        <f>VLOOKUP(A5707,'CON.DE'!$A$1:$B$6391,2,FALSE)</f>
        <v>90.18</v>
      </c>
      <c r="G5707" s="5">
        <f t="shared" si="364"/>
        <v>1.1249479850477329E-2</v>
      </c>
      <c r="H5707" s="5">
        <f t="shared" si="365"/>
        <v>-1.6838579831858977E-2</v>
      </c>
      <c r="I5707" s="5">
        <f t="shared" si="366"/>
        <v>2.4664097358470239E-2</v>
      </c>
      <c r="J5707" s="10">
        <f t="shared" si="367"/>
        <v>-7.5121983442621746E-3</v>
      </c>
    </row>
    <row r="5708" spans="1:10" x14ac:dyDescent="0.3">
      <c r="A5708" s="18">
        <v>44134</v>
      </c>
      <c r="B5708" s="9">
        <f>VLOOKUP(A5708,'VOW3.DE'!$A$1:$B$5974,2,FALSE)</f>
        <v>122.188187</v>
      </c>
      <c r="C5708" s="5">
        <f>VLOOKUP(A5708,MRK.DE!$A$1:$B$5993,2,FALSE)</f>
        <v>125.911674</v>
      </c>
      <c r="D5708" s="10">
        <f>VLOOKUP(A5708,DTE.DE!$A$1:$B$6411,2,FALSE)</f>
        <v>12.615392</v>
      </c>
      <c r="E5708" s="10">
        <f>VLOOKUP(A5708,'CON.DE'!$A$1:$B$6391,2,FALSE)</f>
        <v>91.279999000000004</v>
      </c>
      <c r="G5708" s="5">
        <f t="shared" si="364"/>
        <v>-1.4601177906748695E-2</v>
      </c>
      <c r="H5708" s="5">
        <f t="shared" si="365"/>
        <v>-4.1215109058549304E-2</v>
      </c>
      <c r="I5708" s="5">
        <f t="shared" si="366"/>
        <v>-4.9608849403195814E-3</v>
      </c>
      <c r="J5708" s="10">
        <f t="shared" si="367"/>
        <v>1.2124021605579594E-2</v>
      </c>
    </row>
    <row r="5709" spans="1:10" x14ac:dyDescent="0.3">
      <c r="A5709" s="18">
        <v>44137</v>
      </c>
      <c r="B5709" s="9">
        <f>VLOOKUP(A5709,'VOW3.DE'!$A$1:$B$5974,2,FALSE)</f>
        <v>124.805809</v>
      </c>
      <c r="C5709" s="5">
        <f>VLOOKUP(A5709,MRK.DE!$A$1:$B$5993,2,FALSE)</f>
        <v>128.13975500000001</v>
      </c>
      <c r="D5709" s="10">
        <f>VLOOKUP(A5709,DTE.DE!$A$1:$B$6411,2,FALSE)</f>
        <v>12.909782</v>
      </c>
      <c r="E5709" s="10">
        <f>VLOOKUP(A5709,'CON.DE'!$A$1:$B$6391,2,FALSE)</f>
        <v>92.160004000000001</v>
      </c>
      <c r="G5709" s="5">
        <f t="shared" si="364"/>
        <v>2.1196628656160201E-2</v>
      </c>
      <c r="H5709" s="5">
        <f t="shared" si="365"/>
        <v>1.7540843101672702E-2</v>
      </c>
      <c r="I5709" s="5">
        <f t="shared" si="366"/>
        <v>2.3067662852855563E-2</v>
      </c>
      <c r="J5709" s="10">
        <f t="shared" si="367"/>
        <v>9.5945457518400827E-3</v>
      </c>
    </row>
    <row r="5710" spans="1:10" x14ac:dyDescent="0.3">
      <c r="A5710" s="18">
        <v>44138</v>
      </c>
      <c r="B5710" s="9">
        <f>VLOOKUP(A5710,'VOW3.DE'!$A$1:$B$5974,2,FALSE)</f>
        <v>128.67364499999999</v>
      </c>
      <c r="C5710" s="5">
        <f>VLOOKUP(A5710,MRK.DE!$A$1:$B$5993,2,FALSE)</f>
        <v>131.80372600000001</v>
      </c>
      <c r="D5710" s="10">
        <f>VLOOKUP(A5710,DTE.DE!$A$1:$B$6411,2,FALSE)</f>
        <v>13.064218</v>
      </c>
      <c r="E5710" s="10">
        <f>VLOOKUP(A5710,'CON.DE'!$A$1:$B$6391,2,FALSE)</f>
        <v>93.5</v>
      </c>
      <c r="G5710" s="5">
        <f t="shared" si="364"/>
        <v>3.0520313750878575E-2</v>
      </c>
      <c r="H5710" s="5">
        <f t="shared" si="365"/>
        <v>2.8192387537270113E-2</v>
      </c>
      <c r="I5710" s="5">
        <f t="shared" si="366"/>
        <v>1.1891724026732369E-2</v>
      </c>
      <c r="J5710" s="10">
        <f t="shared" si="367"/>
        <v>1.4435195944283403E-2</v>
      </c>
    </row>
    <row r="5711" spans="1:10" x14ac:dyDescent="0.3">
      <c r="A5711" s="18">
        <v>44139</v>
      </c>
      <c r="B5711" s="9">
        <f>VLOOKUP(A5711,'VOW3.DE'!$A$1:$B$5974,2,FALSE)</f>
        <v>129.00572199999999</v>
      </c>
      <c r="C5711" s="5">
        <f>VLOOKUP(A5711,MRK.DE!$A$1:$B$5993,2,FALSE)</f>
        <v>134.47743199999999</v>
      </c>
      <c r="D5711" s="10">
        <f>VLOOKUP(A5711,DTE.DE!$A$1:$B$6411,2,FALSE)</f>
        <v>13.233129999999999</v>
      </c>
      <c r="E5711" s="10">
        <f>VLOOKUP(A5711,'CON.DE'!$A$1:$B$6391,2,FALSE)</f>
        <v>92.800003000000004</v>
      </c>
      <c r="G5711" s="5">
        <f t="shared" si="364"/>
        <v>2.5774448897836642E-3</v>
      </c>
      <c r="H5711" s="5">
        <f t="shared" si="365"/>
        <v>2.0082501366673236E-2</v>
      </c>
      <c r="I5711" s="5">
        <f t="shared" si="366"/>
        <v>1.2846491059761884E-2</v>
      </c>
      <c r="J5711" s="10">
        <f t="shared" si="367"/>
        <v>-7.5147641749006592E-3</v>
      </c>
    </row>
    <row r="5712" spans="1:10" x14ac:dyDescent="0.3">
      <c r="A5712" s="18">
        <v>44140</v>
      </c>
      <c r="B5712" s="9">
        <f>VLOOKUP(A5712,'VOW3.DE'!$A$1:$B$5974,2,FALSE)</f>
        <v>132.756348</v>
      </c>
      <c r="C5712" s="5">
        <f>VLOOKUP(A5712,MRK.DE!$A$1:$B$5993,2,FALSE)</f>
        <v>134.873535</v>
      </c>
      <c r="D5712" s="10">
        <f>VLOOKUP(A5712,DTE.DE!$A$1:$B$6411,2,FALSE)</f>
        <v>13.421348</v>
      </c>
      <c r="E5712" s="10">
        <f>VLOOKUP(A5712,'CON.DE'!$A$1:$B$6391,2,FALSE)</f>
        <v>94.339995999999999</v>
      </c>
      <c r="G5712" s="5">
        <f t="shared" si="364"/>
        <v>2.8658718220690976E-2</v>
      </c>
      <c r="H5712" s="5">
        <f t="shared" si="365"/>
        <v>2.9411684684226961E-3</v>
      </c>
      <c r="I5712" s="5">
        <f t="shared" si="366"/>
        <v>1.4123039925260239E-2</v>
      </c>
      <c r="J5712" s="10">
        <f t="shared" si="367"/>
        <v>1.645856333654375E-2</v>
      </c>
    </row>
    <row r="5713" spans="1:10" x14ac:dyDescent="0.3">
      <c r="A5713" s="18">
        <v>44141</v>
      </c>
      <c r="B5713" s="9">
        <f>VLOOKUP(A5713,'VOW3.DE'!$A$1:$B$5974,2,FALSE)</f>
        <v>130.06059300000001</v>
      </c>
      <c r="C5713" s="5">
        <f>VLOOKUP(A5713,MRK.DE!$A$1:$B$5993,2,FALSE)</f>
        <v>134.972565</v>
      </c>
      <c r="D5713" s="10">
        <f>VLOOKUP(A5713,DTE.DE!$A$1:$B$6411,2,FALSE)</f>
        <v>13.681957000000001</v>
      </c>
      <c r="E5713" s="10">
        <f>VLOOKUP(A5713,'CON.DE'!$A$1:$B$6391,2,FALSE)</f>
        <v>93.059997999999993</v>
      </c>
      <c r="G5713" s="5">
        <f t="shared" si="364"/>
        <v>-2.051503632306682E-2</v>
      </c>
      <c r="H5713" s="5">
        <f t="shared" si="365"/>
        <v>7.3397395364065469E-4</v>
      </c>
      <c r="I5713" s="5">
        <f t="shared" si="366"/>
        <v>1.9231383925535903E-2</v>
      </c>
      <c r="J5713" s="10">
        <f t="shared" si="367"/>
        <v>-1.366081053129296E-2</v>
      </c>
    </row>
    <row r="5714" spans="1:10" x14ac:dyDescent="0.3">
      <c r="A5714" s="18">
        <v>44144</v>
      </c>
      <c r="B5714" s="9">
        <f>VLOOKUP(A5714,'VOW3.DE'!$A$1:$B$5974,2,FALSE)</f>
        <v>139.007385</v>
      </c>
      <c r="C5714" s="5">
        <f>VLOOKUP(A5714,MRK.DE!$A$1:$B$5993,2,FALSE)</f>
        <v>131.952271</v>
      </c>
      <c r="D5714" s="10">
        <f>VLOOKUP(A5714,DTE.DE!$A$1:$B$6411,2,FALSE)</f>
        <v>14.179043999999999</v>
      </c>
      <c r="E5714" s="10">
        <f>VLOOKUP(A5714,'CON.DE'!$A$1:$B$6391,2,FALSE)</f>
        <v>102.400002</v>
      </c>
      <c r="G5714" s="5">
        <f t="shared" si="364"/>
        <v>6.6526619351053876E-2</v>
      </c>
      <c r="H5714" s="5">
        <f t="shared" si="365"/>
        <v>-2.2631261697751686E-2</v>
      </c>
      <c r="I5714" s="5">
        <f t="shared" si="366"/>
        <v>3.568714241287655E-2</v>
      </c>
      <c r="J5714" s="10">
        <f t="shared" si="367"/>
        <v>9.5642307211665903E-2</v>
      </c>
    </row>
    <row r="5715" spans="1:10" x14ac:dyDescent="0.3">
      <c r="A5715" s="18">
        <v>44145</v>
      </c>
      <c r="B5715" s="9">
        <f>VLOOKUP(A5715,'VOW3.DE'!$A$1:$B$5974,2,FALSE)</f>
        <v>146.33282500000001</v>
      </c>
      <c r="C5715" s="5">
        <f>VLOOKUP(A5715,MRK.DE!$A$1:$B$5993,2,FALSE)</f>
        <v>127.743652</v>
      </c>
      <c r="D5715" s="10">
        <f>VLOOKUP(A5715,DTE.DE!$A$1:$B$6411,2,FALSE)</f>
        <v>14.261086000000001</v>
      </c>
      <c r="E5715" s="10">
        <f>VLOOKUP(A5715,'CON.DE'!$A$1:$B$6391,2,FALSE)</f>
        <v>107.050003</v>
      </c>
      <c r="G5715" s="5">
        <f t="shared" si="364"/>
        <v>5.1356589381155025E-2</v>
      </c>
      <c r="H5715" s="5">
        <f t="shared" si="365"/>
        <v>-3.2414736819184962E-2</v>
      </c>
      <c r="I5715" s="5">
        <f t="shared" si="366"/>
        <v>5.7694692377292332E-3</v>
      </c>
      <c r="J5715" s="10">
        <f t="shared" si="367"/>
        <v>4.4409310923321961E-2</v>
      </c>
    </row>
    <row r="5716" spans="1:10" x14ac:dyDescent="0.3">
      <c r="A5716" s="18">
        <v>44146</v>
      </c>
      <c r="B5716" s="9">
        <f>VLOOKUP(A5716,'VOW3.DE'!$A$1:$B$5974,2,FALSE)</f>
        <v>146.50862100000001</v>
      </c>
      <c r="C5716" s="5">
        <f>VLOOKUP(A5716,MRK.DE!$A$1:$B$5993,2,FALSE)</f>
        <v>130.51638800000001</v>
      </c>
      <c r="D5716" s="10">
        <f>VLOOKUP(A5716,DTE.DE!$A$1:$B$6411,2,FALSE)</f>
        <v>14.463782</v>
      </c>
      <c r="E5716" s="10">
        <f>VLOOKUP(A5716,'CON.DE'!$A$1:$B$6391,2,FALSE)</f>
        <v>106.199997</v>
      </c>
      <c r="G5716" s="5">
        <f t="shared" si="364"/>
        <v>1.2006225451939307E-3</v>
      </c>
      <c r="H5716" s="5">
        <f t="shared" si="365"/>
        <v>2.1473260375647608E-2</v>
      </c>
      <c r="I5716" s="5">
        <f t="shared" si="366"/>
        <v>1.4113162464488014E-2</v>
      </c>
      <c r="J5716" s="10">
        <f t="shared" si="367"/>
        <v>-7.9719625007286989E-3</v>
      </c>
    </row>
    <row r="5717" spans="1:10" x14ac:dyDescent="0.3">
      <c r="A5717" s="18">
        <v>44147</v>
      </c>
      <c r="B5717" s="9">
        <f>VLOOKUP(A5717,'VOW3.DE'!$A$1:$B$5974,2,FALSE)</f>
        <v>146.95791600000001</v>
      </c>
      <c r="C5717" s="5">
        <f>VLOOKUP(A5717,MRK.DE!$A$1:$B$5993,2,FALSE)</f>
        <v>129.82321200000001</v>
      </c>
      <c r="D5717" s="10">
        <f>VLOOKUP(A5717,DTE.DE!$A$1:$B$6411,2,FALSE)</f>
        <v>14.516870000000001</v>
      </c>
      <c r="E5717" s="10">
        <f>VLOOKUP(A5717,'CON.DE'!$A$1:$B$6391,2,FALSE)</f>
        <v>107.349998</v>
      </c>
      <c r="G5717" s="5">
        <f t="shared" si="364"/>
        <v>3.0619869347506727E-3</v>
      </c>
      <c r="H5717" s="5">
        <f t="shared" si="365"/>
        <v>-5.3251801728457313E-3</v>
      </c>
      <c r="I5717" s="5">
        <f t="shared" si="366"/>
        <v>3.6636897873569131E-3</v>
      </c>
      <c r="J5717" s="10">
        <f t="shared" si="367"/>
        <v>1.0770425134891981E-2</v>
      </c>
    </row>
    <row r="5718" spans="1:10" x14ac:dyDescent="0.3">
      <c r="A5718" s="18">
        <v>44148</v>
      </c>
      <c r="B5718" s="9">
        <f>VLOOKUP(A5718,'VOW3.DE'!$A$1:$B$5974,2,FALSE)</f>
        <v>146.68443300000001</v>
      </c>
      <c r="C5718" s="5">
        <f>VLOOKUP(A5718,MRK.DE!$A$1:$B$5993,2,FALSE)</f>
        <v>130.46687299999999</v>
      </c>
      <c r="D5718" s="10">
        <f>VLOOKUP(A5718,DTE.DE!$A$1:$B$6411,2,FALSE)</f>
        <v>14.396217</v>
      </c>
      <c r="E5718" s="10">
        <f>VLOOKUP(A5718,'CON.DE'!$A$1:$B$6391,2,FALSE)</f>
        <v>106.699997</v>
      </c>
      <c r="G5718" s="5">
        <f t="shared" si="364"/>
        <v>-1.8626950779077897E-3</v>
      </c>
      <c r="H5718" s="5">
        <f t="shared" si="365"/>
        <v>4.9457305452765754E-3</v>
      </c>
      <c r="I5718" s="5">
        <f t="shared" si="366"/>
        <v>-8.3459576861978236E-3</v>
      </c>
      <c r="J5718" s="10">
        <f t="shared" si="367"/>
        <v>-6.0733755026489032E-3</v>
      </c>
    </row>
    <row r="5719" spans="1:10" x14ac:dyDescent="0.3">
      <c r="A5719" s="18">
        <v>44151</v>
      </c>
      <c r="B5719" s="9">
        <f>VLOOKUP(A5719,'VOW3.DE'!$A$1:$B$5974,2,FALSE)</f>
        <v>149.966217</v>
      </c>
      <c r="C5719" s="5">
        <f>VLOOKUP(A5719,MRK.DE!$A$1:$B$5993,2,FALSE)</f>
        <v>130.91249099999999</v>
      </c>
      <c r="D5719" s="10">
        <f>VLOOKUP(A5719,DTE.DE!$A$1:$B$6411,2,FALSE)</f>
        <v>14.304522</v>
      </c>
      <c r="E5719" s="10">
        <f>VLOOKUP(A5719,'CON.DE'!$A$1:$B$6391,2,FALSE)</f>
        <v>110.5</v>
      </c>
      <c r="G5719" s="5">
        <f t="shared" si="364"/>
        <v>2.2126483731458167E-2</v>
      </c>
      <c r="H5719" s="5">
        <f t="shared" si="365"/>
        <v>3.4097445561370654E-3</v>
      </c>
      <c r="I5719" s="5">
        <f t="shared" si="366"/>
        <v>-6.3897526808574601E-3</v>
      </c>
      <c r="J5719" s="10">
        <f t="shared" si="367"/>
        <v>3.4994390766313853E-2</v>
      </c>
    </row>
    <row r="5720" spans="1:10" x14ac:dyDescent="0.3">
      <c r="A5720" s="18">
        <v>44152</v>
      </c>
      <c r="B5720" s="9">
        <f>VLOOKUP(A5720,'VOW3.DE'!$A$1:$B$5974,2,FALSE)</f>
        <v>150.10296600000001</v>
      </c>
      <c r="C5720" s="5">
        <f>VLOOKUP(A5720,MRK.DE!$A$1:$B$5993,2,FALSE)</f>
        <v>129.773697</v>
      </c>
      <c r="D5720" s="10">
        <f>VLOOKUP(A5720,DTE.DE!$A$1:$B$6411,2,FALSE)</f>
        <v>14.439652000000001</v>
      </c>
      <c r="E5720" s="10">
        <f>VLOOKUP(A5720,'CON.DE'!$A$1:$B$6391,2,FALSE)</f>
        <v>111.5</v>
      </c>
      <c r="G5720" s="5">
        <f t="shared" si="364"/>
        <v>9.1144987365754317E-4</v>
      </c>
      <c r="H5720" s="5">
        <f t="shared" si="365"/>
        <v>-8.7369511427979607E-3</v>
      </c>
      <c r="I5720" s="5">
        <f t="shared" si="366"/>
        <v>9.4023223974004332E-3</v>
      </c>
      <c r="J5720" s="10">
        <f t="shared" si="367"/>
        <v>9.0090699423659108E-3</v>
      </c>
    </row>
    <row r="5721" spans="1:10" x14ac:dyDescent="0.3">
      <c r="A5721" s="18">
        <v>44153</v>
      </c>
      <c r="B5721" s="9">
        <f>VLOOKUP(A5721,'VOW3.DE'!$A$1:$B$5974,2,FALSE)</f>
        <v>150.942947</v>
      </c>
      <c r="C5721" s="5">
        <f>VLOOKUP(A5721,MRK.DE!$A$1:$B$5993,2,FALSE)</f>
        <v>127.24852799999999</v>
      </c>
      <c r="D5721" s="10">
        <f>VLOOKUP(A5721,DTE.DE!$A$1:$B$6411,2,FALSE)</f>
        <v>14.396217</v>
      </c>
      <c r="E5721" s="10">
        <f>VLOOKUP(A5721,'CON.DE'!$A$1:$B$6391,2,FALSE)</f>
        <v>112.5</v>
      </c>
      <c r="G5721" s="5">
        <f t="shared" si="364"/>
        <v>5.5804323763420788E-3</v>
      </c>
      <c r="H5721" s="5">
        <f t="shared" si="365"/>
        <v>-1.9650053624489964E-2</v>
      </c>
      <c r="I5721" s="5">
        <f t="shared" si="366"/>
        <v>-3.0125697165429362E-3</v>
      </c>
      <c r="J5721" s="10">
        <f t="shared" si="367"/>
        <v>8.9286307443013982E-3</v>
      </c>
    </row>
    <row r="5722" spans="1:10" x14ac:dyDescent="0.3">
      <c r="A5722" s="18">
        <v>44154</v>
      </c>
      <c r="B5722" s="9">
        <f>VLOOKUP(A5722,'VOW3.DE'!$A$1:$B$5974,2,FALSE)</f>
        <v>148.96997099999999</v>
      </c>
      <c r="C5722" s="5">
        <f>VLOOKUP(A5722,MRK.DE!$A$1:$B$5993,2,FALSE)</f>
        <v>127.19901299999999</v>
      </c>
      <c r="D5722" s="10">
        <f>VLOOKUP(A5722,DTE.DE!$A$1:$B$6411,2,FALSE)</f>
        <v>14.333479000000001</v>
      </c>
      <c r="E5722" s="10">
        <f>VLOOKUP(A5722,'CON.DE'!$A$1:$B$6391,2,FALSE)</f>
        <v>110.5</v>
      </c>
      <c r="G5722" s="5">
        <f t="shared" si="364"/>
        <v>-1.3157182259007779E-2</v>
      </c>
      <c r="H5722" s="5">
        <f t="shared" si="365"/>
        <v>-3.8919614180917678E-4</v>
      </c>
      <c r="I5722" s="5">
        <f t="shared" si="366"/>
        <v>-4.3674739702328821E-3</v>
      </c>
      <c r="J5722" s="10">
        <f t="shared" si="367"/>
        <v>-1.7937700686667318E-2</v>
      </c>
    </row>
    <row r="5723" spans="1:10" x14ac:dyDescent="0.3">
      <c r="A5723" s="18">
        <v>44155</v>
      </c>
      <c r="B5723" s="9">
        <f>VLOOKUP(A5723,'VOW3.DE'!$A$1:$B$5974,2,FALSE)</f>
        <v>148.598816</v>
      </c>
      <c r="C5723" s="5">
        <f>VLOOKUP(A5723,MRK.DE!$A$1:$B$5993,2,FALSE)</f>
        <v>128.73391699999999</v>
      </c>
      <c r="D5723" s="10">
        <f>VLOOKUP(A5723,DTE.DE!$A$1:$B$6411,2,FALSE)</f>
        <v>14.347956999999999</v>
      </c>
      <c r="E5723" s="10">
        <f>VLOOKUP(A5723,'CON.DE'!$A$1:$B$6391,2,FALSE)</f>
        <v>110.5</v>
      </c>
      <c r="G5723" s="5">
        <f t="shared" si="364"/>
        <v>-2.4945841680177401E-3</v>
      </c>
      <c r="H5723" s="5">
        <f t="shared" si="365"/>
        <v>1.1994723794319756E-2</v>
      </c>
      <c r="I5723" s="5">
        <f t="shared" si="366"/>
        <v>1.0095729676650356E-3</v>
      </c>
      <c r="J5723" s="10">
        <f t="shared" si="367"/>
        <v>0</v>
      </c>
    </row>
    <row r="5724" spans="1:10" x14ac:dyDescent="0.3">
      <c r="A5724" s="18">
        <v>44158</v>
      </c>
      <c r="B5724" s="9">
        <f>VLOOKUP(A5724,'VOW3.DE'!$A$1:$B$5974,2,FALSE)</f>
        <v>146.60630800000001</v>
      </c>
      <c r="C5724" s="5">
        <f>VLOOKUP(A5724,MRK.DE!$A$1:$B$5993,2,FALSE)</f>
        <v>128.63488799999999</v>
      </c>
      <c r="D5724" s="10">
        <f>VLOOKUP(A5724,DTE.DE!$A$1:$B$6411,2,FALSE)</f>
        <v>14.24661</v>
      </c>
      <c r="E5724" s="10">
        <f>VLOOKUP(A5724,'CON.DE'!$A$1:$B$6391,2,FALSE)</f>
        <v>112.349998</v>
      </c>
      <c r="G5724" s="5">
        <f t="shared" si="364"/>
        <v>-1.3499347377165514E-2</v>
      </c>
      <c r="H5724" s="5">
        <f t="shared" si="365"/>
        <v>-7.6954940119596785E-4</v>
      </c>
      <c r="I5724" s="5">
        <f t="shared" si="366"/>
        <v>-7.0885790557987894E-3</v>
      </c>
      <c r="J5724" s="10">
        <f t="shared" si="367"/>
        <v>1.6603459872017418E-2</v>
      </c>
    </row>
    <row r="5725" spans="1:10" x14ac:dyDescent="0.3">
      <c r="A5725" s="18">
        <v>44159</v>
      </c>
      <c r="B5725" s="9">
        <f>VLOOKUP(A5725,'VOW3.DE'!$A$1:$B$5974,2,FALSE)</f>
        <v>152.36897300000001</v>
      </c>
      <c r="C5725" s="5">
        <f>VLOOKUP(A5725,MRK.DE!$A$1:$B$5993,2,FALSE)</f>
        <v>129.42709400000001</v>
      </c>
      <c r="D5725" s="10">
        <f>VLOOKUP(A5725,DTE.DE!$A$1:$B$6411,2,FALSE)</f>
        <v>14.328652</v>
      </c>
      <c r="E5725" s="10">
        <f>VLOOKUP(A5725,'CON.DE'!$A$1:$B$6391,2,FALSE)</f>
        <v>119.400002</v>
      </c>
      <c r="G5725" s="5">
        <f t="shared" si="364"/>
        <v>3.8554216110367037E-2</v>
      </c>
      <c r="H5725" s="5">
        <f t="shared" si="365"/>
        <v>6.1396760763981683E-3</v>
      </c>
      <c r="I5725" s="5">
        <f t="shared" si="366"/>
        <v>5.74218535099908E-3</v>
      </c>
      <c r="J5725" s="10">
        <f t="shared" si="367"/>
        <v>6.0860236879095378E-2</v>
      </c>
    </row>
    <row r="5726" spans="1:10" x14ac:dyDescent="0.3">
      <c r="A5726" s="18">
        <v>44160</v>
      </c>
      <c r="B5726" s="9">
        <f>VLOOKUP(A5726,'VOW3.DE'!$A$1:$B$5974,2,FALSE)</f>
        <v>148.79415900000001</v>
      </c>
      <c r="C5726" s="5">
        <f>VLOOKUP(A5726,MRK.DE!$A$1:$B$5993,2,FALSE)</f>
        <v>127.941704</v>
      </c>
      <c r="D5726" s="10">
        <f>VLOOKUP(A5726,DTE.DE!$A$1:$B$6411,2,FALSE)</f>
        <v>14.569957</v>
      </c>
      <c r="E5726" s="10">
        <f>VLOOKUP(A5726,'CON.DE'!$A$1:$B$6391,2,FALSE)</f>
        <v>118.150002</v>
      </c>
      <c r="G5726" s="5">
        <f t="shared" si="364"/>
        <v>-2.374116569032473E-2</v>
      </c>
      <c r="H5726" s="5">
        <f t="shared" si="365"/>
        <v>-1.154301923501813E-2</v>
      </c>
      <c r="I5726" s="5">
        <f t="shared" si="366"/>
        <v>1.6700499905651152E-2</v>
      </c>
      <c r="J5726" s="10">
        <f t="shared" si="367"/>
        <v>-1.0524197148369314E-2</v>
      </c>
    </row>
    <row r="5727" spans="1:10" x14ac:dyDescent="0.3">
      <c r="A5727" s="18">
        <v>44161</v>
      </c>
      <c r="B5727" s="9">
        <f>VLOOKUP(A5727,'VOW3.DE'!$A$1:$B$5974,2,FALSE)</f>
        <v>145.14122</v>
      </c>
      <c r="C5727" s="5">
        <f>VLOOKUP(A5727,MRK.DE!$A$1:$B$5993,2,FALSE)</f>
        <v>130.12027</v>
      </c>
      <c r="D5727" s="10">
        <f>VLOOKUP(A5727,DTE.DE!$A$1:$B$6411,2,FALSE)</f>
        <v>14.598913</v>
      </c>
      <c r="E5727" s="10">
        <f>VLOOKUP(A5727,'CON.DE'!$A$1:$B$6391,2,FALSE)</f>
        <v>116.699997</v>
      </c>
      <c r="G5727" s="5">
        <f t="shared" si="364"/>
        <v>-2.4856668104333301E-2</v>
      </c>
      <c r="H5727" s="5">
        <f t="shared" si="365"/>
        <v>1.6884453934224327E-2</v>
      </c>
      <c r="I5727" s="5">
        <f t="shared" si="366"/>
        <v>1.9854049547782565E-3</v>
      </c>
      <c r="J5727" s="10">
        <f t="shared" si="367"/>
        <v>-1.2348506974982057E-2</v>
      </c>
    </row>
    <row r="5728" spans="1:10" x14ac:dyDescent="0.3">
      <c r="A5728" s="18">
        <v>44162</v>
      </c>
      <c r="B5728" s="9">
        <f>VLOOKUP(A5728,'VOW3.DE'!$A$1:$B$5974,2,FALSE)</f>
        <v>142.52359000000001</v>
      </c>
      <c r="C5728" s="5">
        <f>VLOOKUP(A5728,MRK.DE!$A$1:$B$5993,2,FALSE)</f>
        <v>132.10079999999999</v>
      </c>
      <c r="D5728" s="10">
        <f>VLOOKUP(A5728,DTE.DE!$A$1:$B$6411,2,FALSE)</f>
        <v>14.62787</v>
      </c>
      <c r="E5728" s="10">
        <f>VLOOKUP(A5728,'CON.DE'!$A$1:$B$6391,2,FALSE)</f>
        <v>116.949997</v>
      </c>
      <c r="G5728" s="5">
        <f t="shared" si="364"/>
        <v>-1.8199669624458778E-2</v>
      </c>
      <c r="H5728" s="5">
        <f t="shared" si="365"/>
        <v>1.5106090917426982E-2</v>
      </c>
      <c r="I5728" s="5">
        <f t="shared" si="366"/>
        <v>1.9815392939391712E-3</v>
      </c>
      <c r="J5728" s="10">
        <f t="shared" si="367"/>
        <v>2.1399537926306269E-3</v>
      </c>
    </row>
    <row r="5729" spans="1:10" x14ac:dyDescent="0.3">
      <c r="A5729" s="18">
        <v>44165</v>
      </c>
      <c r="B5729" s="9">
        <f>VLOOKUP(A5729,'VOW3.DE'!$A$1:$B$5974,2,FALSE)</f>
        <v>138.050186</v>
      </c>
      <c r="C5729" s="5">
        <f>VLOOKUP(A5729,MRK.DE!$A$1:$B$5993,2,FALSE)</f>
        <v>132.54643200000001</v>
      </c>
      <c r="D5729" s="10">
        <f>VLOOKUP(A5729,DTE.DE!$A$1:$B$6411,2,FALSE)</f>
        <v>14.589261</v>
      </c>
      <c r="E5729" s="10">
        <f>VLOOKUP(A5729,'CON.DE'!$A$1:$B$6391,2,FALSE)</f>
        <v>114.199997</v>
      </c>
      <c r="G5729" s="5">
        <f t="shared" si="364"/>
        <v>-3.1890244154304935E-2</v>
      </c>
      <c r="H5729" s="5">
        <f t="shared" si="365"/>
        <v>3.3677467005282049E-3</v>
      </c>
      <c r="I5729" s="5">
        <f t="shared" si="366"/>
        <v>-2.6429030607726415E-3</v>
      </c>
      <c r="J5729" s="10">
        <f t="shared" si="367"/>
        <v>-2.3795196425992444E-2</v>
      </c>
    </row>
    <row r="5730" spans="1:10" x14ac:dyDescent="0.3">
      <c r="A5730" s="18">
        <v>44166</v>
      </c>
      <c r="B5730" s="9">
        <f>VLOOKUP(A5730,'VOW3.DE'!$A$1:$B$5974,2,FALSE)</f>
        <v>143.930069</v>
      </c>
      <c r="C5730" s="5">
        <f>VLOOKUP(A5730,MRK.DE!$A$1:$B$5993,2,FALSE)</f>
        <v>133.388138</v>
      </c>
      <c r="D5730" s="10">
        <f>VLOOKUP(A5730,DTE.DE!$A$1:$B$6411,2,FALSE)</f>
        <v>14.60374</v>
      </c>
      <c r="E5730" s="10">
        <f>VLOOKUP(A5730,'CON.DE'!$A$1:$B$6391,2,FALSE)</f>
        <v>118.849998</v>
      </c>
      <c r="G5730" s="5">
        <f t="shared" si="364"/>
        <v>4.1710263960995982E-2</v>
      </c>
      <c r="H5730" s="5">
        <f t="shared" si="365"/>
        <v>6.3301947594892119E-3</v>
      </c>
      <c r="I5730" s="5">
        <f t="shared" si="366"/>
        <v>9.9195017238792589E-4</v>
      </c>
      <c r="J5730" s="10">
        <f t="shared" si="367"/>
        <v>3.9910906026061149E-2</v>
      </c>
    </row>
    <row r="5731" spans="1:10" x14ac:dyDescent="0.3">
      <c r="A5731" s="18">
        <v>44167</v>
      </c>
      <c r="B5731" s="9">
        <f>VLOOKUP(A5731,'VOW3.DE'!$A$1:$B$5974,2,FALSE)</f>
        <v>143.36357100000001</v>
      </c>
      <c r="C5731" s="5">
        <f>VLOOKUP(A5731,MRK.DE!$A$1:$B$5993,2,FALSE)</f>
        <v>133.88327000000001</v>
      </c>
      <c r="D5731" s="10">
        <f>VLOOKUP(A5731,DTE.DE!$A$1:$B$6411,2,FALSE)</f>
        <v>14.613391999999999</v>
      </c>
      <c r="E5731" s="10">
        <f>VLOOKUP(A5731,'CON.DE'!$A$1:$B$6391,2,FALSE)</f>
        <v>116.5</v>
      </c>
      <c r="G5731" s="5">
        <f t="shared" si="364"/>
        <v>-3.9436914385877937E-3</v>
      </c>
      <c r="H5731" s="5">
        <f t="shared" si="365"/>
        <v>3.7050919147981606E-3</v>
      </c>
      <c r="I5731" s="5">
        <f t="shared" si="366"/>
        <v>6.6070826877327065E-4</v>
      </c>
      <c r="J5731" s="10">
        <f t="shared" si="367"/>
        <v>-1.9970903972513117E-2</v>
      </c>
    </row>
    <row r="5732" spans="1:10" x14ac:dyDescent="0.3">
      <c r="A5732" s="18">
        <v>44168</v>
      </c>
      <c r="B5732" s="9">
        <f>VLOOKUP(A5732,'VOW3.DE'!$A$1:$B$5974,2,FALSE)</f>
        <v>142.67987099999999</v>
      </c>
      <c r="C5732" s="5">
        <f>VLOOKUP(A5732,MRK.DE!$A$1:$B$5993,2,FALSE)</f>
        <v>136.06184400000001</v>
      </c>
      <c r="D5732" s="10">
        <f>VLOOKUP(A5732,DTE.DE!$A$1:$B$6411,2,FALSE)</f>
        <v>14.516870000000001</v>
      </c>
      <c r="E5732" s="10">
        <f>VLOOKUP(A5732,'CON.DE'!$A$1:$B$6391,2,FALSE)</f>
        <v>115.800003</v>
      </c>
      <c r="G5732" s="5">
        <f t="shared" si="364"/>
        <v>-4.7804018664130412E-3</v>
      </c>
      <c r="H5732" s="5">
        <f t="shared" si="365"/>
        <v>1.61412167664833E-2</v>
      </c>
      <c r="I5732" s="5">
        <f t="shared" si="366"/>
        <v>-6.6269471411916914E-3</v>
      </c>
      <c r="J5732" s="10">
        <f t="shared" si="367"/>
        <v>-6.0266819601249803E-3</v>
      </c>
    </row>
    <row r="5733" spans="1:10" x14ac:dyDescent="0.3">
      <c r="A5733" s="18">
        <v>44169</v>
      </c>
      <c r="B5733" s="9">
        <f>VLOOKUP(A5733,'VOW3.DE'!$A$1:$B$5974,2,FALSE)</f>
        <v>142.03521699999999</v>
      </c>
      <c r="C5733" s="5">
        <f>VLOOKUP(A5733,MRK.DE!$A$1:$B$5993,2,FALSE)</f>
        <v>135.319153</v>
      </c>
      <c r="D5733" s="10">
        <f>VLOOKUP(A5733,DTE.DE!$A$1:$B$6411,2,FALSE)</f>
        <v>14.680956999999999</v>
      </c>
      <c r="E5733" s="10">
        <f>VLOOKUP(A5733,'CON.DE'!$A$1:$B$6391,2,FALSE)</f>
        <v>117</v>
      </c>
      <c r="G5733" s="5">
        <f t="shared" si="364"/>
        <v>-4.5284224743203615E-3</v>
      </c>
      <c r="H5733" s="5">
        <f t="shared" si="365"/>
        <v>-5.473433013853838E-3</v>
      </c>
      <c r="I5733" s="5">
        <f t="shared" si="366"/>
        <v>1.1239790376300339E-2</v>
      </c>
      <c r="J5733" s="10">
        <f t="shared" si="367"/>
        <v>1.0309343752125852E-2</v>
      </c>
    </row>
    <row r="5734" spans="1:10" x14ac:dyDescent="0.3">
      <c r="A5734" s="18">
        <v>44172</v>
      </c>
      <c r="B5734" s="9">
        <f>VLOOKUP(A5734,'VOW3.DE'!$A$1:$B$5974,2,FALSE)</f>
        <v>141.078033</v>
      </c>
      <c r="C5734" s="5">
        <f>VLOOKUP(A5734,MRK.DE!$A$1:$B$5993,2,FALSE)</f>
        <v>134.229874</v>
      </c>
      <c r="D5734" s="10">
        <f>VLOOKUP(A5734,DTE.DE!$A$1:$B$6411,2,FALSE)</f>
        <v>14.647175000000001</v>
      </c>
      <c r="E5734" s="10">
        <f>VLOOKUP(A5734,'CON.DE'!$A$1:$B$6391,2,FALSE)</f>
        <v>114.599998</v>
      </c>
      <c r="G5734" s="5">
        <f t="shared" si="364"/>
        <v>-6.7618710682003725E-3</v>
      </c>
      <c r="H5734" s="5">
        <f t="shared" si="365"/>
        <v>-8.0822768437789627E-3</v>
      </c>
      <c r="I5734" s="5">
        <f t="shared" si="366"/>
        <v>-2.3037276932973533E-3</v>
      </c>
      <c r="J5734" s="10">
        <f t="shared" si="367"/>
        <v>-2.0726147969124097E-2</v>
      </c>
    </row>
    <row r="5735" spans="1:10" x14ac:dyDescent="0.3">
      <c r="A5735" s="18">
        <v>44173</v>
      </c>
      <c r="B5735" s="9">
        <f>VLOOKUP(A5735,'VOW3.DE'!$A$1:$B$5974,2,FALSE)</f>
        <v>140.76547199999999</v>
      </c>
      <c r="C5735" s="5">
        <f>VLOOKUP(A5735,MRK.DE!$A$1:$B$5993,2,FALSE)</f>
        <v>135.319153</v>
      </c>
      <c r="D5735" s="10">
        <f>VLOOKUP(A5735,DTE.DE!$A$1:$B$6411,2,FALSE)</f>
        <v>14.584434999999999</v>
      </c>
      <c r="E5735" s="10">
        <f>VLOOKUP(A5735,'CON.DE'!$A$1:$B$6391,2,FALSE)</f>
        <v>114.050003</v>
      </c>
      <c r="G5735" s="5">
        <f t="shared" si="364"/>
        <v>-2.2179764485606235E-3</v>
      </c>
      <c r="H5735" s="5">
        <f t="shared" si="365"/>
        <v>8.082276843779013E-3</v>
      </c>
      <c r="I5735" s="5">
        <f t="shared" si="366"/>
        <v>-4.2926199645046343E-3</v>
      </c>
      <c r="J5735" s="10">
        <f t="shared" si="367"/>
        <v>-4.8108117939827961E-3</v>
      </c>
    </row>
    <row r="5736" spans="1:10" x14ac:dyDescent="0.3">
      <c r="A5736" s="18">
        <v>44174</v>
      </c>
      <c r="B5736" s="9">
        <f>VLOOKUP(A5736,'VOW3.DE'!$A$1:$B$5974,2,FALSE)</f>
        <v>144.00820899999999</v>
      </c>
      <c r="C5736" s="5">
        <f>VLOOKUP(A5736,MRK.DE!$A$1:$B$5993,2,FALSE)</f>
        <v>134.229874</v>
      </c>
      <c r="D5736" s="10">
        <f>VLOOKUP(A5736,DTE.DE!$A$1:$B$6411,2,FALSE)</f>
        <v>14.531347999999999</v>
      </c>
      <c r="E5736" s="10">
        <f>VLOOKUP(A5736,'CON.DE'!$A$1:$B$6391,2,FALSE)</f>
        <v>114.050003</v>
      </c>
      <c r="G5736" s="5">
        <f t="shared" si="364"/>
        <v>2.2775118517520381E-2</v>
      </c>
      <c r="H5736" s="5">
        <f t="shared" si="365"/>
        <v>-8.0822768437789627E-3</v>
      </c>
      <c r="I5736" s="5">
        <f t="shared" si="366"/>
        <v>-3.6466172885286047E-3</v>
      </c>
      <c r="J5736" s="10">
        <f t="shared" si="367"/>
        <v>0</v>
      </c>
    </row>
    <row r="5737" spans="1:10" x14ac:dyDescent="0.3">
      <c r="A5737" s="18">
        <v>44175</v>
      </c>
      <c r="B5737" s="9">
        <f>VLOOKUP(A5737,'VOW3.DE'!$A$1:$B$5974,2,FALSE)</f>
        <v>141.03895600000001</v>
      </c>
      <c r="C5737" s="5">
        <f>VLOOKUP(A5737,MRK.DE!$A$1:$B$5993,2,FALSE)</f>
        <v>133.487167</v>
      </c>
      <c r="D5737" s="10">
        <f>VLOOKUP(A5737,DTE.DE!$A$1:$B$6411,2,FALSE)</f>
        <v>14.468609000000001</v>
      </c>
      <c r="E5737" s="10">
        <f>VLOOKUP(A5737,'CON.DE'!$A$1:$B$6391,2,FALSE)</f>
        <v>112</v>
      </c>
      <c r="G5737" s="5">
        <f t="shared" si="364"/>
        <v>-2.0834168988809038E-2</v>
      </c>
      <c r="H5737" s="5">
        <f t="shared" si="365"/>
        <v>-5.5484619328251229E-3</v>
      </c>
      <c r="I5737" s="5">
        <f t="shared" si="366"/>
        <v>-4.3268407522753386E-3</v>
      </c>
      <c r="J5737" s="10">
        <f t="shared" si="367"/>
        <v>-1.8138103739554712E-2</v>
      </c>
    </row>
    <row r="5738" spans="1:10" x14ac:dyDescent="0.3">
      <c r="A5738" s="18">
        <v>44176</v>
      </c>
      <c r="B5738" s="9">
        <f>VLOOKUP(A5738,'VOW3.DE'!$A$1:$B$5974,2,FALSE)</f>
        <v>136.839066</v>
      </c>
      <c r="C5738" s="5">
        <f>VLOOKUP(A5738,MRK.DE!$A$1:$B$5993,2,FALSE)</f>
        <v>131.952271</v>
      </c>
      <c r="D5738" s="10">
        <f>VLOOKUP(A5738,DTE.DE!$A$1:$B$6411,2,FALSE)</f>
        <v>14.169392</v>
      </c>
      <c r="E5738" s="10">
        <f>VLOOKUP(A5738,'CON.DE'!$A$1:$B$6391,2,FALSE)</f>
        <v>110.150002</v>
      </c>
      <c r="G5738" s="5">
        <f t="shared" si="364"/>
        <v>-3.023060131031461E-2</v>
      </c>
      <c r="H5738" s="5">
        <f t="shared" si="365"/>
        <v>-1.1565072012929653E-2</v>
      </c>
      <c r="I5738" s="5">
        <f t="shared" si="366"/>
        <v>-2.0897260867765253E-2</v>
      </c>
      <c r="J5738" s="10">
        <f t="shared" si="367"/>
        <v>-1.6655779889683999E-2</v>
      </c>
    </row>
    <row r="5739" spans="1:10" x14ac:dyDescent="0.3">
      <c r="A5739" s="18">
        <v>44179</v>
      </c>
      <c r="B5739" s="9">
        <f>VLOOKUP(A5739,'VOW3.DE'!$A$1:$B$5974,2,FALSE)</f>
        <v>136.42881800000001</v>
      </c>
      <c r="C5739" s="5">
        <f>VLOOKUP(A5739,MRK.DE!$A$1:$B$5993,2,FALSE)</f>
        <v>134.62596099999999</v>
      </c>
      <c r="D5739" s="10">
        <f>VLOOKUP(A5739,DTE.DE!$A$1:$B$6411,2,FALSE)</f>
        <v>14.275565</v>
      </c>
      <c r="E5739" s="10">
        <f>VLOOKUP(A5739,'CON.DE'!$A$1:$B$6391,2,FALSE)</f>
        <v>110</v>
      </c>
      <c r="G5739" s="5">
        <f t="shared" si="364"/>
        <v>-3.0025358428605944E-3</v>
      </c>
      <c r="H5739" s="5">
        <f t="shared" si="365"/>
        <v>2.0059999932313874E-2</v>
      </c>
      <c r="I5739" s="5">
        <f t="shared" si="366"/>
        <v>7.4651892127130534E-3</v>
      </c>
      <c r="J5739" s="10">
        <f t="shared" si="367"/>
        <v>-1.3627256129942764E-3</v>
      </c>
    </row>
    <row r="5740" spans="1:10" x14ac:dyDescent="0.3">
      <c r="A5740" s="18">
        <v>44180</v>
      </c>
      <c r="B5740" s="9">
        <f>VLOOKUP(A5740,'VOW3.DE'!$A$1:$B$5974,2,FALSE)</f>
        <v>146.82118199999999</v>
      </c>
      <c r="C5740" s="5">
        <f>VLOOKUP(A5740,MRK.DE!$A$1:$B$5993,2,FALSE)</f>
        <v>132.89300499999999</v>
      </c>
      <c r="D5740" s="10">
        <f>VLOOKUP(A5740,DTE.DE!$A$1:$B$6411,2,FALSE)</f>
        <v>14.323827</v>
      </c>
      <c r="E5740" s="10">
        <f>VLOOKUP(A5740,'CON.DE'!$A$1:$B$6391,2,FALSE)</f>
        <v>113.199997</v>
      </c>
      <c r="G5740" s="5">
        <f t="shared" si="364"/>
        <v>7.3412398570897056E-2</v>
      </c>
      <c r="H5740" s="5">
        <f t="shared" si="365"/>
        <v>-1.2955943023397387E-2</v>
      </c>
      <c r="I5740" s="5">
        <f t="shared" si="366"/>
        <v>3.3750399877221461E-3</v>
      </c>
      <c r="J5740" s="10">
        <f t="shared" si="367"/>
        <v>2.8675773474899243E-2</v>
      </c>
    </row>
    <row r="5741" spans="1:10" x14ac:dyDescent="0.3">
      <c r="A5741" s="18">
        <v>44181</v>
      </c>
      <c r="B5741" s="9">
        <f>VLOOKUP(A5741,'VOW3.DE'!$A$1:$B$5974,2,FALSE)</f>
        <v>151.97828699999999</v>
      </c>
      <c r="C5741" s="5">
        <f>VLOOKUP(A5741,MRK.DE!$A$1:$B$5993,2,FALSE)</f>
        <v>135.665741</v>
      </c>
      <c r="D5741" s="10">
        <f>VLOOKUP(A5741,DTE.DE!$A$1:$B$6411,2,FALSE)</f>
        <v>14.502390999999999</v>
      </c>
      <c r="E5741" s="10">
        <f>VLOOKUP(A5741,'CON.DE'!$A$1:$B$6391,2,FALSE)</f>
        <v>116.449997</v>
      </c>
      <c r="G5741" s="5">
        <f t="shared" si="364"/>
        <v>3.4522264633697057E-2</v>
      </c>
      <c r="H5741" s="5">
        <f t="shared" si="365"/>
        <v>2.0649742880446451E-2</v>
      </c>
      <c r="I5741" s="5">
        <f t="shared" si="366"/>
        <v>1.238915795300613E-2</v>
      </c>
      <c r="J5741" s="10">
        <f t="shared" si="367"/>
        <v>2.8305831300904517E-2</v>
      </c>
    </row>
    <row r="5742" spans="1:10" x14ac:dyDescent="0.3">
      <c r="A5742" s="18">
        <v>44182</v>
      </c>
      <c r="B5742" s="9">
        <f>VLOOKUP(A5742,'VOW3.DE'!$A$1:$B$5974,2,FALSE)</f>
        <v>150.84527600000001</v>
      </c>
      <c r="C5742" s="5">
        <f>VLOOKUP(A5742,MRK.DE!$A$1:$B$5993,2,FALSE)</f>
        <v>137.74529999999999</v>
      </c>
      <c r="D5742" s="10">
        <f>VLOOKUP(A5742,DTE.DE!$A$1:$B$6411,2,FALSE)</f>
        <v>14.512043999999999</v>
      </c>
      <c r="E5742" s="10">
        <f>VLOOKUP(A5742,'CON.DE'!$A$1:$B$6391,2,FALSE)</f>
        <v>117.300003</v>
      </c>
      <c r="G5742" s="5">
        <f t="shared" si="364"/>
        <v>-7.4830127202016481E-3</v>
      </c>
      <c r="H5742" s="5">
        <f t="shared" si="365"/>
        <v>1.5212254013331922E-2</v>
      </c>
      <c r="I5742" s="5">
        <f t="shared" si="366"/>
        <v>6.6539295741263691E-4</v>
      </c>
      <c r="J5742" s="10">
        <f t="shared" si="367"/>
        <v>7.2728106666570362E-3</v>
      </c>
    </row>
    <row r="5743" spans="1:10" x14ac:dyDescent="0.3">
      <c r="A5743" s="18">
        <v>44183</v>
      </c>
      <c r="B5743" s="9">
        <f>VLOOKUP(A5743,'VOW3.DE'!$A$1:$B$5974,2,FALSE)</f>
        <v>149.80995200000001</v>
      </c>
      <c r="C5743" s="5">
        <f>VLOOKUP(A5743,MRK.DE!$A$1:$B$5993,2,FALSE)</f>
        <v>135.566711</v>
      </c>
      <c r="D5743" s="10">
        <f>VLOOKUP(A5743,DTE.DE!$A$1:$B$6411,2,FALSE)</f>
        <v>14.569957</v>
      </c>
      <c r="E5743" s="10">
        <f>VLOOKUP(A5743,'CON.DE'!$A$1:$B$6391,2,FALSE)</f>
        <v>119.349998</v>
      </c>
      <c r="G5743" s="5">
        <f t="shared" si="364"/>
        <v>-6.8871451146272468E-3</v>
      </c>
      <c r="H5743" s="5">
        <f t="shared" si="365"/>
        <v>-1.594247640132572E-2</v>
      </c>
      <c r="I5743" s="5">
        <f t="shared" si="366"/>
        <v>3.9827435913026574E-3</v>
      </c>
      <c r="J5743" s="10">
        <f t="shared" si="367"/>
        <v>1.7325554792525785E-2</v>
      </c>
    </row>
    <row r="5744" spans="1:10" x14ac:dyDescent="0.3">
      <c r="A5744" s="18">
        <v>44186</v>
      </c>
      <c r="B5744" s="9">
        <f>VLOOKUP(A5744,'VOW3.DE'!$A$1:$B$5974,2,FALSE)</f>
        <v>145.531891</v>
      </c>
      <c r="C5744" s="5">
        <f>VLOOKUP(A5744,MRK.DE!$A$1:$B$5993,2,FALSE)</f>
        <v>134.18035900000001</v>
      </c>
      <c r="D5744" s="10">
        <f>VLOOKUP(A5744,DTE.DE!$A$1:$B$6411,2,FALSE)</f>
        <v>14.130782999999999</v>
      </c>
      <c r="E5744" s="10">
        <f>VLOOKUP(A5744,'CON.DE'!$A$1:$B$6391,2,FALSE)</f>
        <v>116.949997</v>
      </c>
      <c r="G5744" s="5">
        <f t="shared" si="364"/>
        <v>-2.8972259398154305E-2</v>
      </c>
      <c r="H5744" s="5">
        <f t="shared" si="365"/>
        <v>-1.027899362571974E-2</v>
      </c>
      <c r="I5744" s="5">
        <f t="shared" si="366"/>
        <v>-3.0606059759150997E-2</v>
      </c>
      <c r="J5744" s="10">
        <f t="shared" si="367"/>
        <v>-2.0313868649203155E-2</v>
      </c>
    </row>
    <row r="5745" spans="1:10" x14ac:dyDescent="0.3">
      <c r="A5745" s="18">
        <v>44187</v>
      </c>
      <c r="B5745" s="9">
        <f>VLOOKUP(A5745,'VOW3.DE'!$A$1:$B$5974,2,FALSE)</f>
        <v>145.43421900000001</v>
      </c>
      <c r="C5745" s="5">
        <f>VLOOKUP(A5745,MRK.DE!$A$1:$B$5993,2,FALSE)</f>
        <v>134.972565</v>
      </c>
      <c r="D5745" s="10">
        <f>VLOOKUP(A5745,DTE.DE!$A$1:$B$6411,2,FALSE)</f>
        <v>14.130782999999999</v>
      </c>
      <c r="E5745" s="10">
        <f>VLOOKUP(A5745,'CON.DE'!$A$1:$B$6391,2,FALSE)</f>
        <v>118.400002</v>
      </c>
      <c r="G5745" s="5">
        <f t="shared" si="364"/>
        <v>-6.7136343589030542E-4</v>
      </c>
      <c r="H5745" s="5">
        <f t="shared" si="365"/>
        <v>5.8866779221021402E-3</v>
      </c>
      <c r="I5745" s="5">
        <f t="shared" si="366"/>
        <v>0</v>
      </c>
      <c r="J5745" s="10">
        <f t="shared" si="367"/>
        <v>1.2322271963597446E-2</v>
      </c>
    </row>
    <row r="5746" spans="1:10" x14ac:dyDescent="0.3">
      <c r="A5746" s="18">
        <v>44188</v>
      </c>
      <c r="B5746" s="9">
        <f>VLOOKUP(A5746,'VOW3.DE'!$A$1:$B$5974,2,FALSE)</f>
        <v>148.91137699999999</v>
      </c>
      <c r="C5746" s="5">
        <f>VLOOKUP(A5746,MRK.DE!$A$1:$B$5993,2,FALSE)</f>
        <v>135.07157900000001</v>
      </c>
      <c r="D5746" s="10">
        <f>VLOOKUP(A5746,DTE.DE!$A$1:$B$6411,2,FALSE)</f>
        <v>14.285218</v>
      </c>
      <c r="E5746" s="10">
        <f>VLOOKUP(A5746,'CON.DE'!$A$1:$B$6391,2,FALSE)</f>
        <v>121.650002</v>
      </c>
      <c r="G5746" s="5">
        <f t="shared" si="364"/>
        <v>2.3627462466304507E-2</v>
      </c>
      <c r="H5746" s="5">
        <f t="shared" si="365"/>
        <v>7.3331717526232986E-4</v>
      </c>
      <c r="I5746" s="5">
        <f t="shared" si="366"/>
        <v>1.0869687155455032E-2</v>
      </c>
      <c r="J5746" s="10">
        <f t="shared" si="367"/>
        <v>2.7079346328342659E-2</v>
      </c>
    </row>
    <row r="5747" spans="1:10" x14ac:dyDescent="0.3">
      <c r="A5747" s="18">
        <v>44193</v>
      </c>
      <c r="B5747" s="9">
        <f>VLOOKUP(A5747,'VOW3.DE'!$A$1:$B$5974,2,FALSE)</f>
        <v>149.204376</v>
      </c>
      <c r="C5747" s="5">
        <f>VLOOKUP(A5747,MRK.DE!$A$1:$B$5993,2,FALSE)</f>
        <v>136.21038799999999</v>
      </c>
      <c r="D5747" s="10">
        <f>VLOOKUP(A5747,DTE.DE!$A$1:$B$6411,2,FALSE)</f>
        <v>14.555478000000001</v>
      </c>
      <c r="E5747" s="10">
        <f>VLOOKUP(A5747,'CON.DE'!$A$1:$B$6391,2,FALSE)</f>
        <v>123.050003</v>
      </c>
      <c r="G5747" s="5">
        <f t="shared" si="364"/>
        <v>1.9656733426130541E-3</v>
      </c>
      <c r="H5747" s="5">
        <f t="shared" si="365"/>
        <v>8.3958082588488202E-3</v>
      </c>
      <c r="I5747" s="5">
        <f t="shared" si="366"/>
        <v>1.8742121277131905E-2</v>
      </c>
      <c r="J5747" s="10">
        <f t="shared" si="367"/>
        <v>1.1442715547257946E-2</v>
      </c>
    </row>
    <row r="5748" spans="1:10" x14ac:dyDescent="0.3">
      <c r="A5748" s="18">
        <v>44194</v>
      </c>
      <c r="B5748" s="9">
        <f>VLOOKUP(A5748,'VOW3.DE'!$A$1:$B$5974,2,FALSE)</f>
        <v>148.364395</v>
      </c>
      <c r="C5748" s="5">
        <f>VLOOKUP(A5748,MRK.DE!$A$1:$B$5993,2,FALSE)</f>
        <v>136.90356399999999</v>
      </c>
      <c r="D5748" s="10">
        <f>VLOOKUP(A5748,DTE.DE!$A$1:$B$6411,2,FALSE)</f>
        <v>14.579609</v>
      </c>
      <c r="E5748" s="10">
        <f>VLOOKUP(A5748,'CON.DE'!$A$1:$B$6391,2,FALSE)</f>
        <v>122.75</v>
      </c>
      <c r="G5748" s="5">
        <f t="shared" si="364"/>
        <v>-5.6456410278128769E-3</v>
      </c>
      <c r="H5748" s="5">
        <f t="shared" si="365"/>
        <v>5.0761045588190541E-3</v>
      </c>
      <c r="I5748" s="5">
        <f t="shared" si="366"/>
        <v>1.6564910561536385E-3</v>
      </c>
      <c r="J5748" s="10">
        <f t="shared" si="367"/>
        <v>-2.4410345427678466E-3</v>
      </c>
    </row>
    <row r="5749" spans="1:10" x14ac:dyDescent="0.3">
      <c r="A5749" s="18">
        <v>44195</v>
      </c>
      <c r="B5749" s="9">
        <f>VLOOKUP(A5749,'VOW3.DE'!$A$1:$B$5974,2,FALSE)</f>
        <v>148.872299</v>
      </c>
      <c r="C5749" s="5">
        <f>VLOOKUP(A5749,MRK.DE!$A$1:$B$5993,2,FALSE)</f>
        <v>138.983124</v>
      </c>
      <c r="D5749" s="10">
        <f>VLOOKUP(A5749,DTE.DE!$A$1:$B$6411,2,FALSE)</f>
        <v>14.434825999999999</v>
      </c>
      <c r="E5749" s="10">
        <f>VLOOKUP(A5749,'CON.DE'!$A$1:$B$6391,2,FALSE)</f>
        <v>121.25</v>
      </c>
      <c r="G5749" s="5">
        <f t="shared" si="364"/>
        <v>3.417508703235342E-3</v>
      </c>
      <c r="H5749" s="5">
        <f t="shared" si="365"/>
        <v>1.5075750131246405E-2</v>
      </c>
      <c r="I5749" s="5">
        <f t="shared" si="366"/>
        <v>-9.9801496556987338E-3</v>
      </c>
      <c r="J5749" s="10">
        <f t="shared" si="367"/>
        <v>-1.2295236857037354E-2</v>
      </c>
    </row>
    <row r="5750" spans="1:10" x14ac:dyDescent="0.3">
      <c r="A5750" s="18">
        <v>44200</v>
      </c>
      <c r="B5750" s="9">
        <f>VLOOKUP(A5750,'VOW3.DE'!$A$1:$B$5974,2,FALSE)</f>
        <v>145.024002</v>
      </c>
      <c r="C5750" s="5">
        <f>VLOOKUP(A5750,MRK.DE!$A$1:$B$5993,2,FALSE)</f>
        <v>142.35000600000001</v>
      </c>
      <c r="D5750" s="10">
        <f>VLOOKUP(A5750,DTE.DE!$A$1:$B$6411,2,FALSE)</f>
        <v>14.632695999999999</v>
      </c>
      <c r="E5750" s="10">
        <f>VLOOKUP(A5750,'CON.DE'!$A$1:$B$6391,2,FALSE)</f>
        <v>117.900002</v>
      </c>
      <c r="G5750" s="5">
        <f t="shared" si="364"/>
        <v>-2.6189625017379946E-2</v>
      </c>
      <c r="H5750" s="5">
        <f t="shared" si="365"/>
        <v>2.3936340185727014E-2</v>
      </c>
      <c r="I5750" s="5">
        <f t="shared" si="366"/>
        <v>1.3614717926864518E-2</v>
      </c>
      <c r="J5750" s="10">
        <f t="shared" si="367"/>
        <v>-2.8017705310739015E-2</v>
      </c>
    </row>
    <row r="5751" spans="1:10" x14ac:dyDescent="0.3">
      <c r="A5751" s="18">
        <v>44201</v>
      </c>
      <c r="B5751" s="9">
        <f>VLOOKUP(A5751,'VOW3.DE'!$A$1:$B$5974,2,FALSE)</f>
        <v>143.81286600000001</v>
      </c>
      <c r="C5751" s="5">
        <f>VLOOKUP(A5751,MRK.DE!$A$1:$B$5993,2,FALSE)</f>
        <v>141.755844</v>
      </c>
      <c r="D5751" s="10">
        <f>VLOOKUP(A5751,DTE.DE!$A$1:$B$6411,2,FALSE)</f>
        <v>14.468609000000001</v>
      </c>
      <c r="E5751" s="10">
        <f>VLOOKUP(A5751,'CON.DE'!$A$1:$B$6391,2,FALSE)</f>
        <v>116.949997</v>
      </c>
      <c r="G5751" s="5">
        <f t="shared" si="364"/>
        <v>-8.3863469835175689E-3</v>
      </c>
      <c r="H5751" s="5">
        <f t="shared" si="365"/>
        <v>-4.182686602418567E-3</v>
      </c>
      <c r="I5751" s="5">
        <f t="shared" si="366"/>
        <v>-1.1277070835147028E-2</v>
      </c>
      <c r="J5751" s="10">
        <f t="shared" si="367"/>
        <v>-8.090357128653863E-3</v>
      </c>
    </row>
    <row r="5752" spans="1:10" x14ac:dyDescent="0.3">
      <c r="A5752" s="18">
        <v>44202</v>
      </c>
      <c r="B5752" s="9">
        <f>VLOOKUP(A5752,'VOW3.DE'!$A$1:$B$5974,2,FALSE)</f>
        <v>144.02775600000001</v>
      </c>
      <c r="C5752" s="5">
        <f>VLOOKUP(A5752,MRK.DE!$A$1:$B$5993,2,FALSE)</f>
        <v>141.062668</v>
      </c>
      <c r="D5752" s="10">
        <f>VLOOKUP(A5752,DTE.DE!$A$1:$B$6411,2,FALSE)</f>
        <v>14.579609</v>
      </c>
      <c r="E5752" s="10">
        <f>VLOOKUP(A5752,'CON.DE'!$A$1:$B$6391,2,FALSE)</f>
        <v>115.699997</v>
      </c>
      <c r="G5752" s="5">
        <f t="shared" si="364"/>
        <v>1.4931182293165151E-3</v>
      </c>
      <c r="H5752" s="5">
        <f t="shared" si="365"/>
        <v>-4.901923732759844E-3</v>
      </c>
      <c r="I5752" s="5">
        <f t="shared" si="366"/>
        <v>7.642502563981299E-3</v>
      </c>
      <c r="J5752" s="10">
        <f t="shared" si="367"/>
        <v>-1.0745859107696178E-2</v>
      </c>
    </row>
    <row r="5753" spans="1:10" x14ac:dyDescent="0.3">
      <c r="A5753" s="18">
        <v>44203</v>
      </c>
      <c r="B5753" s="9">
        <f>VLOOKUP(A5753,'VOW3.DE'!$A$1:$B$5974,2,FALSE)</f>
        <v>144.750519</v>
      </c>
      <c r="C5753" s="5">
        <f>VLOOKUP(A5753,MRK.DE!$A$1:$B$5993,2,FALSE)</f>
        <v>142.20147700000001</v>
      </c>
      <c r="D5753" s="10">
        <f>VLOOKUP(A5753,DTE.DE!$A$1:$B$6411,2,FALSE)</f>
        <v>14.816088000000001</v>
      </c>
      <c r="E5753" s="10">
        <f>VLOOKUP(A5753,'CON.DE'!$A$1:$B$6391,2,FALSE)</f>
        <v>117.400002</v>
      </c>
      <c r="G5753" s="5">
        <f t="shared" si="364"/>
        <v>5.0056709367986467E-3</v>
      </c>
      <c r="H5753" s="5">
        <f t="shared" si="365"/>
        <v>8.0406585558840168E-3</v>
      </c>
      <c r="I5753" s="5">
        <f t="shared" si="366"/>
        <v>1.6089708748406768E-2</v>
      </c>
      <c r="J5753" s="10">
        <f t="shared" si="367"/>
        <v>1.4586316159267605E-2</v>
      </c>
    </row>
    <row r="5754" spans="1:10" x14ac:dyDescent="0.3">
      <c r="A5754" s="18">
        <v>44204</v>
      </c>
      <c r="B5754" s="9">
        <f>VLOOKUP(A5754,'VOW3.DE'!$A$1:$B$5974,2,FALSE)</f>
        <v>143.05102500000001</v>
      </c>
      <c r="C5754" s="5">
        <f>VLOOKUP(A5754,MRK.DE!$A$1:$B$5993,2,FALSE)</f>
        <v>141.35974100000001</v>
      </c>
      <c r="D5754" s="10">
        <f>VLOOKUP(A5754,DTE.DE!$A$1:$B$6411,2,FALSE)</f>
        <v>14.666478</v>
      </c>
      <c r="E5754" s="10">
        <f>VLOOKUP(A5754,'CON.DE'!$A$1:$B$6391,2,FALSE)</f>
        <v>119.099998</v>
      </c>
      <c r="G5754" s="5">
        <f t="shared" si="364"/>
        <v>-1.1810317141647462E-2</v>
      </c>
      <c r="H5754" s="5">
        <f t="shared" si="365"/>
        <v>-5.9369082860914711E-3</v>
      </c>
      <c r="I5754" s="5">
        <f t="shared" si="366"/>
        <v>-1.0149135879972158E-2</v>
      </c>
      <c r="J5754" s="10">
        <f t="shared" si="367"/>
        <v>1.4376535138871891E-2</v>
      </c>
    </row>
    <row r="5755" spans="1:10" x14ac:dyDescent="0.3">
      <c r="A5755" s="18">
        <v>44207</v>
      </c>
      <c r="B5755" s="9">
        <f>VLOOKUP(A5755,'VOW3.DE'!$A$1:$B$5974,2,FALSE)</f>
        <v>141.52732800000001</v>
      </c>
      <c r="C5755" s="5">
        <f>VLOOKUP(A5755,MRK.DE!$A$1:$B$5993,2,FALSE)</f>
        <v>143.4888</v>
      </c>
      <c r="D5755" s="10">
        <f>VLOOKUP(A5755,DTE.DE!$A$1:$B$6411,2,FALSE)</f>
        <v>14.661652</v>
      </c>
      <c r="E5755" s="10">
        <f>VLOOKUP(A5755,'CON.DE'!$A$1:$B$6391,2,FALSE)</f>
        <v>116.300003</v>
      </c>
      <c r="G5755" s="5">
        <f t="shared" si="364"/>
        <v>-1.0708555619256278E-2</v>
      </c>
      <c r="H5755" s="5">
        <f t="shared" si="365"/>
        <v>1.494898756493232E-2</v>
      </c>
      <c r="I5755" s="5">
        <f t="shared" si="366"/>
        <v>-3.2910383604805134E-4</v>
      </c>
      <c r="J5755" s="10">
        <f t="shared" si="367"/>
        <v>-2.3790374248667711E-2</v>
      </c>
    </row>
    <row r="5756" spans="1:10" x14ac:dyDescent="0.3">
      <c r="A5756" s="18">
        <v>44208</v>
      </c>
      <c r="B5756" s="9">
        <f>VLOOKUP(A5756,'VOW3.DE'!$A$1:$B$5974,2,FALSE)</f>
        <v>142.36731</v>
      </c>
      <c r="C5756" s="5">
        <f>VLOOKUP(A5756,MRK.DE!$A$1:$B$5993,2,FALSE)</f>
        <v>144.776138</v>
      </c>
      <c r="D5756" s="10">
        <f>VLOOKUP(A5756,DTE.DE!$A$1:$B$6411,2,FALSE)</f>
        <v>14.594087999999999</v>
      </c>
      <c r="E5756" s="10">
        <f>VLOOKUP(A5756,'CON.DE'!$A$1:$B$6391,2,FALSE)</f>
        <v>120.050003</v>
      </c>
      <c r="G5756" s="5">
        <f t="shared" si="364"/>
        <v>5.9175788391452573E-3</v>
      </c>
      <c r="H5756" s="5">
        <f t="shared" si="365"/>
        <v>8.9316901808847854E-3</v>
      </c>
      <c r="I5756" s="5">
        <f t="shared" si="366"/>
        <v>-4.6188624944625747E-3</v>
      </c>
      <c r="J5756" s="10">
        <f t="shared" si="367"/>
        <v>3.1735262336874424E-2</v>
      </c>
    </row>
    <row r="5757" spans="1:10" x14ac:dyDescent="0.3">
      <c r="A5757" s="18">
        <v>44209</v>
      </c>
      <c r="B5757" s="9">
        <f>VLOOKUP(A5757,'VOW3.DE'!$A$1:$B$5974,2,FALSE)</f>
        <v>141.42965699999999</v>
      </c>
      <c r="C5757" s="5">
        <f>VLOOKUP(A5757,MRK.DE!$A$1:$B$5993,2,FALSE)</f>
        <v>145.617874</v>
      </c>
      <c r="D5757" s="10">
        <f>VLOOKUP(A5757,DTE.DE!$A$1:$B$6411,2,FALSE)</f>
        <v>14.651999999999999</v>
      </c>
      <c r="E5757" s="10">
        <f>VLOOKUP(A5757,'CON.DE'!$A$1:$B$6391,2,FALSE)</f>
        <v>119.5</v>
      </c>
      <c r="G5757" s="5">
        <f t="shared" si="364"/>
        <v>-6.6079382157066078E-3</v>
      </c>
      <c r="H5757" s="5">
        <f t="shared" si="365"/>
        <v>5.7972156629748578E-3</v>
      </c>
      <c r="I5757" s="5">
        <f t="shared" si="366"/>
        <v>3.9603297160278736E-3</v>
      </c>
      <c r="J5757" s="10">
        <f t="shared" si="367"/>
        <v>-4.5919762852842209E-3</v>
      </c>
    </row>
    <row r="5758" spans="1:10" x14ac:dyDescent="0.3">
      <c r="A5758" s="18">
        <v>44210</v>
      </c>
      <c r="B5758" s="9">
        <f>VLOOKUP(A5758,'VOW3.DE'!$A$1:$B$5974,2,FALSE)</f>
        <v>148.44253499999999</v>
      </c>
      <c r="C5758" s="5">
        <f>VLOOKUP(A5758,MRK.DE!$A$1:$B$5993,2,FALSE)</f>
        <v>148.24205000000001</v>
      </c>
      <c r="D5758" s="10">
        <f>VLOOKUP(A5758,DTE.DE!$A$1:$B$6411,2,FALSE)</f>
        <v>14.680956999999999</v>
      </c>
      <c r="E5758" s="10">
        <f>VLOOKUP(A5758,'CON.DE'!$A$1:$B$6391,2,FALSE)</f>
        <v>121.199997</v>
      </c>
      <c r="G5758" s="5">
        <f t="shared" si="364"/>
        <v>4.8395443852250489E-2</v>
      </c>
      <c r="H5758" s="5">
        <f t="shared" si="365"/>
        <v>1.7860521590468501E-2</v>
      </c>
      <c r="I5758" s="5">
        <f t="shared" si="366"/>
        <v>1.9743668806727088E-3</v>
      </c>
      <c r="J5758" s="10">
        <f t="shared" si="367"/>
        <v>1.4125677511173171E-2</v>
      </c>
    </row>
    <row r="5759" spans="1:10" x14ac:dyDescent="0.3">
      <c r="A5759" s="18">
        <v>44211</v>
      </c>
      <c r="B5759" s="9">
        <f>VLOOKUP(A5759,'VOW3.DE'!$A$1:$B$5974,2,FALSE)</f>
        <v>148.344864</v>
      </c>
      <c r="C5759" s="5">
        <f>VLOOKUP(A5759,MRK.DE!$A$1:$B$5993,2,FALSE)</f>
        <v>147.44984400000001</v>
      </c>
      <c r="D5759" s="10">
        <f>VLOOKUP(A5759,DTE.DE!$A$1:$B$6411,2,FALSE)</f>
        <v>14.526522999999999</v>
      </c>
      <c r="E5759" s="10">
        <f>VLOOKUP(A5759,'CON.DE'!$A$1:$B$6391,2,FALSE)</f>
        <v>118.199997</v>
      </c>
      <c r="G5759" s="5">
        <f t="shared" si="364"/>
        <v>-6.5818834529436762E-4</v>
      </c>
      <c r="H5759" s="5">
        <f t="shared" si="365"/>
        <v>-5.3583335325837565E-3</v>
      </c>
      <c r="I5759" s="5">
        <f t="shared" si="366"/>
        <v>-1.0575060855514492E-2</v>
      </c>
      <c r="J5759" s="10">
        <f t="shared" si="367"/>
        <v>-2.506396929145167E-2</v>
      </c>
    </row>
    <row r="5760" spans="1:10" x14ac:dyDescent="0.3">
      <c r="A5760" s="18">
        <v>44214</v>
      </c>
      <c r="B5760" s="9">
        <f>VLOOKUP(A5760,'VOW3.DE'!$A$1:$B$5974,2,FALSE)</f>
        <v>147.68069499999999</v>
      </c>
      <c r="C5760" s="5">
        <f>VLOOKUP(A5760,MRK.DE!$A$1:$B$5993,2,FALSE)</f>
        <v>147.35083</v>
      </c>
      <c r="D5760" s="10">
        <f>VLOOKUP(A5760,DTE.DE!$A$1:$B$6411,2,FALSE)</f>
        <v>14.420348000000001</v>
      </c>
      <c r="E5760" s="10">
        <f>VLOOKUP(A5760,'CON.DE'!$A$1:$B$6391,2,FALSE)</f>
        <v>118.300003</v>
      </c>
      <c r="G5760" s="5">
        <f t="shared" si="364"/>
        <v>-4.4872484435841808E-3</v>
      </c>
      <c r="H5760" s="5">
        <f t="shared" si="365"/>
        <v>-6.717352601654272E-4</v>
      </c>
      <c r="I5760" s="5">
        <f t="shared" si="366"/>
        <v>-7.3358862277178383E-3</v>
      </c>
      <c r="J5760" s="10">
        <f t="shared" si="367"/>
        <v>8.4571675231008472E-4</v>
      </c>
    </row>
    <row r="5761" spans="1:10" x14ac:dyDescent="0.3">
      <c r="A5761" s="18">
        <v>44215</v>
      </c>
      <c r="B5761" s="9">
        <f>VLOOKUP(A5761,'VOW3.DE'!$A$1:$B$5974,2,FALSE)</f>
        <v>149.24345400000001</v>
      </c>
      <c r="C5761" s="5">
        <f>VLOOKUP(A5761,MRK.DE!$A$1:$B$5993,2,FALSE)</f>
        <v>147.40034499999999</v>
      </c>
      <c r="D5761" s="10">
        <f>VLOOKUP(A5761,DTE.DE!$A$1:$B$6411,2,FALSE)</f>
        <v>14.541</v>
      </c>
      <c r="E5761" s="10">
        <f>VLOOKUP(A5761,'CON.DE'!$A$1:$B$6391,2,FALSE)</f>
        <v>117.75</v>
      </c>
      <c r="G5761" s="5">
        <f t="shared" si="364"/>
        <v>1.0526415149570489E-2</v>
      </c>
      <c r="H5761" s="5">
        <f t="shared" si="365"/>
        <v>3.3597830757246762E-4</v>
      </c>
      <c r="I5761" s="5">
        <f t="shared" si="366"/>
        <v>8.3319808173403249E-3</v>
      </c>
      <c r="J5761" s="10">
        <f t="shared" si="367"/>
        <v>-4.6600634470697899E-3</v>
      </c>
    </row>
    <row r="5762" spans="1:10" x14ac:dyDescent="0.3">
      <c r="A5762" s="18">
        <v>44216</v>
      </c>
      <c r="B5762" s="9">
        <f>VLOOKUP(A5762,'VOW3.DE'!$A$1:$B$5974,2,FALSE)</f>
        <v>153.95124799999999</v>
      </c>
      <c r="C5762" s="5">
        <f>VLOOKUP(A5762,MRK.DE!$A$1:$B$5993,2,FALSE)</f>
        <v>141.310226</v>
      </c>
      <c r="D5762" s="10">
        <f>VLOOKUP(A5762,DTE.DE!$A$1:$B$6411,2,FALSE)</f>
        <v>14.613391999999999</v>
      </c>
      <c r="E5762" s="10">
        <f>VLOOKUP(A5762,'CON.DE'!$A$1:$B$6391,2,FALSE)</f>
        <v>119.900002</v>
      </c>
      <c r="G5762" s="5">
        <f t="shared" si="364"/>
        <v>3.1057088851363109E-2</v>
      </c>
      <c r="H5762" s="5">
        <f t="shared" si="365"/>
        <v>-4.2194662408356384E-2</v>
      </c>
      <c r="I5762" s="5">
        <f t="shared" si="366"/>
        <v>4.9661230307833015E-3</v>
      </c>
      <c r="J5762" s="10">
        <f t="shared" si="367"/>
        <v>1.8094345817508385E-2</v>
      </c>
    </row>
    <row r="5763" spans="1:10" x14ac:dyDescent="0.3">
      <c r="A5763" s="18">
        <v>44217</v>
      </c>
      <c r="B5763" s="9">
        <f>VLOOKUP(A5763,'VOW3.DE'!$A$1:$B$5974,2,FALSE)</f>
        <v>158.268372</v>
      </c>
      <c r="C5763" s="5">
        <f>VLOOKUP(A5763,MRK.DE!$A$1:$B$5993,2,FALSE)</f>
        <v>139.874359</v>
      </c>
      <c r="D5763" s="10">
        <f>VLOOKUP(A5763,DTE.DE!$A$1:$B$6411,2,FALSE)</f>
        <v>14.579609</v>
      </c>
      <c r="E5763" s="10">
        <f>VLOOKUP(A5763,'CON.DE'!$A$1:$B$6391,2,FALSE)</f>
        <v>121.599998</v>
      </c>
      <c r="G5763" s="5">
        <f t="shared" si="364"/>
        <v>2.7656168206791974E-2</v>
      </c>
      <c r="H5763" s="5">
        <f t="shared" si="365"/>
        <v>-1.0213073955521689E-2</v>
      </c>
      <c r="I5763" s="5">
        <f t="shared" si="366"/>
        <v>-2.3144598995160936E-3</v>
      </c>
      <c r="J5763" s="10">
        <f t="shared" si="367"/>
        <v>1.407887437066248E-2</v>
      </c>
    </row>
    <row r="5764" spans="1:10" x14ac:dyDescent="0.3">
      <c r="A5764" s="18">
        <v>44218</v>
      </c>
      <c r="B5764" s="9">
        <f>VLOOKUP(A5764,'VOW3.DE'!$A$1:$B$5974,2,FALSE)</f>
        <v>161.23762500000001</v>
      </c>
      <c r="C5764" s="5">
        <f>VLOOKUP(A5764,MRK.DE!$A$1:$B$5993,2,FALSE)</f>
        <v>139.72581500000001</v>
      </c>
      <c r="D5764" s="10">
        <f>VLOOKUP(A5764,DTE.DE!$A$1:$B$6411,2,FALSE)</f>
        <v>14.541</v>
      </c>
      <c r="E5764" s="10">
        <f>VLOOKUP(A5764,'CON.DE'!$A$1:$B$6391,2,FALSE)</f>
        <v>118.550003</v>
      </c>
      <c r="G5764" s="5">
        <f t="shared" ref="G5764:G5827" si="368">LN(B5764/B5763)</f>
        <v>1.8587059472312446E-2</v>
      </c>
      <c r="H5764" s="5">
        <f t="shared" ref="H5764:H5827" si="369">LN(C5764/C5763)</f>
        <v>-1.0625459337200249E-3</v>
      </c>
      <c r="I5764" s="5">
        <f t="shared" ref="I5764:I5827" si="370">LN(D5764/D5763)</f>
        <v>-2.6516631312672044E-3</v>
      </c>
      <c r="J5764" s="10">
        <f t="shared" ref="J5764:J5827" si="371">LN(E5764/E5763)</f>
        <v>-2.5402115267505739E-2</v>
      </c>
    </row>
    <row r="5765" spans="1:10" x14ac:dyDescent="0.3">
      <c r="A5765" s="18">
        <v>44221</v>
      </c>
      <c r="B5765" s="9">
        <f>VLOOKUP(A5765,'VOW3.DE'!$A$1:$B$5974,2,FALSE)</f>
        <v>154.94752500000001</v>
      </c>
      <c r="C5765" s="5">
        <f>VLOOKUP(A5765,MRK.DE!$A$1:$B$5993,2,FALSE)</f>
        <v>141.65683000000001</v>
      </c>
      <c r="D5765" s="10">
        <f>VLOOKUP(A5765,DTE.DE!$A$1:$B$6411,2,FALSE)</f>
        <v>14.401044000000001</v>
      </c>
      <c r="E5765" s="10">
        <f>VLOOKUP(A5765,'CON.DE'!$A$1:$B$6391,2,FALSE)</f>
        <v>114.25</v>
      </c>
      <c r="G5765" s="5">
        <f t="shared" si="368"/>
        <v>-3.9792697333142502E-2</v>
      </c>
      <c r="H5765" s="5">
        <f t="shared" si="369"/>
        <v>1.3725404526671189E-2</v>
      </c>
      <c r="I5765" s="5">
        <f t="shared" si="370"/>
        <v>-9.671541577391661E-3</v>
      </c>
      <c r="J5765" s="10">
        <f t="shared" si="371"/>
        <v>-3.6945808042878274E-2</v>
      </c>
    </row>
    <row r="5766" spans="1:10" x14ac:dyDescent="0.3">
      <c r="A5766" s="18">
        <v>44222</v>
      </c>
      <c r="B5766" s="9">
        <f>VLOOKUP(A5766,'VOW3.DE'!$A$1:$B$5974,2,FALSE)</f>
        <v>159.206039</v>
      </c>
      <c r="C5766" s="5">
        <f>VLOOKUP(A5766,MRK.DE!$A$1:$B$5993,2,FALSE)</f>
        <v>141.607315</v>
      </c>
      <c r="D5766" s="10">
        <f>VLOOKUP(A5766,DTE.DE!$A$1:$B$6411,2,FALSE)</f>
        <v>14.468609000000001</v>
      </c>
      <c r="E5766" s="10">
        <f>VLOOKUP(A5766,'CON.DE'!$A$1:$B$6391,2,FALSE)</f>
        <v>116.550003</v>
      </c>
      <c r="G5766" s="5">
        <f t="shared" si="368"/>
        <v>2.7112694896207112E-2</v>
      </c>
      <c r="H5766" s="5">
        <f t="shared" si="369"/>
        <v>-3.4960302162016256E-4</v>
      </c>
      <c r="I5766" s="5">
        <f t="shared" si="370"/>
        <v>4.680702144677704E-3</v>
      </c>
      <c r="J5766" s="10">
        <f t="shared" si="371"/>
        <v>1.993136144747757E-2</v>
      </c>
    </row>
    <row r="5767" spans="1:10" x14ac:dyDescent="0.3">
      <c r="A5767" s="18">
        <v>44223</v>
      </c>
      <c r="B5767" s="9">
        <f>VLOOKUP(A5767,'VOW3.DE'!$A$1:$B$5974,2,FALSE)</f>
        <v>156.29539500000001</v>
      </c>
      <c r="C5767" s="5">
        <f>VLOOKUP(A5767,MRK.DE!$A$1:$B$5993,2,FALSE)</f>
        <v>136.408432</v>
      </c>
      <c r="D5767" s="10">
        <f>VLOOKUP(A5767,DTE.DE!$A$1:$B$6411,2,FALSE)</f>
        <v>14.560305</v>
      </c>
      <c r="E5767" s="10">
        <f>VLOOKUP(A5767,'CON.DE'!$A$1:$B$6391,2,FALSE)</f>
        <v>114.650002</v>
      </c>
      <c r="G5767" s="5">
        <f t="shared" si="368"/>
        <v>-1.8451431686490275E-2</v>
      </c>
      <c r="H5767" s="5">
        <f t="shared" si="369"/>
        <v>-3.7404277849312835E-2</v>
      </c>
      <c r="I5767" s="5">
        <f t="shared" si="370"/>
        <v>6.3175842527009429E-3</v>
      </c>
      <c r="J5767" s="10">
        <f t="shared" si="371"/>
        <v>-1.6436364473482269E-2</v>
      </c>
    </row>
    <row r="5768" spans="1:10" x14ac:dyDescent="0.3">
      <c r="A5768" s="18">
        <v>44224</v>
      </c>
      <c r="B5768" s="9">
        <f>VLOOKUP(A5768,'VOW3.DE'!$A$1:$B$5974,2,FALSE)</f>
        <v>155.67030299999999</v>
      </c>
      <c r="C5768" s="5">
        <f>VLOOKUP(A5768,MRK.DE!$A$1:$B$5993,2,FALSE)</f>
        <v>138.53749099999999</v>
      </c>
      <c r="D5768" s="10">
        <f>VLOOKUP(A5768,DTE.DE!$A$1:$B$6411,2,FALSE)</f>
        <v>14.454131</v>
      </c>
      <c r="E5768" s="10">
        <f>VLOOKUP(A5768,'CON.DE'!$A$1:$B$6391,2,FALSE)</f>
        <v>115.849998</v>
      </c>
      <c r="G5768" s="5">
        <f t="shared" si="368"/>
        <v>-4.0074459504302225E-3</v>
      </c>
      <c r="H5768" s="5">
        <f t="shared" si="369"/>
        <v>1.5487420456894637E-2</v>
      </c>
      <c r="I5768" s="5">
        <f t="shared" si="370"/>
        <v>-7.3187342965264166E-3</v>
      </c>
      <c r="J5768" s="10">
        <f t="shared" si="371"/>
        <v>1.0412206866372727E-2</v>
      </c>
    </row>
    <row r="5769" spans="1:10" x14ac:dyDescent="0.3">
      <c r="A5769" s="18">
        <v>44225</v>
      </c>
      <c r="B5769" s="9">
        <f>VLOOKUP(A5769,'VOW3.DE'!$A$1:$B$5974,2,FALSE)</f>
        <v>152.798721</v>
      </c>
      <c r="C5769" s="5">
        <f>VLOOKUP(A5769,MRK.DE!$A$1:$B$5993,2,FALSE)</f>
        <v>136.35891699999999</v>
      </c>
      <c r="D5769" s="10">
        <f>VLOOKUP(A5769,DTE.DE!$A$1:$B$6411,2,FALSE)</f>
        <v>14.188696</v>
      </c>
      <c r="E5769" s="10">
        <f>VLOOKUP(A5769,'CON.DE'!$A$1:$B$6391,2,FALSE)</f>
        <v>115.75</v>
      </c>
      <c r="G5769" s="5">
        <f t="shared" si="368"/>
        <v>-1.8618822192453848E-2</v>
      </c>
      <c r="H5769" s="5">
        <f t="shared" si="369"/>
        <v>-1.5850477111038992E-2</v>
      </c>
      <c r="I5769" s="5">
        <f t="shared" si="370"/>
        <v>-1.8534664806724485E-2</v>
      </c>
      <c r="J5769" s="10">
        <f t="shared" si="371"/>
        <v>-8.6354064833853324E-4</v>
      </c>
    </row>
    <row r="5770" spans="1:10" x14ac:dyDescent="0.3">
      <c r="A5770" s="18">
        <v>44228</v>
      </c>
      <c r="B5770" s="9">
        <f>VLOOKUP(A5770,'VOW3.DE'!$A$1:$B$5974,2,FALSE)</f>
        <v>152.68151900000001</v>
      </c>
      <c r="C5770" s="5">
        <f>VLOOKUP(A5770,MRK.DE!$A$1:$B$5993,2,FALSE)</f>
        <v>138.04235800000001</v>
      </c>
      <c r="D5770" s="10">
        <f>VLOOKUP(A5770,DTE.DE!$A$1:$B$6411,2,FALSE)</f>
        <v>14.319000000000001</v>
      </c>
      <c r="E5770" s="10">
        <f>VLOOKUP(A5770,'CON.DE'!$A$1:$B$6391,2,FALSE)</f>
        <v>116.199997</v>
      </c>
      <c r="G5770" s="5">
        <f t="shared" si="368"/>
        <v>-7.6732953824211469E-4</v>
      </c>
      <c r="H5770" s="5">
        <f t="shared" si="369"/>
        <v>1.2270075062752437E-2</v>
      </c>
      <c r="I5770" s="5">
        <f t="shared" si="370"/>
        <v>9.1417354437846824E-3</v>
      </c>
      <c r="J5770" s="10">
        <f t="shared" si="371"/>
        <v>3.8801256339111335E-3</v>
      </c>
    </row>
    <row r="5771" spans="1:10" x14ac:dyDescent="0.3">
      <c r="A5771" s="18">
        <v>44229</v>
      </c>
      <c r="B5771" s="9">
        <f>VLOOKUP(A5771,'VOW3.DE'!$A$1:$B$5974,2,FALSE)</f>
        <v>158.444199</v>
      </c>
      <c r="C5771" s="5">
        <f>VLOOKUP(A5771,MRK.DE!$A$1:$B$5993,2,FALSE)</f>
        <v>141.35974100000001</v>
      </c>
      <c r="D5771" s="10">
        <f>VLOOKUP(A5771,DTE.DE!$A$1:$B$6411,2,FALSE)</f>
        <v>14.463782</v>
      </c>
      <c r="E5771" s="10">
        <f>VLOOKUP(A5771,'CON.DE'!$A$1:$B$6391,2,FALSE)</f>
        <v>120.25</v>
      </c>
      <c r="G5771" s="5">
        <f t="shared" si="368"/>
        <v>3.7048297808165334E-2</v>
      </c>
      <c r="H5771" s="5">
        <f t="shared" si="369"/>
        <v>2.3747415719168379E-2</v>
      </c>
      <c r="I5771" s="5">
        <f t="shared" si="370"/>
        <v>1.0060404941714353E-2</v>
      </c>
      <c r="J5771" s="10">
        <f t="shared" si="371"/>
        <v>3.4260090385616108E-2</v>
      </c>
    </row>
    <row r="5772" spans="1:10" x14ac:dyDescent="0.3">
      <c r="A5772" s="18">
        <v>44230</v>
      </c>
      <c r="B5772" s="9">
        <f>VLOOKUP(A5772,'VOW3.DE'!$A$1:$B$5974,2,FALSE)</f>
        <v>162.03852800000001</v>
      </c>
      <c r="C5772" s="5">
        <f>VLOOKUP(A5772,MRK.DE!$A$1:$B$5993,2,FALSE)</f>
        <v>140.36947599999999</v>
      </c>
      <c r="D5772" s="10">
        <f>VLOOKUP(A5772,DTE.DE!$A$1:$B$6411,2,FALSE)</f>
        <v>14.724392</v>
      </c>
      <c r="E5772" s="10">
        <f>VLOOKUP(A5772,'CON.DE'!$A$1:$B$6391,2,FALSE)</f>
        <v>121.949997</v>
      </c>
      <c r="G5772" s="5">
        <f t="shared" si="368"/>
        <v>2.24316595680191E-2</v>
      </c>
      <c r="H5772" s="5">
        <f t="shared" si="369"/>
        <v>-7.0299352604041446E-3</v>
      </c>
      <c r="I5772" s="5">
        <f t="shared" si="370"/>
        <v>1.7857706729017372E-2</v>
      </c>
      <c r="J5772" s="10">
        <f t="shared" si="371"/>
        <v>1.4038191075812284E-2</v>
      </c>
    </row>
    <row r="5773" spans="1:10" x14ac:dyDescent="0.3">
      <c r="A5773" s="18">
        <v>44231</v>
      </c>
      <c r="B5773" s="9">
        <f>VLOOKUP(A5773,'VOW3.DE'!$A$1:$B$5974,2,FALSE)</f>
        <v>160.807861</v>
      </c>
      <c r="C5773" s="5">
        <f>VLOOKUP(A5773,MRK.DE!$A$1:$B$5993,2,FALSE)</f>
        <v>141.062668</v>
      </c>
      <c r="D5773" s="10">
        <f>VLOOKUP(A5773,DTE.DE!$A$1:$B$6411,2,FALSE)</f>
        <v>14.763</v>
      </c>
      <c r="E5773" s="10">
        <f>VLOOKUP(A5773,'CON.DE'!$A$1:$B$6391,2,FALSE)</f>
        <v>124.300003</v>
      </c>
      <c r="G5773" s="5">
        <f t="shared" si="368"/>
        <v>-7.6238917506171126E-3</v>
      </c>
      <c r="H5773" s="5">
        <f t="shared" si="369"/>
        <v>4.9261849906116007E-3</v>
      </c>
      <c r="I5773" s="5">
        <f t="shared" si="370"/>
        <v>2.6186121893498151E-3</v>
      </c>
      <c r="J5773" s="10">
        <f t="shared" si="371"/>
        <v>1.9086922590138986E-2</v>
      </c>
    </row>
    <row r="5774" spans="1:10" x14ac:dyDescent="0.3">
      <c r="A5774" s="18">
        <v>44232</v>
      </c>
      <c r="B5774" s="9">
        <f>VLOOKUP(A5774,'VOW3.DE'!$A$1:$B$5974,2,FALSE)</f>
        <v>158.36605800000001</v>
      </c>
      <c r="C5774" s="5">
        <f>VLOOKUP(A5774,MRK.DE!$A$1:$B$5993,2,FALSE)</f>
        <v>139.77531400000001</v>
      </c>
      <c r="D5774" s="10">
        <f>VLOOKUP(A5774,DTE.DE!$A$1:$B$6411,2,FALSE)</f>
        <v>14.541</v>
      </c>
      <c r="E5774" s="10">
        <f>VLOOKUP(A5774,'CON.DE'!$A$1:$B$6391,2,FALSE)</f>
        <v>124.900002</v>
      </c>
      <c r="G5774" s="5">
        <f t="shared" si="368"/>
        <v>-1.530106624987403E-2</v>
      </c>
      <c r="H5774" s="5">
        <f t="shared" si="369"/>
        <v>-9.1680121607756147E-3</v>
      </c>
      <c r="I5774" s="5">
        <f t="shared" si="370"/>
        <v>-1.515180502060222E-2</v>
      </c>
      <c r="J5774" s="10">
        <f t="shared" si="371"/>
        <v>4.8154104925201471E-3</v>
      </c>
    </row>
    <row r="5775" spans="1:10" x14ac:dyDescent="0.3">
      <c r="A5775" s="18">
        <v>44235</v>
      </c>
      <c r="B5775" s="9">
        <f>VLOOKUP(A5775,'VOW3.DE'!$A$1:$B$5974,2,FALSE)</f>
        <v>159.87020899999999</v>
      </c>
      <c r="C5775" s="5">
        <f>VLOOKUP(A5775,MRK.DE!$A$1:$B$5993,2,FALSE)</f>
        <v>140.46852100000001</v>
      </c>
      <c r="D5775" s="10">
        <f>VLOOKUP(A5775,DTE.DE!$A$1:$B$6411,2,FALSE)</f>
        <v>14.507217000000001</v>
      </c>
      <c r="E5775" s="10">
        <f>VLOOKUP(A5775,'CON.DE'!$A$1:$B$6391,2,FALSE)</f>
        <v>124.650002</v>
      </c>
      <c r="G5775" s="5">
        <f t="shared" si="368"/>
        <v>9.453116172146267E-3</v>
      </c>
      <c r="H5775" s="5">
        <f t="shared" si="369"/>
        <v>4.9471804711025864E-3</v>
      </c>
      <c r="I5775" s="5">
        <f t="shared" si="370"/>
        <v>-2.3259957904626606E-3</v>
      </c>
      <c r="J5775" s="10">
        <f t="shared" si="371"/>
        <v>-2.003607129849528E-3</v>
      </c>
    </row>
    <row r="5776" spans="1:10" x14ac:dyDescent="0.3">
      <c r="A5776" s="18">
        <v>44236</v>
      </c>
      <c r="B5776" s="9">
        <f>VLOOKUP(A5776,'VOW3.DE'!$A$1:$B$5974,2,FALSE)</f>
        <v>159.87020899999999</v>
      </c>
      <c r="C5776" s="5">
        <f>VLOOKUP(A5776,MRK.DE!$A$1:$B$5993,2,FALSE)</f>
        <v>140.765579</v>
      </c>
      <c r="D5776" s="10">
        <f>VLOOKUP(A5776,DTE.DE!$A$1:$B$6411,2,FALSE)</f>
        <v>14.376913999999999</v>
      </c>
      <c r="E5776" s="10">
        <f>VLOOKUP(A5776,'CON.DE'!$A$1:$B$6391,2,FALSE)</f>
        <v>123.300003</v>
      </c>
      <c r="G5776" s="5">
        <f t="shared" si="368"/>
        <v>0</v>
      </c>
      <c r="H5776" s="5">
        <f t="shared" si="369"/>
        <v>2.1125326585623872E-3</v>
      </c>
      <c r="I5776" s="5">
        <f t="shared" si="370"/>
        <v>-9.0225240947700066E-3</v>
      </c>
      <c r="J5776" s="10">
        <f t="shared" si="371"/>
        <v>-1.0889391513293979E-2</v>
      </c>
    </row>
    <row r="5777" spans="1:10" x14ac:dyDescent="0.3">
      <c r="A5777" s="18">
        <v>44237</v>
      </c>
      <c r="B5777" s="9">
        <f>VLOOKUP(A5777,'VOW3.DE'!$A$1:$B$5974,2,FALSE)</f>
        <v>157.936295</v>
      </c>
      <c r="C5777" s="5">
        <f>VLOOKUP(A5777,MRK.DE!$A$1:$B$5993,2,FALSE)</f>
        <v>139.6763</v>
      </c>
      <c r="D5777" s="10">
        <f>VLOOKUP(A5777,DTE.DE!$A$1:$B$6411,2,FALSE)</f>
        <v>14.352783000000001</v>
      </c>
      <c r="E5777" s="10">
        <f>VLOOKUP(A5777,'CON.DE'!$A$1:$B$6391,2,FALSE)</f>
        <v>123.349998</v>
      </c>
      <c r="G5777" s="5">
        <f t="shared" si="368"/>
        <v>-1.2170536769146265E-2</v>
      </c>
      <c r="H5777" s="5">
        <f t="shared" si="369"/>
        <v>-7.7683438849227779E-3</v>
      </c>
      <c r="I5777" s="5">
        <f t="shared" si="370"/>
        <v>-1.6798649616595123E-3</v>
      </c>
      <c r="J5777" s="10">
        <f t="shared" si="371"/>
        <v>4.0539226014181854E-4</v>
      </c>
    </row>
    <row r="5778" spans="1:10" x14ac:dyDescent="0.3">
      <c r="A5778" s="18">
        <v>44238</v>
      </c>
      <c r="B5778" s="9">
        <f>VLOOKUP(A5778,'VOW3.DE'!$A$1:$B$5974,2,FALSE)</f>
        <v>160.534378</v>
      </c>
      <c r="C5778" s="5">
        <f>VLOOKUP(A5778,MRK.DE!$A$1:$B$5993,2,FALSE)</f>
        <v>139.92387400000001</v>
      </c>
      <c r="D5778" s="10">
        <f>VLOOKUP(A5778,DTE.DE!$A$1:$B$6411,2,FALSE)</f>
        <v>14.280392000000001</v>
      </c>
      <c r="E5778" s="10">
        <f>VLOOKUP(A5778,'CON.DE'!$A$1:$B$6391,2,FALSE)</f>
        <v>123.949997</v>
      </c>
      <c r="G5778" s="5">
        <f t="shared" si="368"/>
        <v>1.6316357261420181E-2</v>
      </c>
      <c r="H5778" s="5">
        <f t="shared" si="369"/>
        <v>1.7709149544538237E-3</v>
      </c>
      <c r="I5778" s="5">
        <f t="shared" si="370"/>
        <v>-5.0564531693972565E-3</v>
      </c>
      <c r="J5778" s="10">
        <f t="shared" si="371"/>
        <v>4.8524075165510151E-3</v>
      </c>
    </row>
    <row r="5779" spans="1:10" x14ac:dyDescent="0.3">
      <c r="A5779" s="18">
        <v>44239</v>
      </c>
      <c r="B5779" s="9">
        <f>VLOOKUP(A5779,'VOW3.DE'!$A$1:$B$5974,2,FALSE)</f>
        <v>157.447937</v>
      </c>
      <c r="C5779" s="5">
        <f>VLOOKUP(A5779,MRK.DE!$A$1:$B$5993,2,FALSE)</f>
        <v>141.607315</v>
      </c>
      <c r="D5779" s="10">
        <f>VLOOKUP(A5779,DTE.DE!$A$1:$B$6411,2,FALSE)</f>
        <v>14.328652</v>
      </c>
      <c r="E5779" s="10">
        <f>VLOOKUP(A5779,'CON.DE'!$A$1:$B$6391,2,FALSE)</f>
        <v>122.650002</v>
      </c>
      <c r="G5779" s="5">
        <f t="shared" si="368"/>
        <v>-1.9413267891462138E-2</v>
      </c>
      <c r="H5779" s="5">
        <f t="shared" si="369"/>
        <v>1.1959321952908684E-2</v>
      </c>
      <c r="I5779" s="5">
        <f t="shared" si="370"/>
        <v>3.3737615123157544E-3</v>
      </c>
      <c r="J5779" s="10">
        <f t="shared" si="371"/>
        <v>-1.0543447266829774E-2</v>
      </c>
    </row>
    <row r="5780" spans="1:10" x14ac:dyDescent="0.3">
      <c r="A5780" s="18">
        <v>44242</v>
      </c>
      <c r="B5780" s="9">
        <f>VLOOKUP(A5780,'VOW3.DE'!$A$1:$B$5974,2,FALSE)</f>
        <v>158.444199</v>
      </c>
      <c r="C5780" s="5">
        <f>VLOOKUP(A5780,MRK.DE!$A$1:$B$5993,2,FALSE)</f>
        <v>141.706345</v>
      </c>
      <c r="D5780" s="10">
        <f>VLOOKUP(A5780,DTE.DE!$A$1:$B$6411,2,FALSE)</f>
        <v>14.396217</v>
      </c>
      <c r="E5780" s="10">
        <f>VLOOKUP(A5780,'CON.DE'!$A$1:$B$6391,2,FALSE)</f>
        <v>122.699997</v>
      </c>
      <c r="G5780" s="5">
        <f t="shared" si="368"/>
        <v>6.3076296595139802E-3</v>
      </c>
      <c r="H5780" s="5">
        <f t="shared" si="369"/>
        <v>6.9908386368069345E-4</v>
      </c>
      <c r="I5780" s="5">
        <f t="shared" si="370"/>
        <v>4.7042947073675841E-3</v>
      </c>
      <c r="J5780" s="10">
        <f t="shared" si="371"/>
        <v>4.0754025592613469E-4</v>
      </c>
    </row>
    <row r="5781" spans="1:10" x14ac:dyDescent="0.3">
      <c r="A5781" s="18">
        <v>44243</v>
      </c>
      <c r="B5781" s="9">
        <f>VLOOKUP(A5781,'VOW3.DE'!$A$1:$B$5974,2,FALSE)</f>
        <v>159.38183599999999</v>
      </c>
      <c r="C5781" s="5">
        <f>VLOOKUP(A5781,MRK.DE!$A$1:$B$5993,2,FALSE)</f>
        <v>140.07240300000001</v>
      </c>
      <c r="D5781" s="10">
        <f>VLOOKUP(A5781,DTE.DE!$A$1:$B$6411,2,FALSE)</f>
        <v>14.275565</v>
      </c>
      <c r="E5781" s="10">
        <f>VLOOKUP(A5781,'CON.DE'!$A$1:$B$6391,2,FALSE)</f>
        <v>121.099998</v>
      </c>
      <c r="G5781" s="5">
        <f t="shared" si="368"/>
        <v>5.9003329933880622E-3</v>
      </c>
      <c r="H5781" s="5">
        <f t="shared" si="369"/>
        <v>-1.1597470181850103E-2</v>
      </c>
      <c r="I5781" s="5">
        <f t="shared" si="370"/>
        <v>-8.4161292911600471E-3</v>
      </c>
      <c r="J5781" s="10">
        <f t="shared" si="371"/>
        <v>-1.3125693223217851E-2</v>
      </c>
    </row>
    <row r="5782" spans="1:10" x14ac:dyDescent="0.3">
      <c r="A5782" s="18">
        <v>44244</v>
      </c>
      <c r="B5782" s="9">
        <f>VLOOKUP(A5782,'VOW3.DE'!$A$1:$B$5974,2,FALSE)</f>
        <v>157.623749</v>
      </c>
      <c r="C5782" s="5">
        <f>VLOOKUP(A5782,MRK.DE!$A$1:$B$5993,2,FALSE)</f>
        <v>139.72581500000001</v>
      </c>
      <c r="D5782" s="10">
        <f>VLOOKUP(A5782,DTE.DE!$A$1:$B$6411,2,FALSE)</f>
        <v>14.24661</v>
      </c>
      <c r="E5782" s="10">
        <f>VLOOKUP(A5782,'CON.DE'!$A$1:$B$6391,2,FALSE)</f>
        <v>118.050003</v>
      </c>
      <c r="G5782" s="5">
        <f t="shared" si="368"/>
        <v>-1.1091949846549171E-2</v>
      </c>
      <c r="H5782" s="5">
        <f t="shared" si="369"/>
        <v>-2.4774151868814116E-3</v>
      </c>
      <c r="I5782" s="5">
        <f t="shared" si="370"/>
        <v>-2.0303507672064609E-3</v>
      </c>
      <c r="J5782" s="10">
        <f t="shared" si="371"/>
        <v>-2.5508345099287504E-2</v>
      </c>
    </row>
    <row r="5783" spans="1:10" x14ac:dyDescent="0.3">
      <c r="A5783" s="18">
        <v>44245</v>
      </c>
      <c r="B5783" s="9">
        <f>VLOOKUP(A5783,'VOW3.DE'!$A$1:$B$5974,2,FALSE)</f>
        <v>164.929642</v>
      </c>
      <c r="C5783" s="5">
        <f>VLOOKUP(A5783,MRK.DE!$A$1:$B$5993,2,FALSE)</f>
        <v>137.943344</v>
      </c>
      <c r="D5783" s="10">
        <f>VLOOKUP(A5783,DTE.DE!$A$1:$B$6411,2,FALSE)</f>
        <v>14.188696</v>
      </c>
      <c r="E5783" s="10">
        <f>VLOOKUP(A5783,'CON.DE'!$A$1:$B$6391,2,FALSE)</f>
        <v>117.75</v>
      </c>
      <c r="G5783" s="5">
        <f t="shared" si="368"/>
        <v>4.5308113144565225E-2</v>
      </c>
      <c r="H5783" s="5">
        <f t="shared" si="369"/>
        <v>-1.2838987891232044E-2</v>
      </c>
      <c r="I5783" s="5">
        <f t="shared" si="370"/>
        <v>-4.0733924282913723E-3</v>
      </c>
      <c r="J5783" s="10">
        <f t="shared" si="371"/>
        <v>-2.5445560479551137E-3</v>
      </c>
    </row>
    <row r="5784" spans="1:10" x14ac:dyDescent="0.3">
      <c r="A5784" s="18">
        <v>44246</v>
      </c>
      <c r="B5784" s="9">
        <f>VLOOKUP(A5784,'VOW3.DE'!$A$1:$B$5974,2,FALSE)</f>
        <v>166.570526</v>
      </c>
      <c r="C5784" s="5">
        <f>VLOOKUP(A5784,MRK.DE!$A$1:$B$5993,2,FALSE)</f>
        <v>137.64627100000001</v>
      </c>
      <c r="D5784" s="10">
        <f>VLOOKUP(A5784,DTE.DE!$A$1:$B$6411,2,FALSE)</f>
        <v>14.314174</v>
      </c>
      <c r="E5784" s="10">
        <f>VLOOKUP(A5784,'CON.DE'!$A$1:$B$6391,2,FALSE)</f>
        <v>120.349998</v>
      </c>
      <c r="G5784" s="5">
        <f t="shared" si="368"/>
        <v>9.8998284757056288E-3</v>
      </c>
      <c r="H5784" s="5">
        <f t="shared" si="369"/>
        <v>-2.1559093586664183E-3</v>
      </c>
      <c r="I5784" s="5">
        <f t="shared" si="370"/>
        <v>8.8046439256944664E-3</v>
      </c>
      <c r="J5784" s="10">
        <f t="shared" si="371"/>
        <v>2.1840414714356798E-2</v>
      </c>
    </row>
    <row r="5785" spans="1:10" x14ac:dyDescent="0.3">
      <c r="A5785" s="18">
        <v>44249</v>
      </c>
      <c r="B5785" s="9">
        <f>VLOOKUP(A5785,'VOW3.DE'!$A$1:$B$5974,2,FALSE)</f>
        <v>169.949997</v>
      </c>
      <c r="C5785" s="5">
        <f>VLOOKUP(A5785,MRK.DE!$A$1:$B$5993,2,FALSE)</f>
        <v>136.85405</v>
      </c>
      <c r="D5785" s="10">
        <f>VLOOKUP(A5785,DTE.DE!$A$1:$B$6411,2,FALSE)</f>
        <v>14.290044</v>
      </c>
      <c r="E5785" s="10">
        <f>VLOOKUP(A5785,'CON.DE'!$A$1:$B$6391,2,FALSE)</f>
        <v>118</v>
      </c>
      <c r="G5785" s="5">
        <f t="shared" si="368"/>
        <v>2.0085459174301448E-2</v>
      </c>
      <c r="H5785" s="5">
        <f t="shared" si="369"/>
        <v>-5.772111279622954E-3</v>
      </c>
      <c r="I5785" s="5">
        <f t="shared" si="370"/>
        <v>-1.6871641604662918E-3</v>
      </c>
      <c r="J5785" s="10">
        <f t="shared" si="371"/>
        <v>-1.971952314521911E-2</v>
      </c>
    </row>
    <row r="5786" spans="1:10" x14ac:dyDescent="0.3">
      <c r="A5786" s="18">
        <v>44250</v>
      </c>
      <c r="B5786" s="9">
        <f>VLOOKUP(A5786,'VOW3.DE'!$A$1:$B$5974,2,FALSE)</f>
        <v>166.92214999999999</v>
      </c>
      <c r="C5786" s="5">
        <f>VLOOKUP(A5786,MRK.DE!$A$1:$B$5993,2,FALSE)</f>
        <v>134.27938800000001</v>
      </c>
      <c r="D5786" s="10">
        <f>VLOOKUP(A5786,DTE.DE!$A$1:$B$6411,2,FALSE)</f>
        <v>14.208</v>
      </c>
      <c r="E5786" s="10">
        <f>VLOOKUP(A5786,'CON.DE'!$A$1:$B$6391,2,FALSE)</f>
        <v>118.449997</v>
      </c>
      <c r="G5786" s="5">
        <f t="shared" si="368"/>
        <v>-1.7976722427715423E-2</v>
      </c>
      <c r="H5786" s="5">
        <f t="shared" si="369"/>
        <v>-1.8992415034557775E-2</v>
      </c>
      <c r="I5786" s="5">
        <f t="shared" si="370"/>
        <v>-5.7578847634985131E-3</v>
      </c>
      <c r="J5786" s="10">
        <f t="shared" si="371"/>
        <v>3.8062808119870149E-3</v>
      </c>
    </row>
    <row r="5787" spans="1:10" x14ac:dyDescent="0.3">
      <c r="A5787" s="18">
        <v>44251</v>
      </c>
      <c r="B5787" s="9">
        <f>VLOOKUP(A5787,'VOW3.DE'!$A$1:$B$5974,2,FALSE)</f>
        <v>168.60211200000001</v>
      </c>
      <c r="C5787" s="5">
        <f>VLOOKUP(A5787,MRK.DE!$A$1:$B$5993,2,FALSE)</f>
        <v>135.665741</v>
      </c>
      <c r="D5787" s="10">
        <f>VLOOKUP(A5787,DTE.DE!$A$1:$B$6411,2,FALSE)</f>
        <v>14.256262</v>
      </c>
      <c r="E5787" s="10">
        <f>VLOOKUP(A5787,'CON.DE'!$A$1:$B$6391,2,FALSE)</f>
        <v>120.5</v>
      </c>
      <c r="G5787" s="5">
        <f t="shared" si="368"/>
        <v>1.0014036117529495E-2</v>
      </c>
      <c r="H5787" s="5">
        <f t="shared" si="369"/>
        <v>1.027145919468719E-2</v>
      </c>
      <c r="I5787" s="5">
        <f t="shared" si="370"/>
        <v>3.3910625364732545E-3</v>
      </c>
      <c r="J5787" s="10">
        <f t="shared" si="371"/>
        <v>1.7158847653057818E-2</v>
      </c>
    </row>
    <row r="5788" spans="1:10" x14ac:dyDescent="0.3">
      <c r="A5788" s="18">
        <v>44252</v>
      </c>
      <c r="B5788" s="9">
        <f>VLOOKUP(A5788,'VOW3.DE'!$A$1:$B$5974,2,FALSE)</f>
        <v>167.097961</v>
      </c>
      <c r="C5788" s="5">
        <f>VLOOKUP(A5788,MRK.DE!$A$1:$B$5993,2,FALSE)</f>
        <v>135.121094</v>
      </c>
      <c r="D5788" s="10">
        <f>VLOOKUP(A5788,DTE.DE!$A$1:$B$6411,2,FALSE)</f>
        <v>14.449305000000001</v>
      </c>
      <c r="E5788" s="10">
        <f>VLOOKUP(A5788,'CON.DE'!$A$1:$B$6391,2,FALSE)</f>
        <v>120.75</v>
      </c>
      <c r="G5788" s="5">
        <f t="shared" si="368"/>
        <v>-8.9613389268759433E-3</v>
      </c>
      <c r="H5788" s="5">
        <f t="shared" si="369"/>
        <v>-4.022704681807915E-3</v>
      </c>
      <c r="I5788" s="5">
        <f t="shared" si="370"/>
        <v>1.345006772964831E-2</v>
      </c>
      <c r="J5788" s="10">
        <f t="shared" si="371"/>
        <v>2.0725396019723751E-3</v>
      </c>
    </row>
    <row r="5789" spans="1:10" x14ac:dyDescent="0.3">
      <c r="A5789" s="18">
        <v>44253</v>
      </c>
      <c r="B5789" s="9">
        <f>VLOOKUP(A5789,'VOW3.DE'!$A$1:$B$5974,2,FALSE)</f>
        <v>168.99281300000001</v>
      </c>
      <c r="C5789" s="5">
        <f>VLOOKUP(A5789,MRK.DE!$A$1:$B$5993,2,FALSE)</f>
        <v>133.239609</v>
      </c>
      <c r="D5789" s="10">
        <f>VLOOKUP(A5789,DTE.DE!$A$1:$B$6411,2,FALSE)</f>
        <v>14.507217000000001</v>
      </c>
      <c r="E5789" s="10">
        <f>VLOOKUP(A5789,'CON.DE'!$A$1:$B$6391,2,FALSE)</f>
        <v>118.900002</v>
      </c>
      <c r="G5789" s="5">
        <f t="shared" si="368"/>
        <v>1.127595413875968E-2</v>
      </c>
      <c r="H5789" s="5">
        <f t="shared" si="369"/>
        <v>-1.4022290206591638E-2</v>
      </c>
      <c r="I5789" s="5">
        <f t="shared" si="370"/>
        <v>3.9999332249501746E-3</v>
      </c>
      <c r="J5789" s="10">
        <f t="shared" si="371"/>
        <v>-1.5439472015088202E-2</v>
      </c>
    </row>
    <row r="5790" spans="1:10" x14ac:dyDescent="0.3">
      <c r="A5790" s="18">
        <v>44256</v>
      </c>
      <c r="B5790" s="9">
        <f>VLOOKUP(A5790,'VOW3.DE'!$A$1:$B$5974,2,FALSE)</f>
        <v>171.72764599999999</v>
      </c>
      <c r="C5790" s="5">
        <f>VLOOKUP(A5790,MRK.DE!$A$1:$B$5993,2,FALSE)</f>
        <v>135.319153</v>
      </c>
      <c r="D5790" s="10">
        <f>VLOOKUP(A5790,DTE.DE!$A$1:$B$6411,2,FALSE)</f>
        <v>14.502390999999999</v>
      </c>
      <c r="E5790" s="10">
        <f>VLOOKUP(A5790,'CON.DE'!$A$1:$B$6391,2,FALSE)</f>
        <v>118.400002</v>
      </c>
      <c r="G5790" s="5">
        <f t="shared" si="368"/>
        <v>1.6053580946049542E-2</v>
      </c>
      <c r="H5790" s="5">
        <f t="shared" si="369"/>
        <v>1.548700588857016E-2</v>
      </c>
      <c r="I5790" s="5">
        <f t="shared" si="370"/>
        <v>-3.3271735657516166E-4</v>
      </c>
      <c r="J5790" s="10">
        <f t="shared" si="371"/>
        <v>-4.2140811757968586E-3</v>
      </c>
    </row>
    <row r="5791" spans="1:10" x14ac:dyDescent="0.3">
      <c r="A5791" s="18">
        <v>44257</v>
      </c>
      <c r="B5791" s="9">
        <f>VLOOKUP(A5791,'VOW3.DE'!$A$1:$B$5974,2,FALSE)</f>
        <v>172.76297</v>
      </c>
      <c r="C5791" s="5">
        <f>VLOOKUP(A5791,MRK.DE!$A$1:$B$5993,2,FALSE)</f>
        <v>133.784256</v>
      </c>
      <c r="D5791" s="10">
        <f>VLOOKUP(A5791,DTE.DE!$A$1:$B$6411,2,FALSE)</f>
        <v>14.478261</v>
      </c>
      <c r="E5791" s="10">
        <f>VLOOKUP(A5791,'CON.DE'!$A$1:$B$6391,2,FALSE)</f>
        <v>117</v>
      </c>
      <c r="G5791" s="5">
        <f t="shared" si="368"/>
        <v>6.0107710866161282E-3</v>
      </c>
      <c r="H5791" s="5">
        <f t="shared" si="369"/>
        <v>-1.1407612046303446E-2</v>
      </c>
      <c r="I5791" s="5">
        <f t="shared" si="370"/>
        <v>-1.6652493240077199E-3</v>
      </c>
      <c r="J5791" s="10">
        <f t="shared" si="371"/>
        <v>-1.1894804544040989E-2</v>
      </c>
    </row>
    <row r="5792" spans="1:10" x14ac:dyDescent="0.3">
      <c r="A5792" s="18">
        <v>44258</v>
      </c>
      <c r="B5792" s="9">
        <f>VLOOKUP(A5792,'VOW3.DE'!$A$1:$B$5974,2,FALSE)</f>
        <v>180.869766</v>
      </c>
      <c r="C5792" s="5">
        <f>VLOOKUP(A5792,MRK.DE!$A$1:$B$5993,2,FALSE)</f>
        <v>131.55616800000001</v>
      </c>
      <c r="D5792" s="10">
        <f>VLOOKUP(A5792,DTE.DE!$A$1:$B$6411,2,FALSE)</f>
        <v>14.386564999999999</v>
      </c>
      <c r="E5792" s="10">
        <f>VLOOKUP(A5792,'CON.DE'!$A$1:$B$6391,2,FALSE)</f>
        <v>123.349998</v>
      </c>
      <c r="G5792" s="5">
        <f t="shared" si="368"/>
        <v>4.5856707997459355E-2</v>
      </c>
      <c r="H5792" s="5">
        <f t="shared" si="369"/>
        <v>-1.6794579106951073E-2</v>
      </c>
      <c r="I5792" s="5">
        <f t="shared" si="370"/>
        <v>-6.3534980919006737E-3</v>
      </c>
      <c r="J5792" s="10">
        <f t="shared" si="371"/>
        <v>5.2851891963584356E-2</v>
      </c>
    </row>
    <row r="5793" spans="1:10" x14ac:dyDescent="0.3">
      <c r="A5793" s="18">
        <v>44259</v>
      </c>
      <c r="B5793" s="9">
        <f>VLOOKUP(A5793,'VOW3.DE'!$A$1:$B$5974,2,FALSE)</f>
        <v>184.718063</v>
      </c>
      <c r="C5793" s="5">
        <f>VLOOKUP(A5793,MRK.DE!$A$1:$B$5993,2,FALSE)</f>
        <v>131.754211</v>
      </c>
      <c r="D5793" s="10">
        <f>VLOOKUP(A5793,DTE.DE!$A$1:$B$6411,2,FALSE)</f>
        <v>14.463782</v>
      </c>
      <c r="E5793" s="10">
        <f>VLOOKUP(A5793,'CON.DE'!$A$1:$B$6391,2,FALSE)</f>
        <v>124.550003</v>
      </c>
      <c r="G5793" s="5">
        <f t="shared" si="368"/>
        <v>2.1053431428376321E-2</v>
      </c>
      <c r="H5793" s="5">
        <f t="shared" si="369"/>
        <v>1.5042554577314002E-3</v>
      </c>
      <c r="I5793" s="5">
        <f t="shared" si="370"/>
        <v>5.3529466651810126E-3</v>
      </c>
      <c r="J5793" s="10">
        <f t="shared" si="371"/>
        <v>9.6814390335607896E-3</v>
      </c>
    </row>
    <row r="5794" spans="1:10" x14ac:dyDescent="0.3">
      <c r="A5794" s="18">
        <v>44260</v>
      </c>
      <c r="B5794" s="9">
        <f>VLOOKUP(A5794,'VOW3.DE'!$A$1:$B$5974,2,FALSE)</f>
        <v>188.97657799999999</v>
      </c>
      <c r="C5794" s="5">
        <f>VLOOKUP(A5794,MRK.DE!$A$1:$B$5993,2,FALSE)</f>
        <v>128.83294699999999</v>
      </c>
      <c r="D5794" s="10">
        <f>VLOOKUP(A5794,DTE.DE!$A$1:$B$6411,2,FALSE)</f>
        <v>14.478261</v>
      </c>
      <c r="E5794" s="10">
        <f>VLOOKUP(A5794,'CON.DE'!$A$1:$B$6391,2,FALSE)</f>
        <v>122.300003</v>
      </c>
      <c r="G5794" s="5">
        <f t="shared" si="368"/>
        <v>2.2792402604191079E-2</v>
      </c>
      <c r="H5794" s="5">
        <f t="shared" si="369"/>
        <v>-2.242156831150028E-2</v>
      </c>
      <c r="I5794" s="5">
        <f t="shared" si="370"/>
        <v>1.0005514267195116E-3</v>
      </c>
      <c r="J5794" s="10">
        <f t="shared" si="371"/>
        <v>-1.823019857193027E-2</v>
      </c>
    </row>
    <row r="5795" spans="1:10" x14ac:dyDescent="0.3">
      <c r="A5795" s="18">
        <v>44263</v>
      </c>
      <c r="B5795" s="9">
        <f>VLOOKUP(A5795,'VOW3.DE'!$A$1:$B$5974,2,FALSE)</f>
        <v>191.18398999999999</v>
      </c>
      <c r="C5795" s="5">
        <f>VLOOKUP(A5795,MRK.DE!$A$1:$B$5993,2,FALSE)</f>
        <v>129.080521</v>
      </c>
      <c r="D5795" s="10">
        <f>VLOOKUP(A5795,DTE.DE!$A$1:$B$6411,2,FALSE)</f>
        <v>14.782304</v>
      </c>
      <c r="E5795" s="10">
        <f>VLOOKUP(A5795,'CON.DE'!$A$1:$B$6391,2,FALSE)</f>
        <v>128.800003</v>
      </c>
      <c r="G5795" s="5">
        <f t="shared" si="368"/>
        <v>1.16131813475001E-2</v>
      </c>
      <c r="H5795" s="5">
        <f t="shared" si="369"/>
        <v>1.9198227836686546E-3</v>
      </c>
      <c r="I5795" s="5">
        <f t="shared" si="370"/>
        <v>2.0782506643623022E-2</v>
      </c>
      <c r="J5795" s="10">
        <f t="shared" si="371"/>
        <v>5.1783769739207411E-2</v>
      </c>
    </row>
    <row r="5796" spans="1:10" x14ac:dyDescent="0.3">
      <c r="A5796" s="18">
        <v>44264</v>
      </c>
      <c r="B5796" s="9">
        <f>VLOOKUP(A5796,'VOW3.DE'!$A$1:$B$5974,2,FALSE)</f>
        <v>187.74591100000001</v>
      </c>
      <c r="C5796" s="5">
        <f>VLOOKUP(A5796,MRK.DE!$A$1:$B$5993,2,FALSE)</f>
        <v>132.99203499999999</v>
      </c>
      <c r="D5796" s="10">
        <f>VLOOKUP(A5796,DTE.DE!$A$1:$B$6411,2,FALSE)</f>
        <v>14.878826</v>
      </c>
      <c r="E5796" s="10">
        <f>VLOOKUP(A5796,'CON.DE'!$A$1:$B$6391,2,FALSE)</f>
        <v>118.5</v>
      </c>
      <c r="G5796" s="5">
        <f t="shared" si="368"/>
        <v>-1.8146751356070124E-2</v>
      </c>
      <c r="H5796" s="5">
        <f t="shared" si="369"/>
        <v>2.9852835778197043E-2</v>
      </c>
      <c r="I5796" s="5">
        <f t="shared" si="370"/>
        <v>6.508338738958298E-3</v>
      </c>
      <c r="J5796" s="10">
        <f t="shared" si="371"/>
        <v>-8.3347876386992564E-2</v>
      </c>
    </row>
    <row r="5797" spans="1:10" x14ac:dyDescent="0.3">
      <c r="A5797" s="18">
        <v>44265</v>
      </c>
      <c r="B5797" s="9">
        <f>VLOOKUP(A5797,'VOW3.DE'!$A$1:$B$5974,2,FALSE)</f>
        <v>191.45747399999999</v>
      </c>
      <c r="C5797" s="5">
        <f>VLOOKUP(A5797,MRK.DE!$A$1:$B$5993,2,FALSE)</f>
        <v>131.70469700000001</v>
      </c>
      <c r="D5797" s="10">
        <f>VLOOKUP(A5797,DTE.DE!$A$1:$B$6411,2,FALSE)</f>
        <v>15.636523</v>
      </c>
      <c r="E5797" s="10">
        <f>VLOOKUP(A5797,'CON.DE'!$A$1:$B$6391,2,FALSE)</f>
        <v>116</v>
      </c>
      <c r="G5797" s="5">
        <f t="shared" si="368"/>
        <v>1.9576204629165039E-2</v>
      </c>
      <c r="H5797" s="5">
        <f t="shared" si="369"/>
        <v>-9.7269667083589133E-3</v>
      </c>
      <c r="I5797" s="5">
        <f t="shared" si="370"/>
        <v>4.967026738072667E-2</v>
      </c>
      <c r="J5797" s="10">
        <f t="shared" si="371"/>
        <v>-2.1322769468821192E-2</v>
      </c>
    </row>
    <row r="5798" spans="1:10" x14ac:dyDescent="0.3">
      <c r="A5798" s="18">
        <v>44266</v>
      </c>
      <c r="B5798" s="9">
        <f>VLOOKUP(A5798,'VOW3.DE'!$A$1:$B$5974,2,FALSE)</f>
        <v>187.570099</v>
      </c>
      <c r="C5798" s="5">
        <f>VLOOKUP(A5798,MRK.DE!$A$1:$B$5993,2,FALSE)</f>
        <v>133.140579</v>
      </c>
      <c r="D5798" s="10">
        <f>VLOOKUP(A5798,DTE.DE!$A$1:$B$6411,2,FALSE)</f>
        <v>15.655825999999999</v>
      </c>
      <c r="E5798" s="10">
        <f>VLOOKUP(A5798,'CON.DE'!$A$1:$B$6391,2,FALSE)</f>
        <v>113.5</v>
      </c>
      <c r="G5798" s="5">
        <f t="shared" si="368"/>
        <v>-2.051307919979516E-2</v>
      </c>
      <c r="H5798" s="5">
        <f t="shared" si="369"/>
        <v>1.0843282466831356E-2</v>
      </c>
      <c r="I5798" s="5">
        <f t="shared" si="370"/>
        <v>1.233720258480255E-3</v>
      </c>
      <c r="J5798" s="10">
        <f t="shared" si="371"/>
        <v>-2.1787354184907296E-2</v>
      </c>
    </row>
    <row r="5799" spans="1:10" x14ac:dyDescent="0.3">
      <c r="A5799" s="18">
        <v>44267</v>
      </c>
      <c r="B5799" s="9">
        <f>VLOOKUP(A5799,'VOW3.DE'!$A$1:$B$5974,2,FALSE)</f>
        <v>185.79246499999999</v>
      </c>
      <c r="C5799" s="5">
        <f>VLOOKUP(A5799,MRK.DE!$A$1:$B$5993,2,FALSE)</f>
        <v>131.90275600000001</v>
      </c>
      <c r="D5799" s="10">
        <f>VLOOKUP(A5799,DTE.DE!$A$1:$B$6411,2,FALSE)</f>
        <v>15.91161</v>
      </c>
      <c r="E5799" s="10">
        <f>VLOOKUP(A5799,'CON.DE'!$A$1:$B$6391,2,FALSE)</f>
        <v>114.150002</v>
      </c>
      <c r="G5799" s="5">
        <f t="shared" si="368"/>
        <v>-9.5223656772027467E-3</v>
      </c>
      <c r="H5799" s="5">
        <f t="shared" si="369"/>
        <v>-9.3406008467561853E-3</v>
      </c>
      <c r="I5799" s="5">
        <f t="shared" si="370"/>
        <v>1.6205915365288089E-2</v>
      </c>
      <c r="J5799" s="10">
        <f t="shared" si="371"/>
        <v>5.7105535751528751E-3</v>
      </c>
    </row>
    <row r="5800" spans="1:10" x14ac:dyDescent="0.3">
      <c r="A5800" s="18">
        <v>44270</v>
      </c>
      <c r="B5800" s="9">
        <f>VLOOKUP(A5800,'VOW3.DE'!$A$1:$B$5974,2,FALSE)</f>
        <v>190.24632299999999</v>
      </c>
      <c r="C5800" s="5">
        <f>VLOOKUP(A5800,MRK.DE!$A$1:$B$5993,2,FALSE)</f>
        <v>132.64544699999999</v>
      </c>
      <c r="D5800" s="10">
        <f>VLOOKUP(A5800,DTE.DE!$A$1:$B$6411,2,FALSE)</f>
        <v>16.04674</v>
      </c>
      <c r="E5800" s="10">
        <f>VLOOKUP(A5800,'CON.DE'!$A$1:$B$6391,2,FALSE)</f>
        <v>113.699997</v>
      </c>
      <c r="G5800" s="5">
        <f t="shared" si="368"/>
        <v>2.3689398156109733E-2</v>
      </c>
      <c r="H5800" s="5">
        <f t="shared" si="369"/>
        <v>5.6148024651099717E-3</v>
      </c>
      <c r="I5800" s="5">
        <f t="shared" si="370"/>
        <v>8.4566822331489117E-3</v>
      </c>
      <c r="J5800" s="10">
        <f t="shared" si="371"/>
        <v>-3.9500161253446945E-3</v>
      </c>
    </row>
    <row r="5801" spans="1:10" x14ac:dyDescent="0.3">
      <c r="A5801" s="18">
        <v>44271</v>
      </c>
      <c r="B5801" s="9">
        <f>VLOOKUP(A5801,'VOW3.DE'!$A$1:$B$5974,2,FALSE)</f>
        <v>203.01211499999999</v>
      </c>
      <c r="C5801" s="5">
        <f>VLOOKUP(A5801,MRK.DE!$A$1:$B$5993,2,FALSE)</f>
        <v>136.11135899999999</v>
      </c>
      <c r="D5801" s="10">
        <f>VLOOKUP(A5801,DTE.DE!$A$1:$B$6411,2,FALSE)</f>
        <v>15.91161</v>
      </c>
      <c r="E5801" s="10">
        <f>VLOOKUP(A5801,'CON.DE'!$A$1:$B$6391,2,FALSE)</f>
        <v>117.699997</v>
      </c>
      <c r="G5801" s="5">
        <f t="shared" si="368"/>
        <v>6.4945987710003303E-2</v>
      </c>
      <c r="H5801" s="5">
        <f t="shared" si="369"/>
        <v>2.5793610278215563E-2</v>
      </c>
      <c r="I5801" s="5">
        <f t="shared" si="370"/>
        <v>-8.4566822331490227E-3</v>
      </c>
      <c r="J5801" s="10">
        <f t="shared" si="371"/>
        <v>3.4575614406434911E-2</v>
      </c>
    </row>
    <row r="5802" spans="1:10" x14ac:dyDescent="0.3">
      <c r="A5802" s="18">
        <v>44272</v>
      </c>
      <c r="B5802" s="9">
        <f>VLOOKUP(A5802,'VOW3.DE'!$A$1:$B$5974,2,FALSE)</f>
        <v>225.427933</v>
      </c>
      <c r="C5802" s="5">
        <f>VLOOKUP(A5802,MRK.DE!$A$1:$B$5993,2,FALSE)</f>
        <v>133.28912399999999</v>
      </c>
      <c r="D5802" s="10">
        <f>VLOOKUP(A5802,DTE.DE!$A$1:$B$6411,2,FALSE)</f>
        <v>16.04674</v>
      </c>
      <c r="E5802" s="10">
        <f>VLOOKUP(A5802,'CON.DE'!$A$1:$B$6391,2,FALSE)</f>
        <v>120.75</v>
      </c>
      <c r="G5802" s="5">
        <f t="shared" si="368"/>
        <v>0.10473486321661533</v>
      </c>
      <c r="H5802" s="5">
        <f t="shared" si="369"/>
        <v>-2.0952733407053351E-2</v>
      </c>
      <c r="I5802" s="5">
        <f t="shared" si="370"/>
        <v>8.4566822331489117E-3</v>
      </c>
      <c r="J5802" s="10">
        <f t="shared" si="371"/>
        <v>2.5583303754981534E-2</v>
      </c>
    </row>
    <row r="5803" spans="1:10" x14ac:dyDescent="0.3">
      <c r="A5803" s="18">
        <v>44273</v>
      </c>
      <c r="B5803" s="9">
        <f>VLOOKUP(A5803,'VOW3.DE'!$A$1:$B$5974,2,FALSE)</f>
        <v>217.85832199999999</v>
      </c>
      <c r="C5803" s="5">
        <f>VLOOKUP(A5803,MRK.DE!$A$1:$B$5993,2,FALSE)</f>
        <v>137.299667</v>
      </c>
      <c r="D5803" s="10">
        <f>VLOOKUP(A5803,DTE.DE!$A$1:$B$6411,2,FALSE)</f>
        <v>16.172215999999999</v>
      </c>
      <c r="E5803" s="10">
        <f>VLOOKUP(A5803,'CON.DE'!$A$1:$B$6391,2,FALSE)</f>
        <v>122.449997</v>
      </c>
      <c r="G5803" s="5">
        <f t="shared" si="368"/>
        <v>-3.4155567850022044E-2</v>
      </c>
      <c r="H5803" s="5">
        <f t="shared" si="369"/>
        <v>2.9645253966640542E-2</v>
      </c>
      <c r="I5803" s="5">
        <f t="shared" si="370"/>
        <v>7.7889944273009919E-3</v>
      </c>
      <c r="J5803" s="10">
        <f t="shared" si="371"/>
        <v>1.3980466365698592E-2</v>
      </c>
    </row>
    <row r="5804" spans="1:10" x14ac:dyDescent="0.3">
      <c r="A5804" s="18">
        <v>44274</v>
      </c>
      <c r="B5804" s="9">
        <f>VLOOKUP(A5804,'VOW3.DE'!$A$1:$B$5974,2,FALSE)</f>
        <v>216.29556299999999</v>
      </c>
      <c r="C5804" s="5">
        <f>VLOOKUP(A5804,MRK.DE!$A$1:$B$5993,2,FALSE)</f>
        <v>137.052109</v>
      </c>
      <c r="D5804" s="10">
        <f>VLOOKUP(A5804,DTE.DE!$A$1:$B$6411,2,FALSE)</f>
        <v>15.897130000000001</v>
      </c>
      <c r="E5804" s="10">
        <f>VLOOKUP(A5804,'CON.DE'!$A$1:$B$6391,2,FALSE)</f>
        <v>119.650002</v>
      </c>
      <c r="G5804" s="5">
        <f t="shared" si="368"/>
        <v>-7.1991328580970652E-3</v>
      </c>
      <c r="H5804" s="5">
        <f t="shared" si="369"/>
        <v>-1.8046762503071442E-3</v>
      </c>
      <c r="I5804" s="5">
        <f t="shared" si="370"/>
        <v>-1.7156118318950704E-2</v>
      </c>
      <c r="J5804" s="10">
        <f t="shared" si="371"/>
        <v>-2.3131927828578411E-2</v>
      </c>
    </row>
    <row r="5805" spans="1:10" x14ac:dyDescent="0.3">
      <c r="A5805" s="18">
        <v>44277</v>
      </c>
      <c r="B5805" s="9">
        <f>VLOOKUP(A5805,'VOW3.DE'!$A$1:$B$5974,2,FALSE)</f>
        <v>232.06965600000001</v>
      </c>
      <c r="C5805" s="5">
        <f>VLOOKUP(A5805,MRK.DE!$A$1:$B$5993,2,FALSE)</f>
        <v>139.92387400000001</v>
      </c>
      <c r="D5805" s="10">
        <f>VLOOKUP(A5805,DTE.DE!$A$1:$B$6411,2,FALSE)</f>
        <v>15.872999999999999</v>
      </c>
      <c r="E5805" s="10">
        <f>VLOOKUP(A5805,'CON.DE'!$A$1:$B$6391,2,FALSE)</f>
        <v>115.650002</v>
      </c>
      <c r="G5805" s="5">
        <f t="shared" si="368"/>
        <v>7.0391748409726368E-2</v>
      </c>
      <c r="H5805" s="5">
        <f t="shared" si="369"/>
        <v>2.0737306402199732E-2</v>
      </c>
      <c r="I5805" s="5">
        <f t="shared" si="370"/>
        <v>-1.5190371987742104E-3</v>
      </c>
      <c r="J5805" s="10">
        <f t="shared" si="371"/>
        <v>-3.4002425098795946E-2</v>
      </c>
    </row>
    <row r="5806" spans="1:10" x14ac:dyDescent="0.3">
      <c r="A5806" s="18">
        <v>44278</v>
      </c>
      <c r="B5806" s="9">
        <f>VLOOKUP(A5806,'VOW3.DE'!$A$1:$B$5974,2,FALSE)</f>
        <v>221.13034099999999</v>
      </c>
      <c r="C5806" s="5">
        <f>VLOOKUP(A5806,MRK.DE!$A$1:$B$5993,2,FALSE)</f>
        <v>142.89465300000001</v>
      </c>
      <c r="D5806" s="10">
        <f>VLOOKUP(A5806,DTE.DE!$A$1:$B$6411,2,FALSE)</f>
        <v>16.167390999999999</v>
      </c>
      <c r="E5806" s="10">
        <f>VLOOKUP(A5806,'CON.DE'!$A$1:$B$6391,2,FALSE)</f>
        <v>113.050003</v>
      </c>
      <c r="G5806" s="5">
        <f t="shared" si="368"/>
        <v>-4.8285262034759246E-2</v>
      </c>
      <c r="H5806" s="5">
        <f t="shared" si="369"/>
        <v>2.1009148884172775E-2</v>
      </c>
      <c r="I5806" s="5">
        <f t="shared" si="370"/>
        <v>1.8376759805259952E-2</v>
      </c>
      <c r="J5806" s="10">
        <f t="shared" si="371"/>
        <v>-2.2738180710097079E-2</v>
      </c>
    </row>
    <row r="5807" spans="1:10" x14ac:dyDescent="0.3">
      <c r="A5807" s="18">
        <v>44279</v>
      </c>
      <c r="B5807" s="9">
        <f>VLOOKUP(A5807,'VOW3.DE'!$A$1:$B$5974,2,FALSE)</f>
        <v>213.75608800000001</v>
      </c>
      <c r="C5807" s="5">
        <f>VLOOKUP(A5807,MRK.DE!$A$1:$B$5993,2,FALSE)</f>
        <v>142.39952099999999</v>
      </c>
      <c r="D5807" s="10">
        <f>VLOOKUP(A5807,DTE.DE!$A$1:$B$6411,2,FALSE)</f>
        <v>16.143260999999999</v>
      </c>
      <c r="E5807" s="10">
        <f>VLOOKUP(A5807,'CON.DE'!$A$1:$B$6391,2,FALSE)</f>
        <v>110.900002</v>
      </c>
      <c r="G5807" s="5">
        <f t="shared" si="368"/>
        <v>-3.3916716664824022E-2</v>
      </c>
      <c r="H5807" s="5">
        <f t="shared" si="369"/>
        <v>-3.4710312529188385E-3</v>
      </c>
      <c r="I5807" s="5">
        <f t="shared" si="370"/>
        <v>-1.4936253521594764E-3</v>
      </c>
      <c r="J5807" s="10">
        <f t="shared" si="371"/>
        <v>-1.9201312870322788E-2</v>
      </c>
    </row>
    <row r="5808" spans="1:10" x14ac:dyDescent="0.3">
      <c r="A5808" s="18">
        <v>44280</v>
      </c>
      <c r="B5808" s="9">
        <f>VLOOKUP(A5808,'VOW3.DE'!$A$1:$B$5974,2,FALSE)</f>
        <v>222.40008499999999</v>
      </c>
      <c r="C5808" s="5">
        <f>VLOOKUP(A5808,MRK.DE!$A$1:$B$5993,2,FALSE)</f>
        <v>143.439301</v>
      </c>
      <c r="D5808" s="10">
        <f>VLOOKUP(A5808,DTE.DE!$A$1:$B$6411,2,FALSE)</f>
        <v>16.152913999999999</v>
      </c>
      <c r="E5808" s="10">
        <f>VLOOKUP(A5808,'CON.DE'!$A$1:$B$6391,2,FALSE)</f>
        <v>111.150002</v>
      </c>
      <c r="G5808" s="5">
        <f t="shared" si="368"/>
        <v>3.9642355287984939E-2</v>
      </c>
      <c r="H5808" s="5">
        <f t="shared" si="369"/>
        <v>7.2753209591508916E-3</v>
      </c>
      <c r="I5808" s="5">
        <f t="shared" si="370"/>
        <v>5.9777978583856436E-4</v>
      </c>
      <c r="J5808" s="10">
        <f t="shared" si="371"/>
        <v>2.2517460133213434E-3</v>
      </c>
    </row>
    <row r="5809" spans="1:10" x14ac:dyDescent="0.3">
      <c r="A5809" s="18">
        <v>44281</v>
      </c>
      <c r="B5809" s="9">
        <f>VLOOKUP(A5809,'VOW3.DE'!$A$1:$B$5974,2,FALSE)</f>
        <v>222.69309999999999</v>
      </c>
      <c r="C5809" s="5">
        <f>VLOOKUP(A5809,MRK.DE!$A$1:$B$5993,2,FALSE)</f>
        <v>144.23149100000001</v>
      </c>
      <c r="D5809" s="10">
        <f>VLOOKUP(A5809,DTE.DE!$A$1:$B$6411,2,FALSE)</f>
        <v>16.254261</v>
      </c>
      <c r="E5809" s="10">
        <f>VLOOKUP(A5809,'CON.DE'!$A$1:$B$6391,2,FALSE)</f>
        <v>110.800003</v>
      </c>
      <c r="G5809" s="5">
        <f t="shared" si="368"/>
        <v>1.316645827007448E-3</v>
      </c>
      <c r="H5809" s="5">
        <f t="shared" si="369"/>
        <v>5.5076290297960415E-3</v>
      </c>
      <c r="I5809" s="5">
        <f t="shared" si="370"/>
        <v>6.2546229588730136E-3</v>
      </c>
      <c r="J5809" s="10">
        <f t="shared" si="371"/>
        <v>-3.1538570149123109E-3</v>
      </c>
    </row>
    <row r="5810" spans="1:10" x14ac:dyDescent="0.3">
      <c r="A5810" s="18">
        <v>44284</v>
      </c>
      <c r="B5810" s="9">
        <f>VLOOKUP(A5810,'VOW3.DE'!$A$1:$B$5974,2,FALSE)</f>
        <v>224.40237400000001</v>
      </c>
      <c r="C5810" s="5">
        <f>VLOOKUP(A5810,MRK.DE!$A$1:$B$5993,2,FALSE)</f>
        <v>144.52858000000001</v>
      </c>
      <c r="D5810" s="10">
        <f>VLOOKUP(A5810,DTE.DE!$A$1:$B$6411,2,FALSE)</f>
        <v>16.539000999999999</v>
      </c>
      <c r="E5810" s="10">
        <f>VLOOKUP(A5810,'CON.DE'!$A$1:$B$6391,2,FALSE)</f>
        <v>111.949997</v>
      </c>
      <c r="G5810" s="5">
        <f t="shared" si="368"/>
        <v>7.6461625176125186E-3</v>
      </c>
      <c r="H5810" s="5">
        <f t="shared" si="369"/>
        <v>2.057688265528301E-3</v>
      </c>
      <c r="I5810" s="5">
        <f t="shared" si="370"/>
        <v>1.7366198950885692E-2</v>
      </c>
      <c r="J5810" s="10">
        <f t="shared" si="371"/>
        <v>1.0325514858090502E-2</v>
      </c>
    </row>
    <row r="5811" spans="1:10" x14ac:dyDescent="0.3">
      <c r="A5811" s="18">
        <v>44285</v>
      </c>
      <c r="B5811" s="9">
        <f>VLOOKUP(A5811,'VOW3.DE'!$A$1:$B$5974,2,FALSE)</f>
        <v>234.95100400000001</v>
      </c>
      <c r="C5811" s="5">
        <f>VLOOKUP(A5811,MRK.DE!$A$1:$B$5993,2,FALSE)</f>
        <v>144.52858000000001</v>
      </c>
      <c r="D5811" s="10">
        <f>VLOOKUP(A5811,DTE.DE!$A$1:$B$6411,2,FALSE)</f>
        <v>16.519694999999999</v>
      </c>
      <c r="E5811" s="10">
        <f>VLOOKUP(A5811,'CON.DE'!$A$1:$B$6391,2,FALSE)</f>
        <v>113.449997</v>
      </c>
      <c r="G5811" s="5">
        <f t="shared" si="368"/>
        <v>4.5936245874103242E-2</v>
      </c>
      <c r="H5811" s="5">
        <f t="shared" si="369"/>
        <v>0</v>
      </c>
      <c r="I5811" s="5">
        <f t="shared" si="370"/>
        <v>-1.1679832861372366E-3</v>
      </c>
      <c r="J5811" s="10">
        <f t="shared" si="371"/>
        <v>1.3309868535397356E-2</v>
      </c>
    </row>
    <row r="5812" spans="1:10" x14ac:dyDescent="0.3">
      <c r="A5812" s="18">
        <v>44286</v>
      </c>
      <c r="B5812" s="9">
        <f>VLOOKUP(A5812,'VOW3.DE'!$A$1:$B$5974,2,FALSE)</f>
        <v>233.04638700000001</v>
      </c>
      <c r="C5812" s="5">
        <f>VLOOKUP(A5812,MRK.DE!$A$1:$B$5993,2,FALSE)</f>
        <v>144.38003499999999</v>
      </c>
      <c r="D5812" s="10">
        <f>VLOOKUP(A5812,DTE.DE!$A$1:$B$6411,2,FALSE)</f>
        <v>16.572783000000001</v>
      </c>
      <c r="E5812" s="10">
        <f>VLOOKUP(A5812,'CON.DE'!$A$1:$B$6391,2,FALSE)</f>
        <v>112.699997</v>
      </c>
      <c r="G5812" s="5">
        <f t="shared" si="368"/>
        <v>-8.1394792016669555E-3</v>
      </c>
      <c r="H5812" s="5">
        <f t="shared" si="369"/>
        <v>-1.0283183358154588E-3</v>
      </c>
      <c r="I5812" s="5">
        <f t="shared" si="370"/>
        <v>3.2084660170673303E-3</v>
      </c>
      <c r="J5812" s="10">
        <f t="shared" si="371"/>
        <v>-6.6327903560964288E-3</v>
      </c>
    </row>
    <row r="5813" spans="1:10" x14ac:dyDescent="0.3">
      <c r="A5813" s="18">
        <v>44287</v>
      </c>
      <c r="B5813" s="9">
        <f>VLOOKUP(A5813,'VOW3.DE'!$A$1:$B$5974,2,FALSE)</f>
        <v>235.53701799999999</v>
      </c>
      <c r="C5813" s="5">
        <f>VLOOKUP(A5813,MRK.DE!$A$1:$B$5993,2,FALSE)</f>
        <v>144.13247699999999</v>
      </c>
      <c r="D5813" s="10">
        <f>VLOOKUP(A5813,DTE.DE!$A$1:$B$6411,2,FALSE)</f>
        <v>16.649999999999999</v>
      </c>
      <c r="E5813" s="10">
        <f>VLOOKUP(A5813,'CON.DE'!$A$1:$B$6391,2,FALSE)</f>
        <v>114.05999799999999</v>
      </c>
      <c r="G5813" s="5">
        <f t="shared" si="368"/>
        <v>1.063057047558753E-2</v>
      </c>
      <c r="H5813" s="5">
        <f t="shared" si="369"/>
        <v>-1.7160993056327724E-3</v>
      </c>
      <c r="I5813" s="5">
        <f t="shared" si="370"/>
        <v>4.6484449567205195E-3</v>
      </c>
      <c r="J5813" s="10">
        <f t="shared" si="371"/>
        <v>1.1995213767374951E-2</v>
      </c>
    </row>
    <row r="5814" spans="1:10" x14ac:dyDescent="0.3">
      <c r="A5814" s="18">
        <v>44292</v>
      </c>
      <c r="B5814" s="9">
        <f>VLOOKUP(A5814,'VOW3.DE'!$A$1:$B$5974,2,FALSE)</f>
        <v>240.81134</v>
      </c>
      <c r="C5814" s="5">
        <f>VLOOKUP(A5814,MRK.DE!$A$1:$B$5993,2,FALSE)</f>
        <v>144.82565299999999</v>
      </c>
      <c r="D5814" s="10">
        <f>VLOOKUP(A5814,DTE.DE!$A$1:$B$6411,2,FALSE)</f>
        <v>16.57</v>
      </c>
      <c r="E5814" s="10">
        <f>VLOOKUP(A5814,'CON.DE'!$A$1:$B$6391,2,FALSE)</f>
        <v>114.739998</v>
      </c>
      <c r="G5814" s="5">
        <f t="shared" si="368"/>
        <v>2.2145715285837437E-2</v>
      </c>
      <c r="H5814" s="5">
        <f t="shared" si="369"/>
        <v>4.7977700413625998E-3</v>
      </c>
      <c r="I5814" s="5">
        <f t="shared" si="370"/>
        <v>-4.8163849879812037E-3</v>
      </c>
      <c r="J5814" s="10">
        <f t="shared" si="371"/>
        <v>5.9440735492502297E-3</v>
      </c>
    </row>
    <row r="5815" spans="1:10" x14ac:dyDescent="0.3">
      <c r="A5815" s="18">
        <v>44293</v>
      </c>
      <c r="B5815" s="9">
        <f>VLOOKUP(A5815,'VOW3.DE'!$A$1:$B$5974,2,FALSE)</f>
        <v>234.90216100000001</v>
      </c>
      <c r="C5815" s="5">
        <f>VLOOKUP(A5815,MRK.DE!$A$1:$B$5993,2,FALSE)</f>
        <v>143.439301</v>
      </c>
      <c r="D5815" s="10">
        <f>VLOOKUP(A5815,DTE.DE!$A$1:$B$6411,2,FALSE)</f>
        <v>16.573999000000001</v>
      </c>
      <c r="E5815" s="10">
        <f>VLOOKUP(A5815,'CON.DE'!$A$1:$B$6391,2,FALSE)</f>
        <v>114.300003</v>
      </c>
      <c r="G5815" s="5">
        <f t="shared" si="368"/>
        <v>-2.4844714067100069E-2</v>
      </c>
      <c r="H5815" s="5">
        <f t="shared" si="369"/>
        <v>-9.618669695238528E-3</v>
      </c>
      <c r="I5815" s="5">
        <f t="shared" si="370"/>
        <v>2.4131065291228026E-4</v>
      </c>
      <c r="J5815" s="10">
        <f t="shared" si="371"/>
        <v>-3.8420846955281676E-3</v>
      </c>
    </row>
    <row r="5816" spans="1:10" x14ac:dyDescent="0.3">
      <c r="A5816" s="18">
        <v>44294</v>
      </c>
      <c r="B5816" s="9">
        <f>VLOOKUP(A5816,'VOW3.DE'!$A$1:$B$5974,2,FALSE)</f>
        <v>233.388229</v>
      </c>
      <c r="C5816" s="5">
        <f>VLOOKUP(A5816,MRK.DE!$A$1:$B$5993,2,FALSE)</f>
        <v>145.073227</v>
      </c>
      <c r="D5816" s="10">
        <f>VLOOKUP(A5816,DTE.DE!$A$1:$B$6411,2,FALSE)</f>
        <v>16.638000000000002</v>
      </c>
      <c r="E5816" s="10">
        <f>VLOOKUP(A5816,'CON.DE'!$A$1:$B$6391,2,FALSE)</f>
        <v>112.980003</v>
      </c>
      <c r="G5816" s="5">
        <f t="shared" si="368"/>
        <v>-6.4658054348022999E-3</v>
      </c>
      <c r="H5816" s="5">
        <f t="shared" si="369"/>
        <v>1.1326672569804882E-2</v>
      </c>
      <c r="I5816" s="5">
        <f t="shared" si="370"/>
        <v>3.8540937703122878E-3</v>
      </c>
      <c r="J5816" s="10">
        <f t="shared" si="371"/>
        <v>-1.1615758596995852E-2</v>
      </c>
    </row>
    <row r="5817" spans="1:10" x14ac:dyDescent="0.3">
      <c r="A5817" s="18">
        <v>44295</v>
      </c>
      <c r="B5817" s="9">
        <f>VLOOKUP(A5817,'VOW3.DE'!$A$1:$B$5974,2,FALSE)</f>
        <v>231.63012699999999</v>
      </c>
      <c r="C5817" s="5">
        <f>VLOOKUP(A5817,MRK.DE!$A$1:$B$5993,2,FALSE)</f>
        <v>146.806183</v>
      </c>
      <c r="D5817" s="10">
        <f>VLOOKUP(A5817,DTE.DE!$A$1:$B$6411,2,FALSE)</f>
        <v>16.452000000000002</v>
      </c>
      <c r="E5817" s="10">
        <f>VLOOKUP(A5817,'CON.DE'!$A$1:$B$6391,2,FALSE)</f>
        <v>110.94000200000001</v>
      </c>
      <c r="G5817" s="5">
        <f t="shared" si="368"/>
        <v>-7.5614665702757747E-3</v>
      </c>
      <c r="H5817" s="5">
        <f t="shared" si="369"/>
        <v>1.1874605084936469E-2</v>
      </c>
      <c r="I5817" s="5">
        <f t="shared" si="370"/>
        <v>-1.1242185493518377E-2</v>
      </c>
      <c r="J5817" s="10">
        <f t="shared" si="371"/>
        <v>-1.8221305795636758E-2</v>
      </c>
    </row>
    <row r="5818" spans="1:10" x14ac:dyDescent="0.3">
      <c r="A5818" s="18">
        <v>44298</v>
      </c>
      <c r="B5818" s="9">
        <f>VLOOKUP(A5818,'VOW3.DE'!$A$1:$B$5974,2,FALSE)</f>
        <v>230.06738300000001</v>
      </c>
      <c r="C5818" s="5">
        <f>VLOOKUP(A5818,MRK.DE!$A$1:$B$5993,2,FALSE)</f>
        <v>145.27127100000001</v>
      </c>
      <c r="D5818" s="10">
        <f>VLOOKUP(A5818,DTE.DE!$A$1:$B$6411,2,FALSE)</f>
        <v>16.302</v>
      </c>
      <c r="E5818" s="10">
        <f>VLOOKUP(A5818,'CON.DE'!$A$1:$B$6391,2,FALSE)</f>
        <v>111.800003</v>
      </c>
      <c r="G5818" s="5">
        <f t="shared" si="368"/>
        <v>-6.7695836956921211E-3</v>
      </c>
      <c r="H5818" s="5">
        <f t="shared" si="369"/>
        <v>-1.0510404749967362E-2</v>
      </c>
      <c r="I5818" s="5">
        <f t="shared" si="370"/>
        <v>-9.1592506959120822E-3</v>
      </c>
      <c r="J5818" s="10">
        <f t="shared" si="371"/>
        <v>7.7220548997787193E-3</v>
      </c>
    </row>
    <row r="5819" spans="1:10" x14ac:dyDescent="0.3">
      <c r="A5819" s="18">
        <v>44299</v>
      </c>
      <c r="B5819" s="9">
        <f>VLOOKUP(A5819,'VOW3.DE'!$A$1:$B$5974,2,FALSE)</f>
        <v>227.03952000000001</v>
      </c>
      <c r="C5819" s="5">
        <f>VLOOKUP(A5819,MRK.DE!$A$1:$B$5993,2,FALSE)</f>
        <v>146.21202099999999</v>
      </c>
      <c r="D5819" s="10">
        <f>VLOOKUP(A5819,DTE.DE!$A$1:$B$6411,2,FALSE)</f>
        <v>16.096001000000001</v>
      </c>
      <c r="E5819" s="10">
        <f>VLOOKUP(A5819,'CON.DE'!$A$1:$B$6391,2,FALSE)</f>
        <v>113.94000200000001</v>
      </c>
      <c r="G5819" s="5">
        <f t="shared" si="368"/>
        <v>-1.3248136336617044E-2</v>
      </c>
      <c r="H5819" s="5">
        <f t="shared" si="369"/>
        <v>6.4549378456720532E-3</v>
      </c>
      <c r="I5819" s="5">
        <f t="shared" si="370"/>
        <v>-1.271694362770222E-2</v>
      </c>
      <c r="J5819" s="10">
        <f t="shared" si="371"/>
        <v>1.8960424050717555E-2</v>
      </c>
    </row>
    <row r="5820" spans="1:10" x14ac:dyDescent="0.3">
      <c r="A5820" s="18">
        <v>44300</v>
      </c>
      <c r="B5820" s="9">
        <f>VLOOKUP(A5820,'VOW3.DE'!$A$1:$B$5974,2,FALSE)</f>
        <v>228.65112300000001</v>
      </c>
      <c r="C5820" s="5">
        <f>VLOOKUP(A5820,MRK.DE!$A$1:$B$5993,2,FALSE)</f>
        <v>146.26153600000001</v>
      </c>
      <c r="D5820" s="10">
        <f>VLOOKUP(A5820,DTE.DE!$A$1:$B$6411,2,FALSE)</f>
        <v>16.07</v>
      </c>
      <c r="E5820" s="10">
        <f>VLOOKUP(A5820,'CON.DE'!$A$1:$B$6391,2,FALSE)</f>
        <v>114.099998</v>
      </c>
      <c r="G5820" s="5">
        <f t="shared" si="368"/>
        <v>7.07326228410391E-3</v>
      </c>
      <c r="H5820" s="5">
        <f t="shared" si="369"/>
        <v>3.3859471591877533E-4</v>
      </c>
      <c r="I5820" s="5">
        <f t="shared" si="370"/>
        <v>-1.6166762951421302E-3</v>
      </c>
      <c r="J5820" s="10">
        <f t="shared" si="371"/>
        <v>1.4032277341984826E-3</v>
      </c>
    </row>
    <row r="5821" spans="1:10" x14ac:dyDescent="0.3">
      <c r="A5821" s="18">
        <v>44301</v>
      </c>
      <c r="B5821" s="9">
        <f>VLOOKUP(A5821,'VOW3.DE'!$A$1:$B$5974,2,FALSE)</f>
        <v>232.70452900000001</v>
      </c>
      <c r="C5821" s="5">
        <f>VLOOKUP(A5821,MRK.DE!$A$1:$B$5993,2,FALSE)</f>
        <v>146.509094</v>
      </c>
      <c r="D5821" s="10">
        <f>VLOOKUP(A5821,DTE.DE!$A$1:$B$6411,2,FALSE)</f>
        <v>15.992000000000001</v>
      </c>
      <c r="E5821" s="10">
        <f>VLOOKUP(A5821,'CON.DE'!$A$1:$B$6391,2,FALSE)</f>
        <v>114.239998</v>
      </c>
      <c r="G5821" s="5">
        <f t="shared" si="368"/>
        <v>1.7572171417826018E-2</v>
      </c>
      <c r="H5821" s="5">
        <f t="shared" si="369"/>
        <v>1.6911399821790427E-3</v>
      </c>
      <c r="I5821" s="5">
        <f t="shared" si="370"/>
        <v>-4.8655825513221887E-3</v>
      </c>
      <c r="J5821" s="10">
        <f t="shared" si="371"/>
        <v>1.2262417447253988E-3</v>
      </c>
    </row>
    <row r="5822" spans="1:10" x14ac:dyDescent="0.3">
      <c r="A5822" s="18">
        <v>44302</v>
      </c>
      <c r="B5822" s="9">
        <f>VLOOKUP(A5822,'VOW3.DE'!$A$1:$B$5974,2,FALSE)</f>
        <v>239.34625199999999</v>
      </c>
      <c r="C5822" s="5">
        <f>VLOOKUP(A5822,MRK.DE!$A$1:$B$5993,2,FALSE)</f>
        <v>147.44984400000001</v>
      </c>
      <c r="D5822" s="10">
        <f>VLOOKUP(A5822,DTE.DE!$A$1:$B$6411,2,FALSE)</f>
        <v>16.124001</v>
      </c>
      <c r="E5822" s="10">
        <f>VLOOKUP(A5822,'CON.DE'!$A$1:$B$6391,2,FALSE)</f>
        <v>117.58000199999999</v>
      </c>
      <c r="G5822" s="5">
        <f t="shared" si="368"/>
        <v>2.8141723692724538E-2</v>
      </c>
      <c r="H5822" s="5">
        <f t="shared" si="369"/>
        <v>6.4005756590998992E-3</v>
      </c>
      <c r="I5822" s="5">
        <f t="shared" si="370"/>
        <v>8.2203100761685279E-3</v>
      </c>
      <c r="J5822" s="10">
        <f t="shared" si="371"/>
        <v>2.8817488899532884E-2</v>
      </c>
    </row>
    <row r="5823" spans="1:10" x14ac:dyDescent="0.3">
      <c r="A5823" s="18">
        <v>44305</v>
      </c>
      <c r="B5823" s="9">
        <f>VLOOKUP(A5823,'VOW3.DE'!$A$1:$B$5974,2,FALSE)</f>
        <v>234.560303</v>
      </c>
      <c r="C5823" s="5">
        <f>VLOOKUP(A5823,MRK.DE!$A$1:$B$5993,2,FALSE)</f>
        <v>146.01396199999999</v>
      </c>
      <c r="D5823" s="10">
        <f>VLOOKUP(A5823,DTE.DE!$A$1:$B$6411,2,FALSE)</f>
        <v>16.193999999999999</v>
      </c>
      <c r="E5823" s="10">
        <f>VLOOKUP(A5823,'CON.DE'!$A$1:$B$6391,2,FALSE)</f>
        <v>114.32</v>
      </c>
      <c r="G5823" s="5">
        <f t="shared" si="368"/>
        <v>-2.0198546161440383E-2</v>
      </c>
      <c r="H5823" s="5">
        <f t="shared" si="369"/>
        <v>-9.7858300019151023E-3</v>
      </c>
      <c r="I5823" s="5">
        <f t="shared" si="370"/>
        <v>4.3318959896551787E-3</v>
      </c>
      <c r="J5823" s="10">
        <f t="shared" si="371"/>
        <v>-2.811743636219231E-2</v>
      </c>
    </row>
    <row r="5824" spans="1:10" x14ac:dyDescent="0.3">
      <c r="A5824" s="18">
        <v>44306</v>
      </c>
      <c r="B5824" s="9">
        <f>VLOOKUP(A5824,'VOW3.DE'!$A$1:$B$5974,2,FALSE)</f>
        <v>228.602295</v>
      </c>
      <c r="C5824" s="5">
        <f>VLOOKUP(A5824,MRK.DE!$A$1:$B$5993,2,FALSE)</f>
        <v>144.330521</v>
      </c>
      <c r="D5824" s="10">
        <f>VLOOKUP(A5824,DTE.DE!$A$1:$B$6411,2,FALSE)</f>
        <v>16.047999999999998</v>
      </c>
      <c r="E5824" s="10">
        <f>VLOOKUP(A5824,'CON.DE'!$A$1:$B$6391,2,FALSE)</f>
        <v>111.959999</v>
      </c>
      <c r="G5824" s="5">
        <f t="shared" si="368"/>
        <v>-2.5728919797412195E-2</v>
      </c>
      <c r="H5824" s="5">
        <f t="shared" si="369"/>
        <v>-1.1596293116959901E-2</v>
      </c>
      <c r="I5824" s="5">
        <f t="shared" si="370"/>
        <v>-9.0565720443429622E-3</v>
      </c>
      <c r="J5824" s="10">
        <f t="shared" si="371"/>
        <v>-2.0859877906120539E-2</v>
      </c>
    </row>
    <row r="5825" spans="1:10" x14ac:dyDescent="0.3">
      <c r="A5825" s="18">
        <v>44307</v>
      </c>
      <c r="B5825" s="9">
        <f>VLOOKUP(A5825,'VOW3.DE'!$A$1:$B$5974,2,FALSE)</f>
        <v>223.083786</v>
      </c>
      <c r="C5825" s="5">
        <f>VLOOKUP(A5825,MRK.DE!$A$1:$B$5993,2,FALSE)</f>
        <v>143.93443300000001</v>
      </c>
      <c r="D5825" s="10">
        <f>VLOOKUP(A5825,DTE.DE!$A$1:$B$6411,2,FALSE)</f>
        <v>16.032</v>
      </c>
      <c r="E5825" s="10">
        <f>VLOOKUP(A5825,'CON.DE'!$A$1:$B$6391,2,FALSE)</f>
        <v>112.400002</v>
      </c>
      <c r="G5825" s="5">
        <f t="shared" si="368"/>
        <v>-2.4436367813007547E-2</v>
      </c>
      <c r="H5825" s="5">
        <f t="shared" si="369"/>
        <v>-2.7480846615181788E-3</v>
      </c>
      <c r="I5825" s="5">
        <f t="shared" si="370"/>
        <v>-9.9750631712530236E-4</v>
      </c>
      <c r="J5825" s="10">
        <f t="shared" si="371"/>
        <v>3.9222995376934442E-3</v>
      </c>
    </row>
    <row r="5826" spans="1:10" x14ac:dyDescent="0.3">
      <c r="A5826" s="18">
        <v>44308</v>
      </c>
      <c r="B5826" s="9">
        <f>VLOOKUP(A5826,'VOW3.DE'!$A$1:$B$5974,2,FALSE)</f>
        <v>225.67211900000001</v>
      </c>
      <c r="C5826" s="5">
        <f>VLOOKUP(A5826,MRK.DE!$A$1:$B$5993,2,FALSE)</f>
        <v>143.09269699999999</v>
      </c>
      <c r="D5826" s="10">
        <f>VLOOKUP(A5826,DTE.DE!$A$1:$B$6411,2,FALSE)</f>
        <v>16.152000000000001</v>
      </c>
      <c r="E5826" s="10">
        <f>VLOOKUP(A5826,'CON.DE'!$A$1:$B$6391,2,FALSE)</f>
        <v>116.32</v>
      </c>
      <c r="G5826" s="5">
        <f t="shared" si="368"/>
        <v>1.1535722089337118E-2</v>
      </c>
      <c r="H5826" s="5">
        <f t="shared" si="369"/>
        <v>-5.8652184762495356E-3</v>
      </c>
      <c r="I5826" s="5">
        <f t="shared" si="370"/>
        <v>7.4571561080822198E-3</v>
      </c>
      <c r="J5826" s="10">
        <f t="shared" si="371"/>
        <v>3.4281058532024303E-2</v>
      </c>
    </row>
    <row r="5827" spans="1:10" x14ac:dyDescent="0.3">
      <c r="A5827" s="18">
        <v>44309</v>
      </c>
      <c r="B5827" s="9">
        <f>VLOOKUP(A5827,'VOW3.DE'!$A$1:$B$5974,2,FALSE)</f>
        <v>224.158188</v>
      </c>
      <c r="C5827" s="5">
        <f>VLOOKUP(A5827,MRK.DE!$A$1:$B$5993,2,FALSE)</f>
        <v>142.35000600000001</v>
      </c>
      <c r="D5827" s="10">
        <f>VLOOKUP(A5827,DTE.DE!$A$1:$B$6411,2,FALSE)</f>
        <v>16.082001000000002</v>
      </c>
      <c r="E5827" s="10">
        <f>VLOOKUP(A5827,'CON.DE'!$A$1:$B$6391,2,FALSE)</f>
        <v>118.360001</v>
      </c>
      <c r="G5827" s="5">
        <f t="shared" si="368"/>
        <v>-6.7311459124765431E-3</v>
      </c>
      <c r="H5827" s="5">
        <f t="shared" si="369"/>
        <v>-5.2037951446480407E-3</v>
      </c>
      <c r="I5827" s="5">
        <f t="shared" si="370"/>
        <v>-4.3431847032602512E-3</v>
      </c>
      <c r="J5827" s="10">
        <f t="shared" si="371"/>
        <v>1.7385822195599986E-2</v>
      </c>
    </row>
    <row r="5828" spans="1:10" x14ac:dyDescent="0.3">
      <c r="A5828" s="18">
        <v>44312</v>
      </c>
      <c r="B5828" s="9">
        <f>VLOOKUP(A5828,'VOW3.DE'!$A$1:$B$5974,2,FALSE)</f>
        <v>222.15589900000001</v>
      </c>
      <c r="C5828" s="5">
        <f>VLOOKUP(A5828,MRK.DE!$A$1:$B$5993,2,FALSE)</f>
        <v>143.25</v>
      </c>
      <c r="D5828" s="10">
        <f>VLOOKUP(A5828,DTE.DE!$A$1:$B$6411,2,FALSE)</f>
        <v>16.044001000000002</v>
      </c>
      <c r="E5828" s="10">
        <f>VLOOKUP(A5828,'CON.DE'!$A$1:$B$6391,2,FALSE)</f>
        <v>118.139999</v>
      </c>
      <c r="G5828" s="5">
        <f t="shared" ref="G5828:G5891" si="372">LN(B5828/B5827)</f>
        <v>-8.9726158847926851E-3</v>
      </c>
      <c r="H5828" s="5">
        <f t="shared" ref="H5828:H5891" si="373">LN(C5828/C5827)</f>
        <v>6.3024997211719447E-3</v>
      </c>
      <c r="I5828" s="5">
        <f t="shared" ref="I5828:I5891" si="374">LN(D5828/D5827)</f>
        <v>-2.3656860708752728E-3</v>
      </c>
      <c r="J5828" s="10">
        <f t="shared" ref="J5828:J5891" si="375">LN(E5828/E5827)</f>
        <v>-1.8604825662535702E-3</v>
      </c>
    </row>
    <row r="5829" spans="1:10" x14ac:dyDescent="0.3">
      <c r="A5829" s="18">
        <v>44313</v>
      </c>
      <c r="B5829" s="9">
        <f>VLOOKUP(A5829,'VOW3.DE'!$A$1:$B$5974,2,FALSE)</f>
        <v>221.13034099999999</v>
      </c>
      <c r="C5829" s="5">
        <f>VLOOKUP(A5829,MRK.DE!$A$1:$B$5993,2,FALSE)</f>
        <v>145</v>
      </c>
      <c r="D5829" s="10">
        <f>VLOOKUP(A5829,DTE.DE!$A$1:$B$6411,2,FALSE)</f>
        <v>15.997999999999999</v>
      </c>
      <c r="E5829" s="10">
        <f>VLOOKUP(A5829,'CON.DE'!$A$1:$B$6391,2,FALSE)</f>
        <v>118.199997</v>
      </c>
      <c r="G5829" s="5">
        <f t="shared" si="372"/>
        <v>-4.6270772120171307E-3</v>
      </c>
      <c r="H5829" s="5">
        <f t="shared" si="373"/>
        <v>1.2142386825725561E-2</v>
      </c>
      <c r="I5829" s="5">
        <f t="shared" si="374"/>
        <v>-2.8712958097708639E-3</v>
      </c>
      <c r="J5829" s="10">
        <f t="shared" si="375"/>
        <v>5.0772617673128944E-4</v>
      </c>
    </row>
    <row r="5830" spans="1:10" x14ac:dyDescent="0.3">
      <c r="A5830" s="18">
        <v>44314</v>
      </c>
      <c r="B5830" s="9">
        <f>VLOOKUP(A5830,'VOW3.DE'!$A$1:$B$5974,2,FALSE)</f>
        <v>218.78620900000001</v>
      </c>
      <c r="C5830" s="5">
        <f>VLOOKUP(A5830,MRK.DE!$A$1:$B$5993,2,FALSE)</f>
        <v>145.550003</v>
      </c>
      <c r="D5830" s="10">
        <f>VLOOKUP(A5830,DTE.DE!$A$1:$B$6411,2,FALSE)</f>
        <v>15.98</v>
      </c>
      <c r="E5830" s="10">
        <f>VLOOKUP(A5830,'CON.DE'!$A$1:$B$6391,2,FALSE)</f>
        <v>118.099998</v>
      </c>
      <c r="G5830" s="5">
        <f t="shared" si="372"/>
        <v>-1.0657267550629871E-2</v>
      </c>
      <c r="H5830" s="5">
        <f t="shared" si="373"/>
        <v>3.7859483825312848E-3</v>
      </c>
      <c r="I5830" s="5">
        <f t="shared" si="374"/>
        <v>-1.1257740885014952E-3</v>
      </c>
      <c r="J5830" s="10">
        <f t="shared" si="375"/>
        <v>-8.4637332277131736E-4</v>
      </c>
    </row>
    <row r="5831" spans="1:10" x14ac:dyDescent="0.3">
      <c r="A5831" s="18">
        <v>44315</v>
      </c>
      <c r="B5831" s="9">
        <f>VLOOKUP(A5831,'VOW3.DE'!$A$1:$B$5974,2,FALSE)</f>
        <v>212.19331399999999</v>
      </c>
      <c r="C5831" s="5">
        <f>VLOOKUP(A5831,MRK.DE!$A$1:$B$5993,2,FALSE)</f>
        <v>145.550003</v>
      </c>
      <c r="D5831" s="10">
        <f>VLOOKUP(A5831,DTE.DE!$A$1:$B$6411,2,FALSE)</f>
        <v>15.95</v>
      </c>
      <c r="E5831" s="10">
        <f>VLOOKUP(A5831,'CON.DE'!$A$1:$B$6391,2,FALSE)</f>
        <v>112.959999</v>
      </c>
      <c r="G5831" s="5">
        <f t="shared" si="372"/>
        <v>-3.0597320724623241E-2</v>
      </c>
      <c r="H5831" s="5">
        <f t="shared" si="373"/>
        <v>0</v>
      </c>
      <c r="I5831" s="5">
        <f t="shared" si="374"/>
        <v>-1.8791111072751021E-3</v>
      </c>
      <c r="J5831" s="10">
        <f t="shared" si="375"/>
        <v>-4.4497941376274761E-2</v>
      </c>
    </row>
    <row r="5832" spans="1:10" x14ac:dyDescent="0.3">
      <c r="A5832" s="18">
        <v>44316</v>
      </c>
      <c r="B5832" s="9">
        <f>VLOOKUP(A5832,'VOW3.DE'!$A$1:$B$5974,2,FALSE)</f>
        <v>211.656113</v>
      </c>
      <c r="C5832" s="5">
        <f>VLOOKUP(A5832,MRK.DE!$A$1:$B$5993,2,FALSE)</f>
        <v>146.14999399999999</v>
      </c>
      <c r="D5832" s="10">
        <f>VLOOKUP(A5832,DTE.DE!$A$1:$B$6411,2,FALSE)</f>
        <v>16</v>
      </c>
      <c r="E5832" s="10">
        <f>VLOOKUP(A5832,'CON.DE'!$A$1:$B$6391,2,FALSE)</f>
        <v>112.639999</v>
      </c>
      <c r="G5832" s="5">
        <f t="shared" si="372"/>
        <v>-2.5348685331657655E-3</v>
      </c>
      <c r="H5832" s="5">
        <f t="shared" si="373"/>
        <v>4.1137597004363867E-3</v>
      </c>
      <c r="I5832" s="5">
        <f t="shared" si="374"/>
        <v>3.1298930089277868E-3</v>
      </c>
      <c r="J5832" s="10">
        <f t="shared" si="375"/>
        <v>-2.8368813603493557E-3</v>
      </c>
    </row>
    <row r="5833" spans="1:10" x14ac:dyDescent="0.3">
      <c r="A5833" s="18">
        <v>44319</v>
      </c>
      <c r="B5833" s="9">
        <f>VLOOKUP(A5833,'VOW3.DE'!$A$1:$B$5974,2,FALSE)</f>
        <v>215.611862</v>
      </c>
      <c r="C5833" s="5">
        <f>VLOOKUP(A5833,MRK.DE!$A$1:$B$5993,2,FALSE)</f>
        <v>146.449997</v>
      </c>
      <c r="D5833" s="10">
        <f>VLOOKUP(A5833,DTE.DE!$A$1:$B$6411,2,FALSE)</f>
        <v>16.097999999999999</v>
      </c>
      <c r="E5833" s="10">
        <f>VLOOKUP(A5833,'CON.DE'!$A$1:$B$6391,2,FALSE)</f>
        <v>113</v>
      </c>
      <c r="G5833" s="5">
        <f t="shared" si="372"/>
        <v>1.8517006935233789E-2</v>
      </c>
      <c r="H5833" s="5">
        <f t="shared" si="373"/>
        <v>2.050602285393032E-3</v>
      </c>
      <c r="I5833" s="5">
        <f t="shared" si="374"/>
        <v>6.1063184317607863E-3</v>
      </c>
      <c r="J5833" s="10">
        <f t="shared" si="375"/>
        <v>3.1909351804491125E-3</v>
      </c>
    </row>
    <row r="5834" spans="1:10" x14ac:dyDescent="0.3">
      <c r="A5834" s="18">
        <v>44320</v>
      </c>
      <c r="B5834" s="9">
        <f>VLOOKUP(A5834,'VOW3.DE'!$A$1:$B$5974,2,FALSE)</f>
        <v>205.55159</v>
      </c>
      <c r="C5834" s="5">
        <f>VLOOKUP(A5834,MRK.DE!$A$1:$B$5993,2,FALSE)</f>
        <v>138.85000600000001</v>
      </c>
      <c r="D5834" s="10">
        <f>VLOOKUP(A5834,DTE.DE!$A$1:$B$6411,2,FALSE)</f>
        <v>16.091999000000001</v>
      </c>
      <c r="E5834" s="10">
        <f>VLOOKUP(A5834,'CON.DE'!$A$1:$B$6391,2,FALSE)</f>
        <v>110.120003</v>
      </c>
      <c r="G5834" s="5">
        <f t="shared" si="372"/>
        <v>-4.7782807416084393E-2</v>
      </c>
      <c r="H5834" s="5">
        <f t="shared" si="373"/>
        <v>-5.328979582402809E-2</v>
      </c>
      <c r="I5834" s="5">
        <f t="shared" si="374"/>
        <v>-3.7284872668163197E-4</v>
      </c>
      <c r="J5834" s="10">
        <f t="shared" si="375"/>
        <v>-2.5817111194926811E-2</v>
      </c>
    </row>
    <row r="5835" spans="1:10" x14ac:dyDescent="0.3">
      <c r="A5835" s="18">
        <v>44321</v>
      </c>
      <c r="B5835" s="9">
        <f>VLOOKUP(A5835,'VOW3.DE'!$A$1:$B$5974,2,FALSE)</f>
        <v>212.92585800000001</v>
      </c>
      <c r="C5835" s="5">
        <f>VLOOKUP(A5835,MRK.DE!$A$1:$B$5993,2,FALSE)</f>
        <v>141.199997</v>
      </c>
      <c r="D5835" s="10">
        <f>VLOOKUP(A5835,DTE.DE!$A$1:$B$6411,2,FALSE)</f>
        <v>16.412001</v>
      </c>
      <c r="E5835" s="10">
        <f>VLOOKUP(A5835,'CON.DE'!$A$1:$B$6391,2,FALSE)</f>
        <v>112.260002</v>
      </c>
      <c r="G5835" s="5">
        <f t="shared" si="372"/>
        <v>3.5246971948740477E-2</v>
      </c>
      <c r="H5835" s="5">
        <f t="shared" si="373"/>
        <v>1.678304684777554E-2</v>
      </c>
      <c r="I5835" s="5">
        <f t="shared" si="374"/>
        <v>1.9690643566103627E-2</v>
      </c>
      <c r="J5835" s="10">
        <f t="shared" si="375"/>
        <v>1.9246919812424167E-2</v>
      </c>
    </row>
    <row r="5836" spans="1:10" x14ac:dyDescent="0.3">
      <c r="A5836" s="18">
        <v>44322</v>
      </c>
      <c r="B5836" s="9">
        <f>VLOOKUP(A5836,'VOW3.DE'!$A$1:$B$5974,2,FALSE)</f>
        <v>207.45620700000001</v>
      </c>
      <c r="C5836" s="5">
        <f>VLOOKUP(A5836,MRK.DE!$A$1:$B$5993,2,FALSE)</f>
        <v>141.300003</v>
      </c>
      <c r="D5836" s="10">
        <f>VLOOKUP(A5836,DTE.DE!$A$1:$B$6411,2,FALSE)</f>
        <v>16.532</v>
      </c>
      <c r="E5836" s="10">
        <f>VLOOKUP(A5836,'CON.DE'!$A$1:$B$6391,2,FALSE)</f>
        <v>112.120003</v>
      </c>
      <c r="G5836" s="5">
        <f t="shared" si="372"/>
        <v>-2.6023753812877908E-2</v>
      </c>
      <c r="H5836" s="5">
        <f t="shared" si="373"/>
        <v>7.0800710922151993E-4</v>
      </c>
      <c r="I5836" s="5">
        <f t="shared" si="374"/>
        <v>7.2850611385220192E-3</v>
      </c>
      <c r="J5836" s="10">
        <f t="shared" si="375"/>
        <v>-1.2478742762047407E-3</v>
      </c>
    </row>
    <row r="5837" spans="1:10" x14ac:dyDescent="0.3">
      <c r="A5837" s="18">
        <v>44323</v>
      </c>
      <c r="B5837" s="9">
        <f>VLOOKUP(A5837,'VOW3.DE'!$A$1:$B$5974,2,FALSE)</f>
        <v>205.84461999999999</v>
      </c>
      <c r="C5837" s="5">
        <f>VLOOKUP(A5837,MRK.DE!$A$1:$B$5993,2,FALSE)</f>
        <v>142.75</v>
      </c>
      <c r="D5837" s="10">
        <f>VLOOKUP(A5837,DTE.DE!$A$1:$B$6411,2,FALSE)</f>
        <v>16.533999999999999</v>
      </c>
      <c r="E5837" s="10">
        <f>VLOOKUP(A5837,'CON.DE'!$A$1:$B$6391,2,FALSE)</f>
        <v>114.620003</v>
      </c>
      <c r="G5837" s="5">
        <f t="shared" si="372"/>
        <v>-7.7986544552405184E-3</v>
      </c>
      <c r="H5837" s="5">
        <f t="shared" si="373"/>
        <v>1.0209537614215442E-2</v>
      </c>
      <c r="I5837" s="5">
        <f t="shared" si="374"/>
        <v>1.2097018099778572E-4</v>
      </c>
      <c r="J5837" s="10">
        <f t="shared" si="375"/>
        <v>2.2052582243400579E-2</v>
      </c>
    </row>
    <row r="5838" spans="1:10" x14ac:dyDescent="0.3">
      <c r="A5838" s="18">
        <v>44326</v>
      </c>
      <c r="B5838" s="9">
        <f>VLOOKUP(A5838,'VOW3.DE'!$A$1:$B$5974,2,FALSE)</f>
        <v>206.96783400000001</v>
      </c>
      <c r="C5838" s="5">
        <f>VLOOKUP(A5838,MRK.DE!$A$1:$B$5993,2,FALSE)</f>
        <v>141.64999399999999</v>
      </c>
      <c r="D5838" s="10">
        <f>VLOOKUP(A5838,DTE.DE!$A$1:$B$6411,2,FALSE)</f>
        <v>16.648001000000001</v>
      </c>
      <c r="E5838" s="10">
        <f>VLOOKUP(A5838,'CON.DE'!$A$1:$B$6391,2,FALSE)</f>
        <v>114.32</v>
      </c>
      <c r="G5838" s="5">
        <f t="shared" si="372"/>
        <v>5.4417775477512056E-3</v>
      </c>
      <c r="H5838" s="5">
        <f t="shared" si="373"/>
        <v>-7.7356646175194815E-3</v>
      </c>
      <c r="I5838" s="5">
        <f t="shared" si="374"/>
        <v>6.8712823281229926E-3</v>
      </c>
      <c r="J5838" s="10">
        <f t="shared" si="375"/>
        <v>-2.6208016754218108E-3</v>
      </c>
    </row>
    <row r="5839" spans="1:10" x14ac:dyDescent="0.3">
      <c r="A5839" s="18">
        <v>44327</v>
      </c>
      <c r="B5839" s="9">
        <f>VLOOKUP(A5839,'VOW3.DE'!$A$1:$B$5974,2,FALSE)</f>
        <v>203.94000199999999</v>
      </c>
      <c r="C5839" s="5">
        <f>VLOOKUP(A5839,MRK.DE!$A$1:$B$5993,2,FALSE)</f>
        <v>138.89999399999999</v>
      </c>
      <c r="D5839" s="10">
        <f>VLOOKUP(A5839,DTE.DE!$A$1:$B$6411,2,FALSE)</f>
        <v>16.350000000000001</v>
      </c>
      <c r="E5839" s="10">
        <f>VLOOKUP(A5839,'CON.DE'!$A$1:$B$6391,2,FALSE)</f>
        <v>113.44000200000001</v>
      </c>
      <c r="G5839" s="5">
        <f t="shared" si="372"/>
        <v>-1.4737547143656188E-2</v>
      </c>
      <c r="H5839" s="5">
        <f t="shared" si="373"/>
        <v>-1.9604977354847335E-2</v>
      </c>
      <c r="I5839" s="5">
        <f t="shared" si="374"/>
        <v>-1.8062251815344439E-2</v>
      </c>
      <c r="J5839" s="10">
        <f t="shared" si="375"/>
        <v>-7.7274532073292089E-3</v>
      </c>
    </row>
    <row r="5840" spans="1:10" x14ac:dyDescent="0.3">
      <c r="A5840" s="18">
        <v>44328</v>
      </c>
      <c r="B5840" s="9">
        <f>VLOOKUP(A5840,'VOW3.DE'!$A$1:$B$5974,2,FALSE)</f>
        <v>200.81448399999999</v>
      </c>
      <c r="C5840" s="5">
        <f>VLOOKUP(A5840,MRK.DE!$A$1:$B$5993,2,FALSE)</f>
        <v>135.75</v>
      </c>
      <c r="D5840" s="10">
        <f>VLOOKUP(A5840,DTE.DE!$A$1:$B$6411,2,FALSE)</f>
        <v>16.712</v>
      </c>
      <c r="E5840" s="10">
        <f>VLOOKUP(A5840,'CON.DE'!$A$1:$B$6391,2,FALSE)</f>
        <v>113.339996</v>
      </c>
      <c r="G5840" s="5">
        <f t="shared" si="372"/>
        <v>-1.5444326052557484E-2</v>
      </c>
      <c r="H5840" s="5">
        <f t="shared" si="373"/>
        <v>-2.2939247749708021E-2</v>
      </c>
      <c r="I5840" s="5">
        <f t="shared" si="374"/>
        <v>2.189912691100222E-2</v>
      </c>
      <c r="J5840" s="10">
        <f t="shared" si="375"/>
        <v>-8.8196496485178251E-4</v>
      </c>
    </row>
    <row r="5841" spans="1:10" x14ac:dyDescent="0.3">
      <c r="A5841" s="18">
        <v>44329</v>
      </c>
      <c r="B5841" s="9">
        <f>VLOOKUP(A5841,'VOW3.DE'!$A$1:$B$5974,2,FALSE)</f>
        <v>200.86331200000001</v>
      </c>
      <c r="C5841" s="5">
        <f>VLOOKUP(A5841,MRK.DE!$A$1:$B$5993,2,FALSE)</f>
        <v>138.25</v>
      </c>
      <c r="D5841" s="10">
        <f>VLOOKUP(A5841,DTE.DE!$A$1:$B$6411,2,FALSE)</f>
        <v>16.617999999999999</v>
      </c>
      <c r="E5841" s="10">
        <f>VLOOKUP(A5841,'CON.DE'!$A$1:$B$6391,2,FALSE)</f>
        <v>112.040001</v>
      </c>
      <c r="G5841" s="5">
        <f t="shared" si="372"/>
        <v>2.4312023580470239E-4</v>
      </c>
      <c r="H5841" s="5">
        <f t="shared" si="373"/>
        <v>1.8248681588399315E-2</v>
      </c>
      <c r="I5841" s="5">
        <f t="shared" si="374"/>
        <v>-5.6405790114750828E-3</v>
      </c>
      <c r="J5841" s="10">
        <f t="shared" si="375"/>
        <v>-1.1536156132139383E-2</v>
      </c>
    </row>
    <row r="5842" spans="1:10" x14ac:dyDescent="0.3">
      <c r="A5842" s="18">
        <v>44330</v>
      </c>
      <c r="B5842" s="9">
        <f>VLOOKUP(A5842,'VOW3.DE'!$A$1:$B$5974,2,FALSE)</f>
        <v>205.94229100000001</v>
      </c>
      <c r="C5842" s="5">
        <f>VLOOKUP(A5842,MRK.DE!$A$1:$B$5993,2,FALSE)</f>
        <v>140.35000600000001</v>
      </c>
      <c r="D5842" s="10">
        <f>VLOOKUP(A5842,DTE.DE!$A$1:$B$6411,2,FALSE)</f>
        <v>16.812000000000001</v>
      </c>
      <c r="E5842" s="10">
        <f>VLOOKUP(A5842,'CON.DE'!$A$1:$B$6391,2,FALSE)</f>
        <v>114.739998</v>
      </c>
      <c r="G5842" s="5">
        <f t="shared" si="372"/>
        <v>2.4971351839992172E-2</v>
      </c>
      <c r="H5842" s="5">
        <f t="shared" si="373"/>
        <v>1.5075705155713664E-2</v>
      </c>
      <c r="I5842" s="5">
        <f t="shared" si="374"/>
        <v>1.1606471900080776E-2</v>
      </c>
      <c r="J5842" s="10">
        <f t="shared" si="375"/>
        <v>2.3812722425720391E-2</v>
      </c>
    </row>
    <row r="5843" spans="1:10" x14ac:dyDescent="0.3">
      <c r="A5843" s="18">
        <v>44333</v>
      </c>
      <c r="B5843" s="9">
        <f>VLOOKUP(A5843,'VOW3.DE'!$A$1:$B$5974,2,FALSE)</f>
        <v>207.700378</v>
      </c>
      <c r="C5843" s="5">
        <f>VLOOKUP(A5843,MRK.DE!$A$1:$B$5993,2,FALSE)</f>
        <v>141.14999399999999</v>
      </c>
      <c r="D5843" s="10">
        <f>VLOOKUP(A5843,DTE.DE!$A$1:$B$6411,2,FALSE)</f>
        <v>17.271999000000001</v>
      </c>
      <c r="E5843" s="10">
        <f>VLOOKUP(A5843,'CON.DE'!$A$1:$B$6391,2,FALSE)</f>
        <v>114.82</v>
      </c>
      <c r="G5843" s="5">
        <f t="shared" si="372"/>
        <v>8.5005620468808166E-3</v>
      </c>
      <c r="H5843" s="5">
        <f t="shared" si="373"/>
        <v>5.6837666333692579E-3</v>
      </c>
      <c r="I5843" s="5">
        <f t="shared" si="374"/>
        <v>2.6993718172459741E-2</v>
      </c>
      <c r="J5843" s="10">
        <f t="shared" si="375"/>
        <v>6.97002996478779E-4</v>
      </c>
    </row>
    <row r="5844" spans="1:10" x14ac:dyDescent="0.3">
      <c r="A5844" s="18">
        <v>44334</v>
      </c>
      <c r="B5844" s="9">
        <f>VLOOKUP(A5844,'VOW3.DE'!$A$1:$B$5974,2,FALSE)</f>
        <v>209.70266699999999</v>
      </c>
      <c r="C5844" s="5">
        <f>VLOOKUP(A5844,MRK.DE!$A$1:$B$5993,2,FALSE)</f>
        <v>141.300003</v>
      </c>
      <c r="D5844" s="10">
        <f>VLOOKUP(A5844,DTE.DE!$A$1:$B$6411,2,FALSE)</f>
        <v>17.068000999999999</v>
      </c>
      <c r="E5844" s="10">
        <f>VLOOKUP(A5844,'CON.DE'!$A$1:$B$6391,2,FALSE)</f>
        <v>116.540001</v>
      </c>
      <c r="G5844" s="5">
        <f t="shared" si="372"/>
        <v>9.5941051828059027E-3</v>
      </c>
      <c r="H5844" s="5">
        <f t="shared" si="373"/>
        <v>1.062198730376886E-3</v>
      </c>
      <c r="I5844" s="5">
        <f t="shared" si="374"/>
        <v>-1.1881211400405496E-2</v>
      </c>
      <c r="J5844" s="10">
        <f t="shared" si="375"/>
        <v>1.4868885556182236E-2</v>
      </c>
    </row>
    <row r="5845" spans="1:10" x14ac:dyDescent="0.3">
      <c r="A5845" s="18">
        <v>44335</v>
      </c>
      <c r="B5845" s="9">
        <f>VLOOKUP(A5845,'VOW3.DE'!$A$1:$B$5974,2,FALSE)</f>
        <v>206.57716400000001</v>
      </c>
      <c r="C5845" s="5">
        <f>VLOOKUP(A5845,MRK.DE!$A$1:$B$5993,2,FALSE)</f>
        <v>142.800003</v>
      </c>
      <c r="D5845" s="10">
        <f>VLOOKUP(A5845,DTE.DE!$A$1:$B$6411,2,FALSE)</f>
        <v>16.591999000000001</v>
      </c>
      <c r="E5845" s="10">
        <f>VLOOKUP(A5845,'CON.DE'!$A$1:$B$6391,2,FALSE)</f>
        <v>113.41999800000001</v>
      </c>
      <c r="G5845" s="5">
        <f t="shared" si="372"/>
        <v>-1.5016637849248686E-2</v>
      </c>
      <c r="H5845" s="5">
        <f t="shared" si="373"/>
        <v>1.0559759991983161E-2</v>
      </c>
      <c r="I5845" s="5">
        <f t="shared" si="374"/>
        <v>-2.8284832697764283E-2</v>
      </c>
      <c r="J5845" s="10">
        <f t="shared" si="375"/>
        <v>-2.7136845343365378E-2</v>
      </c>
    </row>
    <row r="5846" spans="1:10" x14ac:dyDescent="0.3">
      <c r="A5846" s="18">
        <v>44336</v>
      </c>
      <c r="B5846" s="9">
        <f>VLOOKUP(A5846,'VOW3.DE'!$A$1:$B$5974,2,FALSE)</f>
        <v>210.53289799999999</v>
      </c>
      <c r="C5846" s="5">
        <f>VLOOKUP(A5846,MRK.DE!$A$1:$B$5993,2,FALSE)</f>
        <v>146.5</v>
      </c>
      <c r="D5846" s="10">
        <f>VLOOKUP(A5846,DTE.DE!$A$1:$B$6411,2,FALSE)</f>
        <v>17.007999000000002</v>
      </c>
      <c r="E5846" s="10">
        <f>VLOOKUP(A5846,'CON.DE'!$A$1:$B$6391,2,FALSE)</f>
        <v>114.339996</v>
      </c>
      <c r="G5846" s="5">
        <f t="shared" si="372"/>
        <v>1.8967907800268597E-2</v>
      </c>
      <c r="H5846" s="5">
        <f t="shared" si="373"/>
        <v>2.5580357543234782E-2</v>
      </c>
      <c r="I5846" s="5">
        <f t="shared" si="374"/>
        <v>2.4763171586569651E-2</v>
      </c>
      <c r="J5846" s="10">
        <f t="shared" si="375"/>
        <v>8.0787059001342747E-3</v>
      </c>
    </row>
    <row r="5847" spans="1:10" x14ac:dyDescent="0.3">
      <c r="A5847" s="18">
        <v>44337</v>
      </c>
      <c r="B5847" s="9">
        <f>VLOOKUP(A5847,'VOW3.DE'!$A$1:$B$5974,2,FALSE)</f>
        <v>210.92358400000001</v>
      </c>
      <c r="C5847" s="5">
        <f>VLOOKUP(A5847,MRK.DE!$A$1:$B$5993,2,FALSE)</f>
        <v>146.85000600000001</v>
      </c>
      <c r="D5847" s="10">
        <f>VLOOKUP(A5847,DTE.DE!$A$1:$B$6411,2,FALSE)</f>
        <v>17.170000000000002</v>
      </c>
      <c r="E5847" s="10">
        <f>VLOOKUP(A5847,'CON.DE'!$A$1:$B$6391,2,FALSE)</f>
        <v>117.099998</v>
      </c>
      <c r="G5847" s="5">
        <f t="shared" si="372"/>
        <v>1.853980795611454E-3</v>
      </c>
      <c r="H5847" s="5">
        <f t="shared" si="373"/>
        <v>2.3862700455246689E-3</v>
      </c>
      <c r="I5847" s="5">
        <f t="shared" si="374"/>
        <v>9.479912105654513E-3</v>
      </c>
      <c r="J5847" s="10">
        <f t="shared" si="375"/>
        <v>2.3851822671810533E-2</v>
      </c>
    </row>
    <row r="5848" spans="1:10" x14ac:dyDescent="0.3">
      <c r="A5848" s="18">
        <v>44341</v>
      </c>
      <c r="B5848" s="9">
        <f>VLOOKUP(A5848,'VOW3.DE'!$A$1:$B$5974,2,FALSE)</f>
        <v>214.488632</v>
      </c>
      <c r="C5848" s="5">
        <f>VLOOKUP(A5848,MRK.DE!$A$1:$B$5993,2,FALSE)</f>
        <v>147.89999399999999</v>
      </c>
      <c r="D5848" s="10">
        <f>VLOOKUP(A5848,DTE.DE!$A$1:$B$6411,2,FALSE)</f>
        <v>17.170000000000002</v>
      </c>
      <c r="E5848" s="10">
        <f>VLOOKUP(A5848,'CON.DE'!$A$1:$B$6391,2,FALSE)</f>
        <v>118.800003</v>
      </c>
      <c r="G5848" s="5">
        <f t="shared" si="372"/>
        <v>1.6760832552205042E-2</v>
      </c>
      <c r="H5848" s="5">
        <f t="shared" si="373"/>
        <v>7.1246306461552784E-3</v>
      </c>
      <c r="I5848" s="5">
        <f t="shared" si="374"/>
        <v>0</v>
      </c>
      <c r="J5848" s="10">
        <f t="shared" si="375"/>
        <v>1.4413178656817384E-2</v>
      </c>
    </row>
    <row r="5849" spans="1:10" x14ac:dyDescent="0.3">
      <c r="A5849" s="18">
        <v>44342</v>
      </c>
      <c r="B5849" s="9">
        <f>VLOOKUP(A5849,'VOW3.DE'!$A$1:$B$5974,2,FALSE)</f>
        <v>215.856033</v>
      </c>
      <c r="C5849" s="5">
        <f>VLOOKUP(A5849,MRK.DE!$A$1:$B$5993,2,FALSE)</f>
        <v>147.25</v>
      </c>
      <c r="D5849" s="10">
        <f>VLOOKUP(A5849,DTE.DE!$A$1:$B$6411,2,FALSE)</f>
        <v>17.091999000000001</v>
      </c>
      <c r="E5849" s="10">
        <f>VLOOKUP(A5849,'CON.DE'!$A$1:$B$6391,2,FALSE)</f>
        <v>119.44000200000001</v>
      </c>
      <c r="G5849" s="5">
        <f t="shared" si="372"/>
        <v>6.3549322814991987E-3</v>
      </c>
      <c r="H5849" s="5">
        <f t="shared" si="373"/>
        <v>-4.4045066171057813E-3</v>
      </c>
      <c r="I5849" s="5">
        <f t="shared" si="374"/>
        <v>-4.5532156345112484E-3</v>
      </c>
      <c r="J5849" s="10">
        <f t="shared" si="375"/>
        <v>5.3727377946745196E-3</v>
      </c>
    </row>
    <row r="5850" spans="1:10" x14ac:dyDescent="0.3">
      <c r="A5850" s="18">
        <v>44343</v>
      </c>
      <c r="B5850" s="9">
        <f>VLOOKUP(A5850,'VOW3.DE'!$A$1:$B$5974,2,FALSE)</f>
        <v>220.10479699999999</v>
      </c>
      <c r="C5850" s="5">
        <f>VLOOKUP(A5850,MRK.DE!$A$1:$B$5993,2,FALSE)</f>
        <v>144.949997</v>
      </c>
      <c r="D5850" s="10">
        <f>VLOOKUP(A5850,DTE.DE!$A$1:$B$6411,2,FALSE)</f>
        <v>17.013999999999999</v>
      </c>
      <c r="E5850" s="10">
        <f>VLOOKUP(A5850,'CON.DE'!$A$1:$B$6391,2,FALSE)</f>
        <v>121.44000200000001</v>
      </c>
      <c r="G5850" s="5">
        <f t="shared" si="372"/>
        <v>1.949211135756963E-2</v>
      </c>
      <c r="H5850" s="5">
        <f t="shared" si="373"/>
        <v>-1.5742987860823881E-2</v>
      </c>
      <c r="I5850" s="5">
        <f t="shared" si="374"/>
        <v>-4.5739247211804938E-3</v>
      </c>
      <c r="J5850" s="10">
        <f t="shared" si="375"/>
        <v>1.6606160140614019E-2</v>
      </c>
    </row>
    <row r="5851" spans="1:10" x14ac:dyDescent="0.3">
      <c r="A5851" s="18">
        <v>44344</v>
      </c>
      <c r="B5851" s="9">
        <f>VLOOKUP(A5851,'VOW3.DE'!$A$1:$B$5974,2,FALSE)</f>
        <v>220.886154</v>
      </c>
      <c r="C5851" s="5">
        <f>VLOOKUP(A5851,MRK.DE!$A$1:$B$5993,2,FALSE)</f>
        <v>147.60000600000001</v>
      </c>
      <c r="D5851" s="10">
        <f>VLOOKUP(A5851,DTE.DE!$A$1:$B$6411,2,FALSE)</f>
        <v>17.084</v>
      </c>
      <c r="E5851" s="10">
        <f>VLOOKUP(A5851,'CON.DE'!$A$1:$B$6391,2,FALSE)</f>
        <v>121.660004</v>
      </c>
      <c r="G5851" s="5">
        <f t="shared" si="372"/>
        <v>3.5436455822081348E-3</v>
      </c>
      <c r="H5851" s="5">
        <f t="shared" si="373"/>
        <v>1.8117118145905668E-2</v>
      </c>
      <c r="I5851" s="5">
        <f t="shared" si="374"/>
        <v>4.1058184255275913E-3</v>
      </c>
      <c r="J5851" s="10">
        <f t="shared" si="375"/>
        <v>1.8099716547146068E-3</v>
      </c>
    </row>
    <row r="5852" spans="1:10" x14ac:dyDescent="0.3">
      <c r="A5852" s="18">
        <v>44347</v>
      </c>
      <c r="B5852" s="9">
        <f>VLOOKUP(A5852,'VOW3.DE'!$A$1:$B$5974,2,FALSE)</f>
        <v>223.083786</v>
      </c>
      <c r="C5852" s="5">
        <f>VLOOKUP(A5852,MRK.DE!$A$1:$B$5993,2,FALSE)</f>
        <v>147.550003</v>
      </c>
      <c r="D5852" s="10">
        <f>VLOOKUP(A5852,DTE.DE!$A$1:$B$6411,2,FALSE)</f>
        <v>16.993998999999999</v>
      </c>
      <c r="E5852" s="10">
        <f>VLOOKUP(A5852,'CON.DE'!$A$1:$B$6391,2,FALSE)</f>
        <v>120.900002</v>
      </c>
      <c r="G5852" s="5">
        <f t="shared" si="372"/>
        <v>9.899994351462528E-3</v>
      </c>
      <c r="H5852" s="5">
        <f t="shared" si="373"/>
        <v>-3.3883109573877698E-4</v>
      </c>
      <c r="I5852" s="5">
        <f t="shared" si="374"/>
        <v>-5.2820712421702684E-3</v>
      </c>
      <c r="J5852" s="10">
        <f t="shared" si="375"/>
        <v>-6.2665276077286019E-3</v>
      </c>
    </row>
    <row r="5853" spans="1:10" x14ac:dyDescent="0.3">
      <c r="A5853" s="18">
        <v>44348</v>
      </c>
      <c r="B5853" s="9">
        <f>VLOOKUP(A5853,'VOW3.DE'!$A$1:$B$5974,2,FALSE)</f>
        <v>229.92085299999999</v>
      </c>
      <c r="C5853" s="5">
        <f>VLOOKUP(A5853,MRK.DE!$A$1:$B$5993,2,FALSE)</f>
        <v>146.75</v>
      </c>
      <c r="D5853" s="10">
        <f>VLOOKUP(A5853,DTE.DE!$A$1:$B$6411,2,FALSE)</f>
        <v>17.176000999999999</v>
      </c>
      <c r="E5853" s="10">
        <f>VLOOKUP(A5853,'CON.DE'!$A$1:$B$6391,2,FALSE)</f>
        <v>125.339996</v>
      </c>
      <c r="G5853" s="5">
        <f t="shared" si="372"/>
        <v>3.0187709442527577E-2</v>
      </c>
      <c r="H5853" s="5">
        <f t="shared" si="373"/>
        <v>-5.4366630128331915E-3</v>
      </c>
      <c r="I5853" s="5">
        <f t="shared" si="374"/>
        <v>1.0652837060201596E-2</v>
      </c>
      <c r="J5853" s="10">
        <f t="shared" si="375"/>
        <v>3.6066238719988826E-2</v>
      </c>
    </row>
    <row r="5854" spans="1:10" x14ac:dyDescent="0.3">
      <c r="A5854" s="18">
        <v>44349</v>
      </c>
      <c r="B5854" s="9">
        <f>VLOOKUP(A5854,'VOW3.DE'!$A$1:$B$5974,2,FALSE)</f>
        <v>234.853317</v>
      </c>
      <c r="C5854" s="5">
        <f>VLOOKUP(A5854,MRK.DE!$A$1:$B$5993,2,FALSE)</f>
        <v>144</v>
      </c>
      <c r="D5854" s="10">
        <f>VLOOKUP(A5854,DTE.DE!$A$1:$B$6411,2,FALSE)</f>
        <v>17.245999999999999</v>
      </c>
      <c r="E5854" s="10">
        <f>VLOOKUP(A5854,'CON.DE'!$A$1:$B$6391,2,FALSE)</f>
        <v>127.019997</v>
      </c>
      <c r="G5854" s="5">
        <f t="shared" si="372"/>
        <v>2.1226003972225863E-2</v>
      </c>
      <c r="H5854" s="5">
        <f t="shared" si="373"/>
        <v>-1.8917159132205225E-2</v>
      </c>
      <c r="I5854" s="5">
        <f t="shared" si="374"/>
        <v>4.0671137328811774E-3</v>
      </c>
      <c r="J5854" s="10">
        <f t="shared" si="375"/>
        <v>1.331451787316789E-2</v>
      </c>
    </row>
    <row r="5855" spans="1:10" x14ac:dyDescent="0.3">
      <c r="A5855" s="18">
        <v>44350</v>
      </c>
      <c r="B5855" s="9">
        <f>VLOOKUP(A5855,'VOW3.DE'!$A$1:$B$5974,2,FALSE)</f>
        <v>235.34167500000001</v>
      </c>
      <c r="C5855" s="5">
        <f>VLOOKUP(A5855,MRK.DE!$A$1:$B$5993,2,FALSE)</f>
        <v>143.35000600000001</v>
      </c>
      <c r="D5855" s="10">
        <f>VLOOKUP(A5855,DTE.DE!$A$1:$B$6411,2,FALSE)</f>
        <v>17.260000000000002</v>
      </c>
      <c r="E5855" s="10">
        <f>VLOOKUP(A5855,'CON.DE'!$A$1:$B$6391,2,FALSE)</f>
        <v>128.91999799999999</v>
      </c>
      <c r="G5855" s="5">
        <f t="shared" si="372"/>
        <v>2.0772580904283868E-3</v>
      </c>
      <c r="H5855" s="5">
        <f t="shared" si="373"/>
        <v>-4.5240653910243907E-3</v>
      </c>
      <c r="I5855" s="5">
        <f t="shared" si="374"/>
        <v>8.1145312514945174E-4</v>
      </c>
      <c r="J5855" s="10">
        <f t="shared" si="375"/>
        <v>1.4847510677239438E-2</v>
      </c>
    </row>
    <row r="5856" spans="1:10" x14ac:dyDescent="0.3">
      <c r="A5856" s="18">
        <v>44351</v>
      </c>
      <c r="B5856" s="9">
        <f>VLOOKUP(A5856,'VOW3.DE'!$A$1:$B$5974,2,FALSE)</f>
        <v>234.41378800000001</v>
      </c>
      <c r="C5856" s="5">
        <f>VLOOKUP(A5856,MRK.DE!$A$1:$B$5993,2,FALSE)</f>
        <v>146.39999399999999</v>
      </c>
      <c r="D5856" s="10">
        <f>VLOOKUP(A5856,DTE.DE!$A$1:$B$6411,2,FALSE)</f>
        <v>17.282</v>
      </c>
      <c r="E5856" s="10">
        <f>VLOOKUP(A5856,'CON.DE'!$A$1:$B$6391,2,FALSE)</f>
        <v>128.679993</v>
      </c>
      <c r="G5856" s="5">
        <f t="shared" si="372"/>
        <v>-3.9505158740909783E-3</v>
      </c>
      <c r="H5856" s="5">
        <f t="shared" si="373"/>
        <v>2.1053326358627635E-2</v>
      </c>
      <c r="I5856" s="5">
        <f t="shared" si="374"/>
        <v>1.2738117639256019E-3</v>
      </c>
      <c r="J5856" s="10">
        <f t="shared" si="375"/>
        <v>-1.8633934614239874E-3</v>
      </c>
    </row>
    <row r="5857" spans="1:10" x14ac:dyDescent="0.3">
      <c r="A5857" s="18">
        <v>44354</v>
      </c>
      <c r="B5857" s="9">
        <f>VLOOKUP(A5857,'VOW3.DE'!$A$1:$B$5974,2,FALSE)</f>
        <v>233.24172999999999</v>
      </c>
      <c r="C5857" s="5">
        <f>VLOOKUP(A5857,MRK.DE!$A$1:$B$5993,2,FALSE)</f>
        <v>147.60000600000001</v>
      </c>
      <c r="D5857" s="10">
        <f>VLOOKUP(A5857,DTE.DE!$A$1:$B$6411,2,FALSE)</f>
        <v>17.441998999999999</v>
      </c>
      <c r="E5857" s="10">
        <f>VLOOKUP(A5857,'CON.DE'!$A$1:$B$6391,2,FALSE)</f>
        <v>131.240005</v>
      </c>
      <c r="G5857" s="5">
        <f t="shared" si="372"/>
        <v>-5.0124949194151136E-3</v>
      </c>
      <c r="H5857" s="5">
        <f t="shared" si="373"/>
        <v>8.1633922731740739E-3</v>
      </c>
      <c r="I5857" s="5">
        <f t="shared" si="374"/>
        <v>9.2155360527099283E-3</v>
      </c>
      <c r="J5857" s="10">
        <f t="shared" si="375"/>
        <v>1.9699098218724682E-2</v>
      </c>
    </row>
    <row r="5858" spans="1:10" x14ac:dyDescent="0.3">
      <c r="A5858" s="18">
        <v>44355</v>
      </c>
      <c r="B5858" s="9">
        <f>VLOOKUP(A5858,'VOW3.DE'!$A$1:$B$5974,2,FALSE)</f>
        <v>228.113922</v>
      </c>
      <c r="C5858" s="5">
        <f>VLOOKUP(A5858,MRK.DE!$A$1:$B$5993,2,FALSE)</f>
        <v>150.300003</v>
      </c>
      <c r="D5858" s="10">
        <f>VLOOKUP(A5858,DTE.DE!$A$1:$B$6411,2,FALSE)</f>
        <v>17.420000000000002</v>
      </c>
      <c r="E5858" s="10">
        <f>VLOOKUP(A5858,'CON.DE'!$A$1:$B$6391,2,FALSE)</f>
        <v>130.83999600000001</v>
      </c>
      <c r="G5858" s="5">
        <f t="shared" si="372"/>
        <v>-2.2230221517325486E-2</v>
      </c>
      <c r="H5858" s="5">
        <f t="shared" si="373"/>
        <v>1.812736390223069E-2</v>
      </c>
      <c r="I5858" s="5">
        <f t="shared" si="374"/>
        <v>-1.2620620475606624E-3</v>
      </c>
      <c r="J5858" s="10">
        <f t="shared" si="375"/>
        <v>-3.0525740925487635E-3</v>
      </c>
    </row>
    <row r="5859" spans="1:10" x14ac:dyDescent="0.3">
      <c r="A5859" s="18">
        <v>44356</v>
      </c>
      <c r="B5859" s="9">
        <f>VLOOKUP(A5859,'VOW3.DE'!$A$1:$B$5974,2,FALSE)</f>
        <v>225.623276</v>
      </c>
      <c r="C5859" s="5">
        <f>VLOOKUP(A5859,MRK.DE!$A$1:$B$5993,2,FALSE)</f>
        <v>154.550003</v>
      </c>
      <c r="D5859" s="10">
        <f>VLOOKUP(A5859,DTE.DE!$A$1:$B$6411,2,FALSE)</f>
        <v>17.385999999999999</v>
      </c>
      <c r="E5859" s="10">
        <f>VLOOKUP(A5859,'CON.DE'!$A$1:$B$6391,2,FALSE)</f>
        <v>129.38000500000001</v>
      </c>
      <c r="G5859" s="5">
        <f t="shared" si="372"/>
        <v>-1.0978474001014472E-2</v>
      </c>
      <c r="H5859" s="5">
        <f t="shared" si="373"/>
        <v>2.7884371270310467E-2</v>
      </c>
      <c r="I5859" s="5">
        <f t="shared" si="374"/>
        <v>-1.9536867674843422E-3</v>
      </c>
      <c r="J5859" s="10">
        <f t="shared" si="375"/>
        <v>-1.1221322836804078E-2</v>
      </c>
    </row>
    <row r="5860" spans="1:10" x14ac:dyDescent="0.3">
      <c r="A5860" s="18">
        <v>44357</v>
      </c>
      <c r="B5860" s="9">
        <f>VLOOKUP(A5860,'VOW3.DE'!$A$1:$B$5974,2,FALSE)</f>
        <v>224.69538900000001</v>
      </c>
      <c r="C5860" s="5">
        <f>VLOOKUP(A5860,MRK.DE!$A$1:$B$5993,2,FALSE)</f>
        <v>155.699997</v>
      </c>
      <c r="D5860" s="10">
        <f>VLOOKUP(A5860,DTE.DE!$A$1:$B$6411,2,FALSE)</f>
        <v>17.695999</v>
      </c>
      <c r="E5860" s="10">
        <f>VLOOKUP(A5860,'CON.DE'!$A$1:$B$6391,2,FALSE)</f>
        <v>128.740005</v>
      </c>
      <c r="G5860" s="5">
        <f t="shared" si="372"/>
        <v>-4.1210297742507417E-3</v>
      </c>
      <c r="H5860" s="5">
        <f t="shared" si="373"/>
        <v>7.4133715828106888E-3</v>
      </c>
      <c r="I5860" s="5">
        <f t="shared" si="374"/>
        <v>1.7673284173104431E-2</v>
      </c>
      <c r="J5860" s="10">
        <f t="shared" si="375"/>
        <v>-4.9589437992511049E-3</v>
      </c>
    </row>
    <row r="5861" spans="1:10" x14ac:dyDescent="0.3">
      <c r="A5861" s="18">
        <v>44358</v>
      </c>
      <c r="B5861" s="9">
        <f>VLOOKUP(A5861,'VOW3.DE'!$A$1:$B$5974,2,FALSE)</f>
        <v>227.86975100000001</v>
      </c>
      <c r="C5861" s="5">
        <f>VLOOKUP(A5861,MRK.DE!$A$1:$B$5993,2,FALSE)</f>
        <v>155.14999399999999</v>
      </c>
      <c r="D5861" s="10">
        <f>VLOOKUP(A5861,DTE.DE!$A$1:$B$6411,2,FALSE)</f>
        <v>17.794001000000002</v>
      </c>
      <c r="E5861" s="10">
        <f>VLOOKUP(A5861,'CON.DE'!$A$1:$B$6391,2,FALSE)</f>
        <v>130.479996</v>
      </c>
      <c r="G5861" s="5">
        <f t="shared" si="372"/>
        <v>1.402853988863524E-2</v>
      </c>
      <c r="H5861" s="5">
        <f t="shared" si="373"/>
        <v>-3.538707349993943E-3</v>
      </c>
      <c r="I5861" s="5">
        <f t="shared" si="374"/>
        <v>5.522809191315781E-3</v>
      </c>
      <c r="J5861" s="10">
        <f t="shared" si="375"/>
        <v>1.3425022194281787E-2</v>
      </c>
    </row>
    <row r="5862" spans="1:10" x14ac:dyDescent="0.3">
      <c r="A5862" s="18">
        <v>44361</v>
      </c>
      <c r="B5862" s="9">
        <f>VLOOKUP(A5862,'VOW3.DE'!$A$1:$B$5974,2,FALSE)</f>
        <v>224.74423200000001</v>
      </c>
      <c r="C5862" s="5">
        <f>VLOOKUP(A5862,MRK.DE!$A$1:$B$5993,2,FALSE)</f>
        <v>154.14999399999999</v>
      </c>
      <c r="D5862" s="10">
        <f>VLOOKUP(A5862,DTE.DE!$A$1:$B$6411,2,FALSE)</f>
        <v>17.788</v>
      </c>
      <c r="E5862" s="10">
        <f>VLOOKUP(A5862,'CON.DE'!$A$1:$B$6391,2,FALSE)</f>
        <v>128.720001</v>
      </c>
      <c r="G5862" s="5">
        <f t="shared" si="372"/>
        <v>-1.3811189223895909E-2</v>
      </c>
      <c r="H5862" s="5">
        <f t="shared" si="373"/>
        <v>-6.4662368131040565E-3</v>
      </c>
      <c r="I5862" s="5">
        <f t="shared" si="374"/>
        <v>-3.3730537284273779E-4</v>
      </c>
      <c r="J5862" s="10">
        <f t="shared" si="375"/>
        <v>-1.358041720379056E-2</v>
      </c>
    </row>
    <row r="5863" spans="1:10" x14ac:dyDescent="0.3">
      <c r="A5863" s="18">
        <v>44362</v>
      </c>
      <c r="B5863" s="9">
        <f>VLOOKUP(A5863,'VOW3.DE'!$A$1:$B$5974,2,FALSE)</f>
        <v>219.90943899999999</v>
      </c>
      <c r="C5863" s="5">
        <f>VLOOKUP(A5863,MRK.DE!$A$1:$B$5993,2,FALSE)</f>
        <v>153.75</v>
      </c>
      <c r="D5863" s="10">
        <f>VLOOKUP(A5863,DTE.DE!$A$1:$B$6411,2,FALSE)</f>
        <v>17.872</v>
      </c>
      <c r="E5863" s="10">
        <f>VLOOKUP(A5863,'CON.DE'!$A$1:$B$6391,2,FALSE)</f>
        <v>128.36000100000001</v>
      </c>
      <c r="G5863" s="5">
        <f t="shared" si="372"/>
        <v>-2.1747188255317851E-2</v>
      </c>
      <c r="H5863" s="5">
        <f t="shared" si="373"/>
        <v>-2.5982087224045176E-3</v>
      </c>
      <c r="I5863" s="5">
        <f t="shared" si="374"/>
        <v>4.7111696783948163E-3</v>
      </c>
      <c r="J5863" s="10">
        <f t="shared" si="375"/>
        <v>-2.8006864206830307E-3</v>
      </c>
    </row>
    <row r="5864" spans="1:10" x14ac:dyDescent="0.3">
      <c r="A5864" s="18">
        <v>44363</v>
      </c>
      <c r="B5864" s="9">
        <f>VLOOKUP(A5864,'VOW3.DE'!$A$1:$B$5974,2,FALSE)</f>
        <v>218.44435100000001</v>
      </c>
      <c r="C5864" s="5">
        <f>VLOOKUP(A5864,MRK.DE!$A$1:$B$5993,2,FALSE)</f>
        <v>151.449997</v>
      </c>
      <c r="D5864" s="10">
        <f>VLOOKUP(A5864,DTE.DE!$A$1:$B$6411,2,FALSE)</f>
        <v>17.809999000000001</v>
      </c>
      <c r="E5864" s="10">
        <f>VLOOKUP(A5864,'CON.DE'!$A$1:$B$6391,2,FALSE)</f>
        <v>126.5</v>
      </c>
      <c r="G5864" s="5">
        <f t="shared" si="372"/>
        <v>-6.6845250972188928E-3</v>
      </c>
      <c r="H5864" s="5">
        <f t="shared" si="373"/>
        <v>-1.5072389021898813E-2</v>
      </c>
      <c r="I5864" s="5">
        <f t="shared" si="374"/>
        <v>-3.4752011735074487E-3</v>
      </c>
      <c r="J5864" s="10">
        <f t="shared" si="375"/>
        <v>-1.459651586467022E-2</v>
      </c>
    </row>
    <row r="5865" spans="1:10" x14ac:dyDescent="0.3">
      <c r="A5865" s="18">
        <v>44364</v>
      </c>
      <c r="B5865" s="9">
        <f>VLOOKUP(A5865,'VOW3.DE'!$A$1:$B$5974,2,FALSE)</f>
        <v>218.883881</v>
      </c>
      <c r="C5865" s="5">
        <f>VLOOKUP(A5865,MRK.DE!$A$1:$B$5993,2,FALSE)</f>
        <v>153.60000600000001</v>
      </c>
      <c r="D5865" s="10">
        <f>VLOOKUP(A5865,DTE.DE!$A$1:$B$6411,2,FALSE)</f>
        <v>17.757999000000002</v>
      </c>
      <c r="E5865" s="10">
        <f>VLOOKUP(A5865,'CON.DE'!$A$1:$B$6391,2,FALSE)</f>
        <v>126.44000200000001</v>
      </c>
      <c r="G5865" s="5">
        <f t="shared" si="372"/>
        <v>2.010069855215946E-3</v>
      </c>
      <c r="H5865" s="5">
        <f t="shared" si="373"/>
        <v>1.4096342111342655E-2</v>
      </c>
      <c r="I5865" s="5">
        <f t="shared" si="374"/>
        <v>-2.9239788558516689E-3</v>
      </c>
      <c r="J5865" s="10">
        <f t="shared" si="375"/>
        <v>-4.7440500237885542E-4</v>
      </c>
    </row>
    <row r="5866" spans="1:10" x14ac:dyDescent="0.3">
      <c r="A5866" s="18">
        <v>44365</v>
      </c>
      <c r="B5866" s="9">
        <f>VLOOKUP(A5866,'VOW3.DE'!$A$1:$B$5974,2,FALSE)</f>
        <v>213.31654399999999</v>
      </c>
      <c r="C5866" s="5">
        <f>VLOOKUP(A5866,MRK.DE!$A$1:$B$5993,2,FALSE)</f>
        <v>152</v>
      </c>
      <c r="D5866" s="10">
        <f>VLOOKUP(A5866,DTE.DE!$A$1:$B$6411,2,FALSE)</f>
        <v>17.596001000000001</v>
      </c>
      <c r="E5866" s="10">
        <f>VLOOKUP(A5866,'CON.DE'!$A$1:$B$6391,2,FALSE)</f>
        <v>125.019997</v>
      </c>
      <c r="G5866" s="5">
        <f t="shared" si="372"/>
        <v>-2.5764180865290413E-2</v>
      </c>
      <c r="H5866" s="5">
        <f t="shared" si="373"/>
        <v>-1.0471338929794656E-2</v>
      </c>
      <c r="I5866" s="5">
        <f t="shared" si="374"/>
        <v>-9.1644019799160363E-3</v>
      </c>
      <c r="J5866" s="10">
        <f t="shared" si="375"/>
        <v>-1.1294202657690638E-2</v>
      </c>
    </row>
    <row r="5867" spans="1:10" x14ac:dyDescent="0.3">
      <c r="A5867" s="18">
        <v>44368</v>
      </c>
      <c r="B5867" s="9">
        <f>VLOOKUP(A5867,'VOW3.DE'!$A$1:$B$5974,2,FALSE)</f>
        <v>221.374527</v>
      </c>
      <c r="C5867" s="5">
        <f>VLOOKUP(A5867,MRK.DE!$A$1:$B$5993,2,FALSE)</f>
        <v>153.64999399999999</v>
      </c>
      <c r="D5867" s="10">
        <f>VLOOKUP(A5867,DTE.DE!$A$1:$B$6411,2,FALSE)</f>
        <v>17.812000000000001</v>
      </c>
      <c r="E5867" s="10">
        <f>VLOOKUP(A5867,'CON.DE'!$A$1:$B$6391,2,FALSE)</f>
        <v>128.13999899999999</v>
      </c>
      <c r="G5867" s="5">
        <f t="shared" si="372"/>
        <v>3.7078774866151992E-2</v>
      </c>
      <c r="H5867" s="5">
        <f t="shared" si="373"/>
        <v>1.0796728680428051E-2</v>
      </c>
      <c r="I5867" s="5">
        <f t="shared" si="374"/>
        <v>1.2200727141886291E-2</v>
      </c>
      <c r="J5867" s="10">
        <f t="shared" si="375"/>
        <v>2.4649707899405647E-2</v>
      </c>
    </row>
    <row r="5868" spans="1:10" x14ac:dyDescent="0.3">
      <c r="A5868" s="18">
        <v>44369</v>
      </c>
      <c r="B5868" s="9">
        <f>VLOOKUP(A5868,'VOW3.DE'!$A$1:$B$5974,2,FALSE)</f>
        <v>218.200165</v>
      </c>
      <c r="C5868" s="5">
        <f>VLOOKUP(A5868,MRK.DE!$A$1:$B$5993,2,FALSE)</f>
        <v>157</v>
      </c>
      <c r="D5868" s="10">
        <f>VLOOKUP(A5868,DTE.DE!$A$1:$B$6411,2,FALSE)</f>
        <v>17.975999999999999</v>
      </c>
      <c r="E5868" s="10">
        <f>VLOOKUP(A5868,'CON.DE'!$A$1:$B$6391,2,FALSE)</f>
        <v>127.55999799999999</v>
      </c>
      <c r="G5868" s="5">
        <f t="shared" si="372"/>
        <v>-1.4443129869083351E-2</v>
      </c>
      <c r="H5868" s="5">
        <f t="shared" si="373"/>
        <v>2.156855582160366E-2</v>
      </c>
      <c r="I5868" s="5">
        <f t="shared" si="374"/>
        <v>9.16514742357207E-3</v>
      </c>
      <c r="J5868" s="10">
        <f t="shared" si="375"/>
        <v>-4.5365819439504695E-3</v>
      </c>
    </row>
    <row r="5869" spans="1:10" x14ac:dyDescent="0.3">
      <c r="A5869" s="18">
        <v>44370</v>
      </c>
      <c r="B5869" s="9">
        <f>VLOOKUP(A5869,'VOW3.DE'!$A$1:$B$5974,2,FALSE)</f>
        <v>212.87702899999999</v>
      </c>
      <c r="C5869" s="5">
        <f>VLOOKUP(A5869,MRK.DE!$A$1:$B$5993,2,FALSE)</f>
        <v>155.5</v>
      </c>
      <c r="D5869" s="10">
        <f>VLOOKUP(A5869,DTE.DE!$A$1:$B$6411,2,FALSE)</f>
        <v>17.739999999999998</v>
      </c>
      <c r="E5869" s="10">
        <f>VLOOKUP(A5869,'CON.DE'!$A$1:$B$6391,2,FALSE)</f>
        <v>127.300003</v>
      </c>
      <c r="G5869" s="5">
        <f t="shared" si="372"/>
        <v>-2.4698159233090568E-2</v>
      </c>
      <c r="H5869" s="5">
        <f t="shared" si="373"/>
        <v>-9.600073729019231E-3</v>
      </c>
      <c r="I5869" s="5">
        <f t="shared" si="374"/>
        <v>-1.3215558001594624E-2</v>
      </c>
      <c r="J5869" s="10">
        <f t="shared" si="375"/>
        <v>-2.040297333221312E-3</v>
      </c>
    </row>
    <row r="5870" spans="1:10" x14ac:dyDescent="0.3">
      <c r="A5870" s="18">
        <v>44371</v>
      </c>
      <c r="B5870" s="9">
        <f>VLOOKUP(A5870,'VOW3.DE'!$A$1:$B$5974,2,FALSE)</f>
        <v>213.75608800000001</v>
      </c>
      <c r="C5870" s="5">
        <f>VLOOKUP(A5870,MRK.DE!$A$1:$B$5993,2,FALSE)</f>
        <v>157.85000600000001</v>
      </c>
      <c r="D5870" s="10">
        <f>VLOOKUP(A5870,DTE.DE!$A$1:$B$6411,2,FALSE)</f>
        <v>17.872</v>
      </c>
      <c r="E5870" s="10">
        <f>VLOOKUP(A5870,'CON.DE'!$A$1:$B$6391,2,FALSE)</f>
        <v>128.5</v>
      </c>
      <c r="G5870" s="5">
        <f t="shared" si="372"/>
        <v>4.1209189300355489E-3</v>
      </c>
      <c r="H5870" s="5">
        <f t="shared" si="373"/>
        <v>1.4999521395480771E-2</v>
      </c>
      <c r="I5870" s="5">
        <f t="shared" si="374"/>
        <v>7.4132654454116351E-3</v>
      </c>
      <c r="J5870" s="10">
        <f t="shared" si="375"/>
        <v>9.3823752055353215E-3</v>
      </c>
    </row>
    <row r="5871" spans="1:10" x14ac:dyDescent="0.3">
      <c r="A5871" s="18">
        <v>44372</v>
      </c>
      <c r="B5871" s="9">
        <f>VLOOKUP(A5871,'VOW3.DE'!$A$1:$B$5974,2,FALSE)</f>
        <v>210.92358400000001</v>
      </c>
      <c r="C5871" s="5">
        <f>VLOOKUP(A5871,MRK.DE!$A$1:$B$5993,2,FALSE)</f>
        <v>158.449997</v>
      </c>
      <c r="D5871" s="10">
        <f>VLOOKUP(A5871,DTE.DE!$A$1:$B$6411,2,FALSE)</f>
        <v>17.878</v>
      </c>
      <c r="E5871" s="10">
        <f>VLOOKUP(A5871,'CON.DE'!$A$1:$B$6391,2,FALSE)</f>
        <v>128</v>
      </c>
      <c r="G5871" s="5">
        <f t="shared" si="372"/>
        <v>-1.3339682540170945E-2</v>
      </c>
      <c r="H5871" s="5">
        <f t="shared" si="373"/>
        <v>3.7938141887424448E-3</v>
      </c>
      <c r="I5871" s="5">
        <f t="shared" si="374"/>
        <v>3.3566433881604982E-4</v>
      </c>
      <c r="J5871" s="10">
        <f t="shared" si="375"/>
        <v>-3.898640415657309E-3</v>
      </c>
    </row>
    <row r="5872" spans="1:10" x14ac:dyDescent="0.3">
      <c r="A5872" s="18">
        <v>44375</v>
      </c>
      <c r="B5872" s="9">
        <f>VLOOKUP(A5872,'VOW3.DE'!$A$1:$B$5974,2,FALSE)</f>
        <v>208.43292199999999</v>
      </c>
      <c r="C5872" s="5">
        <f>VLOOKUP(A5872,MRK.DE!$A$1:$B$5993,2,FALSE)</f>
        <v>159.60000600000001</v>
      </c>
      <c r="D5872" s="10">
        <f>VLOOKUP(A5872,DTE.DE!$A$1:$B$6411,2,FALSE)</f>
        <v>17.916</v>
      </c>
      <c r="E5872" s="10">
        <f>VLOOKUP(A5872,'CON.DE'!$A$1:$B$6391,2,FALSE)</f>
        <v>125.839996</v>
      </c>
      <c r="G5872" s="5">
        <f t="shared" si="372"/>
        <v>-1.1878634291990389E-2</v>
      </c>
      <c r="H5872" s="5">
        <f t="shared" si="373"/>
        <v>7.2316554061805753E-3</v>
      </c>
      <c r="I5872" s="5">
        <f t="shared" si="374"/>
        <v>2.123261679392733E-3</v>
      </c>
      <c r="J5872" s="10">
        <f t="shared" si="375"/>
        <v>-1.7019036955990715E-2</v>
      </c>
    </row>
    <row r="5873" spans="1:10" x14ac:dyDescent="0.3">
      <c r="A5873" s="18">
        <v>44376</v>
      </c>
      <c r="B5873" s="9">
        <f>VLOOKUP(A5873,'VOW3.DE'!$A$1:$B$5974,2,FALSE)</f>
        <v>211.11891199999999</v>
      </c>
      <c r="C5873" s="5">
        <f>VLOOKUP(A5873,MRK.DE!$A$1:$B$5993,2,FALSE)</f>
        <v>160.699997</v>
      </c>
      <c r="D5873" s="10">
        <f>VLOOKUP(A5873,DTE.DE!$A$1:$B$6411,2,FALSE)</f>
        <v>17.997999</v>
      </c>
      <c r="E5873" s="10">
        <f>VLOOKUP(A5873,'CON.DE'!$A$1:$B$6391,2,FALSE)</f>
        <v>127.639999</v>
      </c>
      <c r="G5873" s="5">
        <f t="shared" si="372"/>
        <v>1.2804266264114393E-2</v>
      </c>
      <c r="H5873" s="5">
        <f t="shared" si="373"/>
        <v>6.8685314654478458E-3</v>
      </c>
      <c r="I5873" s="5">
        <f t="shared" si="374"/>
        <v>4.5664167049724825E-3</v>
      </c>
      <c r="J5873" s="10">
        <f t="shared" si="375"/>
        <v>1.4202566611881575E-2</v>
      </c>
    </row>
    <row r="5874" spans="1:10" x14ac:dyDescent="0.3">
      <c r="A5874" s="18">
        <v>44377</v>
      </c>
      <c r="B5874" s="9">
        <f>VLOOKUP(A5874,'VOW3.DE'!$A$1:$B$5974,2,FALSE)</f>
        <v>206.28413399999999</v>
      </c>
      <c r="C5874" s="5">
        <f>VLOOKUP(A5874,MRK.DE!$A$1:$B$5993,2,FALSE)</f>
        <v>161.699997</v>
      </c>
      <c r="D5874" s="10">
        <f>VLOOKUP(A5874,DTE.DE!$A$1:$B$6411,2,FALSE)</f>
        <v>17.812000000000001</v>
      </c>
      <c r="E5874" s="10">
        <f>VLOOKUP(A5874,'CON.DE'!$A$1:$B$6391,2,FALSE)</f>
        <v>123.980003</v>
      </c>
      <c r="G5874" s="5">
        <f t="shared" si="372"/>
        <v>-2.3167029011271826E-2</v>
      </c>
      <c r="H5874" s="5">
        <f t="shared" si="373"/>
        <v>6.2034939550445695E-3</v>
      </c>
      <c r="I5874" s="5">
        <f t="shared" si="374"/>
        <v>-1.0388197590570178E-2</v>
      </c>
      <c r="J5874" s="10">
        <f t="shared" si="375"/>
        <v>-2.9093507104283954E-2</v>
      </c>
    </row>
    <row r="5875" spans="1:10" x14ac:dyDescent="0.3">
      <c r="A5875" s="18">
        <v>44378</v>
      </c>
      <c r="B5875" s="9">
        <f>VLOOKUP(A5875,'VOW3.DE'!$A$1:$B$5974,2,FALSE)</f>
        <v>206.08879099999999</v>
      </c>
      <c r="C5875" s="5">
        <f>VLOOKUP(A5875,MRK.DE!$A$1:$B$5993,2,FALSE)</f>
        <v>162.64999399999999</v>
      </c>
      <c r="D5875" s="10">
        <f>VLOOKUP(A5875,DTE.DE!$A$1:$B$6411,2,FALSE)</f>
        <v>17.872</v>
      </c>
      <c r="E5875" s="10">
        <f>VLOOKUP(A5875,'CON.DE'!$A$1:$B$6391,2,FALSE)</f>
        <v>125.379997</v>
      </c>
      <c r="G5875" s="5">
        <f t="shared" si="372"/>
        <v>-9.4740950614743123E-4</v>
      </c>
      <c r="H5875" s="5">
        <f t="shared" si="373"/>
        <v>5.8578680001489421E-3</v>
      </c>
      <c r="I5875" s="5">
        <f t="shared" si="374"/>
        <v>3.3628548673889595E-3</v>
      </c>
      <c r="J5875" s="10">
        <f t="shared" si="375"/>
        <v>1.1228815447336895E-2</v>
      </c>
    </row>
    <row r="5876" spans="1:10" x14ac:dyDescent="0.3">
      <c r="A5876" s="18">
        <v>44379</v>
      </c>
      <c r="B5876" s="9">
        <f>VLOOKUP(A5876,'VOW3.DE'!$A$1:$B$5974,2,FALSE)</f>
        <v>206.43064899999999</v>
      </c>
      <c r="C5876" s="5">
        <f>VLOOKUP(A5876,MRK.DE!$A$1:$B$5993,2,FALSE)</f>
        <v>162.800003</v>
      </c>
      <c r="D5876" s="10">
        <f>VLOOKUP(A5876,DTE.DE!$A$1:$B$6411,2,FALSE)</f>
        <v>17.969999000000001</v>
      </c>
      <c r="E5876" s="10">
        <f>VLOOKUP(A5876,'CON.DE'!$A$1:$B$6391,2,FALSE)</f>
        <v>124.900002</v>
      </c>
      <c r="G5876" s="5">
        <f t="shared" si="372"/>
        <v>1.6574156032876219E-3</v>
      </c>
      <c r="H5876" s="5">
        <f t="shared" si="373"/>
        <v>9.2185596562387357E-4</v>
      </c>
      <c r="I5876" s="5">
        <f t="shared" si="374"/>
        <v>5.4684028203186887E-3</v>
      </c>
      <c r="J5876" s="10">
        <f t="shared" si="375"/>
        <v>-3.8356687742189593E-3</v>
      </c>
    </row>
    <row r="5877" spans="1:10" x14ac:dyDescent="0.3">
      <c r="A5877" s="18">
        <v>44382</v>
      </c>
      <c r="B5877" s="9">
        <f>VLOOKUP(A5877,'VOW3.DE'!$A$1:$B$5974,2,FALSE)</f>
        <v>206.28413399999999</v>
      </c>
      <c r="C5877" s="5">
        <f>VLOOKUP(A5877,MRK.DE!$A$1:$B$5993,2,FALSE)</f>
        <v>163.35000600000001</v>
      </c>
      <c r="D5877" s="10">
        <f>VLOOKUP(A5877,DTE.DE!$A$1:$B$6411,2,FALSE)</f>
        <v>17.934000000000001</v>
      </c>
      <c r="E5877" s="10">
        <f>VLOOKUP(A5877,'CON.DE'!$A$1:$B$6391,2,FALSE)</f>
        <v>125.199997</v>
      </c>
      <c r="G5877" s="5">
        <f t="shared" si="372"/>
        <v>-7.100060971402017E-4</v>
      </c>
      <c r="H5877" s="5">
        <f t="shared" si="373"/>
        <v>3.372702782066174E-3</v>
      </c>
      <c r="I5877" s="5">
        <f t="shared" si="374"/>
        <v>-2.0052926173076491E-3</v>
      </c>
      <c r="J5877" s="10">
        <f t="shared" si="375"/>
        <v>2.3990015599943699E-3</v>
      </c>
    </row>
    <row r="5878" spans="1:10" x14ac:dyDescent="0.3">
      <c r="A5878" s="18">
        <v>44383</v>
      </c>
      <c r="B5878" s="9">
        <f>VLOOKUP(A5878,'VOW3.DE'!$A$1:$B$5974,2,FALSE)</f>
        <v>198.27500900000001</v>
      </c>
      <c r="C5878" s="5">
        <f>VLOOKUP(A5878,MRK.DE!$A$1:$B$5993,2,FALSE)</f>
        <v>165.550003</v>
      </c>
      <c r="D5878" s="10">
        <f>VLOOKUP(A5878,DTE.DE!$A$1:$B$6411,2,FALSE)</f>
        <v>17.822001</v>
      </c>
      <c r="E5878" s="10">
        <f>VLOOKUP(A5878,'CON.DE'!$A$1:$B$6391,2,FALSE)</f>
        <v>119.879997</v>
      </c>
      <c r="G5878" s="5">
        <f t="shared" si="372"/>
        <v>-3.9599508342411181E-2</v>
      </c>
      <c r="H5878" s="5">
        <f t="shared" si="373"/>
        <v>1.3378107336644313E-2</v>
      </c>
      <c r="I5878" s="5">
        <f t="shared" si="374"/>
        <v>-6.2646472289040796E-3</v>
      </c>
      <c r="J5878" s="10">
        <f t="shared" si="375"/>
        <v>-4.3421217280899371E-2</v>
      </c>
    </row>
    <row r="5879" spans="1:10" x14ac:dyDescent="0.3">
      <c r="A5879" s="18">
        <v>44384</v>
      </c>
      <c r="B5879" s="9">
        <f>VLOOKUP(A5879,'VOW3.DE'!$A$1:$B$5974,2,FALSE)</f>
        <v>201.44935599999999</v>
      </c>
      <c r="C5879" s="5">
        <f>VLOOKUP(A5879,MRK.DE!$A$1:$B$5993,2,FALSE)</f>
        <v>168.949997</v>
      </c>
      <c r="D5879" s="10">
        <f>VLOOKUP(A5879,DTE.DE!$A$1:$B$6411,2,FALSE)</f>
        <v>18.002001</v>
      </c>
      <c r="E5879" s="10">
        <f>VLOOKUP(A5879,'CON.DE'!$A$1:$B$6391,2,FALSE)</f>
        <v>119.94000200000001</v>
      </c>
      <c r="G5879" s="5">
        <f t="shared" si="372"/>
        <v>1.5883013448329254E-2</v>
      </c>
      <c r="H5879" s="5">
        <f t="shared" si="373"/>
        <v>2.0329513288897365E-2</v>
      </c>
      <c r="I5879" s="5">
        <f t="shared" si="374"/>
        <v>1.0049213083323466E-2</v>
      </c>
      <c r="J5879" s="10">
        <f t="shared" si="375"/>
        <v>5.0041699193070256E-4</v>
      </c>
    </row>
    <row r="5880" spans="1:10" x14ac:dyDescent="0.3">
      <c r="A5880" s="18">
        <v>44385</v>
      </c>
      <c r="B5880" s="9">
        <f>VLOOKUP(A5880,'VOW3.DE'!$A$1:$B$5974,2,FALSE)</f>
        <v>195.833191</v>
      </c>
      <c r="C5880" s="5">
        <f>VLOOKUP(A5880,MRK.DE!$A$1:$B$5993,2,FALSE)</f>
        <v>168.85000600000001</v>
      </c>
      <c r="D5880" s="10">
        <f>VLOOKUP(A5880,DTE.DE!$A$1:$B$6411,2,FALSE)</f>
        <v>17.792000000000002</v>
      </c>
      <c r="E5880" s="10">
        <f>VLOOKUP(A5880,'CON.DE'!$A$1:$B$6391,2,FALSE)</f>
        <v>116.82</v>
      </c>
      <c r="G5880" s="5">
        <f t="shared" si="372"/>
        <v>-2.8274784267783775E-2</v>
      </c>
      <c r="H5880" s="5">
        <f t="shared" si="373"/>
        <v>-5.9201303749183804E-4</v>
      </c>
      <c r="I5880" s="5">
        <f t="shared" si="374"/>
        <v>-1.1734000316103421E-2</v>
      </c>
      <c r="J5880" s="10">
        <f t="shared" si="375"/>
        <v>-2.635734580320457E-2</v>
      </c>
    </row>
    <row r="5881" spans="1:10" x14ac:dyDescent="0.3">
      <c r="A5881" s="18">
        <v>44386</v>
      </c>
      <c r="B5881" s="9">
        <f>VLOOKUP(A5881,'VOW3.DE'!$A$1:$B$5974,2,FALSE)</f>
        <v>207.40737899999999</v>
      </c>
      <c r="C5881" s="5">
        <f>VLOOKUP(A5881,MRK.DE!$A$1:$B$5993,2,FALSE)</f>
        <v>169.5</v>
      </c>
      <c r="D5881" s="10">
        <f>VLOOKUP(A5881,DTE.DE!$A$1:$B$6411,2,FALSE)</f>
        <v>18</v>
      </c>
      <c r="E5881" s="10">
        <f>VLOOKUP(A5881,'CON.DE'!$A$1:$B$6391,2,FALSE)</f>
        <v>118.639999</v>
      </c>
      <c r="G5881" s="5">
        <f t="shared" si="372"/>
        <v>5.7421643213186782E-2</v>
      </c>
      <c r="H5881" s="5">
        <f t="shared" si="373"/>
        <v>3.8421444544307144E-3</v>
      </c>
      <c r="I5881" s="5">
        <f t="shared" si="374"/>
        <v>1.1622839827992639E-2</v>
      </c>
      <c r="J5881" s="10">
        <f t="shared" si="375"/>
        <v>1.5459400788653054E-2</v>
      </c>
    </row>
    <row r="5882" spans="1:10" x14ac:dyDescent="0.3">
      <c r="A5882" s="18">
        <v>44389</v>
      </c>
      <c r="B5882" s="9">
        <f>VLOOKUP(A5882,'VOW3.DE'!$A$1:$B$5974,2,FALSE)</f>
        <v>213.072372</v>
      </c>
      <c r="C5882" s="5">
        <f>VLOOKUP(A5882,MRK.DE!$A$1:$B$5993,2,FALSE)</f>
        <v>170.050003</v>
      </c>
      <c r="D5882" s="10">
        <f>VLOOKUP(A5882,DTE.DE!$A$1:$B$6411,2,FALSE)</f>
        <v>18.271999000000001</v>
      </c>
      <c r="E5882" s="10">
        <f>VLOOKUP(A5882,'CON.DE'!$A$1:$B$6391,2,FALSE)</f>
        <v>117.879997</v>
      </c>
      <c r="G5882" s="5">
        <f t="shared" si="372"/>
        <v>2.6947008892362363E-2</v>
      </c>
      <c r="H5882" s="5">
        <f t="shared" si="373"/>
        <v>3.2396022745693367E-3</v>
      </c>
      <c r="I5882" s="5">
        <f t="shared" si="374"/>
        <v>1.4998020848887142E-2</v>
      </c>
      <c r="J5882" s="10">
        <f t="shared" si="375"/>
        <v>-6.4265569809323587E-3</v>
      </c>
    </row>
    <row r="5883" spans="1:10" x14ac:dyDescent="0.3">
      <c r="A5883" s="18">
        <v>44390</v>
      </c>
      <c r="B5883" s="9">
        <f>VLOOKUP(A5883,'VOW3.DE'!$A$1:$B$5974,2,FALSE)</f>
        <v>210.239868</v>
      </c>
      <c r="C5883" s="5">
        <f>VLOOKUP(A5883,MRK.DE!$A$1:$B$5993,2,FALSE)</f>
        <v>171.449997</v>
      </c>
      <c r="D5883" s="10">
        <f>VLOOKUP(A5883,DTE.DE!$A$1:$B$6411,2,FALSE)</f>
        <v>18.416</v>
      </c>
      <c r="E5883" s="10">
        <f>VLOOKUP(A5883,'CON.DE'!$A$1:$B$6391,2,FALSE)</f>
        <v>117.91999800000001</v>
      </c>
      <c r="G5883" s="5">
        <f t="shared" si="372"/>
        <v>-1.3382775204811433E-2</v>
      </c>
      <c r="H5883" s="5">
        <f t="shared" si="373"/>
        <v>8.1991323160420654E-3</v>
      </c>
      <c r="I5883" s="5">
        <f t="shared" si="374"/>
        <v>7.8500732344750079E-3</v>
      </c>
      <c r="J5883" s="10">
        <f t="shared" si="375"/>
        <v>3.3927906049128115E-4</v>
      </c>
    </row>
    <row r="5884" spans="1:10" x14ac:dyDescent="0.3">
      <c r="A5884" s="18">
        <v>44391</v>
      </c>
      <c r="B5884" s="9">
        <f>VLOOKUP(A5884,'VOW3.DE'!$A$1:$B$5974,2,FALSE)</f>
        <v>210.04452499999999</v>
      </c>
      <c r="C5884" s="5">
        <f>VLOOKUP(A5884,MRK.DE!$A$1:$B$5993,2,FALSE)</f>
        <v>171.25</v>
      </c>
      <c r="D5884" s="10">
        <f>VLOOKUP(A5884,DTE.DE!$A$1:$B$6411,2,FALSE)</f>
        <v>18.312000000000001</v>
      </c>
      <c r="E5884" s="10">
        <f>VLOOKUP(A5884,'CON.DE'!$A$1:$B$6391,2,FALSE)</f>
        <v>119.05999799999999</v>
      </c>
      <c r="G5884" s="5">
        <f t="shared" si="372"/>
        <v>-9.2957538904612526E-4</v>
      </c>
      <c r="H5884" s="5">
        <f t="shared" si="373"/>
        <v>-1.1671842687817399E-3</v>
      </c>
      <c r="I5884" s="5">
        <f t="shared" si="374"/>
        <v>-5.6632693292612522E-3</v>
      </c>
      <c r="J5884" s="10">
        <f t="shared" si="375"/>
        <v>9.6211394466157191E-3</v>
      </c>
    </row>
    <row r="5885" spans="1:10" x14ac:dyDescent="0.3">
      <c r="A5885" s="18">
        <v>44392</v>
      </c>
      <c r="B5885" s="9">
        <f>VLOOKUP(A5885,'VOW3.DE'!$A$1:$B$5974,2,FALSE)</f>
        <v>205.453934</v>
      </c>
      <c r="C5885" s="5">
        <f>VLOOKUP(A5885,MRK.DE!$A$1:$B$5993,2,FALSE)</f>
        <v>171.050003</v>
      </c>
      <c r="D5885" s="10">
        <f>VLOOKUP(A5885,DTE.DE!$A$1:$B$6411,2,FALSE)</f>
        <v>18.219999000000001</v>
      </c>
      <c r="E5885" s="10">
        <f>VLOOKUP(A5885,'CON.DE'!$A$1:$B$6391,2,FALSE)</f>
        <v>117.019997</v>
      </c>
      <c r="G5885" s="5">
        <f t="shared" si="372"/>
        <v>-2.2097688695783393E-2</v>
      </c>
      <c r="H5885" s="5">
        <f t="shared" si="373"/>
        <v>-1.1685481799897544E-3</v>
      </c>
      <c r="I5885" s="5">
        <f t="shared" si="374"/>
        <v>-5.0367457031968944E-3</v>
      </c>
      <c r="J5885" s="10">
        <f t="shared" si="375"/>
        <v>-1.7282716203544383E-2</v>
      </c>
    </row>
    <row r="5886" spans="1:10" x14ac:dyDescent="0.3">
      <c r="A5886" s="18">
        <v>44393</v>
      </c>
      <c r="B5886" s="9">
        <f>VLOOKUP(A5886,'VOW3.DE'!$A$1:$B$5974,2,FALSE)</f>
        <v>202.816757</v>
      </c>
      <c r="C5886" s="5">
        <f>VLOOKUP(A5886,MRK.DE!$A$1:$B$5993,2,FALSE)</f>
        <v>170.75</v>
      </c>
      <c r="D5886" s="10">
        <f>VLOOKUP(A5886,DTE.DE!$A$1:$B$6411,2,FALSE)</f>
        <v>18.344000000000001</v>
      </c>
      <c r="E5886" s="10">
        <f>VLOOKUP(A5886,'CON.DE'!$A$1:$B$6391,2,FALSE)</f>
        <v>115.300003</v>
      </c>
      <c r="G5886" s="5">
        <f t="shared" si="372"/>
        <v>-1.2918946848703504E-2</v>
      </c>
      <c r="H5886" s="5">
        <f t="shared" si="373"/>
        <v>-1.7554305114454826E-3</v>
      </c>
      <c r="I5886" s="5">
        <f t="shared" si="374"/>
        <v>6.7827086085345467E-3</v>
      </c>
      <c r="J5886" s="10">
        <f t="shared" si="375"/>
        <v>-1.4807381429352782E-2</v>
      </c>
    </row>
    <row r="5887" spans="1:10" x14ac:dyDescent="0.3">
      <c r="A5887" s="18">
        <v>44396</v>
      </c>
      <c r="B5887" s="9">
        <f>VLOOKUP(A5887,'VOW3.DE'!$A$1:$B$5974,2,FALSE)</f>
        <v>197.00526400000001</v>
      </c>
      <c r="C5887" s="5">
        <f>VLOOKUP(A5887,MRK.DE!$A$1:$B$5993,2,FALSE)</f>
        <v>169.39999399999999</v>
      </c>
      <c r="D5887" s="10">
        <f>VLOOKUP(A5887,DTE.DE!$A$1:$B$6411,2,FALSE)</f>
        <v>17.542000000000002</v>
      </c>
      <c r="E5887" s="10">
        <f>VLOOKUP(A5887,'CON.DE'!$A$1:$B$6391,2,FALSE)</f>
        <v>111.91999800000001</v>
      </c>
      <c r="G5887" s="5">
        <f t="shared" si="372"/>
        <v>-2.9072447315457387E-2</v>
      </c>
      <c r="H5887" s="5">
        <f t="shared" si="373"/>
        <v>-7.9377516520724393E-3</v>
      </c>
      <c r="I5887" s="5">
        <f t="shared" si="374"/>
        <v>-4.4704540026413372E-2</v>
      </c>
      <c r="J5887" s="10">
        <f t="shared" si="375"/>
        <v>-2.9753140806775106E-2</v>
      </c>
    </row>
    <row r="5888" spans="1:10" x14ac:dyDescent="0.3">
      <c r="A5888" s="18">
        <v>44397</v>
      </c>
      <c r="B5888" s="9">
        <f>VLOOKUP(A5888,'VOW3.DE'!$A$1:$B$5974,2,FALSE)</f>
        <v>198.95871</v>
      </c>
      <c r="C5888" s="5">
        <f>VLOOKUP(A5888,MRK.DE!$A$1:$B$5993,2,FALSE)</f>
        <v>168.25</v>
      </c>
      <c r="D5888" s="10">
        <f>VLOOKUP(A5888,DTE.DE!$A$1:$B$6411,2,FALSE)</f>
        <v>17.533999999999999</v>
      </c>
      <c r="E5888" s="10">
        <f>VLOOKUP(A5888,'CON.DE'!$A$1:$B$6391,2,FALSE)</f>
        <v>113.300003</v>
      </c>
      <c r="G5888" s="5">
        <f t="shared" si="372"/>
        <v>9.8668665656333754E-3</v>
      </c>
      <c r="H5888" s="5">
        <f t="shared" si="373"/>
        <v>-6.811778273989837E-3</v>
      </c>
      <c r="I5888" s="5">
        <f t="shared" si="374"/>
        <v>-4.5615236279620159E-4</v>
      </c>
      <c r="J5888" s="10">
        <f t="shared" si="375"/>
        <v>1.225488202501771E-2</v>
      </c>
    </row>
    <row r="5889" spans="1:10" x14ac:dyDescent="0.3">
      <c r="A5889" s="18">
        <v>44398</v>
      </c>
      <c r="B5889" s="9">
        <f>VLOOKUP(A5889,'VOW3.DE'!$A$1:$B$5974,2,FALSE)</f>
        <v>205.20974699999999</v>
      </c>
      <c r="C5889" s="5">
        <f>VLOOKUP(A5889,MRK.DE!$A$1:$B$5993,2,FALSE)</f>
        <v>167.64999399999999</v>
      </c>
      <c r="D5889" s="10">
        <f>VLOOKUP(A5889,DTE.DE!$A$1:$B$6411,2,FALSE)</f>
        <v>17.885999999999999</v>
      </c>
      <c r="E5889" s="10">
        <f>VLOOKUP(A5889,'CON.DE'!$A$1:$B$6391,2,FALSE)</f>
        <v>116.660004</v>
      </c>
      <c r="G5889" s="5">
        <f t="shared" si="372"/>
        <v>3.0935296409714961E-2</v>
      </c>
      <c r="H5889" s="5">
        <f t="shared" si="373"/>
        <v>-3.5725314014461856E-3</v>
      </c>
      <c r="I5889" s="5">
        <f t="shared" si="374"/>
        <v>1.9876430757595494E-2</v>
      </c>
      <c r="J5889" s="10">
        <f t="shared" si="375"/>
        <v>2.9224561100828349E-2</v>
      </c>
    </row>
    <row r="5890" spans="1:10" x14ac:dyDescent="0.3">
      <c r="A5890" s="18">
        <v>44399</v>
      </c>
      <c r="B5890" s="9">
        <f>VLOOKUP(A5890,'VOW3.DE'!$A$1:$B$5974,2,FALSE)</f>
        <v>203.94000199999999</v>
      </c>
      <c r="C5890" s="5">
        <f>VLOOKUP(A5890,MRK.DE!$A$1:$B$5993,2,FALSE)</f>
        <v>170.050003</v>
      </c>
      <c r="D5890" s="10">
        <f>VLOOKUP(A5890,DTE.DE!$A$1:$B$6411,2,FALSE)</f>
        <v>17.670000000000002</v>
      </c>
      <c r="E5890" s="10">
        <f>VLOOKUP(A5890,'CON.DE'!$A$1:$B$6391,2,FALSE)</f>
        <v>114.480003</v>
      </c>
      <c r="G5890" s="5">
        <f t="shared" si="372"/>
        <v>-6.2067694256396728E-3</v>
      </c>
      <c r="H5890" s="5">
        <f t="shared" si="373"/>
        <v>1.4214091971683378E-2</v>
      </c>
      <c r="I5890" s="5">
        <f t="shared" si="374"/>
        <v>-1.214999759238428E-2</v>
      </c>
      <c r="J5890" s="10">
        <f t="shared" si="375"/>
        <v>-1.8863594159518774E-2</v>
      </c>
    </row>
    <row r="5891" spans="1:10" x14ac:dyDescent="0.3">
      <c r="A5891" s="18">
        <v>44400</v>
      </c>
      <c r="B5891" s="9">
        <f>VLOOKUP(A5891,'VOW3.DE'!$A$1:$B$5974,2,FALSE)</f>
        <v>208.60000600000001</v>
      </c>
      <c r="C5891" s="5">
        <f>VLOOKUP(A5891,MRK.DE!$A$1:$B$5993,2,FALSE)</f>
        <v>173.949997</v>
      </c>
      <c r="D5891" s="10">
        <f>VLOOKUP(A5891,DTE.DE!$A$1:$B$6411,2,FALSE)</f>
        <v>17.884001000000001</v>
      </c>
      <c r="E5891" s="10">
        <f>VLOOKUP(A5891,'CON.DE'!$A$1:$B$6391,2,FALSE)</f>
        <v>118</v>
      </c>
      <c r="G5891" s="5">
        <f t="shared" si="372"/>
        <v>2.2592728586969261E-2</v>
      </c>
      <c r="H5891" s="5">
        <f t="shared" si="373"/>
        <v>2.2675355256541276E-2</v>
      </c>
      <c r="I5891" s="5">
        <f t="shared" si="374"/>
        <v>1.2038227956030169E-2</v>
      </c>
      <c r="J5891" s="10">
        <f t="shared" si="375"/>
        <v>3.0284463012019022E-2</v>
      </c>
    </row>
    <row r="5892" spans="1:10" x14ac:dyDescent="0.3">
      <c r="A5892" s="18">
        <v>44403</v>
      </c>
      <c r="B5892" s="9">
        <f>VLOOKUP(A5892,'VOW3.DE'!$A$1:$B$5974,2,FALSE)</f>
        <v>206.89999399999999</v>
      </c>
      <c r="C5892" s="5">
        <f>VLOOKUP(A5892,MRK.DE!$A$1:$B$5993,2,FALSE)</f>
        <v>171.85000600000001</v>
      </c>
      <c r="D5892" s="10">
        <f>VLOOKUP(A5892,DTE.DE!$A$1:$B$6411,2,FALSE)</f>
        <v>17.834</v>
      </c>
      <c r="E5892" s="10">
        <f>VLOOKUP(A5892,'CON.DE'!$A$1:$B$6391,2,FALSE)</f>
        <v>116.379997</v>
      </c>
      <c r="G5892" s="5">
        <f t="shared" ref="G5892:G5955" si="376">LN(B5892/B5891)</f>
        <v>-8.1830155778746527E-3</v>
      </c>
      <c r="H5892" s="5">
        <f t="shared" ref="H5892:H5955" si="377">LN(C5892/C5891)</f>
        <v>-1.2145846141604003E-2</v>
      </c>
      <c r="I5892" s="5">
        <f t="shared" ref="I5892:I5955" si="378">LN(D5892/D5891)</f>
        <v>-2.7997665749475366E-3</v>
      </c>
      <c r="J5892" s="10">
        <f t="shared" ref="J5892:J5955" si="379">LN(E5892/E5891)</f>
        <v>-1.3823951014766172E-2</v>
      </c>
    </row>
    <row r="5893" spans="1:10" x14ac:dyDescent="0.3">
      <c r="A5893" s="18">
        <v>44404</v>
      </c>
      <c r="B5893" s="9">
        <f>VLOOKUP(A5893,'VOW3.DE'!$A$1:$B$5974,2,FALSE)</f>
        <v>202.5</v>
      </c>
      <c r="C5893" s="5">
        <f>VLOOKUP(A5893,MRK.DE!$A$1:$B$5993,2,FALSE)</f>
        <v>172.199997</v>
      </c>
      <c r="D5893" s="10">
        <f>VLOOKUP(A5893,DTE.DE!$A$1:$B$6411,2,FALSE)</f>
        <v>17.835999999999999</v>
      </c>
      <c r="E5893" s="10">
        <f>VLOOKUP(A5893,'CON.DE'!$A$1:$B$6391,2,FALSE)</f>
        <v>114.459999</v>
      </c>
      <c r="G5893" s="5">
        <f t="shared" si="376"/>
        <v>-2.1495669205386418E-2</v>
      </c>
      <c r="H5893" s="5">
        <f t="shared" si="377"/>
        <v>2.0345363620157967E-3</v>
      </c>
      <c r="I5893" s="5">
        <f t="shared" si="378"/>
        <v>1.1213905254238255E-4</v>
      </c>
      <c r="J5893" s="10">
        <f t="shared" si="379"/>
        <v>-1.6635265206618923E-2</v>
      </c>
    </row>
    <row r="5894" spans="1:10" x14ac:dyDescent="0.3">
      <c r="A5894" s="18">
        <v>44405</v>
      </c>
      <c r="B5894" s="9">
        <f>VLOOKUP(A5894,'VOW3.DE'!$A$1:$B$5974,2,FALSE)</f>
        <v>203.85000600000001</v>
      </c>
      <c r="C5894" s="5">
        <f>VLOOKUP(A5894,MRK.DE!$A$1:$B$5993,2,FALSE)</f>
        <v>173.300003</v>
      </c>
      <c r="D5894" s="10">
        <f>VLOOKUP(A5894,DTE.DE!$A$1:$B$6411,2,FALSE)</f>
        <v>17.806000000000001</v>
      </c>
      <c r="E5894" s="10">
        <f>VLOOKUP(A5894,'CON.DE'!$A$1:$B$6391,2,FALSE)</f>
        <v>114.800003</v>
      </c>
      <c r="G5894" s="5">
        <f t="shared" si="376"/>
        <v>6.6445721520750041E-3</v>
      </c>
      <c r="H5894" s="5">
        <f t="shared" si="377"/>
        <v>6.3676394605541274E-3</v>
      </c>
      <c r="I5894" s="5">
        <f t="shared" si="378"/>
        <v>-1.6834076137506402E-3</v>
      </c>
      <c r="J5894" s="10">
        <f t="shared" si="379"/>
        <v>2.9661017735904496E-3</v>
      </c>
    </row>
    <row r="5895" spans="1:10" x14ac:dyDescent="0.3">
      <c r="A5895" s="18">
        <v>44406</v>
      </c>
      <c r="B5895" s="9">
        <f>VLOOKUP(A5895,'VOW3.DE'!$A$1:$B$5974,2,FALSE)</f>
        <v>207.050003</v>
      </c>
      <c r="C5895" s="5">
        <f>VLOOKUP(A5895,MRK.DE!$A$1:$B$5993,2,FALSE)</f>
        <v>172.25</v>
      </c>
      <c r="D5895" s="10">
        <f>VLOOKUP(A5895,DTE.DE!$A$1:$B$6411,2,FALSE)</f>
        <v>17.684000000000001</v>
      </c>
      <c r="E5895" s="10">
        <f>VLOOKUP(A5895,'CON.DE'!$A$1:$B$6391,2,FALSE)</f>
        <v>115.900002</v>
      </c>
      <c r="G5895" s="5">
        <f t="shared" si="376"/>
        <v>1.5575865782161143E-2</v>
      </c>
      <c r="H5895" s="5">
        <f t="shared" si="377"/>
        <v>-6.0773041388136207E-3</v>
      </c>
      <c r="I5895" s="5">
        <f t="shared" si="378"/>
        <v>-6.8752031874827115E-3</v>
      </c>
      <c r="J5895" s="10">
        <f t="shared" si="379"/>
        <v>9.5362575840914499E-3</v>
      </c>
    </row>
    <row r="5896" spans="1:10" x14ac:dyDescent="0.3">
      <c r="A5896" s="18">
        <v>44407</v>
      </c>
      <c r="B5896" s="9">
        <f>VLOOKUP(A5896,'VOW3.DE'!$A$1:$B$5974,2,FALSE)</f>
        <v>205.5</v>
      </c>
      <c r="C5896" s="5">
        <f>VLOOKUP(A5896,MRK.DE!$A$1:$B$5993,2,FALSE)</f>
        <v>172.64999399999999</v>
      </c>
      <c r="D5896" s="10">
        <f>VLOOKUP(A5896,DTE.DE!$A$1:$B$6411,2,FALSE)</f>
        <v>17.506001000000001</v>
      </c>
      <c r="E5896" s="10">
        <f>VLOOKUP(A5896,'CON.DE'!$A$1:$B$6391,2,FALSE)</f>
        <v>114.599998</v>
      </c>
      <c r="G5896" s="5">
        <f t="shared" si="376"/>
        <v>-7.5142905445406269E-3</v>
      </c>
      <c r="H5896" s="5">
        <f t="shared" si="377"/>
        <v>2.3194791898435083E-3</v>
      </c>
      <c r="I5896" s="5">
        <f t="shared" si="378"/>
        <v>-1.0116539530480124E-2</v>
      </c>
      <c r="J5896" s="10">
        <f t="shared" si="379"/>
        <v>-1.1279980773329258E-2</v>
      </c>
    </row>
    <row r="5897" spans="1:10" x14ac:dyDescent="0.3">
      <c r="A5897" s="18">
        <v>44410</v>
      </c>
      <c r="B5897" s="9">
        <f>VLOOKUP(A5897,'VOW3.DE'!$A$1:$B$5974,2,FALSE)</f>
        <v>205.75</v>
      </c>
      <c r="C5897" s="5">
        <f>VLOOKUP(A5897,MRK.DE!$A$1:$B$5993,2,FALSE)</f>
        <v>174.75</v>
      </c>
      <c r="D5897" s="10">
        <f>VLOOKUP(A5897,DTE.DE!$A$1:$B$6411,2,FALSE)</f>
        <v>17.427999</v>
      </c>
      <c r="E5897" s="10">
        <f>VLOOKUP(A5897,'CON.DE'!$A$1:$B$6391,2,FALSE)</f>
        <v>115.220001</v>
      </c>
      <c r="G5897" s="5">
        <f t="shared" si="376"/>
        <v>1.2158056208899498E-3</v>
      </c>
      <c r="H5897" s="5">
        <f t="shared" si="377"/>
        <v>1.2089992030308245E-2</v>
      </c>
      <c r="I5897" s="5">
        <f t="shared" si="378"/>
        <v>-4.4656855572531703E-3</v>
      </c>
      <c r="J5897" s="10">
        <f t="shared" si="379"/>
        <v>5.3955661546537022E-3</v>
      </c>
    </row>
    <row r="5898" spans="1:10" x14ac:dyDescent="0.3">
      <c r="A5898" s="18">
        <v>44411</v>
      </c>
      <c r="B5898" s="9">
        <f>VLOOKUP(A5898,'VOW3.DE'!$A$1:$B$5974,2,FALSE)</f>
        <v>205.10000600000001</v>
      </c>
      <c r="C5898" s="5">
        <f>VLOOKUP(A5898,MRK.DE!$A$1:$B$5993,2,FALSE)</f>
        <v>174.60000600000001</v>
      </c>
      <c r="D5898" s="10">
        <f>VLOOKUP(A5898,DTE.DE!$A$1:$B$6411,2,FALSE)</f>
        <v>17.601998999999999</v>
      </c>
      <c r="E5898" s="10">
        <f>VLOOKUP(A5898,'CON.DE'!$A$1:$B$6391,2,FALSE)</f>
        <v>114.760002</v>
      </c>
      <c r="G5898" s="5">
        <f t="shared" si="376"/>
        <v>-3.1641452248221762E-3</v>
      </c>
      <c r="H5898" s="5">
        <f t="shared" si="377"/>
        <v>-8.5870334415720799E-4</v>
      </c>
      <c r="I5898" s="5">
        <f t="shared" si="378"/>
        <v>9.9344242636288434E-3</v>
      </c>
      <c r="J5898" s="10">
        <f t="shared" si="379"/>
        <v>-4.0003444424467237E-3</v>
      </c>
    </row>
    <row r="5899" spans="1:10" x14ac:dyDescent="0.3">
      <c r="A5899" s="18">
        <v>44412</v>
      </c>
      <c r="B5899" s="9">
        <f>VLOOKUP(A5899,'VOW3.DE'!$A$1:$B$5974,2,FALSE)</f>
        <v>204.199997</v>
      </c>
      <c r="C5899" s="5">
        <f>VLOOKUP(A5899,MRK.DE!$A$1:$B$5993,2,FALSE)</f>
        <v>176.300003</v>
      </c>
      <c r="D5899" s="10">
        <f>VLOOKUP(A5899,DTE.DE!$A$1:$B$6411,2,FALSE)</f>
        <v>17.532</v>
      </c>
      <c r="E5899" s="10">
        <f>VLOOKUP(A5899,'CON.DE'!$A$1:$B$6391,2,FALSE)</f>
        <v>113.82</v>
      </c>
      <c r="G5899" s="5">
        <f t="shared" si="376"/>
        <v>-4.3978032932708256E-3</v>
      </c>
      <c r="H5899" s="5">
        <f t="shared" si="377"/>
        <v>9.6894286505112334E-3</v>
      </c>
      <c r="I5899" s="5">
        <f t="shared" si="378"/>
        <v>-3.9846925833296578E-3</v>
      </c>
      <c r="J5899" s="10">
        <f t="shared" si="379"/>
        <v>-8.2247553658612391E-3</v>
      </c>
    </row>
    <row r="5900" spans="1:10" x14ac:dyDescent="0.3">
      <c r="A5900" s="18">
        <v>44413</v>
      </c>
      <c r="B5900" s="9">
        <f>VLOOKUP(A5900,'VOW3.DE'!$A$1:$B$5974,2,FALSE)</f>
        <v>205.800003</v>
      </c>
      <c r="C5900" s="5">
        <f>VLOOKUP(A5900,MRK.DE!$A$1:$B$5993,2,FALSE)</f>
        <v>188.35000600000001</v>
      </c>
      <c r="D5900" s="10">
        <f>VLOOKUP(A5900,DTE.DE!$A$1:$B$6411,2,FALSE)</f>
        <v>17.547999999999998</v>
      </c>
      <c r="E5900" s="10">
        <f>VLOOKUP(A5900,'CON.DE'!$A$1:$B$6391,2,FALSE)</f>
        <v>115</v>
      </c>
      <c r="G5900" s="5">
        <f t="shared" si="376"/>
        <v>7.80494693812246E-3</v>
      </c>
      <c r="H5900" s="5">
        <f t="shared" si="377"/>
        <v>6.6114859573363896E-2</v>
      </c>
      <c r="I5900" s="5">
        <f t="shared" si="378"/>
        <v>9.1220074740464463E-4</v>
      </c>
      <c r="J5900" s="10">
        <f t="shared" si="379"/>
        <v>1.0313875188272372E-2</v>
      </c>
    </row>
    <row r="5901" spans="1:10" x14ac:dyDescent="0.3">
      <c r="A5901" s="18">
        <v>44414</v>
      </c>
      <c r="B5901" s="9">
        <f>VLOOKUP(A5901,'VOW3.DE'!$A$1:$B$5974,2,FALSE)</f>
        <v>206.800003</v>
      </c>
      <c r="C5901" s="5">
        <f>VLOOKUP(A5901,MRK.DE!$A$1:$B$5993,2,FALSE)</f>
        <v>180.199997</v>
      </c>
      <c r="D5901" s="10">
        <f>VLOOKUP(A5901,DTE.DE!$A$1:$B$6411,2,FALSE)</f>
        <v>17.686001000000001</v>
      </c>
      <c r="E5901" s="10">
        <f>VLOOKUP(A5901,'CON.DE'!$A$1:$B$6391,2,FALSE)</f>
        <v>115.18</v>
      </c>
      <c r="G5901" s="5">
        <f t="shared" si="376"/>
        <v>4.8473191638352831E-3</v>
      </c>
      <c r="H5901" s="5">
        <f t="shared" si="377"/>
        <v>-4.4234637467568949E-2</v>
      </c>
      <c r="I5901" s="5">
        <f t="shared" si="378"/>
        <v>7.8334393914720173E-3</v>
      </c>
      <c r="J5901" s="10">
        <f t="shared" si="379"/>
        <v>1.5639937152762322E-3</v>
      </c>
    </row>
    <row r="5902" spans="1:10" x14ac:dyDescent="0.3">
      <c r="A5902" s="18">
        <v>44417</v>
      </c>
      <c r="B5902" s="9">
        <f>VLOOKUP(A5902,'VOW3.DE'!$A$1:$B$5974,2,FALSE)</f>
        <v>205.35000600000001</v>
      </c>
      <c r="C5902" s="5">
        <f>VLOOKUP(A5902,MRK.DE!$A$1:$B$5993,2,FALSE)</f>
        <v>184</v>
      </c>
      <c r="D5902" s="10">
        <f>VLOOKUP(A5902,DTE.DE!$A$1:$B$6411,2,FALSE)</f>
        <v>17.832001000000002</v>
      </c>
      <c r="E5902" s="10">
        <f>VLOOKUP(A5902,'CON.DE'!$A$1:$B$6391,2,FALSE)</f>
        <v>114.660004</v>
      </c>
      <c r="G5902" s="5">
        <f t="shared" si="376"/>
        <v>-7.0362875200689996E-3</v>
      </c>
      <c r="H5902" s="5">
        <f t="shared" si="377"/>
        <v>2.0868429082916935E-2</v>
      </c>
      <c r="I5902" s="5">
        <f t="shared" si="378"/>
        <v>8.2212294670860782E-3</v>
      </c>
      <c r="J5902" s="10">
        <f t="shared" si="379"/>
        <v>-4.5248597125411736E-3</v>
      </c>
    </row>
    <row r="5903" spans="1:10" x14ac:dyDescent="0.3">
      <c r="A5903" s="18">
        <v>44418</v>
      </c>
      <c r="B5903" s="9">
        <f>VLOOKUP(A5903,'VOW3.DE'!$A$1:$B$5974,2,FALSE)</f>
        <v>205.39999399999999</v>
      </c>
      <c r="C5903" s="5">
        <f>VLOOKUP(A5903,MRK.DE!$A$1:$B$5993,2,FALSE)</f>
        <v>186</v>
      </c>
      <c r="D5903" s="10">
        <f>VLOOKUP(A5903,DTE.DE!$A$1:$B$6411,2,FALSE)</f>
        <v>17.879999000000002</v>
      </c>
      <c r="E5903" s="10">
        <f>VLOOKUP(A5903,'CON.DE'!$A$1:$B$6391,2,FALSE)</f>
        <v>115.480003</v>
      </c>
      <c r="G5903" s="5">
        <f t="shared" si="376"/>
        <v>2.4339866218749085E-4</v>
      </c>
      <c r="H5903" s="5">
        <f t="shared" si="377"/>
        <v>1.0810916104215676E-2</v>
      </c>
      <c r="I5903" s="5">
        <f t="shared" si="378"/>
        <v>2.6880616544295568E-3</v>
      </c>
      <c r="J5903" s="10">
        <f t="shared" si="379"/>
        <v>7.1261184072731482E-3</v>
      </c>
    </row>
    <row r="5904" spans="1:10" x14ac:dyDescent="0.3">
      <c r="A5904" s="18">
        <v>44419</v>
      </c>
      <c r="B5904" s="9">
        <f>VLOOKUP(A5904,'VOW3.DE'!$A$1:$B$5974,2,FALSE)</f>
        <v>205.25</v>
      </c>
      <c r="C5904" s="5">
        <f>VLOOKUP(A5904,MRK.DE!$A$1:$B$5993,2,FALSE)</f>
        <v>187.949997</v>
      </c>
      <c r="D5904" s="10">
        <f>VLOOKUP(A5904,DTE.DE!$A$1:$B$6411,2,FALSE)</f>
        <v>17.902000000000001</v>
      </c>
      <c r="E5904" s="10">
        <f>VLOOKUP(A5904,'CON.DE'!$A$1:$B$6391,2,FALSE)</f>
        <v>115.68</v>
      </c>
      <c r="G5904" s="5">
        <f t="shared" si="376"/>
        <v>-7.3051995062478516E-4</v>
      </c>
      <c r="H5904" s="5">
        <f t="shared" si="377"/>
        <v>1.0429280335293625E-2</v>
      </c>
      <c r="I5904" s="5">
        <f t="shared" si="378"/>
        <v>1.2297246317923569E-3</v>
      </c>
      <c r="J5904" s="10">
        <f t="shared" si="379"/>
        <v>1.7303776371961138E-3</v>
      </c>
    </row>
    <row r="5905" spans="1:10" x14ac:dyDescent="0.3">
      <c r="A5905" s="18">
        <v>44420</v>
      </c>
      <c r="B5905" s="9">
        <f>VLOOKUP(A5905,'VOW3.DE'!$A$1:$B$5974,2,FALSE)</f>
        <v>208.60000600000001</v>
      </c>
      <c r="C5905" s="5">
        <f>VLOOKUP(A5905,MRK.DE!$A$1:$B$5993,2,FALSE)</f>
        <v>191.60000600000001</v>
      </c>
      <c r="D5905" s="10">
        <f>VLOOKUP(A5905,DTE.DE!$A$1:$B$6411,2,FALSE)</f>
        <v>18.403998999999999</v>
      </c>
      <c r="E5905" s="10">
        <f>VLOOKUP(A5905,'CON.DE'!$A$1:$B$6391,2,FALSE)</f>
        <v>116.08000199999999</v>
      </c>
      <c r="G5905" s="5">
        <f t="shared" si="376"/>
        <v>1.6189822997317176E-2</v>
      </c>
      <c r="H5905" s="5">
        <f t="shared" si="377"/>
        <v>1.9233942803504853E-2</v>
      </c>
      <c r="I5905" s="5">
        <f t="shared" si="378"/>
        <v>2.7655539508459483E-2</v>
      </c>
      <c r="J5905" s="10">
        <f t="shared" si="379"/>
        <v>3.4518673949745669E-3</v>
      </c>
    </row>
    <row r="5906" spans="1:10" x14ac:dyDescent="0.3">
      <c r="A5906" s="18">
        <v>44421</v>
      </c>
      <c r="B5906" s="9">
        <f>VLOOKUP(A5906,'VOW3.DE'!$A$1:$B$5974,2,FALSE)</f>
        <v>207.800003</v>
      </c>
      <c r="C5906" s="5">
        <f>VLOOKUP(A5906,MRK.DE!$A$1:$B$5993,2,FALSE)</f>
        <v>194.39999399999999</v>
      </c>
      <c r="D5906" s="10">
        <f>VLOOKUP(A5906,DTE.DE!$A$1:$B$6411,2,FALSE)</f>
        <v>18.552</v>
      </c>
      <c r="E5906" s="10">
        <f>VLOOKUP(A5906,'CON.DE'!$A$1:$B$6391,2,FALSE)</f>
        <v>117.699997</v>
      </c>
      <c r="G5906" s="5">
        <f t="shared" si="376"/>
        <v>-3.8424782277693002E-3</v>
      </c>
      <c r="H5906" s="5">
        <f t="shared" si="377"/>
        <v>1.4507964310140927E-2</v>
      </c>
      <c r="I5906" s="5">
        <f t="shared" si="378"/>
        <v>8.0096219960238205E-3</v>
      </c>
      <c r="J5906" s="10">
        <f t="shared" si="379"/>
        <v>1.3859362972271361E-2</v>
      </c>
    </row>
    <row r="5907" spans="1:10" x14ac:dyDescent="0.3">
      <c r="A5907" s="18">
        <v>44424</v>
      </c>
      <c r="B5907" s="9">
        <f>VLOOKUP(A5907,'VOW3.DE'!$A$1:$B$5974,2,FALSE)</f>
        <v>203</v>
      </c>
      <c r="C5907" s="5">
        <f>VLOOKUP(A5907,MRK.DE!$A$1:$B$5993,2,FALSE)</f>
        <v>196.699997</v>
      </c>
      <c r="D5907" s="10">
        <f>VLOOKUP(A5907,DTE.DE!$A$1:$B$6411,2,FALSE)</f>
        <v>18.597999999999999</v>
      </c>
      <c r="E5907" s="10">
        <f>VLOOKUP(A5907,'CON.DE'!$A$1:$B$6391,2,FALSE)</f>
        <v>116.980003</v>
      </c>
      <c r="G5907" s="5">
        <f t="shared" si="376"/>
        <v>-2.3370114060298215E-2</v>
      </c>
      <c r="H5907" s="5">
        <f t="shared" si="377"/>
        <v>1.1761848981220409E-2</v>
      </c>
      <c r="I5907" s="5">
        <f t="shared" si="378"/>
        <v>2.476448102774973E-3</v>
      </c>
      <c r="J5907" s="10">
        <f t="shared" si="379"/>
        <v>-6.1359831174116466E-3</v>
      </c>
    </row>
    <row r="5908" spans="1:10" x14ac:dyDescent="0.3">
      <c r="A5908" s="18">
        <v>44425</v>
      </c>
      <c r="B5908" s="9">
        <f>VLOOKUP(A5908,'VOW3.DE'!$A$1:$B$5974,2,FALSE)</f>
        <v>200.300003</v>
      </c>
      <c r="C5908" s="5">
        <f>VLOOKUP(A5908,MRK.DE!$A$1:$B$5993,2,FALSE)</f>
        <v>198.199997</v>
      </c>
      <c r="D5908" s="10">
        <f>VLOOKUP(A5908,DTE.DE!$A$1:$B$6411,2,FALSE)</f>
        <v>18.745999999999999</v>
      </c>
      <c r="E5908" s="10">
        <f>VLOOKUP(A5908,'CON.DE'!$A$1:$B$6391,2,FALSE)</f>
        <v>113.980003</v>
      </c>
      <c r="G5908" s="5">
        <f t="shared" si="376"/>
        <v>-1.3389721392481175E-2</v>
      </c>
      <c r="H5908" s="5">
        <f t="shared" si="377"/>
        <v>7.5968966163004565E-3</v>
      </c>
      <c r="I5908" s="5">
        <f t="shared" si="378"/>
        <v>7.9263482682885161E-3</v>
      </c>
      <c r="J5908" s="10">
        <f t="shared" si="379"/>
        <v>-2.5979984933028624E-2</v>
      </c>
    </row>
    <row r="5909" spans="1:10" x14ac:dyDescent="0.3">
      <c r="A5909" s="18">
        <v>44426</v>
      </c>
      <c r="B5909" s="9">
        <f>VLOOKUP(A5909,'VOW3.DE'!$A$1:$B$5974,2,FALSE)</f>
        <v>198.53999300000001</v>
      </c>
      <c r="C5909" s="5">
        <f>VLOOKUP(A5909,MRK.DE!$A$1:$B$5993,2,FALSE)</f>
        <v>200.5</v>
      </c>
      <c r="D5909" s="10">
        <f>VLOOKUP(A5909,DTE.DE!$A$1:$B$6411,2,FALSE)</f>
        <v>18.916</v>
      </c>
      <c r="E5909" s="10">
        <f>VLOOKUP(A5909,'CON.DE'!$A$1:$B$6391,2,FALSE)</f>
        <v>114.980003</v>
      </c>
      <c r="G5909" s="5">
        <f t="shared" si="376"/>
        <v>-8.825701745109776E-3</v>
      </c>
      <c r="H5909" s="5">
        <f t="shared" si="377"/>
        <v>1.1537639986962426E-2</v>
      </c>
      <c r="I5909" s="5">
        <f t="shared" si="378"/>
        <v>9.0277284573352899E-3</v>
      </c>
      <c r="J5909" s="10">
        <f t="shared" si="379"/>
        <v>8.7352055593784717E-3</v>
      </c>
    </row>
    <row r="5910" spans="1:10" x14ac:dyDescent="0.3">
      <c r="A5910" s="18">
        <v>44427</v>
      </c>
      <c r="B5910" s="9">
        <f>VLOOKUP(A5910,'VOW3.DE'!$A$1:$B$5974,2,FALSE)</f>
        <v>194.83999600000001</v>
      </c>
      <c r="C5910" s="5">
        <f>VLOOKUP(A5910,MRK.DE!$A$1:$B$5993,2,FALSE)</f>
        <v>202.89999399999999</v>
      </c>
      <c r="D5910" s="10">
        <f>VLOOKUP(A5910,DTE.DE!$A$1:$B$6411,2,FALSE)</f>
        <v>18.573999000000001</v>
      </c>
      <c r="E5910" s="10">
        <f>VLOOKUP(A5910,'CON.DE'!$A$1:$B$6391,2,FALSE)</f>
        <v>112.639999</v>
      </c>
      <c r="G5910" s="5">
        <f t="shared" si="376"/>
        <v>-1.8811867495519927E-2</v>
      </c>
      <c r="H5910" s="5">
        <f t="shared" si="377"/>
        <v>1.1898970513927267E-2</v>
      </c>
      <c r="I5910" s="5">
        <f t="shared" si="378"/>
        <v>-1.8245425266513498E-2</v>
      </c>
      <c r="J5910" s="10">
        <f t="shared" si="379"/>
        <v>-2.0561342754747264E-2</v>
      </c>
    </row>
    <row r="5911" spans="1:10" x14ac:dyDescent="0.3">
      <c r="A5911" s="18">
        <v>44428</v>
      </c>
      <c r="B5911" s="9">
        <f>VLOOKUP(A5911,'VOW3.DE'!$A$1:$B$5974,2,FALSE)</f>
        <v>192.86000100000001</v>
      </c>
      <c r="C5911" s="5">
        <f>VLOOKUP(A5911,MRK.DE!$A$1:$B$5993,2,FALSE)</f>
        <v>206</v>
      </c>
      <c r="D5911" s="10">
        <f>VLOOKUP(A5911,DTE.DE!$A$1:$B$6411,2,FALSE)</f>
        <v>18.813998999999999</v>
      </c>
      <c r="E5911" s="10">
        <f>VLOOKUP(A5911,'CON.DE'!$A$1:$B$6391,2,FALSE)</f>
        <v>112.360001</v>
      </c>
      <c r="G5911" s="5">
        <f t="shared" si="376"/>
        <v>-1.0214146141329651E-2</v>
      </c>
      <c r="H5911" s="5">
        <f t="shared" si="377"/>
        <v>1.5162951529029856E-2</v>
      </c>
      <c r="I5911" s="5">
        <f t="shared" si="378"/>
        <v>1.2838520882734178E-2</v>
      </c>
      <c r="J5911" s="10">
        <f t="shared" si="379"/>
        <v>-2.4888723958841254E-3</v>
      </c>
    </row>
    <row r="5912" spans="1:10" x14ac:dyDescent="0.3">
      <c r="A5912" s="18">
        <v>44431</v>
      </c>
      <c r="B5912" s="9">
        <f>VLOOKUP(A5912,'VOW3.DE'!$A$1:$B$5974,2,FALSE)</f>
        <v>194.53999300000001</v>
      </c>
      <c r="C5912" s="5">
        <f>VLOOKUP(A5912,MRK.DE!$A$1:$B$5993,2,FALSE)</f>
        <v>202.800003</v>
      </c>
      <c r="D5912" s="10">
        <f>VLOOKUP(A5912,DTE.DE!$A$1:$B$6411,2,FALSE)</f>
        <v>18.82</v>
      </c>
      <c r="E5912" s="10">
        <f>VLOOKUP(A5912,'CON.DE'!$A$1:$B$6391,2,FALSE)</f>
        <v>112.519997</v>
      </c>
      <c r="G5912" s="5">
        <f t="shared" si="376"/>
        <v>8.673219191629597E-3</v>
      </c>
      <c r="H5912" s="5">
        <f t="shared" si="377"/>
        <v>-1.5655882279653685E-2</v>
      </c>
      <c r="I5912" s="5">
        <f t="shared" si="378"/>
        <v>3.1891375938350257E-4</v>
      </c>
      <c r="J5912" s="10">
        <f t="shared" si="379"/>
        <v>1.4229458237218389E-3</v>
      </c>
    </row>
    <row r="5913" spans="1:10" x14ac:dyDescent="0.3">
      <c r="A5913" s="18">
        <v>44432</v>
      </c>
      <c r="B5913" s="9">
        <f>VLOOKUP(A5913,'VOW3.DE'!$A$1:$B$5974,2,FALSE)</f>
        <v>198.759995</v>
      </c>
      <c r="C5913" s="5">
        <f>VLOOKUP(A5913,MRK.DE!$A$1:$B$5993,2,FALSE)</f>
        <v>201</v>
      </c>
      <c r="D5913" s="10">
        <f>VLOOKUP(A5913,DTE.DE!$A$1:$B$6411,2,FALSE)</f>
        <v>18.614000000000001</v>
      </c>
      <c r="E5913" s="10">
        <f>VLOOKUP(A5913,'CON.DE'!$A$1:$B$6391,2,FALSE)</f>
        <v>114.379997</v>
      </c>
      <c r="G5913" s="5">
        <f t="shared" si="376"/>
        <v>2.1460280119176028E-2</v>
      </c>
      <c r="H5913" s="5">
        <f t="shared" si="377"/>
        <v>-8.9153784508516909E-3</v>
      </c>
      <c r="I5913" s="5">
        <f t="shared" si="378"/>
        <v>-1.1006148393714769E-2</v>
      </c>
      <c r="J5913" s="10">
        <f t="shared" si="379"/>
        <v>1.6395255299079252E-2</v>
      </c>
    </row>
    <row r="5914" spans="1:10" x14ac:dyDescent="0.3">
      <c r="A5914" s="18">
        <v>44433</v>
      </c>
      <c r="B5914" s="9">
        <f>VLOOKUP(A5914,'VOW3.DE'!$A$1:$B$5974,2,FALSE)</f>
        <v>199.699997</v>
      </c>
      <c r="C5914" s="5">
        <f>VLOOKUP(A5914,MRK.DE!$A$1:$B$5993,2,FALSE)</f>
        <v>200.39999399999999</v>
      </c>
      <c r="D5914" s="10">
        <f>VLOOKUP(A5914,DTE.DE!$A$1:$B$6411,2,FALSE)</f>
        <v>18.579999999999998</v>
      </c>
      <c r="E5914" s="10">
        <f>VLOOKUP(A5914,'CON.DE'!$A$1:$B$6391,2,FALSE)</f>
        <v>114.160004</v>
      </c>
      <c r="G5914" s="5">
        <f t="shared" si="376"/>
        <v>4.718183821082975E-3</v>
      </c>
      <c r="H5914" s="5">
        <f t="shared" si="377"/>
        <v>-2.9895687884863081E-3</v>
      </c>
      <c r="I5914" s="5">
        <f t="shared" si="378"/>
        <v>-1.8282523778264247E-3</v>
      </c>
      <c r="J5914" s="10">
        <f t="shared" si="379"/>
        <v>-1.9252040516854689E-3</v>
      </c>
    </row>
    <row r="5915" spans="1:10" x14ac:dyDescent="0.3">
      <c r="A5915" s="18">
        <v>44434</v>
      </c>
      <c r="B5915" s="9">
        <f>VLOOKUP(A5915,'VOW3.DE'!$A$1:$B$5974,2,FALSE)</f>
        <v>200</v>
      </c>
      <c r="C5915" s="5">
        <f>VLOOKUP(A5915,MRK.DE!$A$1:$B$5993,2,FALSE)</f>
        <v>200</v>
      </c>
      <c r="D5915" s="10">
        <f>VLOOKUP(A5915,DTE.DE!$A$1:$B$6411,2,FALSE)</f>
        <v>18.443999999999999</v>
      </c>
      <c r="E5915" s="10">
        <f>VLOOKUP(A5915,'CON.DE'!$A$1:$B$6391,2,FALSE)</f>
        <v>113.599998</v>
      </c>
      <c r="G5915" s="5">
        <f t="shared" si="376"/>
        <v>1.5011411488010352E-3</v>
      </c>
      <c r="H5915" s="5">
        <f t="shared" si="377"/>
        <v>-1.9979727225527617E-3</v>
      </c>
      <c r="I5915" s="5">
        <f t="shared" si="378"/>
        <v>-7.3466190412333357E-3</v>
      </c>
      <c r="J5915" s="10">
        <f t="shared" si="379"/>
        <v>-4.9175195257057155E-3</v>
      </c>
    </row>
    <row r="5916" spans="1:10" x14ac:dyDescent="0.3">
      <c r="A5916" s="18">
        <v>44435</v>
      </c>
      <c r="B5916" s="9">
        <f>VLOOKUP(A5916,'VOW3.DE'!$A$1:$B$5974,2,FALSE)</f>
        <v>200.75</v>
      </c>
      <c r="C5916" s="5">
        <f>VLOOKUP(A5916,MRK.DE!$A$1:$B$5993,2,FALSE)</f>
        <v>199.699997</v>
      </c>
      <c r="D5916" s="10">
        <f>VLOOKUP(A5916,DTE.DE!$A$1:$B$6411,2,FALSE)</f>
        <v>18.469999000000001</v>
      </c>
      <c r="E5916" s="10">
        <f>VLOOKUP(A5916,'CON.DE'!$A$1:$B$6391,2,FALSE)</f>
        <v>114.900002</v>
      </c>
      <c r="G5916" s="5">
        <f t="shared" si="376"/>
        <v>3.742986278834297E-3</v>
      </c>
      <c r="H5916" s="5">
        <f t="shared" si="377"/>
        <v>-1.5011411488010248E-3</v>
      </c>
      <c r="I5916" s="5">
        <f t="shared" si="378"/>
        <v>1.4086257248365635E-3</v>
      </c>
      <c r="J5916" s="10">
        <f t="shared" si="379"/>
        <v>1.1378713579733257E-2</v>
      </c>
    </row>
    <row r="5917" spans="1:10" x14ac:dyDescent="0.3">
      <c r="A5917" s="18">
        <v>44438</v>
      </c>
      <c r="B5917" s="9">
        <f>VLOOKUP(A5917,'VOW3.DE'!$A$1:$B$5974,2,FALSE)</f>
        <v>201</v>
      </c>
      <c r="C5917" s="5">
        <f>VLOOKUP(A5917,MRK.DE!$A$1:$B$5993,2,FALSE)</f>
        <v>202.199997</v>
      </c>
      <c r="D5917" s="10">
        <f>VLOOKUP(A5917,DTE.DE!$A$1:$B$6411,2,FALSE)</f>
        <v>18.403998999999999</v>
      </c>
      <c r="E5917" s="10">
        <f>VLOOKUP(A5917,'CON.DE'!$A$1:$B$6391,2,FALSE)</f>
        <v>115.139999</v>
      </c>
      <c r="G5917" s="5">
        <f t="shared" si="376"/>
        <v>1.2445552322047017E-3</v>
      </c>
      <c r="H5917" s="5">
        <f t="shared" si="377"/>
        <v>1.2441066350340087E-2</v>
      </c>
      <c r="I5917" s="5">
        <f t="shared" si="378"/>
        <v>-3.5797621120887877E-3</v>
      </c>
      <c r="J5917" s="10">
        <f t="shared" si="379"/>
        <v>2.086568301434322E-3</v>
      </c>
    </row>
    <row r="5918" spans="1:10" x14ac:dyDescent="0.3">
      <c r="A5918" s="18">
        <v>44439</v>
      </c>
      <c r="B5918" s="9">
        <f>VLOOKUP(A5918,'VOW3.DE'!$A$1:$B$5974,2,FALSE)</f>
        <v>201.300003</v>
      </c>
      <c r="C5918" s="5">
        <f>VLOOKUP(A5918,MRK.DE!$A$1:$B$5993,2,FALSE)</f>
        <v>201.199997</v>
      </c>
      <c r="D5918" s="10">
        <f>VLOOKUP(A5918,DTE.DE!$A$1:$B$6411,2,FALSE)</f>
        <v>18.007999000000002</v>
      </c>
      <c r="E5918" s="10">
        <f>VLOOKUP(A5918,'CON.DE'!$A$1:$B$6391,2,FALSE)</f>
        <v>113.82</v>
      </c>
      <c r="G5918" s="5">
        <f t="shared" si="376"/>
        <v>1.4914394897996913E-3</v>
      </c>
      <c r="H5918" s="5">
        <f t="shared" si="377"/>
        <v>-4.9578684345284417E-3</v>
      </c>
      <c r="I5918" s="5">
        <f t="shared" si="378"/>
        <v>-2.1751929883652162E-2</v>
      </c>
      <c r="J5918" s="10">
        <f t="shared" si="379"/>
        <v>-1.1530517387606676E-2</v>
      </c>
    </row>
    <row r="5919" spans="1:10" x14ac:dyDescent="0.3">
      <c r="A5919" s="18">
        <v>44440</v>
      </c>
      <c r="B5919" s="9">
        <f>VLOOKUP(A5919,'VOW3.DE'!$A$1:$B$5974,2,FALSE)</f>
        <v>201.050003</v>
      </c>
      <c r="C5919" s="5">
        <f>VLOOKUP(A5919,MRK.DE!$A$1:$B$5993,2,FALSE)</f>
        <v>202.89999399999999</v>
      </c>
      <c r="D5919" s="10">
        <f>VLOOKUP(A5919,DTE.DE!$A$1:$B$6411,2,FALSE)</f>
        <v>18.063998999999999</v>
      </c>
      <c r="E5919" s="10">
        <f>VLOOKUP(A5919,'CON.DE'!$A$1:$B$6391,2,FALSE)</f>
        <v>111.599998</v>
      </c>
      <c r="G5919" s="5">
        <f t="shared" si="376"/>
        <v>-1.2426992839311502E-3</v>
      </c>
      <c r="H5919" s="5">
        <f t="shared" si="377"/>
        <v>8.4137939455039713E-3</v>
      </c>
      <c r="I5919" s="5">
        <f t="shared" si="378"/>
        <v>3.1049039750255755E-3</v>
      </c>
      <c r="J5919" s="10">
        <f t="shared" si="379"/>
        <v>-1.9697221148914357E-2</v>
      </c>
    </row>
    <row r="5920" spans="1:10" x14ac:dyDescent="0.3">
      <c r="A5920" s="18">
        <v>44441</v>
      </c>
      <c r="B5920" s="9">
        <f>VLOOKUP(A5920,'VOW3.DE'!$A$1:$B$5974,2,FALSE)</f>
        <v>202.699997</v>
      </c>
      <c r="C5920" s="5">
        <f>VLOOKUP(A5920,MRK.DE!$A$1:$B$5993,2,FALSE)</f>
        <v>206.10000600000001</v>
      </c>
      <c r="D5920" s="10">
        <f>VLOOKUP(A5920,DTE.DE!$A$1:$B$6411,2,FALSE)</f>
        <v>17.954000000000001</v>
      </c>
      <c r="E5920" s="10">
        <f>VLOOKUP(A5920,'CON.DE'!$A$1:$B$6391,2,FALSE)</f>
        <v>111.480003</v>
      </c>
      <c r="G5920" s="5">
        <f t="shared" si="376"/>
        <v>8.1733903928126288E-3</v>
      </c>
      <c r="H5920" s="5">
        <f t="shared" si="377"/>
        <v>1.5648299747943264E-2</v>
      </c>
      <c r="I5920" s="5">
        <f t="shared" si="378"/>
        <v>-6.1080207140833676E-3</v>
      </c>
      <c r="J5920" s="10">
        <f t="shared" si="379"/>
        <v>-1.0758025016597257E-3</v>
      </c>
    </row>
    <row r="5921" spans="1:10" x14ac:dyDescent="0.3">
      <c r="A5921" s="18">
        <v>44442</v>
      </c>
      <c r="B5921" s="9">
        <f>VLOOKUP(A5921,'VOW3.DE'!$A$1:$B$5974,2,FALSE)</f>
        <v>201.89999399999999</v>
      </c>
      <c r="C5921" s="5">
        <f>VLOOKUP(A5921,MRK.DE!$A$1:$B$5993,2,FALSE)</f>
        <v>205.89999399999999</v>
      </c>
      <c r="D5921" s="10">
        <f>VLOOKUP(A5921,DTE.DE!$A$1:$B$6411,2,FALSE)</f>
        <v>17.804001</v>
      </c>
      <c r="E5921" s="10">
        <f>VLOOKUP(A5921,'CON.DE'!$A$1:$B$6391,2,FALSE)</f>
        <v>110.879997</v>
      </c>
      <c r="G5921" s="5">
        <f t="shared" si="376"/>
        <v>-3.9545430566475968E-3</v>
      </c>
      <c r="H5921" s="5">
        <f t="shared" si="377"/>
        <v>-9.7093211511053675E-4</v>
      </c>
      <c r="I5921" s="5">
        <f t="shared" si="378"/>
        <v>-8.3897240137370509E-3</v>
      </c>
      <c r="J5921" s="10">
        <f t="shared" si="379"/>
        <v>-5.3967211390880026E-3</v>
      </c>
    </row>
    <row r="5922" spans="1:10" x14ac:dyDescent="0.3">
      <c r="A5922" s="18">
        <v>44445</v>
      </c>
      <c r="B5922" s="9">
        <f>VLOOKUP(A5922,'VOW3.DE'!$A$1:$B$5974,2,FALSE)</f>
        <v>202.14999399999999</v>
      </c>
      <c r="C5922" s="5">
        <f>VLOOKUP(A5922,MRK.DE!$A$1:$B$5993,2,FALSE)</f>
        <v>206</v>
      </c>
      <c r="D5922" s="10">
        <f>VLOOKUP(A5922,DTE.DE!$A$1:$B$6411,2,FALSE)</f>
        <v>17.903998999999999</v>
      </c>
      <c r="E5922" s="10">
        <f>VLOOKUP(A5922,'CON.DE'!$A$1:$B$6391,2,FALSE)</f>
        <v>109.599998</v>
      </c>
      <c r="G5922" s="5">
        <f t="shared" si="376"/>
        <v>1.2374708047400069E-3</v>
      </c>
      <c r="H5922" s="5">
        <f t="shared" si="377"/>
        <v>4.8558389619716367E-4</v>
      </c>
      <c r="I5922" s="5">
        <f t="shared" si="378"/>
        <v>5.6008883953674758E-3</v>
      </c>
      <c r="J5922" s="10">
        <f t="shared" si="379"/>
        <v>-1.1611152119575877E-2</v>
      </c>
    </row>
    <row r="5923" spans="1:10" x14ac:dyDescent="0.3">
      <c r="A5923" s="18">
        <v>44446</v>
      </c>
      <c r="B5923" s="9">
        <f>VLOOKUP(A5923,'VOW3.DE'!$A$1:$B$5974,2,FALSE)</f>
        <v>200.39999399999999</v>
      </c>
      <c r="C5923" s="5">
        <f>VLOOKUP(A5923,MRK.DE!$A$1:$B$5993,2,FALSE)</f>
        <v>202.10000600000001</v>
      </c>
      <c r="D5923" s="10">
        <f>VLOOKUP(A5923,DTE.DE!$A$1:$B$6411,2,FALSE)</f>
        <v>17.914000000000001</v>
      </c>
      <c r="E5923" s="10">
        <f>VLOOKUP(A5923,'CON.DE'!$A$1:$B$6391,2,FALSE)</f>
        <v>110.260002</v>
      </c>
      <c r="G5923" s="5">
        <f t="shared" si="376"/>
        <v>-8.6946271352599611E-3</v>
      </c>
      <c r="H5923" s="5">
        <f t="shared" si="377"/>
        <v>-1.9113514691733072E-2</v>
      </c>
      <c r="I5923" s="5">
        <f t="shared" si="378"/>
        <v>5.5843433687644071E-4</v>
      </c>
      <c r="J5923" s="10">
        <f t="shared" si="379"/>
        <v>6.0038750347419147E-3</v>
      </c>
    </row>
    <row r="5924" spans="1:10" x14ac:dyDescent="0.3">
      <c r="A5924" s="18">
        <v>44447</v>
      </c>
      <c r="B5924" s="9">
        <f>VLOOKUP(A5924,'VOW3.DE'!$A$1:$B$5974,2,FALSE)</f>
        <v>194.020004</v>
      </c>
      <c r="C5924" s="5">
        <f>VLOOKUP(A5924,MRK.DE!$A$1:$B$5993,2,FALSE)</f>
        <v>199.949997</v>
      </c>
      <c r="D5924" s="10">
        <f>VLOOKUP(A5924,DTE.DE!$A$1:$B$6411,2,FALSE)</f>
        <v>17.975999999999999</v>
      </c>
      <c r="E5924" s="10">
        <f>VLOOKUP(A5924,'CON.DE'!$A$1:$B$6391,2,FALSE)</f>
        <v>107.599998</v>
      </c>
      <c r="G5924" s="5">
        <f t="shared" si="376"/>
        <v>-3.235407212102092E-2</v>
      </c>
      <c r="H5924" s="5">
        <f t="shared" si="377"/>
        <v>-1.0695333808771702E-2</v>
      </c>
      <c r="I5924" s="5">
        <f t="shared" si="378"/>
        <v>3.4550048300243663E-3</v>
      </c>
      <c r="J5924" s="10">
        <f t="shared" si="379"/>
        <v>-2.4420602160158462E-2</v>
      </c>
    </row>
    <row r="5925" spans="1:10" x14ac:dyDescent="0.3">
      <c r="A5925" s="18">
        <v>44448</v>
      </c>
      <c r="B5925" s="9">
        <f>VLOOKUP(A5925,'VOW3.DE'!$A$1:$B$5974,2,FALSE)</f>
        <v>196.479996</v>
      </c>
      <c r="C5925" s="5">
        <f>VLOOKUP(A5925,MRK.DE!$A$1:$B$5993,2,FALSE)</f>
        <v>203.699997</v>
      </c>
      <c r="D5925" s="10">
        <f>VLOOKUP(A5925,DTE.DE!$A$1:$B$6411,2,FALSE)</f>
        <v>17.731999999999999</v>
      </c>
      <c r="E5925" s="10">
        <f>VLOOKUP(A5925,'CON.DE'!$A$1:$B$6391,2,FALSE)</f>
        <v>107</v>
      </c>
      <c r="G5925" s="5">
        <f t="shared" si="376"/>
        <v>1.2599357450902732E-2</v>
      </c>
      <c r="H5925" s="5">
        <f t="shared" si="377"/>
        <v>1.858098821614329E-2</v>
      </c>
      <c r="I5925" s="5">
        <f t="shared" si="378"/>
        <v>-1.3666618000220931E-2</v>
      </c>
      <c r="J5925" s="10">
        <f t="shared" si="379"/>
        <v>-5.5917946784171165E-3</v>
      </c>
    </row>
    <row r="5926" spans="1:10" x14ac:dyDescent="0.3">
      <c r="A5926" s="18">
        <v>44449</v>
      </c>
      <c r="B5926" s="9">
        <f>VLOOKUP(A5926,'VOW3.DE'!$A$1:$B$5974,2,FALSE)</f>
        <v>195.44000199999999</v>
      </c>
      <c r="C5926" s="5">
        <f>VLOOKUP(A5926,MRK.DE!$A$1:$B$5993,2,FALSE)</f>
        <v>203.89999399999999</v>
      </c>
      <c r="D5926" s="10">
        <f>VLOOKUP(A5926,DTE.DE!$A$1:$B$6411,2,FALSE)</f>
        <v>17.341999000000001</v>
      </c>
      <c r="E5926" s="10">
        <f>VLOOKUP(A5926,'CON.DE'!$A$1:$B$6391,2,FALSE)</f>
        <v>107.879997</v>
      </c>
      <c r="G5926" s="5">
        <f t="shared" si="376"/>
        <v>-5.3071874176665737E-3</v>
      </c>
      <c r="H5926" s="5">
        <f t="shared" si="377"/>
        <v>9.8133964900015539E-4</v>
      </c>
      <c r="I5926" s="5">
        <f t="shared" si="378"/>
        <v>-2.2239669591315899E-2</v>
      </c>
      <c r="J5926" s="10">
        <f t="shared" si="379"/>
        <v>8.1906360009463205E-3</v>
      </c>
    </row>
    <row r="5927" spans="1:10" x14ac:dyDescent="0.3">
      <c r="A5927" s="18">
        <v>44452</v>
      </c>
      <c r="B5927" s="9">
        <f>VLOOKUP(A5927,'VOW3.DE'!$A$1:$B$5974,2,FALSE)</f>
        <v>196.61999499999999</v>
      </c>
      <c r="C5927" s="5">
        <f>VLOOKUP(A5927,MRK.DE!$A$1:$B$5993,2,FALSE)</f>
        <v>202.10000600000001</v>
      </c>
      <c r="D5927" s="10">
        <f>VLOOKUP(A5927,DTE.DE!$A$1:$B$6411,2,FALSE)</f>
        <v>17.516000999999999</v>
      </c>
      <c r="E5927" s="10">
        <f>VLOOKUP(A5927,'CON.DE'!$A$1:$B$6391,2,FALSE)</f>
        <v>111.94000200000001</v>
      </c>
      <c r="G5927" s="5">
        <f t="shared" si="376"/>
        <v>6.0194693262103196E-3</v>
      </c>
      <c r="H5927" s="5">
        <f t="shared" si="377"/>
        <v>-8.8669940563717003E-3</v>
      </c>
      <c r="I5927" s="5">
        <f t="shared" si="378"/>
        <v>9.9835587383191107E-3</v>
      </c>
      <c r="J5927" s="10">
        <f t="shared" si="379"/>
        <v>3.6943560867075086E-2</v>
      </c>
    </row>
    <row r="5928" spans="1:10" x14ac:dyDescent="0.3">
      <c r="A5928" s="18">
        <v>44453</v>
      </c>
      <c r="B5928" s="9">
        <f>VLOOKUP(A5928,'VOW3.DE'!$A$1:$B$5974,2,FALSE)</f>
        <v>197.08000200000001</v>
      </c>
      <c r="C5928" s="5">
        <f>VLOOKUP(A5928,MRK.DE!$A$1:$B$5993,2,FALSE)</f>
        <v>199.699997</v>
      </c>
      <c r="D5928" s="10">
        <f>VLOOKUP(A5928,DTE.DE!$A$1:$B$6411,2,FALSE)</f>
        <v>17.416</v>
      </c>
      <c r="E5928" s="10">
        <f>VLOOKUP(A5928,'CON.DE'!$A$1:$B$6391,2,FALSE)</f>
        <v>112.18</v>
      </c>
      <c r="G5928" s="5">
        <f t="shared" si="376"/>
        <v>2.3368413149107009E-3</v>
      </c>
      <c r="H5928" s="5">
        <f t="shared" si="377"/>
        <v>-1.1946428698612501E-2</v>
      </c>
      <c r="I5928" s="5">
        <f t="shared" si="378"/>
        <v>-5.7254820975638828E-3</v>
      </c>
      <c r="J5928" s="10">
        <f t="shared" si="379"/>
        <v>2.1416927502630975E-3</v>
      </c>
    </row>
    <row r="5929" spans="1:10" x14ac:dyDescent="0.3">
      <c r="A5929" s="18">
        <v>44454</v>
      </c>
      <c r="B5929" s="9">
        <f>VLOOKUP(A5929,'VOW3.DE'!$A$1:$B$5974,2,FALSE)</f>
        <v>196.520004</v>
      </c>
      <c r="C5929" s="5">
        <f>VLOOKUP(A5929,MRK.DE!$A$1:$B$5993,2,FALSE)</f>
        <v>197.35000600000001</v>
      </c>
      <c r="D5929" s="10">
        <f>VLOOKUP(A5929,DTE.DE!$A$1:$B$6411,2,FALSE)</f>
        <v>17.403998999999999</v>
      </c>
      <c r="E5929" s="10">
        <f>VLOOKUP(A5929,'CON.DE'!$A$1:$B$6391,2,FALSE)</f>
        <v>113.08000199999999</v>
      </c>
      <c r="G5929" s="5">
        <f t="shared" si="376"/>
        <v>-2.8455201693157561E-3</v>
      </c>
      <c r="H5929" s="5">
        <f t="shared" si="377"/>
        <v>-1.1837392887542316E-2</v>
      </c>
      <c r="I5929" s="5">
        <f t="shared" si="378"/>
        <v>-6.8931653187001161E-4</v>
      </c>
      <c r="J5929" s="10">
        <f t="shared" si="379"/>
        <v>7.990826431792027E-3</v>
      </c>
    </row>
    <row r="5930" spans="1:10" x14ac:dyDescent="0.3">
      <c r="A5930" s="18">
        <v>44455</v>
      </c>
      <c r="B5930" s="9">
        <f>VLOOKUP(A5930,'VOW3.DE'!$A$1:$B$5974,2,FALSE)</f>
        <v>193.479996</v>
      </c>
      <c r="C5930" s="5">
        <f>VLOOKUP(A5930,MRK.DE!$A$1:$B$5993,2,FALSE)</f>
        <v>196.35000600000001</v>
      </c>
      <c r="D5930" s="10">
        <f>VLOOKUP(A5930,DTE.DE!$A$1:$B$6411,2,FALSE)</f>
        <v>17.420000000000002</v>
      </c>
      <c r="E5930" s="10">
        <f>VLOOKUP(A5930,'CON.DE'!$A$1:$B$6391,2,FALSE)</f>
        <v>94.889999000000003</v>
      </c>
      <c r="G5930" s="5">
        <f t="shared" si="376"/>
        <v>-1.5590100373798975E-2</v>
      </c>
      <c r="H5930" s="5">
        <f t="shared" si="377"/>
        <v>-5.0800209299974464E-3</v>
      </c>
      <c r="I5930" s="5">
        <f t="shared" si="378"/>
        <v>9.1896402398055775E-4</v>
      </c>
      <c r="J5930" s="10">
        <f t="shared" si="379"/>
        <v>-0.17537723506483407</v>
      </c>
    </row>
    <row r="5931" spans="1:10" x14ac:dyDescent="0.3">
      <c r="A5931" s="18">
        <v>44456</v>
      </c>
      <c r="B5931" s="9">
        <f>VLOOKUP(A5931,'VOW3.DE'!$A$1:$B$5974,2,FALSE)</f>
        <v>189.699997</v>
      </c>
      <c r="C5931" s="5">
        <f>VLOOKUP(A5931,MRK.DE!$A$1:$B$5993,2,FALSE)</f>
        <v>196.5</v>
      </c>
      <c r="D5931" s="10">
        <f>VLOOKUP(A5931,DTE.DE!$A$1:$B$6411,2,FALSE)</f>
        <v>17.351998999999999</v>
      </c>
      <c r="E5931" s="10">
        <f>VLOOKUP(A5931,'CON.DE'!$A$1:$B$6391,2,FALSE)</f>
        <v>95.889999000000003</v>
      </c>
      <c r="G5931" s="5">
        <f t="shared" si="376"/>
        <v>-1.9730266154286254E-2</v>
      </c>
      <c r="H5931" s="5">
        <f t="shared" si="377"/>
        <v>7.6361972762017212E-4</v>
      </c>
      <c r="I5931" s="5">
        <f t="shared" si="378"/>
        <v>-3.9112555300296848E-3</v>
      </c>
      <c r="J5931" s="10">
        <f t="shared" si="379"/>
        <v>1.0483375289824882E-2</v>
      </c>
    </row>
    <row r="5932" spans="1:10" x14ac:dyDescent="0.3">
      <c r="A5932" s="18">
        <v>44459</v>
      </c>
      <c r="B5932" s="9">
        <f>VLOOKUP(A5932,'VOW3.DE'!$A$1:$B$5974,2,FALSE)</f>
        <v>181</v>
      </c>
      <c r="C5932" s="5">
        <f>VLOOKUP(A5932,MRK.DE!$A$1:$B$5993,2,FALSE)</f>
        <v>195.800003</v>
      </c>
      <c r="D5932" s="10">
        <f>VLOOKUP(A5932,DTE.DE!$A$1:$B$6411,2,FALSE)</f>
        <v>16.962</v>
      </c>
      <c r="E5932" s="10">
        <f>VLOOKUP(A5932,'CON.DE'!$A$1:$B$6391,2,FALSE)</f>
        <v>90.68</v>
      </c>
      <c r="G5932" s="5">
        <f t="shared" si="376"/>
        <v>-4.6946829860698737E-2</v>
      </c>
      <c r="H5932" s="5">
        <f t="shared" si="377"/>
        <v>-3.568685891149166E-3</v>
      </c>
      <c r="I5932" s="5">
        <f t="shared" si="378"/>
        <v>-2.2732167954818978E-2</v>
      </c>
      <c r="J5932" s="10">
        <f t="shared" si="379"/>
        <v>-5.586486509764535E-2</v>
      </c>
    </row>
    <row r="5933" spans="1:10" x14ac:dyDescent="0.3">
      <c r="A5933" s="18">
        <v>44460</v>
      </c>
      <c r="B5933" s="9">
        <f>VLOOKUP(A5933,'VOW3.DE'!$A$1:$B$5974,2,FALSE)</f>
        <v>183.199997</v>
      </c>
      <c r="C5933" s="5">
        <f>VLOOKUP(A5933,MRK.DE!$A$1:$B$5993,2,FALSE)</f>
        <v>201.300003</v>
      </c>
      <c r="D5933" s="10">
        <f>VLOOKUP(A5933,DTE.DE!$A$1:$B$6411,2,FALSE)</f>
        <v>17.219999000000001</v>
      </c>
      <c r="E5933" s="10">
        <f>VLOOKUP(A5933,'CON.DE'!$A$1:$B$6391,2,FALSE)</f>
        <v>91.169998000000007</v>
      </c>
      <c r="G5933" s="5">
        <f t="shared" si="376"/>
        <v>1.2081404598658084E-2</v>
      </c>
      <c r="H5933" s="5">
        <f t="shared" si="377"/>
        <v>2.7702602130708548E-2</v>
      </c>
      <c r="I5933" s="5">
        <f t="shared" si="378"/>
        <v>1.5095892988065488E-2</v>
      </c>
      <c r="J5933" s="10">
        <f t="shared" si="379"/>
        <v>5.3890480204422759E-3</v>
      </c>
    </row>
    <row r="5934" spans="1:10" x14ac:dyDescent="0.3">
      <c r="A5934" s="18">
        <v>44461</v>
      </c>
      <c r="B5934" s="9">
        <f>VLOOKUP(A5934,'VOW3.DE'!$A$1:$B$5974,2,FALSE)</f>
        <v>187.11999499999999</v>
      </c>
      <c r="C5934" s="5">
        <f>VLOOKUP(A5934,MRK.DE!$A$1:$B$5993,2,FALSE)</f>
        <v>197.75</v>
      </c>
      <c r="D5934" s="10">
        <f>VLOOKUP(A5934,DTE.DE!$A$1:$B$6411,2,FALSE)</f>
        <v>17.408000999999999</v>
      </c>
      <c r="E5934" s="10">
        <f>VLOOKUP(A5934,'CON.DE'!$A$1:$B$6391,2,FALSE)</f>
        <v>92.190002000000007</v>
      </c>
      <c r="G5934" s="5">
        <f t="shared" si="376"/>
        <v>2.1171659690618429E-2</v>
      </c>
      <c r="H5934" s="5">
        <f t="shared" si="377"/>
        <v>-1.7792740901112099E-2</v>
      </c>
      <c r="I5934" s="5">
        <f t="shared" si="378"/>
        <v>1.0858487190809512E-2</v>
      </c>
      <c r="J5934" s="10">
        <f t="shared" si="379"/>
        <v>1.112581284505911E-2</v>
      </c>
    </row>
    <row r="5935" spans="1:10" x14ac:dyDescent="0.3">
      <c r="A5935" s="18">
        <v>44462</v>
      </c>
      <c r="B5935" s="9">
        <f>VLOOKUP(A5935,'VOW3.DE'!$A$1:$B$5974,2,FALSE)</f>
        <v>189.300003</v>
      </c>
      <c r="C5935" s="5">
        <f>VLOOKUP(A5935,MRK.DE!$A$1:$B$5993,2,FALSE)</f>
        <v>198.300003</v>
      </c>
      <c r="D5935" s="10">
        <f>VLOOKUP(A5935,DTE.DE!$A$1:$B$6411,2,FALSE)</f>
        <v>17.666</v>
      </c>
      <c r="E5935" s="10">
        <f>VLOOKUP(A5935,'CON.DE'!$A$1:$B$6391,2,FALSE)</f>
        <v>94.459998999999996</v>
      </c>
      <c r="G5935" s="5">
        <f t="shared" si="376"/>
        <v>1.1582978508035189E-2</v>
      </c>
      <c r="H5935" s="5">
        <f t="shared" si="377"/>
        <v>2.7774440065799783E-3</v>
      </c>
      <c r="I5935" s="5">
        <f t="shared" si="378"/>
        <v>1.4711960204557055E-2</v>
      </c>
      <c r="J5935" s="10">
        <f t="shared" si="379"/>
        <v>2.4324767376649528E-2</v>
      </c>
    </row>
    <row r="5936" spans="1:10" x14ac:dyDescent="0.3">
      <c r="A5936" s="18">
        <v>44463</v>
      </c>
      <c r="B5936" s="9">
        <f>VLOOKUP(A5936,'VOW3.DE'!$A$1:$B$5974,2,FALSE)</f>
        <v>189.38000500000001</v>
      </c>
      <c r="C5936" s="5">
        <f>VLOOKUP(A5936,MRK.DE!$A$1:$B$5993,2,FALSE)</f>
        <v>194.85000600000001</v>
      </c>
      <c r="D5936" s="10">
        <f>VLOOKUP(A5936,DTE.DE!$A$1:$B$6411,2,FALSE)</f>
        <v>17.450001</v>
      </c>
      <c r="E5936" s="10">
        <f>VLOOKUP(A5936,'CON.DE'!$A$1:$B$6391,2,FALSE)</f>
        <v>94.720000999999996</v>
      </c>
      <c r="G5936" s="5">
        <f t="shared" si="376"/>
        <v>4.2253089415923169E-4</v>
      </c>
      <c r="H5936" s="5">
        <f t="shared" si="377"/>
        <v>-1.7550988076707779E-2</v>
      </c>
      <c r="I5936" s="5">
        <f t="shared" si="378"/>
        <v>-1.230218236791574E-2</v>
      </c>
      <c r="J5936" s="10">
        <f t="shared" si="379"/>
        <v>2.7487278116484857E-3</v>
      </c>
    </row>
    <row r="5937" spans="1:10" x14ac:dyDescent="0.3">
      <c r="A5937" s="18">
        <v>44466</v>
      </c>
      <c r="B5937" s="9">
        <f>VLOOKUP(A5937,'VOW3.DE'!$A$1:$B$5974,2,FALSE)</f>
        <v>191.33999600000001</v>
      </c>
      <c r="C5937" s="5">
        <f>VLOOKUP(A5937,MRK.DE!$A$1:$B$5993,2,FALSE)</f>
        <v>188.949997</v>
      </c>
      <c r="D5937" s="10">
        <f>VLOOKUP(A5937,DTE.DE!$A$1:$B$6411,2,FALSE)</f>
        <v>17.57</v>
      </c>
      <c r="E5937" s="10">
        <f>VLOOKUP(A5937,'CON.DE'!$A$1:$B$6391,2,FALSE)</f>
        <v>96.300003000000004</v>
      </c>
      <c r="G5937" s="5">
        <f t="shared" si="376"/>
        <v>1.0296324387529206E-2</v>
      </c>
      <c r="H5937" s="5">
        <f t="shared" si="377"/>
        <v>-3.0747648659353758E-2</v>
      </c>
      <c r="I5937" s="5">
        <f t="shared" si="378"/>
        <v>6.8531962439811241E-3</v>
      </c>
      <c r="J5937" s="10">
        <f t="shared" si="379"/>
        <v>1.6543168263599514E-2</v>
      </c>
    </row>
    <row r="5938" spans="1:10" x14ac:dyDescent="0.3">
      <c r="A5938" s="18">
        <v>44467</v>
      </c>
      <c r="B5938" s="9">
        <f>VLOOKUP(A5938,'VOW3.DE'!$A$1:$B$5974,2,FALSE)</f>
        <v>190</v>
      </c>
      <c r="C5938" s="5">
        <f>VLOOKUP(A5938,MRK.DE!$A$1:$B$5993,2,FALSE)</f>
        <v>183.949997</v>
      </c>
      <c r="D5938" s="10">
        <f>VLOOKUP(A5938,DTE.DE!$A$1:$B$6411,2,FALSE)</f>
        <v>17.309999000000001</v>
      </c>
      <c r="E5938" s="10">
        <f>VLOOKUP(A5938,'CON.DE'!$A$1:$B$6391,2,FALSE)</f>
        <v>94.510002</v>
      </c>
      <c r="G5938" s="5">
        <f t="shared" si="376"/>
        <v>-7.0278571843400634E-3</v>
      </c>
      <c r="H5938" s="5">
        <f t="shared" si="377"/>
        <v>-2.6818448676278021E-2</v>
      </c>
      <c r="I5938" s="5">
        <f t="shared" si="378"/>
        <v>-1.4908590780964686E-2</v>
      </c>
      <c r="J5938" s="10">
        <f t="shared" si="379"/>
        <v>-1.8762679787981053E-2</v>
      </c>
    </row>
    <row r="5939" spans="1:10" x14ac:dyDescent="0.3">
      <c r="A5939" s="18">
        <v>44468</v>
      </c>
      <c r="B5939" s="9">
        <f>VLOOKUP(A5939,'VOW3.DE'!$A$1:$B$5974,2,FALSE)</f>
        <v>196.03999300000001</v>
      </c>
      <c r="C5939" s="5">
        <f>VLOOKUP(A5939,MRK.DE!$A$1:$B$5993,2,FALSE)</f>
        <v>185.25</v>
      </c>
      <c r="D5939" s="10">
        <f>VLOOKUP(A5939,DTE.DE!$A$1:$B$6411,2,FALSE)</f>
        <v>17.535999</v>
      </c>
      <c r="E5939" s="10">
        <f>VLOOKUP(A5939,'CON.DE'!$A$1:$B$6391,2,FALSE)</f>
        <v>95.110000999999997</v>
      </c>
      <c r="G5939" s="5">
        <f t="shared" si="376"/>
        <v>3.1294612173861355E-2</v>
      </c>
      <c r="H5939" s="5">
        <f t="shared" si="377"/>
        <v>7.0422989341925556E-3</v>
      </c>
      <c r="I5939" s="5">
        <f t="shared" si="378"/>
        <v>1.2971542322014791E-2</v>
      </c>
      <c r="J5939" s="10">
        <f t="shared" si="379"/>
        <v>6.328456839689283E-3</v>
      </c>
    </row>
    <row r="5940" spans="1:10" x14ac:dyDescent="0.3">
      <c r="A5940" s="18">
        <v>44469</v>
      </c>
      <c r="B5940" s="9">
        <f>VLOOKUP(A5940,'VOW3.DE'!$A$1:$B$5974,2,FALSE)</f>
        <v>193.63999899999999</v>
      </c>
      <c r="C5940" s="5">
        <f>VLOOKUP(A5940,MRK.DE!$A$1:$B$5993,2,FALSE)</f>
        <v>187.64999399999999</v>
      </c>
      <c r="D5940" s="10">
        <f>VLOOKUP(A5940,DTE.DE!$A$1:$B$6411,2,FALSE)</f>
        <v>17.396000000000001</v>
      </c>
      <c r="E5940" s="10">
        <f>VLOOKUP(A5940,'CON.DE'!$A$1:$B$6391,2,FALSE)</f>
        <v>94.790001000000004</v>
      </c>
      <c r="G5940" s="5">
        <f t="shared" si="376"/>
        <v>-1.2317924427076334E-2</v>
      </c>
      <c r="H5940" s="5">
        <f t="shared" si="377"/>
        <v>1.2872229430412578E-2</v>
      </c>
      <c r="I5940" s="5">
        <f t="shared" si="378"/>
        <v>-8.0155590046640073E-3</v>
      </c>
      <c r="J5940" s="10">
        <f t="shared" si="379"/>
        <v>-3.3701979938492916E-3</v>
      </c>
    </row>
    <row r="5941" spans="1:10" x14ac:dyDescent="0.3">
      <c r="A5941" s="18">
        <v>44470</v>
      </c>
      <c r="B5941" s="9">
        <f>VLOOKUP(A5941,'VOW3.DE'!$A$1:$B$5974,2,FALSE)</f>
        <v>193.679993</v>
      </c>
      <c r="C5941" s="5">
        <f>VLOOKUP(A5941,MRK.DE!$A$1:$B$5993,2,FALSE)</f>
        <v>183</v>
      </c>
      <c r="D5941" s="10">
        <f>VLOOKUP(A5941,DTE.DE!$A$1:$B$6411,2,FALSE)</f>
        <v>17.361999999999998</v>
      </c>
      <c r="E5941" s="10">
        <f>VLOOKUP(A5941,'CON.DE'!$A$1:$B$6391,2,FALSE)</f>
        <v>93.040001000000004</v>
      </c>
      <c r="G5941" s="5">
        <f t="shared" si="376"/>
        <v>2.0651658044116091E-4</v>
      </c>
      <c r="H5941" s="5">
        <f t="shared" si="377"/>
        <v>-2.5092340765187852E-2</v>
      </c>
      <c r="I5941" s="5">
        <f t="shared" si="378"/>
        <v>-1.9563847657758388E-3</v>
      </c>
      <c r="J5941" s="10">
        <f t="shared" si="379"/>
        <v>-1.8634410056111946E-2</v>
      </c>
    </row>
    <row r="5942" spans="1:10" x14ac:dyDescent="0.3">
      <c r="A5942" s="18">
        <v>44473</v>
      </c>
      <c r="B5942" s="9">
        <f>VLOOKUP(A5942,'VOW3.DE'!$A$1:$B$5974,2,FALSE)</f>
        <v>190.83999600000001</v>
      </c>
      <c r="C5942" s="5">
        <f>VLOOKUP(A5942,MRK.DE!$A$1:$B$5993,2,FALSE)</f>
        <v>183.10000600000001</v>
      </c>
      <c r="D5942" s="10">
        <f>VLOOKUP(A5942,DTE.DE!$A$1:$B$6411,2,FALSE)</f>
        <v>17.379999000000002</v>
      </c>
      <c r="E5942" s="10">
        <f>VLOOKUP(A5942,'CON.DE'!$A$1:$B$6391,2,FALSE)</f>
        <v>91.879997000000003</v>
      </c>
      <c r="G5942" s="5">
        <f t="shared" si="376"/>
        <v>-1.4771916799772732E-2</v>
      </c>
      <c r="H5942" s="5">
        <f t="shared" si="377"/>
        <v>5.4633160802227863E-4</v>
      </c>
      <c r="I5942" s="5">
        <f t="shared" si="378"/>
        <v>1.0361523302290642E-3</v>
      </c>
      <c r="J5942" s="10">
        <f t="shared" si="379"/>
        <v>-1.254617378886155E-2</v>
      </c>
    </row>
    <row r="5943" spans="1:10" x14ac:dyDescent="0.3">
      <c r="A5943" s="18">
        <v>44474</v>
      </c>
      <c r="B5943" s="9">
        <f>VLOOKUP(A5943,'VOW3.DE'!$A$1:$B$5974,2,FALSE)</f>
        <v>191.88000500000001</v>
      </c>
      <c r="C5943" s="5">
        <f>VLOOKUP(A5943,MRK.DE!$A$1:$B$5993,2,FALSE)</f>
        <v>186.39999399999999</v>
      </c>
      <c r="D5943" s="10">
        <f>VLOOKUP(A5943,DTE.DE!$A$1:$B$6411,2,FALSE)</f>
        <v>17.608000000000001</v>
      </c>
      <c r="E5943" s="10">
        <f>VLOOKUP(A5943,'CON.DE'!$A$1:$B$6391,2,FALSE)</f>
        <v>91.339995999999999</v>
      </c>
      <c r="G5943" s="5">
        <f t="shared" si="376"/>
        <v>5.4348430038760375E-3</v>
      </c>
      <c r="H5943" s="5">
        <f t="shared" si="377"/>
        <v>1.7862385613205717E-2</v>
      </c>
      <c r="I5943" s="5">
        <f t="shared" si="378"/>
        <v>1.3033281924315422E-2</v>
      </c>
      <c r="J5943" s="10">
        <f t="shared" si="379"/>
        <v>-5.8945812051846604E-3</v>
      </c>
    </row>
    <row r="5944" spans="1:10" x14ac:dyDescent="0.3">
      <c r="A5944" s="18">
        <v>44475</v>
      </c>
      <c r="B5944" s="9">
        <f>VLOOKUP(A5944,'VOW3.DE'!$A$1:$B$5974,2,FALSE)</f>
        <v>186.60000600000001</v>
      </c>
      <c r="C5944" s="5">
        <f>VLOOKUP(A5944,MRK.DE!$A$1:$B$5993,2,FALSE)</f>
        <v>186.75</v>
      </c>
      <c r="D5944" s="10">
        <f>VLOOKUP(A5944,DTE.DE!$A$1:$B$6411,2,FALSE)</f>
        <v>16.662001</v>
      </c>
      <c r="E5944" s="10">
        <f>VLOOKUP(A5944,'CON.DE'!$A$1:$B$6391,2,FALSE)</f>
        <v>90.5</v>
      </c>
      <c r="G5944" s="5">
        <f t="shared" si="376"/>
        <v>-2.7902882124231941E-2</v>
      </c>
      <c r="H5944" s="5">
        <f t="shared" si="377"/>
        <v>1.8759539502777053E-3</v>
      </c>
      <c r="I5944" s="5">
        <f t="shared" si="378"/>
        <v>-5.522260665464012E-2</v>
      </c>
      <c r="J5944" s="10">
        <f t="shared" si="379"/>
        <v>-9.2389132585476205E-3</v>
      </c>
    </row>
    <row r="5945" spans="1:10" x14ac:dyDescent="0.3">
      <c r="A5945" s="18">
        <v>44476</v>
      </c>
      <c r="B5945" s="9">
        <f>VLOOKUP(A5945,'VOW3.DE'!$A$1:$B$5974,2,FALSE)</f>
        <v>190.520004</v>
      </c>
      <c r="C5945" s="5">
        <f>VLOOKUP(A5945,MRK.DE!$A$1:$B$5993,2,FALSE)</f>
        <v>186.800003</v>
      </c>
      <c r="D5945" s="10">
        <f>VLOOKUP(A5945,DTE.DE!$A$1:$B$6411,2,FALSE)</f>
        <v>16.864000000000001</v>
      </c>
      <c r="E5945" s="10">
        <f>VLOOKUP(A5945,'CON.DE'!$A$1:$B$6391,2,FALSE)</f>
        <v>94.120002999999997</v>
      </c>
      <c r="G5945" s="5">
        <f t="shared" si="376"/>
        <v>2.0789876360246828E-2</v>
      </c>
      <c r="H5945" s="5">
        <f t="shared" si="377"/>
        <v>2.6771784177256994E-4</v>
      </c>
      <c r="I5945" s="5">
        <f t="shared" si="378"/>
        <v>1.2050434789431533E-2</v>
      </c>
      <c r="J5945" s="10">
        <f t="shared" si="379"/>
        <v>3.9220745027483885E-2</v>
      </c>
    </row>
    <row r="5946" spans="1:10" x14ac:dyDescent="0.3">
      <c r="A5946" s="18">
        <v>44477</v>
      </c>
      <c r="B5946" s="9">
        <f>VLOOKUP(A5946,'VOW3.DE'!$A$1:$B$5974,2,FALSE)</f>
        <v>190</v>
      </c>
      <c r="C5946" s="5">
        <f>VLOOKUP(A5946,MRK.DE!$A$1:$B$5993,2,FALSE)</f>
        <v>186.449997</v>
      </c>
      <c r="D5946" s="10">
        <f>VLOOKUP(A5946,DTE.DE!$A$1:$B$6411,2,FALSE)</f>
        <v>16.766000999999999</v>
      </c>
      <c r="E5946" s="10">
        <f>VLOOKUP(A5946,'CON.DE'!$A$1:$B$6391,2,FALSE)</f>
        <v>97.160004000000001</v>
      </c>
      <c r="G5946" s="5">
        <f t="shared" si="376"/>
        <v>-2.7331247673444124E-3</v>
      </c>
      <c r="H5946" s="5">
        <f t="shared" si="377"/>
        <v>-1.8754513199742697E-3</v>
      </c>
      <c r="I5946" s="5">
        <f t="shared" si="378"/>
        <v>-5.8280864987693658E-3</v>
      </c>
      <c r="J5946" s="10">
        <f t="shared" si="379"/>
        <v>3.1788549569811961E-2</v>
      </c>
    </row>
    <row r="5947" spans="1:10" x14ac:dyDescent="0.3">
      <c r="A5947" s="18">
        <v>44480</v>
      </c>
      <c r="B5947" s="9">
        <f>VLOOKUP(A5947,'VOW3.DE'!$A$1:$B$5974,2,FALSE)</f>
        <v>190.820007</v>
      </c>
      <c r="C5947" s="5">
        <f>VLOOKUP(A5947,MRK.DE!$A$1:$B$5993,2,FALSE)</f>
        <v>183.699997</v>
      </c>
      <c r="D5947" s="10">
        <f>VLOOKUP(A5947,DTE.DE!$A$1:$B$6411,2,FALSE)</f>
        <v>16.716000000000001</v>
      </c>
      <c r="E5947" s="10">
        <f>VLOOKUP(A5947,'CON.DE'!$A$1:$B$6391,2,FALSE)</f>
        <v>98.349997999999999</v>
      </c>
      <c r="G5947" s="5">
        <f t="shared" si="376"/>
        <v>4.306539846998754E-3</v>
      </c>
      <c r="H5947" s="5">
        <f t="shared" si="377"/>
        <v>-1.4859114644619647E-2</v>
      </c>
      <c r="I5947" s="5">
        <f t="shared" si="378"/>
        <v>-2.9867412745134313E-3</v>
      </c>
      <c r="J5947" s="10">
        <f t="shared" si="379"/>
        <v>1.2173379196355106E-2</v>
      </c>
    </row>
    <row r="5948" spans="1:10" x14ac:dyDescent="0.3">
      <c r="A5948" s="18">
        <v>44481</v>
      </c>
      <c r="B5948" s="9">
        <f>VLOOKUP(A5948,'VOW3.DE'!$A$1:$B$5974,2,FALSE)</f>
        <v>188.279999</v>
      </c>
      <c r="C5948" s="5">
        <f>VLOOKUP(A5948,MRK.DE!$A$1:$B$5993,2,FALSE)</f>
        <v>187.699997</v>
      </c>
      <c r="D5948" s="10">
        <f>VLOOKUP(A5948,DTE.DE!$A$1:$B$6411,2,FALSE)</f>
        <v>16.379999000000002</v>
      </c>
      <c r="E5948" s="10">
        <f>VLOOKUP(A5948,'CON.DE'!$A$1:$B$6391,2,FALSE)</f>
        <v>97.959998999999996</v>
      </c>
      <c r="G5948" s="5">
        <f t="shared" si="376"/>
        <v>-1.3400400785781969E-2</v>
      </c>
      <c r="H5948" s="5">
        <f t="shared" si="377"/>
        <v>2.1540951719405971E-2</v>
      </c>
      <c r="I5948" s="5">
        <f t="shared" si="378"/>
        <v>-2.0305327210808508E-2</v>
      </c>
      <c r="J5948" s="10">
        <f t="shared" si="379"/>
        <v>-3.9733026238129056E-3</v>
      </c>
    </row>
    <row r="5949" spans="1:10" x14ac:dyDescent="0.3">
      <c r="A5949" s="18">
        <v>44482</v>
      </c>
      <c r="B5949" s="9">
        <f>VLOOKUP(A5949,'VOW3.DE'!$A$1:$B$5974,2,FALSE)</f>
        <v>193.44000199999999</v>
      </c>
      <c r="C5949" s="5">
        <f>VLOOKUP(A5949,MRK.DE!$A$1:$B$5993,2,FALSE)</f>
        <v>191.5</v>
      </c>
      <c r="D5949" s="10">
        <f>VLOOKUP(A5949,DTE.DE!$A$1:$B$6411,2,FALSE)</f>
        <v>16.379999000000002</v>
      </c>
      <c r="E5949" s="10">
        <f>VLOOKUP(A5949,'CON.DE'!$A$1:$B$6391,2,FALSE)</f>
        <v>98.610000999999997</v>
      </c>
      <c r="G5949" s="5">
        <f t="shared" si="376"/>
        <v>2.7037185983902656E-2</v>
      </c>
      <c r="H5949" s="5">
        <f t="shared" si="377"/>
        <v>2.0042881011189107E-2</v>
      </c>
      <c r="I5949" s="5">
        <f t="shared" si="378"/>
        <v>0</v>
      </c>
      <c r="J5949" s="10">
        <f t="shared" si="379"/>
        <v>6.6134646094784299E-3</v>
      </c>
    </row>
    <row r="5950" spans="1:10" x14ac:dyDescent="0.3">
      <c r="A5950" s="18">
        <v>44483</v>
      </c>
      <c r="B5950" s="9">
        <f>VLOOKUP(A5950,'VOW3.DE'!$A$1:$B$5974,2,FALSE)</f>
        <v>196.05999800000001</v>
      </c>
      <c r="C5950" s="5">
        <f>VLOOKUP(A5950,MRK.DE!$A$1:$B$5993,2,FALSE)</f>
        <v>192.199997</v>
      </c>
      <c r="D5950" s="10">
        <f>VLOOKUP(A5950,DTE.DE!$A$1:$B$6411,2,FALSE)</f>
        <v>16.530000999999999</v>
      </c>
      <c r="E5950" s="10">
        <f>VLOOKUP(A5950,'CON.DE'!$A$1:$B$6391,2,FALSE)</f>
        <v>98.68</v>
      </c>
      <c r="G5950" s="5">
        <f t="shared" si="376"/>
        <v>1.3453327427015407E-2</v>
      </c>
      <c r="H5950" s="5">
        <f t="shared" si="377"/>
        <v>3.6486723067504999E-3</v>
      </c>
      <c r="I5950" s="5">
        <f t="shared" si="378"/>
        <v>9.1159549541380835E-3</v>
      </c>
      <c r="J5950" s="10">
        <f t="shared" si="379"/>
        <v>7.0960517595900321E-4</v>
      </c>
    </row>
    <row r="5951" spans="1:10" x14ac:dyDescent="0.3">
      <c r="A5951" s="18">
        <v>44484</v>
      </c>
      <c r="B5951" s="9">
        <f>VLOOKUP(A5951,'VOW3.DE'!$A$1:$B$5974,2,FALSE)</f>
        <v>198.66000399999999</v>
      </c>
      <c r="C5951" s="5">
        <f>VLOOKUP(A5951,MRK.DE!$A$1:$B$5993,2,FALSE)</f>
        <v>192.35000600000001</v>
      </c>
      <c r="D5951" s="10">
        <f>VLOOKUP(A5951,DTE.DE!$A$1:$B$6411,2,FALSE)</f>
        <v>16.525998999999999</v>
      </c>
      <c r="E5951" s="10">
        <f>VLOOKUP(A5951,'CON.DE'!$A$1:$B$6391,2,FALSE)</f>
        <v>100.279999</v>
      </c>
      <c r="G5951" s="5">
        <f t="shared" si="376"/>
        <v>1.3174116289492294E-2</v>
      </c>
      <c r="H5951" s="5">
        <f t="shared" si="377"/>
        <v>7.8017946399015705E-4</v>
      </c>
      <c r="I5951" s="5">
        <f t="shared" si="378"/>
        <v>-2.4213456071829273E-4</v>
      </c>
      <c r="J5951" s="10">
        <f t="shared" si="379"/>
        <v>1.6083971656858473E-2</v>
      </c>
    </row>
    <row r="5952" spans="1:10" x14ac:dyDescent="0.3">
      <c r="A5952" s="18">
        <v>44487</v>
      </c>
      <c r="B5952" s="9">
        <f>VLOOKUP(A5952,'VOW3.DE'!$A$1:$B$5974,2,FALSE)</f>
        <v>192.33999600000001</v>
      </c>
      <c r="C5952" s="5">
        <f>VLOOKUP(A5952,MRK.DE!$A$1:$B$5993,2,FALSE)</f>
        <v>193.10000600000001</v>
      </c>
      <c r="D5952" s="10">
        <f>VLOOKUP(A5952,DTE.DE!$A$1:$B$6411,2,FALSE)</f>
        <v>16.486000000000001</v>
      </c>
      <c r="E5952" s="10">
        <f>VLOOKUP(A5952,'CON.DE'!$A$1:$B$6391,2,FALSE)</f>
        <v>98.699996999999996</v>
      </c>
      <c r="G5952" s="5">
        <f t="shared" si="376"/>
        <v>-3.2330222434284156E-2</v>
      </c>
      <c r="H5952" s="5">
        <f t="shared" si="377"/>
        <v>3.891560115010509E-3</v>
      </c>
      <c r="I5952" s="5">
        <f t="shared" si="378"/>
        <v>-2.4233018772445228E-3</v>
      </c>
      <c r="J5952" s="10">
        <f t="shared" si="379"/>
        <v>-1.5881347273715866E-2</v>
      </c>
    </row>
    <row r="5953" spans="1:10" x14ac:dyDescent="0.3">
      <c r="A5953" s="18">
        <v>44488</v>
      </c>
      <c r="B5953" s="9">
        <f>VLOOKUP(A5953,'VOW3.DE'!$A$1:$B$5974,2,FALSE)</f>
        <v>190</v>
      </c>
      <c r="C5953" s="5">
        <f>VLOOKUP(A5953,MRK.DE!$A$1:$B$5993,2,FALSE)</f>
        <v>195.050003</v>
      </c>
      <c r="D5953" s="10">
        <f>VLOOKUP(A5953,DTE.DE!$A$1:$B$6411,2,FALSE)</f>
        <v>16.393999000000001</v>
      </c>
      <c r="E5953" s="10">
        <f>VLOOKUP(A5953,'CON.DE'!$A$1:$B$6391,2,FALSE)</f>
        <v>97.459998999999996</v>
      </c>
      <c r="G5953" s="5">
        <f t="shared" si="376"/>
        <v>-1.224054632734322E-2</v>
      </c>
      <c r="H5953" s="5">
        <f t="shared" si="377"/>
        <v>1.0047730826885252E-2</v>
      </c>
      <c r="I5953" s="5">
        <f t="shared" si="378"/>
        <v>-5.5961826581248358E-3</v>
      </c>
      <c r="J5953" s="10">
        <f t="shared" si="379"/>
        <v>-1.264288888955829E-2</v>
      </c>
    </row>
    <row r="5954" spans="1:10" x14ac:dyDescent="0.3">
      <c r="A5954" s="18">
        <v>44489</v>
      </c>
      <c r="B5954" s="9">
        <f>VLOOKUP(A5954,'VOW3.DE'!$A$1:$B$5974,2,FALSE)</f>
        <v>186.820007</v>
      </c>
      <c r="C5954" s="5">
        <f>VLOOKUP(A5954,MRK.DE!$A$1:$B$5993,2,FALSE)</f>
        <v>198.050003</v>
      </c>
      <c r="D5954" s="10">
        <f>VLOOKUP(A5954,DTE.DE!$A$1:$B$6411,2,FALSE)</f>
        <v>16.530000999999999</v>
      </c>
      <c r="E5954" s="10">
        <f>VLOOKUP(A5954,'CON.DE'!$A$1:$B$6391,2,FALSE)</f>
        <v>97.790001000000004</v>
      </c>
      <c r="G5954" s="5">
        <f t="shared" si="376"/>
        <v>-1.6878448246562493E-2</v>
      </c>
      <c r="H5954" s="5">
        <f t="shared" si="377"/>
        <v>1.5263587882278473E-2</v>
      </c>
      <c r="I5954" s="5">
        <f t="shared" si="378"/>
        <v>8.2616190960876027E-3</v>
      </c>
      <c r="J5954" s="10">
        <f t="shared" si="379"/>
        <v>3.380305395437962E-3</v>
      </c>
    </row>
    <row r="5955" spans="1:10" x14ac:dyDescent="0.3">
      <c r="A5955" s="18">
        <v>44490</v>
      </c>
      <c r="B5955" s="9">
        <f>VLOOKUP(A5955,'VOW3.DE'!$A$1:$B$5974,2,FALSE)</f>
        <v>191.800003</v>
      </c>
      <c r="C5955" s="5">
        <f>VLOOKUP(A5955,MRK.DE!$A$1:$B$5993,2,FALSE)</f>
        <v>203.39999399999999</v>
      </c>
      <c r="D5955" s="10">
        <f>VLOOKUP(A5955,DTE.DE!$A$1:$B$6411,2,FALSE)</f>
        <v>16.510000000000002</v>
      </c>
      <c r="E5955" s="10">
        <f>VLOOKUP(A5955,'CON.DE'!$A$1:$B$6391,2,FALSE)</f>
        <v>98.169998000000007</v>
      </c>
      <c r="G5955" s="5">
        <f t="shared" si="376"/>
        <v>2.6307554176706969E-2</v>
      </c>
      <c r="H5955" s="5">
        <f t="shared" si="377"/>
        <v>2.6654914900318506E-2</v>
      </c>
      <c r="I5955" s="5">
        <f t="shared" si="378"/>
        <v>-1.2107143969619348E-3</v>
      </c>
      <c r="J5955" s="10">
        <f t="shared" si="379"/>
        <v>3.8783167814289725E-3</v>
      </c>
    </row>
    <row r="5956" spans="1:10" x14ac:dyDescent="0.3">
      <c r="A5956" s="18">
        <v>44491</v>
      </c>
      <c r="B5956" s="9">
        <f>VLOOKUP(A5956,'VOW3.DE'!$A$1:$B$5974,2,FALSE)</f>
        <v>196.10000600000001</v>
      </c>
      <c r="C5956" s="5">
        <f>VLOOKUP(A5956,MRK.DE!$A$1:$B$5993,2,FALSE)</f>
        <v>202.39999399999999</v>
      </c>
      <c r="D5956" s="10">
        <f>VLOOKUP(A5956,DTE.DE!$A$1:$B$6411,2,FALSE)</f>
        <v>16.393999000000001</v>
      </c>
      <c r="E5956" s="10">
        <f>VLOOKUP(A5956,'CON.DE'!$A$1:$B$6391,2,FALSE)</f>
        <v>98.610000999999997</v>
      </c>
      <c r="G5956" s="5">
        <f t="shared" ref="G5956:G5974" si="380">LN(B5956/B5955)</f>
        <v>2.2171585708303843E-2</v>
      </c>
      <c r="H5956" s="5">
        <f t="shared" ref="H5956:H5974" si="381">LN(C5956/C5955)</f>
        <v>-4.9285463468928432E-3</v>
      </c>
      <c r="I5956" s="5">
        <f t="shared" ref="I5956:I5974" si="382">LN(D5956/D5955)</f>
        <v>-7.0509046991257367E-3</v>
      </c>
      <c r="J5956" s="10">
        <f t="shared" ref="J5956:J5974" si="383">LN(E5956/E5955)</f>
        <v>4.4720371535896634E-3</v>
      </c>
    </row>
    <row r="5957" spans="1:10" x14ac:dyDescent="0.3">
      <c r="A5957" s="18">
        <v>44494</v>
      </c>
      <c r="B5957" s="9">
        <f>VLOOKUP(A5957,'VOW3.DE'!$A$1:$B$5974,2,FALSE)</f>
        <v>205.25</v>
      </c>
      <c r="C5957" s="5">
        <f>VLOOKUP(A5957,MRK.DE!$A$1:$B$5993,2,FALSE)</f>
        <v>203.199997</v>
      </c>
      <c r="D5957" s="10">
        <f>VLOOKUP(A5957,DTE.DE!$A$1:$B$6411,2,FALSE)</f>
        <v>16.282</v>
      </c>
      <c r="E5957" s="10">
        <f>VLOOKUP(A5957,'CON.DE'!$A$1:$B$6391,2,FALSE)</f>
        <v>97.550003000000004</v>
      </c>
      <c r="G5957" s="5">
        <f t="shared" si="380"/>
        <v>4.5603984533603044E-2</v>
      </c>
      <c r="H5957" s="5">
        <f t="shared" si="381"/>
        <v>3.9447931715058419E-3</v>
      </c>
      <c r="I5957" s="5">
        <f t="shared" si="382"/>
        <v>-6.8551500811250901E-3</v>
      </c>
      <c r="J5957" s="10">
        <f t="shared" si="383"/>
        <v>-1.0807588662617383E-2</v>
      </c>
    </row>
    <row r="5958" spans="1:10" x14ac:dyDescent="0.3">
      <c r="A5958" s="18">
        <v>44495</v>
      </c>
      <c r="B5958" s="9">
        <f>VLOOKUP(A5958,'VOW3.DE'!$A$1:$B$5974,2,FALSE)</f>
        <v>206.10000600000001</v>
      </c>
      <c r="C5958" s="5">
        <f>VLOOKUP(A5958,MRK.DE!$A$1:$B$5993,2,FALSE)</f>
        <v>202.5</v>
      </c>
      <c r="D5958" s="10">
        <f>VLOOKUP(A5958,DTE.DE!$A$1:$B$6411,2,FALSE)</f>
        <v>16.379999000000002</v>
      </c>
      <c r="E5958" s="10">
        <f>VLOOKUP(A5958,'CON.DE'!$A$1:$B$6391,2,FALSE)</f>
        <v>99.160004000000001</v>
      </c>
      <c r="G5958" s="5">
        <f t="shared" si="380"/>
        <v>4.1327686759569694E-3</v>
      </c>
      <c r="H5958" s="5">
        <f t="shared" si="381"/>
        <v>-3.4508143939532944E-3</v>
      </c>
      <c r="I5958" s="5">
        <f t="shared" si="382"/>
        <v>6.0008142230745156E-3</v>
      </c>
      <c r="J5958" s="10">
        <f t="shared" si="383"/>
        <v>1.6369649683255705E-2</v>
      </c>
    </row>
    <row r="5959" spans="1:10" x14ac:dyDescent="0.3">
      <c r="A5959" s="18">
        <v>44496</v>
      </c>
      <c r="B5959" s="9">
        <f>VLOOKUP(A5959,'VOW3.DE'!$A$1:$B$5974,2,FALSE)</f>
        <v>203.89999399999999</v>
      </c>
      <c r="C5959" s="5">
        <f>VLOOKUP(A5959,MRK.DE!$A$1:$B$5993,2,FALSE)</f>
        <v>202.5</v>
      </c>
      <c r="D5959" s="10">
        <f>VLOOKUP(A5959,DTE.DE!$A$1:$B$6411,2,FALSE)</f>
        <v>16.252001</v>
      </c>
      <c r="E5959" s="10">
        <f>VLOOKUP(A5959,'CON.DE'!$A$1:$B$6391,2,FALSE)</f>
        <v>100.199997</v>
      </c>
      <c r="G5959" s="5">
        <f t="shared" si="380"/>
        <v>-1.0731868854274771E-2</v>
      </c>
      <c r="H5959" s="5">
        <f t="shared" si="381"/>
        <v>0</v>
      </c>
      <c r="I5959" s="5">
        <f t="shared" si="382"/>
        <v>-7.8449777184936582E-3</v>
      </c>
      <c r="J5959" s="10">
        <f t="shared" si="383"/>
        <v>1.0433411204808958E-2</v>
      </c>
    </row>
    <row r="5960" spans="1:10" x14ac:dyDescent="0.3">
      <c r="A5960" s="18">
        <v>44497</v>
      </c>
      <c r="B5960" s="9">
        <f>VLOOKUP(A5960,'VOW3.DE'!$A$1:$B$5974,2,FALSE)</f>
        <v>194.779999</v>
      </c>
      <c r="C5960" s="5">
        <f>VLOOKUP(A5960,MRK.DE!$A$1:$B$5993,2,FALSE)</f>
        <v>205.39999399999999</v>
      </c>
      <c r="D5960" s="10">
        <f>VLOOKUP(A5960,DTE.DE!$A$1:$B$6411,2,FALSE)</f>
        <v>16.032</v>
      </c>
      <c r="E5960" s="10">
        <f>VLOOKUP(A5960,'CON.DE'!$A$1:$B$6391,2,FALSE)</f>
        <v>101.040001</v>
      </c>
      <c r="G5960" s="5">
        <f t="shared" si="380"/>
        <v>-4.575893675516389E-2</v>
      </c>
      <c r="H5960" s="5">
        <f t="shared" si="381"/>
        <v>1.4219381736568452E-2</v>
      </c>
      <c r="I5960" s="5">
        <f t="shared" si="382"/>
        <v>-1.3629314753912663E-2</v>
      </c>
      <c r="J5960" s="10">
        <f t="shared" si="383"/>
        <v>8.3483292286619295E-3</v>
      </c>
    </row>
    <row r="5961" spans="1:10" x14ac:dyDescent="0.3">
      <c r="A5961" s="18">
        <v>44498</v>
      </c>
      <c r="B5961" s="9">
        <f>VLOOKUP(A5961,'VOW3.DE'!$A$1:$B$5974,2,FALSE)</f>
        <v>193.820007</v>
      </c>
      <c r="C5961" s="5">
        <f>VLOOKUP(A5961,MRK.DE!$A$1:$B$5993,2,FALSE)</f>
        <v>204.199997</v>
      </c>
      <c r="D5961" s="10">
        <f>VLOOKUP(A5961,DTE.DE!$A$1:$B$6411,2,FALSE)</f>
        <v>16.077998999999998</v>
      </c>
      <c r="E5961" s="10">
        <f>VLOOKUP(A5961,'CON.DE'!$A$1:$B$6391,2,FALSE)</f>
        <v>101.519997</v>
      </c>
      <c r="G5961" s="5">
        <f t="shared" si="380"/>
        <v>-4.9407819766686114E-3</v>
      </c>
      <c r="H5961" s="5">
        <f t="shared" si="381"/>
        <v>-5.8593772440761966E-3</v>
      </c>
      <c r="I5961" s="5">
        <f t="shared" si="382"/>
        <v>2.8650908065221995E-3</v>
      </c>
      <c r="J5961" s="10">
        <f t="shared" si="383"/>
        <v>4.739305915998351E-3</v>
      </c>
    </row>
    <row r="5962" spans="1:10" x14ac:dyDescent="0.3">
      <c r="A5962" s="18">
        <v>44501</v>
      </c>
      <c r="B5962" s="9">
        <f>VLOOKUP(A5962,'VOW3.DE'!$A$1:$B$5974,2,FALSE)</f>
        <v>194.66000399999999</v>
      </c>
      <c r="C5962" s="5">
        <f>VLOOKUP(A5962,MRK.DE!$A$1:$B$5993,2,FALSE)</f>
        <v>207.300003</v>
      </c>
      <c r="D5962" s="10">
        <f>VLOOKUP(A5962,DTE.DE!$A$1:$B$6411,2,FALSE)</f>
        <v>16.245999999999999</v>
      </c>
      <c r="E5962" s="10">
        <f>VLOOKUP(A5962,'CON.DE'!$A$1:$B$6391,2,FALSE)</f>
        <v>100.800003</v>
      </c>
      <c r="G5962" s="5">
        <f t="shared" si="380"/>
        <v>4.3245381246089128E-3</v>
      </c>
      <c r="H5962" s="5">
        <f t="shared" si="381"/>
        <v>1.5067142874427772E-2</v>
      </c>
      <c r="I5962" s="5">
        <f t="shared" si="382"/>
        <v>1.0394908919785577E-2</v>
      </c>
      <c r="J5962" s="10">
        <f t="shared" si="383"/>
        <v>-7.1174084561318463E-3</v>
      </c>
    </row>
    <row r="5963" spans="1:10" x14ac:dyDescent="0.3">
      <c r="A5963" s="18">
        <v>44502</v>
      </c>
      <c r="B5963" s="9">
        <f>VLOOKUP(A5963,'VOW3.DE'!$A$1:$B$5974,2,FALSE)</f>
        <v>193.44000199999999</v>
      </c>
      <c r="C5963" s="5">
        <f>VLOOKUP(A5963,MRK.DE!$A$1:$B$5993,2,FALSE)</f>
        <v>209.89999399999999</v>
      </c>
      <c r="D5963" s="10">
        <f>VLOOKUP(A5963,DTE.DE!$A$1:$B$6411,2,FALSE)</f>
        <v>16.382000000000001</v>
      </c>
      <c r="E5963" s="10">
        <f>VLOOKUP(A5963,'CON.DE'!$A$1:$B$6391,2,FALSE)</f>
        <v>99.769997000000004</v>
      </c>
      <c r="G5963" s="5">
        <f t="shared" si="380"/>
        <v>-6.287070341390511E-3</v>
      </c>
      <c r="H5963" s="5">
        <f t="shared" si="381"/>
        <v>1.2464164328032452E-2</v>
      </c>
      <c r="I5963" s="5">
        <f t="shared" si="382"/>
        <v>8.33644646464839E-3</v>
      </c>
      <c r="J5963" s="10">
        <f t="shared" si="383"/>
        <v>-1.0270878542916353E-2</v>
      </c>
    </row>
    <row r="5964" spans="1:10" x14ac:dyDescent="0.3">
      <c r="A5964" s="18">
        <v>44503</v>
      </c>
      <c r="B5964" s="9">
        <f>VLOOKUP(A5964,'VOW3.DE'!$A$1:$B$5974,2,FALSE)</f>
        <v>185.61999499999999</v>
      </c>
      <c r="C5964" s="5">
        <f>VLOOKUP(A5964,MRK.DE!$A$1:$B$5993,2,FALSE)</f>
        <v>213.300003</v>
      </c>
      <c r="D5964" s="10">
        <f>VLOOKUP(A5964,DTE.DE!$A$1:$B$6411,2,FALSE)</f>
        <v>16.638000000000002</v>
      </c>
      <c r="E5964" s="10">
        <f>VLOOKUP(A5964,'CON.DE'!$A$1:$B$6391,2,FALSE)</f>
        <v>102.199997</v>
      </c>
      <c r="G5964" s="5">
        <f t="shared" si="380"/>
        <v>-4.1265850975111887E-2</v>
      </c>
      <c r="H5964" s="5">
        <f t="shared" si="381"/>
        <v>1.6068441300456069E-2</v>
      </c>
      <c r="I5964" s="5">
        <f t="shared" si="382"/>
        <v>1.5506064768285685E-2</v>
      </c>
      <c r="J5964" s="10">
        <f t="shared" si="383"/>
        <v>2.4064141559139881E-2</v>
      </c>
    </row>
    <row r="5965" spans="1:10" x14ac:dyDescent="0.3">
      <c r="A5965" s="18">
        <v>44504</v>
      </c>
      <c r="B5965" s="9">
        <f>VLOOKUP(A5965,'VOW3.DE'!$A$1:$B$5974,2,FALSE)</f>
        <v>187.800003</v>
      </c>
      <c r="C5965" s="5">
        <f>VLOOKUP(A5965,MRK.DE!$A$1:$B$5993,2,FALSE)</f>
        <v>216.699997</v>
      </c>
      <c r="D5965" s="10">
        <f>VLOOKUP(A5965,DTE.DE!$A$1:$B$6411,2,FALSE)</f>
        <v>16.611999999999998</v>
      </c>
      <c r="E5965" s="10">
        <f>VLOOKUP(A5965,'CON.DE'!$A$1:$B$6391,2,FALSE)</f>
        <v>101.32</v>
      </c>
      <c r="G5965" s="5">
        <f t="shared" si="380"/>
        <v>1.1676036518109594E-2</v>
      </c>
      <c r="H5965" s="5">
        <f t="shared" si="381"/>
        <v>1.5814255156286903E-2</v>
      </c>
      <c r="I5965" s="5">
        <f t="shared" si="382"/>
        <v>-1.5639100931891334E-3</v>
      </c>
      <c r="J5965" s="10">
        <f t="shared" si="383"/>
        <v>-8.6478232819217557E-3</v>
      </c>
    </row>
    <row r="5966" spans="1:10" x14ac:dyDescent="0.3">
      <c r="A5966" s="18">
        <v>44505</v>
      </c>
      <c r="B5966" s="9">
        <f>VLOOKUP(A5966,'VOW3.DE'!$A$1:$B$5974,2,FALSE)</f>
        <v>192.88000500000001</v>
      </c>
      <c r="C5966" s="5">
        <f>VLOOKUP(A5966,MRK.DE!$A$1:$B$5993,2,FALSE)</f>
        <v>202.300003</v>
      </c>
      <c r="D5966" s="10">
        <f>VLOOKUP(A5966,DTE.DE!$A$1:$B$6411,2,FALSE)</f>
        <v>16.832001000000002</v>
      </c>
      <c r="E5966" s="10">
        <f>VLOOKUP(A5966,'CON.DE'!$A$1:$B$6391,2,FALSE)</f>
        <v>101.879997</v>
      </c>
      <c r="G5966" s="5">
        <f t="shared" si="380"/>
        <v>2.6690677047165701E-2</v>
      </c>
      <c r="H5966" s="5">
        <f t="shared" si="381"/>
        <v>-6.8762135695128429E-2</v>
      </c>
      <c r="I5966" s="5">
        <f t="shared" si="382"/>
        <v>1.3156570197437156E-2</v>
      </c>
      <c r="J5966" s="10">
        <f t="shared" si="383"/>
        <v>5.5117955313739378E-3</v>
      </c>
    </row>
    <row r="5967" spans="1:10" x14ac:dyDescent="0.3">
      <c r="A5967" s="18">
        <v>44508</v>
      </c>
      <c r="B5967" s="9">
        <f>VLOOKUP(A5967,'VOW3.DE'!$A$1:$B$5974,2,FALSE)</f>
        <v>187.520004</v>
      </c>
      <c r="C5967" s="5">
        <f>VLOOKUP(A5967,MRK.DE!$A$1:$B$5993,2,FALSE)</f>
        <v>208.199997</v>
      </c>
      <c r="D5967" s="10">
        <f>VLOOKUP(A5967,DTE.DE!$A$1:$B$6411,2,FALSE)</f>
        <v>16.601998999999999</v>
      </c>
      <c r="E5967" s="10">
        <f>VLOOKUP(A5967,'CON.DE'!$A$1:$B$6391,2,FALSE)</f>
        <v>102.300003</v>
      </c>
      <c r="G5967" s="5">
        <f t="shared" si="380"/>
        <v>-2.8182732076063293E-2</v>
      </c>
      <c r="H5967" s="5">
        <f t="shared" si="381"/>
        <v>2.8747382768485697E-2</v>
      </c>
      <c r="I5967" s="5">
        <f t="shared" si="382"/>
        <v>-1.3758786166808826E-2</v>
      </c>
      <c r="J5967" s="10">
        <f t="shared" si="383"/>
        <v>4.1140816182452834E-3</v>
      </c>
    </row>
    <row r="5968" spans="1:10" x14ac:dyDescent="0.3">
      <c r="A5968" s="18">
        <v>44509</v>
      </c>
      <c r="B5968" s="9">
        <f>VLOOKUP(A5968,'VOW3.DE'!$A$1:$B$5974,2,FALSE)</f>
        <v>185.720001</v>
      </c>
      <c r="C5968" s="5">
        <f>VLOOKUP(A5968,MRK.DE!$A$1:$B$5993,2,FALSE)</f>
        <v>208.199997</v>
      </c>
      <c r="D5968" s="10">
        <f>VLOOKUP(A5968,DTE.DE!$A$1:$B$6411,2,FALSE)</f>
        <v>16.538</v>
      </c>
      <c r="E5968" s="10">
        <f>VLOOKUP(A5968,'CON.DE'!$A$1:$B$6391,2,FALSE)</f>
        <v>105.5</v>
      </c>
      <c r="G5968" s="5">
        <f t="shared" si="380"/>
        <v>-9.645359183534985E-3</v>
      </c>
      <c r="H5968" s="5">
        <f t="shared" si="381"/>
        <v>0</v>
      </c>
      <c r="I5968" s="5">
        <f t="shared" si="382"/>
        <v>-3.8623464991602045E-3</v>
      </c>
      <c r="J5968" s="10">
        <f t="shared" si="383"/>
        <v>3.0801250633027549E-2</v>
      </c>
    </row>
    <row r="5969" spans="1:10" x14ac:dyDescent="0.3">
      <c r="A5969" s="18">
        <v>44510</v>
      </c>
      <c r="B5969" s="9">
        <f>VLOOKUP(A5969,'VOW3.DE'!$A$1:$B$5974,2,FALSE)</f>
        <v>185.60000600000001</v>
      </c>
      <c r="C5969" s="5">
        <f>VLOOKUP(A5969,MRK.DE!$A$1:$B$5993,2,FALSE)</f>
        <v>206.5</v>
      </c>
      <c r="D5969" s="10">
        <f>VLOOKUP(A5969,DTE.DE!$A$1:$B$6411,2,FALSE)</f>
        <v>16.718</v>
      </c>
      <c r="E5969" s="10">
        <f>VLOOKUP(A5969,'CON.DE'!$A$1:$B$6391,2,FALSE)</f>
        <v>107.400002</v>
      </c>
      <c r="G5969" s="5">
        <f t="shared" si="380"/>
        <v>-6.4631585648476349E-4</v>
      </c>
      <c r="H5969" s="5">
        <f t="shared" si="381"/>
        <v>-8.1987293705590887E-3</v>
      </c>
      <c r="I5969" s="5">
        <f t="shared" si="382"/>
        <v>1.0825219976989301E-2</v>
      </c>
      <c r="J5969" s="10">
        <f t="shared" si="383"/>
        <v>1.78492477806169E-2</v>
      </c>
    </row>
    <row r="5970" spans="1:10" x14ac:dyDescent="0.3">
      <c r="A5970" s="18">
        <v>44511</v>
      </c>
      <c r="B5970" s="9">
        <f>VLOOKUP(A5970,'VOW3.DE'!$A$1:$B$5974,2,FALSE)</f>
        <v>185.720001</v>
      </c>
      <c r="C5970" s="5">
        <f>VLOOKUP(A5970,MRK.DE!$A$1:$B$5993,2,FALSE)</f>
        <v>205</v>
      </c>
      <c r="D5970" s="10">
        <f>VLOOKUP(A5970,DTE.DE!$A$1:$B$6411,2,FALSE)</f>
        <v>16.702000000000002</v>
      </c>
      <c r="E5970" s="10">
        <f>VLOOKUP(A5970,'CON.DE'!$A$1:$B$6391,2,FALSE)</f>
        <v>103.879997</v>
      </c>
      <c r="G5970" s="5">
        <f t="shared" si="380"/>
        <v>6.4631585648466396E-4</v>
      </c>
      <c r="H5970" s="5">
        <f t="shared" si="381"/>
        <v>-7.2904332626792323E-3</v>
      </c>
      <c r="I5970" s="5">
        <f t="shared" si="382"/>
        <v>-9.5751054592665139E-4</v>
      </c>
      <c r="J5970" s="10">
        <f t="shared" si="383"/>
        <v>-3.3323842781667133E-2</v>
      </c>
    </row>
    <row r="5971" spans="1:10" x14ac:dyDescent="0.3">
      <c r="A5971" s="18">
        <v>44512</v>
      </c>
      <c r="B5971" s="9">
        <f>VLOOKUP(A5971,'VOW3.DE'!$A$1:$B$5974,2,FALSE)</f>
        <v>188</v>
      </c>
      <c r="C5971" s="5">
        <f>VLOOKUP(A5971,MRK.DE!$A$1:$B$5993,2,FALSE)</f>
        <v>214</v>
      </c>
      <c r="D5971" s="10">
        <f>VLOOKUP(A5971,DTE.DE!$A$1:$B$6411,2,FALSE)</f>
        <v>17.035999</v>
      </c>
      <c r="E5971" s="10">
        <f>VLOOKUP(A5971,'CON.DE'!$A$1:$B$6391,2,FALSE)</f>
        <v>106.68</v>
      </c>
      <c r="G5971" s="5">
        <f t="shared" si="380"/>
        <v>1.2201794293778679E-2</v>
      </c>
      <c r="H5971" s="5">
        <f t="shared" si="381"/>
        <v>4.2966035883443339E-2</v>
      </c>
      <c r="I5971" s="5">
        <f t="shared" si="382"/>
        <v>1.9800220630702508E-2</v>
      </c>
      <c r="J5971" s="10">
        <f t="shared" si="383"/>
        <v>2.659734139874256E-2</v>
      </c>
    </row>
    <row r="5972" spans="1:10" x14ac:dyDescent="0.3">
      <c r="A5972" s="18">
        <v>44515</v>
      </c>
      <c r="B5972" s="9">
        <f>VLOOKUP(A5972,'VOW3.DE'!$A$1:$B$5974,2,FALSE)</f>
        <v>188.38000500000001</v>
      </c>
      <c r="C5972" s="5">
        <f>VLOOKUP(A5972,MRK.DE!$A$1:$B$5993,2,FALSE)</f>
        <v>216.199997</v>
      </c>
      <c r="D5972" s="10">
        <f>VLOOKUP(A5972,DTE.DE!$A$1:$B$6411,2,FALSE)</f>
        <v>16.738001000000001</v>
      </c>
      <c r="E5972" s="10">
        <f>VLOOKUP(A5972,'CON.DE'!$A$1:$B$6391,2,FALSE)</f>
        <v>108.220001</v>
      </c>
      <c r="G5972" s="5">
        <f t="shared" si="380"/>
        <v>2.0192631068174341E-3</v>
      </c>
      <c r="H5972" s="5">
        <f t="shared" si="381"/>
        <v>1.0227876307215571E-2</v>
      </c>
      <c r="I5972" s="5">
        <f t="shared" si="382"/>
        <v>-1.764705000676519E-2</v>
      </c>
      <c r="J5972" s="10">
        <f t="shared" si="383"/>
        <v>1.433250214121173E-2</v>
      </c>
    </row>
    <row r="5973" spans="1:10" x14ac:dyDescent="0.3">
      <c r="A5973" s="18">
        <v>44516</v>
      </c>
      <c r="B5973" s="9">
        <f>VLOOKUP(A5973,'VOW3.DE'!$A$1:$B$5974,2,FALSE)</f>
        <v>188.520004</v>
      </c>
      <c r="C5973" s="5">
        <f>VLOOKUP(A5973,MRK.DE!$A$1:$B$5993,2,FALSE)</f>
        <v>215.60000600000001</v>
      </c>
      <c r="D5973" s="10">
        <f>VLOOKUP(A5973,DTE.DE!$A$1:$B$6411,2,FALSE)</f>
        <v>16.719999000000001</v>
      </c>
      <c r="E5973" s="10">
        <f>VLOOKUP(A5973,'CON.DE'!$A$1:$B$6391,2,FALSE)</f>
        <v>111.540001</v>
      </c>
      <c r="G5973" s="5">
        <f t="shared" si="380"/>
        <v>7.4289733667129811E-4</v>
      </c>
      <c r="H5973" s="5">
        <f t="shared" si="381"/>
        <v>-2.7790244649118414E-3</v>
      </c>
      <c r="I5973" s="5">
        <f t="shared" si="382"/>
        <v>-1.0760955070335902E-3</v>
      </c>
      <c r="J5973" s="10">
        <f t="shared" si="383"/>
        <v>3.0217078471776002E-2</v>
      </c>
    </row>
    <row r="5974" spans="1:10" x14ac:dyDescent="0.3">
      <c r="A5974" s="19">
        <v>44517</v>
      </c>
      <c r="B5974" s="11">
        <f>VLOOKUP(A5974,'VOW3.DE'!$A$1:$B$5974,2,FALSE)</f>
        <v>187</v>
      </c>
      <c r="C5974" s="6">
        <f>VLOOKUP(A5974,MRK.DE!$A$1:$B$5993,2,FALSE)</f>
        <v>219.199997</v>
      </c>
      <c r="D5974" s="13">
        <f>VLOOKUP(A5974,DTE.DE!$A$1:$B$6411,2,FALSE)</f>
        <v>16.809999000000001</v>
      </c>
      <c r="E5974" s="13">
        <f>VLOOKUP(A5974,'CON.DE'!$A$1:$B$6391,2,FALSE)</f>
        <v>110.779999</v>
      </c>
      <c r="G5974" s="6">
        <f t="shared" si="380"/>
        <v>-8.0955064188511817E-3</v>
      </c>
      <c r="H5974" s="6">
        <f t="shared" si="381"/>
        <v>1.6559674523573792E-2</v>
      </c>
      <c r="I5974" s="6">
        <f t="shared" si="382"/>
        <v>5.3683400841814501E-3</v>
      </c>
      <c r="J5974" s="13">
        <f t="shared" si="383"/>
        <v>-6.8370363487435162E-3</v>
      </c>
    </row>
  </sheetData>
  <sortState xmlns:xlrd2="http://schemas.microsoft.com/office/spreadsheetml/2017/richdata2" ref="A1:A6423">
    <sortCondition ref="A6423"/>
  </sortState>
  <mergeCells count="8">
    <mergeCell ref="L54:P54"/>
    <mergeCell ref="L62:P63"/>
    <mergeCell ref="L73:P73"/>
    <mergeCell ref="G1:J1"/>
    <mergeCell ref="L19:P19"/>
    <mergeCell ref="L26:P26"/>
    <mergeCell ref="L25:P25"/>
    <mergeCell ref="L46:P46"/>
  </mergeCells>
  <pageMargins left="0.7" right="0.7" top="0.75" bottom="0.75" header="0.3" footer="0.3"/>
  <pageSetup paperSize="0" orientation="portrait" horizontalDpi="0" verticalDpi="0" copies="0"/>
  <ignoredErrors>
    <ignoredError sqref="N3" formula="1"/>
  </ignoredError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974"/>
  <sheetViews>
    <sheetView workbookViewId="0"/>
  </sheetViews>
  <sheetFormatPr defaultRowHeight="14.4" x14ac:dyDescent="0.3"/>
  <cols>
    <col min="1" max="1" width="10.6640625" bestFit="1" customWidth="1"/>
  </cols>
  <sheetData>
    <row r="1" spans="1:2" x14ac:dyDescent="0.3">
      <c r="A1" t="s">
        <v>0</v>
      </c>
      <c r="B1" t="s">
        <v>1</v>
      </c>
    </row>
    <row r="2" spans="1:2" x14ac:dyDescent="0.3">
      <c r="A2" s="1">
        <v>35998</v>
      </c>
      <c r="B2">
        <v>33.766044999999998</v>
      </c>
    </row>
    <row r="3" spans="1:2" x14ac:dyDescent="0.3">
      <c r="A3" s="1">
        <v>35999</v>
      </c>
      <c r="B3">
        <v>32.278446000000002</v>
      </c>
    </row>
    <row r="4" spans="1:2" x14ac:dyDescent="0.3">
      <c r="A4" s="1">
        <v>36000</v>
      </c>
      <c r="B4">
        <v>32.145428000000003</v>
      </c>
    </row>
    <row r="5" spans="1:2" x14ac:dyDescent="0.3">
      <c r="A5" s="1">
        <v>36003</v>
      </c>
      <c r="B5">
        <v>31.215872000000001</v>
      </c>
    </row>
    <row r="6" spans="1:2" x14ac:dyDescent="0.3">
      <c r="A6" s="1">
        <v>36004</v>
      </c>
      <c r="B6">
        <v>30.471803999999999</v>
      </c>
    </row>
    <row r="7" spans="1:2" x14ac:dyDescent="0.3">
      <c r="A7" s="1">
        <v>36005</v>
      </c>
      <c r="B7">
        <v>31.215872000000001</v>
      </c>
    </row>
    <row r="8" spans="1:2" x14ac:dyDescent="0.3">
      <c r="A8" s="1">
        <v>36006</v>
      </c>
      <c r="B8">
        <v>31.800412999999999</v>
      </c>
    </row>
    <row r="9" spans="1:2" x14ac:dyDescent="0.3">
      <c r="A9" s="1">
        <v>36007</v>
      </c>
      <c r="B9">
        <v>31.800412999999999</v>
      </c>
    </row>
    <row r="10" spans="1:2" x14ac:dyDescent="0.3">
      <c r="A10" s="1">
        <v>36010</v>
      </c>
      <c r="B10">
        <v>29.117218000000001</v>
      </c>
    </row>
    <row r="11" spans="1:2" x14ac:dyDescent="0.3">
      <c r="A11" s="1">
        <v>36011</v>
      </c>
      <c r="B11">
        <v>29.223217000000002</v>
      </c>
    </row>
    <row r="12" spans="1:2" x14ac:dyDescent="0.3">
      <c r="A12" s="1">
        <v>36012</v>
      </c>
      <c r="B12">
        <v>29.356224000000001</v>
      </c>
    </row>
    <row r="13" spans="1:2" x14ac:dyDescent="0.3">
      <c r="A13" s="1">
        <v>36013</v>
      </c>
      <c r="B13">
        <v>28.758177</v>
      </c>
    </row>
    <row r="14" spans="1:2" x14ac:dyDescent="0.3">
      <c r="A14" s="1">
        <v>36014</v>
      </c>
      <c r="B14">
        <v>28.758177</v>
      </c>
    </row>
    <row r="15" spans="1:2" x14ac:dyDescent="0.3">
      <c r="A15" s="1">
        <v>36017</v>
      </c>
      <c r="B15">
        <v>27.948122000000001</v>
      </c>
    </row>
    <row r="16" spans="1:2" x14ac:dyDescent="0.3">
      <c r="A16" s="1">
        <v>36018</v>
      </c>
      <c r="B16">
        <v>25.769444</v>
      </c>
    </row>
    <row r="17" spans="1:2" x14ac:dyDescent="0.3">
      <c r="A17" s="1">
        <v>36019</v>
      </c>
      <c r="B17">
        <v>25.928963</v>
      </c>
    </row>
    <row r="18" spans="1:2" x14ac:dyDescent="0.3">
      <c r="A18" s="1">
        <v>36020</v>
      </c>
      <c r="B18">
        <v>25.702940000000002</v>
      </c>
    </row>
    <row r="19" spans="1:2" x14ac:dyDescent="0.3">
      <c r="A19" s="1">
        <v>36021</v>
      </c>
      <c r="B19">
        <v>26.832025999999999</v>
      </c>
    </row>
    <row r="20" spans="1:2" x14ac:dyDescent="0.3">
      <c r="A20" s="1">
        <v>36024</v>
      </c>
      <c r="B20">
        <v>26.434013</v>
      </c>
    </row>
    <row r="21" spans="1:2" x14ac:dyDescent="0.3">
      <c r="A21" s="1">
        <v>36025</v>
      </c>
      <c r="B21">
        <v>27.098058999999999</v>
      </c>
    </row>
    <row r="22" spans="1:2" x14ac:dyDescent="0.3">
      <c r="A22" s="1">
        <v>36026</v>
      </c>
      <c r="B22">
        <v>27.363572999999999</v>
      </c>
    </row>
    <row r="23" spans="1:2" x14ac:dyDescent="0.3">
      <c r="A23" s="1">
        <v>36027</v>
      </c>
      <c r="B23">
        <v>26.965038</v>
      </c>
    </row>
    <row r="24" spans="1:2" x14ac:dyDescent="0.3">
      <c r="A24" s="1">
        <v>36028</v>
      </c>
      <c r="B24">
        <v>25.503928999999999</v>
      </c>
    </row>
    <row r="25" spans="1:2" x14ac:dyDescent="0.3">
      <c r="A25" s="1">
        <v>36031</v>
      </c>
      <c r="B25">
        <v>25.570436000000001</v>
      </c>
    </row>
    <row r="26" spans="1:2" x14ac:dyDescent="0.3">
      <c r="A26" s="1">
        <v>36032</v>
      </c>
      <c r="B26">
        <v>26.832025999999999</v>
      </c>
    </row>
    <row r="27" spans="1:2" x14ac:dyDescent="0.3">
      <c r="A27" s="1">
        <v>36033</v>
      </c>
      <c r="B27">
        <v>25.968972999999998</v>
      </c>
    </row>
    <row r="28" spans="1:2" x14ac:dyDescent="0.3">
      <c r="A28" s="1">
        <v>36034</v>
      </c>
      <c r="B28">
        <v>23.909801000000002</v>
      </c>
    </row>
    <row r="29" spans="1:2" x14ac:dyDescent="0.3">
      <c r="A29" s="1">
        <v>36035</v>
      </c>
      <c r="B29">
        <v>23.909801000000002</v>
      </c>
    </row>
    <row r="30" spans="1:2" x14ac:dyDescent="0.3">
      <c r="A30" s="1">
        <v>36038</v>
      </c>
      <c r="B30">
        <v>22.448699999999999</v>
      </c>
    </row>
    <row r="31" spans="1:2" x14ac:dyDescent="0.3">
      <c r="A31" s="1">
        <v>36039</v>
      </c>
      <c r="B31">
        <v>23.697289999999999</v>
      </c>
    </row>
    <row r="32" spans="1:2" x14ac:dyDescent="0.3">
      <c r="A32" s="1">
        <v>36040</v>
      </c>
      <c r="B32">
        <v>23.245756</v>
      </c>
    </row>
    <row r="33" spans="1:2" x14ac:dyDescent="0.3">
      <c r="A33" s="1">
        <v>36041</v>
      </c>
      <c r="B33">
        <v>22.183185999999999</v>
      </c>
    </row>
    <row r="34" spans="1:2" x14ac:dyDescent="0.3">
      <c r="A34" s="1">
        <v>36042</v>
      </c>
      <c r="B34">
        <v>22.183185999999999</v>
      </c>
    </row>
    <row r="35" spans="1:2" x14ac:dyDescent="0.3">
      <c r="A35" s="1">
        <v>36045</v>
      </c>
      <c r="B35">
        <v>22.847228999999999</v>
      </c>
    </row>
    <row r="36" spans="1:2" x14ac:dyDescent="0.3">
      <c r="A36" s="1">
        <v>36046</v>
      </c>
      <c r="B36">
        <v>24.202338999999998</v>
      </c>
    </row>
    <row r="37" spans="1:2" x14ac:dyDescent="0.3">
      <c r="A37" s="1">
        <v>36047</v>
      </c>
      <c r="B37">
        <v>23.909801000000002</v>
      </c>
    </row>
    <row r="38" spans="1:2" x14ac:dyDescent="0.3">
      <c r="A38" s="1">
        <v>36048</v>
      </c>
      <c r="B38">
        <v>22.448699999999999</v>
      </c>
    </row>
    <row r="39" spans="1:2" x14ac:dyDescent="0.3">
      <c r="A39" s="1">
        <v>36049</v>
      </c>
      <c r="B39">
        <v>22.448699999999999</v>
      </c>
    </row>
    <row r="40" spans="1:2" x14ac:dyDescent="0.3">
      <c r="A40" s="1">
        <v>36052</v>
      </c>
      <c r="B40">
        <v>21.811152</v>
      </c>
    </row>
    <row r="41" spans="1:2" x14ac:dyDescent="0.3">
      <c r="A41" s="1">
        <v>36053</v>
      </c>
      <c r="B41">
        <v>21.386118</v>
      </c>
    </row>
    <row r="42" spans="1:2" x14ac:dyDescent="0.3">
      <c r="A42" s="1">
        <v>36054</v>
      </c>
      <c r="B42">
        <v>20.722075</v>
      </c>
    </row>
    <row r="43" spans="1:2" x14ac:dyDescent="0.3">
      <c r="A43" s="1">
        <v>36055</v>
      </c>
      <c r="B43">
        <v>19.552980000000002</v>
      </c>
    </row>
    <row r="44" spans="1:2" x14ac:dyDescent="0.3">
      <c r="A44" s="1">
        <v>36056</v>
      </c>
      <c r="B44">
        <v>19.552980000000002</v>
      </c>
    </row>
    <row r="45" spans="1:2" x14ac:dyDescent="0.3">
      <c r="A45" s="1">
        <v>36059</v>
      </c>
      <c r="B45">
        <v>18.729410000000001</v>
      </c>
    </row>
    <row r="46" spans="1:2" x14ac:dyDescent="0.3">
      <c r="A46" s="1">
        <v>36060</v>
      </c>
      <c r="B46">
        <v>18.729410000000001</v>
      </c>
    </row>
    <row r="47" spans="1:2" x14ac:dyDescent="0.3">
      <c r="A47" s="1">
        <v>36061</v>
      </c>
      <c r="B47">
        <v>19.685997</v>
      </c>
    </row>
    <row r="48" spans="1:2" x14ac:dyDescent="0.3">
      <c r="A48" s="1">
        <v>36062</v>
      </c>
      <c r="B48">
        <v>19.605982000000001</v>
      </c>
    </row>
    <row r="49" spans="1:2" x14ac:dyDescent="0.3">
      <c r="A49" s="1">
        <v>36063</v>
      </c>
      <c r="B49">
        <v>19.605982000000001</v>
      </c>
    </row>
    <row r="50" spans="1:2" x14ac:dyDescent="0.3">
      <c r="A50" s="1">
        <v>36066</v>
      </c>
      <c r="B50">
        <v>20.987589</v>
      </c>
    </row>
    <row r="51" spans="1:2" x14ac:dyDescent="0.3">
      <c r="A51" s="1">
        <v>36067</v>
      </c>
      <c r="B51">
        <v>21.492643000000001</v>
      </c>
    </row>
    <row r="52" spans="1:2" x14ac:dyDescent="0.3">
      <c r="A52" s="1">
        <v>36068</v>
      </c>
      <c r="B52">
        <v>19.925014000000001</v>
      </c>
    </row>
    <row r="53" spans="1:2" x14ac:dyDescent="0.3">
      <c r="A53" s="1">
        <v>36069</v>
      </c>
      <c r="B53">
        <v>17.531229</v>
      </c>
    </row>
    <row r="54" spans="1:2" x14ac:dyDescent="0.3">
      <c r="A54" s="1">
        <v>36070</v>
      </c>
      <c r="B54">
        <v>17.666319000000001</v>
      </c>
    </row>
    <row r="55" spans="1:2" x14ac:dyDescent="0.3">
      <c r="A55" s="1">
        <v>36073</v>
      </c>
      <c r="B55">
        <v>17.587340999999999</v>
      </c>
    </row>
    <row r="56" spans="1:2" x14ac:dyDescent="0.3">
      <c r="A56" s="1">
        <v>36074</v>
      </c>
      <c r="B56">
        <v>18.197866000000001</v>
      </c>
    </row>
    <row r="57" spans="1:2" x14ac:dyDescent="0.3">
      <c r="A57" s="1">
        <v>36075</v>
      </c>
      <c r="B57">
        <v>17.401325</v>
      </c>
    </row>
    <row r="58" spans="1:2" x14ac:dyDescent="0.3">
      <c r="A58" s="1">
        <v>36076</v>
      </c>
      <c r="B58">
        <v>15.940217000000001</v>
      </c>
    </row>
    <row r="59" spans="1:2" x14ac:dyDescent="0.3">
      <c r="A59" s="1">
        <v>36077</v>
      </c>
      <c r="B59">
        <v>16.338234</v>
      </c>
    </row>
    <row r="60" spans="1:2" x14ac:dyDescent="0.3">
      <c r="A60" s="1">
        <v>36080</v>
      </c>
      <c r="B60">
        <v>18.330884999999999</v>
      </c>
    </row>
    <row r="61" spans="1:2" x14ac:dyDescent="0.3">
      <c r="A61" s="1">
        <v>36081</v>
      </c>
      <c r="B61">
        <v>18.423895000000002</v>
      </c>
    </row>
    <row r="62" spans="1:2" x14ac:dyDescent="0.3">
      <c r="A62" s="1">
        <v>36082</v>
      </c>
      <c r="B62">
        <v>18.516902999999999</v>
      </c>
    </row>
    <row r="63" spans="1:2" x14ac:dyDescent="0.3">
      <c r="A63" s="1">
        <v>36083</v>
      </c>
      <c r="B63">
        <v>19.260964999999999</v>
      </c>
    </row>
    <row r="64" spans="1:2" x14ac:dyDescent="0.3">
      <c r="A64" s="1">
        <v>36084</v>
      </c>
      <c r="B64">
        <v>18.862435999999999</v>
      </c>
    </row>
    <row r="65" spans="1:2" x14ac:dyDescent="0.3">
      <c r="A65" s="1">
        <v>36087</v>
      </c>
      <c r="B65">
        <v>18.729410000000001</v>
      </c>
    </row>
    <row r="66" spans="1:2" x14ac:dyDescent="0.3">
      <c r="A66" s="1">
        <v>36088</v>
      </c>
      <c r="B66">
        <v>19.499983</v>
      </c>
    </row>
    <row r="67" spans="1:2" x14ac:dyDescent="0.3">
      <c r="A67" s="1">
        <v>36089</v>
      </c>
      <c r="B67">
        <v>19.353971000000001</v>
      </c>
    </row>
    <row r="68" spans="1:2" x14ac:dyDescent="0.3">
      <c r="A68" s="1">
        <v>36090</v>
      </c>
      <c r="B68">
        <v>18.994931999999999</v>
      </c>
    </row>
    <row r="69" spans="1:2" x14ac:dyDescent="0.3">
      <c r="A69" s="1">
        <v>36091</v>
      </c>
      <c r="B69">
        <v>18.782415</v>
      </c>
    </row>
    <row r="70" spans="1:2" x14ac:dyDescent="0.3">
      <c r="A70" s="1">
        <v>36094</v>
      </c>
      <c r="B70">
        <v>20.722075</v>
      </c>
    </row>
    <row r="71" spans="1:2" x14ac:dyDescent="0.3">
      <c r="A71" s="1">
        <v>36095</v>
      </c>
      <c r="B71">
        <v>21.120605000000001</v>
      </c>
    </row>
    <row r="72" spans="1:2" x14ac:dyDescent="0.3">
      <c r="A72" s="1">
        <v>36096</v>
      </c>
      <c r="B72">
        <v>19.791992</v>
      </c>
    </row>
    <row r="73" spans="1:2" x14ac:dyDescent="0.3">
      <c r="A73" s="1">
        <v>36097</v>
      </c>
      <c r="B73">
        <v>19.845514000000001</v>
      </c>
    </row>
    <row r="74" spans="1:2" x14ac:dyDescent="0.3">
      <c r="A74" s="1">
        <v>36098</v>
      </c>
      <c r="B74">
        <v>19.845514000000001</v>
      </c>
    </row>
    <row r="75" spans="1:2" x14ac:dyDescent="0.3">
      <c r="A75" s="1">
        <v>36101</v>
      </c>
      <c r="B75">
        <v>21.479130000000001</v>
      </c>
    </row>
    <row r="76" spans="1:2" x14ac:dyDescent="0.3">
      <c r="A76" s="1">
        <v>36102</v>
      </c>
      <c r="B76">
        <v>21.479130000000001</v>
      </c>
    </row>
    <row r="77" spans="1:2" x14ac:dyDescent="0.3">
      <c r="A77" s="1">
        <v>36103</v>
      </c>
      <c r="B77">
        <v>22.634717999999999</v>
      </c>
    </row>
    <row r="78" spans="1:2" x14ac:dyDescent="0.3">
      <c r="A78" s="1">
        <v>36104</v>
      </c>
      <c r="B78">
        <v>21.824659</v>
      </c>
    </row>
    <row r="79" spans="1:2" x14ac:dyDescent="0.3">
      <c r="A79" s="1">
        <v>36105</v>
      </c>
      <c r="B79">
        <v>21.824659</v>
      </c>
    </row>
    <row r="80" spans="1:2" x14ac:dyDescent="0.3">
      <c r="A80" s="1">
        <v>36108</v>
      </c>
      <c r="B80">
        <v>22.209683999999999</v>
      </c>
    </row>
    <row r="81" spans="1:2" x14ac:dyDescent="0.3">
      <c r="A81" s="1">
        <v>36109</v>
      </c>
      <c r="B81">
        <v>21.279602000000001</v>
      </c>
    </row>
    <row r="82" spans="1:2" x14ac:dyDescent="0.3">
      <c r="A82" s="1">
        <v>36110</v>
      </c>
      <c r="B82">
        <v>21.253108999999998</v>
      </c>
    </row>
    <row r="83" spans="1:2" x14ac:dyDescent="0.3">
      <c r="A83" s="1">
        <v>36111</v>
      </c>
      <c r="B83">
        <v>21.678135000000001</v>
      </c>
    </row>
    <row r="84" spans="1:2" x14ac:dyDescent="0.3">
      <c r="A84" s="1">
        <v>36112</v>
      </c>
      <c r="B84">
        <v>20.987589</v>
      </c>
    </row>
    <row r="85" spans="1:2" x14ac:dyDescent="0.3">
      <c r="A85" s="1">
        <v>36115</v>
      </c>
      <c r="B85">
        <v>22.023665999999999</v>
      </c>
    </row>
    <row r="86" spans="1:2" x14ac:dyDescent="0.3">
      <c r="A86" s="1">
        <v>36116</v>
      </c>
      <c r="B86">
        <v>22.023665999999999</v>
      </c>
    </row>
    <row r="87" spans="1:2" x14ac:dyDescent="0.3">
      <c r="A87" s="1">
        <v>36117</v>
      </c>
      <c r="B87">
        <v>22.050163000000001</v>
      </c>
    </row>
    <row r="88" spans="1:2" x14ac:dyDescent="0.3">
      <c r="A88" s="1">
        <v>36118</v>
      </c>
      <c r="B88">
        <v>22.581717000000001</v>
      </c>
    </row>
    <row r="89" spans="1:2" x14ac:dyDescent="0.3">
      <c r="A89" s="1">
        <v>36119</v>
      </c>
      <c r="B89">
        <v>23.112750999999999</v>
      </c>
    </row>
    <row r="90" spans="1:2" x14ac:dyDescent="0.3">
      <c r="A90" s="1">
        <v>36122</v>
      </c>
      <c r="B90">
        <v>23.112750999999999</v>
      </c>
    </row>
    <row r="91" spans="1:2" x14ac:dyDescent="0.3">
      <c r="A91" s="1">
        <v>36123</v>
      </c>
      <c r="B91">
        <v>23.644286999999998</v>
      </c>
    </row>
    <row r="92" spans="1:2" x14ac:dyDescent="0.3">
      <c r="A92" s="1">
        <v>36124</v>
      </c>
      <c r="B92">
        <v>22.847228999999999</v>
      </c>
    </row>
    <row r="93" spans="1:2" x14ac:dyDescent="0.3">
      <c r="A93" s="1">
        <v>36125</v>
      </c>
      <c r="B93">
        <v>23.976320000000001</v>
      </c>
    </row>
    <row r="94" spans="1:2" x14ac:dyDescent="0.3">
      <c r="A94" s="1">
        <v>36126</v>
      </c>
      <c r="B94">
        <v>23.511274</v>
      </c>
    </row>
    <row r="95" spans="1:2" x14ac:dyDescent="0.3">
      <c r="A95" s="1">
        <v>36129</v>
      </c>
      <c r="B95">
        <v>23.272257</v>
      </c>
    </row>
    <row r="96" spans="1:2" x14ac:dyDescent="0.3">
      <c r="A96" s="1">
        <v>36130</v>
      </c>
      <c r="B96">
        <v>23.272257</v>
      </c>
    </row>
    <row r="97" spans="1:2" x14ac:dyDescent="0.3">
      <c r="A97" s="1">
        <v>36131</v>
      </c>
      <c r="B97">
        <v>22.050163000000001</v>
      </c>
    </row>
    <row r="98" spans="1:2" x14ac:dyDescent="0.3">
      <c r="A98" s="1">
        <v>36132</v>
      </c>
      <c r="B98">
        <v>21.837651999999999</v>
      </c>
    </row>
    <row r="99" spans="1:2" x14ac:dyDescent="0.3">
      <c r="A99" s="1">
        <v>36133</v>
      </c>
      <c r="B99">
        <v>21.784655000000001</v>
      </c>
    </row>
    <row r="100" spans="1:2" x14ac:dyDescent="0.3">
      <c r="A100" s="1">
        <v>36136</v>
      </c>
      <c r="B100">
        <v>21.731659000000001</v>
      </c>
    </row>
    <row r="101" spans="1:2" x14ac:dyDescent="0.3">
      <c r="A101" s="1">
        <v>36137</v>
      </c>
      <c r="B101">
        <v>21.731659000000001</v>
      </c>
    </row>
    <row r="102" spans="1:2" x14ac:dyDescent="0.3">
      <c r="A102" s="1">
        <v>36138</v>
      </c>
      <c r="B102">
        <v>20.934588999999999</v>
      </c>
    </row>
    <row r="103" spans="1:2" x14ac:dyDescent="0.3">
      <c r="A103" s="1">
        <v>36139</v>
      </c>
      <c r="B103">
        <v>20.987589</v>
      </c>
    </row>
    <row r="104" spans="1:2" x14ac:dyDescent="0.3">
      <c r="A104" s="1">
        <v>36140</v>
      </c>
      <c r="B104">
        <v>20.987589</v>
      </c>
    </row>
    <row r="105" spans="1:2" x14ac:dyDescent="0.3">
      <c r="A105" s="1">
        <v>36143</v>
      </c>
      <c r="B105">
        <v>20.987589</v>
      </c>
    </row>
    <row r="106" spans="1:2" x14ac:dyDescent="0.3">
      <c r="A106" s="1">
        <v>36144</v>
      </c>
      <c r="B106">
        <v>20.190522999999999</v>
      </c>
    </row>
    <row r="107" spans="1:2" x14ac:dyDescent="0.3">
      <c r="A107" s="1">
        <v>36145</v>
      </c>
      <c r="B107">
        <v>21.120605000000001</v>
      </c>
    </row>
    <row r="108" spans="1:2" x14ac:dyDescent="0.3">
      <c r="A108" s="1">
        <v>36146</v>
      </c>
      <c r="B108">
        <v>21.598635000000002</v>
      </c>
    </row>
    <row r="109" spans="1:2" x14ac:dyDescent="0.3">
      <c r="A109" s="1">
        <v>36147</v>
      </c>
      <c r="B109">
        <v>21.598635000000002</v>
      </c>
    </row>
    <row r="110" spans="1:2" x14ac:dyDescent="0.3">
      <c r="A110" s="1">
        <v>36150</v>
      </c>
      <c r="B110">
        <v>21.465620000000001</v>
      </c>
    </row>
    <row r="111" spans="1:2" x14ac:dyDescent="0.3">
      <c r="A111" s="1">
        <v>36151</v>
      </c>
      <c r="B111">
        <v>21.293112000000001</v>
      </c>
    </row>
    <row r="112" spans="1:2" x14ac:dyDescent="0.3">
      <c r="A112" s="1">
        <v>36152</v>
      </c>
      <c r="B112">
        <v>21.678135000000001</v>
      </c>
    </row>
    <row r="113" spans="1:2" x14ac:dyDescent="0.3">
      <c r="A113" s="1">
        <v>36153</v>
      </c>
      <c r="B113">
        <v>21.678135000000001</v>
      </c>
    </row>
    <row r="114" spans="1:2" x14ac:dyDescent="0.3">
      <c r="A114" s="1">
        <v>36154</v>
      </c>
      <c r="B114">
        <v>21.678135000000001</v>
      </c>
    </row>
    <row r="115" spans="1:2" x14ac:dyDescent="0.3">
      <c r="A115" s="1">
        <v>36157</v>
      </c>
      <c r="B115">
        <v>22.847228999999999</v>
      </c>
    </row>
    <row r="116" spans="1:2" x14ac:dyDescent="0.3">
      <c r="A116" s="1">
        <v>36158</v>
      </c>
      <c r="B116">
        <v>22.196165000000001</v>
      </c>
    </row>
    <row r="117" spans="1:2" x14ac:dyDescent="0.3">
      <c r="A117" s="1">
        <v>36159</v>
      </c>
      <c r="B117">
        <v>21.412621999999999</v>
      </c>
    </row>
    <row r="118" spans="1:2" x14ac:dyDescent="0.3">
      <c r="A118" s="1">
        <v>36160</v>
      </c>
      <c r="B118">
        <v>21.412621999999999</v>
      </c>
    </row>
    <row r="119" spans="1:2" x14ac:dyDescent="0.3">
      <c r="A119" s="1">
        <v>36161</v>
      </c>
      <c r="B119">
        <v>21.412621999999999</v>
      </c>
    </row>
    <row r="120" spans="1:2" x14ac:dyDescent="0.3">
      <c r="A120" s="1">
        <v>36164</v>
      </c>
      <c r="B120">
        <v>23.901489000000002</v>
      </c>
    </row>
    <row r="121" spans="1:2" x14ac:dyDescent="0.3">
      <c r="A121" s="1">
        <v>36165</v>
      </c>
      <c r="B121">
        <v>23.485818999999999</v>
      </c>
    </row>
    <row r="122" spans="1:2" x14ac:dyDescent="0.3">
      <c r="A122" s="1">
        <v>36166</v>
      </c>
      <c r="B122">
        <v>24.576965000000001</v>
      </c>
    </row>
    <row r="123" spans="1:2" x14ac:dyDescent="0.3">
      <c r="A123" s="1">
        <v>36167</v>
      </c>
      <c r="B123">
        <v>23.927477</v>
      </c>
    </row>
    <row r="124" spans="1:2" x14ac:dyDescent="0.3">
      <c r="A124" s="1">
        <v>36168</v>
      </c>
      <c r="B124">
        <v>24.421091000000001</v>
      </c>
    </row>
    <row r="125" spans="1:2" x14ac:dyDescent="0.3">
      <c r="A125" s="1">
        <v>36171</v>
      </c>
      <c r="B125">
        <v>24.031393000000001</v>
      </c>
    </row>
    <row r="126" spans="1:2" x14ac:dyDescent="0.3">
      <c r="A126" s="1">
        <v>36172</v>
      </c>
      <c r="B126">
        <v>23.018180999999998</v>
      </c>
    </row>
    <row r="127" spans="1:2" x14ac:dyDescent="0.3">
      <c r="A127" s="1">
        <v>36173</v>
      </c>
      <c r="B127">
        <v>21.724378999999999</v>
      </c>
    </row>
    <row r="128" spans="1:2" x14ac:dyDescent="0.3">
      <c r="A128" s="1">
        <v>36174</v>
      </c>
      <c r="B128">
        <v>21.724378999999999</v>
      </c>
    </row>
    <row r="129" spans="1:2" x14ac:dyDescent="0.3">
      <c r="A129" s="1">
        <v>36175</v>
      </c>
      <c r="B129">
        <v>21.069683000000001</v>
      </c>
    </row>
    <row r="130" spans="1:2" x14ac:dyDescent="0.3">
      <c r="A130" s="1">
        <v>36178</v>
      </c>
      <c r="B130">
        <v>21.667223</v>
      </c>
    </row>
    <row r="131" spans="1:2" x14ac:dyDescent="0.3">
      <c r="A131" s="1">
        <v>36179</v>
      </c>
      <c r="B131">
        <v>21.563300999999999</v>
      </c>
    </row>
    <row r="132" spans="1:2" x14ac:dyDescent="0.3">
      <c r="A132" s="1">
        <v>36180</v>
      </c>
      <c r="B132">
        <v>22.316721000000001</v>
      </c>
    </row>
    <row r="133" spans="1:2" x14ac:dyDescent="0.3">
      <c r="A133" s="1">
        <v>36181</v>
      </c>
      <c r="B133">
        <v>22.862299</v>
      </c>
    </row>
    <row r="134" spans="1:2" x14ac:dyDescent="0.3">
      <c r="A134" s="1">
        <v>36182</v>
      </c>
      <c r="B134">
        <v>22.862299</v>
      </c>
    </row>
    <row r="135" spans="1:2" x14ac:dyDescent="0.3">
      <c r="A135" s="1">
        <v>36185</v>
      </c>
      <c r="B135">
        <v>21.277525000000001</v>
      </c>
    </row>
    <row r="136" spans="1:2" x14ac:dyDescent="0.3">
      <c r="A136" s="1">
        <v>36186</v>
      </c>
      <c r="B136">
        <v>22.290738999999999</v>
      </c>
    </row>
    <row r="137" spans="1:2" x14ac:dyDescent="0.3">
      <c r="A137" s="1">
        <v>36187</v>
      </c>
      <c r="B137">
        <v>22.134857</v>
      </c>
    </row>
    <row r="138" spans="1:2" x14ac:dyDescent="0.3">
      <c r="A138" s="1">
        <v>36188</v>
      </c>
      <c r="B138">
        <v>21.615259000000002</v>
      </c>
    </row>
    <row r="139" spans="1:2" x14ac:dyDescent="0.3">
      <c r="A139" s="1">
        <v>36189</v>
      </c>
      <c r="B139">
        <v>22.249168000000001</v>
      </c>
    </row>
    <row r="140" spans="1:2" x14ac:dyDescent="0.3">
      <c r="A140" s="1">
        <v>36192</v>
      </c>
      <c r="B140">
        <v>21.719179</v>
      </c>
    </row>
    <row r="141" spans="1:2" x14ac:dyDescent="0.3">
      <c r="A141" s="1">
        <v>36193</v>
      </c>
      <c r="B141">
        <v>21.303502999999999</v>
      </c>
    </row>
    <row r="142" spans="1:2" x14ac:dyDescent="0.3">
      <c r="A142" s="1">
        <v>36194</v>
      </c>
      <c r="B142">
        <v>21.043704999999999</v>
      </c>
    </row>
    <row r="143" spans="1:2" x14ac:dyDescent="0.3">
      <c r="A143" s="1">
        <v>36195</v>
      </c>
      <c r="B143">
        <v>21.303502999999999</v>
      </c>
    </row>
    <row r="144" spans="1:2" x14ac:dyDescent="0.3">
      <c r="A144" s="1">
        <v>36196</v>
      </c>
      <c r="B144">
        <v>21.048904</v>
      </c>
    </row>
    <row r="145" spans="1:2" x14ac:dyDescent="0.3">
      <c r="A145" s="1">
        <v>36199</v>
      </c>
      <c r="B145">
        <v>21.199579</v>
      </c>
    </row>
    <row r="146" spans="1:2" x14ac:dyDescent="0.3">
      <c r="A146" s="1">
        <v>36200</v>
      </c>
      <c r="B146">
        <v>20.783901</v>
      </c>
    </row>
    <row r="147" spans="1:2" x14ac:dyDescent="0.3">
      <c r="A147" s="1">
        <v>36201</v>
      </c>
      <c r="B147">
        <v>20.783901</v>
      </c>
    </row>
    <row r="148" spans="1:2" x14ac:dyDescent="0.3">
      <c r="A148" s="1">
        <v>36202</v>
      </c>
      <c r="B148">
        <v>20.160388999999999</v>
      </c>
    </row>
    <row r="149" spans="1:2" x14ac:dyDescent="0.3">
      <c r="A149" s="1">
        <v>36203</v>
      </c>
      <c r="B149">
        <v>20.160388999999999</v>
      </c>
    </row>
    <row r="150" spans="1:2" x14ac:dyDescent="0.3">
      <c r="A150" s="1">
        <v>36206</v>
      </c>
      <c r="B150">
        <v>20.887827000000001</v>
      </c>
    </row>
    <row r="151" spans="1:2" x14ac:dyDescent="0.3">
      <c r="A151" s="1">
        <v>36207</v>
      </c>
      <c r="B151">
        <v>20.524107000000001</v>
      </c>
    </row>
    <row r="152" spans="1:2" x14ac:dyDescent="0.3">
      <c r="A152" s="1">
        <v>36208</v>
      </c>
      <c r="B152">
        <v>20.472151</v>
      </c>
    </row>
    <row r="153" spans="1:2" x14ac:dyDescent="0.3">
      <c r="A153" s="1">
        <v>36209</v>
      </c>
      <c r="B153">
        <v>20.186371000000001</v>
      </c>
    </row>
    <row r="154" spans="1:2" x14ac:dyDescent="0.3">
      <c r="A154" s="1">
        <v>36210</v>
      </c>
      <c r="B154">
        <v>19.583637</v>
      </c>
    </row>
    <row r="155" spans="1:2" x14ac:dyDescent="0.3">
      <c r="A155" s="1">
        <v>36213</v>
      </c>
      <c r="B155">
        <v>20.004511000000001</v>
      </c>
    </row>
    <row r="156" spans="1:2" x14ac:dyDescent="0.3">
      <c r="A156" s="1">
        <v>36214</v>
      </c>
      <c r="B156">
        <v>21.043704999999999</v>
      </c>
    </row>
    <row r="157" spans="1:2" x14ac:dyDescent="0.3">
      <c r="A157" s="1">
        <v>36215</v>
      </c>
      <c r="B157">
        <v>19.952556999999999</v>
      </c>
    </row>
    <row r="158" spans="1:2" x14ac:dyDescent="0.3">
      <c r="A158" s="1">
        <v>36216</v>
      </c>
      <c r="B158">
        <v>18.575614999999999</v>
      </c>
    </row>
    <row r="159" spans="1:2" x14ac:dyDescent="0.3">
      <c r="A159" s="1">
        <v>36217</v>
      </c>
      <c r="B159">
        <v>18.575614999999999</v>
      </c>
    </row>
    <row r="160" spans="1:2" x14ac:dyDescent="0.3">
      <c r="A160" s="1">
        <v>36220</v>
      </c>
      <c r="B160">
        <v>17.432499</v>
      </c>
    </row>
    <row r="161" spans="1:2" x14ac:dyDescent="0.3">
      <c r="A161" s="1">
        <v>36221</v>
      </c>
      <c r="B161">
        <v>17.432499</v>
      </c>
    </row>
    <row r="162" spans="1:2" x14ac:dyDescent="0.3">
      <c r="A162" s="1">
        <v>36222</v>
      </c>
      <c r="B162">
        <v>17.614363000000001</v>
      </c>
    </row>
    <row r="163" spans="1:2" x14ac:dyDescent="0.3">
      <c r="A163" s="1">
        <v>36223</v>
      </c>
      <c r="B163">
        <v>18.159942999999998</v>
      </c>
    </row>
    <row r="164" spans="1:2" x14ac:dyDescent="0.3">
      <c r="A164" s="1">
        <v>36224</v>
      </c>
      <c r="B164">
        <v>18.289836999999999</v>
      </c>
    </row>
    <row r="165" spans="1:2" x14ac:dyDescent="0.3">
      <c r="A165" s="1">
        <v>36227</v>
      </c>
      <c r="B165">
        <v>18.367778999999999</v>
      </c>
    </row>
    <row r="166" spans="1:2" x14ac:dyDescent="0.3">
      <c r="A166" s="1">
        <v>36228</v>
      </c>
      <c r="B166">
        <v>17.666319000000001</v>
      </c>
    </row>
    <row r="167" spans="1:2" x14ac:dyDescent="0.3">
      <c r="A167" s="1">
        <v>36229</v>
      </c>
      <c r="B167">
        <v>16.783007000000001</v>
      </c>
    </row>
    <row r="168" spans="1:2" x14ac:dyDescent="0.3">
      <c r="A168" s="1">
        <v>36230</v>
      </c>
      <c r="B168">
        <v>17.297407</v>
      </c>
    </row>
    <row r="169" spans="1:2" x14ac:dyDescent="0.3">
      <c r="A169" s="1">
        <v>36231</v>
      </c>
      <c r="B169">
        <v>17.297407</v>
      </c>
    </row>
    <row r="170" spans="1:2" x14ac:dyDescent="0.3">
      <c r="A170" s="1">
        <v>36234</v>
      </c>
      <c r="B170">
        <v>18.076801</v>
      </c>
    </row>
    <row r="171" spans="1:2" x14ac:dyDescent="0.3">
      <c r="A171" s="1">
        <v>36235</v>
      </c>
      <c r="B171">
        <v>17.770240999999999</v>
      </c>
    </row>
    <row r="172" spans="1:2" x14ac:dyDescent="0.3">
      <c r="A172" s="1">
        <v>36236</v>
      </c>
      <c r="B172">
        <v>17.614363000000001</v>
      </c>
    </row>
    <row r="173" spans="1:2" x14ac:dyDescent="0.3">
      <c r="A173" s="1">
        <v>36237</v>
      </c>
      <c r="B173">
        <v>17.874161000000001</v>
      </c>
    </row>
    <row r="174" spans="1:2" x14ac:dyDescent="0.3">
      <c r="A174" s="1">
        <v>36238</v>
      </c>
      <c r="B174">
        <v>18.315816999999999</v>
      </c>
    </row>
    <row r="175" spans="1:2" x14ac:dyDescent="0.3">
      <c r="A175" s="1">
        <v>36241</v>
      </c>
      <c r="B175">
        <v>18.362577000000002</v>
      </c>
    </row>
    <row r="176" spans="1:2" x14ac:dyDescent="0.3">
      <c r="A176" s="1">
        <v>36242</v>
      </c>
      <c r="B176">
        <v>17.666319000000001</v>
      </c>
    </row>
    <row r="177" spans="1:2" x14ac:dyDescent="0.3">
      <c r="A177" s="1">
        <v>36243</v>
      </c>
      <c r="B177">
        <v>17.614363000000001</v>
      </c>
    </row>
    <row r="178" spans="1:2" x14ac:dyDescent="0.3">
      <c r="A178" s="1">
        <v>36244</v>
      </c>
      <c r="B178">
        <v>18.445719</v>
      </c>
    </row>
    <row r="179" spans="1:2" x14ac:dyDescent="0.3">
      <c r="A179" s="1">
        <v>36245</v>
      </c>
      <c r="B179">
        <v>19.095210999999999</v>
      </c>
    </row>
    <row r="180" spans="1:2" x14ac:dyDescent="0.3">
      <c r="A180" s="1">
        <v>36248</v>
      </c>
      <c r="B180">
        <v>19.069230999999998</v>
      </c>
    </row>
    <row r="181" spans="1:2" x14ac:dyDescent="0.3">
      <c r="A181" s="1">
        <v>36249</v>
      </c>
      <c r="B181">
        <v>19.349815</v>
      </c>
    </row>
    <row r="182" spans="1:2" x14ac:dyDescent="0.3">
      <c r="A182" s="1">
        <v>36250</v>
      </c>
      <c r="B182">
        <v>19.313441999999998</v>
      </c>
    </row>
    <row r="183" spans="1:2" x14ac:dyDescent="0.3">
      <c r="A183" s="1">
        <v>36251</v>
      </c>
      <c r="B183">
        <v>18.705514999999998</v>
      </c>
    </row>
    <row r="184" spans="1:2" x14ac:dyDescent="0.3">
      <c r="A184" s="1">
        <v>36252</v>
      </c>
      <c r="B184">
        <v>18.705514999999998</v>
      </c>
    </row>
    <row r="185" spans="1:2" x14ac:dyDescent="0.3">
      <c r="A185" s="1">
        <v>36255</v>
      </c>
      <c r="B185">
        <v>18.705514999999998</v>
      </c>
    </row>
    <row r="186" spans="1:2" x14ac:dyDescent="0.3">
      <c r="A186" s="1">
        <v>36256</v>
      </c>
      <c r="B186">
        <v>18.679532999999999</v>
      </c>
    </row>
    <row r="187" spans="1:2" x14ac:dyDescent="0.3">
      <c r="A187" s="1">
        <v>36257</v>
      </c>
      <c r="B187">
        <v>18.965315</v>
      </c>
    </row>
    <row r="188" spans="1:2" x14ac:dyDescent="0.3">
      <c r="A188" s="1">
        <v>36258</v>
      </c>
      <c r="B188">
        <v>18.965315</v>
      </c>
    </row>
    <row r="189" spans="1:2" x14ac:dyDescent="0.3">
      <c r="A189" s="1">
        <v>36259</v>
      </c>
      <c r="B189">
        <v>18.939335</v>
      </c>
    </row>
    <row r="190" spans="1:2" x14ac:dyDescent="0.3">
      <c r="A190" s="1">
        <v>36262</v>
      </c>
      <c r="B190">
        <v>19.744709</v>
      </c>
    </row>
    <row r="191" spans="1:2" x14ac:dyDescent="0.3">
      <c r="A191" s="1">
        <v>36263</v>
      </c>
      <c r="B191">
        <v>19.744709</v>
      </c>
    </row>
    <row r="192" spans="1:2" x14ac:dyDescent="0.3">
      <c r="A192" s="1">
        <v>36264</v>
      </c>
      <c r="B192">
        <v>20.108433000000002</v>
      </c>
    </row>
    <row r="193" spans="1:2" x14ac:dyDescent="0.3">
      <c r="A193" s="1">
        <v>36265</v>
      </c>
      <c r="B193">
        <v>20.861848999999999</v>
      </c>
    </row>
    <row r="194" spans="1:2" x14ac:dyDescent="0.3">
      <c r="A194" s="1">
        <v>36266</v>
      </c>
      <c r="B194">
        <v>20.861848999999999</v>
      </c>
    </row>
    <row r="195" spans="1:2" x14ac:dyDescent="0.3">
      <c r="A195" s="1">
        <v>36269</v>
      </c>
      <c r="B195">
        <v>21.459381</v>
      </c>
    </row>
    <row r="196" spans="1:2" x14ac:dyDescent="0.3">
      <c r="A196" s="1">
        <v>36270</v>
      </c>
      <c r="B196">
        <v>22.238780999999999</v>
      </c>
    </row>
    <row r="197" spans="1:2" x14ac:dyDescent="0.3">
      <c r="A197" s="1">
        <v>36271</v>
      </c>
      <c r="B197">
        <v>22.030943000000001</v>
      </c>
    </row>
    <row r="198" spans="1:2" x14ac:dyDescent="0.3">
      <c r="A198" s="1">
        <v>36272</v>
      </c>
      <c r="B198">
        <v>22.446622999999999</v>
      </c>
    </row>
    <row r="199" spans="1:2" x14ac:dyDescent="0.3">
      <c r="A199" s="1">
        <v>36273</v>
      </c>
      <c r="B199">
        <v>22.446622999999999</v>
      </c>
    </row>
    <row r="200" spans="1:2" x14ac:dyDescent="0.3">
      <c r="A200" s="1">
        <v>36276</v>
      </c>
      <c r="B200">
        <v>22.342699</v>
      </c>
    </row>
    <row r="201" spans="1:2" x14ac:dyDescent="0.3">
      <c r="A201" s="1">
        <v>36277</v>
      </c>
      <c r="B201">
        <v>22.342699</v>
      </c>
    </row>
    <row r="202" spans="1:2" x14ac:dyDescent="0.3">
      <c r="A202" s="1">
        <v>36278</v>
      </c>
      <c r="B202">
        <v>22.758376999999999</v>
      </c>
    </row>
    <row r="203" spans="1:2" x14ac:dyDescent="0.3">
      <c r="A203" s="1">
        <v>36279</v>
      </c>
      <c r="B203">
        <v>21.043704999999999</v>
      </c>
    </row>
    <row r="204" spans="1:2" x14ac:dyDescent="0.3">
      <c r="A204" s="1">
        <v>36280</v>
      </c>
      <c r="B204">
        <v>20.524107000000001</v>
      </c>
    </row>
    <row r="205" spans="1:2" x14ac:dyDescent="0.3">
      <c r="A205" s="1">
        <v>36283</v>
      </c>
      <c r="B205">
        <v>20.934588999999999</v>
      </c>
    </row>
    <row r="206" spans="1:2" x14ac:dyDescent="0.3">
      <c r="A206" s="1">
        <v>36284</v>
      </c>
      <c r="B206">
        <v>20.524107000000001</v>
      </c>
    </row>
    <row r="207" spans="1:2" x14ac:dyDescent="0.3">
      <c r="A207" s="1">
        <v>36285</v>
      </c>
      <c r="B207">
        <v>21.059290000000001</v>
      </c>
    </row>
    <row r="208" spans="1:2" x14ac:dyDescent="0.3">
      <c r="A208" s="1">
        <v>36286</v>
      </c>
      <c r="B208">
        <v>20.472151</v>
      </c>
    </row>
    <row r="209" spans="1:2" x14ac:dyDescent="0.3">
      <c r="A209" s="1">
        <v>36287</v>
      </c>
      <c r="B209">
        <v>20.004511000000001</v>
      </c>
    </row>
    <row r="210" spans="1:2" x14ac:dyDescent="0.3">
      <c r="A210" s="1">
        <v>36290</v>
      </c>
      <c r="B210">
        <v>19.744709</v>
      </c>
    </row>
    <row r="211" spans="1:2" x14ac:dyDescent="0.3">
      <c r="A211" s="1">
        <v>36291</v>
      </c>
      <c r="B211">
        <v>19.848628999999999</v>
      </c>
    </row>
    <row r="212" spans="1:2" x14ac:dyDescent="0.3">
      <c r="A212" s="1">
        <v>36292</v>
      </c>
      <c r="B212">
        <v>20.290292999999998</v>
      </c>
    </row>
    <row r="213" spans="1:2" x14ac:dyDescent="0.3">
      <c r="A213" s="1">
        <v>36293</v>
      </c>
      <c r="B213">
        <v>20.290292999999998</v>
      </c>
    </row>
    <row r="214" spans="1:2" x14ac:dyDescent="0.3">
      <c r="A214" s="1">
        <v>36294</v>
      </c>
      <c r="B214">
        <v>20.420186999999999</v>
      </c>
    </row>
    <row r="215" spans="1:2" x14ac:dyDescent="0.3">
      <c r="A215" s="1">
        <v>36297</v>
      </c>
      <c r="B215">
        <v>20.264310999999999</v>
      </c>
    </row>
    <row r="216" spans="1:2" x14ac:dyDescent="0.3">
      <c r="A216" s="1">
        <v>36298</v>
      </c>
      <c r="B216">
        <v>19.147175000000001</v>
      </c>
    </row>
    <row r="217" spans="1:2" x14ac:dyDescent="0.3">
      <c r="A217" s="1">
        <v>36299</v>
      </c>
      <c r="B217">
        <v>19.458931</v>
      </c>
    </row>
    <row r="218" spans="1:2" x14ac:dyDescent="0.3">
      <c r="A218" s="1">
        <v>36300</v>
      </c>
      <c r="B218">
        <v>19.640795000000001</v>
      </c>
    </row>
    <row r="219" spans="1:2" x14ac:dyDescent="0.3">
      <c r="A219" s="1">
        <v>36301</v>
      </c>
      <c r="B219">
        <v>19.303052999999998</v>
      </c>
    </row>
    <row r="220" spans="1:2" x14ac:dyDescent="0.3">
      <c r="A220" s="1">
        <v>36304</v>
      </c>
      <c r="B220">
        <v>19.303052999999998</v>
      </c>
    </row>
    <row r="221" spans="1:2" x14ac:dyDescent="0.3">
      <c r="A221" s="1">
        <v>36305</v>
      </c>
      <c r="B221">
        <v>18.861391000000001</v>
      </c>
    </row>
    <row r="222" spans="1:2" x14ac:dyDescent="0.3">
      <c r="A222" s="1">
        <v>36306</v>
      </c>
      <c r="B222">
        <v>18.315816999999999</v>
      </c>
    </row>
    <row r="223" spans="1:2" x14ac:dyDescent="0.3">
      <c r="A223" s="1">
        <v>36307</v>
      </c>
      <c r="B223">
        <v>18.378170000000001</v>
      </c>
    </row>
    <row r="224" spans="1:2" x14ac:dyDescent="0.3">
      <c r="A224" s="1">
        <v>36308</v>
      </c>
      <c r="B224">
        <v>18.133956999999999</v>
      </c>
    </row>
    <row r="225" spans="1:2" x14ac:dyDescent="0.3">
      <c r="A225" s="1">
        <v>36311</v>
      </c>
      <c r="B225">
        <v>17.406521000000001</v>
      </c>
    </row>
    <row r="226" spans="1:2" x14ac:dyDescent="0.3">
      <c r="A226" s="1">
        <v>36312</v>
      </c>
      <c r="B226">
        <v>17.874161000000001</v>
      </c>
    </row>
    <row r="227" spans="1:2" x14ac:dyDescent="0.3">
      <c r="A227" s="1">
        <v>36313</v>
      </c>
      <c r="B227">
        <v>18.419734999999999</v>
      </c>
    </row>
    <row r="228" spans="1:2" x14ac:dyDescent="0.3">
      <c r="A228" s="1">
        <v>36314</v>
      </c>
      <c r="B228">
        <v>18.419734999999999</v>
      </c>
    </row>
    <row r="229" spans="1:2" x14ac:dyDescent="0.3">
      <c r="A229" s="1">
        <v>36315</v>
      </c>
      <c r="B229">
        <v>18.159942999999998</v>
      </c>
    </row>
    <row r="230" spans="1:2" x14ac:dyDescent="0.3">
      <c r="A230" s="1">
        <v>36318</v>
      </c>
      <c r="B230">
        <v>18.601593000000001</v>
      </c>
    </row>
    <row r="231" spans="1:2" x14ac:dyDescent="0.3">
      <c r="A231" s="1">
        <v>36319</v>
      </c>
      <c r="B231">
        <v>18.913353000000001</v>
      </c>
    </row>
    <row r="232" spans="1:2" x14ac:dyDescent="0.3">
      <c r="A232" s="1">
        <v>36320</v>
      </c>
      <c r="B232">
        <v>18.549638999999999</v>
      </c>
    </row>
    <row r="233" spans="1:2" x14ac:dyDescent="0.3">
      <c r="A233" s="1">
        <v>36321</v>
      </c>
      <c r="B233">
        <v>18.861391000000001</v>
      </c>
    </row>
    <row r="234" spans="1:2" x14ac:dyDescent="0.3">
      <c r="A234" s="1">
        <v>36322</v>
      </c>
      <c r="B234">
        <v>18.643163999999999</v>
      </c>
    </row>
    <row r="235" spans="1:2" x14ac:dyDescent="0.3">
      <c r="A235" s="1">
        <v>36325</v>
      </c>
      <c r="B235">
        <v>18.513263999999999</v>
      </c>
    </row>
    <row r="236" spans="1:2" x14ac:dyDescent="0.3">
      <c r="A236" s="1">
        <v>36326</v>
      </c>
      <c r="B236">
        <v>18.757473000000001</v>
      </c>
    </row>
    <row r="237" spans="1:2" x14ac:dyDescent="0.3">
      <c r="A237" s="1">
        <v>36327</v>
      </c>
      <c r="B237">
        <v>19.744709</v>
      </c>
    </row>
    <row r="238" spans="1:2" x14ac:dyDescent="0.3">
      <c r="A238" s="1">
        <v>36328</v>
      </c>
      <c r="B238">
        <v>19.640795000000001</v>
      </c>
    </row>
    <row r="239" spans="1:2" x14ac:dyDescent="0.3">
      <c r="A239" s="1">
        <v>36329</v>
      </c>
      <c r="B239">
        <v>19.744709</v>
      </c>
    </row>
    <row r="240" spans="1:2" x14ac:dyDescent="0.3">
      <c r="A240" s="1">
        <v>36332</v>
      </c>
      <c r="B240">
        <v>19.874613</v>
      </c>
    </row>
    <row r="241" spans="1:2" x14ac:dyDescent="0.3">
      <c r="A241" s="1">
        <v>36333</v>
      </c>
      <c r="B241">
        <v>19.744709</v>
      </c>
    </row>
    <row r="242" spans="1:2" x14ac:dyDescent="0.3">
      <c r="A242" s="1">
        <v>36334</v>
      </c>
      <c r="B242">
        <v>19.277075</v>
      </c>
    </row>
    <row r="243" spans="1:2" x14ac:dyDescent="0.3">
      <c r="A243" s="1">
        <v>36335</v>
      </c>
      <c r="B243">
        <v>18.450911000000001</v>
      </c>
    </row>
    <row r="244" spans="1:2" x14ac:dyDescent="0.3">
      <c r="A244" s="1">
        <v>36336</v>
      </c>
      <c r="B244">
        <v>18.549638999999999</v>
      </c>
    </row>
    <row r="245" spans="1:2" x14ac:dyDescent="0.3">
      <c r="A245" s="1">
        <v>36339</v>
      </c>
      <c r="B245">
        <v>19.043254999999998</v>
      </c>
    </row>
    <row r="246" spans="1:2" x14ac:dyDescent="0.3">
      <c r="A246" s="1">
        <v>36340</v>
      </c>
      <c r="B246">
        <v>19.173152999999999</v>
      </c>
    </row>
    <row r="247" spans="1:2" x14ac:dyDescent="0.3">
      <c r="A247" s="1">
        <v>36341</v>
      </c>
      <c r="B247">
        <v>18.861391000000001</v>
      </c>
    </row>
    <row r="248" spans="1:2" x14ac:dyDescent="0.3">
      <c r="A248" s="1">
        <v>36342</v>
      </c>
      <c r="B248">
        <v>18.902965999999999</v>
      </c>
    </row>
    <row r="249" spans="1:2" x14ac:dyDescent="0.3">
      <c r="A249" s="1">
        <v>36343</v>
      </c>
      <c r="B249">
        <v>19.121196999999999</v>
      </c>
    </row>
    <row r="250" spans="1:2" x14ac:dyDescent="0.3">
      <c r="A250" s="1">
        <v>36346</v>
      </c>
      <c r="B250">
        <v>18.081997000000001</v>
      </c>
    </row>
    <row r="251" spans="1:2" x14ac:dyDescent="0.3">
      <c r="A251" s="1">
        <v>36347</v>
      </c>
      <c r="B251">
        <v>18.263857000000002</v>
      </c>
    </row>
    <row r="252" spans="1:2" x14ac:dyDescent="0.3">
      <c r="A252" s="1">
        <v>36348</v>
      </c>
      <c r="B252">
        <v>18.913353000000001</v>
      </c>
    </row>
    <row r="253" spans="1:2" x14ac:dyDescent="0.3">
      <c r="A253" s="1">
        <v>36349</v>
      </c>
      <c r="B253">
        <v>18.700320999999999</v>
      </c>
    </row>
    <row r="254" spans="1:2" x14ac:dyDescent="0.3">
      <c r="A254" s="1">
        <v>36350</v>
      </c>
      <c r="B254">
        <v>18.289836999999999</v>
      </c>
    </row>
    <row r="255" spans="1:2" x14ac:dyDescent="0.3">
      <c r="A255" s="1">
        <v>36353</v>
      </c>
      <c r="B255">
        <v>18.289836999999999</v>
      </c>
    </row>
    <row r="256" spans="1:2" x14ac:dyDescent="0.3">
      <c r="A256" s="1">
        <v>36354</v>
      </c>
      <c r="B256">
        <v>18.757473000000001</v>
      </c>
    </row>
    <row r="257" spans="1:2" x14ac:dyDescent="0.3">
      <c r="A257" s="1">
        <v>36355</v>
      </c>
      <c r="B257">
        <v>18.653559000000001</v>
      </c>
    </row>
    <row r="258" spans="1:2" x14ac:dyDescent="0.3">
      <c r="A258" s="1">
        <v>36356</v>
      </c>
      <c r="B258">
        <v>18.653559000000001</v>
      </c>
    </row>
    <row r="259" spans="1:2" x14ac:dyDescent="0.3">
      <c r="A259" s="1">
        <v>36357</v>
      </c>
      <c r="B259">
        <v>18.575614999999999</v>
      </c>
    </row>
    <row r="260" spans="1:2" x14ac:dyDescent="0.3">
      <c r="A260" s="1">
        <v>36360</v>
      </c>
      <c r="B260">
        <v>18.445719</v>
      </c>
    </row>
    <row r="261" spans="1:2" x14ac:dyDescent="0.3">
      <c r="A261" s="1">
        <v>36361</v>
      </c>
      <c r="B261">
        <v>18.133956999999999</v>
      </c>
    </row>
    <row r="262" spans="1:2" x14ac:dyDescent="0.3">
      <c r="A262" s="1">
        <v>36362</v>
      </c>
      <c r="B262">
        <v>17.655930000000001</v>
      </c>
    </row>
    <row r="263" spans="1:2" x14ac:dyDescent="0.3">
      <c r="A263" s="1">
        <v>36363</v>
      </c>
      <c r="B263">
        <v>17.276620999999999</v>
      </c>
    </row>
    <row r="264" spans="1:2" x14ac:dyDescent="0.3">
      <c r="A264" s="1">
        <v>36364</v>
      </c>
      <c r="B264">
        <v>16.653105</v>
      </c>
    </row>
    <row r="265" spans="1:2" x14ac:dyDescent="0.3">
      <c r="A265" s="1">
        <v>36367</v>
      </c>
      <c r="B265">
        <v>17.146720999999999</v>
      </c>
    </row>
    <row r="266" spans="1:2" x14ac:dyDescent="0.3">
      <c r="A266" s="1">
        <v>36368</v>
      </c>
      <c r="B266">
        <v>16.886922999999999</v>
      </c>
    </row>
    <row r="267" spans="1:2" x14ac:dyDescent="0.3">
      <c r="A267" s="1">
        <v>36369</v>
      </c>
      <c r="B267">
        <v>17.032412000000001</v>
      </c>
    </row>
    <row r="268" spans="1:2" x14ac:dyDescent="0.3">
      <c r="A268" s="1">
        <v>36370</v>
      </c>
      <c r="B268">
        <v>17.12594</v>
      </c>
    </row>
    <row r="269" spans="1:2" x14ac:dyDescent="0.3">
      <c r="A269" s="1">
        <v>36371</v>
      </c>
      <c r="B269">
        <v>16.938883000000001</v>
      </c>
    </row>
    <row r="270" spans="1:2" x14ac:dyDescent="0.3">
      <c r="A270" s="1">
        <v>36374</v>
      </c>
      <c r="B270">
        <v>17.068778999999999</v>
      </c>
    </row>
    <row r="271" spans="1:2" x14ac:dyDescent="0.3">
      <c r="A271" s="1">
        <v>36375</v>
      </c>
      <c r="B271">
        <v>17.037609</v>
      </c>
    </row>
    <row r="272" spans="1:2" x14ac:dyDescent="0.3">
      <c r="A272" s="1">
        <v>36376</v>
      </c>
      <c r="B272">
        <v>16.938883000000001</v>
      </c>
    </row>
    <row r="273" spans="1:2" x14ac:dyDescent="0.3">
      <c r="A273" s="1">
        <v>36377</v>
      </c>
      <c r="B273">
        <v>16.990843000000002</v>
      </c>
    </row>
    <row r="274" spans="1:2" x14ac:dyDescent="0.3">
      <c r="A274" s="1">
        <v>36378</v>
      </c>
      <c r="B274">
        <v>16.107527000000001</v>
      </c>
    </row>
    <row r="275" spans="1:2" x14ac:dyDescent="0.3">
      <c r="A275" s="1">
        <v>36381</v>
      </c>
      <c r="B275">
        <v>16.003605</v>
      </c>
    </row>
    <row r="276" spans="1:2" x14ac:dyDescent="0.3">
      <c r="A276" s="1">
        <v>36382</v>
      </c>
      <c r="B276">
        <v>16.107527000000001</v>
      </c>
    </row>
    <row r="277" spans="1:2" x14ac:dyDescent="0.3">
      <c r="A277" s="1">
        <v>36383</v>
      </c>
      <c r="B277">
        <v>15.84773</v>
      </c>
    </row>
    <row r="278" spans="1:2" x14ac:dyDescent="0.3">
      <c r="A278" s="1">
        <v>36384</v>
      </c>
      <c r="B278">
        <v>15.795767</v>
      </c>
    </row>
    <row r="279" spans="1:2" x14ac:dyDescent="0.3">
      <c r="A279" s="1">
        <v>36385</v>
      </c>
      <c r="B279">
        <v>15.84773</v>
      </c>
    </row>
    <row r="280" spans="1:2" x14ac:dyDescent="0.3">
      <c r="A280" s="1">
        <v>36388</v>
      </c>
      <c r="B280">
        <v>16.237427</v>
      </c>
    </row>
    <row r="281" spans="1:2" x14ac:dyDescent="0.3">
      <c r="A281" s="1">
        <v>36389</v>
      </c>
      <c r="B281">
        <v>16.434875000000002</v>
      </c>
    </row>
    <row r="282" spans="1:2" x14ac:dyDescent="0.3">
      <c r="A282" s="1">
        <v>36390</v>
      </c>
      <c r="B282">
        <v>16.523206999999999</v>
      </c>
    </row>
    <row r="283" spans="1:2" x14ac:dyDescent="0.3">
      <c r="A283" s="1">
        <v>36391</v>
      </c>
      <c r="B283">
        <v>16.559577999999998</v>
      </c>
    </row>
    <row r="284" spans="1:2" x14ac:dyDescent="0.3">
      <c r="A284" s="1">
        <v>36392</v>
      </c>
      <c r="B284">
        <v>16.367325000000001</v>
      </c>
    </row>
    <row r="285" spans="1:2" x14ac:dyDescent="0.3">
      <c r="A285" s="1">
        <v>36395</v>
      </c>
      <c r="B285">
        <v>16.060763999999999</v>
      </c>
    </row>
    <row r="286" spans="1:2" x14ac:dyDescent="0.3">
      <c r="A286" s="1">
        <v>36396</v>
      </c>
      <c r="B286">
        <v>16.263408999999999</v>
      </c>
    </row>
    <row r="287" spans="1:2" x14ac:dyDescent="0.3">
      <c r="A287" s="1">
        <v>36397</v>
      </c>
      <c r="B287">
        <v>16.211447</v>
      </c>
    </row>
    <row r="288" spans="1:2" x14ac:dyDescent="0.3">
      <c r="A288" s="1">
        <v>36398</v>
      </c>
      <c r="B288">
        <v>16.315369</v>
      </c>
    </row>
    <row r="289" spans="1:2" x14ac:dyDescent="0.3">
      <c r="A289" s="1">
        <v>36399</v>
      </c>
      <c r="B289">
        <v>16.679085000000001</v>
      </c>
    </row>
    <row r="290" spans="1:2" x14ac:dyDescent="0.3">
      <c r="A290" s="1">
        <v>36402</v>
      </c>
      <c r="B290">
        <v>17.406521000000001</v>
      </c>
    </row>
    <row r="291" spans="1:2" x14ac:dyDescent="0.3">
      <c r="A291" s="1">
        <v>36403</v>
      </c>
      <c r="B291">
        <v>17.536421000000001</v>
      </c>
    </row>
    <row r="292" spans="1:2" x14ac:dyDescent="0.3">
      <c r="A292" s="1">
        <v>36404</v>
      </c>
      <c r="B292">
        <v>17.406521000000001</v>
      </c>
    </row>
    <row r="293" spans="1:2" x14ac:dyDescent="0.3">
      <c r="A293" s="1">
        <v>36405</v>
      </c>
      <c r="B293">
        <v>17.406521000000001</v>
      </c>
    </row>
    <row r="294" spans="1:2" x14ac:dyDescent="0.3">
      <c r="A294" s="1">
        <v>36406</v>
      </c>
      <c r="B294">
        <v>16.881730999999998</v>
      </c>
    </row>
    <row r="295" spans="1:2" x14ac:dyDescent="0.3">
      <c r="A295" s="1">
        <v>36409</v>
      </c>
      <c r="B295">
        <v>16.892122000000001</v>
      </c>
    </row>
    <row r="296" spans="1:2" x14ac:dyDescent="0.3">
      <c r="A296" s="1">
        <v>36410</v>
      </c>
      <c r="B296">
        <v>17.250641000000002</v>
      </c>
    </row>
    <row r="297" spans="1:2" x14ac:dyDescent="0.3">
      <c r="A297" s="1">
        <v>36411</v>
      </c>
      <c r="B297">
        <v>17.510442999999999</v>
      </c>
    </row>
    <row r="298" spans="1:2" x14ac:dyDescent="0.3">
      <c r="A298" s="1">
        <v>36412</v>
      </c>
      <c r="B298">
        <v>17.744261000000002</v>
      </c>
    </row>
    <row r="299" spans="1:2" x14ac:dyDescent="0.3">
      <c r="A299" s="1">
        <v>36413</v>
      </c>
      <c r="B299">
        <v>17.785827999999999</v>
      </c>
    </row>
    <row r="300" spans="1:2" x14ac:dyDescent="0.3">
      <c r="A300" s="1">
        <v>36416</v>
      </c>
      <c r="B300">
        <v>17.874161000000001</v>
      </c>
    </row>
    <row r="301" spans="1:2" x14ac:dyDescent="0.3">
      <c r="A301" s="1">
        <v>36417</v>
      </c>
      <c r="B301">
        <v>17.411715000000001</v>
      </c>
    </row>
    <row r="302" spans="1:2" x14ac:dyDescent="0.3">
      <c r="A302" s="1">
        <v>36418</v>
      </c>
      <c r="B302">
        <v>16.834962999999998</v>
      </c>
    </row>
    <row r="303" spans="1:2" x14ac:dyDescent="0.3">
      <c r="A303" s="1">
        <v>36419</v>
      </c>
      <c r="B303">
        <v>16.372526000000001</v>
      </c>
    </row>
    <row r="304" spans="1:2" x14ac:dyDescent="0.3">
      <c r="A304" s="1">
        <v>36420</v>
      </c>
      <c r="B304">
        <v>15.899687999999999</v>
      </c>
    </row>
    <row r="305" spans="1:2" x14ac:dyDescent="0.3">
      <c r="A305" s="1">
        <v>36423</v>
      </c>
      <c r="B305">
        <v>16.1387</v>
      </c>
    </row>
    <row r="306" spans="1:2" x14ac:dyDescent="0.3">
      <c r="A306" s="1">
        <v>36424</v>
      </c>
      <c r="B306">
        <v>15.982824000000001</v>
      </c>
    </row>
    <row r="307" spans="1:2" x14ac:dyDescent="0.3">
      <c r="A307" s="1">
        <v>36425</v>
      </c>
      <c r="B307">
        <v>15.899687999999999</v>
      </c>
    </row>
    <row r="308" spans="1:2" x14ac:dyDescent="0.3">
      <c r="A308" s="1">
        <v>36426</v>
      </c>
      <c r="B308">
        <v>15.66587</v>
      </c>
    </row>
    <row r="309" spans="1:2" x14ac:dyDescent="0.3">
      <c r="A309" s="1">
        <v>36427</v>
      </c>
      <c r="B309">
        <v>15.468420999999999</v>
      </c>
    </row>
    <row r="310" spans="1:2" x14ac:dyDescent="0.3">
      <c r="A310" s="1">
        <v>36430</v>
      </c>
      <c r="B310">
        <v>15.354108999999999</v>
      </c>
    </row>
    <row r="311" spans="1:2" x14ac:dyDescent="0.3">
      <c r="A311" s="1">
        <v>36431</v>
      </c>
      <c r="B311">
        <v>15.743808</v>
      </c>
    </row>
    <row r="312" spans="1:2" x14ac:dyDescent="0.3">
      <c r="A312" s="1">
        <v>36432</v>
      </c>
      <c r="B312">
        <v>15.567144000000001</v>
      </c>
    </row>
    <row r="313" spans="1:2" x14ac:dyDescent="0.3">
      <c r="A313" s="1">
        <v>36433</v>
      </c>
      <c r="B313">
        <v>15.43205</v>
      </c>
    </row>
    <row r="314" spans="1:2" x14ac:dyDescent="0.3">
      <c r="A314" s="1">
        <v>36434</v>
      </c>
      <c r="B314">
        <v>16.003605</v>
      </c>
    </row>
    <row r="315" spans="1:2" x14ac:dyDescent="0.3">
      <c r="A315" s="1">
        <v>36437</v>
      </c>
      <c r="B315">
        <v>15.691844</v>
      </c>
    </row>
    <row r="316" spans="1:2" x14ac:dyDescent="0.3">
      <c r="A316" s="1">
        <v>36438</v>
      </c>
      <c r="B316">
        <v>15.790571</v>
      </c>
    </row>
    <row r="317" spans="1:2" x14ac:dyDescent="0.3">
      <c r="A317" s="1">
        <v>36439</v>
      </c>
      <c r="B317">
        <v>15.639892</v>
      </c>
    </row>
    <row r="318" spans="1:2" x14ac:dyDescent="0.3">
      <c r="A318" s="1">
        <v>36440</v>
      </c>
      <c r="B318">
        <v>15.509986</v>
      </c>
    </row>
    <row r="319" spans="1:2" x14ac:dyDescent="0.3">
      <c r="A319" s="1">
        <v>36441</v>
      </c>
      <c r="B319">
        <v>15.535966999999999</v>
      </c>
    </row>
    <row r="320" spans="1:2" x14ac:dyDescent="0.3">
      <c r="A320" s="1">
        <v>36444</v>
      </c>
      <c r="B320">
        <v>15.587930999999999</v>
      </c>
    </row>
    <row r="321" spans="1:2" x14ac:dyDescent="0.3">
      <c r="A321" s="1">
        <v>36445</v>
      </c>
      <c r="B321">
        <v>15.691844</v>
      </c>
    </row>
    <row r="322" spans="1:2" x14ac:dyDescent="0.3">
      <c r="A322" s="1">
        <v>36446</v>
      </c>
      <c r="B322">
        <v>15.302153000000001</v>
      </c>
    </row>
    <row r="323" spans="1:2" x14ac:dyDescent="0.3">
      <c r="A323" s="1">
        <v>36447</v>
      </c>
      <c r="B323">
        <v>15.224208000000001</v>
      </c>
    </row>
    <row r="324" spans="1:2" x14ac:dyDescent="0.3">
      <c r="A324" s="1">
        <v>36448</v>
      </c>
      <c r="B324">
        <v>15.021570000000001</v>
      </c>
    </row>
    <row r="325" spans="1:2" x14ac:dyDescent="0.3">
      <c r="A325" s="1">
        <v>36451</v>
      </c>
      <c r="B325">
        <v>15.406067999999999</v>
      </c>
    </row>
    <row r="326" spans="1:2" x14ac:dyDescent="0.3">
      <c r="A326" s="1">
        <v>36452</v>
      </c>
      <c r="B326">
        <v>15.587930999999999</v>
      </c>
    </row>
    <row r="327" spans="1:2" x14ac:dyDescent="0.3">
      <c r="A327" s="1">
        <v>36453</v>
      </c>
      <c r="B327">
        <v>15.977629</v>
      </c>
    </row>
    <row r="328" spans="1:2" x14ac:dyDescent="0.3">
      <c r="A328" s="1">
        <v>36454</v>
      </c>
      <c r="B328">
        <v>16.003605</v>
      </c>
    </row>
    <row r="329" spans="1:2" x14ac:dyDescent="0.3">
      <c r="A329" s="1">
        <v>36455</v>
      </c>
      <c r="B329">
        <v>15.380091999999999</v>
      </c>
    </row>
    <row r="330" spans="1:2" x14ac:dyDescent="0.3">
      <c r="A330" s="1">
        <v>36458</v>
      </c>
      <c r="B330">
        <v>16.107527000000001</v>
      </c>
    </row>
    <row r="331" spans="1:2" x14ac:dyDescent="0.3">
      <c r="A331" s="1">
        <v>36459</v>
      </c>
      <c r="B331">
        <v>15.743808</v>
      </c>
    </row>
    <row r="332" spans="1:2" x14ac:dyDescent="0.3">
      <c r="A332" s="1">
        <v>36460</v>
      </c>
      <c r="B332">
        <v>16.445267000000001</v>
      </c>
    </row>
    <row r="333" spans="1:2" x14ac:dyDescent="0.3">
      <c r="A333" s="1">
        <v>36461</v>
      </c>
      <c r="B333">
        <v>16.393301000000001</v>
      </c>
    </row>
    <row r="334" spans="1:2" x14ac:dyDescent="0.3">
      <c r="A334" s="1">
        <v>36462</v>
      </c>
      <c r="B334">
        <v>16.876529999999999</v>
      </c>
    </row>
    <row r="335" spans="1:2" x14ac:dyDescent="0.3">
      <c r="A335" s="1">
        <v>36465</v>
      </c>
      <c r="B335">
        <v>17.385738</v>
      </c>
    </row>
    <row r="336" spans="1:2" x14ac:dyDescent="0.3">
      <c r="A336" s="1">
        <v>36466</v>
      </c>
      <c r="B336">
        <v>17.588377000000001</v>
      </c>
    </row>
    <row r="337" spans="1:2" x14ac:dyDescent="0.3">
      <c r="A337" s="1">
        <v>36467</v>
      </c>
      <c r="B337">
        <v>16.523206999999999</v>
      </c>
    </row>
    <row r="338" spans="1:2" x14ac:dyDescent="0.3">
      <c r="A338" s="1">
        <v>36468</v>
      </c>
      <c r="B338">
        <v>16.367325000000001</v>
      </c>
    </row>
    <row r="339" spans="1:2" x14ac:dyDescent="0.3">
      <c r="A339" s="1">
        <v>36469</v>
      </c>
      <c r="B339">
        <v>15.899687999999999</v>
      </c>
    </row>
    <row r="340" spans="1:2" x14ac:dyDescent="0.3">
      <c r="A340" s="1">
        <v>36472</v>
      </c>
      <c r="B340">
        <v>16.107527000000001</v>
      </c>
    </row>
    <row r="341" spans="1:2" x14ac:dyDescent="0.3">
      <c r="A341" s="1">
        <v>36473</v>
      </c>
      <c r="B341">
        <v>16.289384999999999</v>
      </c>
    </row>
    <row r="342" spans="1:2" x14ac:dyDescent="0.3">
      <c r="A342" s="1">
        <v>36474</v>
      </c>
      <c r="B342">
        <v>16.107527000000001</v>
      </c>
    </row>
    <row r="343" spans="1:2" x14ac:dyDescent="0.3">
      <c r="A343" s="1">
        <v>36475</v>
      </c>
      <c r="B343">
        <v>15.84773</v>
      </c>
    </row>
    <row r="344" spans="1:2" x14ac:dyDescent="0.3">
      <c r="A344" s="1">
        <v>36476</v>
      </c>
      <c r="B344">
        <v>15.395678999999999</v>
      </c>
    </row>
    <row r="345" spans="1:2" x14ac:dyDescent="0.3">
      <c r="A345" s="1">
        <v>36479</v>
      </c>
      <c r="B345">
        <v>15.068331000000001</v>
      </c>
    </row>
    <row r="346" spans="1:2" x14ac:dyDescent="0.3">
      <c r="A346" s="1">
        <v>36480</v>
      </c>
      <c r="B346">
        <v>14.990396</v>
      </c>
    </row>
    <row r="347" spans="1:2" x14ac:dyDescent="0.3">
      <c r="A347" s="1">
        <v>36481</v>
      </c>
      <c r="B347">
        <v>15.582734</v>
      </c>
    </row>
    <row r="348" spans="1:2" x14ac:dyDescent="0.3">
      <c r="A348" s="1">
        <v>36482</v>
      </c>
      <c r="B348">
        <v>15.535966999999999</v>
      </c>
    </row>
    <row r="349" spans="1:2" x14ac:dyDescent="0.3">
      <c r="A349" s="1">
        <v>36483</v>
      </c>
      <c r="B349">
        <v>15.426852999999999</v>
      </c>
    </row>
    <row r="350" spans="1:2" x14ac:dyDescent="0.3">
      <c r="A350" s="1">
        <v>36486</v>
      </c>
      <c r="B350">
        <v>14.860493999999999</v>
      </c>
    </row>
    <row r="351" spans="1:2" x14ac:dyDescent="0.3">
      <c r="A351" s="1">
        <v>36487</v>
      </c>
      <c r="B351">
        <v>14.652652</v>
      </c>
    </row>
    <row r="352" spans="1:2" x14ac:dyDescent="0.3">
      <c r="A352" s="1">
        <v>36488</v>
      </c>
      <c r="B352">
        <v>14.429228999999999</v>
      </c>
    </row>
    <row r="353" spans="1:2" x14ac:dyDescent="0.3">
      <c r="A353" s="1">
        <v>36489</v>
      </c>
      <c r="B353">
        <v>14.029137</v>
      </c>
    </row>
    <row r="354" spans="1:2" x14ac:dyDescent="0.3">
      <c r="A354" s="1">
        <v>36490</v>
      </c>
      <c r="B354">
        <v>13.717378999999999</v>
      </c>
    </row>
    <row r="355" spans="1:2" x14ac:dyDescent="0.3">
      <c r="A355" s="1">
        <v>36493</v>
      </c>
      <c r="B355">
        <v>13.483559</v>
      </c>
    </row>
    <row r="356" spans="1:2" x14ac:dyDescent="0.3">
      <c r="A356" s="1">
        <v>36494</v>
      </c>
      <c r="B356">
        <v>13.561499</v>
      </c>
    </row>
    <row r="357" spans="1:2" x14ac:dyDescent="0.3">
      <c r="A357" s="1">
        <v>36495</v>
      </c>
      <c r="B357">
        <v>13.769337999999999</v>
      </c>
    </row>
    <row r="358" spans="1:2" x14ac:dyDescent="0.3">
      <c r="A358" s="1">
        <v>36496</v>
      </c>
      <c r="B358">
        <v>14.444813</v>
      </c>
    </row>
    <row r="359" spans="1:2" x14ac:dyDescent="0.3">
      <c r="A359" s="1">
        <v>36497</v>
      </c>
      <c r="B359">
        <v>14.886474</v>
      </c>
    </row>
    <row r="360" spans="1:2" x14ac:dyDescent="0.3">
      <c r="A360" s="1">
        <v>36500</v>
      </c>
      <c r="B360">
        <v>14.954019000000001</v>
      </c>
    </row>
    <row r="361" spans="1:2" x14ac:dyDescent="0.3">
      <c r="A361" s="1">
        <v>36501</v>
      </c>
      <c r="B361">
        <v>14.475994</v>
      </c>
    </row>
    <row r="362" spans="1:2" x14ac:dyDescent="0.3">
      <c r="A362" s="1">
        <v>36502</v>
      </c>
      <c r="B362">
        <v>14.392858</v>
      </c>
    </row>
    <row r="363" spans="1:2" x14ac:dyDescent="0.3">
      <c r="A363" s="1">
        <v>36503</v>
      </c>
      <c r="B363">
        <v>14.081094999999999</v>
      </c>
    </row>
    <row r="364" spans="1:2" x14ac:dyDescent="0.3">
      <c r="A364" s="1">
        <v>36504</v>
      </c>
      <c r="B364">
        <v>13.951195</v>
      </c>
    </row>
    <row r="365" spans="1:2" x14ac:dyDescent="0.3">
      <c r="A365" s="1">
        <v>36507</v>
      </c>
      <c r="B365">
        <v>13.826492</v>
      </c>
    </row>
    <row r="366" spans="1:2" x14ac:dyDescent="0.3">
      <c r="A366" s="1">
        <v>36508</v>
      </c>
      <c r="B366">
        <v>13.925217999999999</v>
      </c>
    </row>
    <row r="367" spans="1:2" x14ac:dyDescent="0.3">
      <c r="A367" s="1">
        <v>36509</v>
      </c>
      <c r="B367">
        <v>14.969605</v>
      </c>
    </row>
    <row r="368" spans="1:2" x14ac:dyDescent="0.3">
      <c r="A368" s="1">
        <v>36510</v>
      </c>
      <c r="B368">
        <v>16.523206999999999</v>
      </c>
    </row>
    <row r="369" spans="1:2" x14ac:dyDescent="0.3">
      <c r="A369" s="1">
        <v>36511</v>
      </c>
      <c r="B369">
        <v>15.769791</v>
      </c>
    </row>
    <row r="370" spans="1:2" x14ac:dyDescent="0.3">
      <c r="A370" s="1">
        <v>36514</v>
      </c>
      <c r="B370">
        <v>15.691844</v>
      </c>
    </row>
    <row r="371" spans="1:2" x14ac:dyDescent="0.3">
      <c r="A371" s="1">
        <v>36515</v>
      </c>
      <c r="B371">
        <v>16.523206999999999</v>
      </c>
    </row>
    <row r="372" spans="1:2" x14ac:dyDescent="0.3">
      <c r="A372" s="1">
        <v>36516</v>
      </c>
      <c r="B372">
        <v>16.876529999999999</v>
      </c>
    </row>
    <row r="373" spans="1:2" x14ac:dyDescent="0.3">
      <c r="A373" s="1">
        <v>36517</v>
      </c>
      <c r="B373">
        <v>17.068778999999999</v>
      </c>
    </row>
    <row r="374" spans="1:2" x14ac:dyDescent="0.3">
      <c r="A374" s="1">
        <v>36518</v>
      </c>
      <c r="B374">
        <v>17.068778999999999</v>
      </c>
    </row>
    <row r="375" spans="1:2" x14ac:dyDescent="0.3">
      <c r="A375" s="1">
        <v>36521</v>
      </c>
      <c r="B375">
        <v>16.731047</v>
      </c>
    </row>
    <row r="376" spans="1:2" x14ac:dyDescent="0.3">
      <c r="A376" s="1">
        <v>36522</v>
      </c>
      <c r="B376">
        <v>16.886922999999999</v>
      </c>
    </row>
    <row r="377" spans="1:2" x14ac:dyDescent="0.3">
      <c r="A377" s="1">
        <v>36523</v>
      </c>
      <c r="B377">
        <v>16.642712</v>
      </c>
    </row>
    <row r="378" spans="1:2" x14ac:dyDescent="0.3">
      <c r="A378" s="1">
        <v>36524</v>
      </c>
      <c r="B378">
        <v>16.237427</v>
      </c>
    </row>
    <row r="379" spans="1:2" x14ac:dyDescent="0.3">
      <c r="A379" s="1">
        <v>36525</v>
      </c>
      <c r="B379">
        <v>16.237427</v>
      </c>
    </row>
    <row r="380" spans="1:2" x14ac:dyDescent="0.3">
      <c r="A380" s="1">
        <v>36528</v>
      </c>
      <c r="B380">
        <v>16.315369</v>
      </c>
    </row>
    <row r="381" spans="1:2" x14ac:dyDescent="0.3">
      <c r="A381" s="1">
        <v>36529</v>
      </c>
      <c r="B381">
        <v>15.587930999999999</v>
      </c>
    </row>
    <row r="382" spans="1:2" x14ac:dyDescent="0.3">
      <c r="A382" s="1">
        <v>36530</v>
      </c>
      <c r="B382">
        <v>15.691844</v>
      </c>
    </row>
    <row r="383" spans="1:2" x14ac:dyDescent="0.3">
      <c r="A383" s="1">
        <v>36531</v>
      </c>
      <c r="B383">
        <v>16.029589000000001</v>
      </c>
    </row>
    <row r="384" spans="1:2" x14ac:dyDescent="0.3">
      <c r="A384" s="1">
        <v>36532</v>
      </c>
      <c r="B384">
        <v>16.434875000000002</v>
      </c>
    </row>
    <row r="385" spans="1:2" x14ac:dyDescent="0.3">
      <c r="A385" s="1">
        <v>36535</v>
      </c>
      <c r="B385">
        <v>16.549185000000001</v>
      </c>
    </row>
    <row r="386" spans="1:2" x14ac:dyDescent="0.3">
      <c r="A386" s="1">
        <v>36536</v>
      </c>
      <c r="B386">
        <v>16.710260000000002</v>
      </c>
    </row>
    <row r="387" spans="1:2" x14ac:dyDescent="0.3">
      <c r="A387" s="1">
        <v>36537</v>
      </c>
      <c r="B387">
        <v>16.585557999999999</v>
      </c>
    </row>
    <row r="388" spans="1:2" x14ac:dyDescent="0.3">
      <c r="A388" s="1">
        <v>36538</v>
      </c>
      <c r="B388">
        <v>16.107527000000001</v>
      </c>
    </row>
    <row r="389" spans="1:2" x14ac:dyDescent="0.3">
      <c r="A389" s="1">
        <v>36539</v>
      </c>
      <c r="B389">
        <v>16.112722000000002</v>
      </c>
    </row>
    <row r="390" spans="1:2" x14ac:dyDescent="0.3">
      <c r="A390" s="1">
        <v>36542</v>
      </c>
      <c r="B390">
        <v>16.653105</v>
      </c>
    </row>
    <row r="391" spans="1:2" x14ac:dyDescent="0.3">
      <c r="A391" s="1">
        <v>36543</v>
      </c>
      <c r="B391">
        <v>16.388110999999999</v>
      </c>
    </row>
    <row r="392" spans="1:2" x14ac:dyDescent="0.3">
      <c r="A392" s="1">
        <v>36544</v>
      </c>
      <c r="B392">
        <v>15.925668</v>
      </c>
    </row>
    <row r="393" spans="1:2" x14ac:dyDescent="0.3">
      <c r="A393" s="1">
        <v>36545</v>
      </c>
      <c r="B393">
        <v>15.639892</v>
      </c>
    </row>
    <row r="394" spans="1:2" x14ac:dyDescent="0.3">
      <c r="A394" s="1">
        <v>36546</v>
      </c>
      <c r="B394">
        <v>15.639892</v>
      </c>
    </row>
    <row r="395" spans="1:2" x14ac:dyDescent="0.3">
      <c r="A395" s="1">
        <v>36549</v>
      </c>
      <c r="B395">
        <v>15.509986</v>
      </c>
    </row>
    <row r="396" spans="1:2" x14ac:dyDescent="0.3">
      <c r="A396" s="1">
        <v>36550</v>
      </c>
      <c r="B396">
        <v>15.198231</v>
      </c>
    </row>
    <row r="397" spans="1:2" x14ac:dyDescent="0.3">
      <c r="A397" s="1">
        <v>36551</v>
      </c>
      <c r="B397">
        <v>15.037157000000001</v>
      </c>
    </row>
    <row r="398" spans="1:2" x14ac:dyDescent="0.3">
      <c r="A398" s="1">
        <v>36552</v>
      </c>
      <c r="B398">
        <v>15.43205</v>
      </c>
    </row>
    <row r="399" spans="1:2" x14ac:dyDescent="0.3">
      <c r="A399" s="1">
        <v>36553</v>
      </c>
      <c r="B399">
        <v>15.083920000000001</v>
      </c>
    </row>
    <row r="400" spans="1:2" x14ac:dyDescent="0.3">
      <c r="A400" s="1">
        <v>36556</v>
      </c>
      <c r="B400">
        <v>14.860493999999999</v>
      </c>
    </row>
    <row r="401" spans="1:2" x14ac:dyDescent="0.3">
      <c r="A401" s="1">
        <v>36557</v>
      </c>
      <c r="B401">
        <v>14.803334</v>
      </c>
    </row>
    <row r="402" spans="1:2" x14ac:dyDescent="0.3">
      <c r="A402" s="1">
        <v>36558</v>
      </c>
      <c r="B402">
        <v>14.808536999999999</v>
      </c>
    </row>
    <row r="403" spans="1:2" x14ac:dyDescent="0.3">
      <c r="A403" s="1">
        <v>36559</v>
      </c>
      <c r="B403">
        <v>14.600695999999999</v>
      </c>
    </row>
    <row r="404" spans="1:2" x14ac:dyDescent="0.3">
      <c r="A404" s="1">
        <v>36560</v>
      </c>
      <c r="B404">
        <v>14.133058</v>
      </c>
    </row>
    <row r="405" spans="1:2" x14ac:dyDescent="0.3">
      <c r="A405" s="1">
        <v>36563</v>
      </c>
      <c r="B405">
        <v>14.023939</v>
      </c>
    </row>
    <row r="406" spans="1:2" x14ac:dyDescent="0.3">
      <c r="A406" s="1">
        <v>36564</v>
      </c>
      <c r="B406">
        <v>13.769337999999999</v>
      </c>
    </row>
    <row r="407" spans="1:2" x14ac:dyDescent="0.3">
      <c r="A407" s="1">
        <v>36565</v>
      </c>
      <c r="B407">
        <v>13.873257000000001</v>
      </c>
    </row>
    <row r="408" spans="1:2" x14ac:dyDescent="0.3">
      <c r="A408" s="1">
        <v>36566</v>
      </c>
      <c r="B408">
        <v>13.868059000000001</v>
      </c>
    </row>
    <row r="409" spans="1:2" x14ac:dyDescent="0.3">
      <c r="A409" s="1">
        <v>36567</v>
      </c>
      <c r="B409">
        <v>13.758946</v>
      </c>
    </row>
    <row r="410" spans="1:2" x14ac:dyDescent="0.3">
      <c r="A410" s="1">
        <v>36570</v>
      </c>
      <c r="B410">
        <v>13.509539</v>
      </c>
    </row>
    <row r="411" spans="1:2" x14ac:dyDescent="0.3">
      <c r="A411" s="1">
        <v>36571</v>
      </c>
      <c r="B411">
        <v>13.613458</v>
      </c>
    </row>
    <row r="412" spans="1:2" x14ac:dyDescent="0.3">
      <c r="A412" s="1">
        <v>36572</v>
      </c>
      <c r="B412">
        <v>13.561499</v>
      </c>
    </row>
    <row r="413" spans="1:2" x14ac:dyDescent="0.3">
      <c r="A413" s="1">
        <v>36573</v>
      </c>
      <c r="B413">
        <v>13.774533999999999</v>
      </c>
    </row>
    <row r="414" spans="1:2" x14ac:dyDescent="0.3">
      <c r="A414" s="1">
        <v>36574</v>
      </c>
      <c r="B414">
        <v>13.493952</v>
      </c>
    </row>
    <row r="415" spans="1:2" x14ac:dyDescent="0.3">
      <c r="A415" s="1">
        <v>36577</v>
      </c>
      <c r="B415">
        <v>13.3017</v>
      </c>
    </row>
    <row r="416" spans="1:2" x14ac:dyDescent="0.3">
      <c r="A416" s="1">
        <v>36578</v>
      </c>
      <c r="B416">
        <v>13.35366</v>
      </c>
    </row>
    <row r="417" spans="1:2" x14ac:dyDescent="0.3">
      <c r="A417" s="1">
        <v>36579</v>
      </c>
      <c r="B417">
        <v>12.392404000000001</v>
      </c>
    </row>
    <row r="418" spans="1:2" x14ac:dyDescent="0.3">
      <c r="A418" s="1">
        <v>36580</v>
      </c>
      <c r="B418">
        <v>11.587028999999999</v>
      </c>
    </row>
    <row r="419" spans="1:2" x14ac:dyDescent="0.3">
      <c r="A419" s="1">
        <v>36581</v>
      </c>
      <c r="B419">
        <v>12.158587000000001</v>
      </c>
    </row>
    <row r="420" spans="1:2" x14ac:dyDescent="0.3">
      <c r="A420" s="1">
        <v>36584</v>
      </c>
      <c r="B420">
        <v>12.314463</v>
      </c>
    </row>
    <row r="421" spans="1:2" x14ac:dyDescent="0.3">
      <c r="A421" s="1">
        <v>36585</v>
      </c>
      <c r="B421">
        <v>12.220936999999999</v>
      </c>
    </row>
    <row r="422" spans="1:2" x14ac:dyDescent="0.3">
      <c r="A422" s="1">
        <v>36586</v>
      </c>
      <c r="B422">
        <v>12.366426000000001</v>
      </c>
    </row>
    <row r="423" spans="1:2" x14ac:dyDescent="0.3">
      <c r="A423" s="1">
        <v>36587</v>
      </c>
      <c r="B423">
        <v>12.496324</v>
      </c>
    </row>
    <row r="424" spans="1:2" x14ac:dyDescent="0.3">
      <c r="A424" s="1">
        <v>36588</v>
      </c>
      <c r="B424">
        <v>12.439170000000001</v>
      </c>
    </row>
    <row r="425" spans="1:2" x14ac:dyDescent="0.3">
      <c r="A425" s="1">
        <v>36591</v>
      </c>
      <c r="B425">
        <v>12.470344000000001</v>
      </c>
    </row>
    <row r="426" spans="1:2" x14ac:dyDescent="0.3">
      <c r="A426" s="1">
        <v>36592</v>
      </c>
      <c r="B426">
        <v>12.340446</v>
      </c>
    </row>
    <row r="427" spans="1:2" x14ac:dyDescent="0.3">
      <c r="A427" s="1">
        <v>36593</v>
      </c>
      <c r="B427">
        <v>12.392404000000001</v>
      </c>
    </row>
    <row r="428" spans="1:2" x14ac:dyDescent="0.3">
      <c r="A428" s="1">
        <v>36594</v>
      </c>
      <c r="B428">
        <v>12.465149</v>
      </c>
    </row>
    <row r="429" spans="1:2" x14ac:dyDescent="0.3">
      <c r="A429" s="1">
        <v>36595</v>
      </c>
      <c r="B429">
        <v>12.465149</v>
      </c>
    </row>
    <row r="430" spans="1:2" x14ac:dyDescent="0.3">
      <c r="A430" s="1">
        <v>36598</v>
      </c>
      <c r="B430">
        <v>12.704166000000001</v>
      </c>
    </row>
    <row r="431" spans="1:2" x14ac:dyDescent="0.3">
      <c r="A431" s="1">
        <v>36599</v>
      </c>
      <c r="B431">
        <v>12.948373</v>
      </c>
    </row>
    <row r="432" spans="1:2" x14ac:dyDescent="0.3">
      <c r="A432" s="1">
        <v>36600</v>
      </c>
      <c r="B432">
        <v>13.405620000000001</v>
      </c>
    </row>
    <row r="433" spans="1:2" x14ac:dyDescent="0.3">
      <c r="A433" s="1">
        <v>36601</v>
      </c>
      <c r="B433">
        <v>14.107075</v>
      </c>
    </row>
    <row r="434" spans="1:2" x14ac:dyDescent="0.3">
      <c r="A434" s="1">
        <v>36602</v>
      </c>
      <c r="B434">
        <v>14.029137</v>
      </c>
    </row>
    <row r="435" spans="1:2" x14ac:dyDescent="0.3">
      <c r="A435" s="1">
        <v>36605</v>
      </c>
      <c r="B435">
        <v>13.821299</v>
      </c>
    </row>
    <row r="436" spans="1:2" x14ac:dyDescent="0.3">
      <c r="A436" s="1">
        <v>36606</v>
      </c>
      <c r="B436">
        <v>13.478362000000001</v>
      </c>
    </row>
    <row r="437" spans="1:2" x14ac:dyDescent="0.3">
      <c r="A437" s="1">
        <v>36607</v>
      </c>
      <c r="B437">
        <v>13.535522</v>
      </c>
    </row>
    <row r="438" spans="1:2" x14ac:dyDescent="0.3">
      <c r="A438" s="1">
        <v>36608</v>
      </c>
      <c r="B438">
        <v>13.795318999999999</v>
      </c>
    </row>
    <row r="439" spans="1:2" x14ac:dyDescent="0.3">
      <c r="A439" s="1">
        <v>36609</v>
      </c>
      <c r="B439">
        <v>13.873257000000001</v>
      </c>
    </row>
    <row r="440" spans="1:2" x14ac:dyDescent="0.3">
      <c r="A440" s="1">
        <v>36612</v>
      </c>
      <c r="B440">
        <v>13.795318999999999</v>
      </c>
    </row>
    <row r="441" spans="1:2" x14ac:dyDescent="0.3">
      <c r="A441" s="1">
        <v>36613</v>
      </c>
      <c r="B441">
        <v>13.899234999999999</v>
      </c>
    </row>
    <row r="442" spans="1:2" x14ac:dyDescent="0.3">
      <c r="A442" s="1">
        <v>36614</v>
      </c>
      <c r="B442">
        <v>14.174623</v>
      </c>
    </row>
    <row r="443" spans="1:2" x14ac:dyDescent="0.3">
      <c r="A443" s="1">
        <v>36615</v>
      </c>
      <c r="B443">
        <v>13.868059000000001</v>
      </c>
    </row>
    <row r="444" spans="1:2" x14ac:dyDescent="0.3">
      <c r="A444" s="1">
        <v>36616</v>
      </c>
      <c r="B444">
        <v>13.670610999999999</v>
      </c>
    </row>
    <row r="445" spans="1:2" x14ac:dyDescent="0.3">
      <c r="A445" s="1">
        <v>36619</v>
      </c>
      <c r="B445">
        <v>13.514735</v>
      </c>
    </row>
    <row r="446" spans="1:2" x14ac:dyDescent="0.3">
      <c r="A446" s="1">
        <v>36620</v>
      </c>
      <c r="B446">
        <v>13.35366</v>
      </c>
    </row>
    <row r="447" spans="1:2" x14ac:dyDescent="0.3">
      <c r="A447" s="1">
        <v>36621</v>
      </c>
      <c r="B447">
        <v>13.088668999999999</v>
      </c>
    </row>
    <row r="448" spans="1:2" x14ac:dyDescent="0.3">
      <c r="A448" s="1">
        <v>36622</v>
      </c>
      <c r="B448">
        <v>13.249737</v>
      </c>
    </row>
    <row r="449" spans="1:2" x14ac:dyDescent="0.3">
      <c r="A449" s="1">
        <v>36623</v>
      </c>
      <c r="B449">
        <v>13.145823</v>
      </c>
    </row>
    <row r="450" spans="1:2" x14ac:dyDescent="0.3">
      <c r="A450" s="1">
        <v>36626</v>
      </c>
      <c r="B450">
        <v>12.834061</v>
      </c>
    </row>
    <row r="451" spans="1:2" x14ac:dyDescent="0.3">
      <c r="A451" s="1">
        <v>36627</v>
      </c>
      <c r="B451">
        <v>12.953569</v>
      </c>
    </row>
    <row r="452" spans="1:2" x14ac:dyDescent="0.3">
      <c r="A452" s="1">
        <v>36628</v>
      </c>
      <c r="B452">
        <v>12.917201</v>
      </c>
    </row>
    <row r="453" spans="1:2" x14ac:dyDescent="0.3">
      <c r="A453" s="1">
        <v>36629</v>
      </c>
      <c r="B453">
        <v>12.802887</v>
      </c>
    </row>
    <row r="454" spans="1:2" x14ac:dyDescent="0.3">
      <c r="A454" s="1">
        <v>36630</v>
      </c>
      <c r="B454">
        <v>12.989943999999999</v>
      </c>
    </row>
    <row r="455" spans="1:2" x14ac:dyDescent="0.3">
      <c r="A455" s="1">
        <v>36633</v>
      </c>
      <c r="B455">
        <v>12.808083999999999</v>
      </c>
    </row>
    <row r="456" spans="1:2" x14ac:dyDescent="0.3">
      <c r="A456" s="1">
        <v>36634</v>
      </c>
      <c r="B456">
        <v>13.021115</v>
      </c>
    </row>
    <row r="457" spans="1:2" x14ac:dyDescent="0.3">
      <c r="A457" s="1">
        <v>36635</v>
      </c>
      <c r="B457">
        <v>12.724945999999999</v>
      </c>
    </row>
    <row r="458" spans="1:2" x14ac:dyDescent="0.3">
      <c r="A458" s="1">
        <v>36636</v>
      </c>
      <c r="B458">
        <v>12.989943999999999</v>
      </c>
    </row>
    <row r="459" spans="1:2" x14ac:dyDescent="0.3">
      <c r="A459" s="1">
        <v>36637</v>
      </c>
      <c r="B459">
        <v>12.989943999999999</v>
      </c>
    </row>
    <row r="460" spans="1:2" x14ac:dyDescent="0.3">
      <c r="A460" s="1">
        <v>36640</v>
      </c>
      <c r="B460">
        <v>12.989943999999999</v>
      </c>
    </row>
    <row r="461" spans="1:2" x14ac:dyDescent="0.3">
      <c r="A461" s="1">
        <v>36641</v>
      </c>
      <c r="B461">
        <v>13.327683</v>
      </c>
    </row>
    <row r="462" spans="1:2" x14ac:dyDescent="0.3">
      <c r="A462" s="1">
        <v>36642</v>
      </c>
      <c r="B462">
        <v>13.374446000000001</v>
      </c>
    </row>
    <row r="463" spans="1:2" x14ac:dyDescent="0.3">
      <c r="A463" s="1">
        <v>36643</v>
      </c>
      <c r="B463">
        <v>13.099055999999999</v>
      </c>
    </row>
    <row r="464" spans="1:2" x14ac:dyDescent="0.3">
      <c r="A464" s="1">
        <v>36644</v>
      </c>
      <c r="B464">
        <v>12.886021</v>
      </c>
    </row>
    <row r="465" spans="1:2" x14ac:dyDescent="0.3">
      <c r="A465" s="1">
        <v>36647</v>
      </c>
      <c r="B465">
        <v>12.886021</v>
      </c>
    </row>
    <row r="466" spans="1:2" x14ac:dyDescent="0.3">
      <c r="A466" s="1">
        <v>36648</v>
      </c>
      <c r="B466">
        <v>12.995137</v>
      </c>
    </row>
    <row r="467" spans="1:2" x14ac:dyDescent="0.3">
      <c r="A467" s="1">
        <v>36649</v>
      </c>
      <c r="B467">
        <v>13.873257000000001</v>
      </c>
    </row>
    <row r="468" spans="1:2" x14ac:dyDescent="0.3">
      <c r="A468" s="1">
        <v>36650</v>
      </c>
      <c r="B468">
        <v>14.496772999999999</v>
      </c>
    </row>
    <row r="469" spans="1:2" x14ac:dyDescent="0.3">
      <c r="A469" s="1">
        <v>36651</v>
      </c>
      <c r="B469">
        <v>14.294131999999999</v>
      </c>
    </row>
    <row r="470" spans="1:2" x14ac:dyDescent="0.3">
      <c r="A470" s="1">
        <v>36654</v>
      </c>
      <c r="B470">
        <v>14.574714</v>
      </c>
    </row>
    <row r="471" spans="1:2" x14ac:dyDescent="0.3">
      <c r="A471" s="1">
        <v>36655</v>
      </c>
      <c r="B471">
        <v>15.120295</v>
      </c>
    </row>
    <row r="472" spans="1:2" x14ac:dyDescent="0.3">
      <c r="A472" s="1">
        <v>36656</v>
      </c>
      <c r="B472">
        <v>14.392858</v>
      </c>
    </row>
    <row r="473" spans="1:2" x14ac:dyDescent="0.3">
      <c r="A473" s="1">
        <v>36657</v>
      </c>
      <c r="B473">
        <v>14.392858</v>
      </c>
    </row>
    <row r="474" spans="1:2" x14ac:dyDescent="0.3">
      <c r="A474" s="1">
        <v>36658</v>
      </c>
      <c r="B474">
        <v>14.330506</v>
      </c>
    </row>
    <row r="475" spans="1:2" x14ac:dyDescent="0.3">
      <c r="A475" s="1">
        <v>36661</v>
      </c>
      <c r="B475">
        <v>14.288937000000001</v>
      </c>
    </row>
    <row r="476" spans="1:2" x14ac:dyDescent="0.3">
      <c r="A476" s="1">
        <v>36662</v>
      </c>
      <c r="B476">
        <v>14.678635999999999</v>
      </c>
    </row>
    <row r="477" spans="1:2" x14ac:dyDescent="0.3">
      <c r="A477" s="1">
        <v>36663</v>
      </c>
      <c r="B477">
        <v>14.444813</v>
      </c>
    </row>
    <row r="478" spans="1:2" x14ac:dyDescent="0.3">
      <c r="A478" s="1">
        <v>36664</v>
      </c>
      <c r="B478">
        <v>13.821299</v>
      </c>
    </row>
    <row r="479" spans="1:2" x14ac:dyDescent="0.3">
      <c r="A479" s="1">
        <v>36665</v>
      </c>
      <c r="B479">
        <v>13.810905</v>
      </c>
    </row>
    <row r="480" spans="1:2" x14ac:dyDescent="0.3">
      <c r="A480" s="1">
        <v>36668</v>
      </c>
      <c r="B480">
        <v>14.496772999999999</v>
      </c>
    </row>
    <row r="481" spans="1:2" x14ac:dyDescent="0.3">
      <c r="A481" s="1">
        <v>36669</v>
      </c>
      <c r="B481">
        <v>14.288937000000001</v>
      </c>
    </row>
    <row r="482" spans="1:2" x14ac:dyDescent="0.3">
      <c r="A482" s="1">
        <v>36670</v>
      </c>
      <c r="B482">
        <v>14.278221</v>
      </c>
    </row>
    <row r="483" spans="1:2" x14ac:dyDescent="0.3">
      <c r="A483" s="1">
        <v>36671</v>
      </c>
      <c r="B483">
        <v>14.492527000000001</v>
      </c>
    </row>
    <row r="484" spans="1:2" x14ac:dyDescent="0.3">
      <c r="A484" s="1">
        <v>36672</v>
      </c>
      <c r="B484">
        <v>14.626472</v>
      </c>
    </row>
    <row r="485" spans="1:2" x14ac:dyDescent="0.3">
      <c r="A485" s="1">
        <v>36675</v>
      </c>
      <c r="B485">
        <v>14.637186</v>
      </c>
    </row>
    <row r="486" spans="1:2" x14ac:dyDescent="0.3">
      <c r="A486" s="1">
        <v>36676</v>
      </c>
      <c r="B486">
        <v>14.760413</v>
      </c>
    </row>
    <row r="487" spans="1:2" x14ac:dyDescent="0.3">
      <c r="A487" s="1">
        <v>36677</v>
      </c>
      <c r="B487">
        <v>14.680040999999999</v>
      </c>
    </row>
    <row r="488" spans="1:2" x14ac:dyDescent="0.3">
      <c r="A488" s="1">
        <v>36678</v>
      </c>
      <c r="B488">
        <v>15.055085999999999</v>
      </c>
    </row>
    <row r="489" spans="1:2" x14ac:dyDescent="0.3">
      <c r="A489" s="1">
        <v>36679</v>
      </c>
      <c r="B489">
        <v>14.840778999999999</v>
      </c>
    </row>
    <row r="490" spans="1:2" x14ac:dyDescent="0.3">
      <c r="A490" s="1">
        <v>36682</v>
      </c>
      <c r="B490">
        <v>15.001504000000001</v>
      </c>
    </row>
    <row r="491" spans="1:2" x14ac:dyDescent="0.3">
      <c r="A491" s="1">
        <v>36683</v>
      </c>
      <c r="B491">
        <v>14.680040999999999</v>
      </c>
    </row>
    <row r="492" spans="1:2" x14ac:dyDescent="0.3">
      <c r="A492" s="1">
        <v>36684</v>
      </c>
      <c r="B492">
        <v>14.551458999999999</v>
      </c>
    </row>
    <row r="493" spans="1:2" x14ac:dyDescent="0.3">
      <c r="A493" s="1">
        <v>36685</v>
      </c>
      <c r="B493">
        <v>14.492527000000001</v>
      </c>
    </row>
    <row r="494" spans="1:2" x14ac:dyDescent="0.3">
      <c r="A494" s="1">
        <v>36686</v>
      </c>
      <c r="B494">
        <v>14.546101</v>
      </c>
    </row>
    <row r="495" spans="1:2" x14ac:dyDescent="0.3">
      <c r="A495" s="1">
        <v>36689</v>
      </c>
      <c r="B495">
        <v>14.460380000000001</v>
      </c>
    </row>
    <row r="496" spans="1:2" x14ac:dyDescent="0.3">
      <c r="A496" s="1">
        <v>36690</v>
      </c>
      <c r="B496">
        <v>14.519316</v>
      </c>
    </row>
    <row r="497" spans="1:2" x14ac:dyDescent="0.3">
      <c r="A497" s="1">
        <v>36691</v>
      </c>
      <c r="B497">
        <v>14.331792</v>
      </c>
    </row>
    <row r="498" spans="1:2" x14ac:dyDescent="0.3">
      <c r="A498" s="1">
        <v>36692</v>
      </c>
      <c r="B498">
        <v>14.224646</v>
      </c>
    </row>
    <row r="499" spans="1:2" x14ac:dyDescent="0.3">
      <c r="A499" s="1">
        <v>36693</v>
      </c>
      <c r="B499">
        <v>13.528143999999999</v>
      </c>
    </row>
    <row r="500" spans="1:2" x14ac:dyDescent="0.3">
      <c r="A500" s="1">
        <v>36696</v>
      </c>
      <c r="B500">
        <v>13.876391</v>
      </c>
    </row>
    <row r="501" spans="1:2" x14ac:dyDescent="0.3">
      <c r="A501" s="1">
        <v>36697</v>
      </c>
      <c r="B501">
        <v>13.512074</v>
      </c>
    </row>
    <row r="502" spans="1:2" x14ac:dyDescent="0.3">
      <c r="A502" s="1">
        <v>36698</v>
      </c>
      <c r="B502">
        <v>13.447781000000001</v>
      </c>
    </row>
    <row r="503" spans="1:2" x14ac:dyDescent="0.3">
      <c r="A503" s="1">
        <v>36699</v>
      </c>
      <c r="B503">
        <v>13.362057999999999</v>
      </c>
    </row>
    <row r="504" spans="1:2" x14ac:dyDescent="0.3">
      <c r="A504" s="1">
        <v>36700</v>
      </c>
      <c r="B504">
        <v>12.976302</v>
      </c>
    </row>
    <row r="505" spans="1:2" x14ac:dyDescent="0.3">
      <c r="A505" s="1">
        <v>36703</v>
      </c>
      <c r="B505">
        <v>13.340627</v>
      </c>
    </row>
    <row r="506" spans="1:2" x14ac:dyDescent="0.3">
      <c r="A506" s="1">
        <v>36704</v>
      </c>
      <c r="B506">
        <v>13.179894000000001</v>
      </c>
    </row>
    <row r="507" spans="1:2" x14ac:dyDescent="0.3">
      <c r="A507" s="1">
        <v>36705</v>
      </c>
      <c r="B507">
        <v>13.260261</v>
      </c>
    </row>
    <row r="508" spans="1:2" x14ac:dyDescent="0.3">
      <c r="A508" s="1">
        <v>36706</v>
      </c>
      <c r="B508">
        <v>13.019164</v>
      </c>
    </row>
    <row r="509" spans="1:2" x14ac:dyDescent="0.3">
      <c r="A509" s="1">
        <v>36707</v>
      </c>
      <c r="B509">
        <v>13.254901</v>
      </c>
    </row>
    <row r="510" spans="1:2" x14ac:dyDescent="0.3">
      <c r="A510" s="1">
        <v>36710</v>
      </c>
      <c r="B510">
        <v>13.212045</v>
      </c>
    </row>
    <row r="511" spans="1:2" x14ac:dyDescent="0.3">
      <c r="A511" s="1">
        <v>36711</v>
      </c>
      <c r="B511">
        <v>13.394204999999999</v>
      </c>
    </row>
    <row r="512" spans="1:2" x14ac:dyDescent="0.3">
      <c r="A512" s="1">
        <v>36712</v>
      </c>
      <c r="B512">
        <v>13.662084999999999</v>
      </c>
    </row>
    <row r="513" spans="1:2" x14ac:dyDescent="0.3">
      <c r="A513" s="1">
        <v>36713</v>
      </c>
      <c r="B513">
        <v>13.608511</v>
      </c>
    </row>
    <row r="514" spans="1:2" x14ac:dyDescent="0.3">
      <c r="A514" s="1">
        <v>36714</v>
      </c>
      <c r="B514">
        <v>13.458494</v>
      </c>
    </row>
    <row r="515" spans="1:2" x14ac:dyDescent="0.3">
      <c r="A515" s="1">
        <v>36717</v>
      </c>
      <c r="B515">
        <v>13.554935</v>
      </c>
    </row>
    <row r="516" spans="1:2" x14ac:dyDescent="0.3">
      <c r="A516" s="1">
        <v>36718</v>
      </c>
      <c r="B516">
        <v>13.260261</v>
      </c>
    </row>
    <row r="517" spans="1:2" x14ac:dyDescent="0.3">
      <c r="A517" s="1">
        <v>36719</v>
      </c>
      <c r="B517">
        <v>13.190613000000001</v>
      </c>
    </row>
    <row r="518" spans="1:2" x14ac:dyDescent="0.3">
      <c r="A518" s="1">
        <v>36720</v>
      </c>
      <c r="B518">
        <v>13.394204999999999</v>
      </c>
    </row>
    <row r="519" spans="1:2" x14ac:dyDescent="0.3">
      <c r="A519" s="1">
        <v>36721</v>
      </c>
      <c r="B519">
        <v>13.142390000000001</v>
      </c>
    </row>
    <row r="520" spans="1:2" x14ac:dyDescent="0.3">
      <c r="A520" s="1">
        <v>36724</v>
      </c>
      <c r="B520">
        <v>13.340627</v>
      </c>
    </row>
    <row r="521" spans="1:2" x14ac:dyDescent="0.3">
      <c r="A521" s="1">
        <v>36725</v>
      </c>
      <c r="B521">
        <v>14.063912999999999</v>
      </c>
    </row>
    <row r="522" spans="1:2" x14ac:dyDescent="0.3">
      <c r="A522" s="1">
        <v>36726</v>
      </c>
      <c r="B522">
        <v>14.412164000000001</v>
      </c>
    </row>
    <row r="523" spans="1:2" x14ac:dyDescent="0.3">
      <c r="A523" s="1">
        <v>36727</v>
      </c>
      <c r="B523">
        <v>14.760413</v>
      </c>
    </row>
    <row r="524" spans="1:2" x14ac:dyDescent="0.3">
      <c r="A524" s="1">
        <v>36728</v>
      </c>
      <c r="B524">
        <v>14.465738999999999</v>
      </c>
    </row>
    <row r="525" spans="1:2" x14ac:dyDescent="0.3">
      <c r="A525" s="1">
        <v>36731</v>
      </c>
      <c r="B525">
        <v>14.760413</v>
      </c>
    </row>
    <row r="526" spans="1:2" x14ac:dyDescent="0.3">
      <c r="A526" s="1">
        <v>36732</v>
      </c>
      <c r="B526">
        <v>14.465738999999999</v>
      </c>
    </row>
    <row r="527" spans="1:2" x14ac:dyDescent="0.3">
      <c r="A527" s="1">
        <v>36733</v>
      </c>
      <c r="B527">
        <v>14.674688</v>
      </c>
    </row>
    <row r="528" spans="1:2" x14ac:dyDescent="0.3">
      <c r="A528" s="1">
        <v>36734</v>
      </c>
      <c r="B528">
        <v>14.465738999999999</v>
      </c>
    </row>
    <row r="529" spans="1:2" x14ac:dyDescent="0.3">
      <c r="A529" s="1">
        <v>36735</v>
      </c>
      <c r="B529">
        <v>14.840778999999999</v>
      </c>
    </row>
    <row r="530" spans="1:2" x14ac:dyDescent="0.3">
      <c r="A530" s="1">
        <v>36738</v>
      </c>
      <c r="B530">
        <v>15.135450000000001</v>
      </c>
    </row>
    <row r="531" spans="1:2" x14ac:dyDescent="0.3">
      <c r="A531" s="1">
        <v>36739</v>
      </c>
      <c r="B531">
        <v>14.921142</v>
      </c>
    </row>
    <row r="532" spans="1:2" x14ac:dyDescent="0.3">
      <c r="A532" s="1">
        <v>36740</v>
      </c>
      <c r="B532">
        <v>14.733623</v>
      </c>
    </row>
    <row r="533" spans="1:2" x14ac:dyDescent="0.3">
      <c r="A533" s="1">
        <v>36741</v>
      </c>
      <c r="B533">
        <v>15.006864999999999</v>
      </c>
    </row>
    <row r="534" spans="1:2" x14ac:dyDescent="0.3">
      <c r="A534" s="1">
        <v>36742</v>
      </c>
      <c r="B534">
        <v>15.162236</v>
      </c>
    </row>
    <row r="535" spans="1:2" x14ac:dyDescent="0.3">
      <c r="A535" s="1">
        <v>36745</v>
      </c>
      <c r="B535">
        <v>15.510488</v>
      </c>
    </row>
    <row r="536" spans="1:2" x14ac:dyDescent="0.3">
      <c r="A536" s="1">
        <v>36746</v>
      </c>
      <c r="B536">
        <v>15.939105</v>
      </c>
    </row>
    <row r="537" spans="1:2" x14ac:dyDescent="0.3">
      <c r="A537" s="1">
        <v>36747</v>
      </c>
      <c r="B537">
        <v>16.233774</v>
      </c>
    </row>
    <row r="538" spans="1:2" x14ac:dyDescent="0.3">
      <c r="A538" s="1">
        <v>36748</v>
      </c>
      <c r="B538">
        <v>16.019462999999998</v>
      </c>
    </row>
    <row r="539" spans="1:2" x14ac:dyDescent="0.3">
      <c r="A539" s="1">
        <v>36749</v>
      </c>
      <c r="B539">
        <v>16.089115</v>
      </c>
    </row>
    <row r="540" spans="1:2" x14ac:dyDescent="0.3">
      <c r="A540" s="1">
        <v>36752</v>
      </c>
      <c r="B540">
        <v>15.944457999999999</v>
      </c>
    </row>
    <row r="541" spans="1:2" x14ac:dyDescent="0.3">
      <c r="A541" s="1">
        <v>36753</v>
      </c>
      <c r="B541">
        <v>15.965889000000001</v>
      </c>
    </row>
    <row r="542" spans="1:2" x14ac:dyDescent="0.3">
      <c r="A542" s="1">
        <v>36754</v>
      </c>
      <c r="B542">
        <v>16.260563000000001</v>
      </c>
    </row>
    <row r="543" spans="1:2" x14ac:dyDescent="0.3">
      <c r="A543" s="1">
        <v>36755</v>
      </c>
      <c r="B543">
        <v>16.019462999999998</v>
      </c>
    </row>
    <row r="544" spans="1:2" x14ac:dyDescent="0.3">
      <c r="A544" s="1">
        <v>36756</v>
      </c>
      <c r="B544">
        <v>15.928386</v>
      </c>
    </row>
    <row r="545" spans="1:2" x14ac:dyDescent="0.3">
      <c r="A545" s="1">
        <v>36759</v>
      </c>
      <c r="B545">
        <v>15.810515000000001</v>
      </c>
    </row>
    <row r="546" spans="1:2" x14ac:dyDescent="0.3">
      <c r="A546" s="1">
        <v>36760</v>
      </c>
      <c r="B546">
        <v>16.126622999999999</v>
      </c>
    </row>
    <row r="547" spans="1:2" x14ac:dyDescent="0.3">
      <c r="A547" s="1">
        <v>36761</v>
      </c>
      <c r="B547">
        <v>16.528441999999998</v>
      </c>
    </row>
    <row r="548" spans="1:2" x14ac:dyDescent="0.3">
      <c r="A548" s="1">
        <v>36762</v>
      </c>
      <c r="B548">
        <v>16.078398</v>
      </c>
    </row>
    <row r="549" spans="1:2" x14ac:dyDescent="0.3">
      <c r="A549" s="1">
        <v>36763</v>
      </c>
      <c r="B549">
        <v>16.073043999999999</v>
      </c>
    </row>
    <row r="550" spans="1:2" x14ac:dyDescent="0.3">
      <c r="A550" s="1">
        <v>36766</v>
      </c>
      <c r="B550">
        <v>16.335569</v>
      </c>
    </row>
    <row r="551" spans="1:2" x14ac:dyDescent="0.3">
      <c r="A551" s="1">
        <v>36767</v>
      </c>
      <c r="B551">
        <v>15.858736</v>
      </c>
    </row>
    <row r="552" spans="1:2" x14ac:dyDescent="0.3">
      <c r="A552" s="1">
        <v>36768</v>
      </c>
      <c r="B552">
        <v>15.510488</v>
      </c>
    </row>
    <row r="553" spans="1:2" x14ac:dyDescent="0.3">
      <c r="A553" s="1">
        <v>36769</v>
      </c>
      <c r="B553">
        <v>15.542636</v>
      </c>
    </row>
    <row r="554" spans="1:2" x14ac:dyDescent="0.3">
      <c r="A554" s="1">
        <v>36770</v>
      </c>
      <c r="B554">
        <v>16.180192999999999</v>
      </c>
    </row>
    <row r="555" spans="1:2" x14ac:dyDescent="0.3">
      <c r="A555" s="1">
        <v>36773</v>
      </c>
      <c r="B555">
        <v>15.858736</v>
      </c>
    </row>
    <row r="556" spans="1:2" x14ac:dyDescent="0.3">
      <c r="A556" s="1">
        <v>36774</v>
      </c>
      <c r="B556">
        <v>15.751583</v>
      </c>
    </row>
    <row r="557" spans="1:2" x14ac:dyDescent="0.3">
      <c r="A557" s="1">
        <v>36775</v>
      </c>
      <c r="B557">
        <v>15.960528</v>
      </c>
    </row>
    <row r="558" spans="1:2" x14ac:dyDescent="0.3">
      <c r="A558" s="1">
        <v>36776</v>
      </c>
      <c r="B558">
        <v>15.831946</v>
      </c>
    </row>
    <row r="559" spans="1:2" x14ac:dyDescent="0.3">
      <c r="A559" s="1">
        <v>36777</v>
      </c>
      <c r="B559">
        <v>16.142689000000001</v>
      </c>
    </row>
    <row r="560" spans="1:2" x14ac:dyDescent="0.3">
      <c r="A560" s="1">
        <v>36780</v>
      </c>
      <c r="B560">
        <v>15.751583</v>
      </c>
    </row>
    <row r="561" spans="1:2" x14ac:dyDescent="0.3">
      <c r="A561" s="1">
        <v>36781</v>
      </c>
      <c r="B561">
        <v>15.478342</v>
      </c>
    </row>
    <row r="562" spans="1:2" x14ac:dyDescent="0.3">
      <c r="A562" s="1">
        <v>36782</v>
      </c>
      <c r="B562">
        <v>14.846138</v>
      </c>
    </row>
    <row r="563" spans="1:2" x14ac:dyDescent="0.3">
      <c r="A563" s="1">
        <v>36783</v>
      </c>
      <c r="B563">
        <v>15.162236</v>
      </c>
    </row>
    <row r="564" spans="1:2" x14ac:dyDescent="0.3">
      <c r="A564" s="1">
        <v>36784</v>
      </c>
      <c r="B564">
        <v>15.751583</v>
      </c>
    </row>
    <row r="565" spans="1:2" x14ac:dyDescent="0.3">
      <c r="A565" s="1">
        <v>36787</v>
      </c>
      <c r="B565">
        <v>15.858736</v>
      </c>
    </row>
    <row r="566" spans="1:2" x14ac:dyDescent="0.3">
      <c r="A566" s="1">
        <v>36788</v>
      </c>
      <c r="B566">
        <v>15.805161</v>
      </c>
    </row>
    <row r="567" spans="1:2" x14ac:dyDescent="0.3">
      <c r="A567" s="1">
        <v>36789</v>
      </c>
      <c r="B567">
        <v>15.537276</v>
      </c>
    </row>
    <row r="568" spans="1:2" x14ac:dyDescent="0.3">
      <c r="A568" s="1">
        <v>36790</v>
      </c>
      <c r="B568">
        <v>15.698003999999999</v>
      </c>
    </row>
    <row r="569" spans="1:2" x14ac:dyDescent="0.3">
      <c r="A569" s="1">
        <v>36791</v>
      </c>
      <c r="B569">
        <v>15.858736</v>
      </c>
    </row>
    <row r="570" spans="1:2" x14ac:dyDescent="0.3">
      <c r="A570" s="1">
        <v>36794</v>
      </c>
      <c r="B570">
        <v>15.992677</v>
      </c>
    </row>
    <row r="571" spans="1:2" x14ac:dyDescent="0.3">
      <c r="A571" s="1">
        <v>36795</v>
      </c>
      <c r="B571">
        <v>15.912312</v>
      </c>
    </row>
    <row r="572" spans="1:2" x14ac:dyDescent="0.3">
      <c r="A572" s="1">
        <v>36796</v>
      </c>
      <c r="B572">
        <v>15.70872</v>
      </c>
    </row>
    <row r="573" spans="1:2" x14ac:dyDescent="0.3">
      <c r="A573" s="1">
        <v>36797</v>
      </c>
      <c r="B573">
        <v>15.805161</v>
      </c>
    </row>
    <row r="574" spans="1:2" x14ac:dyDescent="0.3">
      <c r="A574" s="1">
        <v>36798</v>
      </c>
      <c r="B574">
        <v>16.871338000000002</v>
      </c>
    </row>
    <row r="575" spans="1:2" x14ac:dyDescent="0.3">
      <c r="A575" s="1">
        <v>36801</v>
      </c>
      <c r="B575">
        <v>17.144583000000001</v>
      </c>
    </row>
    <row r="576" spans="1:2" x14ac:dyDescent="0.3">
      <c r="A576" s="1">
        <v>36802</v>
      </c>
      <c r="B576">
        <v>17.144583000000001</v>
      </c>
    </row>
    <row r="577" spans="1:2" x14ac:dyDescent="0.3">
      <c r="A577" s="1">
        <v>36803</v>
      </c>
      <c r="B577">
        <v>17.599976999999999</v>
      </c>
    </row>
    <row r="578" spans="1:2" x14ac:dyDescent="0.3">
      <c r="A578" s="1">
        <v>36804</v>
      </c>
      <c r="B578">
        <v>17.787497999999999</v>
      </c>
    </row>
    <row r="579" spans="1:2" x14ac:dyDescent="0.3">
      <c r="A579" s="1">
        <v>36805</v>
      </c>
      <c r="B579">
        <v>18.055387</v>
      </c>
    </row>
    <row r="580" spans="1:2" x14ac:dyDescent="0.3">
      <c r="A580" s="1">
        <v>36808</v>
      </c>
      <c r="B580">
        <v>17.760712000000002</v>
      </c>
    </row>
    <row r="581" spans="1:2" x14ac:dyDescent="0.3">
      <c r="A581" s="1">
        <v>36809</v>
      </c>
      <c r="B581">
        <v>17.214231000000002</v>
      </c>
    </row>
    <row r="582" spans="1:2" x14ac:dyDescent="0.3">
      <c r="A582" s="1">
        <v>36810</v>
      </c>
      <c r="B582">
        <v>17.492830000000001</v>
      </c>
    </row>
    <row r="583" spans="1:2" x14ac:dyDescent="0.3">
      <c r="A583" s="1">
        <v>36811</v>
      </c>
      <c r="B583">
        <v>17.305311</v>
      </c>
    </row>
    <row r="584" spans="1:2" x14ac:dyDescent="0.3">
      <c r="A584" s="1">
        <v>36812</v>
      </c>
      <c r="B584">
        <v>17.696417</v>
      </c>
    </row>
    <row r="585" spans="1:2" x14ac:dyDescent="0.3">
      <c r="A585" s="1">
        <v>36815</v>
      </c>
      <c r="B585">
        <v>17.841083999999999</v>
      </c>
    </row>
    <row r="586" spans="1:2" x14ac:dyDescent="0.3">
      <c r="A586" s="1">
        <v>36816</v>
      </c>
      <c r="B586">
        <v>17.412465999999998</v>
      </c>
    </row>
    <row r="587" spans="1:2" x14ac:dyDescent="0.3">
      <c r="A587" s="1">
        <v>36817</v>
      </c>
      <c r="B587">
        <v>17.637488999999999</v>
      </c>
    </row>
    <row r="588" spans="1:2" x14ac:dyDescent="0.3">
      <c r="A588" s="1">
        <v>36818</v>
      </c>
      <c r="B588">
        <v>17.412465999999998</v>
      </c>
    </row>
    <row r="589" spans="1:2" x14ac:dyDescent="0.3">
      <c r="A589" s="1">
        <v>36819</v>
      </c>
      <c r="B589">
        <v>16.903480999999999</v>
      </c>
    </row>
    <row r="590" spans="1:2" x14ac:dyDescent="0.3">
      <c r="A590" s="1">
        <v>36822</v>
      </c>
      <c r="B590">
        <v>17.091003000000001</v>
      </c>
    </row>
    <row r="591" spans="1:2" x14ac:dyDescent="0.3">
      <c r="A591" s="1">
        <v>36823</v>
      </c>
      <c r="B591">
        <v>16.98385</v>
      </c>
    </row>
    <row r="592" spans="1:2" x14ac:dyDescent="0.3">
      <c r="A592" s="1">
        <v>36824</v>
      </c>
      <c r="B592">
        <v>17.144583000000001</v>
      </c>
    </row>
    <row r="593" spans="1:2" x14ac:dyDescent="0.3">
      <c r="A593" s="1">
        <v>36825</v>
      </c>
      <c r="B593">
        <v>16.930275000000002</v>
      </c>
    </row>
    <row r="594" spans="1:2" x14ac:dyDescent="0.3">
      <c r="A594" s="1">
        <v>36826</v>
      </c>
      <c r="B594">
        <v>17.358886999999999</v>
      </c>
    </row>
    <row r="595" spans="1:2" x14ac:dyDescent="0.3">
      <c r="A595" s="1">
        <v>36829</v>
      </c>
      <c r="B595">
        <v>17.653556999999999</v>
      </c>
    </row>
    <row r="596" spans="1:2" x14ac:dyDescent="0.3">
      <c r="A596" s="1">
        <v>36830</v>
      </c>
      <c r="B596">
        <v>18.398275000000002</v>
      </c>
    </row>
    <row r="597" spans="1:2" x14ac:dyDescent="0.3">
      <c r="A597" s="1">
        <v>36831</v>
      </c>
      <c r="B597">
        <v>18.484000999999999</v>
      </c>
    </row>
    <row r="598" spans="1:2" x14ac:dyDescent="0.3">
      <c r="A598" s="1">
        <v>36832</v>
      </c>
      <c r="B598">
        <v>18.04467</v>
      </c>
    </row>
    <row r="599" spans="1:2" x14ac:dyDescent="0.3">
      <c r="A599" s="1">
        <v>36833</v>
      </c>
      <c r="B599">
        <v>18.108965000000001</v>
      </c>
    </row>
    <row r="600" spans="1:2" x14ac:dyDescent="0.3">
      <c r="A600" s="1">
        <v>36836</v>
      </c>
      <c r="B600">
        <v>18.216114000000001</v>
      </c>
    </row>
    <row r="601" spans="1:2" x14ac:dyDescent="0.3">
      <c r="A601" s="1">
        <v>36837</v>
      </c>
      <c r="B601">
        <v>18.237545000000001</v>
      </c>
    </row>
    <row r="602" spans="1:2" x14ac:dyDescent="0.3">
      <c r="A602" s="1">
        <v>36838</v>
      </c>
      <c r="B602">
        <v>17.905369</v>
      </c>
    </row>
    <row r="603" spans="1:2" x14ac:dyDescent="0.3">
      <c r="A603" s="1">
        <v>36839</v>
      </c>
      <c r="B603">
        <v>18.082176</v>
      </c>
    </row>
    <row r="604" spans="1:2" x14ac:dyDescent="0.3">
      <c r="A604" s="1">
        <v>36840</v>
      </c>
      <c r="B604">
        <v>17.878582000000002</v>
      </c>
    </row>
    <row r="605" spans="1:2" x14ac:dyDescent="0.3">
      <c r="A605" s="1">
        <v>36843</v>
      </c>
      <c r="B605">
        <v>16.876694000000001</v>
      </c>
    </row>
    <row r="606" spans="1:2" x14ac:dyDescent="0.3">
      <c r="A606" s="1">
        <v>36844</v>
      </c>
      <c r="B606">
        <v>17.707132000000001</v>
      </c>
    </row>
    <row r="607" spans="1:2" x14ac:dyDescent="0.3">
      <c r="A607" s="1">
        <v>36845</v>
      </c>
      <c r="B607">
        <v>18.055387</v>
      </c>
    </row>
    <row r="608" spans="1:2" x14ac:dyDescent="0.3">
      <c r="A608" s="1">
        <v>36846</v>
      </c>
      <c r="B608">
        <v>17.814287</v>
      </c>
    </row>
    <row r="609" spans="1:2" x14ac:dyDescent="0.3">
      <c r="A609" s="1">
        <v>36847</v>
      </c>
      <c r="B609">
        <v>17.975017999999999</v>
      </c>
    </row>
    <row r="610" spans="1:2" x14ac:dyDescent="0.3">
      <c r="A610" s="1">
        <v>36850</v>
      </c>
      <c r="B610">
        <v>17.680346</v>
      </c>
    </row>
    <row r="611" spans="1:2" x14ac:dyDescent="0.3">
      <c r="A611" s="1">
        <v>36851</v>
      </c>
      <c r="B611">
        <v>17.733924999999999</v>
      </c>
    </row>
    <row r="612" spans="1:2" x14ac:dyDescent="0.3">
      <c r="A612" s="1">
        <v>36852</v>
      </c>
      <c r="B612">
        <v>17.048143</v>
      </c>
    </row>
    <row r="613" spans="1:2" x14ac:dyDescent="0.3">
      <c r="A613" s="1">
        <v>36853</v>
      </c>
      <c r="B613">
        <v>17.519613</v>
      </c>
    </row>
    <row r="614" spans="1:2" x14ac:dyDescent="0.3">
      <c r="A614" s="1">
        <v>36854</v>
      </c>
      <c r="B614">
        <v>17.091003000000001</v>
      </c>
    </row>
    <row r="615" spans="1:2" x14ac:dyDescent="0.3">
      <c r="A615" s="1">
        <v>36857</v>
      </c>
      <c r="B615">
        <v>17.910727999999999</v>
      </c>
    </row>
    <row r="616" spans="1:2" x14ac:dyDescent="0.3">
      <c r="A616" s="1">
        <v>36858</v>
      </c>
      <c r="B616">
        <v>18.832246999999999</v>
      </c>
    </row>
    <row r="617" spans="1:2" x14ac:dyDescent="0.3">
      <c r="A617" s="1">
        <v>36859</v>
      </c>
      <c r="B617">
        <v>18.928688000000001</v>
      </c>
    </row>
    <row r="618" spans="1:2" x14ac:dyDescent="0.3">
      <c r="A618" s="1">
        <v>36860</v>
      </c>
      <c r="B618">
        <v>17.599976999999999</v>
      </c>
    </row>
    <row r="619" spans="1:2" x14ac:dyDescent="0.3">
      <c r="A619" s="1">
        <v>36861</v>
      </c>
      <c r="B619">
        <v>17.546406000000001</v>
      </c>
    </row>
    <row r="620" spans="1:2" x14ac:dyDescent="0.3">
      <c r="A620" s="1">
        <v>36864</v>
      </c>
      <c r="B620">
        <v>17.358886999999999</v>
      </c>
    </row>
    <row r="621" spans="1:2" x14ac:dyDescent="0.3">
      <c r="A621" s="1">
        <v>36865</v>
      </c>
      <c r="B621">
        <v>17.733924999999999</v>
      </c>
    </row>
    <row r="622" spans="1:2" x14ac:dyDescent="0.3">
      <c r="A622" s="1">
        <v>36866</v>
      </c>
      <c r="B622">
        <v>17.980374999999999</v>
      </c>
    </row>
    <row r="623" spans="1:2" x14ac:dyDescent="0.3">
      <c r="A623" s="1">
        <v>36867</v>
      </c>
      <c r="B623">
        <v>17.653556999999999</v>
      </c>
    </row>
    <row r="624" spans="1:2" x14ac:dyDescent="0.3">
      <c r="A624" s="1">
        <v>36868</v>
      </c>
      <c r="B624">
        <v>18.060741</v>
      </c>
    </row>
    <row r="625" spans="1:2" x14ac:dyDescent="0.3">
      <c r="A625" s="1">
        <v>36871</v>
      </c>
      <c r="B625">
        <v>18.216114000000001</v>
      </c>
    </row>
    <row r="626" spans="1:2" x14ac:dyDescent="0.3">
      <c r="A626" s="1">
        <v>36872</v>
      </c>
      <c r="B626">
        <v>17.62677</v>
      </c>
    </row>
    <row r="627" spans="1:2" x14ac:dyDescent="0.3">
      <c r="A627" s="1">
        <v>36873</v>
      </c>
      <c r="B627">
        <v>16.849905</v>
      </c>
    </row>
    <row r="628" spans="1:2" x14ac:dyDescent="0.3">
      <c r="A628" s="1">
        <v>36874</v>
      </c>
      <c r="B628">
        <v>16.28735</v>
      </c>
    </row>
    <row r="629" spans="1:2" x14ac:dyDescent="0.3">
      <c r="A629" s="1">
        <v>36875</v>
      </c>
      <c r="B629">
        <v>16.190909999999999</v>
      </c>
    </row>
    <row r="630" spans="1:2" x14ac:dyDescent="0.3">
      <c r="A630" s="1">
        <v>36878</v>
      </c>
      <c r="B630">
        <v>16.28735</v>
      </c>
    </row>
    <row r="631" spans="1:2" x14ac:dyDescent="0.3">
      <c r="A631" s="1">
        <v>36879</v>
      </c>
      <c r="B631">
        <v>17.133862000000001</v>
      </c>
    </row>
    <row r="632" spans="1:2" x14ac:dyDescent="0.3">
      <c r="A632" s="1">
        <v>36880</v>
      </c>
      <c r="B632">
        <v>16.126622999999999</v>
      </c>
    </row>
    <row r="633" spans="1:2" x14ac:dyDescent="0.3">
      <c r="A633" s="1">
        <v>36881</v>
      </c>
      <c r="B633">
        <v>16.233774</v>
      </c>
    </row>
    <row r="634" spans="1:2" x14ac:dyDescent="0.3">
      <c r="A634" s="1">
        <v>36882</v>
      </c>
      <c r="B634">
        <v>16.367713999999999</v>
      </c>
    </row>
    <row r="635" spans="1:2" x14ac:dyDescent="0.3">
      <c r="A635" s="1">
        <v>36885</v>
      </c>
      <c r="B635">
        <v>16.367713999999999</v>
      </c>
    </row>
    <row r="636" spans="1:2" x14ac:dyDescent="0.3">
      <c r="A636" s="1">
        <v>36886</v>
      </c>
      <c r="B636">
        <v>16.367713999999999</v>
      </c>
    </row>
    <row r="637" spans="1:2" x14ac:dyDescent="0.3">
      <c r="A637" s="1">
        <v>36887</v>
      </c>
      <c r="B637">
        <v>16.646317</v>
      </c>
    </row>
    <row r="638" spans="1:2" x14ac:dyDescent="0.3">
      <c r="A638" s="1">
        <v>36888</v>
      </c>
      <c r="B638">
        <v>17.305311</v>
      </c>
    </row>
    <row r="639" spans="1:2" x14ac:dyDescent="0.3">
      <c r="A639" s="1">
        <v>36889</v>
      </c>
      <c r="B639">
        <v>16.98385</v>
      </c>
    </row>
    <row r="640" spans="1:2" x14ac:dyDescent="0.3">
      <c r="A640" s="1">
        <v>36892</v>
      </c>
      <c r="B640">
        <v>16.98385</v>
      </c>
    </row>
    <row r="641" spans="1:2" x14ac:dyDescent="0.3">
      <c r="A641" s="1">
        <v>36893</v>
      </c>
      <c r="B641">
        <v>16.98385</v>
      </c>
    </row>
    <row r="642" spans="1:2" x14ac:dyDescent="0.3">
      <c r="A642" s="1">
        <v>36894</v>
      </c>
      <c r="B642">
        <v>17.144583000000001</v>
      </c>
    </row>
    <row r="643" spans="1:2" x14ac:dyDescent="0.3">
      <c r="A643" s="1">
        <v>36895</v>
      </c>
      <c r="B643">
        <v>17.46604</v>
      </c>
    </row>
    <row r="644" spans="1:2" x14ac:dyDescent="0.3">
      <c r="A644" s="1">
        <v>36896</v>
      </c>
      <c r="B644">
        <v>17.519613</v>
      </c>
    </row>
    <row r="645" spans="1:2" x14ac:dyDescent="0.3">
      <c r="A645" s="1">
        <v>36899</v>
      </c>
      <c r="B645">
        <v>17.562479</v>
      </c>
    </row>
    <row r="646" spans="1:2" x14ac:dyDescent="0.3">
      <c r="A646" s="1">
        <v>36900</v>
      </c>
      <c r="B646">
        <v>16.485583999999999</v>
      </c>
    </row>
    <row r="647" spans="1:2" x14ac:dyDescent="0.3">
      <c r="A647" s="1">
        <v>36901</v>
      </c>
      <c r="B647">
        <v>17.091003000000001</v>
      </c>
    </row>
    <row r="648" spans="1:2" x14ac:dyDescent="0.3">
      <c r="A648" s="1">
        <v>36902</v>
      </c>
      <c r="B648">
        <v>16.662388</v>
      </c>
    </row>
    <row r="649" spans="1:2" x14ac:dyDescent="0.3">
      <c r="A649" s="1">
        <v>36903</v>
      </c>
      <c r="B649">
        <v>17.037426</v>
      </c>
    </row>
    <row r="650" spans="1:2" x14ac:dyDescent="0.3">
      <c r="A650" s="1">
        <v>36906</v>
      </c>
      <c r="B650">
        <v>17.514257000000001</v>
      </c>
    </row>
    <row r="651" spans="1:2" x14ac:dyDescent="0.3">
      <c r="A651" s="1">
        <v>36907</v>
      </c>
      <c r="B651">
        <v>16.903480999999999</v>
      </c>
    </row>
    <row r="652" spans="1:2" x14ac:dyDescent="0.3">
      <c r="A652" s="1">
        <v>36908</v>
      </c>
      <c r="B652">
        <v>17.57855</v>
      </c>
    </row>
    <row r="653" spans="1:2" x14ac:dyDescent="0.3">
      <c r="A653" s="1">
        <v>36909</v>
      </c>
      <c r="B653">
        <v>17.62677</v>
      </c>
    </row>
    <row r="654" spans="1:2" x14ac:dyDescent="0.3">
      <c r="A654" s="1">
        <v>36910</v>
      </c>
      <c r="B654">
        <v>17.889294</v>
      </c>
    </row>
    <row r="655" spans="1:2" x14ac:dyDescent="0.3">
      <c r="A655" s="1">
        <v>36913</v>
      </c>
      <c r="B655">
        <v>18.108965000000001</v>
      </c>
    </row>
    <row r="656" spans="1:2" x14ac:dyDescent="0.3">
      <c r="A656" s="1">
        <v>36914</v>
      </c>
      <c r="B656">
        <v>18.189325</v>
      </c>
    </row>
    <row r="657" spans="1:2" x14ac:dyDescent="0.3">
      <c r="A657" s="1">
        <v>36915</v>
      </c>
      <c r="B657">
        <v>17.787497999999999</v>
      </c>
    </row>
    <row r="658" spans="1:2" x14ac:dyDescent="0.3">
      <c r="A658" s="1">
        <v>36916</v>
      </c>
      <c r="B658">
        <v>17.680346</v>
      </c>
    </row>
    <row r="659" spans="1:2" x14ac:dyDescent="0.3">
      <c r="A659" s="1">
        <v>36917</v>
      </c>
      <c r="B659">
        <v>17.680346</v>
      </c>
    </row>
    <row r="660" spans="1:2" x14ac:dyDescent="0.3">
      <c r="A660" s="1">
        <v>36920</v>
      </c>
      <c r="B660">
        <v>17.267803000000001</v>
      </c>
    </row>
    <row r="661" spans="1:2" x14ac:dyDescent="0.3">
      <c r="A661" s="1">
        <v>36921</v>
      </c>
      <c r="B661">
        <v>16.764185000000001</v>
      </c>
    </row>
    <row r="662" spans="1:2" x14ac:dyDescent="0.3">
      <c r="A662" s="1">
        <v>36922</v>
      </c>
      <c r="B662">
        <v>17.064216999999999</v>
      </c>
    </row>
    <row r="663" spans="1:2" x14ac:dyDescent="0.3">
      <c r="A663" s="1">
        <v>36923</v>
      </c>
      <c r="B663">
        <v>17.326740000000001</v>
      </c>
    </row>
    <row r="664" spans="1:2" x14ac:dyDescent="0.3">
      <c r="A664" s="1">
        <v>36924</v>
      </c>
      <c r="B664">
        <v>17.385677000000001</v>
      </c>
    </row>
    <row r="665" spans="1:2" x14ac:dyDescent="0.3">
      <c r="A665" s="1">
        <v>36927</v>
      </c>
      <c r="B665">
        <v>17.133862000000001</v>
      </c>
    </row>
    <row r="666" spans="1:2" x14ac:dyDescent="0.3">
      <c r="A666" s="1">
        <v>36928</v>
      </c>
      <c r="B666">
        <v>17.433897000000002</v>
      </c>
    </row>
    <row r="667" spans="1:2" x14ac:dyDescent="0.3">
      <c r="A667" s="1">
        <v>36929</v>
      </c>
      <c r="B667">
        <v>17.46604</v>
      </c>
    </row>
    <row r="668" spans="1:2" x14ac:dyDescent="0.3">
      <c r="A668" s="1">
        <v>36930</v>
      </c>
      <c r="B668">
        <v>17.771425000000001</v>
      </c>
    </row>
    <row r="669" spans="1:2" x14ac:dyDescent="0.3">
      <c r="A669" s="1">
        <v>36931</v>
      </c>
      <c r="B669">
        <v>17.760712000000002</v>
      </c>
    </row>
    <row r="670" spans="1:2" x14ac:dyDescent="0.3">
      <c r="A670" s="1">
        <v>36934</v>
      </c>
      <c r="B670">
        <v>17.546406000000001</v>
      </c>
    </row>
    <row r="671" spans="1:2" x14ac:dyDescent="0.3">
      <c r="A671" s="1">
        <v>36935</v>
      </c>
      <c r="B671">
        <v>17.401748999999999</v>
      </c>
    </row>
    <row r="672" spans="1:2" x14ac:dyDescent="0.3">
      <c r="A672" s="1">
        <v>36936</v>
      </c>
      <c r="B672">
        <v>17.867867</v>
      </c>
    </row>
    <row r="673" spans="1:2" x14ac:dyDescent="0.3">
      <c r="A673" s="1">
        <v>36937</v>
      </c>
      <c r="B673">
        <v>17.921441999999999</v>
      </c>
    </row>
    <row r="674" spans="1:2" x14ac:dyDescent="0.3">
      <c r="A674" s="1">
        <v>36938</v>
      </c>
      <c r="B674">
        <v>17.57855</v>
      </c>
    </row>
    <row r="675" spans="1:2" x14ac:dyDescent="0.3">
      <c r="A675" s="1">
        <v>36941</v>
      </c>
      <c r="B675">
        <v>17.492830000000001</v>
      </c>
    </row>
    <row r="676" spans="1:2" x14ac:dyDescent="0.3">
      <c r="A676" s="1">
        <v>36942</v>
      </c>
      <c r="B676">
        <v>18.16254</v>
      </c>
    </row>
    <row r="677" spans="1:2" x14ac:dyDescent="0.3">
      <c r="A677" s="1">
        <v>36943</v>
      </c>
      <c r="B677">
        <v>18.457215999999999</v>
      </c>
    </row>
    <row r="678" spans="1:2" x14ac:dyDescent="0.3">
      <c r="A678" s="1">
        <v>36944</v>
      </c>
      <c r="B678">
        <v>18.484000999999999</v>
      </c>
    </row>
    <row r="679" spans="1:2" x14ac:dyDescent="0.3">
      <c r="A679" s="1">
        <v>36945</v>
      </c>
      <c r="B679">
        <v>17.894655</v>
      </c>
    </row>
    <row r="680" spans="1:2" x14ac:dyDescent="0.3">
      <c r="A680" s="1">
        <v>36948</v>
      </c>
      <c r="B680">
        <v>18.484000999999999</v>
      </c>
    </row>
    <row r="681" spans="1:2" x14ac:dyDescent="0.3">
      <c r="A681" s="1">
        <v>36949</v>
      </c>
      <c r="B681">
        <v>18.205401999999999</v>
      </c>
    </row>
    <row r="682" spans="1:2" x14ac:dyDescent="0.3">
      <c r="A682" s="1">
        <v>36950</v>
      </c>
      <c r="B682">
        <v>19.271576</v>
      </c>
    </row>
    <row r="683" spans="1:2" x14ac:dyDescent="0.3">
      <c r="A683" s="1">
        <v>36951</v>
      </c>
      <c r="B683">
        <v>19.496603</v>
      </c>
    </row>
    <row r="684" spans="1:2" x14ac:dyDescent="0.3">
      <c r="A684" s="1">
        <v>36952</v>
      </c>
      <c r="B684">
        <v>19.234079000000001</v>
      </c>
    </row>
    <row r="685" spans="1:2" x14ac:dyDescent="0.3">
      <c r="A685" s="1">
        <v>36955</v>
      </c>
      <c r="B685">
        <v>19.528749000000001</v>
      </c>
    </row>
    <row r="686" spans="1:2" x14ac:dyDescent="0.3">
      <c r="A686" s="1">
        <v>36956</v>
      </c>
      <c r="B686">
        <v>19.593042000000001</v>
      </c>
    </row>
    <row r="687" spans="1:2" x14ac:dyDescent="0.3">
      <c r="A687" s="1">
        <v>36957</v>
      </c>
      <c r="B687">
        <v>20.091307</v>
      </c>
    </row>
    <row r="688" spans="1:2" x14ac:dyDescent="0.3">
      <c r="A688" s="1">
        <v>36958</v>
      </c>
      <c r="B688">
        <v>20.600283000000001</v>
      </c>
    </row>
    <row r="689" spans="1:2" x14ac:dyDescent="0.3">
      <c r="A689" s="1">
        <v>36959</v>
      </c>
      <c r="B689">
        <v>20.627072999999999</v>
      </c>
    </row>
    <row r="690" spans="1:2" x14ac:dyDescent="0.3">
      <c r="A690" s="1">
        <v>36962</v>
      </c>
      <c r="B690">
        <v>20.278824</v>
      </c>
    </row>
    <row r="691" spans="1:2" x14ac:dyDescent="0.3">
      <c r="A691" s="1">
        <v>36963</v>
      </c>
      <c r="B691">
        <v>19.287651</v>
      </c>
    </row>
    <row r="692" spans="1:2" x14ac:dyDescent="0.3">
      <c r="A692" s="1">
        <v>36964</v>
      </c>
      <c r="B692">
        <v>18.350058000000001</v>
      </c>
    </row>
    <row r="693" spans="1:2" x14ac:dyDescent="0.3">
      <c r="A693" s="1">
        <v>36965</v>
      </c>
      <c r="B693">
        <v>18.055387</v>
      </c>
    </row>
    <row r="694" spans="1:2" x14ac:dyDescent="0.3">
      <c r="A694" s="1">
        <v>36966</v>
      </c>
      <c r="B694">
        <v>17.948231</v>
      </c>
    </row>
    <row r="695" spans="1:2" x14ac:dyDescent="0.3">
      <c r="A695" s="1">
        <v>36969</v>
      </c>
      <c r="B695">
        <v>17.546406000000001</v>
      </c>
    </row>
    <row r="696" spans="1:2" x14ac:dyDescent="0.3">
      <c r="A696" s="1">
        <v>36970</v>
      </c>
      <c r="B696">
        <v>18.350058000000001</v>
      </c>
    </row>
    <row r="697" spans="1:2" x14ac:dyDescent="0.3">
      <c r="A697" s="1">
        <v>36971</v>
      </c>
      <c r="B697">
        <v>18.478642000000001</v>
      </c>
    </row>
    <row r="698" spans="1:2" x14ac:dyDescent="0.3">
      <c r="A698" s="1">
        <v>36972</v>
      </c>
      <c r="B698">
        <v>16.683819</v>
      </c>
    </row>
    <row r="699" spans="1:2" x14ac:dyDescent="0.3">
      <c r="A699" s="1">
        <v>36973</v>
      </c>
      <c r="B699">
        <v>16.314136999999999</v>
      </c>
    </row>
    <row r="700" spans="1:2" x14ac:dyDescent="0.3">
      <c r="A700" s="1">
        <v>36976</v>
      </c>
      <c r="B700">
        <v>16.769546999999999</v>
      </c>
    </row>
    <row r="701" spans="1:2" x14ac:dyDescent="0.3">
      <c r="A701" s="1">
        <v>36977</v>
      </c>
      <c r="B701">
        <v>17.358886999999999</v>
      </c>
    </row>
    <row r="702" spans="1:2" x14ac:dyDescent="0.3">
      <c r="A702" s="1">
        <v>36978</v>
      </c>
      <c r="B702">
        <v>17.144583000000001</v>
      </c>
    </row>
    <row r="703" spans="1:2" x14ac:dyDescent="0.3">
      <c r="A703" s="1">
        <v>36979</v>
      </c>
      <c r="B703">
        <v>17.305311</v>
      </c>
    </row>
    <row r="704" spans="1:2" x14ac:dyDescent="0.3">
      <c r="A704" s="1">
        <v>36980</v>
      </c>
      <c r="B704">
        <v>16.98385</v>
      </c>
    </row>
    <row r="705" spans="1:2" x14ac:dyDescent="0.3">
      <c r="A705" s="1">
        <v>36983</v>
      </c>
      <c r="B705">
        <v>16.849905</v>
      </c>
    </row>
    <row r="706" spans="1:2" x14ac:dyDescent="0.3">
      <c r="A706" s="1">
        <v>36984</v>
      </c>
      <c r="B706">
        <v>15.799802</v>
      </c>
    </row>
    <row r="707" spans="1:2" x14ac:dyDescent="0.3">
      <c r="A707" s="1">
        <v>36985</v>
      </c>
      <c r="B707">
        <v>16.260563000000001</v>
      </c>
    </row>
    <row r="708" spans="1:2" x14ac:dyDescent="0.3">
      <c r="A708" s="1">
        <v>36986</v>
      </c>
      <c r="B708">
        <v>16.474869000000002</v>
      </c>
    </row>
    <row r="709" spans="1:2" x14ac:dyDescent="0.3">
      <c r="A709" s="1">
        <v>36987</v>
      </c>
      <c r="B709">
        <v>16.330212</v>
      </c>
    </row>
    <row r="710" spans="1:2" x14ac:dyDescent="0.3">
      <c r="A710" s="1">
        <v>36990</v>
      </c>
      <c r="B710">
        <v>16.876694000000001</v>
      </c>
    </row>
    <row r="711" spans="1:2" x14ac:dyDescent="0.3">
      <c r="A711" s="1">
        <v>36991</v>
      </c>
      <c r="B711">
        <v>16.98385</v>
      </c>
    </row>
    <row r="712" spans="1:2" x14ac:dyDescent="0.3">
      <c r="A712" s="1">
        <v>36992</v>
      </c>
      <c r="B712">
        <v>16.849905</v>
      </c>
    </row>
    <row r="713" spans="1:2" x14ac:dyDescent="0.3">
      <c r="A713" s="1">
        <v>36993</v>
      </c>
      <c r="B713">
        <v>17.091003000000001</v>
      </c>
    </row>
    <row r="714" spans="1:2" x14ac:dyDescent="0.3">
      <c r="A714" s="1">
        <v>36994</v>
      </c>
      <c r="B714">
        <v>17.091003000000001</v>
      </c>
    </row>
    <row r="715" spans="1:2" x14ac:dyDescent="0.3">
      <c r="A715" s="1">
        <v>36997</v>
      </c>
      <c r="B715">
        <v>17.091003000000001</v>
      </c>
    </row>
    <row r="716" spans="1:2" x14ac:dyDescent="0.3">
      <c r="A716" s="1">
        <v>36998</v>
      </c>
      <c r="B716">
        <v>16.919559</v>
      </c>
    </row>
    <row r="717" spans="1:2" x14ac:dyDescent="0.3">
      <c r="A717" s="1">
        <v>36999</v>
      </c>
      <c r="B717">
        <v>17.62677</v>
      </c>
    </row>
    <row r="718" spans="1:2" x14ac:dyDescent="0.3">
      <c r="A718" s="1">
        <v>37000</v>
      </c>
      <c r="B718">
        <v>17.814287</v>
      </c>
    </row>
    <row r="719" spans="1:2" x14ac:dyDescent="0.3">
      <c r="A719" s="1">
        <v>37001</v>
      </c>
      <c r="B719">
        <v>18.16254</v>
      </c>
    </row>
    <row r="720" spans="1:2" x14ac:dyDescent="0.3">
      <c r="A720" s="1">
        <v>37004</v>
      </c>
      <c r="B720">
        <v>18.16254</v>
      </c>
    </row>
    <row r="721" spans="1:2" x14ac:dyDescent="0.3">
      <c r="A721" s="1">
        <v>37005</v>
      </c>
      <c r="B721">
        <v>18.135748</v>
      </c>
    </row>
    <row r="722" spans="1:2" x14ac:dyDescent="0.3">
      <c r="A722" s="1">
        <v>37006</v>
      </c>
      <c r="B722">
        <v>18.055387</v>
      </c>
    </row>
    <row r="723" spans="1:2" x14ac:dyDescent="0.3">
      <c r="A723" s="1">
        <v>37007</v>
      </c>
      <c r="B723">
        <v>18.430423999999999</v>
      </c>
    </row>
    <row r="724" spans="1:2" x14ac:dyDescent="0.3">
      <c r="A724" s="1">
        <v>37008</v>
      </c>
      <c r="B724">
        <v>18.216114000000001</v>
      </c>
    </row>
    <row r="725" spans="1:2" x14ac:dyDescent="0.3">
      <c r="A725" s="1">
        <v>37011</v>
      </c>
      <c r="B725">
        <v>18.425062</v>
      </c>
    </row>
    <row r="726" spans="1:2" x14ac:dyDescent="0.3">
      <c r="A726" s="1">
        <v>37012</v>
      </c>
      <c r="B726">
        <v>18.425062</v>
      </c>
    </row>
    <row r="727" spans="1:2" x14ac:dyDescent="0.3">
      <c r="A727" s="1">
        <v>37013</v>
      </c>
      <c r="B727">
        <v>18.451854999999998</v>
      </c>
    </row>
    <row r="728" spans="1:2" x14ac:dyDescent="0.3">
      <c r="A728" s="1">
        <v>37014</v>
      </c>
      <c r="B728">
        <v>18.751882999999999</v>
      </c>
    </row>
    <row r="729" spans="1:2" x14ac:dyDescent="0.3">
      <c r="A729" s="1">
        <v>37015</v>
      </c>
      <c r="B729">
        <v>18.698305000000001</v>
      </c>
    </row>
    <row r="730" spans="1:2" x14ac:dyDescent="0.3">
      <c r="A730" s="1">
        <v>37018</v>
      </c>
      <c r="B730">
        <v>18.692951000000001</v>
      </c>
    </row>
    <row r="731" spans="1:2" x14ac:dyDescent="0.3">
      <c r="A731" s="1">
        <v>37019</v>
      </c>
      <c r="B731">
        <v>18.591152000000001</v>
      </c>
    </row>
    <row r="732" spans="1:2" x14ac:dyDescent="0.3">
      <c r="A732" s="1">
        <v>37020</v>
      </c>
      <c r="B732">
        <v>18.478642000000001</v>
      </c>
    </row>
    <row r="733" spans="1:2" x14ac:dyDescent="0.3">
      <c r="A733" s="1">
        <v>37021</v>
      </c>
      <c r="B733">
        <v>19.185856000000001</v>
      </c>
    </row>
    <row r="734" spans="1:2" x14ac:dyDescent="0.3">
      <c r="A734" s="1">
        <v>37022</v>
      </c>
      <c r="B734">
        <v>19.743054999999998</v>
      </c>
    </row>
    <row r="735" spans="1:2" x14ac:dyDescent="0.3">
      <c r="A735" s="1">
        <v>37025</v>
      </c>
      <c r="B735">
        <v>20.091307</v>
      </c>
    </row>
    <row r="736" spans="1:2" x14ac:dyDescent="0.3">
      <c r="A736" s="1">
        <v>37026</v>
      </c>
      <c r="B736">
        <v>19.818066000000002</v>
      </c>
    </row>
    <row r="737" spans="1:2" x14ac:dyDescent="0.3">
      <c r="A737" s="1">
        <v>37027</v>
      </c>
      <c r="B737">
        <v>20.037724999999998</v>
      </c>
    </row>
    <row r="738" spans="1:2" x14ac:dyDescent="0.3">
      <c r="A738" s="1">
        <v>37028</v>
      </c>
      <c r="B738">
        <v>20.546709</v>
      </c>
    </row>
    <row r="739" spans="1:2" x14ac:dyDescent="0.3">
      <c r="A739" s="1">
        <v>37029</v>
      </c>
      <c r="B739">
        <v>20.627072999999999</v>
      </c>
    </row>
    <row r="740" spans="1:2" x14ac:dyDescent="0.3">
      <c r="A740" s="1">
        <v>37032</v>
      </c>
      <c r="B740">
        <v>20.793158999999999</v>
      </c>
    </row>
    <row r="741" spans="1:2" x14ac:dyDescent="0.3">
      <c r="A741" s="1">
        <v>37033</v>
      </c>
      <c r="B741">
        <v>20.894957000000002</v>
      </c>
    </row>
    <row r="742" spans="1:2" x14ac:dyDescent="0.3">
      <c r="A742" s="1">
        <v>37034</v>
      </c>
      <c r="B742">
        <v>20.771726999999998</v>
      </c>
    </row>
    <row r="743" spans="1:2" x14ac:dyDescent="0.3">
      <c r="A743" s="1">
        <v>37035</v>
      </c>
      <c r="B743">
        <v>20.73423</v>
      </c>
    </row>
    <row r="744" spans="1:2" x14ac:dyDescent="0.3">
      <c r="A744" s="1">
        <v>37036</v>
      </c>
      <c r="B744">
        <v>21.055690999999999</v>
      </c>
    </row>
    <row r="745" spans="1:2" x14ac:dyDescent="0.3">
      <c r="A745" s="1">
        <v>37039</v>
      </c>
      <c r="B745">
        <v>20.948533999999999</v>
      </c>
    </row>
    <row r="746" spans="1:2" x14ac:dyDescent="0.3">
      <c r="A746" s="1">
        <v>37040</v>
      </c>
      <c r="B746">
        <v>20.680647</v>
      </c>
    </row>
    <row r="747" spans="1:2" x14ac:dyDescent="0.3">
      <c r="A747" s="1">
        <v>37041</v>
      </c>
      <c r="B747">
        <v>20.252037000000001</v>
      </c>
    </row>
    <row r="748" spans="1:2" x14ac:dyDescent="0.3">
      <c r="A748" s="1">
        <v>37042</v>
      </c>
      <c r="B748">
        <v>20.037724999999998</v>
      </c>
    </row>
    <row r="749" spans="1:2" x14ac:dyDescent="0.3">
      <c r="A749" s="1">
        <v>37043</v>
      </c>
      <c r="B749">
        <v>20.198457999999999</v>
      </c>
    </row>
    <row r="750" spans="1:2" x14ac:dyDescent="0.3">
      <c r="A750" s="1">
        <v>37046</v>
      </c>
      <c r="B750">
        <v>20.359190000000002</v>
      </c>
    </row>
    <row r="751" spans="1:2" x14ac:dyDescent="0.3">
      <c r="A751" s="1">
        <v>37047</v>
      </c>
      <c r="B751">
        <v>21.028898000000002</v>
      </c>
    </row>
    <row r="752" spans="1:2" x14ac:dyDescent="0.3">
      <c r="A752" s="1">
        <v>37048</v>
      </c>
      <c r="B752">
        <v>21.323568000000002</v>
      </c>
    </row>
    <row r="753" spans="1:2" x14ac:dyDescent="0.3">
      <c r="A753" s="1">
        <v>37049</v>
      </c>
      <c r="B753">
        <v>21.157485999999999</v>
      </c>
    </row>
    <row r="754" spans="1:2" x14ac:dyDescent="0.3">
      <c r="A754" s="1">
        <v>37050</v>
      </c>
      <c r="B754">
        <v>21.030194999999999</v>
      </c>
    </row>
    <row r="755" spans="1:2" x14ac:dyDescent="0.3">
      <c r="A755" s="1">
        <v>37053</v>
      </c>
      <c r="B755">
        <v>20.698136999999999</v>
      </c>
    </row>
    <row r="756" spans="1:2" x14ac:dyDescent="0.3">
      <c r="A756" s="1">
        <v>37054</v>
      </c>
      <c r="B756">
        <v>20.471236999999999</v>
      </c>
    </row>
    <row r="757" spans="1:2" x14ac:dyDescent="0.3">
      <c r="A757" s="1">
        <v>37055</v>
      </c>
      <c r="B757">
        <v>20.465703999999999</v>
      </c>
    </row>
    <row r="758" spans="1:2" x14ac:dyDescent="0.3">
      <c r="A758" s="1">
        <v>37056</v>
      </c>
      <c r="B758">
        <v>19.962081999999999</v>
      </c>
    </row>
    <row r="759" spans="1:2" x14ac:dyDescent="0.3">
      <c r="A759" s="1">
        <v>37057</v>
      </c>
      <c r="B759">
        <v>19.574684000000001</v>
      </c>
    </row>
    <row r="760" spans="1:2" x14ac:dyDescent="0.3">
      <c r="A760" s="1">
        <v>37060</v>
      </c>
      <c r="B760">
        <v>19.541478999999999</v>
      </c>
    </row>
    <row r="761" spans="1:2" x14ac:dyDescent="0.3">
      <c r="A761" s="1">
        <v>37061</v>
      </c>
      <c r="B761">
        <v>19.951006</v>
      </c>
    </row>
    <row r="762" spans="1:2" x14ac:dyDescent="0.3">
      <c r="A762" s="1">
        <v>37062</v>
      </c>
      <c r="B762">
        <v>19.674299000000001</v>
      </c>
    </row>
    <row r="763" spans="1:2" x14ac:dyDescent="0.3">
      <c r="A763" s="1">
        <v>37063</v>
      </c>
      <c r="B763">
        <v>19.690902999999999</v>
      </c>
    </row>
    <row r="764" spans="1:2" x14ac:dyDescent="0.3">
      <c r="A764" s="1">
        <v>37064</v>
      </c>
      <c r="B764">
        <v>19.314571000000001</v>
      </c>
    </row>
    <row r="765" spans="1:2" x14ac:dyDescent="0.3">
      <c r="A765" s="1">
        <v>37067</v>
      </c>
      <c r="B765">
        <v>19.480599999999999</v>
      </c>
    </row>
    <row r="766" spans="1:2" x14ac:dyDescent="0.3">
      <c r="A766" s="1">
        <v>37068</v>
      </c>
      <c r="B766">
        <v>19.480599999999999</v>
      </c>
    </row>
    <row r="767" spans="1:2" x14ac:dyDescent="0.3">
      <c r="A767" s="1">
        <v>37069</v>
      </c>
      <c r="B767">
        <v>19.369913</v>
      </c>
    </row>
    <row r="768" spans="1:2" x14ac:dyDescent="0.3">
      <c r="A768" s="1">
        <v>37070</v>
      </c>
      <c r="B768">
        <v>19.419727000000002</v>
      </c>
    </row>
    <row r="769" spans="1:2" x14ac:dyDescent="0.3">
      <c r="A769" s="1">
        <v>37071</v>
      </c>
      <c r="B769">
        <v>20.139181000000001</v>
      </c>
    </row>
    <row r="770" spans="1:2" x14ac:dyDescent="0.3">
      <c r="A770" s="1">
        <v>37074</v>
      </c>
      <c r="B770">
        <v>20.532114</v>
      </c>
    </row>
    <row r="771" spans="1:2" x14ac:dyDescent="0.3">
      <c r="A771" s="1">
        <v>37075</v>
      </c>
      <c r="B771">
        <v>20.388226</v>
      </c>
    </row>
    <row r="772" spans="1:2" x14ac:dyDescent="0.3">
      <c r="A772" s="1">
        <v>37076</v>
      </c>
      <c r="B772">
        <v>20.022959</v>
      </c>
    </row>
    <row r="773" spans="1:2" x14ac:dyDescent="0.3">
      <c r="A773" s="1">
        <v>37077</v>
      </c>
      <c r="B773">
        <v>19.978681999999999</v>
      </c>
    </row>
    <row r="774" spans="1:2" x14ac:dyDescent="0.3">
      <c r="A774" s="1">
        <v>37078</v>
      </c>
      <c r="B774">
        <v>19.92334</v>
      </c>
    </row>
    <row r="775" spans="1:2" x14ac:dyDescent="0.3">
      <c r="A775" s="1">
        <v>37081</v>
      </c>
      <c r="B775">
        <v>19.696435999999999</v>
      </c>
    </row>
    <row r="776" spans="1:2" x14ac:dyDescent="0.3">
      <c r="A776" s="1">
        <v>37082</v>
      </c>
      <c r="B776">
        <v>19.502732999999999</v>
      </c>
    </row>
    <row r="777" spans="1:2" x14ac:dyDescent="0.3">
      <c r="A777" s="1">
        <v>37083</v>
      </c>
      <c r="B777">
        <v>19.131945000000002</v>
      </c>
    </row>
    <row r="778" spans="1:2" x14ac:dyDescent="0.3">
      <c r="A778" s="1">
        <v>37084</v>
      </c>
      <c r="B778">
        <v>19.203886000000001</v>
      </c>
    </row>
    <row r="779" spans="1:2" x14ac:dyDescent="0.3">
      <c r="A779" s="1">
        <v>37085</v>
      </c>
      <c r="B779">
        <v>19.087667</v>
      </c>
    </row>
    <row r="780" spans="1:2" x14ac:dyDescent="0.3">
      <c r="A780" s="1">
        <v>37088</v>
      </c>
      <c r="B780">
        <v>19.037860999999999</v>
      </c>
    </row>
    <row r="781" spans="1:2" x14ac:dyDescent="0.3">
      <c r="A781" s="1">
        <v>37089</v>
      </c>
      <c r="B781">
        <v>19.059998</v>
      </c>
    </row>
    <row r="782" spans="1:2" x14ac:dyDescent="0.3">
      <c r="A782" s="1">
        <v>37090</v>
      </c>
      <c r="B782">
        <v>18.816488</v>
      </c>
    </row>
    <row r="783" spans="1:2" x14ac:dyDescent="0.3">
      <c r="A783" s="1">
        <v>37091</v>
      </c>
      <c r="B783">
        <v>19.591287999999999</v>
      </c>
    </row>
    <row r="784" spans="1:2" x14ac:dyDescent="0.3">
      <c r="A784" s="1">
        <v>37092</v>
      </c>
      <c r="B784">
        <v>18.290731000000001</v>
      </c>
    </row>
    <row r="785" spans="1:2" x14ac:dyDescent="0.3">
      <c r="A785" s="1">
        <v>37095</v>
      </c>
      <c r="B785">
        <v>18.589586000000001</v>
      </c>
    </row>
    <row r="786" spans="1:2" x14ac:dyDescent="0.3">
      <c r="A786" s="1">
        <v>37096</v>
      </c>
      <c r="B786">
        <v>18.561913000000001</v>
      </c>
    </row>
    <row r="787" spans="1:2" x14ac:dyDescent="0.3">
      <c r="A787" s="1">
        <v>37097</v>
      </c>
      <c r="B787">
        <v>18.650462999999998</v>
      </c>
    </row>
    <row r="788" spans="1:2" x14ac:dyDescent="0.3">
      <c r="A788" s="1">
        <v>37098</v>
      </c>
      <c r="B788">
        <v>18.816488</v>
      </c>
    </row>
    <row r="789" spans="1:2" x14ac:dyDescent="0.3">
      <c r="A789" s="1">
        <v>37099</v>
      </c>
      <c r="B789">
        <v>18.810955</v>
      </c>
    </row>
    <row r="790" spans="1:2" x14ac:dyDescent="0.3">
      <c r="A790" s="1">
        <v>37102</v>
      </c>
      <c r="B790">
        <v>18.705807</v>
      </c>
    </row>
    <row r="791" spans="1:2" x14ac:dyDescent="0.3">
      <c r="A791" s="1">
        <v>37103</v>
      </c>
      <c r="B791">
        <v>19.641093999999999</v>
      </c>
    </row>
    <row r="792" spans="1:2" x14ac:dyDescent="0.3">
      <c r="A792" s="1">
        <v>37104</v>
      </c>
      <c r="B792">
        <v>19.591287999999999</v>
      </c>
    </row>
    <row r="793" spans="1:2" x14ac:dyDescent="0.3">
      <c r="A793" s="1">
        <v>37105</v>
      </c>
      <c r="B793">
        <v>19.198350999999999</v>
      </c>
    </row>
    <row r="794" spans="1:2" x14ac:dyDescent="0.3">
      <c r="A794" s="1">
        <v>37106</v>
      </c>
      <c r="B794">
        <v>18.711344</v>
      </c>
    </row>
    <row r="795" spans="1:2" x14ac:dyDescent="0.3">
      <c r="A795" s="1">
        <v>37109</v>
      </c>
      <c r="B795">
        <v>18.844162000000001</v>
      </c>
    </row>
    <row r="796" spans="1:2" x14ac:dyDescent="0.3">
      <c r="A796" s="1">
        <v>37110</v>
      </c>
      <c r="B796">
        <v>19.231560000000002</v>
      </c>
    </row>
    <row r="797" spans="1:2" x14ac:dyDescent="0.3">
      <c r="A797" s="1">
        <v>37111</v>
      </c>
      <c r="B797">
        <v>19.143008999999999</v>
      </c>
    </row>
    <row r="798" spans="1:2" x14ac:dyDescent="0.3">
      <c r="A798" s="1">
        <v>37112</v>
      </c>
      <c r="B798">
        <v>18.982517000000001</v>
      </c>
    </row>
    <row r="799" spans="1:2" x14ac:dyDescent="0.3">
      <c r="A799" s="1">
        <v>37113</v>
      </c>
      <c r="B799">
        <v>18.871838</v>
      </c>
    </row>
    <row r="800" spans="1:2" x14ac:dyDescent="0.3">
      <c r="A800" s="1">
        <v>37116</v>
      </c>
      <c r="B800">
        <v>18.866299000000001</v>
      </c>
    </row>
    <row r="801" spans="1:2" x14ac:dyDescent="0.3">
      <c r="A801" s="1">
        <v>37117</v>
      </c>
      <c r="B801">
        <v>19.259232000000001</v>
      </c>
    </row>
    <row r="802" spans="1:2" x14ac:dyDescent="0.3">
      <c r="A802" s="1">
        <v>37118</v>
      </c>
      <c r="B802">
        <v>18.805422</v>
      </c>
    </row>
    <row r="803" spans="1:2" x14ac:dyDescent="0.3">
      <c r="A803" s="1">
        <v>37119</v>
      </c>
      <c r="B803">
        <v>18.755617000000001</v>
      </c>
    </row>
    <row r="804" spans="1:2" x14ac:dyDescent="0.3">
      <c r="A804" s="1">
        <v>37120</v>
      </c>
      <c r="B804">
        <v>17.587885</v>
      </c>
    </row>
    <row r="805" spans="1:2" x14ac:dyDescent="0.3">
      <c r="A805" s="1">
        <v>37123</v>
      </c>
      <c r="B805">
        <v>17.571280000000002</v>
      </c>
    </row>
    <row r="806" spans="1:2" x14ac:dyDescent="0.3">
      <c r="A806" s="1">
        <v>37124</v>
      </c>
      <c r="B806">
        <v>17.654295000000001</v>
      </c>
    </row>
    <row r="807" spans="1:2" x14ac:dyDescent="0.3">
      <c r="A807" s="1">
        <v>37125</v>
      </c>
      <c r="B807">
        <v>17.870128999999999</v>
      </c>
    </row>
    <row r="808" spans="1:2" x14ac:dyDescent="0.3">
      <c r="A808" s="1">
        <v>37126</v>
      </c>
      <c r="B808">
        <v>17.842459000000002</v>
      </c>
    </row>
    <row r="809" spans="1:2" x14ac:dyDescent="0.3">
      <c r="A809" s="1">
        <v>37127</v>
      </c>
      <c r="B809">
        <v>18.318407000000001</v>
      </c>
    </row>
    <row r="810" spans="1:2" x14ac:dyDescent="0.3">
      <c r="A810" s="1">
        <v>37130</v>
      </c>
      <c r="B810">
        <v>18.185580999999999</v>
      </c>
    </row>
    <row r="811" spans="1:2" x14ac:dyDescent="0.3">
      <c r="A811" s="1">
        <v>37131</v>
      </c>
      <c r="B811">
        <v>17.803719000000001</v>
      </c>
    </row>
    <row r="812" spans="1:2" x14ac:dyDescent="0.3">
      <c r="A812" s="1">
        <v>37132</v>
      </c>
      <c r="B812">
        <v>17.538074000000002</v>
      </c>
    </row>
    <row r="813" spans="1:2" x14ac:dyDescent="0.3">
      <c r="A813" s="1">
        <v>37133</v>
      </c>
      <c r="B813">
        <v>17.289034000000001</v>
      </c>
    </row>
    <row r="814" spans="1:2" x14ac:dyDescent="0.3">
      <c r="A814" s="1">
        <v>37134</v>
      </c>
      <c r="B814">
        <v>17.571280000000002</v>
      </c>
    </row>
    <row r="815" spans="1:2" x14ac:dyDescent="0.3">
      <c r="A815" s="1">
        <v>37137</v>
      </c>
      <c r="B815">
        <v>17.100866</v>
      </c>
    </row>
    <row r="816" spans="1:2" x14ac:dyDescent="0.3">
      <c r="A816" s="1">
        <v>37138</v>
      </c>
      <c r="B816">
        <v>17.980817999999999</v>
      </c>
    </row>
    <row r="817" spans="1:2" x14ac:dyDescent="0.3">
      <c r="A817" s="1">
        <v>37139</v>
      </c>
      <c r="B817">
        <v>18.423556999999999</v>
      </c>
    </row>
    <row r="818" spans="1:2" x14ac:dyDescent="0.3">
      <c r="A818" s="1">
        <v>37140</v>
      </c>
      <c r="B818">
        <v>17.897801999999999</v>
      </c>
    </row>
    <row r="819" spans="1:2" x14ac:dyDescent="0.3">
      <c r="A819" s="1">
        <v>37141</v>
      </c>
      <c r="B819">
        <v>17.847995999999998</v>
      </c>
    </row>
    <row r="820" spans="1:2" x14ac:dyDescent="0.3">
      <c r="A820" s="1">
        <v>37144</v>
      </c>
      <c r="B820">
        <v>17.504871000000001</v>
      </c>
    </row>
    <row r="821" spans="1:2" x14ac:dyDescent="0.3">
      <c r="A821" s="1">
        <v>37145</v>
      </c>
      <c r="B821">
        <v>16.580646999999999</v>
      </c>
    </row>
    <row r="822" spans="1:2" x14ac:dyDescent="0.3">
      <c r="A822" s="1">
        <v>37146</v>
      </c>
      <c r="B822">
        <v>15.772648999999999</v>
      </c>
    </row>
    <row r="823" spans="1:2" x14ac:dyDescent="0.3">
      <c r="A823" s="1">
        <v>37147</v>
      </c>
      <c r="B823">
        <v>15.717302999999999</v>
      </c>
    </row>
    <row r="824" spans="1:2" x14ac:dyDescent="0.3">
      <c r="A824" s="1">
        <v>37148</v>
      </c>
      <c r="B824">
        <v>14.693467</v>
      </c>
    </row>
    <row r="825" spans="1:2" x14ac:dyDescent="0.3">
      <c r="A825" s="1">
        <v>37151</v>
      </c>
      <c r="B825">
        <v>14.859489999999999</v>
      </c>
    </row>
    <row r="826" spans="1:2" x14ac:dyDescent="0.3">
      <c r="A826" s="1">
        <v>37152</v>
      </c>
      <c r="B826">
        <v>14.162174</v>
      </c>
    </row>
    <row r="827" spans="1:2" x14ac:dyDescent="0.3">
      <c r="A827" s="1">
        <v>37153</v>
      </c>
      <c r="B827">
        <v>13.448255</v>
      </c>
    </row>
    <row r="828" spans="1:2" x14ac:dyDescent="0.3">
      <c r="A828" s="1">
        <v>37154</v>
      </c>
      <c r="B828">
        <v>12.728802</v>
      </c>
    </row>
    <row r="829" spans="1:2" x14ac:dyDescent="0.3">
      <c r="A829" s="1">
        <v>37155</v>
      </c>
      <c r="B829">
        <v>13.287763999999999</v>
      </c>
    </row>
    <row r="830" spans="1:2" x14ac:dyDescent="0.3">
      <c r="A830" s="1">
        <v>37158</v>
      </c>
      <c r="B830">
        <v>14.162174</v>
      </c>
    </row>
    <row r="831" spans="1:2" x14ac:dyDescent="0.3">
      <c r="A831" s="1">
        <v>37159</v>
      </c>
      <c r="B831">
        <v>13.946338000000001</v>
      </c>
    </row>
    <row r="832" spans="1:2" x14ac:dyDescent="0.3">
      <c r="A832" s="1">
        <v>37160</v>
      </c>
      <c r="B832">
        <v>13.819053</v>
      </c>
    </row>
    <row r="833" spans="1:2" x14ac:dyDescent="0.3">
      <c r="A833" s="1">
        <v>37161</v>
      </c>
      <c r="B833">
        <v>13.774777</v>
      </c>
    </row>
    <row r="834" spans="1:2" x14ac:dyDescent="0.3">
      <c r="A834" s="1">
        <v>37162</v>
      </c>
      <c r="B834">
        <v>14.593849000000001</v>
      </c>
    </row>
    <row r="835" spans="1:2" x14ac:dyDescent="0.3">
      <c r="A835" s="1">
        <v>37165</v>
      </c>
      <c r="B835">
        <v>14.140034999999999</v>
      </c>
    </row>
    <row r="836" spans="1:2" x14ac:dyDescent="0.3">
      <c r="A836" s="1">
        <v>37166</v>
      </c>
      <c r="B836">
        <v>14.250726</v>
      </c>
    </row>
    <row r="837" spans="1:2" x14ac:dyDescent="0.3">
      <c r="A837" s="1">
        <v>37167</v>
      </c>
      <c r="B837">
        <v>14.942507000000001</v>
      </c>
    </row>
    <row r="838" spans="1:2" x14ac:dyDescent="0.3">
      <c r="A838" s="1">
        <v>37168</v>
      </c>
      <c r="B838">
        <v>15.318838</v>
      </c>
    </row>
    <row r="839" spans="1:2" x14ac:dyDescent="0.3">
      <c r="A839" s="1">
        <v>37169</v>
      </c>
      <c r="B839">
        <v>14.770942</v>
      </c>
    </row>
    <row r="840" spans="1:2" x14ac:dyDescent="0.3">
      <c r="A840" s="1">
        <v>37172</v>
      </c>
      <c r="B840">
        <v>14.942507000000001</v>
      </c>
    </row>
    <row r="841" spans="1:2" x14ac:dyDescent="0.3">
      <c r="A841" s="1">
        <v>37173</v>
      </c>
      <c r="B841">
        <v>14.555110000000001</v>
      </c>
    </row>
    <row r="842" spans="1:2" x14ac:dyDescent="0.3">
      <c r="A842" s="1">
        <v>37174</v>
      </c>
      <c r="B842">
        <v>15.329905999999999</v>
      </c>
    </row>
    <row r="843" spans="1:2" x14ac:dyDescent="0.3">
      <c r="A843" s="1">
        <v>37175</v>
      </c>
      <c r="B843">
        <v>15.578951</v>
      </c>
    </row>
    <row r="844" spans="1:2" x14ac:dyDescent="0.3">
      <c r="A844" s="1">
        <v>37176</v>
      </c>
      <c r="B844">
        <v>15.291166</v>
      </c>
    </row>
    <row r="845" spans="1:2" x14ac:dyDescent="0.3">
      <c r="A845" s="1">
        <v>37179</v>
      </c>
      <c r="B845">
        <v>15.047655000000001</v>
      </c>
    </row>
    <row r="846" spans="1:2" x14ac:dyDescent="0.3">
      <c r="A846" s="1">
        <v>37180</v>
      </c>
      <c r="B846">
        <v>15.318838</v>
      </c>
    </row>
    <row r="847" spans="1:2" x14ac:dyDescent="0.3">
      <c r="A847" s="1">
        <v>37181</v>
      </c>
      <c r="B847">
        <v>15.246892000000001</v>
      </c>
    </row>
    <row r="848" spans="1:2" x14ac:dyDescent="0.3">
      <c r="A848" s="1">
        <v>37182</v>
      </c>
      <c r="B848">
        <v>15.385246</v>
      </c>
    </row>
    <row r="849" spans="1:2" x14ac:dyDescent="0.3">
      <c r="A849" s="1">
        <v>37183</v>
      </c>
      <c r="B849">
        <v>14.665793000000001</v>
      </c>
    </row>
    <row r="850" spans="1:2" x14ac:dyDescent="0.3">
      <c r="A850" s="1">
        <v>37186</v>
      </c>
      <c r="B850">
        <v>15.302235</v>
      </c>
    </row>
    <row r="851" spans="1:2" x14ac:dyDescent="0.3">
      <c r="A851" s="1">
        <v>37187</v>
      </c>
      <c r="B851">
        <v>15.49593</v>
      </c>
    </row>
    <row r="852" spans="1:2" x14ac:dyDescent="0.3">
      <c r="A852" s="1">
        <v>37188</v>
      </c>
      <c r="B852">
        <v>15.938675999999999</v>
      </c>
    </row>
    <row r="853" spans="1:2" x14ac:dyDescent="0.3">
      <c r="A853" s="1">
        <v>37189</v>
      </c>
      <c r="B853">
        <v>15.772648999999999</v>
      </c>
    </row>
    <row r="854" spans="1:2" x14ac:dyDescent="0.3">
      <c r="A854" s="1">
        <v>37190</v>
      </c>
      <c r="B854">
        <v>16.475494000000001</v>
      </c>
    </row>
    <row r="855" spans="1:2" x14ac:dyDescent="0.3">
      <c r="A855" s="1">
        <v>37193</v>
      </c>
      <c r="B855">
        <v>15.772648999999999</v>
      </c>
    </row>
    <row r="856" spans="1:2" x14ac:dyDescent="0.3">
      <c r="A856" s="1">
        <v>37194</v>
      </c>
      <c r="B856">
        <v>15.689631</v>
      </c>
    </row>
    <row r="857" spans="1:2" x14ac:dyDescent="0.3">
      <c r="A857" s="1">
        <v>37195</v>
      </c>
      <c r="B857">
        <v>15.717302999999999</v>
      </c>
    </row>
    <row r="858" spans="1:2" x14ac:dyDescent="0.3">
      <c r="A858" s="1">
        <v>37196</v>
      </c>
      <c r="B858">
        <v>15.706237</v>
      </c>
    </row>
    <row r="859" spans="1:2" x14ac:dyDescent="0.3">
      <c r="A859" s="1">
        <v>37197</v>
      </c>
      <c r="B859">
        <v>15.994016</v>
      </c>
    </row>
    <row r="860" spans="1:2" x14ac:dyDescent="0.3">
      <c r="A860" s="1">
        <v>37200</v>
      </c>
      <c r="B860">
        <v>16.813084</v>
      </c>
    </row>
    <row r="861" spans="1:2" x14ac:dyDescent="0.3">
      <c r="A861" s="1">
        <v>37201</v>
      </c>
      <c r="B861">
        <v>16.807552000000001</v>
      </c>
    </row>
    <row r="862" spans="1:2" x14ac:dyDescent="0.3">
      <c r="A862" s="1">
        <v>37202</v>
      </c>
      <c r="B862">
        <v>17.432922000000001</v>
      </c>
    </row>
    <row r="863" spans="1:2" x14ac:dyDescent="0.3">
      <c r="A863" s="1">
        <v>37203</v>
      </c>
      <c r="B863">
        <v>17.820323999999999</v>
      </c>
    </row>
    <row r="864" spans="1:2" x14ac:dyDescent="0.3">
      <c r="A864" s="1">
        <v>37204</v>
      </c>
      <c r="B864">
        <v>17.681961000000001</v>
      </c>
    </row>
    <row r="865" spans="1:2" x14ac:dyDescent="0.3">
      <c r="A865" s="1">
        <v>37207</v>
      </c>
      <c r="B865">
        <v>17.488268000000001</v>
      </c>
    </row>
    <row r="866" spans="1:2" x14ac:dyDescent="0.3">
      <c r="A866" s="1">
        <v>37208</v>
      </c>
      <c r="B866">
        <v>18.373747000000002</v>
      </c>
    </row>
    <row r="867" spans="1:2" x14ac:dyDescent="0.3">
      <c r="A867" s="1">
        <v>37209</v>
      </c>
      <c r="B867">
        <v>18.290731000000001</v>
      </c>
    </row>
    <row r="868" spans="1:2" x14ac:dyDescent="0.3">
      <c r="A868" s="1">
        <v>37210</v>
      </c>
      <c r="B868">
        <v>18.113636</v>
      </c>
    </row>
    <row r="869" spans="1:2" x14ac:dyDescent="0.3">
      <c r="A869" s="1">
        <v>37211</v>
      </c>
      <c r="B869">
        <v>18.678137</v>
      </c>
    </row>
    <row r="870" spans="1:2" x14ac:dyDescent="0.3">
      <c r="A870" s="1">
        <v>37214</v>
      </c>
      <c r="B870">
        <v>18.816488</v>
      </c>
    </row>
    <row r="871" spans="1:2" x14ac:dyDescent="0.3">
      <c r="A871" s="1">
        <v>37215</v>
      </c>
      <c r="B871">
        <v>19.065536000000002</v>
      </c>
    </row>
    <row r="872" spans="1:2" x14ac:dyDescent="0.3">
      <c r="A872" s="1">
        <v>37216</v>
      </c>
      <c r="B872">
        <v>19.082132000000001</v>
      </c>
    </row>
    <row r="873" spans="1:2" x14ac:dyDescent="0.3">
      <c r="A873" s="1">
        <v>37217</v>
      </c>
      <c r="B873">
        <v>19.170677000000001</v>
      </c>
    </row>
    <row r="874" spans="1:2" x14ac:dyDescent="0.3">
      <c r="A874" s="1">
        <v>37218</v>
      </c>
      <c r="B874">
        <v>19.92334</v>
      </c>
    </row>
    <row r="875" spans="1:2" x14ac:dyDescent="0.3">
      <c r="A875" s="1">
        <v>37221</v>
      </c>
      <c r="B875">
        <v>19.92334</v>
      </c>
    </row>
    <row r="876" spans="1:2" x14ac:dyDescent="0.3">
      <c r="A876" s="1">
        <v>37222</v>
      </c>
      <c r="B876">
        <v>19.120874000000001</v>
      </c>
    </row>
    <row r="877" spans="1:2" x14ac:dyDescent="0.3">
      <c r="A877" s="1">
        <v>37223</v>
      </c>
      <c r="B877">
        <v>18.456764</v>
      </c>
    </row>
    <row r="878" spans="1:2" x14ac:dyDescent="0.3">
      <c r="A878" s="1">
        <v>37224</v>
      </c>
      <c r="B878">
        <v>18.207719999999998</v>
      </c>
    </row>
    <row r="879" spans="1:2" x14ac:dyDescent="0.3">
      <c r="A879" s="1">
        <v>37225</v>
      </c>
      <c r="B879">
        <v>18.251992999999999</v>
      </c>
    </row>
    <row r="880" spans="1:2" x14ac:dyDescent="0.3">
      <c r="A880" s="1">
        <v>37228</v>
      </c>
      <c r="B880">
        <v>18.041692999999999</v>
      </c>
    </row>
    <row r="881" spans="1:2" x14ac:dyDescent="0.3">
      <c r="A881" s="1">
        <v>37229</v>
      </c>
      <c r="B881">
        <v>19.137475999999999</v>
      </c>
    </row>
    <row r="882" spans="1:2" x14ac:dyDescent="0.3">
      <c r="A882" s="1">
        <v>37230</v>
      </c>
      <c r="B882">
        <v>19.812653000000001</v>
      </c>
    </row>
    <row r="883" spans="1:2" x14ac:dyDescent="0.3">
      <c r="A883" s="1">
        <v>37231</v>
      </c>
      <c r="B883">
        <v>19.784984999999999</v>
      </c>
    </row>
    <row r="884" spans="1:2" x14ac:dyDescent="0.3">
      <c r="A884" s="1">
        <v>37232</v>
      </c>
      <c r="B884">
        <v>19.641093999999999</v>
      </c>
    </row>
    <row r="885" spans="1:2" x14ac:dyDescent="0.3">
      <c r="A885" s="1">
        <v>37235</v>
      </c>
      <c r="B885">
        <v>18.999123000000001</v>
      </c>
    </row>
    <row r="886" spans="1:2" x14ac:dyDescent="0.3">
      <c r="A886" s="1">
        <v>37236</v>
      </c>
      <c r="B886">
        <v>18.705807</v>
      </c>
    </row>
    <row r="887" spans="1:2" x14ac:dyDescent="0.3">
      <c r="A887" s="1">
        <v>37237</v>
      </c>
      <c r="B887">
        <v>18.584047000000002</v>
      </c>
    </row>
    <row r="888" spans="1:2" x14ac:dyDescent="0.3">
      <c r="A888" s="1">
        <v>37238</v>
      </c>
      <c r="B888">
        <v>18.041692999999999</v>
      </c>
    </row>
    <row r="889" spans="1:2" x14ac:dyDescent="0.3">
      <c r="A889" s="1">
        <v>37239</v>
      </c>
      <c r="B889">
        <v>17.986350999999999</v>
      </c>
    </row>
    <row r="890" spans="1:2" x14ac:dyDescent="0.3">
      <c r="A890" s="1">
        <v>37242</v>
      </c>
      <c r="B890">
        <v>18.661531</v>
      </c>
    </row>
    <row r="891" spans="1:2" x14ac:dyDescent="0.3">
      <c r="A891" s="1">
        <v>37243</v>
      </c>
      <c r="B891">
        <v>18.512104000000001</v>
      </c>
    </row>
    <row r="892" spans="1:2" x14ac:dyDescent="0.3">
      <c r="A892" s="1">
        <v>37244</v>
      </c>
      <c r="B892">
        <v>18.002953999999999</v>
      </c>
    </row>
    <row r="893" spans="1:2" x14ac:dyDescent="0.3">
      <c r="A893" s="1">
        <v>37245</v>
      </c>
      <c r="B893">
        <v>18.041692999999999</v>
      </c>
    </row>
    <row r="894" spans="1:2" x14ac:dyDescent="0.3">
      <c r="A894" s="1">
        <v>37246</v>
      </c>
      <c r="B894">
        <v>18.263062000000001</v>
      </c>
    </row>
    <row r="895" spans="1:2" x14ac:dyDescent="0.3">
      <c r="A895" s="1">
        <v>37249</v>
      </c>
      <c r="B895">
        <v>18.263062000000001</v>
      </c>
    </row>
    <row r="896" spans="1:2" x14ac:dyDescent="0.3">
      <c r="A896" s="1">
        <v>37250</v>
      </c>
      <c r="B896">
        <v>18.263062000000001</v>
      </c>
    </row>
    <row r="897" spans="1:2" x14ac:dyDescent="0.3">
      <c r="A897" s="1">
        <v>37251</v>
      </c>
      <c r="B897">
        <v>18.263062000000001</v>
      </c>
    </row>
    <row r="898" spans="1:2" x14ac:dyDescent="0.3">
      <c r="A898" s="1">
        <v>37252</v>
      </c>
      <c r="B898">
        <v>19.037860999999999</v>
      </c>
    </row>
    <row r="899" spans="1:2" x14ac:dyDescent="0.3">
      <c r="A899" s="1">
        <v>37253</v>
      </c>
      <c r="B899">
        <v>19.286902999999999</v>
      </c>
    </row>
    <row r="900" spans="1:2" x14ac:dyDescent="0.3">
      <c r="A900" s="1">
        <v>37256</v>
      </c>
      <c r="B900">
        <v>19.286902999999999</v>
      </c>
    </row>
    <row r="901" spans="1:2" x14ac:dyDescent="0.3">
      <c r="A901" s="1">
        <v>37257</v>
      </c>
      <c r="B901">
        <v>19.286902999999999</v>
      </c>
    </row>
    <row r="902" spans="1:2" x14ac:dyDescent="0.3">
      <c r="A902" s="1">
        <v>37258</v>
      </c>
      <c r="B902">
        <v>18.971449</v>
      </c>
    </row>
    <row r="903" spans="1:2" x14ac:dyDescent="0.3">
      <c r="A903" s="1">
        <v>37259</v>
      </c>
      <c r="B903">
        <v>19.281369999999999</v>
      </c>
    </row>
    <row r="904" spans="1:2" x14ac:dyDescent="0.3">
      <c r="A904" s="1">
        <v>37260</v>
      </c>
      <c r="B904">
        <v>19.369913</v>
      </c>
    </row>
    <row r="905" spans="1:2" x14ac:dyDescent="0.3">
      <c r="A905" s="1">
        <v>37263</v>
      </c>
      <c r="B905">
        <v>19.010190999999999</v>
      </c>
    </row>
    <row r="906" spans="1:2" x14ac:dyDescent="0.3">
      <c r="A906" s="1">
        <v>37264</v>
      </c>
      <c r="B906">
        <v>19.364377999999999</v>
      </c>
    </row>
    <row r="907" spans="1:2" x14ac:dyDescent="0.3">
      <c r="A907" s="1">
        <v>37265</v>
      </c>
      <c r="B907">
        <v>19.641093999999999</v>
      </c>
    </row>
    <row r="908" spans="1:2" x14ac:dyDescent="0.3">
      <c r="A908" s="1">
        <v>37266</v>
      </c>
      <c r="B908">
        <v>18.949311999999999</v>
      </c>
    </row>
    <row r="909" spans="1:2" x14ac:dyDescent="0.3">
      <c r="A909" s="1">
        <v>37267</v>
      </c>
      <c r="B909">
        <v>18.711344</v>
      </c>
    </row>
    <row r="910" spans="1:2" x14ac:dyDescent="0.3">
      <c r="A910" s="1">
        <v>37270</v>
      </c>
      <c r="B910">
        <v>18.506571000000001</v>
      </c>
    </row>
    <row r="911" spans="1:2" x14ac:dyDescent="0.3">
      <c r="A911" s="1">
        <v>37271</v>
      </c>
      <c r="B911">
        <v>18.263062000000001</v>
      </c>
    </row>
    <row r="912" spans="1:2" x14ac:dyDescent="0.3">
      <c r="A912" s="1">
        <v>37272</v>
      </c>
      <c r="B912">
        <v>17.709638999999999</v>
      </c>
    </row>
    <row r="913" spans="1:2" x14ac:dyDescent="0.3">
      <c r="A913" s="1">
        <v>37273</v>
      </c>
      <c r="B913">
        <v>18.263062000000001</v>
      </c>
    </row>
    <row r="914" spans="1:2" x14ac:dyDescent="0.3">
      <c r="A914" s="1">
        <v>37274</v>
      </c>
      <c r="B914">
        <v>18.429096000000001</v>
      </c>
    </row>
    <row r="915" spans="1:2" x14ac:dyDescent="0.3">
      <c r="A915" s="1">
        <v>37277</v>
      </c>
      <c r="B915">
        <v>18.263062000000001</v>
      </c>
    </row>
    <row r="916" spans="1:2" x14ac:dyDescent="0.3">
      <c r="A916" s="1">
        <v>37278</v>
      </c>
      <c r="B916">
        <v>18.672602000000001</v>
      </c>
    </row>
    <row r="917" spans="1:2" x14ac:dyDescent="0.3">
      <c r="A917" s="1">
        <v>37279</v>
      </c>
      <c r="B917">
        <v>19.154078999999999</v>
      </c>
    </row>
    <row r="918" spans="1:2" x14ac:dyDescent="0.3">
      <c r="A918" s="1">
        <v>37280</v>
      </c>
      <c r="B918">
        <v>18.999123000000001</v>
      </c>
    </row>
    <row r="919" spans="1:2" x14ac:dyDescent="0.3">
      <c r="A919" s="1">
        <v>37281</v>
      </c>
      <c r="B919">
        <v>18.882899999999999</v>
      </c>
    </row>
    <row r="920" spans="1:2" x14ac:dyDescent="0.3">
      <c r="A920" s="1">
        <v>37284</v>
      </c>
      <c r="B920">
        <v>19.480599999999999</v>
      </c>
    </row>
    <row r="921" spans="1:2" x14ac:dyDescent="0.3">
      <c r="A921" s="1">
        <v>37285</v>
      </c>
      <c r="B921">
        <v>19.840320999999999</v>
      </c>
    </row>
    <row r="922" spans="1:2" x14ac:dyDescent="0.3">
      <c r="A922" s="1">
        <v>37286</v>
      </c>
      <c r="B922">
        <v>19.917809999999999</v>
      </c>
    </row>
    <row r="923" spans="1:2" x14ac:dyDescent="0.3">
      <c r="A923" s="1">
        <v>37287</v>
      </c>
      <c r="B923">
        <v>20.37715</v>
      </c>
    </row>
    <row r="924" spans="1:2" x14ac:dyDescent="0.3">
      <c r="A924" s="1">
        <v>37288</v>
      </c>
      <c r="B924">
        <v>20.366087</v>
      </c>
    </row>
    <row r="925" spans="1:2" x14ac:dyDescent="0.3">
      <c r="A925" s="1">
        <v>37291</v>
      </c>
      <c r="B925">
        <v>19.868002000000001</v>
      </c>
    </row>
    <row r="926" spans="1:2" x14ac:dyDescent="0.3">
      <c r="A926" s="1">
        <v>37292</v>
      </c>
      <c r="B926">
        <v>19.784984999999999</v>
      </c>
    </row>
    <row r="927" spans="1:2" x14ac:dyDescent="0.3">
      <c r="A927" s="1">
        <v>37293</v>
      </c>
      <c r="B927">
        <v>19.093204</v>
      </c>
    </row>
    <row r="928" spans="1:2" x14ac:dyDescent="0.3">
      <c r="A928" s="1">
        <v>37294</v>
      </c>
      <c r="B928">
        <v>18.750074000000001</v>
      </c>
    </row>
    <row r="929" spans="1:2" x14ac:dyDescent="0.3">
      <c r="A929" s="1">
        <v>37295</v>
      </c>
      <c r="B929">
        <v>18.927175999999999</v>
      </c>
    </row>
    <row r="930" spans="1:2" x14ac:dyDescent="0.3">
      <c r="A930" s="1">
        <v>37298</v>
      </c>
      <c r="B930">
        <v>18.954847000000001</v>
      </c>
    </row>
    <row r="931" spans="1:2" x14ac:dyDescent="0.3">
      <c r="A931" s="1">
        <v>37299</v>
      </c>
      <c r="B931">
        <v>18.589586000000001</v>
      </c>
    </row>
    <row r="932" spans="1:2" x14ac:dyDescent="0.3">
      <c r="A932" s="1">
        <v>37300</v>
      </c>
      <c r="B932">
        <v>18.916105000000002</v>
      </c>
    </row>
    <row r="933" spans="1:2" x14ac:dyDescent="0.3">
      <c r="A933" s="1">
        <v>37301</v>
      </c>
      <c r="B933">
        <v>18.976982</v>
      </c>
    </row>
    <row r="934" spans="1:2" x14ac:dyDescent="0.3">
      <c r="A934" s="1">
        <v>37302</v>
      </c>
      <c r="B934">
        <v>18.722404000000001</v>
      </c>
    </row>
    <row r="935" spans="1:2" x14ac:dyDescent="0.3">
      <c r="A935" s="1">
        <v>37305</v>
      </c>
      <c r="B935">
        <v>18.750074000000001</v>
      </c>
    </row>
    <row r="936" spans="1:2" x14ac:dyDescent="0.3">
      <c r="A936" s="1">
        <v>37306</v>
      </c>
      <c r="B936">
        <v>18.395883999999999</v>
      </c>
    </row>
    <row r="937" spans="1:2" x14ac:dyDescent="0.3">
      <c r="A937" s="1">
        <v>37307</v>
      </c>
      <c r="B937">
        <v>18.063831</v>
      </c>
    </row>
    <row r="938" spans="1:2" x14ac:dyDescent="0.3">
      <c r="A938" s="1">
        <v>37308</v>
      </c>
      <c r="B938">
        <v>18.373747000000002</v>
      </c>
    </row>
    <row r="939" spans="1:2" x14ac:dyDescent="0.3">
      <c r="A939" s="1">
        <v>37309</v>
      </c>
      <c r="B939">
        <v>18.152376</v>
      </c>
    </row>
    <row r="940" spans="1:2" x14ac:dyDescent="0.3">
      <c r="A940" s="1">
        <v>37312</v>
      </c>
      <c r="B940">
        <v>18.871838</v>
      </c>
    </row>
    <row r="941" spans="1:2" x14ac:dyDescent="0.3">
      <c r="A941" s="1">
        <v>37313</v>
      </c>
      <c r="B941">
        <v>19.314571000000001</v>
      </c>
    </row>
    <row r="942" spans="1:2" x14ac:dyDescent="0.3">
      <c r="A942" s="1">
        <v>37314</v>
      </c>
      <c r="B942">
        <v>19.508274</v>
      </c>
    </row>
    <row r="943" spans="1:2" x14ac:dyDescent="0.3">
      <c r="A943" s="1">
        <v>37315</v>
      </c>
      <c r="B943">
        <v>19.92334</v>
      </c>
    </row>
    <row r="944" spans="1:2" x14ac:dyDescent="0.3">
      <c r="A944" s="1">
        <v>37316</v>
      </c>
      <c r="B944">
        <v>20.476766999999999</v>
      </c>
    </row>
    <row r="945" spans="1:2" x14ac:dyDescent="0.3">
      <c r="A945" s="1">
        <v>37319</v>
      </c>
      <c r="B945">
        <v>21.030194999999999</v>
      </c>
    </row>
    <row r="946" spans="1:2" x14ac:dyDescent="0.3">
      <c r="A946" s="1">
        <v>37320</v>
      </c>
      <c r="B946">
        <v>20.836493999999998</v>
      </c>
    </row>
    <row r="947" spans="1:2" x14ac:dyDescent="0.3">
      <c r="A947" s="1">
        <v>37321</v>
      </c>
      <c r="B947">
        <v>20.587451999999999</v>
      </c>
    </row>
    <row r="948" spans="1:2" x14ac:dyDescent="0.3">
      <c r="A948" s="1">
        <v>37322</v>
      </c>
      <c r="B948">
        <v>20.642792</v>
      </c>
    </row>
    <row r="949" spans="1:2" x14ac:dyDescent="0.3">
      <c r="A949" s="1">
        <v>37323</v>
      </c>
      <c r="B949">
        <v>20.725809000000002</v>
      </c>
    </row>
    <row r="950" spans="1:2" x14ac:dyDescent="0.3">
      <c r="A950" s="1">
        <v>37326</v>
      </c>
      <c r="B950">
        <v>20.615126</v>
      </c>
    </row>
    <row r="951" spans="1:2" x14ac:dyDescent="0.3">
      <c r="A951" s="1">
        <v>37327</v>
      </c>
      <c r="B951">
        <v>19.978681999999999</v>
      </c>
    </row>
    <row r="952" spans="1:2" x14ac:dyDescent="0.3">
      <c r="A952" s="1">
        <v>37328</v>
      </c>
      <c r="B952">
        <v>20.476766999999999</v>
      </c>
    </row>
    <row r="953" spans="1:2" x14ac:dyDescent="0.3">
      <c r="A953" s="1">
        <v>37329</v>
      </c>
      <c r="B953">
        <v>20.355015000000002</v>
      </c>
    </row>
    <row r="954" spans="1:2" x14ac:dyDescent="0.3">
      <c r="A954" s="1">
        <v>37330</v>
      </c>
      <c r="B954">
        <v>21.030194999999999</v>
      </c>
    </row>
    <row r="955" spans="1:2" x14ac:dyDescent="0.3">
      <c r="A955" s="1">
        <v>37333</v>
      </c>
      <c r="B955">
        <v>21.024664000000001</v>
      </c>
    </row>
    <row r="956" spans="1:2" x14ac:dyDescent="0.3">
      <c r="A956" s="1">
        <v>37334</v>
      </c>
      <c r="B956">
        <v>21.445267000000001</v>
      </c>
    </row>
    <row r="957" spans="1:2" x14ac:dyDescent="0.3">
      <c r="A957" s="1">
        <v>37335</v>
      </c>
      <c r="B957">
        <v>21.600224000000001</v>
      </c>
    </row>
    <row r="958" spans="1:2" x14ac:dyDescent="0.3">
      <c r="A958" s="1">
        <v>37336</v>
      </c>
      <c r="B958">
        <v>22.081703000000001</v>
      </c>
    </row>
    <row r="959" spans="1:2" x14ac:dyDescent="0.3">
      <c r="A959" s="1">
        <v>37337</v>
      </c>
      <c r="B959">
        <v>22.552116000000002</v>
      </c>
    </row>
    <row r="960" spans="1:2" x14ac:dyDescent="0.3">
      <c r="A960" s="1">
        <v>37340</v>
      </c>
      <c r="B960">
        <v>22.087240000000001</v>
      </c>
    </row>
    <row r="961" spans="1:2" x14ac:dyDescent="0.3">
      <c r="A961" s="1">
        <v>37341</v>
      </c>
      <c r="B961">
        <v>22.137042999999998</v>
      </c>
    </row>
    <row r="962" spans="1:2" x14ac:dyDescent="0.3">
      <c r="A962" s="1">
        <v>37342</v>
      </c>
      <c r="B962">
        <v>21.882470999999999</v>
      </c>
    </row>
    <row r="963" spans="1:2" x14ac:dyDescent="0.3">
      <c r="A963" s="1">
        <v>37343</v>
      </c>
      <c r="B963">
        <v>22.413758999999999</v>
      </c>
    </row>
    <row r="964" spans="1:2" x14ac:dyDescent="0.3">
      <c r="A964" s="1">
        <v>37344</v>
      </c>
      <c r="B964">
        <v>22.413758999999999</v>
      </c>
    </row>
    <row r="965" spans="1:2" x14ac:dyDescent="0.3">
      <c r="A965" s="1">
        <v>37347</v>
      </c>
      <c r="B965">
        <v>22.413758999999999</v>
      </c>
    </row>
    <row r="966" spans="1:2" x14ac:dyDescent="0.3">
      <c r="A966" s="1">
        <v>37348</v>
      </c>
      <c r="B966">
        <v>21.727513999999999</v>
      </c>
    </row>
    <row r="967" spans="1:2" x14ac:dyDescent="0.3">
      <c r="A967" s="1">
        <v>37349</v>
      </c>
      <c r="B967">
        <v>21.085536999999999</v>
      </c>
    </row>
    <row r="968" spans="1:2" x14ac:dyDescent="0.3">
      <c r="A968" s="1">
        <v>37350</v>
      </c>
      <c r="B968">
        <v>21.052336</v>
      </c>
    </row>
    <row r="969" spans="1:2" x14ac:dyDescent="0.3">
      <c r="A969" s="1">
        <v>37351</v>
      </c>
      <c r="B969">
        <v>21.190688999999999</v>
      </c>
    </row>
    <row r="970" spans="1:2" x14ac:dyDescent="0.3">
      <c r="A970" s="1">
        <v>37354</v>
      </c>
      <c r="B970">
        <v>21.030194999999999</v>
      </c>
    </row>
    <row r="971" spans="1:2" x14ac:dyDescent="0.3">
      <c r="A971" s="1">
        <v>37355</v>
      </c>
      <c r="B971">
        <v>20.936112999999999</v>
      </c>
    </row>
    <row r="972" spans="1:2" x14ac:dyDescent="0.3">
      <c r="A972" s="1">
        <v>37356</v>
      </c>
      <c r="B972">
        <v>21.38439</v>
      </c>
    </row>
    <row r="973" spans="1:2" x14ac:dyDescent="0.3">
      <c r="A973" s="1">
        <v>37357</v>
      </c>
      <c r="B973">
        <v>20.947182000000002</v>
      </c>
    </row>
    <row r="974" spans="1:2" x14ac:dyDescent="0.3">
      <c r="A974" s="1">
        <v>37358</v>
      </c>
      <c r="B974">
        <v>21.467396000000001</v>
      </c>
    </row>
    <row r="975" spans="1:2" x14ac:dyDescent="0.3">
      <c r="A975" s="1">
        <v>37361</v>
      </c>
      <c r="B975">
        <v>22.026357999999998</v>
      </c>
    </row>
    <row r="976" spans="1:2" x14ac:dyDescent="0.3">
      <c r="A976" s="1">
        <v>37362</v>
      </c>
      <c r="B976">
        <v>22.275402</v>
      </c>
    </row>
    <row r="977" spans="1:2" x14ac:dyDescent="0.3">
      <c r="A977" s="1">
        <v>37363</v>
      </c>
      <c r="B977">
        <v>22.189488999999998</v>
      </c>
    </row>
    <row r="978" spans="1:2" x14ac:dyDescent="0.3">
      <c r="A978" s="1">
        <v>37364</v>
      </c>
      <c r="B978">
        <v>22.02338</v>
      </c>
    </row>
    <row r="979" spans="1:2" x14ac:dyDescent="0.3">
      <c r="A979" s="1">
        <v>37365</v>
      </c>
      <c r="B979">
        <v>22.103567000000002</v>
      </c>
    </row>
    <row r="980" spans="1:2" x14ac:dyDescent="0.3">
      <c r="A980" s="1">
        <v>37368</v>
      </c>
      <c r="B980">
        <v>21.507878999999999</v>
      </c>
    </row>
    <row r="981" spans="1:2" x14ac:dyDescent="0.3">
      <c r="A981" s="1">
        <v>37369</v>
      </c>
      <c r="B981">
        <v>21.336044000000001</v>
      </c>
    </row>
    <row r="982" spans="1:2" x14ac:dyDescent="0.3">
      <c r="A982" s="1">
        <v>37370</v>
      </c>
      <c r="B982">
        <v>20.900732000000001</v>
      </c>
    </row>
    <row r="983" spans="1:2" x14ac:dyDescent="0.3">
      <c r="A983" s="1">
        <v>37371</v>
      </c>
      <c r="B983">
        <v>20.156115</v>
      </c>
    </row>
    <row r="984" spans="1:2" x14ac:dyDescent="0.3">
      <c r="A984" s="1">
        <v>37372</v>
      </c>
      <c r="B984">
        <v>20.133205</v>
      </c>
    </row>
    <row r="985" spans="1:2" x14ac:dyDescent="0.3">
      <c r="A985" s="1">
        <v>37375</v>
      </c>
      <c r="B985">
        <v>19.932734</v>
      </c>
    </row>
    <row r="986" spans="1:2" x14ac:dyDescent="0.3">
      <c r="A986" s="1">
        <v>37376</v>
      </c>
      <c r="B986">
        <v>20.499786</v>
      </c>
    </row>
    <row r="987" spans="1:2" x14ac:dyDescent="0.3">
      <c r="A987" s="1">
        <v>37377</v>
      </c>
      <c r="B987">
        <v>20.499786</v>
      </c>
    </row>
    <row r="988" spans="1:2" x14ac:dyDescent="0.3">
      <c r="A988" s="1">
        <v>37378</v>
      </c>
      <c r="B988">
        <v>19.875456</v>
      </c>
    </row>
    <row r="989" spans="1:2" x14ac:dyDescent="0.3">
      <c r="A989" s="1">
        <v>37379</v>
      </c>
      <c r="B989">
        <v>20.385231000000001</v>
      </c>
    </row>
    <row r="990" spans="1:2" x14ac:dyDescent="0.3">
      <c r="A990" s="1">
        <v>37382</v>
      </c>
      <c r="B990">
        <v>20.333680999999999</v>
      </c>
    </row>
    <row r="991" spans="1:2" x14ac:dyDescent="0.3">
      <c r="A991" s="1">
        <v>37383</v>
      </c>
      <c r="B991">
        <v>20.041561000000002</v>
      </c>
    </row>
    <row r="992" spans="1:2" x14ac:dyDescent="0.3">
      <c r="A992" s="1">
        <v>37384</v>
      </c>
      <c r="B992">
        <v>21.038198000000001</v>
      </c>
    </row>
    <row r="993" spans="1:2" x14ac:dyDescent="0.3">
      <c r="A993" s="1">
        <v>37385</v>
      </c>
      <c r="B993">
        <v>21.038198000000001</v>
      </c>
    </row>
    <row r="994" spans="1:2" x14ac:dyDescent="0.3">
      <c r="A994" s="1">
        <v>37386</v>
      </c>
      <c r="B994">
        <v>20.620073000000001</v>
      </c>
    </row>
    <row r="995" spans="1:2" x14ac:dyDescent="0.3">
      <c r="A995" s="1">
        <v>37389</v>
      </c>
      <c r="B995">
        <v>21.19285</v>
      </c>
    </row>
    <row r="996" spans="1:2" x14ac:dyDescent="0.3">
      <c r="A996" s="1">
        <v>37390</v>
      </c>
      <c r="B996">
        <v>21.473513000000001</v>
      </c>
    </row>
    <row r="997" spans="1:2" x14ac:dyDescent="0.3">
      <c r="A997" s="1">
        <v>37391</v>
      </c>
      <c r="B997">
        <v>20.866368999999999</v>
      </c>
    </row>
    <row r="998" spans="1:2" x14ac:dyDescent="0.3">
      <c r="A998" s="1">
        <v>37392</v>
      </c>
      <c r="B998">
        <v>21.439146000000001</v>
      </c>
    </row>
    <row r="999" spans="1:2" x14ac:dyDescent="0.3">
      <c r="A999" s="1">
        <v>37393</v>
      </c>
      <c r="B999">
        <v>21.479240000000001</v>
      </c>
    </row>
    <row r="1000" spans="1:2" x14ac:dyDescent="0.3">
      <c r="A1000" s="1">
        <v>37396</v>
      </c>
      <c r="B1000">
        <v>21.851548999999999</v>
      </c>
    </row>
    <row r="1001" spans="1:2" x14ac:dyDescent="0.3">
      <c r="A1001" s="1">
        <v>37397</v>
      </c>
      <c r="B1001">
        <v>21.765633000000001</v>
      </c>
    </row>
    <row r="1002" spans="1:2" x14ac:dyDescent="0.3">
      <c r="A1002" s="1">
        <v>37398</v>
      </c>
      <c r="B1002">
        <v>22.452959</v>
      </c>
    </row>
    <row r="1003" spans="1:2" x14ac:dyDescent="0.3">
      <c r="A1003" s="1">
        <v>37399</v>
      </c>
      <c r="B1003">
        <v>22.338412999999999</v>
      </c>
    </row>
    <row r="1004" spans="1:2" x14ac:dyDescent="0.3">
      <c r="A1004" s="1">
        <v>37400</v>
      </c>
      <c r="B1004">
        <v>22.510244</v>
      </c>
    </row>
    <row r="1005" spans="1:2" x14ac:dyDescent="0.3">
      <c r="A1005" s="1">
        <v>37403</v>
      </c>
      <c r="B1005">
        <v>22.452959</v>
      </c>
    </row>
    <row r="1006" spans="1:2" x14ac:dyDescent="0.3">
      <c r="A1006" s="1">
        <v>37404</v>
      </c>
      <c r="B1006">
        <v>22.275402</v>
      </c>
    </row>
    <row r="1007" spans="1:2" x14ac:dyDescent="0.3">
      <c r="A1007" s="1">
        <v>37405</v>
      </c>
      <c r="B1007">
        <v>22.160844999999998</v>
      </c>
    </row>
    <row r="1008" spans="1:2" x14ac:dyDescent="0.3">
      <c r="A1008" s="1">
        <v>37406</v>
      </c>
      <c r="B1008">
        <v>21.633890000000001</v>
      </c>
    </row>
    <row r="1009" spans="1:2" x14ac:dyDescent="0.3">
      <c r="A1009" s="1">
        <v>37407</v>
      </c>
      <c r="B1009">
        <v>21.851548999999999</v>
      </c>
    </row>
    <row r="1010" spans="1:2" x14ac:dyDescent="0.3">
      <c r="A1010" s="1">
        <v>37410</v>
      </c>
      <c r="B1010">
        <v>21.021013</v>
      </c>
    </row>
    <row r="1011" spans="1:2" x14ac:dyDescent="0.3">
      <c r="A1011" s="1">
        <v>37411</v>
      </c>
      <c r="B1011">
        <v>20.992377999999999</v>
      </c>
    </row>
    <row r="1012" spans="1:2" x14ac:dyDescent="0.3">
      <c r="A1012" s="1">
        <v>37412</v>
      </c>
      <c r="B1012">
        <v>21.021013</v>
      </c>
    </row>
    <row r="1013" spans="1:2" x14ac:dyDescent="0.3">
      <c r="A1013" s="1">
        <v>37413</v>
      </c>
      <c r="B1013">
        <v>21.673984999999998</v>
      </c>
    </row>
    <row r="1014" spans="1:2" x14ac:dyDescent="0.3">
      <c r="A1014" s="1">
        <v>37414</v>
      </c>
      <c r="B1014">
        <v>21.336044000000001</v>
      </c>
    </row>
    <row r="1015" spans="1:2" x14ac:dyDescent="0.3">
      <c r="A1015" s="1">
        <v>37417</v>
      </c>
      <c r="B1015">
        <v>21.043928000000001</v>
      </c>
    </row>
    <row r="1016" spans="1:2" x14ac:dyDescent="0.3">
      <c r="A1016" s="1">
        <v>37418</v>
      </c>
      <c r="B1016">
        <v>21.021013</v>
      </c>
    </row>
    <row r="1017" spans="1:2" x14ac:dyDescent="0.3">
      <c r="A1017" s="1">
        <v>37419</v>
      </c>
      <c r="B1017">
        <v>21.078299000000001</v>
      </c>
    </row>
    <row r="1018" spans="1:2" x14ac:dyDescent="0.3">
      <c r="A1018" s="1">
        <v>37420</v>
      </c>
      <c r="B1018">
        <v>20.516970000000001</v>
      </c>
    </row>
    <row r="1019" spans="1:2" x14ac:dyDescent="0.3">
      <c r="A1019" s="1">
        <v>37421</v>
      </c>
      <c r="B1019">
        <v>19.692167000000001</v>
      </c>
    </row>
    <row r="1020" spans="1:2" x14ac:dyDescent="0.3">
      <c r="A1020" s="1">
        <v>37424</v>
      </c>
      <c r="B1020">
        <v>20.219125999999999</v>
      </c>
    </row>
    <row r="1021" spans="1:2" x14ac:dyDescent="0.3">
      <c r="A1021" s="1">
        <v>37425</v>
      </c>
      <c r="B1021">
        <v>20.276402999999998</v>
      </c>
    </row>
    <row r="1022" spans="1:2" x14ac:dyDescent="0.3">
      <c r="A1022" s="1">
        <v>37426</v>
      </c>
      <c r="B1022">
        <v>20.190484999999999</v>
      </c>
    </row>
    <row r="1023" spans="1:2" x14ac:dyDescent="0.3">
      <c r="A1023" s="1">
        <v>37427</v>
      </c>
      <c r="B1023">
        <v>19.159481</v>
      </c>
    </row>
    <row r="1024" spans="1:2" x14ac:dyDescent="0.3">
      <c r="A1024" s="1">
        <v>37428</v>
      </c>
      <c r="B1024">
        <v>18.214393999999999</v>
      </c>
    </row>
    <row r="1025" spans="1:2" x14ac:dyDescent="0.3">
      <c r="A1025" s="1">
        <v>37431</v>
      </c>
      <c r="B1025">
        <v>17.813448000000001</v>
      </c>
    </row>
    <row r="1026" spans="1:2" x14ac:dyDescent="0.3">
      <c r="A1026" s="1">
        <v>37432</v>
      </c>
      <c r="B1026">
        <v>18.414868999999999</v>
      </c>
    </row>
    <row r="1027" spans="1:2" x14ac:dyDescent="0.3">
      <c r="A1027" s="1">
        <v>37433</v>
      </c>
      <c r="B1027">
        <v>18.328952999999998</v>
      </c>
    </row>
    <row r="1028" spans="1:2" x14ac:dyDescent="0.3">
      <c r="A1028" s="1">
        <v>37434</v>
      </c>
      <c r="B1028">
        <v>18.472149000000002</v>
      </c>
    </row>
    <row r="1029" spans="1:2" x14ac:dyDescent="0.3">
      <c r="A1029" s="1">
        <v>37435</v>
      </c>
      <c r="B1029">
        <v>18.844449999999998</v>
      </c>
    </row>
    <row r="1030" spans="1:2" x14ac:dyDescent="0.3">
      <c r="A1030" s="1">
        <v>37438</v>
      </c>
      <c r="B1030">
        <v>18.735620000000001</v>
      </c>
    </row>
    <row r="1031" spans="1:2" x14ac:dyDescent="0.3">
      <c r="A1031" s="1">
        <v>37439</v>
      </c>
      <c r="B1031">
        <v>17.956645999999999</v>
      </c>
    </row>
    <row r="1032" spans="1:2" x14ac:dyDescent="0.3">
      <c r="A1032" s="1">
        <v>37440</v>
      </c>
      <c r="B1032">
        <v>17.469781999999999</v>
      </c>
    </row>
    <row r="1033" spans="1:2" x14ac:dyDescent="0.3">
      <c r="A1033" s="1">
        <v>37441</v>
      </c>
      <c r="B1033">
        <v>17.865002</v>
      </c>
    </row>
    <row r="1034" spans="1:2" x14ac:dyDescent="0.3">
      <c r="A1034" s="1">
        <v>37442</v>
      </c>
      <c r="B1034">
        <v>18.099841999999999</v>
      </c>
    </row>
    <row r="1035" spans="1:2" x14ac:dyDescent="0.3">
      <c r="A1035" s="1">
        <v>37445</v>
      </c>
      <c r="B1035">
        <v>17.985285000000001</v>
      </c>
    </row>
    <row r="1036" spans="1:2" x14ac:dyDescent="0.3">
      <c r="A1036" s="1">
        <v>37446</v>
      </c>
      <c r="B1036">
        <v>17.698893000000002</v>
      </c>
    </row>
    <row r="1037" spans="1:2" x14ac:dyDescent="0.3">
      <c r="A1037" s="1">
        <v>37447</v>
      </c>
      <c r="B1037">
        <v>17.464055999999999</v>
      </c>
    </row>
    <row r="1038" spans="1:2" x14ac:dyDescent="0.3">
      <c r="A1038" s="1">
        <v>37448</v>
      </c>
      <c r="B1038">
        <v>16.925637999999999</v>
      </c>
    </row>
    <row r="1039" spans="1:2" x14ac:dyDescent="0.3">
      <c r="A1039" s="1">
        <v>37449</v>
      </c>
      <c r="B1039">
        <v>16.782446</v>
      </c>
    </row>
    <row r="1040" spans="1:2" x14ac:dyDescent="0.3">
      <c r="A1040" s="1">
        <v>37452</v>
      </c>
      <c r="B1040">
        <v>15.694159000000001</v>
      </c>
    </row>
    <row r="1041" spans="1:2" x14ac:dyDescent="0.3">
      <c r="A1041" s="1">
        <v>37453</v>
      </c>
      <c r="B1041">
        <v>16.026377</v>
      </c>
    </row>
    <row r="1042" spans="1:2" x14ac:dyDescent="0.3">
      <c r="A1042" s="1">
        <v>37454</v>
      </c>
      <c r="B1042">
        <v>16.438772</v>
      </c>
    </row>
    <row r="1043" spans="1:2" x14ac:dyDescent="0.3">
      <c r="A1043" s="1">
        <v>37455</v>
      </c>
      <c r="B1043">
        <v>17.011559999999999</v>
      </c>
    </row>
    <row r="1044" spans="1:2" x14ac:dyDescent="0.3">
      <c r="A1044" s="1">
        <v>37456</v>
      </c>
      <c r="B1044">
        <v>16.610614999999999</v>
      </c>
    </row>
    <row r="1045" spans="1:2" x14ac:dyDescent="0.3">
      <c r="A1045" s="1">
        <v>37459</v>
      </c>
      <c r="B1045">
        <v>16.009197</v>
      </c>
    </row>
    <row r="1046" spans="1:2" x14ac:dyDescent="0.3">
      <c r="A1046" s="1">
        <v>37460</v>
      </c>
      <c r="B1046">
        <v>15.722804</v>
      </c>
    </row>
    <row r="1047" spans="1:2" x14ac:dyDescent="0.3">
      <c r="A1047" s="1">
        <v>37461</v>
      </c>
      <c r="B1047">
        <v>16.579682999999999</v>
      </c>
    </row>
    <row r="1048" spans="1:2" x14ac:dyDescent="0.3">
      <c r="A1048" s="1">
        <v>37462</v>
      </c>
      <c r="B1048">
        <v>16.610614999999999</v>
      </c>
    </row>
    <row r="1049" spans="1:2" x14ac:dyDescent="0.3">
      <c r="A1049" s="1">
        <v>37463</v>
      </c>
      <c r="B1049">
        <v>16.324224000000001</v>
      </c>
    </row>
    <row r="1050" spans="1:2" x14ac:dyDescent="0.3">
      <c r="A1050" s="1">
        <v>37466</v>
      </c>
      <c r="B1050">
        <v>17.750444000000002</v>
      </c>
    </row>
    <row r="1051" spans="1:2" x14ac:dyDescent="0.3">
      <c r="A1051" s="1">
        <v>37467</v>
      </c>
      <c r="B1051">
        <v>18.672620999999999</v>
      </c>
    </row>
    <row r="1052" spans="1:2" x14ac:dyDescent="0.3">
      <c r="A1052" s="1">
        <v>37468</v>
      </c>
      <c r="B1052">
        <v>19.256855000000002</v>
      </c>
    </row>
    <row r="1053" spans="1:2" x14ac:dyDescent="0.3">
      <c r="A1053" s="1">
        <v>37469</v>
      </c>
      <c r="B1053">
        <v>18.243034000000002</v>
      </c>
    </row>
    <row r="1054" spans="1:2" x14ac:dyDescent="0.3">
      <c r="A1054" s="1">
        <v>37470</v>
      </c>
      <c r="B1054">
        <v>18.197213999999999</v>
      </c>
    </row>
    <row r="1055" spans="1:2" x14ac:dyDescent="0.3">
      <c r="A1055" s="1">
        <v>37473</v>
      </c>
      <c r="B1055">
        <v>17.326588000000001</v>
      </c>
    </row>
    <row r="1056" spans="1:2" x14ac:dyDescent="0.3">
      <c r="A1056" s="1">
        <v>37474</v>
      </c>
      <c r="B1056">
        <v>18.248757999999999</v>
      </c>
    </row>
    <row r="1057" spans="1:2" x14ac:dyDescent="0.3">
      <c r="A1057" s="1">
        <v>37475</v>
      </c>
      <c r="B1057">
        <v>18.311769000000002</v>
      </c>
    </row>
    <row r="1058" spans="1:2" x14ac:dyDescent="0.3">
      <c r="A1058" s="1">
        <v>37476</v>
      </c>
      <c r="B1058">
        <v>18.775722999999999</v>
      </c>
    </row>
    <row r="1059" spans="1:2" x14ac:dyDescent="0.3">
      <c r="A1059" s="1">
        <v>37477</v>
      </c>
      <c r="B1059">
        <v>19.044926</v>
      </c>
    </row>
    <row r="1060" spans="1:2" x14ac:dyDescent="0.3">
      <c r="A1060" s="1">
        <v>37480</v>
      </c>
      <c r="B1060">
        <v>18.844449999999998</v>
      </c>
    </row>
    <row r="1061" spans="1:2" x14ac:dyDescent="0.3">
      <c r="A1061" s="1">
        <v>37481</v>
      </c>
      <c r="B1061">
        <v>19.188123999999998</v>
      </c>
    </row>
    <row r="1062" spans="1:2" x14ac:dyDescent="0.3">
      <c r="A1062" s="1">
        <v>37482</v>
      </c>
      <c r="B1062">
        <v>18.861633000000001</v>
      </c>
    </row>
    <row r="1063" spans="1:2" x14ac:dyDescent="0.3">
      <c r="A1063" s="1">
        <v>37483</v>
      </c>
      <c r="B1063">
        <v>19.125112999999999</v>
      </c>
    </row>
    <row r="1064" spans="1:2" x14ac:dyDescent="0.3">
      <c r="A1064" s="1">
        <v>37484</v>
      </c>
      <c r="B1064">
        <v>19.176662</v>
      </c>
    </row>
    <row r="1065" spans="1:2" x14ac:dyDescent="0.3">
      <c r="A1065" s="1">
        <v>37487</v>
      </c>
      <c r="B1065">
        <v>19.869726</v>
      </c>
    </row>
    <row r="1066" spans="1:2" x14ac:dyDescent="0.3">
      <c r="A1066" s="1">
        <v>37488</v>
      </c>
      <c r="B1066">
        <v>19.440149000000002</v>
      </c>
    </row>
    <row r="1067" spans="1:2" x14ac:dyDescent="0.3">
      <c r="A1067" s="1">
        <v>37489</v>
      </c>
      <c r="B1067">
        <v>19.864001999999999</v>
      </c>
    </row>
    <row r="1068" spans="1:2" x14ac:dyDescent="0.3">
      <c r="A1068" s="1">
        <v>37490</v>
      </c>
      <c r="B1068">
        <v>19.417233</v>
      </c>
    </row>
    <row r="1069" spans="1:2" x14ac:dyDescent="0.3">
      <c r="A1069" s="1">
        <v>37491</v>
      </c>
      <c r="B1069">
        <v>19.400048999999999</v>
      </c>
    </row>
    <row r="1070" spans="1:2" x14ac:dyDescent="0.3">
      <c r="A1070" s="1">
        <v>37494</v>
      </c>
      <c r="B1070">
        <v>19.159481</v>
      </c>
    </row>
    <row r="1071" spans="1:2" x14ac:dyDescent="0.3">
      <c r="A1071" s="1">
        <v>37495</v>
      </c>
      <c r="B1071">
        <v>19.411507</v>
      </c>
    </row>
    <row r="1072" spans="1:2" x14ac:dyDescent="0.3">
      <c r="A1072" s="1">
        <v>37496</v>
      </c>
      <c r="B1072">
        <v>18.701260000000001</v>
      </c>
    </row>
    <row r="1073" spans="1:2" x14ac:dyDescent="0.3">
      <c r="A1073" s="1">
        <v>37497</v>
      </c>
      <c r="B1073">
        <v>18.500786000000002</v>
      </c>
    </row>
    <row r="1074" spans="1:2" x14ac:dyDescent="0.3">
      <c r="A1074" s="1">
        <v>37498</v>
      </c>
      <c r="B1074">
        <v>18.844449999999998</v>
      </c>
    </row>
    <row r="1075" spans="1:2" x14ac:dyDescent="0.3">
      <c r="A1075" s="1">
        <v>37501</v>
      </c>
      <c r="B1075">
        <v>18.294588000000001</v>
      </c>
    </row>
    <row r="1076" spans="1:2" x14ac:dyDescent="0.3">
      <c r="A1076" s="1">
        <v>37502</v>
      </c>
      <c r="B1076">
        <v>17.183392000000001</v>
      </c>
    </row>
    <row r="1077" spans="1:2" x14ac:dyDescent="0.3">
      <c r="A1077" s="1">
        <v>37503</v>
      </c>
      <c r="B1077">
        <v>17.750444000000002</v>
      </c>
    </row>
    <row r="1078" spans="1:2" x14ac:dyDescent="0.3">
      <c r="A1078" s="1">
        <v>37504</v>
      </c>
      <c r="B1078">
        <v>17.412503999999998</v>
      </c>
    </row>
    <row r="1079" spans="1:2" x14ac:dyDescent="0.3">
      <c r="A1079" s="1">
        <v>37505</v>
      </c>
      <c r="B1079">
        <v>18.208667999999999</v>
      </c>
    </row>
    <row r="1080" spans="1:2" x14ac:dyDescent="0.3">
      <c r="A1080" s="1">
        <v>37508</v>
      </c>
      <c r="B1080">
        <v>17.641613</v>
      </c>
    </row>
    <row r="1081" spans="1:2" x14ac:dyDescent="0.3">
      <c r="A1081" s="1">
        <v>37509</v>
      </c>
      <c r="B1081">
        <v>18.208667999999999</v>
      </c>
    </row>
    <row r="1082" spans="1:2" x14ac:dyDescent="0.3">
      <c r="A1082" s="1">
        <v>37510</v>
      </c>
      <c r="B1082">
        <v>18.758537</v>
      </c>
    </row>
    <row r="1083" spans="1:2" x14ac:dyDescent="0.3">
      <c r="A1083" s="1">
        <v>37511</v>
      </c>
      <c r="B1083">
        <v>18.099841999999999</v>
      </c>
    </row>
    <row r="1084" spans="1:2" x14ac:dyDescent="0.3">
      <c r="A1084" s="1">
        <v>37512</v>
      </c>
      <c r="B1084">
        <v>17.698893000000002</v>
      </c>
    </row>
    <row r="1085" spans="1:2" x14ac:dyDescent="0.3">
      <c r="A1085" s="1">
        <v>37515</v>
      </c>
      <c r="B1085">
        <v>17.721803999999999</v>
      </c>
    </row>
    <row r="1086" spans="1:2" x14ac:dyDescent="0.3">
      <c r="A1086" s="1">
        <v>37516</v>
      </c>
      <c r="B1086">
        <v>17.383866999999999</v>
      </c>
    </row>
    <row r="1087" spans="1:2" x14ac:dyDescent="0.3">
      <c r="A1087" s="1">
        <v>37517</v>
      </c>
      <c r="B1087">
        <v>16.639247999999998</v>
      </c>
    </row>
    <row r="1088" spans="1:2" x14ac:dyDescent="0.3">
      <c r="A1088" s="1">
        <v>37518</v>
      </c>
      <c r="B1088">
        <v>16.19821</v>
      </c>
    </row>
    <row r="1089" spans="1:2" x14ac:dyDescent="0.3">
      <c r="A1089" s="1">
        <v>37519</v>
      </c>
      <c r="B1089">
        <v>16.639247999999998</v>
      </c>
    </row>
    <row r="1090" spans="1:2" x14ac:dyDescent="0.3">
      <c r="A1090" s="1">
        <v>37522</v>
      </c>
      <c r="B1090">
        <v>15.665523</v>
      </c>
    </row>
    <row r="1091" spans="1:2" x14ac:dyDescent="0.3">
      <c r="A1091" s="1">
        <v>37523</v>
      </c>
      <c r="B1091">
        <v>14.691803999999999</v>
      </c>
    </row>
    <row r="1092" spans="1:2" x14ac:dyDescent="0.3">
      <c r="A1092" s="1">
        <v>37524</v>
      </c>
      <c r="B1092">
        <v>15.006828000000001</v>
      </c>
    </row>
    <row r="1093" spans="1:2" x14ac:dyDescent="0.3">
      <c r="A1093" s="1">
        <v>37525</v>
      </c>
      <c r="B1093">
        <v>15.871729</v>
      </c>
    </row>
    <row r="1094" spans="1:2" x14ac:dyDescent="0.3">
      <c r="A1094" s="1">
        <v>37526</v>
      </c>
      <c r="B1094">
        <v>16.032101000000001</v>
      </c>
    </row>
    <row r="1095" spans="1:2" x14ac:dyDescent="0.3">
      <c r="A1095" s="1">
        <v>37529</v>
      </c>
      <c r="B1095">
        <v>15.293218</v>
      </c>
    </row>
    <row r="1096" spans="1:2" x14ac:dyDescent="0.3">
      <c r="A1096" s="1">
        <v>37530</v>
      </c>
      <c r="B1096">
        <v>15.459324000000001</v>
      </c>
    </row>
    <row r="1097" spans="1:2" x14ac:dyDescent="0.3">
      <c r="A1097" s="1">
        <v>37531</v>
      </c>
      <c r="B1097">
        <v>16.03783</v>
      </c>
    </row>
    <row r="1098" spans="1:2" x14ac:dyDescent="0.3">
      <c r="A1098" s="1">
        <v>37532</v>
      </c>
      <c r="B1098">
        <v>15.064107999999999</v>
      </c>
    </row>
    <row r="1099" spans="1:2" x14ac:dyDescent="0.3">
      <c r="A1099" s="1">
        <v>37533</v>
      </c>
      <c r="B1099">
        <v>14.720439000000001</v>
      </c>
    </row>
    <row r="1100" spans="1:2" x14ac:dyDescent="0.3">
      <c r="A1100" s="1">
        <v>37536</v>
      </c>
      <c r="B1100">
        <v>14.720439000000001</v>
      </c>
    </row>
    <row r="1101" spans="1:2" x14ac:dyDescent="0.3">
      <c r="A1101" s="1">
        <v>37537</v>
      </c>
      <c r="B1101">
        <v>14.348134</v>
      </c>
    </row>
    <row r="1102" spans="1:2" x14ac:dyDescent="0.3">
      <c r="A1102" s="1">
        <v>37538</v>
      </c>
      <c r="B1102">
        <v>13.517599000000001</v>
      </c>
    </row>
    <row r="1103" spans="1:2" x14ac:dyDescent="0.3">
      <c r="A1103" s="1">
        <v>37539</v>
      </c>
      <c r="B1103">
        <v>14.015921000000001</v>
      </c>
    </row>
    <row r="1104" spans="1:2" x14ac:dyDescent="0.3">
      <c r="A1104" s="1">
        <v>37540</v>
      </c>
      <c r="B1104">
        <v>15.465054</v>
      </c>
    </row>
    <row r="1105" spans="1:2" x14ac:dyDescent="0.3">
      <c r="A1105" s="1">
        <v>37543</v>
      </c>
      <c r="B1105">
        <v>15.373409000000001</v>
      </c>
    </row>
    <row r="1106" spans="1:2" x14ac:dyDescent="0.3">
      <c r="A1106" s="1">
        <v>37544</v>
      </c>
      <c r="B1106">
        <v>16.352862999999999</v>
      </c>
    </row>
    <row r="1107" spans="1:2" x14ac:dyDescent="0.3">
      <c r="A1107" s="1">
        <v>37545</v>
      </c>
      <c r="B1107">
        <v>16.284126000000001</v>
      </c>
    </row>
    <row r="1108" spans="1:2" x14ac:dyDescent="0.3">
      <c r="A1108" s="1">
        <v>37546</v>
      </c>
      <c r="B1108">
        <v>16.897003000000002</v>
      </c>
    </row>
    <row r="1109" spans="1:2" x14ac:dyDescent="0.3">
      <c r="A1109" s="1">
        <v>37547</v>
      </c>
      <c r="B1109">
        <v>17.091747000000002</v>
      </c>
    </row>
    <row r="1110" spans="1:2" x14ac:dyDescent="0.3">
      <c r="A1110" s="1">
        <v>37550</v>
      </c>
      <c r="B1110">
        <v>17.635888999999999</v>
      </c>
    </row>
    <row r="1111" spans="1:2" x14ac:dyDescent="0.3">
      <c r="A1111" s="1">
        <v>37551</v>
      </c>
      <c r="B1111">
        <v>16.593433000000001</v>
      </c>
    </row>
    <row r="1112" spans="1:2" x14ac:dyDescent="0.3">
      <c r="A1112" s="1">
        <v>37552</v>
      </c>
      <c r="B1112">
        <v>15.539515</v>
      </c>
    </row>
    <row r="1113" spans="1:2" x14ac:dyDescent="0.3">
      <c r="A1113" s="1">
        <v>37553</v>
      </c>
      <c r="B1113">
        <v>15.150022999999999</v>
      </c>
    </row>
    <row r="1114" spans="1:2" x14ac:dyDescent="0.3">
      <c r="A1114" s="1">
        <v>37554</v>
      </c>
      <c r="B1114">
        <v>15.60825</v>
      </c>
    </row>
    <row r="1115" spans="1:2" x14ac:dyDescent="0.3">
      <c r="A1115" s="1">
        <v>37557</v>
      </c>
      <c r="B1115">
        <v>15.951916000000001</v>
      </c>
    </row>
    <row r="1116" spans="1:2" x14ac:dyDescent="0.3">
      <c r="A1116" s="1">
        <v>37558</v>
      </c>
      <c r="B1116">
        <v>14.978191000000001</v>
      </c>
    </row>
    <row r="1117" spans="1:2" x14ac:dyDescent="0.3">
      <c r="A1117" s="1">
        <v>37559</v>
      </c>
      <c r="B1117">
        <v>15.132842999999999</v>
      </c>
    </row>
    <row r="1118" spans="1:2" x14ac:dyDescent="0.3">
      <c r="A1118" s="1">
        <v>37560</v>
      </c>
      <c r="B1118">
        <v>15.894640000000001</v>
      </c>
    </row>
    <row r="1119" spans="1:2" x14ac:dyDescent="0.3">
      <c r="A1119" s="1">
        <v>37561</v>
      </c>
      <c r="B1119">
        <v>16.203938999999998</v>
      </c>
    </row>
    <row r="1120" spans="1:2" x14ac:dyDescent="0.3">
      <c r="A1120" s="1">
        <v>37564</v>
      </c>
      <c r="B1120">
        <v>16.696525999999999</v>
      </c>
    </row>
    <row r="1121" spans="1:2" x14ac:dyDescent="0.3">
      <c r="A1121" s="1">
        <v>37565</v>
      </c>
      <c r="B1121">
        <v>16.381499999999999</v>
      </c>
    </row>
    <row r="1122" spans="1:2" x14ac:dyDescent="0.3">
      <c r="A1122" s="1">
        <v>37566</v>
      </c>
      <c r="B1122">
        <v>15.951916000000001</v>
      </c>
    </row>
    <row r="1123" spans="1:2" x14ac:dyDescent="0.3">
      <c r="A1123" s="1">
        <v>37567</v>
      </c>
      <c r="B1123">
        <v>15.161479</v>
      </c>
    </row>
    <row r="1124" spans="1:2" x14ac:dyDescent="0.3">
      <c r="A1124" s="1">
        <v>37568</v>
      </c>
      <c r="B1124">
        <v>15.001101</v>
      </c>
    </row>
    <row r="1125" spans="1:2" x14ac:dyDescent="0.3">
      <c r="A1125" s="1">
        <v>37571</v>
      </c>
      <c r="B1125">
        <v>15.350498</v>
      </c>
    </row>
    <row r="1126" spans="1:2" x14ac:dyDescent="0.3">
      <c r="A1126" s="1">
        <v>37572</v>
      </c>
      <c r="B1126">
        <v>15.751442000000001</v>
      </c>
    </row>
    <row r="1127" spans="1:2" x14ac:dyDescent="0.3">
      <c r="A1127" s="1">
        <v>37573</v>
      </c>
      <c r="B1127">
        <v>15.751442000000001</v>
      </c>
    </row>
    <row r="1128" spans="1:2" x14ac:dyDescent="0.3">
      <c r="A1128" s="1">
        <v>37574</v>
      </c>
      <c r="B1128">
        <v>15.894640000000001</v>
      </c>
    </row>
    <row r="1129" spans="1:2" x14ac:dyDescent="0.3">
      <c r="A1129" s="1">
        <v>37575</v>
      </c>
      <c r="B1129">
        <v>16.077929000000001</v>
      </c>
    </row>
    <row r="1130" spans="1:2" x14ac:dyDescent="0.3">
      <c r="A1130" s="1">
        <v>37578</v>
      </c>
      <c r="B1130">
        <v>16.301313</v>
      </c>
    </row>
    <row r="1131" spans="1:2" x14ac:dyDescent="0.3">
      <c r="A1131" s="1">
        <v>37579</v>
      </c>
      <c r="B1131">
        <v>16.381499999999999</v>
      </c>
    </row>
    <row r="1132" spans="1:2" x14ac:dyDescent="0.3">
      <c r="A1132" s="1">
        <v>37580</v>
      </c>
      <c r="B1132">
        <v>16.266945</v>
      </c>
    </row>
    <row r="1133" spans="1:2" x14ac:dyDescent="0.3">
      <c r="A1133" s="1">
        <v>37581</v>
      </c>
      <c r="B1133">
        <v>16.553332999999999</v>
      </c>
    </row>
    <row r="1134" spans="1:2" x14ac:dyDescent="0.3">
      <c r="A1134" s="1">
        <v>37582</v>
      </c>
      <c r="B1134">
        <v>16.576246000000001</v>
      </c>
    </row>
    <row r="1135" spans="1:2" x14ac:dyDescent="0.3">
      <c r="A1135" s="1">
        <v>37585</v>
      </c>
      <c r="B1135">
        <v>16.375772000000001</v>
      </c>
    </row>
    <row r="1136" spans="1:2" x14ac:dyDescent="0.3">
      <c r="A1136" s="1">
        <v>37586</v>
      </c>
      <c r="B1136">
        <v>16.158114999999999</v>
      </c>
    </row>
    <row r="1137" spans="1:2" x14ac:dyDescent="0.3">
      <c r="A1137" s="1">
        <v>37587</v>
      </c>
      <c r="B1137">
        <v>16.862636999999999</v>
      </c>
    </row>
    <row r="1138" spans="1:2" x14ac:dyDescent="0.3">
      <c r="A1138" s="1">
        <v>37588</v>
      </c>
      <c r="B1138">
        <v>16.851181</v>
      </c>
    </row>
    <row r="1139" spans="1:2" x14ac:dyDescent="0.3">
      <c r="A1139" s="1">
        <v>37589</v>
      </c>
      <c r="B1139">
        <v>17.005828999999999</v>
      </c>
    </row>
    <row r="1140" spans="1:2" x14ac:dyDescent="0.3">
      <c r="A1140" s="1">
        <v>37592</v>
      </c>
      <c r="B1140">
        <v>17.131841999999999</v>
      </c>
    </row>
    <row r="1141" spans="1:2" x14ac:dyDescent="0.3">
      <c r="A1141" s="1">
        <v>37593</v>
      </c>
      <c r="B1141">
        <v>16.667891999999998</v>
      </c>
    </row>
    <row r="1142" spans="1:2" x14ac:dyDescent="0.3">
      <c r="A1142" s="1">
        <v>37594</v>
      </c>
      <c r="B1142">
        <v>17.183392000000001</v>
      </c>
    </row>
    <row r="1143" spans="1:2" x14ac:dyDescent="0.3">
      <c r="A1143" s="1">
        <v>37595</v>
      </c>
      <c r="B1143">
        <v>16.811083</v>
      </c>
    </row>
    <row r="1144" spans="1:2" x14ac:dyDescent="0.3">
      <c r="A1144" s="1">
        <v>37596</v>
      </c>
      <c r="B1144">
        <v>16.610614999999999</v>
      </c>
    </row>
    <row r="1145" spans="1:2" x14ac:dyDescent="0.3">
      <c r="A1145" s="1">
        <v>37599</v>
      </c>
      <c r="B1145">
        <v>15.785809</v>
      </c>
    </row>
    <row r="1146" spans="1:2" x14ac:dyDescent="0.3">
      <c r="A1146" s="1">
        <v>37600</v>
      </c>
      <c r="B1146">
        <v>15.814446</v>
      </c>
    </row>
    <row r="1147" spans="1:2" x14ac:dyDescent="0.3">
      <c r="A1147" s="1">
        <v>37601</v>
      </c>
      <c r="B1147">
        <v>16.123750999999999</v>
      </c>
    </row>
    <row r="1148" spans="1:2" x14ac:dyDescent="0.3">
      <c r="A1148" s="1">
        <v>37602</v>
      </c>
      <c r="B1148">
        <v>16.146664000000001</v>
      </c>
    </row>
    <row r="1149" spans="1:2" x14ac:dyDescent="0.3">
      <c r="A1149" s="1">
        <v>37603</v>
      </c>
      <c r="B1149">
        <v>15.671250000000001</v>
      </c>
    </row>
    <row r="1150" spans="1:2" x14ac:dyDescent="0.3">
      <c r="A1150" s="1">
        <v>37606</v>
      </c>
      <c r="B1150">
        <v>16.15239</v>
      </c>
    </row>
    <row r="1151" spans="1:2" x14ac:dyDescent="0.3">
      <c r="A1151" s="1">
        <v>37607</v>
      </c>
      <c r="B1151">
        <v>15.814446</v>
      </c>
    </row>
    <row r="1152" spans="1:2" x14ac:dyDescent="0.3">
      <c r="A1152" s="1">
        <v>37608</v>
      </c>
      <c r="B1152">
        <v>14.880815999999999</v>
      </c>
    </row>
    <row r="1153" spans="1:2" x14ac:dyDescent="0.3">
      <c r="A1153" s="1">
        <v>37609</v>
      </c>
      <c r="B1153">
        <v>14.834992</v>
      </c>
    </row>
    <row r="1154" spans="1:2" x14ac:dyDescent="0.3">
      <c r="A1154" s="1">
        <v>37610</v>
      </c>
      <c r="B1154">
        <v>15.150022999999999</v>
      </c>
    </row>
    <row r="1155" spans="1:2" x14ac:dyDescent="0.3">
      <c r="A1155" s="1">
        <v>37613</v>
      </c>
      <c r="B1155">
        <v>14.66316</v>
      </c>
    </row>
    <row r="1156" spans="1:2" x14ac:dyDescent="0.3">
      <c r="A1156" s="1">
        <v>37614</v>
      </c>
      <c r="B1156">
        <v>14.66316</v>
      </c>
    </row>
    <row r="1157" spans="1:2" x14ac:dyDescent="0.3">
      <c r="A1157" s="1">
        <v>37615</v>
      </c>
      <c r="B1157">
        <v>14.66316</v>
      </c>
    </row>
    <row r="1158" spans="1:2" x14ac:dyDescent="0.3">
      <c r="A1158" s="1">
        <v>37616</v>
      </c>
      <c r="B1158">
        <v>14.66316</v>
      </c>
    </row>
    <row r="1159" spans="1:2" x14ac:dyDescent="0.3">
      <c r="A1159" s="1">
        <v>37617</v>
      </c>
      <c r="B1159">
        <v>14.015921000000001</v>
      </c>
    </row>
    <row r="1160" spans="1:2" x14ac:dyDescent="0.3">
      <c r="A1160" s="1">
        <v>37620</v>
      </c>
      <c r="B1160">
        <v>14.319494000000001</v>
      </c>
    </row>
    <row r="1161" spans="1:2" x14ac:dyDescent="0.3">
      <c r="A1161" s="1">
        <v>37621</v>
      </c>
      <c r="B1161">
        <v>14.319494000000001</v>
      </c>
    </row>
    <row r="1162" spans="1:2" x14ac:dyDescent="0.3">
      <c r="A1162" s="1">
        <v>37622</v>
      </c>
      <c r="B1162">
        <v>14.319494000000001</v>
      </c>
    </row>
    <row r="1163" spans="1:2" x14ac:dyDescent="0.3">
      <c r="A1163" s="1">
        <v>37623</v>
      </c>
      <c r="B1163">
        <v>15.808721</v>
      </c>
    </row>
    <row r="1164" spans="1:2" x14ac:dyDescent="0.3">
      <c r="A1164" s="1">
        <v>37624</v>
      </c>
      <c r="B1164">
        <v>15.906091</v>
      </c>
    </row>
    <row r="1165" spans="1:2" x14ac:dyDescent="0.3">
      <c r="A1165" s="1">
        <v>37627</v>
      </c>
      <c r="B1165">
        <v>16.095113999999999</v>
      </c>
    </row>
    <row r="1166" spans="1:2" x14ac:dyDescent="0.3">
      <c r="A1166" s="1">
        <v>37628</v>
      </c>
      <c r="B1166">
        <v>15.866001000000001</v>
      </c>
    </row>
    <row r="1167" spans="1:2" x14ac:dyDescent="0.3">
      <c r="A1167" s="1">
        <v>37629</v>
      </c>
      <c r="B1167">
        <v>15.121385</v>
      </c>
    </row>
    <row r="1168" spans="1:2" x14ac:dyDescent="0.3">
      <c r="A1168" s="1">
        <v>37630</v>
      </c>
      <c r="B1168">
        <v>15.235941</v>
      </c>
    </row>
    <row r="1169" spans="1:2" x14ac:dyDescent="0.3">
      <c r="A1169" s="1">
        <v>37631</v>
      </c>
      <c r="B1169">
        <v>15.648343000000001</v>
      </c>
    </row>
    <row r="1170" spans="1:2" x14ac:dyDescent="0.3">
      <c r="A1170" s="1">
        <v>37634</v>
      </c>
      <c r="B1170">
        <v>15.762899000000001</v>
      </c>
    </row>
    <row r="1171" spans="1:2" x14ac:dyDescent="0.3">
      <c r="A1171" s="1">
        <v>37635</v>
      </c>
      <c r="B1171">
        <v>15.837358999999999</v>
      </c>
    </row>
    <row r="1172" spans="1:2" x14ac:dyDescent="0.3">
      <c r="A1172" s="1">
        <v>37636</v>
      </c>
      <c r="B1172">
        <v>15.60825</v>
      </c>
    </row>
    <row r="1173" spans="1:2" x14ac:dyDescent="0.3">
      <c r="A1173" s="1">
        <v>37637</v>
      </c>
      <c r="B1173">
        <v>16.209662999999999</v>
      </c>
    </row>
    <row r="1174" spans="1:2" x14ac:dyDescent="0.3">
      <c r="A1174" s="1">
        <v>37638</v>
      </c>
      <c r="B1174">
        <v>15.837358999999999</v>
      </c>
    </row>
    <row r="1175" spans="1:2" x14ac:dyDescent="0.3">
      <c r="A1175" s="1">
        <v>37641</v>
      </c>
      <c r="B1175">
        <v>15.906091</v>
      </c>
    </row>
    <row r="1176" spans="1:2" x14ac:dyDescent="0.3">
      <c r="A1176" s="1">
        <v>37642</v>
      </c>
      <c r="B1176">
        <v>15.631162</v>
      </c>
    </row>
    <row r="1177" spans="1:2" x14ac:dyDescent="0.3">
      <c r="A1177" s="1">
        <v>37643</v>
      </c>
      <c r="B1177">
        <v>15.121385</v>
      </c>
    </row>
    <row r="1178" spans="1:2" x14ac:dyDescent="0.3">
      <c r="A1178" s="1">
        <v>37644</v>
      </c>
      <c r="B1178">
        <v>14.691803999999999</v>
      </c>
    </row>
    <row r="1179" spans="1:2" x14ac:dyDescent="0.3">
      <c r="A1179" s="1">
        <v>37645</v>
      </c>
      <c r="B1179">
        <v>14.376772000000001</v>
      </c>
    </row>
    <row r="1180" spans="1:2" x14ac:dyDescent="0.3">
      <c r="A1180" s="1">
        <v>37648</v>
      </c>
      <c r="B1180">
        <v>14.376772000000001</v>
      </c>
    </row>
    <row r="1181" spans="1:2" x14ac:dyDescent="0.3">
      <c r="A1181" s="1">
        <v>37649</v>
      </c>
      <c r="B1181">
        <v>14.525690000000001</v>
      </c>
    </row>
    <row r="1182" spans="1:2" x14ac:dyDescent="0.3">
      <c r="A1182" s="1">
        <v>37650</v>
      </c>
      <c r="B1182">
        <v>15.298946000000001</v>
      </c>
    </row>
    <row r="1183" spans="1:2" x14ac:dyDescent="0.3">
      <c r="A1183" s="1">
        <v>37651</v>
      </c>
      <c r="B1183">
        <v>15.178661999999999</v>
      </c>
    </row>
    <row r="1184" spans="1:2" x14ac:dyDescent="0.3">
      <c r="A1184" s="1">
        <v>37652</v>
      </c>
      <c r="B1184">
        <v>16.324224000000001</v>
      </c>
    </row>
    <row r="1185" spans="1:2" x14ac:dyDescent="0.3">
      <c r="A1185" s="1">
        <v>37655</v>
      </c>
      <c r="B1185">
        <v>16.410140999999999</v>
      </c>
    </row>
    <row r="1186" spans="1:2" x14ac:dyDescent="0.3">
      <c r="A1186" s="1">
        <v>37656</v>
      </c>
      <c r="B1186">
        <v>15.407774</v>
      </c>
    </row>
    <row r="1187" spans="1:2" x14ac:dyDescent="0.3">
      <c r="A1187" s="1">
        <v>37657</v>
      </c>
      <c r="B1187">
        <v>16.140934000000001</v>
      </c>
    </row>
    <row r="1188" spans="1:2" x14ac:dyDescent="0.3">
      <c r="A1188" s="1">
        <v>37658</v>
      </c>
      <c r="B1188">
        <v>15.866001000000001</v>
      </c>
    </row>
    <row r="1189" spans="1:2" x14ac:dyDescent="0.3">
      <c r="A1189" s="1">
        <v>37659</v>
      </c>
      <c r="B1189">
        <v>15.190118</v>
      </c>
    </row>
    <row r="1190" spans="1:2" x14ac:dyDescent="0.3">
      <c r="A1190" s="1">
        <v>37662</v>
      </c>
      <c r="B1190">
        <v>15.402046</v>
      </c>
    </row>
    <row r="1191" spans="1:2" x14ac:dyDescent="0.3">
      <c r="A1191" s="1">
        <v>37663</v>
      </c>
      <c r="B1191">
        <v>15.883181</v>
      </c>
    </row>
    <row r="1192" spans="1:2" x14ac:dyDescent="0.3">
      <c r="A1192" s="1">
        <v>37664</v>
      </c>
      <c r="B1192">
        <v>15.024008</v>
      </c>
    </row>
    <row r="1193" spans="1:2" x14ac:dyDescent="0.3">
      <c r="A1193" s="1">
        <v>37665</v>
      </c>
      <c r="B1193">
        <v>14.519968</v>
      </c>
    </row>
    <row r="1194" spans="1:2" x14ac:dyDescent="0.3">
      <c r="A1194" s="1">
        <v>37666</v>
      </c>
      <c r="B1194">
        <v>15.024008</v>
      </c>
    </row>
    <row r="1195" spans="1:2" x14ac:dyDescent="0.3">
      <c r="A1195" s="1">
        <v>37669</v>
      </c>
      <c r="B1195">
        <v>14.897999</v>
      </c>
    </row>
    <row r="1196" spans="1:2" x14ac:dyDescent="0.3">
      <c r="A1196" s="1">
        <v>37670</v>
      </c>
      <c r="B1196">
        <v>15.321854999999999</v>
      </c>
    </row>
    <row r="1197" spans="1:2" x14ac:dyDescent="0.3">
      <c r="A1197" s="1">
        <v>37671</v>
      </c>
      <c r="B1197">
        <v>15.05838</v>
      </c>
    </row>
    <row r="1198" spans="1:2" x14ac:dyDescent="0.3">
      <c r="A1198" s="1">
        <v>37672</v>
      </c>
      <c r="B1198">
        <v>15.046925999999999</v>
      </c>
    </row>
    <row r="1199" spans="1:2" x14ac:dyDescent="0.3">
      <c r="A1199" s="1">
        <v>37673</v>
      </c>
      <c r="B1199">
        <v>15.791537999999999</v>
      </c>
    </row>
    <row r="1200" spans="1:2" x14ac:dyDescent="0.3">
      <c r="A1200" s="1">
        <v>37676</v>
      </c>
      <c r="B1200">
        <v>15.734258000000001</v>
      </c>
    </row>
    <row r="1201" spans="1:2" x14ac:dyDescent="0.3">
      <c r="A1201" s="1">
        <v>37677</v>
      </c>
      <c r="B1201">
        <v>15.493691999999999</v>
      </c>
    </row>
    <row r="1202" spans="1:2" x14ac:dyDescent="0.3">
      <c r="A1202" s="1">
        <v>37678</v>
      </c>
      <c r="B1202">
        <v>14.920915000000001</v>
      </c>
    </row>
    <row r="1203" spans="1:2" x14ac:dyDescent="0.3">
      <c r="A1203" s="1">
        <v>37679</v>
      </c>
      <c r="B1203">
        <v>15.407774</v>
      </c>
    </row>
    <row r="1204" spans="1:2" x14ac:dyDescent="0.3">
      <c r="A1204" s="1">
        <v>37680</v>
      </c>
      <c r="B1204">
        <v>15.579611999999999</v>
      </c>
    </row>
    <row r="1205" spans="1:2" x14ac:dyDescent="0.3">
      <c r="A1205" s="1">
        <v>37683</v>
      </c>
      <c r="B1205">
        <v>15.659794</v>
      </c>
    </row>
    <row r="1206" spans="1:2" x14ac:dyDescent="0.3">
      <c r="A1206" s="1">
        <v>37684</v>
      </c>
      <c r="B1206">
        <v>15.26458</v>
      </c>
    </row>
    <row r="1207" spans="1:2" x14ac:dyDescent="0.3">
      <c r="A1207" s="1">
        <v>37685</v>
      </c>
      <c r="B1207">
        <v>14.955277000000001</v>
      </c>
    </row>
    <row r="1208" spans="1:2" x14ac:dyDescent="0.3">
      <c r="A1208" s="1">
        <v>37686</v>
      </c>
      <c r="B1208">
        <v>14.313765999999999</v>
      </c>
    </row>
    <row r="1209" spans="1:2" x14ac:dyDescent="0.3">
      <c r="A1209" s="1">
        <v>37687</v>
      </c>
      <c r="B1209">
        <v>14.204936999999999</v>
      </c>
    </row>
    <row r="1210" spans="1:2" x14ac:dyDescent="0.3">
      <c r="A1210" s="1">
        <v>37690</v>
      </c>
      <c r="B1210">
        <v>13.975823</v>
      </c>
    </row>
    <row r="1211" spans="1:2" x14ac:dyDescent="0.3">
      <c r="A1211" s="1">
        <v>37691</v>
      </c>
      <c r="B1211">
        <v>12.927638999999999</v>
      </c>
    </row>
    <row r="1212" spans="1:2" x14ac:dyDescent="0.3">
      <c r="A1212" s="1">
        <v>37692</v>
      </c>
      <c r="B1212">
        <v>12.423591999999999</v>
      </c>
    </row>
    <row r="1213" spans="1:2" x14ac:dyDescent="0.3">
      <c r="A1213" s="1">
        <v>37693</v>
      </c>
      <c r="B1213">
        <v>12.801626000000001</v>
      </c>
    </row>
    <row r="1214" spans="1:2" x14ac:dyDescent="0.3">
      <c r="A1214" s="1">
        <v>37694</v>
      </c>
      <c r="B1214">
        <v>12.62979</v>
      </c>
    </row>
    <row r="1215" spans="1:2" x14ac:dyDescent="0.3">
      <c r="A1215" s="1">
        <v>37697</v>
      </c>
      <c r="B1215">
        <v>13.288489999999999</v>
      </c>
    </row>
    <row r="1216" spans="1:2" x14ac:dyDescent="0.3">
      <c r="A1216" s="1">
        <v>37698</v>
      </c>
      <c r="B1216">
        <v>13.803991</v>
      </c>
    </row>
    <row r="1217" spans="1:2" x14ac:dyDescent="0.3">
      <c r="A1217" s="1">
        <v>37699</v>
      </c>
      <c r="B1217">
        <v>13.718071999999999</v>
      </c>
    </row>
    <row r="1218" spans="1:2" x14ac:dyDescent="0.3">
      <c r="A1218" s="1">
        <v>37700</v>
      </c>
      <c r="B1218">
        <v>13.718071999999999</v>
      </c>
    </row>
    <row r="1219" spans="1:2" x14ac:dyDescent="0.3">
      <c r="A1219" s="1">
        <v>37701</v>
      </c>
      <c r="B1219">
        <v>14.14766</v>
      </c>
    </row>
    <row r="1220" spans="1:2" x14ac:dyDescent="0.3">
      <c r="A1220" s="1">
        <v>37704</v>
      </c>
      <c r="B1220">
        <v>13.517599000000001</v>
      </c>
    </row>
    <row r="1221" spans="1:2" x14ac:dyDescent="0.3">
      <c r="A1221" s="1">
        <v>37705</v>
      </c>
      <c r="B1221">
        <v>13.935727</v>
      </c>
    </row>
    <row r="1222" spans="1:2" x14ac:dyDescent="0.3">
      <c r="A1222" s="1">
        <v>37706</v>
      </c>
      <c r="B1222">
        <v>13.546239</v>
      </c>
    </row>
    <row r="1223" spans="1:2" x14ac:dyDescent="0.3">
      <c r="A1223" s="1">
        <v>37707</v>
      </c>
      <c r="B1223">
        <v>13.574878999999999</v>
      </c>
    </row>
    <row r="1224" spans="1:2" x14ac:dyDescent="0.3">
      <c r="A1224" s="1">
        <v>37708</v>
      </c>
      <c r="B1224">
        <v>13.093745</v>
      </c>
    </row>
    <row r="1225" spans="1:2" x14ac:dyDescent="0.3">
      <c r="A1225" s="1">
        <v>37711</v>
      </c>
      <c r="B1225">
        <v>12.566788000000001</v>
      </c>
    </row>
    <row r="1226" spans="1:2" x14ac:dyDescent="0.3">
      <c r="A1226" s="1">
        <v>37712</v>
      </c>
      <c r="B1226">
        <v>12.595426</v>
      </c>
    </row>
    <row r="1227" spans="1:2" x14ac:dyDescent="0.3">
      <c r="A1227" s="1">
        <v>37713</v>
      </c>
      <c r="B1227">
        <v>12.996371999999999</v>
      </c>
    </row>
    <row r="1228" spans="1:2" x14ac:dyDescent="0.3">
      <c r="A1228" s="1">
        <v>37714</v>
      </c>
      <c r="B1228">
        <v>12.939094000000001</v>
      </c>
    </row>
    <row r="1229" spans="1:2" x14ac:dyDescent="0.3">
      <c r="A1229" s="1">
        <v>37715</v>
      </c>
      <c r="B1229">
        <v>13.540516</v>
      </c>
    </row>
    <row r="1230" spans="1:2" x14ac:dyDescent="0.3">
      <c r="A1230" s="1">
        <v>37718</v>
      </c>
      <c r="B1230">
        <v>14.371046</v>
      </c>
    </row>
    <row r="1231" spans="1:2" x14ac:dyDescent="0.3">
      <c r="A1231" s="1">
        <v>37719</v>
      </c>
      <c r="B1231">
        <v>13.861269999999999</v>
      </c>
    </row>
    <row r="1232" spans="1:2" x14ac:dyDescent="0.3">
      <c r="A1232" s="1">
        <v>37720</v>
      </c>
      <c r="B1232">
        <v>13.844084000000001</v>
      </c>
    </row>
    <row r="1233" spans="1:2" x14ac:dyDescent="0.3">
      <c r="A1233" s="1">
        <v>37721</v>
      </c>
      <c r="B1233">
        <v>13.368681</v>
      </c>
    </row>
    <row r="1234" spans="1:2" x14ac:dyDescent="0.3">
      <c r="A1234" s="1">
        <v>37722</v>
      </c>
      <c r="B1234">
        <v>13.488960000000001</v>
      </c>
    </row>
    <row r="1235" spans="1:2" x14ac:dyDescent="0.3">
      <c r="A1235" s="1">
        <v>37725</v>
      </c>
      <c r="B1235">
        <v>13.878451</v>
      </c>
    </row>
    <row r="1236" spans="1:2" x14ac:dyDescent="0.3">
      <c r="A1236" s="1">
        <v>37726</v>
      </c>
      <c r="B1236">
        <v>13.809722000000001</v>
      </c>
    </row>
    <row r="1237" spans="1:2" x14ac:dyDescent="0.3">
      <c r="A1237" s="1">
        <v>37727</v>
      </c>
      <c r="B1237">
        <v>13.517599000000001</v>
      </c>
    </row>
    <row r="1238" spans="1:2" x14ac:dyDescent="0.3">
      <c r="A1238" s="1">
        <v>37728</v>
      </c>
      <c r="B1238">
        <v>13.861269999999999</v>
      </c>
    </row>
    <row r="1239" spans="1:2" x14ac:dyDescent="0.3">
      <c r="A1239" s="1">
        <v>37729</v>
      </c>
      <c r="B1239">
        <v>13.861269999999999</v>
      </c>
    </row>
    <row r="1240" spans="1:2" x14ac:dyDescent="0.3">
      <c r="A1240" s="1">
        <v>37732</v>
      </c>
      <c r="B1240">
        <v>13.861269999999999</v>
      </c>
    </row>
    <row r="1241" spans="1:2" x14ac:dyDescent="0.3">
      <c r="A1241" s="1">
        <v>37733</v>
      </c>
      <c r="B1241">
        <v>14.204936999999999</v>
      </c>
    </row>
    <row r="1242" spans="1:2" x14ac:dyDescent="0.3">
      <c r="A1242" s="1">
        <v>37734</v>
      </c>
      <c r="B1242">
        <v>14.605881</v>
      </c>
    </row>
    <row r="1243" spans="1:2" x14ac:dyDescent="0.3">
      <c r="A1243" s="1">
        <v>37735</v>
      </c>
      <c r="B1243">
        <v>14.204936999999999</v>
      </c>
    </row>
    <row r="1244" spans="1:2" x14ac:dyDescent="0.3">
      <c r="A1244" s="1">
        <v>37736</v>
      </c>
      <c r="B1244">
        <v>13.726188</v>
      </c>
    </row>
    <row r="1245" spans="1:2" x14ac:dyDescent="0.3">
      <c r="A1245" s="1">
        <v>37739</v>
      </c>
      <c r="B1245">
        <v>14.120094999999999</v>
      </c>
    </row>
    <row r="1246" spans="1:2" x14ac:dyDescent="0.3">
      <c r="A1246" s="1">
        <v>37740</v>
      </c>
      <c r="B1246">
        <v>13.483781</v>
      </c>
    </row>
    <row r="1247" spans="1:2" x14ac:dyDescent="0.3">
      <c r="A1247" s="1">
        <v>37741</v>
      </c>
      <c r="B1247">
        <v>13.847390000000001</v>
      </c>
    </row>
    <row r="1248" spans="1:2" x14ac:dyDescent="0.3">
      <c r="A1248" s="1">
        <v>37742</v>
      </c>
      <c r="B1248">
        <v>13.847390000000001</v>
      </c>
    </row>
    <row r="1249" spans="1:2" x14ac:dyDescent="0.3">
      <c r="A1249" s="1">
        <v>37743</v>
      </c>
      <c r="B1249">
        <v>13.301977000000001</v>
      </c>
    </row>
    <row r="1250" spans="1:2" x14ac:dyDescent="0.3">
      <c r="A1250" s="1">
        <v>37746</v>
      </c>
      <c r="B1250">
        <v>13.604986</v>
      </c>
    </row>
    <row r="1251" spans="1:2" x14ac:dyDescent="0.3">
      <c r="A1251" s="1">
        <v>37747</v>
      </c>
      <c r="B1251">
        <v>14.035253000000001</v>
      </c>
    </row>
    <row r="1252" spans="1:2" x14ac:dyDescent="0.3">
      <c r="A1252" s="1">
        <v>37748</v>
      </c>
      <c r="B1252">
        <v>13.968596</v>
      </c>
    </row>
    <row r="1253" spans="1:2" x14ac:dyDescent="0.3">
      <c r="A1253" s="1">
        <v>37749</v>
      </c>
      <c r="B1253">
        <v>13.635286000000001</v>
      </c>
    </row>
    <row r="1254" spans="1:2" x14ac:dyDescent="0.3">
      <c r="A1254" s="1">
        <v>37750</v>
      </c>
      <c r="B1254">
        <v>14.114036</v>
      </c>
    </row>
    <row r="1255" spans="1:2" x14ac:dyDescent="0.3">
      <c r="A1255" s="1">
        <v>37753</v>
      </c>
      <c r="B1255">
        <v>13.811030000000001</v>
      </c>
    </row>
    <row r="1256" spans="1:2" x14ac:dyDescent="0.3">
      <c r="A1256" s="1">
        <v>37754</v>
      </c>
      <c r="B1256">
        <v>13.441361000000001</v>
      </c>
    </row>
    <row r="1257" spans="1:2" x14ac:dyDescent="0.3">
      <c r="A1257" s="1">
        <v>37755</v>
      </c>
      <c r="B1257">
        <v>13.483781</v>
      </c>
    </row>
    <row r="1258" spans="1:2" x14ac:dyDescent="0.3">
      <c r="A1258" s="1">
        <v>37756</v>
      </c>
      <c r="B1258">
        <v>13.374701999999999</v>
      </c>
    </row>
    <row r="1259" spans="1:2" x14ac:dyDescent="0.3">
      <c r="A1259" s="1">
        <v>37757</v>
      </c>
      <c r="B1259">
        <v>13.453481999999999</v>
      </c>
    </row>
    <row r="1260" spans="1:2" x14ac:dyDescent="0.3">
      <c r="A1260" s="1">
        <v>37760</v>
      </c>
      <c r="B1260">
        <v>12.817167</v>
      </c>
    </row>
    <row r="1261" spans="1:2" x14ac:dyDescent="0.3">
      <c r="A1261" s="1">
        <v>37761</v>
      </c>
      <c r="B1261">
        <v>12.756568</v>
      </c>
    </row>
    <row r="1262" spans="1:2" x14ac:dyDescent="0.3">
      <c r="A1262" s="1">
        <v>37762</v>
      </c>
      <c r="B1262">
        <v>13.089874999999999</v>
      </c>
    </row>
    <row r="1263" spans="1:2" x14ac:dyDescent="0.3">
      <c r="A1263" s="1">
        <v>37763</v>
      </c>
      <c r="B1263">
        <v>13.483781</v>
      </c>
    </row>
    <row r="1264" spans="1:2" x14ac:dyDescent="0.3">
      <c r="A1264" s="1">
        <v>37764</v>
      </c>
      <c r="B1264">
        <v>13.059571</v>
      </c>
    </row>
    <row r="1265" spans="1:2" x14ac:dyDescent="0.3">
      <c r="A1265" s="1">
        <v>37767</v>
      </c>
      <c r="B1265">
        <v>13.041392999999999</v>
      </c>
    </row>
    <row r="1266" spans="1:2" x14ac:dyDescent="0.3">
      <c r="A1266" s="1">
        <v>37768</v>
      </c>
      <c r="B1266">
        <v>12.817167</v>
      </c>
    </row>
    <row r="1267" spans="1:2" x14ac:dyDescent="0.3">
      <c r="A1267" s="1">
        <v>37769</v>
      </c>
      <c r="B1267">
        <v>12.847467999999999</v>
      </c>
    </row>
    <row r="1268" spans="1:2" x14ac:dyDescent="0.3">
      <c r="A1268" s="1">
        <v>37770</v>
      </c>
      <c r="B1268">
        <v>12.871708</v>
      </c>
    </row>
    <row r="1269" spans="1:2" x14ac:dyDescent="0.3">
      <c r="A1269" s="1">
        <v>37771</v>
      </c>
      <c r="B1269">
        <v>13.180778</v>
      </c>
    </row>
    <row r="1270" spans="1:2" x14ac:dyDescent="0.3">
      <c r="A1270" s="1">
        <v>37774</v>
      </c>
      <c r="B1270">
        <v>13.574684</v>
      </c>
    </row>
    <row r="1271" spans="1:2" x14ac:dyDescent="0.3">
      <c r="A1271" s="1">
        <v>37775</v>
      </c>
      <c r="B1271">
        <v>13.574684</v>
      </c>
    </row>
    <row r="1272" spans="1:2" x14ac:dyDescent="0.3">
      <c r="A1272" s="1">
        <v>37776</v>
      </c>
      <c r="B1272">
        <v>13.871632</v>
      </c>
    </row>
    <row r="1273" spans="1:2" x14ac:dyDescent="0.3">
      <c r="A1273" s="1">
        <v>37777</v>
      </c>
      <c r="B1273">
        <v>13.556502</v>
      </c>
    </row>
    <row r="1274" spans="1:2" x14ac:dyDescent="0.3">
      <c r="A1274" s="1">
        <v>37778</v>
      </c>
      <c r="B1274">
        <v>13.932232000000001</v>
      </c>
    </row>
    <row r="1275" spans="1:2" x14ac:dyDescent="0.3">
      <c r="A1275" s="1">
        <v>37781</v>
      </c>
      <c r="B1275">
        <v>13.762547</v>
      </c>
    </row>
    <row r="1276" spans="1:2" x14ac:dyDescent="0.3">
      <c r="A1276" s="1">
        <v>37782</v>
      </c>
      <c r="B1276">
        <v>13.938293</v>
      </c>
    </row>
    <row r="1277" spans="1:2" x14ac:dyDescent="0.3">
      <c r="A1277" s="1">
        <v>37783</v>
      </c>
      <c r="B1277">
        <v>14.423101000000001</v>
      </c>
    </row>
    <row r="1278" spans="1:2" x14ac:dyDescent="0.3">
      <c r="A1278" s="1">
        <v>37784</v>
      </c>
      <c r="B1278">
        <v>14.73823</v>
      </c>
    </row>
    <row r="1279" spans="1:2" x14ac:dyDescent="0.3">
      <c r="A1279" s="1">
        <v>37785</v>
      </c>
      <c r="B1279">
        <v>14.520061</v>
      </c>
    </row>
    <row r="1280" spans="1:2" x14ac:dyDescent="0.3">
      <c r="A1280" s="1">
        <v>37788</v>
      </c>
      <c r="B1280">
        <v>14.93821</v>
      </c>
    </row>
    <row r="1281" spans="1:2" x14ac:dyDescent="0.3">
      <c r="A1281" s="1">
        <v>37789</v>
      </c>
      <c r="B1281">
        <v>15.32606</v>
      </c>
    </row>
    <row r="1282" spans="1:2" x14ac:dyDescent="0.3">
      <c r="A1282" s="1">
        <v>37790</v>
      </c>
      <c r="B1282">
        <v>15.623009</v>
      </c>
    </row>
    <row r="1283" spans="1:2" x14ac:dyDescent="0.3">
      <c r="A1283" s="1">
        <v>37791</v>
      </c>
      <c r="B1283">
        <v>15.483625</v>
      </c>
    </row>
    <row r="1284" spans="1:2" x14ac:dyDescent="0.3">
      <c r="A1284" s="1">
        <v>37792</v>
      </c>
      <c r="B1284">
        <v>15.477565999999999</v>
      </c>
    </row>
    <row r="1285" spans="1:2" x14ac:dyDescent="0.3">
      <c r="A1285" s="1">
        <v>37795</v>
      </c>
      <c r="B1285">
        <v>15.120018</v>
      </c>
    </row>
    <row r="1286" spans="1:2" x14ac:dyDescent="0.3">
      <c r="A1286" s="1">
        <v>37796</v>
      </c>
      <c r="B1286">
        <v>15.210917999999999</v>
      </c>
    </row>
    <row r="1287" spans="1:2" x14ac:dyDescent="0.3">
      <c r="A1287" s="1">
        <v>37797</v>
      </c>
      <c r="B1287">
        <v>14.750348000000001</v>
      </c>
    </row>
    <row r="1288" spans="1:2" x14ac:dyDescent="0.3">
      <c r="A1288" s="1">
        <v>37798</v>
      </c>
      <c r="B1288">
        <v>15.210917999999999</v>
      </c>
    </row>
    <row r="1289" spans="1:2" x14ac:dyDescent="0.3">
      <c r="A1289" s="1">
        <v>37799</v>
      </c>
      <c r="B1289">
        <v>15.513923999999999</v>
      </c>
    </row>
    <row r="1290" spans="1:2" x14ac:dyDescent="0.3">
      <c r="A1290" s="1">
        <v>37802</v>
      </c>
      <c r="B1290">
        <v>15.822995000000001</v>
      </c>
    </row>
    <row r="1291" spans="1:2" x14ac:dyDescent="0.3">
      <c r="A1291" s="1">
        <v>37803</v>
      </c>
      <c r="B1291">
        <v>15.604824000000001</v>
      </c>
    </row>
    <row r="1292" spans="1:2" x14ac:dyDescent="0.3">
      <c r="A1292" s="1">
        <v>37804</v>
      </c>
      <c r="B1292">
        <v>15.859351999999999</v>
      </c>
    </row>
    <row r="1293" spans="1:2" x14ac:dyDescent="0.3">
      <c r="A1293" s="1">
        <v>37805</v>
      </c>
      <c r="B1293">
        <v>16.11994</v>
      </c>
    </row>
    <row r="1294" spans="1:2" x14ac:dyDescent="0.3">
      <c r="A1294" s="1">
        <v>37806</v>
      </c>
      <c r="B1294">
        <v>15.932076</v>
      </c>
    </row>
    <row r="1295" spans="1:2" x14ac:dyDescent="0.3">
      <c r="A1295" s="1">
        <v>37809</v>
      </c>
      <c r="B1295">
        <v>16.241142</v>
      </c>
    </row>
    <row r="1296" spans="1:2" x14ac:dyDescent="0.3">
      <c r="A1296" s="1">
        <v>37810</v>
      </c>
      <c r="B1296">
        <v>16.059335999999998</v>
      </c>
    </row>
    <row r="1297" spans="1:2" x14ac:dyDescent="0.3">
      <c r="A1297" s="1">
        <v>37811</v>
      </c>
      <c r="B1297">
        <v>15.865415</v>
      </c>
    </row>
    <row r="1298" spans="1:2" x14ac:dyDescent="0.3">
      <c r="A1298" s="1">
        <v>37812</v>
      </c>
      <c r="B1298">
        <v>15.307876</v>
      </c>
    </row>
    <row r="1299" spans="1:2" x14ac:dyDescent="0.3">
      <c r="A1299" s="1">
        <v>37813</v>
      </c>
      <c r="B1299">
        <v>15.847232</v>
      </c>
    </row>
    <row r="1300" spans="1:2" x14ac:dyDescent="0.3">
      <c r="A1300" s="1">
        <v>37816</v>
      </c>
      <c r="B1300">
        <v>15.974493000000001</v>
      </c>
    </row>
    <row r="1301" spans="1:2" x14ac:dyDescent="0.3">
      <c r="A1301" s="1">
        <v>37817</v>
      </c>
      <c r="B1301">
        <v>15.822995000000001</v>
      </c>
    </row>
    <row r="1302" spans="1:2" x14ac:dyDescent="0.3">
      <c r="A1302" s="1">
        <v>37818</v>
      </c>
      <c r="B1302">
        <v>15.932076</v>
      </c>
    </row>
    <row r="1303" spans="1:2" x14ac:dyDescent="0.3">
      <c r="A1303" s="1">
        <v>37819</v>
      </c>
      <c r="B1303">
        <v>15.453327</v>
      </c>
    </row>
    <row r="1304" spans="1:2" x14ac:dyDescent="0.3">
      <c r="A1304" s="1">
        <v>37820</v>
      </c>
      <c r="B1304">
        <v>15.495748000000001</v>
      </c>
    </row>
    <row r="1305" spans="1:2" x14ac:dyDescent="0.3">
      <c r="A1305" s="1">
        <v>37823</v>
      </c>
      <c r="B1305">
        <v>15.144259</v>
      </c>
    </row>
    <row r="1306" spans="1:2" x14ac:dyDescent="0.3">
      <c r="A1306" s="1">
        <v>37824</v>
      </c>
      <c r="B1306">
        <v>15.113958</v>
      </c>
    </row>
    <row r="1307" spans="1:2" x14ac:dyDescent="0.3">
      <c r="A1307" s="1">
        <v>37825</v>
      </c>
      <c r="B1307">
        <v>15.126083</v>
      </c>
    </row>
    <row r="1308" spans="1:2" x14ac:dyDescent="0.3">
      <c r="A1308" s="1">
        <v>37826</v>
      </c>
      <c r="B1308">
        <v>15.453327</v>
      </c>
    </row>
    <row r="1309" spans="1:2" x14ac:dyDescent="0.3">
      <c r="A1309" s="1">
        <v>37827</v>
      </c>
      <c r="B1309">
        <v>15.665424</v>
      </c>
    </row>
    <row r="1310" spans="1:2" x14ac:dyDescent="0.3">
      <c r="A1310" s="1">
        <v>37830</v>
      </c>
      <c r="B1310">
        <v>15.877537</v>
      </c>
    </row>
    <row r="1311" spans="1:2" x14ac:dyDescent="0.3">
      <c r="A1311" s="1">
        <v>37831</v>
      </c>
      <c r="B1311">
        <v>15.653309999999999</v>
      </c>
    </row>
    <row r="1312" spans="1:2" x14ac:dyDescent="0.3">
      <c r="A1312" s="1">
        <v>37832</v>
      </c>
      <c r="B1312">
        <v>15.877537</v>
      </c>
    </row>
    <row r="1313" spans="1:2" x14ac:dyDescent="0.3">
      <c r="A1313" s="1">
        <v>37833</v>
      </c>
      <c r="B1313">
        <v>16.186598</v>
      </c>
    </row>
    <row r="1314" spans="1:2" x14ac:dyDescent="0.3">
      <c r="A1314" s="1">
        <v>37834</v>
      </c>
      <c r="B1314">
        <v>16.277501999999998</v>
      </c>
    </row>
    <row r="1315" spans="1:2" x14ac:dyDescent="0.3">
      <c r="A1315" s="1">
        <v>37837</v>
      </c>
      <c r="B1315">
        <v>16.077517</v>
      </c>
    </row>
    <row r="1316" spans="1:2" x14ac:dyDescent="0.3">
      <c r="A1316" s="1">
        <v>37838</v>
      </c>
      <c r="B1316">
        <v>16.125997999999999</v>
      </c>
    </row>
    <row r="1317" spans="1:2" x14ac:dyDescent="0.3">
      <c r="A1317" s="1">
        <v>37839</v>
      </c>
      <c r="B1317">
        <v>16.029036000000001</v>
      </c>
    </row>
    <row r="1318" spans="1:2" x14ac:dyDescent="0.3">
      <c r="A1318" s="1">
        <v>37840</v>
      </c>
      <c r="B1318">
        <v>15.907833</v>
      </c>
    </row>
    <row r="1319" spans="1:2" x14ac:dyDescent="0.3">
      <c r="A1319" s="1">
        <v>37841</v>
      </c>
      <c r="B1319">
        <v>15.950256</v>
      </c>
    </row>
    <row r="1320" spans="1:2" x14ac:dyDescent="0.3">
      <c r="A1320" s="1">
        <v>37844</v>
      </c>
      <c r="B1320">
        <v>15.841169000000001</v>
      </c>
    </row>
    <row r="1321" spans="1:2" x14ac:dyDescent="0.3">
      <c r="A1321" s="1">
        <v>37845</v>
      </c>
      <c r="B1321">
        <v>16.156300000000002</v>
      </c>
    </row>
    <row r="1322" spans="1:2" x14ac:dyDescent="0.3">
      <c r="A1322" s="1">
        <v>37846</v>
      </c>
      <c r="B1322">
        <v>16.635052000000002</v>
      </c>
    </row>
    <row r="1323" spans="1:2" x14ac:dyDescent="0.3">
      <c r="A1323" s="1">
        <v>37847</v>
      </c>
      <c r="B1323">
        <v>17.216822000000001</v>
      </c>
    </row>
    <row r="1324" spans="1:2" x14ac:dyDescent="0.3">
      <c r="A1324" s="1">
        <v>37848</v>
      </c>
      <c r="B1324">
        <v>17.689512000000001</v>
      </c>
    </row>
    <row r="1325" spans="1:2" x14ac:dyDescent="0.3">
      <c r="A1325" s="1">
        <v>37851</v>
      </c>
      <c r="B1325">
        <v>17.604668</v>
      </c>
    </row>
    <row r="1326" spans="1:2" x14ac:dyDescent="0.3">
      <c r="A1326" s="1">
        <v>37852</v>
      </c>
      <c r="B1326">
        <v>17.483464999999999</v>
      </c>
    </row>
    <row r="1327" spans="1:2" x14ac:dyDescent="0.3">
      <c r="A1327" s="1">
        <v>37853</v>
      </c>
      <c r="B1327">
        <v>17.574368</v>
      </c>
    </row>
    <row r="1328" spans="1:2" x14ac:dyDescent="0.3">
      <c r="A1328" s="1">
        <v>37854</v>
      </c>
      <c r="B1328">
        <v>18.247043999999999</v>
      </c>
    </row>
    <row r="1329" spans="1:2" x14ac:dyDescent="0.3">
      <c r="A1329" s="1">
        <v>37855</v>
      </c>
      <c r="B1329">
        <v>18.222801</v>
      </c>
    </row>
    <row r="1330" spans="1:2" x14ac:dyDescent="0.3">
      <c r="A1330" s="1">
        <v>37858</v>
      </c>
      <c r="B1330">
        <v>17.907672999999999</v>
      </c>
    </row>
    <row r="1331" spans="1:2" x14ac:dyDescent="0.3">
      <c r="A1331" s="1">
        <v>37859</v>
      </c>
      <c r="B1331">
        <v>17.919796000000002</v>
      </c>
    </row>
    <row r="1332" spans="1:2" x14ac:dyDescent="0.3">
      <c r="A1332" s="1">
        <v>37860</v>
      </c>
      <c r="B1332">
        <v>18.119779999999999</v>
      </c>
    </row>
    <row r="1333" spans="1:2" x14ac:dyDescent="0.3">
      <c r="A1333" s="1">
        <v>37861</v>
      </c>
      <c r="B1333">
        <v>18.271284000000001</v>
      </c>
    </row>
    <row r="1334" spans="1:2" x14ac:dyDescent="0.3">
      <c r="A1334" s="1">
        <v>37862</v>
      </c>
      <c r="B1334">
        <v>18.362185</v>
      </c>
    </row>
    <row r="1335" spans="1:2" x14ac:dyDescent="0.3">
      <c r="A1335" s="1">
        <v>37865</v>
      </c>
      <c r="B1335">
        <v>18.846996000000001</v>
      </c>
    </row>
    <row r="1336" spans="1:2" x14ac:dyDescent="0.3">
      <c r="A1336" s="1">
        <v>37866</v>
      </c>
      <c r="B1336">
        <v>18.798513</v>
      </c>
    </row>
    <row r="1337" spans="1:2" x14ac:dyDescent="0.3">
      <c r="A1337" s="1">
        <v>37867</v>
      </c>
      <c r="B1337">
        <v>18.956078000000002</v>
      </c>
    </row>
    <row r="1338" spans="1:2" x14ac:dyDescent="0.3">
      <c r="A1338" s="1">
        <v>37868</v>
      </c>
      <c r="B1338">
        <v>19.119698</v>
      </c>
    </row>
    <row r="1339" spans="1:2" x14ac:dyDescent="0.3">
      <c r="A1339" s="1">
        <v>37869</v>
      </c>
      <c r="B1339">
        <v>18.731852</v>
      </c>
    </row>
    <row r="1340" spans="1:2" x14ac:dyDescent="0.3">
      <c r="A1340" s="1">
        <v>37872</v>
      </c>
      <c r="B1340">
        <v>18.671246</v>
      </c>
    </row>
    <row r="1341" spans="1:2" x14ac:dyDescent="0.3">
      <c r="A1341" s="1">
        <v>37873</v>
      </c>
      <c r="B1341">
        <v>18.089476000000001</v>
      </c>
    </row>
    <row r="1342" spans="1:2" x14ac:dyDescent="0.3">
      <c r="A1342" s="1">
        <v>37874</v>
      </c>
      <c r="B1342">
        <v>17.574368</v>
      </c>
    </row>
    <row r="1343" spans="1:2" x14ac:dyDescent="0.3">
      <c r="A1343" s="1">
        <v>37875</v>
      </c>
      <c r="B1343">
        <v>17.980395999999999</v>
      </c>
    </row>
    <row r="1344" spans="1:2" x14ac:dyDescent="0.3">
      <c r="A1344" s="1">
        <v>37876</v>
      </c>
      <c r="B1344">
        <v>17.713749</v>
      </c>
    </row>
    <row r="1345" spans="1:2" x14ac:dyDescent="0.3">
      <c r="A1345" s="1">
        <v>37879</v>
      </c>
      <c r="B1345">
        <v>17.780415000000001</v>
      </c>
    </row>
    <row r="1346" spans="1:2" x14ac:dyDescent="0.3">
      <c r="A1346" s="1">
        <v>37880</v>
      </c>
      <c r="B1346">
        <v>17.968277</v>
      </c>
    </row>
    <row r="1347" spans="1:2" x14ac:dyDescent="0.3">
      <c r="A1347" s="1">
        <v>37881</v>
      </c>
      <c r="B1347">
        <v>18.156141000000002</v>
      </c>
    </row>
    <row r="1348" spans="1:2" x14ac:dyDescent="0.3">
      <c r="A1348" s="1">
        <v>37882</v>
      </c>
      <c r="B1348">
        <v>18.295521000000001</v>
      </c>
    </row>
    <row r="1349" spans="1:2" x14ac:dyDescent="0.3">
      <c r="A1349" s="1">
        <v>37883</v>
      </c>
      <c r="B1349">
        <v>18.040997999999998</v>
      </c>
    </row>
    <row r="1350" spans="1:2" x14ac:dyDescent="0.3">
      <c r="A1350" s="1">
        <v>37886</v>
      </c>
      <c r="B1350">
        <v>17.138041000000001</v>
      </c>
    </row>
    <row r="1351" spans="1:2" x14ac:dyDescent="0.3">
      <c r="A1351" s="1">
        <v>37887</v>
      </c>
      <c r="B1351">
        <v>16.719888999999998</v>
      </c>
    </row>
    <row r="1352" spans="1:2" x14ac:dyDescent="0.3">
      <c r="A1352" s="1">
        <v>37888</v>
      </c>
      <c r="B1352">
        <v>16.174479000000002</v>
      </c>
    </row>
    <row r="1353" spans="1:2" x14ac:dyDescent="0.3">
      <c r="A1353" s="1">
        <v>37889</v>
      </c>
      <c r="B1353">
        <v>16.477484</v>
      </c>
    </row>
    <row r="1354" spans="1:2" x14ac:dyDescent="0.3">
      <c r="A1354" s="1">
        <v>37890</v>
      </c>
      <c r="B1354">
        <v>16.344158</v>
      </c>
    </row>
    <row r="1355" spans="1:2" x14ac:dyDescent="0.3">
      <c r="A1355" s="1">
        <v>37893</v>
      </c>
      <c r="B1355">
        <v>16.635052000000002</v>
      </c>
    </row>
    <row r="1356" spans="1:2" x14ac:dyDescent="0.3">
      <c r="A1356" s="1">
        <v>37894</v>
      </c>
      <c r="B1356">
        <v>16.144178</v>
      </c>
    </row>
    <row r="1357" spans="1:2" x14ac:dyDescent="0.3">
      <c r="A1357" s="1">
        <v>37895</v>
      </c>
      <c r="B1357">
        <v>16.574444</v>
      </c>
    </row>
    <row r="1358" spans="1:2" x14ac:dyDescent="0.3">
      <c r="A1358" s="1">
        <v>37896</v>
      </c>
      <c r="B1358">
        <v>16.059335999999998</v>
      </c>
    </row>
    <row r="1359" spans="1:2" x14ac:dyDescent="0.3">
      <c r="A1359" s="1">
        <v>37897</v>
      </c>
      <c r="B1359">
        <v>16.786550999999999</v>
      </c>
    </row>
    <row r="1360" spans="1:2" x14ac:dyDescent="0.3">
      <c r="A1360" s="1">
        <v>37900</v>
      </c>
      <c r="B1360">
        <v>16.853211999999999</v>
      </c>
    </row>
    <row r="1361" spans="1:2" x14ac:dyDescent="0.3">
      <c r="A1361" s="1">
        <v>37901</v>
      </c>
      <c r="B1361">
        <v>16.604742000000002</v>
      </c>
    </row>
    <row r="1362" spans="1:2" x14ac:dyDescent="0.3">
      <c r="A1362" s="1">
        <v>37902</v>
      </c>
      <c r="B1362">
        <v>16.719888999999998</v>
      </c>
    </row>
    <row r="1363" spans="1:2" x14ac:dyDescent="0.3">
      <c r="A1363" s="1">
        <v>37903</v>
      </c>
      <c r="B1363">
        <v>17.271362</v>
      </c>
    </row>
    <row r="1364" spans="1:2" x14ac:dyDescent="0.3">
      <c r="A1364" s="1">
        <v>37904</v>
      </c>
      <c r="B1364">
        <v>17.228945</v>
      </c>
    </row>
    <row r="1365" spans="1:2" x14ac:dyDescent="0.3">
      <c r="A1365" s="1">
        <v>37907</v>
      </c>
      <c r="B1365">
        <v>17.507705999999999</v>
      </c>
    </row>
    <row r="1366" spans="1:2" x14ac:dyDescent="0.3">
      <c r="A1366" s="1">
        <v>37908</v>
      </c>
      <c r="B1366">
        <v>17.847073000000002</v>
      </c>
    </row>
    <row r="1367" spans="1:2" x14ac:dyDescent="0.3">
      <c r="A1367" s="1">
        <v>37909</v>
      </c>
      <c r="B1367">
        <v>17.998574999999999</v>
      </c>
    </row>
    <row r="1368" spans="1:2" x14ac:dyDescent="0.3">
      <c r="A1368" s="1">
        <v>37910</v>
      </c>
      <c r="B1368">
        <v>18.150075999999999</v>
      </c>
    </row>
    <row r="1369" spans="1:2" x14ac:dyDescent="0.3">
      <c r="A1369" s="1">
        <v>37911</v>
      </c>
      <c r="B1369">
        <v>18.022815999999999</v>
      </c>
    </row>
    <row r="1370" spans="1:2" x14ac:dyDescent="0.3">
      <c r="A1370" s="1">
        <v>37914</v>
      </c>
      <c r="B1370">
        <v>18.331882</v>
      </c>
    </row>
    <row r="1371" spans="1:2" x14ac:dyDescent="0.3">
      <c r="A1371" s="1">
        <v>37915</v>
      </c>
      <c r="B1371">
        <v>18.453088999999999</v>
      </c>
    </row>
    <row r="1372" spans="1:2" x14ac:dyDescent="0.3">
      <c r="A1372" s="1">
        <v>37916</v>
      </c>
      <c r="B1372">
        <v>18.028879</v>
      </c>
    </row>
    <row r="1373" spans="1:2" x14ac:dyDescent="0.3">
      <c r="A1373" s="1">
        <v>37917</v>
      </c>
      <c r="B1373">
        <v>17.968277</v>
      </c>
    </row>
    <row r="1374" spans="1:2" x14ac:dyDescent="0.3">
      <c r="A1374" s="1">
        <v>37918</v>
      </c>
      <c r="B1374">
        <v>17.592548000000001</v>
      </c>
    </row>
    <row r="1375" spans="1:2" x14ac:dyDescent="0.3">
      <c r="A1375" s="1">
        <v>37921</v>
      </c>
      <c r="B1375">
        <v>17.810714999999998</v>
      </c>
    </row>
    <row r="1376" spans="1:2" x14ac:dyDescent="0.3">
      <c r="A1376" s="1">
        <v>37922</v>
      </c>
      <c r="B1376">
        <v>18.240984000000001</v>
      </c>
    </row>
    <row r="1377" spans="1:2" x14ac:dyDescent="0.3">
      <c r="A1377" s="1">
        <v>37923</v>
      </c>
      <c r="B1377">
        <v>17.883431999999999</v>
      </c>
    </row>
    <row r="1378" spans="1:2" x14ac:dyDescent="0.3">
      <c r="A1378" s="1">
        <v>37924</v>
      </c>
      <c r="B1378">
        <v>17.653148999999999</v>
      </c>
    </row>
    <row r="1379" spans="1:2" x14ac:dyDescent="0.3">
      <c r="A1379" s="1">
        <v>37925</v>
      </c>
      <c r="B1379">
        <v>17.750112999999999</v>
      </c>
    </row>
    <row r="1380" spans="1:2" x14ac:dyDescent="0.3">
      <c r="A1380" s="1">
        <v>37928</v>
      </c>
      <c r="B1380">
        <v>18.119779999999999</v>
      </c>
    </row>
    <row r="1381" spans="1:2" x14ac:dyDescent="0.3">
      <c r="A1381" s="1">
        <v>37929</v>
      </c>
      <c r="B1381">
        <v>18.150075999999999</v>
      </c>
    </row>
    <row r="1382" spans="1:2" x14ac:dyDescent="0.3">
      <c r="A1382" s="1">
        <v>37930</v>
      </c>
      <c r="B1382">
        <v>18.180382000000002</v>
      </c>
    </row>
    <row r="1383" spans="1:2" x14ac:dyDescent="0.3">
      <c r="A1383" s="1">
        <v>37931</v>
      </c>
      <c r="B1383">
        <v>18.150075999999999</v>
      </c>
    </row>
    <row r="1384" spans="1:2" x14ac:dyDescent="0.3">
      <c r="A1384" s="1">
        <v>37932</v>
      </c>
      <c r="B1384">
        <v>18.156141000000002</v>
      </c>
    </row>
    <row r="1385" spans="1:2" x14ac:dyDescent="0.3">
      <c r="A1385" s="1">
        <v>37935</v>
      </c>
      <c r="B1385">
        <v>18.065238999999998</v>
      </c>
    </row>
    <row r="1386" spans="1:2" x14ac:dyDescent="0.3">
      <c r="A1386" s="1">
        <v>37936</v>
      </c>
      <c r="B1386">
        <v>18.101599</v>
      </c>
    </row>
    <row r="1387" spans="1:2" x14ac:dyDescent="0.3">
      <c r="A1387" s="1">
        <v>37937</v>
      </c>
      <c r="B1387">
        <v>18.168261000000001</v>
      </c>
    </row>
    <row r="1388" spans="1:2" x14ac:dyDescent="0.3">
      <c r="A1388" s="1">
        <v>37938</v>
      </c>
      <c r="B1388">
        <v>18.180382000000002</v>
      </c>
    </row>
    <row r="1389" spans="1:2" x14ac:dyDescent="0.3">
      <c r="A1389" s="1">
        <v>37939</v>
      </c>
      <c r="B1389">
        <v>18.156141000000002</v>
      </c>
    </row>
    <row r="1390" spans="1:2" x14ac:dyDescent="0.3">
      <c r="A1390" s="1">
        <v>37942</v>
      </c>
      <c r="B1390">
        <v>17.622854</v>
      </c>
    </row>
    <row r="1391" spans="1:2" x14ac:dyDescent="0.3">
      <c r="A1391" s="1">
        <v>37943</v>
      </c>
      <c r="B1391">
        <v>17.422863</v>
      </c>
    </row>
    <row r="1392" spans="1:2" x14ac:dyDescent="0.3">
      <c r="A1392" s="1">
        <v>37944</v>
      </c>
      <c r="B1392">
        <v>17.059259000000001</v>
      </c>
    </row>
    <row r="1393" spans="1:2" x14ac:dyDescent="0.3">
      <c r="A1393" s="1">
        <v>37945</v>
      </c>
      <c r="B1393">
        <v>16.786550999999999</v>
      </c>
    </row>
    <row r="1394" spans="1:2" x14ac:dyDescent="0.3">
      <c r="A1394" s="1">
        <v>37946</v>
      </c>
      <c r="B1394">
        <v>16.725951999999999</v>
      </c>
    </row>
    <row r="1395" spans="1:2" x14ac:dyDescent="0.3">
      <c r="A1395" s="1">
        <v>37949</v>
      </c>
      <c r="B1395">
        <v>16.919874</v>
      </c>
    </row>
    <row r="1396" spans="1:2" x14ac:dyDescent="0.3">
      <c r="A1396" s="1">
        <v>37950</v>
      </c>
      <c r="B1396">
        <v>16.962289999999999</v>
      </c>
    </row>
    <row r="1397" spans="1:2" x14ac:dyDescent="0.3">
      <c r="A1397" s="1">
        <v>37951</v>
      </c>
      <c r="B1397">
        <v>16.816852999999998</v>
      </c>
    </row>
    <row r="1398" spans="1:2" x14ac:dyDescent="0.3">
      <c r="A1398" s="1">
        <v>37952</v>
      </c>
      <c r="B1398">
        <v>16.822911999999999</v>
      </c>
    </row>
    <row r="1399" spans="1:2" x14ac:dyDescent="0.3">
      <c r="A1399" s="1">
        <v>37953</v>
      </c>
      <c r="B1399">
        <v>16.628986000000001</v>
      </c>
    </row>
    <row r="1400" spans="1:2" x14ac:dyDescent="0.3">
      <c r="A1400" s="1">
        <v>37956</v>
      </c>
      <c r="B1400">
        <v>16.683530999999999</v>
      </c>
    </row>
    <row r="1401" spans="1:2" x14ac:dyDescent="0.3">
      <c r="A1401" s="1">
        <v>37957</v>
      </c>
      <c r="B1401">
        <v>16.786550999999999</v>
      </c>
    </row>
    <row r="1402" spans="1:2" x14ac:dyDescent="0.3">
      <c r="A1402" s="1">
        <v>37958</v>
      </c>
      <c r="B1402">
        <v>17.331959000000001</v>
      </c>
    </row>
    <row r="1403" spans="1:2" x14ac:dyDescent="0.3">
      <c r="A1403" s="1">
        <v>37959</v>
      </c>
      <c r="B1403">
        <v>17.422863</v>
      </c>
    </row>
    <row r="1404" spans="1:2" x14ac:dyDescent="0.3">
      <c r="A1404" s="1">
        <v>37960</v>
      </c>
      <c r="B1404">
        <v>16.968361000000002</v>
      </c>
    </row>
    <row r="1405" spans="1:2" x14ac:dyDescent="0.3">
      <c r="A1405" s="1">
        <v>37963</v>
      </c>
      <c r="B1405">
        <v>16.847152999999999</v>
      </c>
    </row>
    <row r="1406" spans="1:2" x14ac:dyDescent="0.3">
      <c r="A1406" s="1">
        <v>37964</v>
      </c>
      <c r="B1406">
        <v>16.938053</v>
      </c>
    </row>
    <row r="1407" spans="1:2" x14ac:dyDescent="0.3">
      <c r="A1407" s="1">
        <v>37965</v>
      </c>
      <c r="B1407">
        <v>16.841090999999999</v>
      </c>
    </row>
    <row r="1408" spans="1:2" x14ac:dyDescent="0.3">
      <c r="A1408" s="1">
        <v>37966</v>
      </c>
      <c r="B1408">
        <v>17.235002999999999</v>
      </c>
    </row>
    <row r="1409" spans="1:2" x14ac:dyDescent="0.3">
      <c r="A1409" s="1">
        <v>37967</v>
      </c>
      <c r="B1409">
        <v>17.519826999999999</v>
      </c>
    </row>
    <row r="1410" spans="1:2" x14ac:dyDescent="0.3">
      <c r="A1410" s="1">
        <v>37970</v>
      </c>
      <c r="B1410">
        <v>17.344082</v>
      </c>
    </row>
    <row r="1411" spans="1:2" x14ac:dyDescent="0.3">
      <c r="A1411" s="1">
        <v>37971</v>
      </c>
      <c r="B1411">
        <v>17.483464999999999</v>
      </c>
    </row>
    <row r="1412" spans="1:2" x14ac:dyDescent="0.3">
      <c r="A1412" s="1">
        <v>37972</v>
      </c>
      <c r="B1412">
        <v>17.610727000000001</v>
      </c>
    </row>
    <row r="1413" spans="1:2" x14ac:dyDescent="0.3">
      <c r="A1413" s="1">
        <v>37973</v>
      </c>
      <c r="B1413">
        <v>17.810714999999998</v>
      </c>
    </row>
    <row r="1414" spans="1:2" x14ac:dyDescent="0.3">
      <c r="A1414" s="1">
        <v>37974</v>
      </c>
      <c r="B1414">
        <v>17.634969999999999</v>
      </c>
    </row>
    <row r="1415" spans="1:2" x14ac:dyDescent="0.3">
      <c r="A1415" s="1">
        <v>37977</v>
      </c>
      <c r="B1415">
        <v>17.210764000000001</v>
      </c>
    </row>
    <row r="1416" spans="1:2" x14ac:dyDescent="0.3">
      <c r="A1416" s="1">
        <v>37978</v>
      </c>
      <c r="B1416">
        <v>17.259245</v>
      </c>
    </row>
    <row r="1417" spans="1:2" x14ac:dyDescent="0.3">
      <c r="A1417" s="1">
        <v>37979</v>
      </c>
      <c r="B1417">
        <v>17.259245</v>
      </c>
    </row>
    <row r="1418" spans="1:2" x14ac:dyDescent="0.3">
      <c r="A1418" s="1">
        <v>37980</v>
      </c>
      <c r="B1418">
        <v>17.259245</v>
      </c>
    </row>
    <row r="1419" spans="1:2" x14ac:dyDescent="0.3">
      <c r="A1419" s="1">
        <v>37981</v>
      </c>
      <c r="B1419">
        <v>17.259245</v>
      </c>
    </row>
    <row r="1420" spans="1:2" x14ac:dyDescent="0.3">
      <c r="A1420" s="1">
        <v>37984</v>
      </c>
      <c r="B1420">
        <v>17.416806999999999</v>
      </c>
    </row>
    <row r="1421" spans="1:2" x14ac:dyDescent="0.3">
      <c r="A1421" s="1">
        <v>37985</v>
      </c>
      <c r="B1421">
        <v>17.422863</v>
      </c>
    </row>
    <row r="1422" spans="1:2" x14ac:dyDescent="0.3">
      <c r="A1422" s="1">
        <v>37986</v>
      </c>
      <c r="B1422">
        <v>17.422863</v>
      </c>
    </row>
    <row r="1423" spans="1:2" x14ac:dyDescent="0.3">
      <c r="A1423" s="1">
        <v>37987</v>
      </c>
      <c r="B1423">
        <v>17.422863</v>
      </c>
    </row>
    <row r="1424" spans="1:2" x14ac:dyDescent="0.3">
      <c r="A1424" s="1">
        <v>37988</v>
      </c>
      <c r="B1424">
        <v>17.556187000000001</v>
      </c>
    </row>
    <row r="1425" spans="1:2" x14ac:dyDescent="0.3">
      <c r="A1425" s="1">
        <v>37991</v>
      </c>
      <c r="B1425">
        <v>17.441046</v>
      </c>
    </row>
    <row r="1426" spans="1:2" x14ac:dyDescent="0.3">
      <c r="A1426" s="1">
        <v>37992</v>
      </c>
      <c r="B1426">
        <v>16.756250000000001</v>
      </c>
    </row>
    <row r="1427" spans="1:2" x14ac:dyDescent="0.3">
      <c r="A1427" s="1">
        <v>37993</v>
      </c>
      <c r="B1427">
        <v>16.477484</v>
      </c>
    </row>
    <row r="1428" spans="1:2" x14ac:dyDescent="0.3">
      <c r="A1428" s="1">
        <v>37994</v>
      </c>
      <c r="B1428">
        <v>16.544146000000001</v>
      </c>
    </row>
    <row r="1429" spans="1:2" x14ac:dyDescent="0.3">
      <c r="A1429" s="1">
        <v>37995</v>
      </c>
      <c r="B1429">
        <v>16.362342999999999</v>
      </c>
    </row>
    <row r="1430" spans="1:2" x14ac:dyDescent="0.3">
      <c r="A1430" s="1">
        <v>37998</v>
      </c>
      <c r="B1430">
        <v>16.380520000000001</v>
      </c>
    </row>
    <row r="1431" spans="1:2" x14ac:dyDescent="0.3">
      <c r="A1431" s="1">
        <v>37999</v>
      </c>
      <c r="B1431">
        <v>16.465368000000002</v>
      </c>
    </row>
    <row r="1432" spans="1:2" x14ac:dyDescent="0.3">
      <c r="A1432" s="1">
        <v>38000</v>
      </c>
      <c r="B1432">
        <v>17.077435999999999</v>
      </c>
    </row>
    <row r="1433" spans="1:2" x14ac:dyDescent="0.3">
      <c r="A1433" s="1">
        <v>38001</v>
      </c>
      <c r="B1433">
        <v>16.944113000000002</v>
      </c>
    </row>
    <row r="1434" spans="1:2" x14ac:dyDescent="0.3">
      <c r="A1434" s="1">
        <v>38002</v>
      </c>
      <c r="B1434">
        <v>17.422863</v>
      </c>
    </row>
    <row r="1435" spans="1:2" x14ac:dyDescent="0.3">
      <c r="A1435" s="1">
        <v>38005</v>
      </c>
      <c r="B1435">
        <v>17.095617000000001</v>
      </c>
    </row>
    <row r="1436" spans="1:2" x14ac:dyDescent="0.3">
      <c r="A1436" s="1">
        <v>38006</v>
      </c>
      <c r="B1436">
        <v>16.944113000000002</v>
      </c>
    </row>
    <row r="1437" spans="1:2" x14ac:dyDescent="0.3">
      <c r="A1437" s="1">
        <v>38007</v>
      </c>
      <c r="B1437">
        <v>16.968361000000002</v>
      </c>
    </row>
    <row r="1438" spans="1:2" x14ac:dyDescent="0.3">
      <c r="A1438" s="1">
        <v>38008</v>
      </c>
      <c r="B1438">
        <v>16.968361000000002</v>
      </c>
    </row>
    <row r="1439" spans="1:2" x14ac:dyDescent="0.3">
      <c r="A1439" s="1">
        <v>38009</v>
      </c>
      <c r="B1439">
        <v>16.816852999999998</v>
      </c>
    </row>
    <row r="1440" spans="1:2" x14ac:dyDescent="0.3">
      <c r="A1440" s="1">
        <v>38012</v>
      </c>
      <c r="B1440">
        <v>16.816852999999998</v>
      </c>
    </row>
    <row r="1441" spans="1:2" x14ac:dyDescent="0.3">
      <c r="A1441" s="1">
        <v>38013</v>
      </c>
      <c r="B1441">
        <v>16.677471000000001</v>
      </c>
    </row>
    <row r="1442" spans="1:2" x14ac:dyDescent="0.3">
      <c r="A1442" s="1">
        <v>38014</v>
      </c>
      <c r="B1442">
        <v>16.786550999999999</v>
      </c>
    </row>
    <row r="1443" spans="1:2" x14ac:dyDescent="0.3">
      <c r="A1443" s="1">
        <v>38015</v>
      </c>
      <c r="B1443">
        <v>16.635052000000002</v>
      </c>
    </row>
    <row r="1444" spans="1:2" x14ac:dyDescent="0.3">
      <c r="A1444" s="1">
        <v>38016</v>
      </c>
      <c r="B1444">
        <v>16.622928999999999</v>
      </c>
    </row>
    <row r="1445" spans="1:2" x14ac:dyDescent="0.3">
      <c r="A1445" s="1">
        <v>38019</v>
      </c>
      <c r="B1445">
        <v>16.635052000000002</v>
      </c>
    </row>
    <row r="1446" spans="1:2" x14ac:dyDescent="0.3">
      <c r="A1446" s="1">
        <v>38020</v>
      </c>
      <c r="B1446">
        <v>16.15024</v>
      </c>
    </row>
    <row r="1447" spans="1:2" x14ac:dyDescent="0.3">
      <c r="A1447" s="1">
        <v>38021</v>
      </c>
      <c r="B1447">
        <v>16.241142</v>
      </c>
    </row>
    <row r="1448" spans="1:2" x14ac:dyDescent="0.3">
      <c r="A1448" s="1">
        <v>38022</v>
      </c>
      <c r="B1448">
        <v>16.047215000000001</v>
      </c>
    </row>
    <row r="1449" spans="1:2" x14ac:dyDescent="0.3">
      <c r="A1449" s="1">
        <v>38023</v>
      </c>
      <c r="B1449">
        <v>16.180540000000001</v>
      </c>
    </row>
    <row r="1450" spans="1:2" x14ac:dyDescent="0.3">
      <c r="A1450" s="1">
        <v>38026</v>
      </c>
      <c r="B1450">
        <v>16.162355000000002</v>
      </c>
    </row>
    <row r="1451" spans="1:2" x14ac:dyDescent="0.3">
      <c r="A1451" s="1">
        <v>38027</v>
      </c>
      <c r="B1451">
        <v>16.010857000000001</v>
      </c>
    </row>
    <row r="1452" spans="1:2" x14ac:dyDescent="0.3">
      <c r="A1452" s="1">
        <v>38028</v>
      </c>
      <c r="B1452">
        <v>16.059335999999998</v>
      </c>
    </row>
    <row r="1453" spans="1:2" x14ac:dyDescent="0.3">
      <c r="A1453" s="1">
        <v>38029</v>
      </c>
      <c r="B1453">
        <v>16.174479000000002</v>
      </c>
    </row>
    <row r="1454" spans="1:2" x14ac:dyDescent="0.3">
      <c r="A1454" s="1">
        <v>38030</v>
      </c>
      <c r="B1454">
        <v>16.132061</v>
      </c>
    </row>
    <row r="1455" spans="1:2" x14ac:dyDescent="0.3">
      <c r="A1455" s="1">
        <v>38033</v>
      </c>
      <c r="B1455">
        <v>15.938132</v>
      </c>
    </row>
    <row r="1456" spans="1:2" x14ac:dyDescent="0.3">
      <c r="A1456" s="1">
        <v>38034</v>
      </c>
      <c r="B1456">
        <v>16.059335999999998</v>
      </c>
    </row>
    <row r="1457" spans="1:2" x14ac:dyDescent="0.3">
      <c r="A1457" s="1">
        <v>38035</v>
      </c>
      <c r="B1457">
        <v>16.314153999999998</v>
      </c>
    </row>
    <row r="1458" spans="1:2" x14ac:dyDescent="0.3">
      <c r="A1458" s="1">
        <v>38036</v>
      </c>
      <c r="B1458">
        <v>16.320312999999999</v>
      </c>
    </row>
    <row r="1459" spans="1:2" x14ac:dyDescent="0.3">
      <c r="A1459" s="1">
        <v>38037</v>
      </c>
      <c r="B1459">
        <v>16.037226</v>
      </c>
    </row>
    <row r="1460" spans="1:2" x14ac:dyDescent="0.3">
      <c r="A1460" s="1">
        <v>38040</v>
      </c>
      <c r="B1460">
        <v>16.141848</v>
      </c>
    </row>
    <row r="1461" spans="1:2" x14ac:dyDescent="0.3">
      <c r="A1461" s="1">
        <v>38041</v>
      </c>
      <c r="B1461">
        <v>15.907996000000001</v>
      </c>
    </row>
    <row r="1462" spans="1:2" x14ac:dyDescent="0.3">
      <c r="A1462" s="1">
        <v>38042</v>
      </c>
      <c r="B1462">
        <v>15.69261</v>
      </c>
    </row>
    <row r="1463" spans="1:2" x14ac:dyDescent="0.3">
      <c r="A1463" s="1">
        <v>38043</v>
      </c>
      <c r="B1463">
        <v>15.704915</v>
      </c>
    </row>
    <row r="1464" spans="1:2" x14ac:dyDescent="0.3">
      <c r="A1464" s="1">
        <v>38044</v>
      </c>
      <c r="B1464">
        <v>15.821839000000001</v>
      </c>
    </row>
    <row r="1465" spans="1:2" x14ac:dyDescent="0.3">
      <c r="A1465" s="1">
        <v>38047</v>
      </c>
      <c r="B1465">
        <v>15.907996000000001</v>
      </c>
    </row>
    <row r="1466" spans="1:2" x14ac:dyDescent="0.3">
      <c r="A1466" s="1">
        <v>38048</v>
      </c>
      <c r="B1466">
        <v>16.424925000000002</v>
      </c>
    </row>
    <row r="1467" spans="1:2" x14ac:dyDescent="0.3">
      <c r="A1467" s="1">
        <v>38049</v>
      </c>
      <c r="B1467">
        <v>16.209538999999999</v>
      </c>
    </row>
    <row r="1468" spans="1:2" x14ac:dyDescent="0.3">
      <c r="A1468" s="1">
        <v>38050</v>
      </c>
      <c r="B1468">
        <v>16.246464</v>
      </c>
    </row>
    <row r="1469" spans="1:2" x14ac:dyDescent="0.3">
      <c r="A1469" s="1">
        <v>38051</v>
      </c>
      <c r="B1469">
        <v>16.086458</v>
      </c>
    </row>
    <row r="1470" spans="1:2" x14ac:dyDescent="0.3">
      <c r="A1470" s="1">
        <v>38054</v>
      </c>
      <c r="B1470">
        <v>16.215693999999999</v>
      </c>
    </row>
    <row r="1471" spans="1:2" x14ac:dyDescent="0.3">
      <c r="A1471" s="1">
        <v>38055</v>
      </c>
      <c r="B1471">
        <v>15.815685999999999</v>
      </c>
    </row>
    <row r="1472" spans="1:2" x14ac:dyDescent="0.3">
      <c r="A1472" s="1">
        <v>38056</v>
      </c>
      <c r="B1472">
        <v>15.704915</v>
      </c>
    </row>
    <row r="1473" spans="1:2" x14ac:dyDescent="0.3">
      <c r="A1473" s="1">
        <v>38057</v>
      </c>
      <c r="B1473">
        <v>15.280289</v>
      </c>
    </row>
    <row r="1474" spans="1:2" x14ac:dyDescent="0.3">
      <c r="A1474" s="1">
        <v>38058</v>
      </c>
      <c r="B1474">
        <v>15.200293</v>
      </c>
    </row>
    <row r="1475" spans="1:2" x14ac:dyDescent="0.3">
      <c r="A1475" s="1">
        <v>38061</v>
      </c>
      <c r="B1475">
        <v>15.003360000000001</v>
      </c>
    </row>
    <row r="1476" spans="1:2" x14ac:dyDescent="0.3">
      <c r="A1476" s="1">
        <v>38062</v>
      </c>
      <c r="B1476">
        <v>15.064901000000001</v>
      </c>
    </row>
    <row r="1477" spans="1:2" x14ac:dyDescent="0.3">
      <c r="A1477" s="1">
        <v>38063</v>
      </c>
      <c r="B1477">
        <v>15.384911000000001</v>
      </c>
    </row>
    <row r="1478" spans="1:2" x14ac:dyDescent="0.3">
      <c r="A1478" s="1">
        <v>38064</v>
      </c>
      <c r="B1478">
        <v>14.966438999999999</v>
      </c>
    </row>
    <row r="1479" spans="1:2" x14ac:dyDescent="0.3">
      <c r="A1479" s="1">
        <v>38065</v>
      </c>
      <c r="B1479">
        <v>14.923361</v>
      </c>
    </row>
    <row r="1480" spans="1:2" x14ac:dyDescent="0.3">
      <c r="A1480" s="1">
        <v>38068</v>
      </c>
      <c r="B1480">
        <v>14.523353</v>
      </c>
    </row>
    <row r="1481" spans="1:2" x14ac:dyDescent="0.3">
      <c r="A1481" s="1">
        <v>38069</v>
      </c>
      <c r="B1481">
        <v>14.400274</v>
      </c>
    </row>
    <row r="1482" spans="1:2" x14ac:dyDescent="0.3">
      <c r="A1482" s="1">
        <v>38070</v>
      </c>
      <c r="B1482">
        <v>14.461812</v>
      </c>
    </row>
    <row r="1483" spans="1:2" x14ac:dyDescent="0.3">
      <c r="A1483" s="1">
        <v>38071</v>
      </c>
      <c r="B1483">
        <v>14.652587</v>
      </c>
    </row>
    <row r="1484" spans="1:2" x14ac:dyDescent="0.3">
      <c r="A1484" s="1">
        <v>38072</v>
      </c>
      <c r="B1484">
        <v>14.474121</v>
      </c>
    </row>
    <row r="1485" spans="1:2" x14ac:dyDescent="0.3">
      <c r="A1485" s="1">
        <v>38075</v>
      </c>
      <c r="B1485">
        <v>14.941824</v>
      </c>
    </row>
    <row r="1486" spans="1:2" x14ac:dyDescent="0.3">
      <c r="A1486" s="1">
        <v>38076</v>
      </c>
      <c r="B1486">
        <v>14.966438999999999</v>
      </c>
    </row>
    <row r="1487" spans="1:2" x14ac:dyDescent="0.3">
      <c r="A1487" s="1">
        <v>38077</v>
      </c>
      <c r="B1487">
        <v>14.800284</v>
      </c>
    </row>
    <row r="1488" spans="1:2" x14ac:dyDescent="0.3">
      <c r="A1488" s="1">
        <v>38078</v>
      </c>
      <c r="B1488">
        <v>14.997209</v>
      </c>
    </row>
    <row r="1489" spans="1:2" x14ac:dyDescent="0.3">
      <c r="A1489" s="1">
        <v>38079</v>
      </c>
      <c r="B1489">
        <v>15.077210000000001</v>
      </c>
    </row>
    <row r="1490" spans="1:2" x14ac:dyDescent="0.3">
      <c r="A1490" s="1">
        <v>38082</v>
      </c>
      <c r="B1490">
        <v>15.354141</v>
      </c>
    </row>
    <row r="1491" spans="1:2" x14ac:dyDescent="0.3">
      <c r="A1491" s="1">
        <v>38083</v>
      </c>
      <c r="B1491">
        <v>15.169518</v>
      </c>
    </row>
    <row r="1492" spans="1:2" x14ac:dyDescent="0.3">
      <c r="A1492" s="1">
        <v>38084</v>
      </c>
      <c r="B1492">
        <v>15.403369</v>
      </c>
    </row>
    <row r="1493" spans="1:2" x14ac:dyDescent="0.3">
      <c r="A1493" s="1">
        <v>38085</v>
      </c>
      <c r="B1493">
        <v>15.409521</v>
      </c>
    </row>
    <row r="1494" spans="1:2" x14ac:dyDescent="0.3">
      <c r="A1494" s="1">
        <v>38086</v>
      </c>
      <c r="B1494">
        <v>15.409521</v>
      </c>
    </row>
    <row r="1495" spans="1:2" x14ac:dyDescent="0.3">
      <c r="A1495" s="1">
        <v>38089</v>
      </c>
      <c r="B1495">
        <v>15.409521</v>
      </c>
    </row>
    <row r="1496" spans="1:2" x14ac:dyDescent="0.3">
      <c r="A1496" s="1">
        <v>38090</v>
      </c>
      <c r="B1496">
        <v>15.77261</v>
      </c>
    </row>
    <row r="1497" spans="1:2" x14ac:dyDescent="0.3">
      <c r="A1497" s="1">
        <v>38091</v>
      </c>
      <c r="B1497">
        <v>15.624914</v>
      </c>
    </row>
    <row r="1498" spans="1:2" x14ac:dyDescent="0.3">
      <c r="A1498" s="1">
        <v>38092</v>
      </c>
      <c r="B1498">
        <v>15.747991000000001</v>
      </c>
    </row>
    <row r="1499" spans="1:2" x14ac:dyDescent="0.3">
      <c r="A1499" s="1">
        <v>38093</v>
      </c>
      <c r="B1499">
        <v>15.97569</v>
      </c>
    </row>
    <row r="1500" spans="1:2" x14ac:dyDescent="0.3">
      <c r="A1500" s="1">
        <v>38096</v>
      </c>
      <c r="B1500">
        <v>16.080304999999999</v>
      </c>
    </row>
    <row r="1501" spans="1:2" x14ac:dyDescent="0.3">
      <c r="A1501" s="1">
        <v>38097</v>
      </c>
      <c r="B1501">
        <v>16.264927</v>
      </c>
    </row>
    <row r="1502" spans="1:2" x14ac:dyDescent="0.3">
      <c r="A1502" s="1">
        <v>38098</v>
      </c>
      <c r="B1502">
        <v>16.221848999999999</v>
      </c>
    </row>
    <row r="1503" spans="1:2" x14ac:dyDescent="0.3">
      <c r="A1503" s="1">
        <v>38099</v>
      </c>
      <c r="B1503">
        <v>16.369544999999999</v>
      </c>
    </row>
    <row r="1504" spans="1:2" x14ac:dyDescent="0.3">
      <c r="A1504" s="1">
        <v>38100</v>
      </c>
      <c r="B1504">
        <v>16.793396000000001</v>
      </c>
    </row>
    <row r="1505" spans="1:2" x14ac:dyDescent="0.3">
      <c r="A1505" s="1">
        <v>38103</v>
      </c>
      <c r="B1505">
        <v>16.684217</v>
      </c>
    </row>
    <row r="1506" spans="1:2" x14ac:dyDescent="0.3">
      <c r="A1506" s="1">
        <v>38104</v>
      </c>
      <c r="B1506">
        <v>16.375966999999999</v>
      </c>
    </row>
    <row r="1507" spans="1:2" x14ac:dyDescent="0.3">
      <c r="A1507" s="1">
        <v>38105</v>
      </c>
      <c r="B1507">
        <v>16.119084999999998</v>
      </c>
    </row>
    <row r="1508" spans="1:2" x14ac:dyDescent="0.3">
      <c r="A1508" s="1">
        <v>38106</v>
      </c>
      <c r="B1508">
        <v>15.96496</v>
      </c>
    </row>
    <row r="1509" spans="1:2" x14ac:dyDescent="0.3">
      <c r="A1509" s="1">
        <v>38107</v>
      </c>
      <c r="B1509">
        <v>16.061287</v>
      </c>
    </row>
    <row r="1510" spans="1:2" x14ac:dyDescent="0.3">
      <c r="A1510" s="1">
        <v>38110</v>
      </c>
      <c r="B1510">
        <v>16.208994000000001</v>
      </c>
    </row>
    <row r="1511" spans="1:2" x14ac:dyDescent="0.3">
      <c r="A1511" s="1">
        <v>38111</v>
      </c>
      <c r="B1511">
        <v>16.247526000000001</v>
      </c>
    </row>
    <row r="1512" spans="1:2" x14ac:dyDescent="0.3">
      <c r="A1512" s="1">
        <v>38112</v>
      </c>
      <c r="B1512">
        <v>16.131929</v>
      </c>
    </row>
    <row r="1513" spans="1:2" x14ac:dyDescent="0.3">
      <c r="A1513" s="1">
        <v>38113</v>
      </c>
      <c r="B1513">
        <v>15.804411</v>
      </c>
    </row>
    <row r="1514" spans="1:2" x14ac:dyDescent="0.3">
      <c r="A1514" s="1">
        <v>38114</v>
      </c>
      <c r="B1514">
        <v>15.663130000000001</v>
      </c>
    </row>
    <row r="1515" spans="1:2" x14ac:dyDescent="0.3">
      <c r="A1515" s="1">
        <v>38117</v>
      </c>
      <c r="B1515">
        <v>15.399825999999999</v>
      </c>
    </row>
    <row r="1516" spans="1:2" x14ac:dyDescent="0.3">
      <c r="A1516" s="1">
        <v>38118</v>
      </c>
      <c r="B1516">
        <v>15.669548000000001</v>
      </c>
    </row>
    <row r="1517" spans="1:2" x14ac:dyDescent="0.3">
      <c r="A1517" s="1">
        <v>38119</v>
      </c>
      <c r="B1517">
        <v>15.509002000000001</v>
      </c>
    </row>
    <row r="1518" spans="1:2" x14ac:dyDescent="0.3">
      <c r="A1518" s="1">
        <v>38120</v>
      </c>
      <c r="B1518">
        <v>15.926425999999999</v>
      </c>
    </row>
    <row r="1519" spans="1:2" x14ac:dyDescent="0.3">
      <c r="A1519" s="1">
        <v>38121</v>
      </c>
      <c r="B1519">
        <v>15.624596</v>
      </c>
    </row>
    <row r="1520" spans="1:2" x14ac:dyDescent="0.3">
      <c r="A1520" s="1">
        <v>38124</v>
      </c>
      <c r="B1520">
        <v>15.41267</v>
      </c>
    </row>
    <row r="1521" spans="1:2" x14ac:dyDescent="0.3">
      <c r="A1521" s="1">
        <v>38125</v>
      </c>
      <c r="B1521">
        <v>15.476891999999999</v>
      </c>
    </row>
    <row r="1522" spans="1:2" x14ac:dyDescent="0.3">
      <c r="A1522" s="1">
        <v>38126</v>
      </c>
      <c r="B1522">
        <v>15.60533</v>
      </c>
    </row>
    <row r="1523" spans="1:2" x14ac:dyDescent="0.3">
      <c r="A1523" s="1">
        <v>38127</v>
      </c>
      <c r="B1523">
        <v>15.444786000000001</v>
      </c>
    </row>
    <row r="1524" spans="1:2" x14ac:dyDescent="0.3">
      <c r="A1524" s="1">
        <v>38128</v>
      </c>
      <c r="B1524">
        <v>15.342032</v>
      </c>
    </row>
    <row r="1525" spans="1:2" x14ac:dyDescent="0.3">
      <c r="A1525" s="1">
        <v>38131</v>
      </c>
      <c r="B1525">
        <v>15.464048</v>
      </c>
    </row>
    <row r="1526" spans="1:2" x14ac:dyDescent="0.3">
      <c r="A1526" s="1">
        <v>38132</v>
      </c>
      <c r="B1526">
        <v>15.232855000000001</v>
      </c>
    </row>
    <row r="1527" spans="1:2" x14ac:dyDescent="0.3">
      <c r="A1527" s="1">
        <v>38133</v>
      </c>
      <c r="B1527">
        <v>15.425515000000001</v>
      </c>
    </row>
    <row r="1528" spans="1:2" x14ac:dyDescent="0.3">
      <c r="A1528" s="1">
        <v>38134</v>
      </c>
      <c r="B1528">
        <v>15.444786000000001</v>
      </c>
    </row>
    <row r="1529" spans="1:2" x14ac:dyDescent="0.3">
      <c r="A1529" s="1">
        <v>38135</v>
      </c>
      <c r="B1529">
        <v>15.348451000000001</v>
      </c>
    </row>
    <row r="1530" spans="1:2" x14ac:dyDescent="0.3">
      <c r="A1530" s="1">
        <v>38138</v>
      </c>
      <c r="B1530">
        <v>15.476891999999999</v>
      </c>
    </row>
    <row r="1531" spans="1:2" x14ac:dyDescent="0.3">
      <c r="A1531" s="1">
        <v>38139</v>
      </c>
      <c r="B1531">
        <v>15.393409999999999</v>
      </c>
    </row>
    <row r="1532" spans="1:2" x14ac:dyDescent="0.3">
      <c r="A1532" s="1">
        <v>38140</v>
      </c>
      <c r="B1532">
        <v>15.598908</v>
      </c>
    </row>
    <row r="1533" spans="1:2" x14ac:dyDescent="0.3">
      <c r="A1533" s="1">
        <v>38141</v>
      </c>
      <c r="B1533">
        <v>15.727346000000001</v>
      </c>
    </row>
    <row r="1534" spans="1:2" x14ac:dyDescent="0.3">
      <c r="A1534" s="1">
        <v>38142</v>
      </c>
      <c r="B1534">
        <v>15.669548000000001</v>
      </c>
    </row>
    <row r="1535" spans="1:2" x14ac:dyDescent="0.3">
      <c r="A1535" s="1">
        <v>38145</v>
      </c>
      <c r="B1535">
        <v>15.740190999999999</v>
      </c>
    </row>
    <row r="1536" spans="1:2" x14ac:dyDescent="0.3">
      <c r="A1536" s="1">
        <v>38146</v>
      </c>
      <c r="B1536">
        <v>15.643863</v>
      </c>
    </row>
    <row r="1537" spans="1:2" x14ac:dyDescent="0.3">
      <c r="A1537" s="1">
        <v>38147</v>
      </c>
      <c r="B1537">
        <v>15.41267</v>
      </c>
    </row>
    <row r="1538" spans="1:2" x14ac:dyDescent="0.3">
      <c r="A1538" s="1">
        <v>38148</v>
      </c>
      <c r="B1538">
        <v>15.553955</v>
      </c>
    </row>
    <row r="1539" spans="1:2" x14ac:dyDescent="0.3">
      <c r="A1539" s="1">
        <v>38149</v>
      </c>
      <c r="B1539">
        <v>15.431940000000001</v>
      </c>
    </row>
    <row r="1540" spans="1:2" x14ac:dyDescent="0.3">
      <c r="A1540" s="1">
        <v>38152</v>
      </c>
      <c r="B1540">
        <v>15.335609</v>
      </c>
    </row>
    <row r="1541" spans="1:2" x14ac:dyDescent="0.3">
      <c r="A1541" s="1">
        <v>38153</v>
      </c>
      <c r="B1541">
        <v>15.348451000000001</v>
      </c>
    </row>
    <row r="1542" spans="1:2" x14ac:dyDescent="0.3">
      <c r="A1542" s="1">
        <v>38154</v>
      </c>
      <c r="B1542">
        <v>15.258542</v>
      </c>
    </row>
    <row r="1543" spans="1:2" x14ac:dyDescent="0.3">
      <c r="A1543" s="1">
        <v>38155</v>
      </c>
      <c r="B1543">
        <v>15.194324</v>
      </c>
    </row>
    <row r="1544" spans="1:2" x14ac:dyDescent="0.3">
      <c r="A1544" s="1">
        <v>38156</v>
      </c>
      <c r="B1544">
        <v>14.995246</v>
      </c>
    </row>
    <row r="1545" spans="1:2" x14ac:dyDescent="0.3">
      <c r="A1545" s="1">
        <v>38159</v>
      </c>
      <c r="B1545">
        <v>15.027355999999999</v>
      </c>
    </row>
    <row r="1546" spans="1:2" x14ac:dyDescent="0.3">
      <c r="A1546" s="1">
        <v>38160</v>
      </c>
      <c r="B1546">
        <v>15.001669</v>
      </c>
    </row>
    <row r="1547" spans="1:2" x14ac:dyDescent="0.3">
      <c r="A1547" s="1">
        <v>38161</v>
      </c>
      <c r="B1547">
        <v>14.706262000000001</v>
      </c>
    </row>
    <row r="1548" spans="1:2" x14ac:dyDescent="0.3">
      <c r="A1548" s="1">
        <v>38162</v>
      </c>
      <c r="B1548">
        <v>15.027355999999999</v>
      </c>
    </row>
    <row r="1549" spans="1:2" x14ac:dyDescent="0.3">
      <c r="A1549" s="1">
        <v>38163</v>
      </c>
      <c r="B1549">
        <v>15.027355999999999</v>
      </c>
    </row>
    <row r="1550" spans="1:2" x14ac:dyDescent="0.3">
      <c r="A1550" s="1">
        <v>38166</v>
      </c>
      <c r="B1550">
        <v>15.277811</v>
      </c>
    </row>
    <row r="1551" spans="1:2" x14ac:dyDescent="0.3">
      <c r="A1551" s="1">
        <v>38167</v>
      </c>
      <c r="B1551">
        <v>15.252126000000001</v>
      </c>
    </row>
    <row r="1552" spans="1:2" x14ac:dyDescent="0.3">
      <c r="A1552" s="1">
        <v>38168</v>
      </c>
      <c r="B1552">
        <v>15.258542</v>
      </c>
    </row>
    <row r="1553" spans="1:2" x14ac:dyDescent="0.3">
      <c r="A1553" s="1">
        <v>38169</v>
      </c>
      <c r="B1553">
        <v>15.059464999999999</v>
      </c>
    </row>
    <row r="1554" spans="1:2" x14ac:dyDescent="0.3">
      <c r="A1554" s="1">
        <v>38170</v>
      </c>
      <c r="B1554">
        <v>14.963137</v>
      </c>
    </row>
    <row r="1555" spans="1:2" x14ac:dyDescent="0.3">
      <c r="A1555" s="1">
        <v>38173</v>
      </c>
      <c r="B1555">
        <v>14.8347</v>
      </c>
    </row>
    <row r="1556" spans="1:2" x14ac:dyDescent="0.3">
      <c r="A1556" s="1">
        <v>38174</v>
      </c>
      <c r="B1556">
        <v>14.725524</v>
      </c>
    </row>
    <row r="1557" spans="1:2" x14ac:dyDescent="0.3">
      <c r="A1557" s="1">
        <v>38175</v>
      </c>
      <c r="B1557">
        <v>14.64846</v>
      </c>
    </row>
    <row r="1558" spans="1:2" x14ac:dyDescent="0.3">
      <c r="A1558" s="1">
        <v>38176</v>
      </c>
      <c r="B1558">
        <v>14.64846</v>
      </c>
    </row>
    <row r="1559" spans="1:2" x14ac:dyDescent="0.3">
      <c r="A1559" s="1">
        <v>38177</v>
      </c>
      <c r="B1559">
        <v>14.481491999999999</v>
      </c>
    </row>
    <row r="1560" spans="1:2" x14ac:dyDescent="0.3">
      <c r="A1560" s="1">
        <v>38180</v>
      </c>
      <c r="B1560">
        <v>14.417272000000001</v>
      </c>
    </row>
    <row r="1561" spans="1:2" x14ac:dyDescent="0.3">
      <c r="A1561" s="1">
        <v>38181</v>
      </c>
      <c r="B1561">
        <v>14.539287</v>
      </c>
    </row>
    <row r="1562" spans="1:2" x14ac:dyDescent="0.3">
      <c r="A1562" s="1">
        <v>38182</v>
      </c>
      <c r="B1562">
        <v>14.320943</v>
      </c>
    </row>
    <row r="1563" spans="1:2" x14ac:dyDescent="0.3">
      <c r="A1563" s="1">
        <v>38183</v>
      </c>
      <c r="B1563">
        <v>14.237453</v>
      </c>
    </row>
    <row r="1564" spans="1:2" x14ac:dyDescent="0.3">
      <c r="A1564" s="1">
        <v>38184</v>
      </c>
      <c r="B1564">
        <v>14.134706</v>
      </c>
    </row>
    <row r="1565" spans="1:2" x14ac:dyDescent="0.3">
      <c r="A1565" s="1">
        <v>38187</v>
      </c>
      <c r="B1565">
        <v>14.256724</v>
      </c>
    </row>
    <row r="1566" spans="1:2" x14ac:dyDescent="0.3">
      <c r="A1566" s="1">
        <v>38188</v>
      </c>
      <c r="B1566">
        <v>14.35305</v>
      </c>
    </row>
    <row r="1567" spans="1:2" x14ac:dyDescent="0.3">
      <c r="A1567" s="1">
        <v>38189</v>
      </c>
      <c r="B1567">
        <v>14.462224000000001</v>
      </c>
    </row>
    <row r="1568" spans="1:2" x14ac:dyDescent="0.3">
      <c r="A1568" s="1">
        <v>38190</v>
      </c>
      <c r="B1568">
        <v>14.410849000000001</v>
      </c>
    </row>
    <row r="1569" spans="1:2" x14ac:dyDescent="0.3">
      <c r="A1569" s="1">
        <v>38191</v>
      </c>
      <c r="B1569">
        <v>14.468646</v>
      </c>
    </row>
    <row r="1570" spans="1:2" x14ac:dyDescent="0.3">
      <c r="A1570" s="1">
        <v>38194</v>
      </c>
      <c r="B1570">
        <v>14.378738999999999</v>
      </c>
    </row>
    <row r="1571" spans="1:2" x14ac:dyDescent="0.3">
      <c r="A1571" s="1">
        <v>38195</v>
      </c>
      <c r="B1571">
        <v>14.622774</v>
      </c>
    </row>
    <row r="1572" spans="1:2" x14ac:dyDescent="0.3">
      <c r="A1572" s="1">
        <v>38196</v>
      </c>
      <c r="B1572">
        <v>14.706262000000001</v>
      </c>
    </row>
    <row r="1573" spans="1:2" x14ac:dyDescent="0.3">
      <c r="A1573" s="1">
        <v>38197</v>
      </c>
      <c r="B1573">
        <v>14.943872000000001</v>
      </c>
    </row>
    <row r="1574" spans="1:2" x14ac:dyDescent="0.3">
      <c r="A1574" s="1">
        <v>38198</v>
      </c>
      <c r="B1574">
        <v>14.853963</v>
      </c>
    </row>
    <row r="1575" spans="1:2" x14ac:dyDescent="0.3">
      <c r="A1575" s="1">
        <v>38201</v>
      </c>
      <c r="B1575">
        <v>14.918183000000001</v>
      </c>
    </row>
    <row r="1576" spans="1:2" x14ac:dyDescent="0.3">
      <c r="A1576" s="1">
        <v>38202</v>
      </c>
      <c r="B1576">
        <v>15.097996</v>
      </c>
    </row>
    <row r="1577" spans="1:2" x14ac:dyDescent="0.3">
      <c r="A1577" s="1">
        <v>38203</v>
      </c>
      <c r="B1577">
        <v>14.706262000000001</v>
      </c>
    </row>
    <row r="1578" spans="1:2" x14ac:dyDescent="0.3">
      <c r="A1578" s="1">
        <v>38204</v>
      </c>
      <c r="B1578">
        <v>14.731947</v>
      </c>
    </row>
    <row r="1579" spans="1:2" x14ac:dyDescent="0.3">
      <c r="A1579" s="1">
        <v>38205</v>
      </c>
      <c r="B1579">
        <v>14.333781999999999</v>
      </c>
    </row>
    <row r="1580" spans="1:2" x14ac:dyDescent="0.3">
      <c r="A1580" s="1">
        <v>38208</v>
      </c>
      <c r="B1580">
        <v>14.044797000000001</v>
      </c>
    </row>
    <row r="1581" spans="1:2" x14ac:dyDescent="0.3">
      <c r="A1581" s="1">
        <v>38209</v>
      </c>
      <c r="B1581">
        <v>14.038378</v>
      </c>
    </row>
    <row r="1582" spans="1:2" x14ac:dyDescent="0.3">
      <c r="A1582" s="1">
        <v>38210</v>
      </c>
      <c r="B1582">
        <v>13.807188</v>
      </c>
    </row>
    <row r="1583" spans="1:2" x14ac:dyDescent="0.3">
      <c r="A1583" s="1">
        <v>38211</v>
      </c>
      <c r="B1583">
        <v>13.775074999999999</v>
      </c>
    </row>
    <row r="1584" spans="1:2" x14ac:dyDescent="0.3">
      <c r="A1584" s="1">
        <v>38212</v>
      </c>
      <c r="B1584">
        <v>13.614527000000001</v>
      </c>
    </row>
    <row r="1585" spans="1:2" x14ac:dyDescent="0.3">
      <c r="A1585" s="1">
        <v>38215</v>
      </c>
      <c r="B1585">
        <v>13.685168000000001</v>
      </c>
    </row>
    <row r="1586" spans="1:2" x14ac:dyDescent="0.3">
      <c r="A1586" s="1">
        <v>38216</v>
      </c>
      <c r="B1586">
        <v>13.807188</v>
      </c>
    </row>
    <row r="1587" spans="1:2" x14ac:dyDescent="0.3">
      <c r="A1587" s="1">
        <v>38217</v>
      </c>
      <c r="B1587">
        <v>13.807188</v>
      </c>
    </row>
    <row r="1588" spans="1:2" x14ac:dyDescent="0.3">
      <c r="A1588" s="1">
        <v>38218</v>
      </c>
      <c r="B1588">
        <v>13.75581</v>
      </c>
    </row>
    <row r="1589" spans="1:2" x14ac:dyDescent="0.3">
      <c r="A1589" s="1">
        <v>38219</v>
      </c>
      <c r="B1589">
        <v>13.717276999999999</v>
      </c>
    </row>
    <row r="1590" spans="1:2" x14ac:dyDescent="0.3">
      <c r="A1590" s="1">
        <v>38222</v>
      </c>
      <c r="B1590">
        <v>14.256724</v>
      </c>
    </row>
    <row r="1591" spans="1:2" x14ac:dyDescent="0.3">
      <c r="A1591" s="1">
        <v>38223</v>
      </c>
      <c r="B1591">
        <v>14.192500000000001</v>
      </c>
    </row>
    <row r="1592" spans="1:2" x14ac:dyDescent="0.3">
      <c r="A1592" s="1">
        <v>38224</v>
      </c>
      <c r="B1592">
        <v>14.192500000000001</v>
      </c>
    </row>
    <row r="1593" spans="1:2" x14ac:dyDescent="0.3">
      <c r="A1593" s="1">
        <v>38225</v>
      </c>
      <c r="B1593">
        <v>14.327366</v>
      </c>
    </row>
    <row r="1594" spans="1:2" x14ac:dyDescent="0.3">
      <c r="A1594" s="1">
        <v>38226</v>
      </c>
      <c r="B1594">
        <v>14.282408999999999</v>
      </c>
    </row>
    <row r="1595" spans="1:2" x14ac:dyDescent="0.3">
      <c r="A1595" s="1">
        <v>38229</v>
      </c>
      <c r="B1595">
        <v>14.096173</v>
      </c>
    </row>
    <row r="1596" spans="1:2" x14ac:dyDescent="0.3">
      <c r="A1596" s="1">
        <v>38230</v>
      </c>
      <c r="B1596">
        <v>13.999845000000001</v>
      </c>
    </row>
    <row r="1597" spans="1:2" x14ac:dyDescent="0.3">
      <c r="A1597" s="1">
        <v>38231</v>
      </c>
      <c r="B1597">
        <v>14.115441000000001</v>
      </c>
    </row>
    <row r="1598" spans="1:2" x14ac:dyDescent="0.3">
      <c r="A1598" s="1">
        <v>38232</v>
      </c>
      <c r="B1598">
        <v>14.051219</v>
      </c>
    </row>
    <row r="1599" spans="1:2" x14ac:dyDescent="0.3">
      <c r="A1599" s="1">
        <v>38233</v>
      </c>
      <c r="B1599">
        <v>14.17966</v>
      </c>
    </row>
    <row r="1600" spans="1:2" x14ac:dyDescent="0.3">
      <c r="A1600" s="1">
        <v>38236</v>
      </c>
      <c r="B1600">
        <v>14.224615</v>
      </c>
    </row>
    <row r="1601" spans="1:2" x14ac:dyDescent="0.3">
      <c r="A1601" s="1">
        <v>38237</v>
      </c>
      <c r="B1601">
        <v>14.340206999999999</v>
      </c>
    </row>
    <row r="1602" spans="1:2" x14ac:dyDescent="0.3">
      <c r="A1602" s="1">
        <v>38238</v>
      </c>
      <c r="B1602">
        <v>14.205349</v>
      </c>
    </row>
    <row r="1603" spans="1:2" x14ac:dyDescent="0.3">
      <c r="A1603" s="1">
        <v>38239</v>
      </c>
      <c r="B1603">
        <v>14.237453</v>
      </c>
    </row>
    <row r="1604" spans="1:2" x14ac:dyDescent="0.3">
      <c r="A1604" s="1">
        <v>38240</v>
      </c>
      <c r="B1604">
        <v>14.423692000000001</v>
      </c>
    </row>
    <row r="1605" spans="1:2" x14ac:dyDescent="0.3">
      <c r="A1605" s="1">
        <v>38243</v>
      </c>
      <c r="B1605">
        <v>14.686992999999999</v>
      </c>
    </row>
    <row r="1606" spans="1:2" x14ac:dyDescent="0.3">
      <c r="A1606" s="1">
        <v>38244</v>
      </c>
      <c r="B1606">
        <v>14.642035999999999</v>
      </c>
    </row>
    <row r="1607" spans="1:2" x14ac:dyDescent="0.3">
      <c r="A1607" s="1">
        <v>38245</v>
      </c>
      <c r="B1607">
        <v>14.449381000000001</v>
      </c>
    </row>
    <row r="1608" spans="1:2" x14ac:dyDescent="0.3">
      <c r="A1608" s="1">
        <v>38246</v>
      </c>
      <c r="B1608">
        <v>14.539287</v>
      </c>
    </row>
    <row r="1609" spans="1:2" x14ac:dyDescent="0.3">
      <c r="A1609" s="1">
        <v>38247</v>
      </c>
      <c r="B1609">
        <v>14.320943</v>
      </c>
    </row>
    <row r="1610" spans="1:2" x14ac:dyDescent="0.3">
      <c r="A1610" s="1">
        <v>38250</v>
      </c>
      <c r="B1610">
        <v>14.481491999999999</v>
      </c>
    </row>
    <row r="1611" spans="1:2" x14ac:dyDescent="0.3">
      <c r="A1611" s="1">
        <v>38251</v>
      </c>
      <c r="B1611">
        <v>14.468646</v>
      </c>
    </row>
    <row r="1612" spans="1:2" x14ac:dyDescent="0.3">
      <c r="A1612" s="1">
        <v>38252</v>
      </c>
      <c r="B1612">
        <v>14.404427999999999</v>
      </c>
    </row>
    <row r="1613" spans="1:2" x14ac:dyDescent="0.3">
      <c r="A1613" s="1">
        <v>38253</v>
      </c>
      <c r="B1613">
        <v>14.340206999999999</v>
      </c>
    </row>
    <row r="1614" spans="1:2" x14ac:dyDescent="0.3">
      <c r="A1614" s="1">
        <v>38254</v>
      </c>
      <c r="B1614">
        <v>14.295253000000001</v>
      </c>
    </row>
    <row r="1615" spans="1:2" x14ac:dyDescent="0.3">
      <c r="A1615" s="1">
        <v>38257</v>
      </c>
      <c r="B1615">
        <v>14.160392999999999</v>
      </c>
    </row>
    <row r="1616" spans="1:2" x14ac:dyDescent="0.3">
      <c r="A1616" s="1">
        <v>38258</v>
      </c>
      <c r="B1616">
        <v>14.128283</v>
      </c>
    </row>
    <row r="1617" spans="1:2" x14ac:dyDescent="0.3">
      <c r="A1617" s="1">
        <v>38259</v>
      </c>
      <c r="B1617">
        <v>14.192500000000001</v>
      </c>
    </row>
    <row r="1618" spans="1:2" x14ac:dyDescent="0.3">
      <c r="A1618" s="1">
        <v>38260</v>
      </c>
      <c r="B1618">
        <v>14.070482999999999</v>
      </c>
    </row>
    <row r="1619" spans="1:2" x14ac:dyDescent="0.3">
      <c r="A1619" s="1">
        <v>38261</v>
      </c>
      <c r="B1619">
        <v>14.282408999999999</v>
      </c>
    </row>
    <row r="1620" spans="1:2" x14ac:dyDescent="0.3">
      <c r="A1620" s="1">
        <v>38264</v>
      </c>
      <c r="B1620">
        <v>14.449381000000001</v>
      </c>
    </row>
    <row r="1621" spans="1:2" x14ac:dyDescent="0.3">
      <c r="A1621" s="1">
        <v>38265</v>
      </c>
      <c r="B1621">
        <v>14.398004999999999</v>
      </c>
    </row>
    <row r="1622" spans="1:2" x14ac:dyDescent="0.3">
      <c r="A1622" s="1">
        <v>38266</v>
      </c>
      <c r="B1622">
        <v>15.271392000000001</v>
      </c>
    </row>
    <row r="1623" spans="1:2" x14ac:dyDescent="0.3">
      <c r="A1623" s="1">
        <v>38267</v>
      </c>
      <c r="B1623">
        <v>15.220013</v>
      </c>
    </row>
    <row r="1624" spans="1:2" x14ac:dyDescent="0.3">
      <c r="A1624" s="1">
        <v>38268</v>
      </c>
      <c r="B1624">
        <v>15.464048</v>
      </c>
    </row>
    <row r="1625" spans="1:2" x14ac:dyDescent="0.3">
      <c r="A1625" s="1">
        <v>38271</v>
      </c>
      <c r="B1625">
        <v>15.162215</v>
      </c>
    </row>
    <row r="1626" spans="1:2" x14ac:dyDescent="0.3">
      <c r="A1626" s="1">
        <v>38272</v>
      </c>
      <c r="B1626">
        <v>14.905338</v>
      </c>
    </row>
    <row r="1627" spans="1:2" x14ac:dyDescent="0.3">
      <c r="A1627" s="1">
        <v>38273</v>
      </c>
      <c r="B1627">
        <v>15.528268000000001</v>
      </c>
    </row>
    <row r="1628" spans="1:2" x14ac:dyDescent="0.3">
      <c r="A1628" s="1">
        <v>38274</v>
      </c>
      <c r="B1628">
        <v>15.631015</v>
      </c>
    </row>
    <row r="1629" spans="1:2" x14ac:dyDescent="0.3">
      <c r="A1629" s="1">
        <v>38275</v>
      </c>
      <c r="B1629">
        <v>15.54111</v>
      </c>
    </row>
    <row r="1630" spans="1:2" x14ac:dyDescent="0.3">
      <c r="A1630" s="1">
        <v>38278</v>
      </c>
      <c r="B1630">
        <v>15.765879999999999</v>
      </c>
    </row>
    <row r="1631" spans="1:2" x14ac:dyDescent="0.3">
      <c r="A1631" s="1">
        <v>38279</v>
      </c>
      <c r="B1631">
        <v>16.279636</v>
      </c>
    </row>
    <row r="1632" spans="1:2" x14ac:dyDescent="0.3">
      <c r="A1632" s="1">
        <v>38280</v>
      </c>
      <c r="B1632">
        <v>16.176888000000002</v>
      </c>
    </row>
    <row r="1633" spans="1:2" x14ac:dyDescent="0.3">
      <c r="A1633" s="1">
        <v>38281</v>
      </c>
      <c r="B1633">
        <v>16.099819</v>
      </c>
    </row>
    <row r="1634" spans="1:2" x14ac:dyDescent="0.3">
      <c r="A1634" s="1">
        <v>38282</v>
      </c>
      <c r="B1634">
        <v>16.144772</v>
      </c>
    </row>
    <row r="1635" spans="1:2" x14ac:dyDescent="0.3">
      <c r="A1635" s="1">
        <v>38285</v>
      </c>
      <c r="B1635">
        <v>15.753036</v>
      </c>
    </row>
    <row r="1636" spans="1:2" x14ac:dyDescent="0.3">
      <c r="A1636" s="1">
        <v>38286</v>
      </c>
      <c r="B1636">
        <v>16.022758</v>
      </c>
    </row>
    <row r="1637" spans="1:2" x14ac:dyDescent="0.3">
      <c r="A1637" s="1">
        <v>38287</v>
      </c>
      <c r="B1637">
        <v>16.138349999999999</v>
      </c>
    </row>
    <row r="1638" spans="1:2" x14ac:dyDescent="0.3">
      <c r="A1638" s="1">
        <v>38288</v>
      </c>
      <c r="B1638">
        <v>16.292479</v>
      </c>
    </row>
    <row r="1639" spans="1:2" x14ac:dyDescent="0.3">
      <c r="A1639" s="1">
        <v>38289</v>
      </c>
      <c r="B1639">
        <v>16.170462000000001</v>
      </c>
    </row>
    <row r="1640" spans="1:2" x14ac:dyDescent="0.3">
      <c r="A1640" s="1">
        <v>38292</v>
      </c>
      <c r="B1640">
        <v>16.420922999999998</v>
      </c>
    </row>
    <row r="1641" spans="1:2" x14ac:dyDescent="0.3">
      <c r="A1641" s="1">
        <v>38293</v>
      </c>
      <c r="B1641">
        <v>16.722750000000001</v>
      </c>
    </row>
    <row r="1642" spans="1:2" x14ac:dyDescent="0.3">
      <c r="A1642" s="1">
        <v>38294</v>
      </c>
      <c r="B1642">
        <v>16.369547000000001</v>
      </c>
    </row>
    <row r="1643" spans="1:2" x14ac:dyDescent="0.3">
      <c r="A1643" s="1">
        <v>38295</v>
      </c>
      <c r="B1643">
        <v>16.176888000000002</v>
      </c>
    </row>
    <row r="1644" spans="1:2" x14ac:dyDescent="0.3">
      <c r="A1644" s="1">
        <v>38296</v>
      </c>
      <c r="B1644">
        <v>16.375966999999999</v>
      </c>
    </row>
    <row r="1645" spans="1:2" x14ac:dyDescent="0.3">
      <c r="A1645" s="1">
        <v>38299</v>
      </c>
      <c r="B1645">
        <v>16.311743</v>
      </c>
    </row>
    <row r="1646" spans="1:2" x14ac:dyDescent="0.3">
      <c r="A1646" s="1">
        <v>38300</v>
      </c>
      <c r="B1646">
        <v>16.337433000000001</v>
      </c>
    </row>
    <row r="1647" spans="1:2" x14ac:dyDescent="0.3">
      <c r="A1647" s="1">
        <v>38301</v>
      </c>
      <c r="B1647">
        <v>16.478715999999999</v>
      </c>
    </row>
    <row r="1648" spans="1:2" x14ac:dyDescent="0.3">
      <c r="A1648" s="1">
        <v>38302</v>
      </c>
      <c r="B1648">
        <v>16.632843000000001</v>
      </c>
    </row>
    <row r="1649" spans="1:2" x14ac:dyDescent="0.3">
      <c r="A1649" s="1">
        <v>38303</v>
      </c>
      <c r="B1649">
        <v>16.453028</v>
      </c>
    </row>
    <row r="1650" spans="1:2" x14ac:dyDescent="0.3">
      <c r="A1650" s="1">
        <v>38306</v>
      </c>
      <c r="B1650">
        <v>16.414494999999999</v>
      </c>
    </row>
    <row r="1651" spans="1:2" x14ac:dyDescent="0.3">
      <c r="A1651" s="1">
        <v>38307</v>
      </c>
      <c r="B1651">
        <v>16.151195999999999</v>
      </c>
    </row>
    <row r="1652" spans="1:2" x14ac:dyDescent="0.3">
      <c r="A1652" s="1">
        <v>38308</v>
      </c>
      <c r="B1652">
        <v>16.266791999999999</v>
      </c>
    </row>
    <row r="1653" spans="1:2" x14ac:dyDescent="0.3">
      <c r="A1653" s="1">
        <v>38309</v>
      </c>
      <c r="B1653">
        <v>16.247526000000001</v>
      </c>
    </row>
    <row r="1654" spans="1:2" x14ac:dyDescent="0.3">
      <c r="A1654" s="1">
        <v>38310</v>
      </c>
      <c r="B1654">
        <v>16.189730000000001</v>
      </c>
    </row>
    <row r="1655" spans="1:2" x14ac:dyDescent="0.3">
      <c r="A1655" s="1">
        <v>38313</v>
      </c>
      <c r="B1655">
        <v>16.157619</v>
      </c>
    </row>
    <row r="1656" spans="1:2" x14ac:dyDescent="0.3">
      <c r="A1656" s="1">
        <v>38314</v>
      </c>
      <c r="B1656">
        <v>16.086978999999999</v>
      </c>
    </row>
    <row r="1657" spans="1:2" x14ac:dyDescent="0.3">
      <c r="A1657" s="1">
        <v>38315</v>
      </c>
      <c r="B1657">
        <v>15.96496</v>
      </c>
    </row>
    <row r="1658" spans="1:2" x14ac:dyDescent="0.3">
      <c r="A1658" s="1">
        <v>38316</v>
      </c>
      <c r="B1658">
        <v>15.990646</v>
      </c>
    </row>
    <row r="1659" spans="1:2" x14ac:dyDescent="0.3">
      <c r="A1659" s="1">
        <v>38317</v>
      </c>
      <c r="B1659">
        <v>15.932850999999999</v>
      </c>
    </row>
    <row r="1660" spans="1:2" x14ac:dyDescent="0.3">
      <c r="A1660" s="1">
        <v>38320</v>
      </c>
      <c r="B1660">
        <v>15.920007999999999</v>
      </c>
    </row>
    <row r="1661" spans="1:2" x14ac:dyDescent="0.3">
      <c r="A1661" s="1">
        <v>38321</v>
      </c>
      <c r="B1661">
        <v>15.823675</v>
      </c>
    </row>
    <row r="1662" spans="1:2" x14ac:dyDescent="0.3">
      <c r="A1662" s="1">
        <v>38322</v>
      </c>
      <c r="B1662">
        <v>16.022758</v>
      </c>
    </row>
    <row r="1663" spans="1:2" x14ac:dyDescent="0.3">
      <c r="A1663" s="1">
        <v>38323</v>
      </c>
      <c r="B1663">
        <v>16.086978999999999</v>
      </c>
    </row>
    <row r="1664" spans="1:2" x14ac:dyDescent="0.3">
      <c r="A1664" s="1">
        <v>38324</v>
      </c>
      <c r="B1664">
        <v>16.048446999999999</v>
      </c>
    </row>
    <row r="1665" spans="1:2" x14ac:dyDescent="0.3">
      <c r="A1665" s="1">
        <v>38327</v>
      </c>
      <c r="B1665">
        <v>15.881475999999999</v>
      </c>
    </row>
    <row r="1666" spans="1:2" x14ac:dyDescent="0.3">
      <c r="A1666" s="1">
        <v>38328</v>
      </c>
      <c r="B1666">
        <v>15.740190999999999</v>
      </c>
    </row>
    <row r="1667" spans="1:2" x14ac:dyDescent="0.3">
      <c r="A1667" s="1">
        <v>38329</v>
      </c>
      <c r="B1667">
        <v>15.920007999999999</v>
      </c>
    </row>
    <row r="1668" spans="1:2" x14ac:dyDescent="0.3">
      <c r="A1668" s="1">
        <v>38330</v>
      </c>
      <c r="B1668">
        <v>15.900741999999999</v>
      </c>
    </row>
    <row r="1669" spans="1:2" x14ac:dyDescent="0.3">
      <c r="A1669" s="1">
        <v>38331</v>
      </c>
      <c r="B1669">
        <v>15.900741999999999</v>
      </c>
    </row>
    <row r="1670" spans="1:2" x14ac:dyDescent="0.3">
      <c r="A1670" s="1">
        <v>38334</v>
      </c>
      <c r="B1670">
        <v>15.971382</v>
      </c>
    </row>
    <row r="1671" spans="1:2" x14ac:dyDescent="0.3">
      <c r="A1671" s="1">
        <v>38335</v>
      </c>
      <c r="B1671">
        <v>16.029181999999999</v>
      </c>
    </row>
    <row r="1672" spans="1:2" x14ac:dyDescent="0.3">
      <c r="A1672" s="1">
        <v>38336</v>
      </c>
      <c r="B1672">
        <v>15.797988999999999</v>
      </c>
    </row>
    <row r="1673" spans="1:2" x14ac:dyDescent="0.3">
      <c r="A1673" s="1">
        <v>38337</v>
      </c>
      <c r="B1673">
        <v>15.875050999999999</v>
      </c>
    </row>
    <row r="1674" spans="1:2" x14ac:dyDescent="0.3">
      <c r="A1674" s="1">
        <v>38338</v>
      </c>
      <c r="B1674">
        <v>15.73377</v>
      </c>
    </row>
    <row r="1675" spans="1:2" x14ac:dyDescent="0.3">
      <c r="A1675" s="1">
        <v>38341</v>
      </c>
      <c r="B1675">
        <v>15.663130000000001</v>
      </c>
    </row>
    <row r="1676" spans="1:2" x14ac:dyDescent="0.3">
      <c r="A1676" s="1">
        <v>38342</v>
      </c>
      <c r="B1676">
        <v>15.675972</v>
      </c>
    </row>
    <row r="1677" spans="1:2" x14ac:dyDescent="0.3">
      <c r="A1677" s="1">
        <v>38343</v>
      </c>
      <c r="B1677">
        <v>15.900741999999999</v>
      </c>
    </row>
    <row r="1678" spans="1:2" x14ac:dyDescent="0.3">
      <c r="A1678" s="1">
        <v>38344</v>
      </c>
      <c r="B1678">
        <v>15.804411</v>
      </c>
    </row>
    <row r="1679" spans="1:2" x14ac:dyDescent="0.3">
      <c r="A1679" s="1">
        <v>38345</v>
      </c>
      <c r="B1679">
        <v>15.804411</v>
      </c>
    </row>
    <row r="1680" spans="1:2" x14ac:dyDescent="0.3">
      <c r="A1680" s="1">
        <v>38348</v>
      </c>
      <c r="B1680">
        <v>15.656701999999999</v>
      </c>
    </row>
    <row r="1681" spans="1:2" x14ac:dyDescent="0.3">
      <c r="A1681" s="1">
        <v>38349</v>
      </c>
      <c r="B1681">
        <v>15.688815</v>
      </c>
    </row>
    <row r="1682" spans="1:2" x14ac:dyDescent="0.3">
      <c r="A1682" s="1">
        <v>38350</v>
      </c>
      <c r="B1682">
        <v>15.746613999999999</v>
      </c>
    </row>
    <row r="1683" spans="1:2" x14ac:dyDescent="0.3">
      <c r="A1683" s="1">
        <v>38351</v>
      </c>
      <c r="B1683">
        <v>15.675972</v>
      </c>
    </row>
    <row r="1684" spans="1:2" x14ac:dyDescent="0.3">
      <c r="A1684" s="1">
        <v>38352</v>
      </c>
      <c r="B1684">
        <v>15.675972</v>
      </c>
    </row>
    <row r="1685" spans="1:2" x14ac:dyDescent="0.3">
      <c r="A1685" s="1">
        <v>38355</v>
      </c>
      <c r="B1685">
        <v>15.881475999999999</v>
      </c>
    </row>
    <row r="1686" spans="1:2" x14ac:dyDescent="0.3">
      <c r="A1686" s="1">
        <v>38356</v>
      </c>
      <c r="B1686">
        <v>16.363121</v>
      </c>
    </row>
    <row r="1687" spans="1:2" x14ac:dyDescent="0.3">
      <c r="A1687" s="1">
        <v>38357</v>
      </c>
      <c r="B1687">
        <v>16.363121</v>
      </c>
    </row>
    <row r="1688" spans="1:2" x14ac:dyDescent="0.3">
      <c r="A1688" s="1">
        <v>38358</v>
      </c>
      <c r="B1688">
        <v>16.761282000000001</v>
      </c>
    </row>
    <row r="1689" spans="1:2" x14ac:dyDescent="0.3">
      <c r="A1689" s="1">
        <v>38359</v>
      </c>
      <c r="B1689">
        <v>17.082377999999999</v>
      </c>
    </row>
    <row r="1690" spans="1:2" x14ac:dyDescent="0.3">
      <c r="A1690" s="1">
        <v>38362</v>
      </c>
      <c r="B1690">
        <v>17.313566000000002</v>
      </c>
    </row>
    <row r="1691" spans="1:2" x14ac:dyDescent="0.3">
      <c r="A1691" s="1">
        <v>38363</v>
      </c>
      <c r="B1691">
        <v>16.966785000000002</v>
      </c>
    </row>
    <row r="1692" spans="1:2" x14ac:dyDescent="0.3">
      <c r="A1692" s="1">
        <v>38364</v>
      </c>
      <c r="B1692">
        <v>16.709902</v>
      </c>
    </row>
    <row r="1693" spans="1:2" x14ac:dyDescent="0.3">
      <c r="A1693" s="1">
        <v>38365</v>
      </c>
      <c r="B1693">
        <v>16.722750000000001</v>
      </c>
    </row>
    <row r="1694" spans="1:2" x14ac:dyDescent="0.3">
      <c r="A1694" s="1">
        <v>38366</v>
      </c>
      <c r="B1694">
        <v>16.870453000000001</v>
      </c>
    </row>
    <row r="1695" spans="1:2" x14ac:dyDescent="0.3">
      <c r="A1695" s="1">
        <v>38369</v>
      </c>
      <c r="B1695">
        <v>16.799810000000001</v>
      </c>
    </row>
    <row r="1696" spans="1:2" x14ac:dyDescent="0.3">
      <c r="A1696" s="1">
        <v>38370</v>
      </c>
      <c r="B1696">
        <v>17.018158</v>
      </c>
    </row>
    <row r="1697" spans="1:2" x14ac:dyDescent="0.3">
      <c r="A1697" s="1">
        <v>38371</v>
      </c>
      <c r="B1697">
        <v>17.165863000000002</v>
      </c>
    </row>
    <row r="1698" spans="1:2" x14ac:dyDescent="0.3">
      <c r="A1698" s="1">
        <v>38372</v>
      </c>
      <c r="B1698">
        <v>17.159441000000001</v>
      </c>
    </row>
    <row r="1699" spans="1:2" x14ac:dyDescent="0.3">
      <c r="A1699" s="1">
        <v>38373</v>
      </c>
      <c r="B1699">
        <v>17.031003999999999</v>
      </c>
    </row>
    <row r="1700" spans="1:2" x14ac:dyDescent="0.3">
      <c r="A1700" s="1">
        <v>38376</v>
      </c>
      <c r="B1700">
        <v>16.947520999999998</v>
      </c>
    </row>
    <row r="1701" spans="1:2" x14ac:dyDescent="0.3">
      <c r="A1701" s="1">
        <v>38377</v>
      </c>
      <c r="B1701">
        <v>17.371368</v>
      </c>
    </row>
    <row r="1702" spans="1:2" x14ac:dyDescent="0.3">
      <c r="A1702" s="1">
        <v>38378</v>
      </c>
      <c r="B1702">
        <v>17.185130999999998</v>
      </c>
    </row>
    <row r="1703" spans="1:2" x14ac:dyDescent="0.3">
      <c r="A1703" s="1">
        <v>38379</v>
      </c>
      <c r="B1703">
        <v>16.915409</v>
      </c>
    </row>
    <row r="1704" spans="1:2" x14ac:dyDescent="0.3">
      <c r="A1704" s="1">
        <v>38380</v>
      </c>
      <c r="B1704">
        <v>17.075958</v>
      </c>
    </row>
    <row r="1705" spans="1:2" x14ac:dyDescent="0.3">
      <c r="A1705" s="1">
        <v>38383</v>
      </c>
      <c r="B1705">
        <v>17.641086999999999</v>
      </c>
    </row>
    <row r="1706" spans="1:2" x14ac:dyDescent="0.3">
      <c r="A1706" s="1">
        <v>38384</v>
      </c>
      <c r="B1706">
        <v>18.097044</v>
      </c>
    </row>
    <row r="1707" spans="1:2" x14ac:dyDescent="0.3">
      <c r="A1707" s="1">
        <v>38385</v>
      </c>
      <c r="B1707">
        <v>17.62182</v>
      </c>
    </row>
    <row r="1708" spans="1:2" x14ac:dyDescent="0.3">
      <c r="A1708" s="1">
        <v>38386</v>
      </c>
      <c r="B1708">
        <v>17.519072999999999</v>
      </c>
    </row>
    <row r="1709" spans="1:2" x14ac:dyDescent="0.3">
      <c r="A1709" s="1">
        <v>38387</v>
      </c>
      <c r="B1709">
        <v>17.531914</v>
      </c>
    </row>
    <row r="1710" spans="1:2" x14ac:dyDescent="0.3">
      <c r="A1710" s="1">
        <v>38390</v>
      </c>
      <c r="B1710">
        <v>17.859435999999999</v>
      </c>
    </row>
    <row r="1711" spans="1:2" x14ac:dyDescent="0.3">
      <c r="A1711" s="1">
        <v>38391</v>
      </c>
      <c r="B1711">
        <v>17.846589999999999</v>
      </c>
    </row>
    <row r="1712" spans="1:2" x14ac:dyDescent="0.3">
      <c r="A1712" s="1">
        <v>38392</v>
      </c>
      <c r="B1712">
        <v>17.827324000000001</v>
      </c>
    </row>
    <row r="1713" spans="1:2" x14ac:dyDescent="0.3">
      <c r="A1713" s="1">
        <v>38393</v>
      </c>
      <c r="B1713">
        <v>17.782366</v>
      </c>
    </row>
    <row r="1714" spans="1:2" x14ac:dyDescent="0.3">
      <c r="A1714" s="1">
        <v>38394</v>
      </c>
      <c r="B1714">
        <v>17.910810000000001</v>
      </c>
    </row>
    <row r="1715" spans="1:2" x14ac:dyDescent="0.3">
      <c r="A1715" s="1">
        <v>38397</v>
      </c>
      <c r="B1715">
        <v>18.398878</v>
      </c>
    </row>
    <row r="1716" spans="1:2" x14ac:dyDescent="0.3">
      <c r="A1716" s="1">
        <v>38398</v>
      </c>
      <c r="B1716">
        <v>18.315393</v>
      </c>
    </row>
    <row r="1717" spans="1:2" x14ac:dyDescent="0.3">
      <c r="A1717" s="1">
        <v>38399</v>
      </c>
      <c r="B1717">
        <v>18.445024</v>
      </c>
    </row>
    <row r="1718" spans="1:2" x14ac:dyDescent="0.3">
      <c r="A1718" s="1">
        <v>38400</v>
      </c>
      <c r="B1718">
        <v>18.530294000000001</v>
      </c>
    </row>
    <row r="1719" spans="1:2" x14ac:dyDescent="0.3">
      <c r="A1719" s="1">
        <v>38401</v>
      </c>
      <c r="B1719">
        <v>18.497499000000001</v>
      </c>
    </row>
    <row r="1720" spans="1:2" x14ac:dyDescent="0.3">
      <c r="A1720" s="1">
        <v>38404</v>
      </c>
      <c r="B1720">
        <v>18.720516</v>
      </c>
    </row>
    <row r="1721" spans="1:2" x14ac:dyDescent="0.3">
      <c r="A1721" s="1">
        <v>38405</v>
      </c>
      <c r="B1721">
        <v>18.477817999999999</v>
      </c>
    </row>
    <row r="1722" spans="1:2" x14ac:dyDescent="0.3">
      <c r="A1722" s="1">
        <v>38406</v>
      </c>
      <c r="B1722">
        <v>18.097370000000002</v>
      </c>
    </row>
    <row r="1723" spans="1:2" x14ac:dyDescent="0.3">
      <c r="A1723" s="1">
        <v>38407</v>
      </c>
      <c r="B1723">
        <v>18.064578999999998</v>
      </c>
    </row>
    <row r="1724" spans="1:2" x14ac:dyDescent="0.3">
      <c r="A1724" s="1">
        <v>38408</v>
      </c>
      <c r="B1724">
        <v>18.13673</v>
      </c>
    </row>
    <row r="1725" spans="1:2" x14ac:dyDescent="0.3">
      <c r="A1725" s="1">
        <v>38411</v>
      </c>
      <c r="B1725">
        <v>18.149853</v>
      </c>
    </row>
    <row r="1726" spans="1:2" x14ac:dyDescent="0.3">
      <c r="A1726" s="1">
        <v>38412</v>
      </c>
      <c r="B1726">
        <v>18.412226</v>
      </c>
    </row>
    <row r="1727" spans="1:2" x14ac:dyDescent="0.3">
      <c r="A1727" s="1">
        <v>38413</v>
      </c>
      <c r="B1727">
        <v>18.523737000000001</v>
      </c>
    </row>
    <row r="1728" spans="1:2" x14ac:dyDescent="0.3">
      <c r="A1728" s="1">
        <v>38414</v>
      </c>
      <c r="B1728">
        <v>18.418783000000001</v>
      </c>
    </row>
    <row r="1729" spans="1:2" x14ac:dyDescent="0.3">
      <c r="A1729" s="1">
        <v>38415</v>
      </c>
      <c r="B1729">
        <v>18.366306000000002</v>
      </c>
    </row>
    <row r="1730" spans="1:2" x14ac:dyDescent="0.3">
      <c r="A1730" s="1">
        <v>38418</v>
      </c>
      <c r="B1730">
        <v>18.366306000000002</v>
      </c>
    </row>
    <row r="1731" spans="1:2" x14ac:dyDescent="0.3">
      <c r="A1731" s="1">
        <v>38419</v>
      </c>
      <c r="B1731">
        <v>18.077694000000001</v>
      </c>
    </row>
    <row r="1732" spans="1:2" x14ac:dyDescent="0.3">
      <c r="A1732" s="1">
        <v>38420</v>
      </c>
      <c r="B1732">
        <v>18.084249</v>
      </c>
    </row>
    <row r="1733" spans="1:2" x14ac:dyDescent="0.3">
      <c r="A1733" s="1">
        <v>38421</v>
      </c>
      <c r="B1733">
        <v>17.966187000000001</v>
      </c>
    </row>
    <row r="1734" spans="1:2" x14ac:dyDescent="0.3">
      <c r="A1734" s="1">
        <v>38422</v>
      </c>
      <c r="B1734">
        <v>17.920273000000002</v>
      </c>
    </row>
    <row r="1735" spans="1:2" x14ac:dyDescent="0.3">
      <c r="A1735" s="1">
        <v>38425</v>
      </c>
      <c r="B1735">
        <v>17.716927999999999</v>
      </c>
    </row>
    <row r="1736" spans="1:2" x14ac:dyDescent="0.3">
      <c r="A1736" s="1">
        <v>38426</v>
      </c>
      <c r="B1736">
        <v>17.900587000000002</v>
      </c>
    </row>
    <row r="1737" spans="1:2" x14ac:dyDescent="0.3">
      <c r="A1737" s="1">
        <v>38427</v>
      </c>
      <c r="B1737">
        <v>17.526709</v>
      </c>
    </row>
    <row r="1738" spans="1:2" x14ac:dyDescent="0.3">
      <c r="A1738" s="1">
        <v>38428</v>
      </c>
      <c r="B1738">
        <v>17.421755000000001</v>
      </c>
    </row>
    <row r="1739" spans="1:2" x14ac:dyDescent="0.3">
      <c r="A1739" s="1">
        <v>38429</v>
      </c>
      <c r="B1739">
        <v>17.480791</v>
      </c>
    </row>
    <row r="1740" spans="1:2" x14ac:dyDescent="0.3">
      <c r="A1740" s="1">
        <v>38432</v>
      </c>
      <c r="B1740">
        <v>17.356161</v>
      </c>
    </row>
    <row r="1741" spans="1:2" x14ac:dyDescent="0.3">
      <c r="A1741" s="1">
        <v>38433</v>
      </c>
      <c r="B1741">
        <v>17.461113000000001</v>
      </c>
    </row>
    <row r="1742" spans="1:2" x14ac:dyDescent="0.3">
      <c r="A1742" s="1">
        <v>38434</v>
      </c>
      <c r="B1742">
        <v>17.710369</v>
      </c>
    </row>
    <row r="1743" spans="1:2" x14ac:dyDescent="0.3">
      <c r="A1743" s="1">
        <v>38435</v>
      </c>
      <c r="B1743">
        <v>17.992422000000001</v>
      </c>
    </row>
    <row r="1744" spans="1:2" x14ac:dyDescent="0.3">
      <c r="A1744" s="1">
        <v>38436</v>
      </c>
      <c r="B1744">
        <v>17.992422000000001</v>
      </c>
    </row>
    <row r="1745" spans="1:2" x14ac:dyDescent="0.3">
      <c r="A1745" s="1">
        <v>38439</v>
      </c>
      <c r="B1745">
        <v>17.992422000000001</v>
      </c>
    </row>
    <row r="1746" spans="1:2" x14ac:dyDescent="0.3">
      <c r="A1746" s="1">
        <v>38440</v>
      </c>
      <c r="B1746">
        <v>18.235119000000001</v>
      </c>
    </row>
    <row r="1747" spans="1:2" x14ac:dyDescent="0.3">
      <c r="A1747" s="1">
        <v>38441</v>
      </c>
      <c r="B1747">
        <v>18.26136</v>
      </c>
    </row>
    <row r="1748" spans="1:2" x14ac:dyDescent="0.3">
      <c r="A1748" s="1">
        <v>38442</v>
      </c>
      <c r="B1748">
        <v>18.248241</v>
      </c>
    </row>
    <row r="1749" spans="1:2" x14ac:dyDescent="0.3">
      <c r="A1749" s="1">
        <v>38443</v>
      </c>
      <c r="B1749">
        <v>18.202324000000001</v>
      </c>
    </row>
    <row r="1750" spans="1:2" x14ac:dyDescent="0.3">
      <c r="A1750" s="1">
        <v>38446</v>
      </c>
      <c r="B1750">
        <v>17.900587000000002</v>
      </c>
    </row>
    <row r="1751" spans="1:2" x14ac:dyDescent="0.3">
      <c r="A1751" s="1">
        <v>38447</v>
      </c>
      <c r="B1751">
        <v>18.038338</v>
      </c>
    </row>
    <row r="1752" spans="1:2" x14ac:dyDescent="0.3">
      <c r="A1752" s="1">
        <v>38448</v>
      </c>
      <c r="B1752">
        <v>18.012101999999999</v>
      </c>
    </row>
    <row r="1753" spans="1:2" x14ac:dyDescent="0.3">
      <c r="A1753" s="1">
        <v>38449</v>
      </c>
      <c r="B1753">
        <v>17.926825999999998</v>
      </c>
    </row>
    <row r="1754" spans="1:2" x14ac:dyDescent="0.3">
      <c r="A1754" s="1">
        <v>38450</v>
      </c>
      <c r="B1754">
        <v>17.841557999999999</v>
      </c>
    </row>
    <row r="1755" spans="1:2" x14ac:dyDescent="0.3">
      <c r="A1755" s="1">
        <v>38453</v>
      </c>
      <c r="B1755">
        <v>17.710369</v>
      </c>
    </row>
    <row r="1756" spans="1:2" x14ac:dyDescent="0.3">
      <c r="A1756" s="1">
        <v>38454</v>
      </c>
      <c r="B1756">
        <v>17.677572000000001</v>
      </c>
    </row>
    <row r="1757" spans="1:2" x14ac:dyDescent="0.3">
      <c r="A1757" s="1">
        <v>38455</v>
      </c>
      <c r="B1757">
        <v>17.664453999999999</v>
      </c>
    </row>
    <row r="1758" spans="1:2" x14ac:dyDescent="0.3">
      <c r="A1758" s="1">
        <v>38456</v>
      </c>
      <c r="B1758">
        <v>17.697251999999999</v>
      </c>
    </row>
    <row r="1759" spans="1:2" x14ac:dyDescent="0.3">
      <c r="A1759" s="1">
        <v>38457</v>
      </c>
      <c r="B1759">
        <v>17.447994000000001</v>
      </c>
    </row>
    <row r="1760" spans="1:2" x14ac:dyDescent="0.3">
      <c r="A1760" s="1">
        <v>38460</v>
      </c>
      <c r="B1760">
        <v>16.864205999999999</v>
      </c>
    </row>
    <row r="1761" spans="1:2" x14ac:dyDescent="0.3">
      <c r="A1761" s="1">
        <v>38461</v>
      </c>
      <c r="B1761">
        <v>16.687099</v>
      </c>
    </row>
    <row r="1762" spans="1:2" x14ac:dyDescent="0.3">
      <c r="A1762" s="1">
        <v>38462</v>
      </c>
      <c r="B1762">
        <v>16.713342999999998</v>
      </c>
    </row>
    <row r="1763" spans="1:2" x14ac:dyDescent="0.3">
      <c r="A1763" s="1">
        <v>38463</v>
      </c>
      <c r="B1763">
        <v>16.654308</v>
      </c>
    </row>
    <row r="1764" spans="1:2" x14ac:dyDescent="0.3">
      <c r="A1764" s="1">
        <v>38464</v>
      </c>
      <c r="B1764">
        <v>16.942395999999999</v>
      </c>
    </row>
    <row r="1765" spans="1:2" x14ac:dyDescent="0.3">
      <c r="A1765" s="1">
        <v>38467</v>
      </c>
      <c r="B1765">
        <v>17.065863</v>
      </c>
    </row>
    <row r="1766" spans="1:2" x14ac:dyDescent="0.3">
      <c r="A1766" s="1">
        <v>38468</v>
      </c>
      <c r="B1766">
        <v>16.798349000000002</v>
      </c>
    </row>
    <row r="1767" spans="1:2" x14ac:dyDescent="0.3">
      <c r="A1767" s="1">
        <v>38469</v>
      </c>
      <c r="B1767">
        <v>16.668023999999999</v>
      </c>
    </row>
    <row r="1768" spans="1:2" x14ac:dyDescent="0.3">
      <c r="A1768" s="1">
        <v>38470</v>
      </c>
      <c r="B1768">
        <v>16.462250000000001</v>
      </c>
    </row>
    <row r="1769" spans="1:2" x14ac:dyDescent="0.3">
      <c r="A1769" s="1">
        <v>38471</v>
      </c>
      <c r="B1769">
        <v>16.702321999999999</v>
      </c>
    </row>
    <row r="1770" spans="1:2" x14ac:dyDescent="0.3">
      <c r="A1770" s="1">
        <v>38474</v>
      </c>
      <c r="B1770">
        <v>16.743479000000001</v>
      </c>
    </row>
    <row r="1771" spans="1:2" x14ac:dyDescent="0.3">
      <c r="A1771" s="1">
        <v>38475</v>
      </c>
      <c r="B1771">
        <v>16.805209999999999</v>
      </c>
    </row>
    <row r="1772" spans="1:2" x14ac:dyDescent="0.3">
      <c r="A1772" s="1">
        <v>38476</v>
      </c>
      <c r="B1772">
        <v>17.079581999999998</v>
      </c>
    </row>
    <row r="1773" spans="1:2" x14ac:dyDescent="0.3">
      <c r="A1773" s="1">
        <v>38477</v>
      </c>
      <c r="B1773">
        <v>17.203047000000002</v>
      </c>
    </row>
    <row r="1774" spans="1:2" x14ac:dyDescent="0.3">
      <c r="A1774" s="1">
        <v>38478</v>
      </c>
      <c r="B1774">
        <v>17.216767999999998</v>
      </c>
    </row>
    <row r="1775" spans="1:2" x14ac:dyDescent="0.3">
      <c r="A1775" s="1">
        <v>38481</v>
      </c>
      <c r="B1775">
        <v>17.107019000000001</v>
      </c>
    </row>
    <row r="1776" spans="1:2" x14ac:dyDescent="0.3">
      <c r="A1776" s="1">
        <v>38482</v>
      </c>
      <c r="B1776">
        <v>17.004128999999999</v>
      </c>
    </row>
    <row r="1777" spans="1:2" x14ac:dyDescent="0.3">
      <c r="A1777" s="1">
        <v>38483</v>
      </c>
      <c r="B1777">
        <v>16.942395999999999</v>
      </c>
    </row>
    <row r="1778" spans="1:2" x14ac:dyDescent="0.3">
      <c r="A1778" s="1">
        <v>38484</v>
      </c>
      <c r="B1778">
        <v>17.312798999999998</v>
      </c>
    </row>
    <row r="1779" spans="1:2" x14ac:dyDescent="0.3">
      <c r="A1779" s="1">
        <v>38485</v>
      </c>
      <c r="B1779">
        <v>17.532295000000001</v>
      </c>
    </row>
    <row r="1780" spans="1:2" x14ac:dyDescent="0.3">
      <c r="A1780" s="1">
        <v>38488</v>
      </c>
      <c r="B1780">
        <v>17.408826999999999</v>
      </c>
    </row>
    <row r="1781" spans="1:2" x14ac:dyDescent="0.3">
      <c r="A1781" s="1">
        <v>38489</v>
      </c>
      <c r="B1781">
        <v>17.463701</v>
      </c>
    </row>
    <row r="1782" spans="1:2" x14ac:dyDescent="0.3">
      <c r="A1782" s="1">
        <v>38490</v>
      </c>
      <c r="B1782">
        <v>17.594027000000001</v>
      </c>
    </row>
    <row r="1783" spans="1:2" x14ac:dyDescent="0.3">
      <c r="A1783" s="1">
        <v>38491</v>
      </c>
      <c r="B1783">
        <v>17.834102999999999</v>
      </c>
    </row>
    <row r="1784" spans="1:2" x14ac:dyDescent="0.3">
      <c r="A1784" s="1">
        <v>38492</v>
      </c>
      <c r="B1784">
        <v>17.73807</v>
      </c>
    </row>
    <row r="1785" spans="1:2" x14ac:dyDescent="0.3">
      <c r="A1785" s="1">
        <v>38495</v>
      </c>
      <c r="B1785">
        <v>17.731213</v>
      </c>
    </row>
    <row r="1786" spans="1:2" x14ac:dyDescent="0.3">
      <c r="A1786" s="1">
        <v>38496</v>
      </c>
      <c r="B1786">
        <v>17.497997000000002</v>
      </c>
    </row>
    <row r="1787" spans="1:2" x14ac:dyDescent="0.3">
      <c r="A1787" s="1">
        <v>38497</v>
      </c>
      <c r="B1787">
        <v>17.497997000000002</v>
      </c>
    </row>
    <row r="1788" spans="1:2" x14ac:dyDescent="0.3">
      <c r="A1788" s="1">
        <v>38498</v>
      </c>
      <c r="B1788">
        <v>17.834102999999999</v>
      </c>
    </row>
    <row r="1789" spans="1:2" x14ac:dyDescent="0.3">
      <c r="A1789" s="1">
        <v>38499</v>
      </c>
      <c r="B1789">
        <v>17.765505000000001</v>
      </c>
    </row>
    <row r="1790" spans="1:2" x14ac:dyDescent="0.3">
      <c r="A1790" s="1">
        <v>38502</v>
      </c>
      <c r="B1790">
        <v>17.765505000000001</v>
      </c>
    </row>
    <row r="1791" spans="1:2" x14ac:dyDescent="0.3">
      <c r="A1791" s="1">
        <v>38503</v>
      </c>
      <c r="B1791">
        <v>17.950710000000001</v>
      </c>
    </row>
    <row r="1792" spans="1:2" x14ac:dyDescent="0.3">
      <c r="A1792" s="1">
        <v>38504</v>
      </c>
      <c r="B1792">
        <v>18.526888</v>
      </c>
    </row>
    <row r="1793" spans="1:2" x14ac:dyDescent="0.3">
      <c r="A1793" s="1">
        <v>38505</v>
      </c>
      <c r="B1793">
        <v>18.581764</v>
      </c>
    </row>
    <row r="1794" spans="1:2" x14ac:dyDescent="0.3">
      <c r="A1794" s="1">
        <v>38506</v>
      </c>
      <c r="B1794">
        <v>18.705231000000001</v>
      </c>
    </row>
    <row r="1795" spans="1:2" x14ac:dyDescent="0.3">
      <c r="A1795" s="1">
        <v>38509</v>
      </c>
      <c r="B1795">
        <v>18.664069999999999</v>
      </c>
    </row>
    <row r="1796" spans="1:2" x14ac:dyDescent="0.3">
      <c r="A1796" s="1">
        <v>38510</v>
      </c>
      <c r="B1796">
        <v>18.725807</v>
      </c>
    </row>
    <row r="1797" spans="1:2" x14ac:dyDescent="0.3">
      <c r="A1797" s="1">
        <v>38511</v>
      </c>
      <c r="B1797">
        <v>18.691509</v>
      </c>
    </row>
    <row r="1798" spans="1:2" x14ac:dyDescent="0.3">
      <c r="A1798" s="1">
        <v>38512</v>
      </c>
      <c r="B1798">
        <v>18.554323</v>
      </c>
    </row>
    <row r="1799" spans="1:2" x14ac:dyDescent="0.3">
      <c r="A1799" s="1">
        <v>38513</v>
      </c>
      <c r="B1799">
        <v>18.760104999999999</v>
      </c>
    </row>
    <row r="1800" spans="1:2" x14ac:dyDescent="0.3">
      <c r="A1800" s="1">
        <v>38516</v>
      </c>
      <c r="B1800">
        <v>18.862988999999999</v>
      </c>
    </row>
    <row r="1801" spans="1:2" x14ac:dyDescent="0.3">
      <c r="A1801" s="1">
        <v>38517</v>
      </c>
      <c r="B1801">
        <v>19.041332000000001</v>
      </c>
    </row>
    <row r="1802" spans="1:2" x14ac:dyDescent="0.3">
      <c r="A1802" s="1">
        <v>38518</v>
      </c>
      <c r="B1802">
        <v>18.862988999999999</v>
      </c>
    </row>
    <row r="1803" spans="1:2" x14ac:dyDescent="0.3">
      <c r="A1803" s="1">
        <v>38519</v>
      </c>
      <c r="B1803">
        <v>19.205953999999998</v>
      </c>
    </row>
    <row r="1804" spans="1:2" x14ac:dyDescent="0.3">
      <c r="A1804" s="1">
        <v>38520</v>
      </c>
      <c r="B1804">
        <v>19.212816</v>
      </c>
    </row>
    <row r="1805" spans="1:2" x14ac:dyDescent="0.3">
      <c r="A1805" s="1">
        <v>38523</v>
      </c>
      <c r="B1805">
        <v>19.192236000000001</v>
      </c>
    </row>
    <row r="1806" spans="1:2" x14ac:dyDescent="0.3">
      <c r="A1806" s="1">
        <v>38524</v>
      </c>
      <c r="B1806">
        <v>19.473466999999999</v>
      </c>
    </row>
    <row r="1807" spans="1:2" x14ac:dyDescent="0.3">
      <c r="A1807" s="1">
        <v>38525</v>
      </c>
      <c r="B1807">
        <v>19.734117999999999</v>
      </c>
    </row>
    <row r="1808" spans="1:2" x14ac:dyDescent="0.3">
      <c r="A1808" s="1">
        <v>38526</v>
      </c>
      <c r="B1808">
        <v>19.802710999999999</v>
      </c>
    </row>
    <row r="1809" spans="1:2" x14ac:dyDescent="0.3">
      <c r="A1809" s="1">
        <v>38527</v>
      </c>
      <c r="B1809">
        <v>19.891884000000001</v>
      </c>
    </row>
    <row r="1810" spans="1:2" x14ac:dyDescent="0.3">
      <c r="A1810" s="1">
        <v>38530</v>
      </c>
      <c r="B1810">
        <v>19.706682000000001</v>
      </c>
    </row>
    <row r="1811" spans="1:2" x14ac:dyDescent="0.3">
      <c r="A1811" s="1">
        <v>38531</v>
      </c>
      <c r="B1811">
        <v>20.056501000000001</v>
      </c>
    </row>
    <row r="1812" spans="1:2" x14ac:dyDescent="0.3">
      <c r="A1812" s="1">
        <v>38532</v>
      </c>
      <c r="B1812">
        <v>20.166252</v>
      </c>
    </row>
    <row r="1813" spans="1:2" x14ac:dyDescent="0.3">
      <c r="A1813" s="1">
        <v>38533</v>
      </c>
      <c r="B1813">
        <v>20.111377999999998</v>
      </c>
    </row>
    <row r="1814" spans="1:2" x14ac:dyDescent="0.3">
      <c r="A1814" s="1">
        <v>38534</v>
      </c>
      <c r="B1814">
        <v>20.193687000000001</v>
      </c>
    </row>
    <row r="1815" spans="1:2" x14ac:dyDescent="0.3">
      <c r="A1815" s="1">
        <v>38537</v>
      </c>
      <c r="B1815">
        <v>20.097662</v>
      </c>
    </row>
    <row r="1816" spans="1:2" x14ac:dyDescent="0.3">
      <c r="A1816" s="1">
        <v>38538</v>
      </c>
      <c r="B1816">
        <v>20.166252</v>
      </c>
    </row>
    <row r="1817" spans="1:2" x14ac:dyDescent="0.3">
      <c r="A1817" s="1">
        <v>38539</v>
      </c>
      <c r="B1817">
        <v>20.488641999999999</v>
      </c>
    </row>
    <row r="1818" spans="1:2" x14ac:dyDescent="0.3">
      <c r="A1818" s="1">
        <v>38540</v>
      </c>
      <c r="B1818">
        <v>20.097662</v>
      </c>
    </row>
    <row r="1819" spans="1:2" x14ac:dyDescent="0.3">
      <c r="A1819" s="1">
        <v>38541</v>
      </c>
      <c r="B1819">
        <v>20.673838</v>
      </c>
    </row>
    <row r="1820" spans="1:2" x14ac:dyDescent="0.3">
      <c r="A1820" s="1">
        <v>38544</v>
      </c>
      <c r="B1820">
        <v>21.421499000000001</v>
      </c>
    </row>
    <row r="1821" spans="1:2" x14ac:dyDescent="0.3">
      <c r="A1821" s="1">
        <v>38545</v>
      </c>
      <c r="B1821">
        <v>21.723305</v>
      </c>
    </row>
    <row r="1822" spans="1:2" x14ac:dyDescent="0.3">
      <c r="A1822" s="1">
        <v>38546</v>
      </c>
      <c r="B1822">
        <v>21.208862</v>
      </c>
    </row>
    <row r="1823" spans="1:2" x14ac:dyDescent="0.3">
      <c r="A1823" s="1">
        <v>38547</v>
      </c>
      <c r="B1823">
        <v>21.59984</v>
      </c>
    </row>
    <row r="1824" spans="1:2" x14ac:dyDescent="0.3">
      <c r="A1824" s="1">
        <v>38548</v>
      </c>
      <c r="B1824">
        <v>21.778181</v>
      </c>
    </row>
    <row r="1825" spans="1:2" x14ac:dyDescent="0.3">
      <c r="A1825" s="1">
        <v>38551</v>
      </c>
      <c r="B1825">
        <v>21.750741999999999</v>
      </c>
    </row>
    <row r="1826" spans="1:2" x14ac:dyDescent="0.3">
      <c r="A1826" s="1">
        <v>38552</v>
      </c>
      <c r="B1826">
        <v>22.100569</v>
      </c>
    </row>
    <row r="1827" spans="1:2" x14ac:dyDescent="0.3">
      <c r="A1827" s="1">
        <v>38553</v>
      </c>
      <c r="B1827">
        <v>22.320065</v>
      </c>
    </row>
    <row r="1828" spans="1:2" x14ac:dyDescent="0.3">
      <c r="A1828" s="1">
        <v>38554</v>
      </c>
      <c r="B1828">
        <v>22.608152</v>
      </c>
    </row>
    <row r="1829" spans="1:2" x14ac:dyDescent="0.3">
      <c r="A1829" s="1">
        <v>38555</v>
      </c>
      <c r="B1829">
        <v>22.470967999999999</v>
      </c>
    </row>
    <row r="1830" spans="1:2" x14ac:dyDescent="0.3">
      <c r="A1830" s="1">
        <v>38558</v>
      </c>
      <c r="B1830">
        <v>22.930537999999999</v>
      </c>
    </row>
    <row r="1831" spans="1:2" x14ac:dyDescent="0.3">
      <c r="A1831" s="1">
        <v>38559</v>
      </c>
      <c r="B1831">
        <v>22.841367999999999</v>
      </c>
    </row>
    <row r="1832" spans="1:2" x14ac:dyDescent="0.3">
      <c r="A1832" s="1">
        <v>38560</v>
      </c>
      <c r="B1832">
        <v>23.005989</v>
      </c>
    </row>
    <row r="1833" spans="1:2" x14ac:dyDescent="0.3">
      <c r="A1833" s="1">
        <v>38561</v>
      </c>
      <c r="B1833">
        <v>23.287220000000001</v>
      </c>
    </row>
    <row r="1834" spans="1:2" x14ac:dyDescent="0.3">
      <c r="A1834" s="1">
        <v>38562</v>
      </c>
      <c r="B1834">
        <v>23.362669</v>
      </c>
    </row>
    <row r="1835" spans="1:2" x14ac:dyDescent="0.3">
      <c r="A1835" s="1">
        <v>38565</v>
      </c>
      <c r="B1835">
        <v>23.321515999999999</v>
      </c>
    </row>
    <row r="1836" spans="1:2" x14ac:dyDescent="0.3">
      <c r="A1836" s="1">
        <v>38566</v>
      </c>
      <c r="B1836">
        <v>23.321515999999999</v>
      </c>
    </row>
    <row r="1837" spans="1:2" x14ac:dyDescent="0.3">
      <c r="A1837" s="1">
        <v>38567</v>
      </c>
      <c r="B1837">
        <v>23.184332000000001</v>
      </c>
    </row>
    <row r="1838" spans="1:2" x14ac:dyDescent="0.3">
      <c r="A1838" s="1">
        <v>38568</v>
      </c>
      <c r="B1838">
        <v>23.225489</v>
      </c>
    </row>
    <row r="1839" spans="1:2" x14ac:dyDescent="0.3">
      <c r="A1839" s="1">
        <v>38569</v>
      </c>
      <c r="B1839">
        <v>23.012846</v>
      </c>
    </row>
    <row r="1840" spans="1:2" x14ac:dyDescent="0.3">
      <c r="A1840" s="1">
        <v>38572</v>
      </c>
      <c r="B1840">
        <v>23.376389</v>
      </c>
    </row>
    <row r="1841" spans="1:2" x14ac:dyDescent="0.3">
      <c r="A1841" s="1">
        <v>38573</v>
      </c>
      <c r="B1841">
        <v>23.4587</v>
      </c>
    </row>
    <row r="1842" spans="1:2" x14ac:dyDescent="0.3">
      <c r="A1842" s="1">
        <v>38574</v>
      </c>
      <c r="B1842">
        <v>23.568449000000001</v>
      </c>
    </row>
    <row r="1843" spans="1:2" x14ac:dyDescent="0.3">
      <c r="A1843" s="1">
        <v>38575</v>
      </c>
      <c r="B1843">
        <v>23.184332000000001</v>
      </c>
    </row>
    <row r="1844" spans="1:2" x14ac:dyDescent="0.3">
      <c r="A1844" s="1">
        <v>38576</v>
      </c>
      <c r="B1844">
        <v>23.218626</v>
      </c>
    </row>
    <row r="1845" spans="1:2" x14ac:dyDescent="0.3">
      <c r="A1845" s="1">
        <v>38579</v>
      </c>
      <c r="B1845">
        <v>23.246062999999999</v>
      </c>
    </row>
    <row r="1846" spans="1:2" x14ac:dyDescent="0.3">
      <c r="A1846" s="1">
        <v>38580</v>
      </c>
      <c r="B1846">
        <v>22.861944000000001</v>
      </c>
    </row>
    <row r="1847" spans="1:2" x14ac:dyDescent="0.3">
      <c r="A1847" s="1">
        <v>38581</v>
      </c>
      <c r="B1847">
        <v>22.669884</v>
      </c>
    </row>
    <row r="1848" spans="1:2" x14ac:dyDescent="0.3">
      <c r="A1848" s="1">
        <v>38582</v>
      </c>
      <c r="B1848">
        <v>22.42981</v>
      </c>
    </row>
    <row r="1849" spans="1:2" x14ac:dyDescent="0.3">
      <c r="A1849" s="1">
        <v>38583</v>
      </c>
      <c r="B1849">
        <v>22.800207</v>
      </c>
    </row>
    <row r="1850" spans="1:2" x14ac:dyDescent="0.3">
      <c r="A1850" s="1">
        <v>38586</v>
      </c>
      <c r="B1850">
        <v>23.252924</v>
      </c>
    </row>
    <row r="1851" spans="1:2" x14ac:dyDescent="0.3">
      <c r="A1851" s="1">
        <v>38587</v>
      </c>
      <c r="B1851">
        <v>23.067722</v>
      </c>
    </row>
    <row r="1852" spans="1:2" x14ac:dyDescent="0.3">
      <c r="A1852" s="1">
        <v>38588</v>
      </c>
      <c r="B1852">
        <v>22.738474</v>
      </c>
    </row>
    <row r="1853" spans="1:2" x14ac:dyDescent="0.3">
      <c r="A1853" s="1">
        <v>38589</v>
      </c>
      <c r="B1853">
        <v>22.230892000000001</v>
      </c>
    </row>
    <row r="1854" spans="1:2" x14ac:dyDescent="0.3">
      <c r="A1854" s="1">
        <v>38590</v>
      </c>
      <c r="B1854">
        <v>22.182877000000001</v>
      </c>
    </row>
    <row r="1855" spans="1:2" x14ac:dyDescent="0.3">
      <c r="A1855" s="1">
        <v>38593</v>
      </c>
      <c r="B1855">
        <v>21.997676999999999</v>
      </c>
    </row>
    <row r="1856" spans="1:2" x14ac:dyDescent="0.3">
      <c r="A1856" s="1">
        <v>38594</v>
      </c>
      <c r="B1856">
        <v>21.771319999999999</v>
      </c>
    </row>
    <row r="1857" spans="1:2" x14ac:dyDescent="0.3">
      <c r="A1857" s="1">
        <v>38595</v>
      </c>
      <c r="B1857">
        <v>22.079989999999999</v>
      </c>
    </row>
    <row r="1858" spans="1:2" x14ac:dyDescent="0.3">
      <c r="A1858" s="1">
        <v>38596</v>
      </c>
      <c r="B1858">
        <v>22.134865000000001</v>
      </c>
    </row>
    <row r="1859" spans="1:2" x14ac:dyDescent="0.3">
      <c r="A1859" s="1">
        <v>38597</v>
      </c>
      <c r="B1859">
        <v>21.949659</v>
      </c>
    </row>
    <row r="1860" spans="1:2" x14ac:dyDescent="0.3">
      <c r="A1860" s="1">
        <v>38600</v>
      </c>
      <c r="B1860">
        <v>22.3475</v>
      </c>
    </row>
    <row r="1861" spans="1:2" x14ac:dyDescent="0.3">
      <c r="A1861" s="1">
        <v>38601</v>
      </c>
      <c r="B1861">
        <v>22.882522999999999</v>
      </c>
    </row>
    <row r="1862" spans="1:2" x14ac:dyDescent="0.3">
      <c r="A1862" s="1">
        <v>38602</v>
      </c>
      <c r="B1862">
        <v>23.383247000000001</v>
      </c>
    </row>
    <row r="1863" spans="1:2" x14ac:dyDescent="0.3">
      <c r="A1863" s="1">
        <v>38603</v>
      </c>
      <c r="B1863">
        <v>23.335234</v>
      </c>
    </row>
    <row r="1864" spans="1:2" x14ac:dyDescent="0.3">
      <c r="A1864" s="1">
        <v>38604</v>
      </c>
      <c r="B1864">
        <v>23.554728999999998</v>
      </c>
    </row>
    <row r="1865" spans="1:2" x14ac:dyDescent="0.3">
      <c r="A1865" s="1">
        <v>38607</v>
      </c>
      <c r="B1865">
        <v>23.733067999999999</v>
      </c>
    </row>
    <row r="1866" spans="1:2" x14ac:dyDescent="0.3">
      <c r="A1866" s="1">
        <v>38608</v>
      </c>
      <c r="B1866">
        <v>23.252924</v>
      </c>
    </row>
    <row r="1867" spans="1:2" x14ac:dyDescent="0.3">
      <c r="A1867" s="1">
        <v>38609</v>
      </c>
      <c r="B1867">
        <v>23.719355</v>
      </c>
    </row>
    <row r="1868" spans="1:2" x14ac:dyDescent="0.3">
      <c r="A1868" s="1">
        <v>38610</v>
      </c>
      <c r="B1868">
        <v>23.787949000000001</v>
      </c>
    </row>
    <row r="1869" spans="1:2" x14ac:dyDescent="0.3">
      <c r="A1869" s="1">
        <v>38611</v>
      </c>
      <c r="B1869">
        <v>24.659075000000001</v>
      </c>
    </row>
    <row r="1870" spans="1:2" x14ac:dyDescent="0.3">
      <c r="A1870" s="1">
        <v>38614</v>
      </c>
      <c r="B1870">
        <v>24.281813</v>
      </c>
    </row>
    <row r="1871" spans="1:2" x14ac:dyDescent="0.3">
      <c r="A1871" s="1">
        <v>38615</v>
      </c>
      <c r="B1871">
        <v>24.885432999999999</v>
      </c>
    </row>
    <row r="1872" spans="1:2" x14ac:dyDescent="0.3">
      <c r="A1872" s="1">
        <v>38616</v>
      </c>
      <c r="B1872">
        <v>25.091208999999999</v>
      </c>
    </row>
    <row r="1873" spans="1:2" x14ac:dyDescent="0.3">
      <c r="A1873" s="1">
        <v>38617</v>
      </c>
      <c r="B1873">
        <v>25.825147999999999</v>
      </c>
    </row>
    <row r="1874" spans="1:2" x14ac:dyDescent="0.3">
      <c r="A1874" s="1">
        <v>38618</v>
      </c>
      <c r="B1874">
        <v>26.312159000000001</v>
      </c>
    </row>
    <row r="1875" spans="1:2" x14ac:dyDescent="0.3">
      <c r="A1875" s="1">
        <v>38621</v>
      </c>
      <c r="B1875">
        <v>25.619375000000002</v>
      </c>
    </row>
    <row r="1876" spans="1:2" x14ac:dyDescent="0.3">
      <c r="A1876" s="1">
        <v>38622</v>
      </c>
      <c r="B1876">
        <v>25.770273</v>
      </c>
    </row>
    <row r="1877" spans="1:2" x14ac:dyDescent="0.3">
      <c r="A1877" s="1">
        <v>38623</v>
      </c>
      <c r="B1877">
        <v>26.271000000000001</v>
      </c>
    </row>
    <row r="1878" spans="1:2" x14ac:dyDescent="0.3">
      <c r="A1878" s="1">
        <v>38624</v>
      </c>
      <c r="B1878">
        <v>25.646802999999998</v>
      </c>
    </row>
    <row r="1879" spans="1:2" x14ac:dyDescent="0.3">
      <c r="A1879" s="1">
        <v>38625</v>
      </c>
      <c r="B1879">
        <v>26.051500000000001</v>
      </c>
    </row>
    <row r="1880" spans="1:2" x14ac:dyDescent="0.3">
      <c r="A1880" s="1">
        <v>38628</v>
      </c>
      <c r="B1880">
        <v>26.236706000000002</v>
      </c>
    </row>
    <row r="1881" spans="1:2" x14ac:dyDescent="0.3">
      <c r="A1881" s="1">
        <v>38629</v>
      </c>
      <c r="B1881">
        <v>27.437076999999999</v>
      </c>
    </row>
    <row r="1882" spans="1:2" x14ac:dyDescent="0.3">
      <c r="A1882" s="1">
        <v>38630</v>
      </c>
      <c r="B1882">
        <v>26.312159000000001</v>
      </c>
    </row>
    <row r="1883" spans="1:2" x14ac:dyDescent="0.3">
      <c r="A1883" s="1">
        <v>38631</v>
      </c>
      <c r="B1883">
        <v>25.646802999999998</v>
      </c>
    </row>
    <row r="1884" spans="1:2" x14ac:dyDescent="0.3">
      <c r="A1884" s="1">
        <v>38632</v>
      </c>
      <c r="B1884">
        <v>25.461614999999998</v>
      </c>
    </row>
    <row r="1885" spans="1:2" x14ac:dyDescent="0.3">
      <c r="A1885" s="1">
        <v>38635</v>
      </c>
      <c r="B1885">
        <v>25.022608000000002</v>
      </c>
    </row>
    <row r="1886" spans="1:2" x14ac:dyDescent="0.3">
      <c r="A1886" s="1">
        <v>38636</v>
      </c>
      <c r="B1886">
        <v>25.022608000000002</v>
      </c>
    </row>
    <row r="1887" spans="1:2" x14ac:dyDescent="0.3">
      <c r="A1887" s="1">
        <v>38637</v>
      </c>
      <c r="B1887">
        <v>24.720811999999999</v>
      </c>
    </row>
    <row r="1888" spans="1:2" x14ac:dyDescent="0.3">
      <c r="A1888" s="1">
        <v>38638</v>
      </c>
      <c r="B1888">
        <v>24.329823999999999</v>
      </c>
    </row>
    <row r="1889" spans="1:2" x14ac:dyDescent="0.3">
      <c r="A1889" s="1">
        <v>38639</v>
      </c>
      <c r="B1889">
        <v>24.322970999999999</v>
      </c>
    </row>
    <row r="1890" spans="1:2" x14ac:dyDescent="0.3">
      <c r="A1890" s="1">
        <v>38642</v>
      </c>
      <c r="B1890">
        <v>24.137771999999998</v>
      </c>
    </row>
    <row r="1891" spans="1:2" x14ac:dyDescent="0.3">
      <c r="A1891" s="1">
        <v>38643</v>
      </c>
      <c r="B1891">
        <v>24.130911000000001</v>
      </c>
    </row>
    <row r="1892" spans="1:2" x14ac:dyDescent="0.3">
      <c r="A1892" s="1">
        <v>38644</v>
      </c>
      <c r="B1892">
        <v>23.8291</v>
      </c>
    </row>
    <row r="1893" spans="1:2" x14ac:dyDescent="0.3">
      <c r="A1893" s="1">
        <v>38645</v>
      </c>
      <c r="B1893">
        <v>23.842818999999999</v>
      </c>
    </row>
    <row r="1894" spans="1:2" x14ac:dyDescent="0.3">
      <c r="A1894" s="1">
        <v>38646</v>
      </c>
      <c r="B1894">
        <v>23.465558999999999</v>
      </c>
    </row>
    <row r="1895" spans="1:2" x14ac:dyDescent="0.3">
      <c r="A1895" s="1">
        <v>38649</v>
      </c>
      <c r="B1895">
        <v>23.678197999999998</v>
      </c>
    </row>
    <row r="1896" spans="1:2" x14ac:dyDescent="0.3">
      <c r="A1896" s="1">
        <v>38650</v>
      </c>
      <c r="B1896">
        <v>23.465558999999999</v>
      </c>
    </row>
    <row r="1897" spans="1:2" x14ac:dyDescent="0.3">
      <c r="A1897" s="1">
        <v>38651</v>
      </c>
      <c r="B1897">
        <v>23.890830999999999</v>
      </c>
    </row>
    <row r="1898" spans="1:2" x14ac:dyDescent="0.3">
      <c r="A1898" s="1">
        <v>38652</v>
      </c>
      <c r="B1898">
        <v>23.067722</v>
      </c>
    </row>
    <row r="1899" spans="1:2" x14ac:dyDescent="0.3">
      <c r="A1899" s="1">
        <v>38653</v>
      </c>
      <c r="B1899">
        <v>22.765915</v>
      </c>
    </row>
    <row r="1900" spans="1:2" x14ac:dyDescent="0.3">
      <c r="A1900" s="1">
        <v>38656</v>
      </c>
      <c r="B1900">
        <v>23.252924</v>
      </c>
    </row>
    <row r="1901" spans="1:2" x14ac:dyDescent="0.3">
      <c r="A1901" s="1">
        <v>38657</v>
      </c>
      <c r="B1901">
        <v>23.150031999999999</v>
      </c>
    </row>
    <row r="1902" spans="1:2" x14ac:dyDescent="0.3">
      <c r="A1902" s="1">
        <v>38658</v>
      </c>
      <c r="B1902">
        <v>23.184332000000001</v>
      </c>
    </row>
    <row r="1903" spans="1:2" x14ac:dyDescent="0.3">
      <c r="A1903" s="1">
        <v>38659</v>
      </c>
      <c r="B1903">
        <v>23.314657</v>
      </c>
    </row>
    <row r="1904" spans="1:2" x14ac:dyDescent="0.3">
      <c r="A1904" s="1">
        <v>38660</v>
      </c>
      <c r="B1904">
        <v>23.081441999999999</v>
      </c>
    </row>
    <row r="1905" spans="1:2" x14ac:dyDescent="0.3">
      <c r="A1905" s="1">
        <v>38663</v>
      </c>
      <c r="B1905">
        <v>23.643896000000002</v>
      </c>
    </row>
    <row r="1906" spans="1:2" x14ac:dyDescent="0.3">
      <c r="A1906" s="1">
        <v>38664</v>
      </c>
      <c r="B1906">
        <v>23.835961999999999</v>
      </c>
    </row>
    <row r="1907" spans="1:2" x14ac:dyDescent="0.3">
      <c r="A1907" s="1">
        <v>38665</v>
      </c>
      <c r="B1907">
        <v>23.486135000000001</v>
      </c>
    </row>
    <row r="1908" spans="1:2" x14ac:dyDescent="0.3">
      <c r="A1908" s="1">
        <v>38666</v>
      </c>
      <c r="B1908">
        <v>22.731618999999998</v>
      </c>
    </row>
    <row r="1909" spans="1:2" x14ac:dyDescent="0.3">
      <c r="A1909" s="1">
        <v>38667</v>
      </c>
      <c r="B1909">
        <v>23.184332000000001</v>
      </c>
    </row>
    <row r="1910" spans="1:2" x14ac:dyDescent="0.3">
      <c r="A1910" s="1">
        <v>38670</v>
      </c>
      <c r="B1910">
        <v>22.827649999999998</v>
      </c>
    </row>
    <row r="1911" spans="1:2" x14ac:dyDescent="0.3">
      <c r="A1911" s="1">
        <v>38671</v>
      </c>
      <c r="B1911">
        <v>22.608152</v>
      </c>
    </row>
    <row r="1912" spans="1:2" x14ac:dyDescent="0.3">
      <c r="A1912" s="1">
        <v>38672</v>
      </c>
      <c r="B1912">
        <v>22.484687999999998</v>
      </c>
    </row>
    <row r="1913" spans="1:2" x14ac:dyDescent="0.3">
      <c r="A1913" s="1">
        <v>38673</v>
      </c>
      <c r="B1913">
        <v>22.258330999999998</v>
      </c>
    </row>
    <row r="1914" spans="1:2" x14ac:dyDescent="0.3">
      <c r="A1914" s="1">
        <v>38674</v>
      </c>
      <c r="B1914">
        <v>22.224035000000001</v>
      </c>
    </row>
    <row r="1915" spans="1:2" x14ac:dyDescent="0.3">
      <c r="A1915" s="1">
        <v>38677</v>
      </c>
      <c r="B1915">
        <v>22.477824999999999</v>
      </c>
    </row>
    <row r="1916" spans="1:2" x14ac:dyDescent="0.3">
      <c r="A1916" s="1">
        <v>38678</v>
      </c>
      <c r="B1916">
        <v>22.189734999999999</v>
      </c>
    </row>
    <row r="1917" spans="1:2" x14ac:dyDescent="0.3">
      <c r="A1917" s="1">
        <v>38679</v>
      </c>
      <c r="B1917">
        <v>21.949659</v>
      </c>
    </row>
    <row r="1918" spans="1:2" x14ac:dyDescent="0.3">
      <c r="A1918" s="1">
        <v>38680</v>
      </c>
      <c r="B1918">
        <v>21.977097000000001</v>
      </c>
    </row>
    <row r="1919" spans="1:2" x14ac:dyDescent="0.3">
      <c r="A1919" s="1">
        <v>38681</v>
      </c>
      <c r="B1919">
        <v>21.949659</v>
      </c>
    </row>
    <row r="1920" spans="1:2" x14ac:dyDescent="0.3">
      <c r="A1920" s="1">
        <v>38684</v>
      </c>
      <c r="B1920">
        <v>21.990815999999999</v>
      </c>
    </row>
    <row r="1921" spans="1:2" x14ac:dyDescent="0.3">
      <c r="A1921" s="1">
        <v>38685</v>
      </c>
      <c r="B1921">
        <v>22.272044999999999</v>
      </c>
    </row>
    <row r="1922" spans="1:2" x14ac:dyDescent="0.3">
      <c r="A1922" s="1">
        <v>38686</v>
      </c>
      <c r="B1922">
        <v>22.326923000000001</v>
      </c>
    </row>
    <row r="1923" spans="1:2" x14ac:dyDescent="0.3">
      <c r="A1923" s="1">
        <v>38687</v>
      </c>
      <c r="B1923">
        <v>22.868803</v>
      </c>
    </row>
    <row r="1924" spans="1:2" x14ac:dyDescent="0.3">
      <c r="A1924" s="1">
        <v>38688</v>
      </c>
      <c r="B1924">
        <v>23.115734</v>
      </c>
    </row>
    <row r="1925" spans="1:2" x14ac:dyDescent="0.3">
      <c r="A1925" s="1">
        <v>38691</v>
      </c>
      <c r="B1925">
        <v>23.287220000000001</v>
      </c>
    </row>
    <row r="1926" spans="1:2" x14ac:dyDescent="0.3">
      <c r="A1926" s="1">
        <v>38692</v>
      </c>
      <c r="B1926">
        <v>23.280356999999999</v>
      </c>
    </row>
    <row r="1927" spans="1:2" x14ac:dyDescent="0.3">
      <c r="A1927" s="1">
        <v>38693</v>
      </c>
      <c r="B1927">
        <v>23.259782999999999</v>
      </c>
    </row>
    <row r="1928" spans="1:2" x14ac:dyDescent="0.3">
      <c r="A1928" s="1">
        <v>38694</v>
      </c>
      <c r="B1928">
        <v>23.314657</v>
      </c>
    </row>
    <row r="1929" spans="1:2" x14ac:dyDescent="0.3">
      <c r="A1929" s="1">
        <v>38695</v>
      </c>
      <c r="B1929">
        <v>23.218626</v>
      </c>
    </row>
    <row r="1930" spans="1:2" x14ac:dyDescent="0.3">
      <c r="A1930" s="1">
        <v>38698</v>
      </c>
      <c r="B1930">
        <v>23.012846</v>
      </c>
    </row>
    <row r="1931" spans="1:2" x14ac:dyDescent="0.3">
      <c r="A1931" s="1">
        <v>38699</v>
      </c>
      <c r="B1931">
        <v>22.772776</v>
      </c>
    </row>
    <row r="1932" spans="1:2" x14ac:dyDescent="0.3">
      <c r="A1932" s="1">
        <v>38700</v>
      </c>
      <c r="B1932">
        <v>22.704181999999999</v>
      </c>
    </row>
    <row r="1933" spans="1:2" x14ac:dyDescent="0.3">
      <c r="A1933" s="1">
        <v>38701</v>
      </c>
      <c r="B1933">
        <v>22.690463999999999</v>
      </c>
    </row>
    <row r="1934" spans="1:2" x14ac:dyDescent="0.3">
      <c r="A1934" s="1">
        <v>38702</v>
      </c>
      <c r="B1934">
        <v>22.518982000000001</v>
      </c>
    </row>
    <row r="1935" spans="1:2" x14ac:dyDescent="0.3">
      <c r="A1935" s="1">
        <v>38705</v>
      </c>
      <c r="B1935">
        <v>22.525836999999999</v>
      </c>
    </row>
    <row r="1936" spans="1:2" x14ac:dyDescent="0.3">
      <c r="A1936" s="1">
        <v>38706</v>
      </c>
      <c r="B1936">
        <v>22.326923000000001</v>
      </c>
    </row>
    <row r="1937" spans="1:2" x14ac:dyDescent="0.3">
      <c r="A1937" s="1">
        <v>38707</v>
      </c>
      <c r="B1937">
        <v>22.189734999999999</v>
      </c>
    </row>
    <row r="1938" spans="1:2" x14ac:dyDescent="0.3">
      <c r="A1938" s="1">
        <v>38708</v>
      </c>
      <c r="B1938">
        <v>22.079989999999999</v>
      </c>
    </row>
    <row r="1939" spans="1:2" x14ac:dyDescent="0.3">
      <c r="A1939" s="1">
        <v>38709</v>
      </c>
      <c r="B1939">
        <v>22.038834000000001</v>
      </c>
    </row>
    <row r="1940" spans="1:2" x14ac:dyDescent="0.3">
      <c r="A1940" s="1">
        <v>38712</v>
      </c>
      <c r="B1940">
        <v>22.038834000000001</v>
      </c>
    </row>
    <row r="1941" spans="1:2" x14ac:dyDescent="0.3">
      <c r="A1941" s="1">
        <v>38713</v>
      </c>
      <c r="B1941">
        <v>22.258330999999998</v>
      </c>
    </row>
    <row r="1942" spans="1:2" x14ac:dyDescent="0.3">
      <c r="A1942" s="1">
        <v>38714</v>
      </c>
      <c r="B1942">
        <v>22.299488</v>
      </c>
    </row>
    <row r="1943" spans="1:2" x14ac:dyDescent="0.3">
      <c r="A1943" s="1">
        <v>38715</v>
      </c>
      <c r="B1943">
        <v>22.326923000000001</v>
      </c>
    </row>
    <row r="1944" spans="1:2" x14ac:dyDescent="0.3">
      <c r="A1944" s="1">
        <v>38716</v>
      </c>
      <c r="B1944">
        <v>22.292624</v>
      </c>
    </row>
    <row r="1945" spans="1:2" x14ac:dyDescent="0.3">
      <c r="A1945" s="1">
        <v>38719</v>
      </c>
      <c r="B1945">
        <v>22.539558</v>
      </c>
    </row>
    <row r="1946" spans="1:2" x14ac:dyDescent="0.3">
      <c r="A1946" s="1">
        <v>38720</v>
      </c>
      <c r="B1946">
        <v>22.882522999999999</v>
      </c>
    </row>
    <row r="1947" spans="1:2" x14ac:dyDescent="0.3">
      <c r="A1947" s="1">
        <v>38721</v>
      </c>
      <c r="B1947">
        <v>22.759056000000001</v>
      </c>
    </row>
    <row r="1948" spans="1:2" x14ac:dyDescent="0.3">
      <c r="A1948" s="1">
        <v>38722</v>
      </c>
      <c r="B1948">
        <v>22.532698</v>
      </c>
    </row>
    <row r="1949" spans="1:2" x14ac:dyDescent="0.3">
      <c r="A1949" s="1">
        <v>38723</v>
      </c>
      <c r="B1949">
        <v>22.635586</v>
      </c>
    </row>
    <row r="1950" spans="1:2" x14ac:dyDescent="0.3">
      <c r="A1950" s="1">
        <v>38726</v>
      </c>
      <c r="B1950">
        <v>22.731618999999998</v>
      </c>
    </row>
    <row r="1951" spans="1:2" x14ac:dyDescent="0.3">
      <c r="A1951" s="1">
        <v>38727</v>
      </c>
      <c r="B1951">
        <v>22.765915</v>
      </c>
    </row>
    <row r="1952" spans="1:2" x14ac:dyDescent="0.3">
      <c r="A1952" s="1">
        <v>38728</v>
      </c>
      <c r="B1952">
        <v>23.472418000000001</v>
      </c>
    </row>
    <row r="1953" spans="1:2" x14ac:dyDescent="0.3">
      <c r="A1953" s="1">
        <v>38729</v>
      </c>
      <c r="B1953">
        <v>23.609608000000001</v>
      </c>
    </row>
    <row r="1954" spans="1:2" x14ac:dyDescent="0.3">
      <c r="A1954" s="1">
        <v>38730</v>
      </c>
      <c r="B1954">
        <v>23.678197999999998</v>
      </c>
    </row>
    <row r="1955" spans="1:2" x14ac:dyDescent="0.3">
      <c r="A1955" s="1">
        <v>38733</v>
      </c>
      <c r="B1955">
        <v>23.582166999999998</v>
      </c>
    </row>
    <row r="1956" spans="1:2" x14ac:dyDescent="0.3">
      <c r="A1956" s="1">
        <v>38734</v>
      </c>
      <c r="B1956">
        <v>23.294080999999998</v>
      </c>
    </row>
    <row r="1957" spans="1:2" x14ac:dyDescent="0.3">
      <c r="A1957" s="1">
        <v>38735</v>
      </c>
      <c r="B1957">
        <v>23.019708999999999</v>
      </c>
    </row>
    <row r="1958" spans="1:2" x14ac:dyDescent="0.3">
      <c r="A1958" s="1">
        <v>38736</v>
      </c>
      <c r="B1958">
        <v>23.232347000000001</v>
      </c>
    </row>
    <row r="1959" spans="1:2" x14ac:dyDescent="0.3">
      <c r="A1959" s="1">
        <v>38737</v>
      </c>
      <c r="B1959">
        <v>22.711041999999999</v>
      </c>
    </row>
    <row r="1960" spans="1:2" x14ac:dyDescent="0.3">
      <c r="A1960" s="1">
        <v>38740</v>
      </c>
      <c r="B1960">
        <v>22.560137000000001</v>
      </c>
    </row>
    <row r="1961" spans="1:2" x14ac:dyDescent="0.3">
      <c r="A1961" s="1">
        <v>38741</v>
      </c>
      <c r="B1961">
        <v>22.916820999999999</v>
      </c>
    </row>
    <row r="1962" spans="1:2" x14ac:dyDescent="0.3">
      <c r="A1962" s="1">
        <v>38742</v>
      </c>
      <c r="B1962">
        <v>23.204906000000001</v>
      </c>
    </row>
    <row r="1963" spans="1:2" x14ac:dyDescent="0.3">
      <c r="A1963" s="1">
        <v>38743</v>
      </c>
      <c r="B1963">
        <v>24.220081</v>
      </c>
    </row>
    <row r="1964" spans="1:2" x14ac:dyDescent="0.3">
      <c r="A1964" s="1">
        <v>38744</v>
      </c>
      <c r="B1964">
        <v>24.350407000000001</v>
      </c>
    </row>
    <row r="1965" spans="1:2" x14ac:dyDescent="0.3">
      <c r="A1965" s="1">
        <v>38747</v>
      </c>
      <c r="B1965">
        <v>24.473875</v>
      </c>
    </row>
    <row r="1966" spans="1:2" x14ac:dyDescent="0.3">
      <c r="A1966" s="1">
        <v>38748</v>
      </c>
      <c r="B1966">
        <v>24.322970999999999</v>
      </c>
    </row>
    <row r="1967" spans="1:2" x14ac:dyDescent="0.3">
      <c r="A1967" s="1">
        <v>38749</v>
      </c>
      <c r="B1967">
        <v>24.967741</v>
      </c>
    </row>
    <row r="1968" spans="1:2" x14ac:dyDescent="0.3">
      <c r="A1968" s="1">
        <v>38750</v>
      </c>
      <c r="B1968">
        <v>24.796257000000001</v>
      </c>
    </row>
    <row r="1969" spans="1:2" x14ac:dyDescent="0.3">
      <c r="A1969" s="1">
        <v>38751</v>
      </c>
      <c r="B1969">
        <v>24.659075000000001</v>
      </c>
    </row>
    <row r="1970" spans="1:2" x14ac:dyDescent="0.3">
      <c r="A1970" s="1">
        <v>38754</v>
      </c>
      <c r="B1970">
        <v>24.926586</v>
      </c>
    </row>
    <row r="1971" spans="1:2" x14ac:dyDescent="0.3">
      <c r="A1971" s="1">
        <v>38755</v>
      </c>
      <c r="B1971">
        <v>25.036332999999999</v>
      </c>
    </row>
    <row r="1972" spans="1:2" x14ac:dyDescent="0.3">
      <c r="A1972" s="1">
        <v>38756</v>
      </c>
      <c r="B1972">
        <v>24.720811999999999</v>
      </c>
    </row>
    <row r="1973" spans="1:2" x14ac:dyDescent="0.3">
      <c r="A1973" s="1">
        <v>38757</v>
      </c>
      <c r="B1973">
        <v>25.139219000000001</v>
      </c>
    </row>
    <row r="1974" spans="1:2" x14ac:dyDescent="0.3">
      <c r="A1974" s="1">
        <v>38758</v>
      </c>
      <c r="B1974">
        <v>27.437076999999999</v>
      </c>
    </row>
    <row r="1975" spans="1:2" x14ac:dyDescent="0.3">
      <c r="A1975" s="1">
        <v>38761</v>
      </c>
      <c r="B1975">
        <v>28.671752999999999</v>
      </c>
    </row>
    <row r="1976" spans="1:2" x14ac:dyDescent="0.3">
      <c r="A1976" s="1">
        <v>38762</v>
      </c>
      <c r="B1976">
        <v>28.73348</v>
      </c>
    </row>
    <row r="1977" spans="1:2" x14ac:dyDescent="0.3">
      <c r="A1977" s="1">
        <v>38763</v>
      </c>
      <c r="B1977">
        <v>28.711935</v>
      </c>
    </row>
    <row r="1978" spans="1:2" x14ac:dyDescent="0.3">
      <c r="A1978" s="1">
        <v>38764</v>
      </c>
      <c r="B1978">
        <v>29.078087</v>
      </c>
    </row>
    <row r="1979" spans="1:2" x14ac:dyDescent="0.3">
      <c r="A1979" s="1">
        <v>38765</v>
      </c>
      <c r="B1979">
        <v>29.858754999999999</v>
      </c>
    </row>
    <row r="1980" spans="1:2" x14ac:dyDescent="0.3">
      <c r="A1980" s="1">
        <v>38768</v>
      </c>
      <c r="B1980">
        <v>29.762035000000001</v>
      </c>
    </row>
    <row r="1981" spans="1:2" x14ac:dyDescent="0.3">
      <c r="A1981" s="1">
        <v>38769</v>
      </c>
      <c r="B1981">
        <v>29.464970000000001</v>
      </c>
    </row>
    <row r="1982" spans="1:2" x14ac:dyDescent="0.3">
      <c r="A1982" s="1">
        <v>38770</v>
      </c>
      <c r="B1982">
        <v>29.817295000000001</v>
      </c>
    </row>
    <row r="1983" spans="1:2" x14ac:dyDescent="0.3">
      <c r="A1983" s="1">
        <v>38771</v>
      </c>
      <c r="B1983">
        <v>29.914021999999999</v>
      </c>
    </row>
    <row r="1984" spans="1:2" x14ac:dyDescent="0.3">
      <c r="A1984" s="1">
        <v>38772</v>
      </c>
      <c r="B1984">
        <v>30.017645000000002</v>
      </c>
    </row>
    <row r="1985" spans="1:2" x14ac:dyDescent="0.3">
      <c r="A1985" s="1">
        <v>38775</v>
      </c>
      <c r="B1985">
        <v>30.293997000000001</v>
      </c>
    </row>
    <row r="1986" spans="1:2" x14ac:dyDescent="0.3">
      <c r="A1986" s="1">
        <v>38776</v>
      </c>
      <c r="B1986">
        <v>29.872561999999999</v>
      </c>
    </row>
    <row r="1987" spans="1:2" x14ac:dyDescent="0.3">
      <c r="A1987" s="1">
        <v>38777</v>
      </c>
      <c r="B1987">
        <v>29.312971000000001</v>
      </c>
    </row>
    <row r="1988" spans="1:2" x14ac:dyDescent="0.3">
      <c r="A1988" s="1">
        <v>38778</v>
      </c>
      <c r="B1988">
        <v>28.235244999999999</v>
      </c>
    </row>
    <row r="1989" spans="1:2" x14ac:dyDescent="0.3">
      <c r="A1989" s="1">
        <v>38779</v>
      </c>
      <c r="B1989">
        <v>28.297422000000001</v>
      </c>
    </row>
    <row r="1990" spans="1:2" x14ac:dyDescent="0.3">
      <c r="A1990" s="1">
        <v>38782</v>
      </c>
      <c r="B1990">
        <v>28.891556000000001</v>
      </c>
    </row>
    <row r="1991" spans="1:2" x14ac:dyDescent="0.3">
      <c r="A1991" s="1">
        <v>38783</v>
      </c>
      <c r="B1991">
        <v>28.774114999999998</v>
      </c>
    </row>
    <row r="1992" spans="1:2" x14ac:dyDescent="0.3">
      <c r="A1992" s="1">
        <v>38784</v>
      </c>
      <c r="B1992">
        <v>28.048708000000001</v>
      </c>
    </row>
    <row r="1993" spans="1:2" x14ac:dyDescent="0.3">
      <c r="A1993" s="1">
        <v>38785</v>
      </c>
      <c r="B1993">
        <v>28.179978999999999</v>
      </c>
    </row>
    <row r="1994" spans="1:2" x14ac:dyDescent="0.3">
      <c r="A1994" s="1">
        <v>38786</v>
      </c>
      <c r="B1994">
        <v>28.338873</v>
      </c>
    </row>
    <row r="1995" spans="1:2" x14ac:dyDescent="0.3">
      <c r="A1995" s="1">
        <v>38789</v>
      </c>
      <c r="B1995">
        <v>28.470134999999999</v>
      </c>
    </row>
    <row r="1996" spans="1:2" x14ac:dyDescent="0.3">
      <c r="A1996" s="1">
        <v>38790</v>
      </c>
      <c r="B1996">
        <v>29.243888999999999</v>
      </c>
    </row>
    <row r="1997" spans="1:2" x14ac:dyDescent="0.3">
      <c r="A1997" s="1">
        <v>38791</v>
      </c>
      <c r="B1997">
        <v>29.603131999999999</v>
      </c>
    </row>
    <row r="1998" spans="1:2" x14ac:dyDescent="0.3">
      <c r="A1998" s="1">
        <v>38792</v>
      </c>
      <c r="B1998">
        <v>29.478784999999998</v>
      </c>
    </row>
    <row r="1999" spans="1:2" x14ac:dyDescent="0.3">
      <c r="A1999" s="1">
        <v>38793</v>
      </c>
      <c r="B1999">
        <v>29.243888999999999</v>
      </c>
    </row>
    <row r="2000" spans="1:2" x14ac:dyDescent="0.3">
      <c r="A2000" s="1">
        <v>38796</v>
      </c>
      <c r="B2000">
        <v>29.810389000000001</v>
      </c>
    </row>
    <row r="2001" spans="1:2" x14ac:dyDescent="0.3">
      <c r="A2001" s="1">
        <v>38797</v>
      </c>
      <c r="B2001">
        <v>29.547861000000001</v>
      </c>
    </row>
    <row r="2002" spans="1:2" x14ac:dyDescent="0.3">
      <c r="A2002" s="1">
        <v>38798</v>
      </c>
      <c r="B2002">
        <v>30.74305</v>
      </c>
    </row>
    <row r="2003" spans="1:2" x14ac:dyDescent="0.3">
      <c r="A2003" s="1">
        <v>38799</v>
      </c>
      <c r="B2003">
        <v>30.722321999999998</v>
      </c>
    </row>
    <row r="2004" spans="1:2" x14ac:dyDescent="0.3">
      <c r="A2004" s="1">
        <v>38800</v>
      </c>
      <c r="B2004">
        <v>31.116104</v>
      </c>
    </row>
    <row r="2005" spans="1:2" x14ac:dyDescent="0.3">
      <c r="A2005" s="1">
        <v>38803</v>
      </c>
      <c r="B2005">
        <v>30.881214</v>
      </c>
    </row>
    <row r="2006" spans="1:2" x14ac:dyDescent="0.3">
      <c r="A2006" s="1">
        <v>38804</v>
      </c>
      <c r="B2006">
        <v>30.881214</v>
      </c>
    </row>
    <row r="2007" spans="1:2" x14ac:dyDescent="0.3">
      <c r="A2007" s="1">
        <v>38805</v>
      </c>
      <c r="B2007">
        <v>30.708504000000001</v>
      </c>
    </row>
    <row r="2008" spans="1:2" x14ac:dyDescent="0.3">
      <c r="A2008" s="1">
        <v>38806</v>
      </c>
      <c r="B2008">
        <v>31.212827999999998</v>
      </c>
    </row>
    <row r="2009" spans="1:2" x14ac:dyDescent="0.3">
      <c r="A2009" s="1">
        <v>38807</v>
      </c>
      <c r="B2009">
        <v>31.288826</v>
      </c>
    </row>
    <row r="2010" spans="1:2" x14ac:dyDescent="0.3">
      <c r="A2010" s="1">
        <v>38810</v>
      </c>
      <c r="B2010">
        <v>32.138573000000001</v>
      </c>
    </row>
    <row r="2011" spans="1:2" x14ac:dyDescent="0.3">
      <c r="A2011" s="1">
        <v>38811</v>
      </c>
      <c r="B2011">
        <v>32.718884000000003</v>
      </c>
    </row>
    <row r="2012" spans="1:2" x14ac:dyDescent="0.3">
      <c r="A2012" s="1">
        <v>38812</v>
      </c>
      <c r="B2012">
        <v>32.193840000000002</v>
      </c>
    </row>
    <row r="2013" spans="1:2" x14ac:dyDescent="0.3">
      <c r="A2013" s="1">
        <v>38813</v>
      </c>
      <c r="B2013">
        <v>32.021121999999998</v>
      </c>
    </row>
    <row r="2014" spans="1:2" x14ac:dyDescent="0.3">
      <c r="A2014" s="1">
        <v>38814</v>
      </c>
      <c r="B2014">
        <v>31.205914</v>
      </c>
    </row>
    <row r="2015" spans="1:2" x14ac:dyDescent="0.3">
      <c r="A2015" s="1">
        <v>38817</v>
      </c>
      <c r="B2015">
        <v>31.599709000000001</v>
      </c>
    </row>
    <row r="2016" spans="1:2" x14ac:dyDescent="0.3">
      <c r="A2016" s="1">
        <v>38818</v>
      </c>
      <c r="B2016">
        <v>30.915763999999999</v>
      </c>
    </row>
    <row r="2017" spans="1:2" x14ac:dyDescent="0.3">
      <c r="A2017" s="1">
        <v>38819</v>
      </c>
      <c r="B2017">
        <v>31.212827999999998</v>
      </c>
    </row>
    <row r="2018" spans="1:2" x14ac:dyDescent="0.3">
      <c r="A2018" s="1">
        <v>38820</v>
      </c>
      <c r="B2018">
        <v>31.150658</v>
      </c>
    </row>
    <row r="2019" spans="1:2" x14ac:dyDescent="0.3">
      <c r="A2019" s="1">
        <v>38825</v>
      </c>
      <c r="B2019">
        <v>30.74305</v>
      </c>
    </row>
    <row r="2020" spans="1:2" x14ac:dyDescent="0.3">
      <c r="A2020" s="1">
        <v>38826</v>
      </c>
      <c r="B2020">
        <v>31.171379000000002</v>
      </c>
    </row>
    <row r="2021" spans="1:2" x14ac:dyDescent="0.3">
      <c r="A2021" s="1">
        <v>38827</v>
      </c>
      <c r="B2021">
        <v>31.986592999999999</v>
      </c>
    </row>
    <row r="2022" spans="1:2" x14ac:dyDescent="0.3">
      <c r="A2022" s="1">
        <v>38828</v>
      </c>
      <c r="B2022">
        <v>32.021121999999998</v>
      </c>
    </row>
    <row r="2023" spans="1:2" x14ac:dyDescent="0.3">
      <c r="A2023" s="1">
        <v>38831</v>
      </c>
      <c r="B2023">
        <v>31.772423</v>
      </c>
    </row>
    <row r="2024" spans="1:2" x14ac:dyDescent="0.3">
      <c r="A2024" s="1">
        <v>38832</v>
      </c>
      <c r="B2024">
        <v>32.221477999999998</v>
      </c>
    </row>
    <row r="2025" spans="1:2" x14ac:dyDescent="0.3">
      <c r="A2025" s="1">
        <v>38833</v>
      </c>
      <c r="B2025">
        <v>32.325104000000003</v>
      </c>
    </row>
    <row r="2026" spans="1:2" x14ac:dyDescent="0.3">
      <c r="A2026" s="1">
        <v>38834</v>
      </c>
      <c r="B2026">
        <v>32.256019999999999</v>
      </c>
    </row>
    <row r="2027" spans="1:2" x14ac:dyDescent="0.3">
      <c r="A2027" s="1">
        <v>38835</v>
      </c>
      <c r="B2027">
        <v>30.397618999999999</v>
      </c>
    </row>
    <row r="2028" spans="1:2" x14ac:dyDescent="0.3">
      <c r="A2028" s="1">
        <v>38839</v>
      </c>
      <c r="B2028">
        <v>30.404526000000001</v>
      </c>
    </row>
    <row r="2029" spans="1:2" x14ac:dyDescent="0.3">
      <c r="A2029" s="1">
        <v>38840</v>
      </c>
      <c r="B2029">
        <v>29.914021999999999</v>
      </c>
    </row>
    <row r="2030" spans="1:2" x14ac:dyDescent="0.3">
      <c r="A2030" s="1">
        <v>38841</v>
      </c>
      <c r="B2030">
        <v>29.992203</v>
      </c>
    </row>
    <row r="2031" spans="1:2" x14ac:dyDescent="0.3">
      <c r="A2031" s="1">
        <v>38842</v>
      </c>
      <c r="B2031">
        <v>29.864274999999999</v>
      </c>
    </row>
    <row r="2032" spans="1:2" x14ac:dyDescent="0.3">
      <c r="A2032" s="1">
        <v>38845</v>
      </c>
      <c r="B2032">
        <v>29.98509</v>
      </c>
    </row>
    <row r="2033" spans="1:2" x14ac:dyDescent="0.3">
      <c r="A2033" s="1">
        <v>38846</v>
      </c>
      <c r="B2033">
        <v>31.108025000000001</v>
      </c>
    </row>
    <row r="2034" spans="1:2" x14ac:dyDescent="0.3">
      <c r="A2034" s="1">
        <v>38847</v>
      </c>
      <c r="B2034">
        <v>31.129346999999999</v>
      </c>
    </row>
    <row r="2035" spans="1:2" x14ac:dyDescent="0.3">
      <c r="A2035" s="1">
        <v>38848</v>
      </c>
      <c r="B2035">
        <v>30.773989</v>
      </c>
    </row>
    <row r="2036" spans="1:2" x14ac:dyDescent="0.3">
      <c r="A2036" s="1">
        <v>38849</v>
      </c>
      <c r="B2036">
        <v>29.885593</v>
      </c>
    </row>
    <row r="2037" spans="1:2" x14ac:dyDescent="0.3">
      <c r="A2037" s="1">
        <v>38852</v>
      </c>
      <c r="B2037">
        <v>28.961663999999999</v>
      </c>
    </row>
    <row r="2038" spans="1:2" x14ac:dyDescent="0.3">
      <c r="A2038" s="1">
        <v>38853</v>
      </c>
      <c r="B2038">
        <v>28.485475999999998</v>
      </c>
    </row>
    <row r="2039" spans="1:2" x14ac:dyDescent="0.3">
      <c r="A2039" s="1">
        <v>38854</v>
      </c>
      <c r="B2039">
        <v>27.717907</v>
      </c>
    </row>
    <row r="2040" spans="1:2" x14ac:dyDescent="0.3">
      <c r="A2040" s="1">
        <v>38855</v>
      </c>
      <c r="B2040">
        <v>27.362546999999999</v>
      </c>
    </row>
    <row r="2041" spans="1:2" x14ac:dyDescent="0.3">
      <c r="A2041" s="1">
        <v>38856</v>
      </c>
      <c r="B2041">
        <v>27.135121999999999</v>
      </c>
    </row>
    <row r="2042" spans="1:2" x14ac:dyDescent="0.3">
      <c r="A2042" s="1">
        <v>38859</v>
      </c>
      <c r="B2042">
        <v>26.964554</v>
      </c>
    </row>
    <row r="2043" spans="1:2" x14ac:dyDescent="0.3">
      <c r="A2043" s="1">
        <v>38860</v>
      </c>
      <c r="B2043">
        <v>27.817405999999998</v>
      </c>
    </row>
    <row r="2044" spans="1:2" x14ac:dyDescent="0.3">
      <c r="A2044" s="1">
        <v>38861</v>
      </c>
      <c r="B2044">
        <v>27.646834999999999</v>
      </c>
    </row>
    <row r="2045" spans="1:2" x14ac:dyDescent="0.3">
      <c r="A2045" s="1">
        <v>38862</v>
      </c>
      <c r="B2045">
        <v>27.852947</v>
      </c>
    </row>
    <row r="2046" spans="1:2" x14ac:dyDescent="0.3">
      <c r="A2046" s="1">
        <v>38863</v>
      </c>
      <c r="B2046">
        <v>28.073270999999998</v>
      </c>
    </row>
    <row r="2047" spans="1:2" x14ac:dyDescent="0.3">
      <c r="A2047" s="1">
        <v>38866</v>
      </c>
      <c r="B2047">
        <v>28.279373</v>
      </c>
    </row>
    <row r="2048" spans="1:2" x14ac:dyDescent="0.3">
      <c r="A2048" s="1">
        <v>38867</v>
      </c>
      <c r="B2048">
        <v>27.604196999999999</v>
      </c>
    </row>
    <row r="2049" spans="1:2" x14ac:dyDescent="0.3">
      <c r="A2049" s="1">
        <v>38868</v>
      </c>
      <c r="B2049">
        <v>27.916907999999999</v>
      </c>
    </row>
    <row r="2050" spans="1:2" x14ac:dyDescent="0.3">
      <c r="A2050" s="1">
        <v>38869</v>
      </c>
      <c r="B2050">
        <v>27.788982000000001</v>
      </c>
    </row>
    <row r="2051" spans="1:2" x14ac:dyDescent="0.3">
      <c r="A2051" s="1">
        <v>38870</v>
      </c>
      <c r="B2051">
        <v>27.767665999999998</v>
      </c>
    </row>
    <row r="2052" spans="1:2" x14ac:dyDescent="0.3">
      <c r="A2052" s="1">
        <v>38873</v>
      </c>
      <c r="B2052">
        <v>27.149336000000002</v>
      </c>
    </row>
    <row r="2053" spans="1:2" x14ac:dyDescent="0.3">
      <c r="A2053" s="1">
        <v>38874</v>
      </c>
      <c r="B2053">
        <v>26.388866</v>
      </c>
    </row>
    <row r="2054" spans="1:2" x14ac:dyDescent="0.3">
      <c r="A2054" s="1">
        <v>38875</v>
      </c>
      <c r="B2054">
        <v>26.239619999999999</v>
      </c>
    </row>
    <row r="2055" spans="1:2" x14ac:dyDescent="0.3">
      <c r="A2055" s="1">
        <v>38876</v>
      </c>
      <c r="B2055">
        <v>25.656834</v>
      </c>
    </row>
    <row r="2056" spans="1:2" x14ac:dyDescent="0.3">
      <c r="A2056" s="1">
        <v>38877</v>
      </c>
      <c r="B2056">
        <v>26.22541</v>
      </c>
    </row>
    <row r="2057" spans="1:2" x14ac:dyDescent="0.3">
      <c r="A2057" s="1">
        <v>38880</v>
      </c>
      <c r="B2057">
        <v>25.891369000000001</v>
      </c>
    </row>
    <row r="2058" spans="1:2" x14ac:dyDescent="0.3">
      <c r="A2058" s="1">
        <v>38881</v>
      </c>
      <c r="B2058">
        <v>26.026402999999998</v>
      </c>
    </row>
    <row r="2059" spans="1:2" x14ac:dyDescent="0.3">
      <c r="A2059" s="1">
        <v>38882</v>
      </c>
      <c r="B2059">
        <v>25.514690000000002</v>
      </c>
    </row>
    <row r="2060" spans="1:2" x14ac:dyDescent="0.3">
      <c r="A2060" s="1">
        <v>38883</v>
      </c>
      <c r="B2060">
        <v>26.786868999999999</v>
      </c>
    </row>
    <row r="2061" spans="1:2" x14ac:dyDescent="0.3">
      <c r="A2061" s="1">
        <v>38884</v>
      </c>
      <c r="B2061">
        <v>26.488372999999999</v>
      </c>
    </row>
    <row r="2062" spans="1:2" x14ac:dyDescent="0.3">
      <c r="A2062" s="1">
        <v>38887</v>
      </c>
      <c r="B2062">
        <v>26.865053</v>
      </c>
    </row>
    <row r="2063" spans="1:2" x14ac:dyDescent="0.3">
      <c r="A2063" s="1">
        <v>38888</v>
      </c>
      <c r="B2063">
        <v>27.035620000000002</v>
      </c>
    </row>
    <row r="2064" spans="1:2" x14ac:dyDescent="0.3">
      <c r="A2064" s="1">
        <v>38889</v>
      </c>
      <c r="B2064">
        <v>26.566548999999998</v>
      </c>
    </row>
    <row r="2065" spans="1:2" x14ac:dyDescent="0.3">
      <c r="A2065" s="1">
        <v>38890</v>
      </c>
      <c r="B2065">
        <v>26.687372</v>
      </c>
    </row>
    <row r="2066" spans="1:2" x14ac:dyDescent="0.3">
      <c r="A2066" s="1">
        <v>38891</v>
      </c>
      <c r="B2066">
        <v>27.000086</v>
      </c>
    </row>
    <row r="2067" spans="1:2" x14ac:dyDescent="0.3">
      <c r="A2067" s="1">
        <v>38894</v>
      </c>
      <c r="B2067">
        <v>26.829519000000001</v>
      </c>
    </row>
    <row r="2068" spans="1:2" x14ac:dyDescent="0.3">
      <c r="A2068" s="1">
        <v>38895</v>
      </c>
      <c r="B2068">
        <v>26.332014000000001</v>
      </c>
    </row>
    <row r="2069" spans="1:2" x14ac:dyDescent="0.3">
      <c r="A2069" s="1">
        <v>38896</v>
      </c>
      <c r="B2069">
        <v>26.445727999999999</v>
      </c>
    </row>
    <row r="2070" spans="1:2" x14ac:dyDescent="0.3">
      <c r="A2070" s="1">
        <v>38897</v>
      </c>
      <c r="B2070">
        <v>27.149336000000002</v>
      </c>
    </row>
    <row r="2071" spans="1:2" x14ac:dyDescent="0.3">
      <c r="A2071" s="1">
        <v>38898</v>
      </c>
      <c r="B2071">
        <v>28.073270999999998</v>
      </c>
    </row>
    <row r="2072" spans="1:2" x14ac:dyDescent="0.3">
      <c r="A2072" s="1">
        <v>38901</v>
      </c>
      <c r="B2072">
        <v>28.108803000000002</v>
      </c>
    </row>
    <row r="2073" spans="1:2" x14ac:dyDescent="0.3">
      <c r="A2073" s="1">
        <v>38902</v>
      </c>
      <c r="B2073">
        <v>28.002195</v>
      </c>
    </row>
    <row r="2074" spans="1:2" x14ac:dyDescent="0.3">
      <c r="A2074" s="1">
        <v>38903</v>
      </c>
      <c r="B2074">
        <v>27.327014999999999</v>
      </c>
    </row>
    <row r="2075" spans="1:2" x14ac:dyDescent="0.3">
      <c r="A2075" s="1">
        <v>38904</v>
      </c>
      <c r="B2075">
        <v>27.504698000000001</v>
      </c>
    </row>
    <row r="2076" spans="1:2" x14ac:dyDescent="0.3">
      <c r="A2076" s="1">
        <v>38905</v>
      </c>
      <c r="B2076">
        <v>27.469158</v>
      </c>
    </row>
    <row r="2077" spans="1:2" x14ac:dyDescent="0.3">
      <c r="A2077" s="1">
        <v>38908</v>
      </c>
      <c r="B2077">
        <v>27.241731999999999</v>
      </c>
    </row>
    <row r="2078" spans="1:2" x14ac:dyDescent="0.3">
      <c r="A2078" s="1">
        <v>38909</v>
      </c>
      <c r="B2078">
        <v>26.786868999999999</v>
      </c>
    </row>
    <row r="2079" spans="1:2" x14ac:dyDescent="0.3">
      <c r="A2079" s="1">
        <v>38910</v>
      </c>
      <c r="B2079">
        <v>27.064046999999999</v>
      </c>
    </row>
    <row r="2080" spans="1:2" x14ac:dyDescent="0.3">
      <c r="A2080" s="1">
        <v>38911</v>
      </c>
      <c r="B2080">
        <v>26.900585</v>
      </c>
    </row>
    <row r="2081" spans="1:2" x14ac:dyDescent="0.3">
      <c r="A2081" s="1">
        <v>38912</v>
      </c>
      <c r="B2081">
        <v>26.644729999999999</v>
      </c>
    </row>
    <row r="2082" spans="1:2" x14ac:dyDescent="0.3">
      <c r="A2082" s="1">
        <v>38915</v>
      </c>
      <c r="B2082">
        <v>26.431507</v>
      </c>
    </row>
    <row r="2083" spans="1:2" x14ac:dyDescent="0.3">
      <c r="A2083" s="1">
        <v>38916</v>
      </c>
      <c r="B2083">
        <v>26.083262999999999</v>
      </c>
    </row>
    <row r="2084" spans="1:2" x14ac:dyDescent="0.3">
      <c r="A2084" s="1">
        <v>38917</v>
      </c>
      <c r="B2084">
        <v>27.078261999999999</v>
      </c>
    </row>
    <row r="2085" spans="1:2" x14ac:dyDescent="0.3">
      <c r="A2085" s="1">
        <v>38918</v>
      </c>
      <c r="B2085">
        <v>26.971648999999999</v>
      </c>
    </row>
    <row r="2086" spans="1:2" x14ac:dyDescent="0.3">
      <c r="A2086" s="1">
        <v>38919</v>
      </c>
      <c r="B2086">
        <v>26.474155</v>
      </c>
    </row>
    <row r="2087" spans="1:2" x14ac:dyDescent="0.3">
      <c r="A2087" s="1">
        <v>38922</v>
      </c>
      <c r="B2087">
        <v>27.469158</v>
      </c>
    </row>
    <row r="2088" spans="1:2" x14ac:dyDescent="0.3">
      <c r="A2088" s="1">
        <v>38923</v>
      </c>
      <c r="B2088">
        <v>27.895586000000002</v>
      </c>
    </row>
    <row r="2089" spans="1:2" x14ac:dyDescent="0.3">
      <c r="A2089" s="1">
        <v>38924</v>
      </c>
      <c r="B2089">
        <v>27.668158999999999</v>
      </c>
    </row>
    <row r="2090" spans="1:2" x14ac:dyDescent="0.3">
      <c r="A2090" s="1">
        <v>38925</v>
      </c>
      <c r="B2090">
        <v>30.098804000000001</v>
      </c>
    </row>
    <row r="2091" spans="1:2" x14ac:dyDescent="0.3">
      <c r="A2091" s="1">
        <v>38926</v>
      </c>
      <c r="B2091">
        <v>29.850054</v>
      </c>
    </row>
    <row r="2092" spans="1:2" x14ac:dyDescent="0.3">
      <c r="A2092" s="1">
        <v>38929</v>
      </c>
      <c r="B2092">
        <v>29.807414999999999</v>
      </c>
    </row>
    <row r="2093" spans="1:2" x14ac:dyDescent="0.3">
      <c r="A2093" s="1">
        <v>38930</v>
      </c>
      <c r="B2093">
        <v>29.324128999999999</v>
      </c>
    </row>
    <row r="2094" spans="1:2" x14ac:dyDescent="0.3">
      <c r="A2094" s="1">
        <v>38931</v>
      </c>
      <c r="B2094">
        <v>29.679489</v>
      </c>
    </row>
    <row r="2095" spans="1:2" x14ac:dyDescent="0.3">
      <c r="A2095" s="1">
        <v>38932</v>
      </c>
      <c r="B2095">
        <v>29.565773</v>
      </c>
    </row>
    <row r="2096" spans="1:2" x14ac:dyDescent="0.3">
      <c r="A2096" s="1">
        <v>38933</v>
      </c>
      <c r="B2096">
        <v>29.921123999999999</v>
      </c>
    </row>
    <row r="2097" spans="1:2" x14ac:dyDescent="0.3">
      <c r="A2097" s="1">
        <v>38936</v>
      </c>
      <c r="B2097">
        <v>29.516024000000002</v>
      </c>
    </row>
    <row r="2098" spans="1:2" x14ac:dyDescent="0.3">
      <c r="A2098" s="1">
        <v>38937</v>
      </c>
      <c r="B2098">
        <v>29.963766</v>
      </c>
    </row>
    <row r="2099" spans="1:2" x14ac:dyDescent="0.3">
      <c r="A2099" s="1">
        <v>38938</v>
      </c>
      <c r="B2099">
        <v>30.873487000000001</v>
      </c>
    </row>
    <row r="2100" spans="1:2" x14ac:dyDescent="0.3">
      <c r="A2100" s="1">
        <v>38939</v>
      </c>
      <c r="B2100">
        <v>31.022741</v>
      </c>
    </row>
    <row r="2101" spans="1:2" x14ac:dyDescent="0.3">
      <c r="A2101" s="1">
        <v>38940</v>
      </c>
      <c r="B2101">
        <v>31.164881000000001</v>
      </c>
    </row>
    <row r="2102" spans="1:2" x14ac:dyDescent="0.3">
      <c r="A2102" s="1">
        <v>38943</v>
      </c>
      <c r="B2102">
        <v>31.498915</v>
      </c>
    </row>
    <row r="2103" spans="1:2" x14ac:dyDescent="0.3">
      <c r="A2103" s="1">
        <v>38944</v>
      </c>
      <c r="B2103">
        <v>31.555762999999999</v>
      </c>
    </row>
    <row r="2104" spans="1:2" x14ac:dyDescent="0.3">
      <c r="A2104" s="1">
        <v>38945</v>
      </c>
      <c r="B2104">
        <v>31.697918000000001</v>
      </c>
    </row>
    <row r="2105" spans="1:2" x14ac:dyDescent="0.3">
      <c r="A2105" s="1">
        <v>38946</v>
      </c>
      <c r="B2105">
        <v>32.444164000000001</v>
      </c>
    </row>
    <row r="2106" spans="1:2" x14ac:dyDescent="0.3">
      <c r="A2106" s="1">
        <v>38947</v>
      </c>
      <c r="B2106">
        <v>32.444164000000001</v>
      </c>
    </row>
    <row r="2107" spans="1:2" x14ac:dyDescent="0.3">
      <c r="A2107" s="1">
        <v>38950</v>
      </c>
      <c r="B2107">
        <v>31.982202999999998</v>
      </c>
    </row>
    <row r="2108" spans="1:2" x14ac:dyDescent="0.3">
      <c r="A2108" s="1">
        <v>38951</v>
      </c>
      <c r="B2108">
        <v>31.555762999999999</v>
      </c>
    </row>
    <row r="2109" spans="1:2" x14ac:dyDescent="0.3">
      <c r="A2109" s="1">
        <v>38952</v>
      </c>
      <c r="B2109">
        <v>31.513126</v>
      </c>
    </row>
    <row r="2110" spans="1:2" x14ac:dyDescent="0.3">
      <c r="A2110" s="1">
        <v>38953</v>
      </c>
      <c r="B2110">
        <v>31.832954000000001</v>
      </c>
    </row>
    <row r="2111" spans="1:2" x14ac:dyDescent="0.3">
      <c r="A2111" s="1">
        <v>38954</v>
      </c>
      <c r="B2111">
        <v>31.733456</v>
      </c>
    </row>
    <row r="2112" spans="1:2" x14ac:dyDescent="0.3">
      <c r="A2112" s="1">
        <v>38957</v>
      </c>
      <c r="B2112">
        <v>31.584204</v>
      </c>
    </row>
    <row r="2113" spans="1:2" x14ac:dyDescent="0.3">
      <c r="A2113" s="1">
        <v>38958</v>
      </c>
      <c r="B2113">
        <v>31.633955</v>
      </c>
    </row>
    <row r="2114" spans="1:2" x14ac:dyDescent="0.3">
      <c r="A2114" s="1">
        <v>38959</v>
      </c>
      <c r="B2114">
        <v>31.804521999999999</v>
      </c>
    </row>
    <row r="2115" spans="1:2" x14ac:dyDescent="0.3">
      <c r="A2115" s="1">
        <v>38960</v>
      </c>
      <c r="B2115">
        <v>31.513126</v>
      </c>
    </row>
    <row r="2116" spans="1:2" x14ac:dyDescent="0.3">
      <c r="A2116" s="1">
        <v>38961</v>
      </c>
      <c r="B2116">
        <v>31.982202999999998</v>
      </c>
    </row>
    <row r="2117" spans="1:2" x14ac:dyDescent="0.3">
      <c r="A2117" s="1">
        <v>38964</v>
      </c>
      <c r="B2117">
        <v>32.053272</v>
      </c>
    </row>
    <row r="2118" spans="1:2" x14ac:dyDescent="0.3">
      <c r="A2118" s="1">
        <v>38965</v>
      </c>
      <c r="B2118">
        <v>32.131447000000001</v>
      </c>
    </row>
    <row r="2119" spans="1:2" x14ac:dyDescent="0.3">
      <c r="A2119" s="1">
        <v>38966</v>
      </c>
      <c r="B2119">
        <v>31.797419000000001</v>
      </c>
    </row>
    <row r="2120" spans="1:2" x14ac:dyDescent="0.3">
      <c r="A2120" s="1">
        <v>38967</v>
      </c>
      <c r="B2120">
        <v>31.108025000000001</v>
      </c>
    </row>
    <row r="2121" spans="1:2" x14ac:dyDescent="0.3">
      <c r="A2121" s="1">
        <v>38968</v>
      </c>
      <c r="B2121">
        <v>31.157772000000001</v>
      </c>
    </row>
    <row r="2122" spans="1:2" x14ac:dyDescent="0.3">
      <c r="A2122" s="1">
        <v>38971</v>
      </c>
      <c r="B2122">
        <v>30.809525000000001</v>
      </c>
    </row>
    <row r="2123" spans="1:2" x14ac:dyDescent="0.3">
      <c r="A2123" s="1">
        <v>38972</v>
      </c>
      <c r="B2123">
        <v>31.513126</v>
      </c>
    </row>
    <row r="2124" spans="1:2" x14ac:dyDescent="0.3">
      <c r="A2124" s="1">
        <v>38973</v>
      </c>
      <c r="B2124">
        <v>32.053272</v>
      </c>
    </row>
    <row r="2125" spans="1:2" x14ac:dyDescent="0.3">
      <c r="A2125" s="1">
        <v>38974</v>
      </c>
      <c r="B2125">
        <v>32.095917</v>
      </c>
    </row>
    <row r="2126" spans="1:2" x14ac:dyDescent="0.3">
      <c r="A2126" s="1">
        <v>38975</v>
      </c>
      <c r="B2126">
        <v>32.046168999999999</v>
      </c>
    </row>
    <row r="2127" spans="1:2" x14ac:dyDescent="0.3">
      <c r="A2127" s="1">
        <v>38978</v>
      </c>
      <c r="B2127">
        <v>31.975096000000001</v>
      </c>
    </row>
    <row r="2128" spans="1:2" x14ac:dyDescent="0.3">
      <c r="A2128" s="1">
        <v>38979</v>
      </c>
      <c r="B2128">
        <v>31.932451</v>
      </c>
    </row>
    <row r="2129" spans="1:2" x14ac:dyDescent="0.3">
      <c r="A2129" s="1">
        <v>38980</v>
      </c>
      <c r="B2129">
        <v>32.259383999999997</v>
      </c>
    </row>
    <row r="2130" spans="1:2" x14ac:dyDescent="0.3">
      <c r="A2130" s="1">
        <v>38981</v>
      </c>
      <c r="B2130">
        <v>32.785316000000002</v>
      </c>
    </row>
    <row r="2131" spans="1:2" x14ac:dyDescent="0.3">
      <c r="A2131" s="1">
        <v>38982</v>
      </c>
      <c r="B2131">
        <v>32.088810000000002</v>
      </c>
    </row>
    <row r="2132" spans="1:2" x14ac:dyDescent="0.3">
      <c r="A2132" s="1">
        <v>38985</v>
      </c>
      <c r="B2132">
        <v>32.408627000000003</v>
      </c>
    </row>
    <row r="2133" spans="1:2" x14ac:dyDescent="0.3">
      <c r="A2133" s="1">
        <v>38986</v>
      </c>
      <c r="B2133">
        <v>32.621845</v>
      </c>
    </row>
    <row r="2134" spans="1:2" x14ac:dyDescent="0.3">
      <c r="A2134" s="1">
        <v>38987</v>
      </c>
      <c r="B2134">
        <v>33.211742000000001</v>
      </c>
    </row>
    <row r="2135" spans="1:2" x14ac:dyDescent="0.3">
      <c r="A2135" s="1">
        <v>38988</v>
      </c>
      <c r="B2135">
        <v>33.268604000000003</v>
      </c>
    </row>
    <row r="2136" spans="1:2" x14ac:dyDescent="0.3">
      <c r="A2136" s="1">
        <v>38989</v>
      </c>
      <c r="B2136">
        <v>33.154881000000003</v>
      </c>
    </row>
    <row r="2137" spans="1:2" x14ac:dyDescent="0.3">
      <c r="A2137" s="1">
        <v>38992</v>
      </c>
      <c r="B2137">
        <v>33.183315</v>
      </c>
    </row>
    <row r="2138" spans="1:2" x14ac:dyDescent="0.3">
      <c r="A2138" s="1">
        <v>38993</v>
      </c>
      <c r="B2138">
        <v>33.282814000000002</v>
      </c>
    </row>
    <row r="2139" spans="1:2" x14ac:dyDescent="0.3">
      <c r="A2139" s="1">
        <v>38994</v>
      </c>
      <c r="B2139">
        <v>33.830058999999999</v>
      </c>
    </row>
    <row r="2140" spans="1:2" x14ac:dyDescent="0.3">
      <c r="A2140" s="1">
        <v>38995</v>
      </c>
      <c r="B2140">
        <v>34.078819000000003</v>
      </c>
    </row>
    <row r="2141" spans="1:2" x14ac:dyDescent="0.3">
      <c r="A2141" s="1">
        <v>38996</v>
      </c>
      <c r="B2141">
        <v>34.078819000000003</v>
      </c>
    </row>
    <row r="2142" spans="1:2" x14ac:dyDescent="0.3">
      <c r="A2142" s="1">
        <v>38999</v>
      </c>
      <c r="B2142">
        <v>34.029063999999998</v>
      </c>
    </row>
    <row r="2143" spans="1:2" x14ac:dyDescent="0.3">
      <c r="A2143" s="1">
        <v>39000</v>
      </c>
      <c r="B2143">
        <v>34.213852000000003</v>
      </c>
    </row>
    <row r="2144" spans="1:2" x14ac:dyDescent="0.3">
      <c r="A2144" s="1">
        <v>39001</v>
      </c>
      <c r="B2144">
        <v>34.078819000000003</v>
      </c>
    </row>
    <row r="2145" spans="1:2" x14ac:dyDescent="0.3">
      <c r="A2145" s="1">
        <v>39002</v>
      </c>
      <c r="B2145">
        <v>34.114348999999997</v>
      </c>
    </row>
    <row r="2146" spans="1:2" x14ac:dyDescent="0.3">
      <c r="A2146" s="1">
        <v>39003</v>
      </c>
      <c r="B2146">
        <v>34.149887</v>
      </c>
    </row>
    <row r="2147" spans="1:2" x14ac:dyDescent="0.3">
      <c r="A2147" s="1">
        <v>39006</v>
      </c>
      <c r="B2147">
        <v>34.149887</v>
      </c>
    </row>
    <row r="2148" spans="1:2" x14ac:dyDescent="0.3">
      <c r="A2148" s="1">
        <v>39007</v>
      </c>
      <c r="B2148">
        <v>33.794525</v>
      </c>
    </row>
    <row r="2149" spans="1:2" x14ac:dyDescent="0.3">
      <c r="A2149" s="1">
        <v>39008</v>
      </c>
      <c r="B2149">
        <v>34.306247999999997</v>
      </c>
    </row>
    <row r="2150" spans="1:2" x14ac:dyDescent="0.3">
      <c r="A2150" s="1">
        <v>39009</v>
      </c>
      <c r="B2150">
        <v>35.564216999999999</v>
      </c>
    </row>
    <row r="2151" spans="1:2" x14ac:dyDescent="0.3">
      <c r="A2151" s="1">
        <v>39010</v>
      </c>
      <c r="B2151">
        <v>35.372314000000003</v>
      </c>
    </row>
    <row r="2152" spans="1:2" x14ac:dyDescent="0.3">
      <c r="A2152" s="1">
        <v>39013</v>
      </c>
      <c r="B2152">
        <v>35.692138999999997</v>
      </c>
    </row>
    <row r="2153" spans="1:2" x14ac:dyDescent="0.3">
      <c r="A2153" s="1">
        <v>39014</v>
      </c>
      <c r="B2153">
        <v>36.068821</v>
      </c>
    </row>
    <row r="2154" spans="1:2" x14ac:dyDescent="0.3">
      <c r="A2154" s="1">
        <v>39015</v>
      </c>
      <c r="B2154">
        <v>36.743999000000002</v>
      </c>
    </row>
    <row r="2155" spans="1:2" x14ac:dyDescent="0.3">
      <c r="A2155" s="1">
        <v>39016</v>
      </c>
      <c r="B2155">
        <v>37.241492999999998</v>
      </c>
    </row>
    <row r="2156" spans="1:2" x14ac:dyDescent="0.3">
      <c r="A2156" s="1">
        <v>39017</v>
      </c>
      <c r="B2156">
        <v>38.023288999999998</v>
      </c>
    </row>
    <row r="2157" spans="1:2" x14ac:dyDescent="0.3">
      <c r="A2157" s="1">
        <v>39020</v>
      </c>
      <c r="B2157">
        <v>37.156216000000001</v>
      </c>
    </row>
    <row r="2158" spans="1:2" x14ac:dyDescent="0.3">
      <c r="A2158" s="1">
        <v>39021</v>
      </c>
      <c r="B2158">
        <v>36.779533000000001</v>
      </c>
    </row>
    <row r="2159" spans="1:2" x14ac:dyDescent="0.3">
      <c r="A2159" s="1">
        <v>39022</v>
      </c>
      <c r="B2159">
        <v>36.779533000000001</v>
      </c>
    </row>
    <row r="2160" spans="1:2" x14ac:dyDescent="0.3">
      <c r="A2160" s="1">
        <v>39023</v>
      </c>
      <c r="B2160">
        <v>36.957214</v>
      </c>
    </row>
    <row r="2161" spans="1:2" x14ac:dyDescent="0.3">
      <c r="A2161" s="1">
        <v>39024</v>
      </c>
      <c r="B2161">
        <v>37.170428999999999</v>
      </c>
    </row>
    <row r="2162" spans="1:2" x14ac:dyDescent="0.3">
      <c r="A2162" s="1">
        <v>39027</v>
      </c>
      <c r="B2162">
        <v>38.023288999999998</v>
      </c>
    </row>
    <row r="2163" spans="1:2" x14ac:dyDescent="0.3">
      <c r="A2163" s="1">
        <v>39028</v>
      </c>
      <c r="B2163">
        <v>38.485252000000003</v>
      </c>
    </row>
    <row r="2164" spans="1:2" x14ac:dyDescent="0.3">
      <c r="A2164" s="1">
        <v>39029</v>
      </c>
      <c r="B2164">
        <v>37.447600999999999</v>
      </c>
    </row>
    <row r="2165" spans="1:2" x14ac:dyDescent="0.3">
      <c r="A2165" s="1">
        <v>39030</v>
      </c>
      <c r="B2165">
        <v>37.603966</v>
      </c>
    </row>
    <row r="2166" spans="1:2" x14ac:dyDescent="0.3">
      <c r="A2166" s="1">
        <v>39031</v>
      </c>
      <c r="B2166">
        <v>37.490242000000002</v>
      </c>
    </row>
    <row r="2167" spans="1:2" x14ac:dyDescent="0.3">
      <c r="A2167" s="1">
        <v>39034</v>
      </c>
      <c r="B2167">
        <v>37.596859000000002</v>
      </c>
    </row>
    <row r="2168" spans="1:2" x14ac:dyDescent="0.3">
      <c r="A2168" s="1">
        <v>39035</v>
      </c>
      <c r="B2168">
        <v>37.170428999999999</v>
      </c>
    </row>
    <row r="2169" spans="1:2" x14ac:dyDescent="0.3">
      <c r="A2169" s="1">
        <v>39036</v>
      </c>
      <c r="B2169">
        <v>39.267035999999997</v>
      </c>
    </row>
    <row r="2170" spans="1:2" x14ac:dyDescent="0.3">
      <c r="A2170" s="1">
        <v>39037</v>
      </c>
      <c r="B2170">
        <v>39.729004000000003</v>
      </c>
    </row>
    <row r="2171" spans="1:2" x14ac:dyDescent="0.3">
      <c r="A2171" s="1">
        <v>39038</v>
      </c>
      <c r="B2171">
        <v>37.17754</v>
      </c>
    </row>
    <row r="2172" spans="1:2" x14ac:dyDescent="0.3">
      <c r="A2172" s="1">
        <v>39041</v>
      </c>
      <c r="B2172">
        <v>37.134892000000001</v>
      </c>
    </row>
    <row r="2173" spans="1:2" x14ac:dyDescent="0.3">
      <c r="A2173" s="1">
        <v>39042</v>
      </c>
      <c r="B2173">
        <v>37.376530000000002</v>
      </c>
    </row>
    <row r="2174" spans="1:2" x14ac:dyDescent="0.3">
      <c r="A2174" s="1">
        <v>39043</v>
      </c>
      <c r="B2174">
        <v>38.414180999999999</v>
      </c>
    </row>
    <row r="2175" spans="1:2" x14ac:dyDescent="0.3">
      <c r="A2175" s="1">
        <v>39044</v>
      </c>
      <c r="B2175">
        <v>38.456820999999998</v>
      </c>
    </row>
    <row r="2176" spans="1:2" x14ac:dyDescent="0.3">
      <c r="A2176" s="1">
        <v>39045</v>
      </c>
      <c r="B2176">
        <v>37.802962999999998</v>
      </c>
    </row>
    <row r="2177" spans="1:2" x14ac:dyDescent="0.3">
      <c r="A2177" s="1">
        <v>39048</v>
      </c>
      <c r="B2177">
        <v>37.06382</v>
      </c>
    </row>
    <row r="2178" spans="1:2" x14ac:dyDescent="0.3">
      <c r="A2178" s="1">
        <v>39049</v>
      </c>
      <c r="B2178">
        <v>37.234389999999998</v>
      </c>
    </row>
    <row r="2179" spans="1:2" x14ac:dyDescent="0.3">
      <c r="A2179" s="1">
        <v>39050</v>
      </c>
      <c r="B2179">
        <v>38.591858000000002</v>
      </c>
    </row>
    <row r="2180" spans="1:2" x14ac:dyDescent="0.3">
      <c r="A2180" s="1">
        <v>39051</v>
      </c>
      <c r="B2180">
        <v>37.241492999999998</v>
      </c>
    </row>
    <row r="2181" spans="1:2" x14ac:dyDescent="0.3">
      <c r="A2181" s="1">
        <v>39052</v>
      </c>
      <c r="B2181">
        <v>36.886142999999997</v>
      </c>
    </row>
    <row r="2182" spans="1:2" x14ac:dyDescent="0.3">
      <c r="A2182" s="1">
        <v>39055</v>
      </c>
      <c r="B2182">
        <v>37.134892000000001</v>
      </c>
    </row>
    <row r="2183" spans="1:2" x14ac:dyDescent="0.3">
      <c r="A2183" s="1">
        <v>39056</v>
      </c>
      <c r="B2183">
        <v>37.312576</v>
      </c>
    </row>
    <row r="2184" spans="1:2" x14ac:dyDescent="0.3">
      <c r="A2184" s="1">
        <v>39057</v>
      </c>
      <c r="B2184">
        <v>37.348114000000002</v>
      </c>
    </row>
    <row r="2185" spans="1:2" x14ac:dyDescent="0.3">
      <c r="A2185" s="1">
        <v>39058</v>
      </c>
      <c r="B2185">
        <v>37.774540000000002</v>
      </c>
    </row>
    <row r="2186" spans="1:2" x14ac:dyDescent="0.3">
      <c r="A2186" s="1">
        <v>39059</v>
      </c>
      <c r="B2186">
        <v>37.454712000000001</v>
      </c>
    </row>
    <row r="2187" spans="1:2" x14ac:dyDescent="0.3">
      <c r="A2187" s="1">
        <v>39062</v>
      </c>
      <c r="B2187">
        <v>38.144114999999999</v>
      </c>
    </row>
    <row r="2188" spans="1:2" x14ac:dyDescent="0.3">
      <c r="A2188" s="1">
        <v>39063</v>
      </c>
      <c r="B2188">
        <v>37.852718000000003</v>
      </c>
    </row>
    <row r="2189" spans="1:2" x14ac:dyDescent="0.3">
      <c r="A2189" s="1">
        <v>39064</v>
      </c>
      <c r="B2189">
        <v>38.591858000000002</v>
      </c>
    </row>
    <row r="2190" spans="1:2" x14ac:dyDescent="0.3">
      <c r="A2190" s="1">
        <v>39065</v>
      </c>
      <c r="B2190">
        <v>38.577643999999999</v>
      </c>
    </row>
    <row r="2191" spans="1:2" x14ac:dyDescent="0.3">
      <c r="A2191" s="1">
        <v>39066</v>
      </c>
      <c r="B2191">
        <v>38.414180999999999</v>
      </c>
    </row>
    <row r="2192" spans="1:2" x14ac:dyDescent="0.3">
      <c r="A2192" s="1">
        <v>39069</v>
      </c>
      <c r="B2192">
        <v>39.082248999999997</v>
      </c>
    </row>
    <row r="2193" spans="1:2" x14ac:dyDescent="0.3">
      <c r="A2193" s="1">
        <v>39070</v>
      </c>
      <c r="B2193">
        <v>39.281253999999997</v>
      </c>
    </row>
    <row r="2194" spans="1:2" x14ac:dyDescent="0.3">
      <c r="A2194" s="1">
        <v>39071</v>
      </c>
      <c r="B2194">
        <v>39.657932000000002</v>
      </c>
    </row>
    <row r="2195" spans="1:2" x14ac:dyDescent="0.3">
      <c r="A2195" s="1">
        <v>39072</v>
      </c>
      <c r="B2195">
        <v>39.800072</v>
      </c>
    </row>
    <row r="2196" spans="1:2" x14ac:dyDescent="0.3">
      <c r="A2196" s="1">
        <v>39073</v>
      </c>
      <c r="B2196">
        <v>39.210182000000003</v>
      </c>
    </row>
    <row r="2197" spans="1:2" x14ac:dyDescent="0.3">
      <c r="A2197" s="1">
        <v>39078</v>
      </c>
      <c r="B2197">
        <v>39.693466000000001</v>
      </c>
    </row>
    <row r="2198" spans="1:2" x14ac:dyDescent="0.3">
      <c r="A2198" s="1">
        <v>39079</v>
      </c>
      <c r="B2198">
        <v>40.048828</v>
      </c>
    </row>
    <row r="2199" spans="1:2" x14ac:dyDescent="0.3">
      <c r="A2199" s="1">
        <v>39080</v>
      </c>
      <c r="B2199">
        <v>40.190967999999998</v>
      </c>
    </row>
    <row r="2200" spans="1:2" x14ac:dyDescent="0.3">
      <c r="A2200" s="1">
        <v>39084</v>
      </c>
      <c r="B2200">
        <v>39.764538000000002</v>
      </c>
    </row>
    <row r="2201" spans="1:2" x14ac:dyDescent="0.3">
      <c r="A2201" s="1">
        <v>39085</v>
      </c>
      <c r="B2201">
        <v>40.013289999999998</v>
      </c>
    </row>
    <row r="2202" spans="1:2" x14ac:dyDescent="0.3">
      <c r="A2202" s="1">
        <v>39086</v>
      </c>
      <c r="B2202">
        <v>39.117789999999999</v>
      </c>
    </row>
    <row r="2203" spans="1:2" x14ac:dyDescent="0.3">
      <c r="A2203" s="1">
        <v>39087</v>
      </c>
      <c r="B2203">
        <v>40.084361999999999</v>
      </c>
    </row>
    <row r="2204" spans="1:2" x14ac:dyDescent="0.3">
      <c r="A2204" s="1">
        <v>39090</v>
      </c>
      <c r="B2204">
        <v>39.792965000000002</v>
      </c>
    </row>
    <row r="2205" spans="1:2" x14ac:dyDescent="0.3">
      <c r="A2205" s="1">
        <v>39091</v>
      </c>
      <c r="B2205">
        <v>39.124893</v>
      </c>
    </row>
    <row r="2206" spans="1:2" x14ac:dyDescent="0.3">
      <c r="A2206" s="1">
        <v>39092</v>
      </c>
      <c r="B2206">
        <v>38.478146000000002</v>
      </c>
    </row>
    <row r="2207" spans="1:2" x14ac:dyDescent="0.3">
      <c r="A2207" s="1">
        <v>39093</v>
      </c>
      <c r="B2207">
        <v>38.698462999999997</v>
      </c>
    </row>
    <row r="2208" spans="1:2" x14ac:dyDescent="0.3">
      <c r="A2208" s="1">
        <v>39094</v>
      </c>
      <c r="B2208">
        <v>38.776646</v>
      </c>
    </row>
    <row r="2209" spans="1:2" x14ac:dyDescent="0.3">
      <c r="A2209" s="1">
        <v>39097</v>
      </c>
      <c r="B2209">
        <v>39.522896000000003</v>
      </c>
    </row>
    <row r="2210" spans="1:2" x14ac:dyDescent="0.3">
      <c r="A2210" s="1">
        <v>39098</v>
      </c>
      <c r="B2210">
        <v>39.515785000000001</v>
      </c>
    </row>
    <row r="2211" spans="1:2" x14ac:dyDescent="0.3">
      <c r="A2211" s="1">
        <v>39099</v>
      </c>
      <c r="B2211">
        <v>39.480255</v>
      </c>
    </row>
    <row r="2212" spans="1:2" x14ac:dyDescent="0.3">
      <c r="A2212" s="1">
        <v>39100</v>
      </c>
      <c r="B2212">
        <v>39.693466000000001</v>
      </c>
    </row>
    <row r="2213" spans="1:2" x14ac:dyDescent="0.3">
      <c r="A2213" s="1">
        <v>39101</v>
      </c>
      <c r="B2213">
        <v>39.942219000000001</v>
      </c>
    </row>
    <row r="2214" spans="1:2" x14ac:dyDescent="0.3">
      <c r="A2214" s="1">
        <v>39104</v>
      </c>
      <c r="B2214">
        <v>39.409176000000002</v>
      </c>
    </row>
    <row r="2215" spans="1:2" x14ac:dyDescent="0.3">
      <c r="A2215" s="1">
        <v>39105</v>
      </c>
      <c r="B2215">
        <v>39.579749999999997</v>
      </c>
    </row>
    <row r="2216" spans="1:2" x14ac:dyDescent="0.3">
      <c r="A2216" s="1">
        <v>39106</v>
      </c>
      <c r="B2216">
        <v>39.650829000000002</v>
      </c>
    </row>
    <row r="2217" spans="1:2" x14ac:dyDescent="0.3">
      <c r="A2217" s="1">
        <v>39107</v>
      </c>
      <c r="B2217">
        <v>39.508685999999997</v>
      </c>
    </row>
    <row r="2218" spans="1:2" x14ac:dyDescent="0.3">
      <c r="A2218" s="1">
        <v>39108</v>
      </c>
      <c r="B2218">
        <v>39.622394999999997</v>
      </c>
    </row>
    <row r="2219" spans="1:2" x14ac:dyDescent="0.3">
      <c r="A2219" s="1">
        <v>39111</v>
      </c>
      <c r="B2219">
        <v>40.077247999999997</v>
      </c>
    </row>
    <row r="2220" spans="1:2" x14ac:dyDescent="0.3">
      <c r="A2220" s="1">
        <v>39112</v>
      </c>
      <c r="B2220">
        <v>40.866149999999998</v>
      </c>
    </row>
    <row r="2221" spans="1:2" x14ac:dyDescent="0.3">
      <c r="A2221" s="1">
        <v>39113</v>
      </c>
      <c r="B2221">
        <v>40.368645000000001</v>
      </c>
    </row>
    <row r="2222" spans="1:2" x14ac:dyDescent="0.3">
      <c r="A2222" s="1">
        <v>39114</v>
      </c>
      <c r="B2222">
        <v>40.489474999999999</v>
      </c>
    </row>
    <row r="2223" spans="1:2" x14ac:dyDescent="0.3">
      <c r="A2223" s="1">
        <v>39115</v>
      </c>
      <c r="B2223">
        <v>40.368645000000001</v>
      </c>
    </row>
    <row r="2224" spans="1:2" x14ac:dyDescent="0.3">
      <c r="A2224" s="1">
        <v>39118</v>
      </c>
      <c r="B2224">
        <v>40.404181999999999</v>
      </c>
    </row>
    <row r="2225" spans="1:2" x14ac:dyDescent="0.3">
      <c r="A2225" s="1">
        <v>39119</v>
      </c>
      <c r="B2225">
        <v>40.354430999999998</v>
      </c>
    </row>
    <row r="2226" spans="1:2" x14ac:dyDescent="0.3">
      <c r="A2226" s="1">
        <v>39120</v>
      </c>
      <c r="B2226">
        <v>40.226497999999999</v>
      </c>
    </row>
    <row r="2227" spans="1:2" x14ac:dyDescent="0.3">
      <c r="A2227" s="1">
        <v>39121</v>
      </c>
      <c r="B2227">
        <v>40.155436999999999</v>
      </c>
    </row>
    <row r="2228" spans="1:2" x14ac:dyDescent="0.3">
      <c r="A2228" s="1">
        <v>39122</v>
      </c>
      <c r="B2228">
        <v>40.901679999999999</v>
      </c>
    </row>
    <row r="2229" spans="1:2" x14ac:dyDescent="0.3">
      <c r="A2229" s="1">
        <v>39125</v>
      </c>
      <c r="B2229">
        <v>40.759540999999999</v>
      </c>
    </row>
    <row r="2230" spans="1:2" x14ac:dyDescent="0.3">
      <c r="A2230" s="1">
        <v>39126</v>
      </c>
      <c r="B2230">
        <v>41.292568000000003</v>
      </c>
    </row>
    <row r="2231" spans="1:2" x14ac:dyDescent="0.3">
      <c r="A2231" s="1">
        <v>39127</v>
      </c>
      <c r="B2231">
        <v>42.571869</v>
      </c>
    </row>
    <row r="2232" spans="1:2" x14ac:dyDescent="0.3">
      <c r="A2232" s="1">
        <v>39128</v>
      </c>
      <c r="B2232">
        <v>42.785080000000001</v>
      </c>
    </row>
    <row r="2233" spans="1:2" x14ac:dyDescent="0.3">
      <c r="A2233" s="1">
        <v>39129</v>
      </c>
      <c r="B2233">
        <v>42.522125000000003</v>
      </c>
    </row>
    <row r="2234" spans="1:2" x14ac:dyDescent="0.3">
      <c r="A2234" s="1">
        <v>39132</v>
      </c>
      <c r="B2234">
        <v>42.749541999999998</v>
      </c>
    </row>
    <row r="2235" spans="1:2" x14ac:dyDescent="0.3">
      <c r="A2235" s="1">
        <v>39133</v>
      </c>
      <c r="B2235">
        <v>46.196517999999998</v>
      </c>
    </row>
    <row r="2236" spans="1:2" x14ac:dyDescent="0.3">
      <c r="A2236" s="1">
        <v>39134</v>
      </c>
      <c r="B2236">
        <v>46.544764999999998</v>
      </c>
    </row>
    <row r="2237" spans="1:2" x14ac:dyDescent="0.3">
      <c r="A2237" s="1">
        <v>39135</v>
      </c>
      <c r="B2237">
        <v>46.551876</v>
      </c>
    </row>
    <row r="2238" spans="1:2" x14ac:dyDescent="0.3">
      <c r="A2238" s="1">
        <v>39136</v>
      </c>
      <c r="B2238">
        <v>46.942768000000001</v>
      </c>
    </row>
    <row r="2239" spans="1:2" x14ac:dyDescent="0.3">
      <c r="A2239" s="1">
        <v>39139</v>
      </c>
      <c r="B2239">
        <v>47.155982999999999</v>
      </c>
    </row>
    <row r="2240" spans="1:2" x14ac:dyDescent="0.3">
      <c r="A2240" s="1">
        <v>39140</v>
      </c>
      <c r="B2240">
        <v>45.812725</v>
      </c>
    </row>
    <row r="2241" spans="1:2" x14ac:dyDescent="0.3">
      <c r="A2241" s="1">
        <v>39141</v>
      </c>
      <c r="B2241">
        <v>47.369190000000003</v>
      </c>
    </row>
    <row r="2242" spans="1:2" x14ac:dyDescent="0.3">
      <c r="A2242" s="1">
        <v>39142</v>
      </c>
      <c r="B2242">
        <v>46.715339999999998</v>
      </c>
    </row>
    <row r="2243" spans="1:2" x14ac:dyDescent="0.3">
      <c r="A2243" s="1">
        <v>39143</v>
      </c>
      <c r="B2243">
        <v>46.729553000000003</v>
      </c>
    </row>
    <row r="2244" spans="1:2" x14ac:dyDescent="0.3">
      <c r="A2244" s="1">
        <v>39146</v>
      </c>
      <c r="B2244">
        <v>45.386294999999997</v>
      </c>
    </row>
    <row r="2245" spans="1:2" x14ac:dyDescent="0.3">
      <c r="A2245" s="1">
        <v>39147</v>
      </c>
      <c r="B2245">
        <v>46.765082999999997</v>
      </c>
    </row>
    <row r="2246" spans="1:2" x14ac:dyDescent="0.3">
      <c r="A2246" s="1">
        <v>39148</v>
      </c>
      <c r="B2246">
        <v>48.257587000000001</v>
      </c>
    </row>
    <row r="2247" spans="1:2" x14ac:dyDescent="0.3">
      <c r="A2247" s="1">
        <v>39149</v>
      </c>
      <c r="B2247">
        <v>50.531879000000004</v>
      </c>
    </row>
    <row r="2248" spans="1:2" x14ac:dyDescent="0.3">
      <c r="A2248" s="1">
        <v>39150</v>
      </c>
      <c r="B2248">
        <v>52.266029000000003</v>
      </c>
    </row>
    <row r="2249" spans="1:2" x14ac:dyDescent="0.3">
      <c r="A2249" s="1">
        <v>39153</v>
      </c>
      <c r="B2249">
        <v>52.770629999999997</v>
      </c>
    </row>
    <row r="2250" spans="1:2" x14ac:dyDescent="0.3">
      <c r="A2250" s="1">
        <v>39154</v>
      </c>
      <c r="B2250">
        <v>52.209170999999998</v>
      </c>
    </row>
    <row r="2251" spans="1:2" x14ac:dyDescent="0.3">
      <c r="A2251" s="1">
        <v>39155</v>
      </c>
      <c r="B2251">
        <v>51.669029000000002</v>
      </c>
    </row>
    <row r="2252" spans="1:2" x14ac:dyDescent="0.3">
      <c r="A2252" s="1">
        <v>39156</v>
      </c>
      <c r="B2252">
        <v>52.450820999999998</v>
      </c>
    </row>
    <row r="2253" spans="1:2" x14ac:dyDescent="0.3">
      <c r="A2253" s="1">
        <v>39157</v>
      </c>
      <c r="B2253">
        <v>53.197048000000002</v>
      </c>
    </row>
    <row r="2254" spans="1:2" x14ac:dyDescent="0.3">
      <c r="A2254" s="1">
        <v>39160</v>
      </c>
      <c r="B2254">
        <v>53.147308000000002</v>
      </c>
    </row>
    <row r="2255" spans="1:2" x14ac:dyDescent="0.3">
      <c r="A2255" s="1">
        <v>39161</v>
      </c>
      <c r="B2255">
        <v>53.978855000000003</v>
      </c>
    </row>
    <row r="2256" spans="1:2" x14ac:dyDescent="0.3">
      <c r="A2256" s="1">
        <v>39162</v>
      </c>
      <c r="B2256">
        <v>54.725093999999999</v>
      </c>
    </row>
    <row r="2257" spans="1:2" x14ac:dyDescent="0.3">
      <c r="A2257" s="1">
        <v>39163</v>
      </c>
      <c r="B2257">
        <v>56.146541999999997</v>
      </c>
    </row>
    <row r="2258" spans="1:2" x14ac:dyDescent="0.3">
      <c r="A2258" s="1">
        <v>39164</v>
      </c>
      <c r="B2258">
        <v>59.870688999999999</v>
      </c>
    </row>
    <row r="2259" spans="1:2" x14ac:dyDescent="0.3">
      <c r="A2259" s="1">
        <v>39167</v>
      </c>
      <c r="B2259">
        <v>54.561630000000001</v>
      </c>
    </row>
    <row r="2260" spans="1:2" x14ac:dyDescent="0.3">
      <c r="A2260" s="1">
        <v>39168</v>
      </c>
      <c r="B2260">
        <v>54.547427999999996</v>
      </c>
    </row>
    <row r="2261" spans="1:2" x14ac:dyDescent="0.3">
      <c r="A2261" s="1">
        <v>39169</v>
      </c>
      <c r="B2261">
        <v>53.659039</v>
      </c>
    </row>
    <row r="2262" spans="1:2" x14ac:dyDescent="0.3">
      <c r="A2262" s="1">
        <v>39170</v>
      </c>
      <c r="B2262">
        <v>55.215496000000002</v>
      </c>
    </row>
    <row r="2263" spans="1:2" x14ac:dyDescent="0.3">
      <c r="A2263" s="1">
        <v>39171</v>
      </c>
      <c r="B2263">
        <v>54.746428999999999</v>
      </c>
    </row>
    <row r="2264" spans="1:2" x14ac:dyDescent="0.3">
      <c r="A2264" s="1">
        <v>39174</v>
      </c>
      <c r="B2264">
        <v>54.405273000000001</v>
      </c>
    </row>
    <row r="2265" spans="1:2" x14ac:dyDescent="0.3">
      <c r="A2265" s="1">
        <v>39175</v>
      </c>
      <c r="B2265">
        <v>54.646923000000001</v>
      </c>
    </row>
    <row r="2266" spans="1:2" x14ac:dyDescent="0.3">
      <c r="A2266" s="1">
        <v>39176</v>
      </c>
      <c r="B2266">
        <v>54.291561000000002</v>
      </c>
    </row>
    <row r="2267" spans="1:2" x14ac:dyDescent="0.3">
      <c r="A2267" s="1">
        <v>39177</v>
      </c>
      <c r="B2267">
        <v>53.523991000000002</v>
      </c>
    </row>
    <row r="2268" spans="1:2" x14ac:dyDescent="0.3">
      <c r="A2268" s="1">
        <v>39182</v>
      </c>
      <c r="B2268">
        <v>53.296570000000003</v>
      </c>
    </row>
    <row r="2269" spans="1:2" x14ac:dyDescent="0.3">
      <c r="A2269" s="1">
        <v>39183</v>
      </c>
      <c r="B2269">
        <v>52.827495999999996</v>
      </c>
    </row>
    <row r="2270" spans="1:2" x14ac:dyDescent="0.3">
      <c r="A2270" s="1">
        <v>39184</v>
      </c>
      <c r="B2270">
        <v>53.161532999999999</v>
      </c>
    </row>
    <row r="2271" spans="1:2" x14ac:dyDescent="0.3">
      <c r="A2271" s="1">
        <v>39185</v>
      </c>
      <c r="B2271">
        <v>53.275238000000002</v>
      </c>
    </row>
    <row r="2272" spans="1:2" x14ac:dyDescent="0.3">
      <c r="A2272" s="1">
        <v>39188</v>
      </c>
      <c r="B2272">
        <v>53.062027</v>
      </c>
    </row>
    <row r="2273" spans="1:2" x14ac:dyDescent="0.3">
      <c r="A2273" s="1">
        <v>39189</v>
      </c>
      <c r="B2273">
        <v>53.858032000000001</v>
      </c>
    </row>
    <row r="2274" spans="1:2" x14ac:dyDescent="0.3">
      <c r="A2274" s="1">
        <v>39190</v>
      </c>
      <c r="B2274">
        <v>54.156528000000002</v>
      </c>
    </row>
    <row r="2275" spans="1:2" x14ac:dyDescent="0.3">
      <c r="A2275" s="1">
        <v>39191</v>
      </c>
      <c r="B2275">
        <v>53.850924999999997</v>
      </c>
    </row>
    <row r="2276" spans="1:2" x14ac:dyDescent="0.3">
      <c r="A2276" s="1">
        <v>39192</v>
      </c>
      <c r="B2276">
        <v>54.241467</v>
      </c>
    </row>
    <row r="2277" spans="1:2" x14ac:dyDescent="0.3">
      <c r="A2277" s="1">
        <v>39195</v>
      </c>
      <c r="B2277">
        <v>54.292084000000003</v>
      </c>
    </row>
    <row r="2278" spans="1:2" x14ac:dyDescent="0.3">
      <c r="A2278" s="1">
        <v>39196</v>
      </c>
      <c r="B2278">
        <v>53.445919000000004</v>
      </c>
    </row>
    <row r="2279" spans="1:2" x14ac:dyDescent="0.3">
      <c r="A2279" s="1">
        <v>39197</v>
      </c>
      <c r="B2279">
        <v>53.879848000000003</v>
      </c>
    </row>
    <row r="2280" spans="1:2" x14ac:dyDescent="0.3">
      <c r="A2280" s="1">
        <v>39198</v>
      </c>
      <c r="B2280">
        <v>53.373600000000003</v>
      </c>
    </row>
    <row r="2281" spans="1:2" x14ac:dyDescent="0.3">
      <c r="A2281" s="1">
        <v>39199</v>
      </c>
      <c r="B2281">
        <v>54.169139999999999</v>
      </c>
    </row>
    <row r="2282" spans="1:2" x14ac:dyDescent="0.3">
      <c r="A2282" s="1">
        <v>39202</v>
      </c>
      <c r="B2282">
        <v>53.908779000000003</v>
      </c>
    </row>
    <row r="2283" spans="1:2" x14ac:dyDescent="0.3">
      <c r="A2283" s="1">
        <v>39204</v>
      </c>
      <c r="B2283">
        <v>54.205295999999997</v>
      </c>
    </row>
    <row r="2284" spans="1:2" x14ac:dyDescent="0.3">
      <c r="A2284" s="1">
        <v>39205</v>
      </c>
      <c r="B2284">
        <v>53.850921999999997</v>
      </c>
    </row>
    <row r="2285" spans="1:2" x14ac:dyDescent="0.3">
      <c r="A2285" s="1">
        <v>39206</v>
      </c>
      <c r="B2285">
        <v>53.879848000000003</v>
      </c>
    </row>
    <row r="2286" spans="1:2" x14ac:dyDescent="0.3">
      <c r="A2286" s="1">
        <v>39209</v>
      </c>
      <c r="B2286">
        <v>53.359130999999998</v>
      </c>
    </row>
    <row r="2287" spans="1:2" x14ac:dyDescent="0.3">
      <c r="A2287" s="1">
        <v>39210</v>
      </c>
      <c r="B2287">
        <v>51.587246</v>
      </c>
    </row>
    <row r="2288" spans="1:2" x14ac:dyDescent="0.3">
      <c r="A2288" s="1">
        <v>39211</v>
      </c>
      <c r="B2288">
        <v>50.914658000000003</v>
      </c>
    </row>
    <row r="2289" spans="1:2" x14ac:dyDescent="0.3">
      <c r="A2289" s="1">
        <v>39212</v>
      </c>
      <c r="B2289">
        <v>50.198661999999999</v>
      </c>
    </row>
    <row r="2290" spans="1:2" x14ac:dyDescent="0.3">
      <c r="A2290" s="1">
        <v>39213</v>
      </c>
      <c r="B2290">
        <v>50.516883999999997</v>
      </c>
    </row>
    <row r="2291" spans="1:2" x14ac:dyDescent="0.3">
      <c r="A2291" s="1">
        <v>39216</v>
      </c>
      <c r="B2291">
        <v>50.553043000000002</v>
      </c>
    </row>
    <row r="2292" spans="1:2" x14ac:dyDescent="0.3">
      <c r="A2292" s="1">
        <v>39217</v>
      </c>
      <c r="B2292">
        <v>50.936348000000002</v>
      </c>
    </row>
    <row r="2293" spans="1:2" x14ac:dyDescent="0.3">
      <c r="A2293" s="1">
        <v>39218</v>
      </c>
      <c r="B2293">
        <v>51.674030000000002</v>
      </c>
    </row>
    <row r="2294" spans="1:2" x14ac:dyDescent="0.3">
      <c r="A2294" s="1">
        <v>39219</v>
      </c>
      <c r="B2294">
        <v>51.833137999999998</v>
      </c>
    </row>
    <row r="2295" spans="1:2" x14ac:dyDescent="0.3">
      <c r="A2295" s="1">
        <v>39220</v>
      </c>
      <c r="B2295">
        <v>51.977778999999998</v>
      </c>
    </row>
    <row r="2296" spans="1:2" x14ac:dyDescent="0.3">
      <c r="A2296" s="1">
        <v>39223</v>
      </c>
      <c r="B2296">
        <v>51.290730000000003</v>
      </c>
    </row>
    <row r="2297" spans="1:2" x14ac:dyDescent="0.3">
      <c r="A2297" s="1">
        <v>39224</v>
      </c>
      <c r="B2297">
        <v>52.390025999999999</v>
      </c>
    </row>
    <row r="2298" spans="1:2" x14ac:dyDescent="0.3">
      <c r="A2298" s="1">
        <v>39225</v>
      </c>
      <c r="B2298">
        <v>54.559672999999997</v>
      </c>
    </row>
    <row r="2299" spans="1:2" x14ac:dyDescent="0.3">
      <c r="A2299" s="1">
        <v>39226</v>
      </c>
      <c r="B2299">
        <v>53.308509999999998</v>
      </c>
    </row>
    <row r="2300" spans="1:2" x14ac:dyDescent="0.3">
      <c r="A2300" s="1">
        <v>39227</v>
      </c>
      <c r="B2300">
        <v>52.549129000000001</v>
      </c>
    </row>
    <row r="2301" spans="1:2" x14ac:dyDescent="0.3">
      <c r="A2301" s="1">
        <v>39231</v>
      </c>
      <c r="B2301">
        <v>53.091540999999999</v>
      </c>
    </row>
    <row r="2302" spans="1:2" x14ac:dyDescent="0.3">
      <c r="A2302" s="1">
        <v>39232</v>
      </c>
      <c r="B2302">
        <v>52.628684999999997</v>
      </c>
    </row>
    <row r="2303" spans="1:2" x14ac:dyDescent="0.3">
      <c r="A2303" s="1">
        <v>39233</v>
      </c>
      <c r="B2303">
        <v>52.925201000000001</v>
      </c>
    </row>
    <row r="2304" spans="1:2" x14ac:dyDescent="0.3">
      <c r="A2304" s="1">
        <v>39234</v>
      </c>
      <c r="B2304">
        <v>53.460377000000001</v>
      </c>
    </row>
    <row r="2305" spans="1:2" x14ac:dyDescent="0.3">
      <c r="A2305" s="1">
        <v>39237</v>
      </c>
      <c r="B2305">
        <v>54.060661000000003</v>
      </c>
    </row>
    <row r="2306" spans="1:2" x14ac:dyDescent="0.3">
      <c r="A2306" s="1">
        <v>39238</v>
      </c>
      <c r="B2306">
        <v>54.096825000000003</v>
      </c>
    </row>
    <row r="2307" spans="1:2" x14ac:dyDescent="0.3">
      <c r="A2307" s="1">
        <v>39239</v>
      </c>
      <c r="B2307">
        <v>52.852879000000001</v>
      </c>
    </row>
    <row r="2308" spans="1:2" x14ac:dyDescent="0.3">
      <c r="A2308" s="1">
        <v>39240</v>
      </c>
      <c r="B2308">
        <v>51.833137999999998</v>
      </c>
    </row>
    <row r="2309" spans="1:2" x14ac:dyDescent="0.3">
      <c r="A2309" s="1">
        <v>39241</v>
      </c>
      <c r="B2309">
        <v>51.760821999999997</v>
      </c>
    </row>
    <row r="2310" spans="1:2" x14ac:dyDescent="0.3">
      <c r="A2310" s="1">
        <v>39244</v>
      </c>
      <c r="B2310">
        <v>51.305183</v>
      </c>
    </row>
    <row r="2311" spans="1:2" x14ac:dyDescent="0.3">
      <c r="A2311" s="1">
        <v>39245</v>
      </c>
      <c r="B2311">
        <v>51.659557</v>
      </c>
    </row>
    <row r="2312" spans="1:2" x14ac:dyDescent="0.3">
      <c r="A2312" s="1">
        <v>39246</v>
      </c>
      <c r="B2312">
        <v>52.180283000000003</v>
      </c>
    </row>
    <row r="2313" spans="1:2" x14ac:dyDescent="0.3">
      <c r="A2313" s="1">
        <v>39247</v>
      </c>
      <c r="B2313">
        <v>52.390025999999999</v>
      </c>
    </row>
    <row r="2314" spans="1:2" x14ac:dyDescent="0.3">
      <c r="A2314" s="1">
        <v>39248</v>
      </c>
      <c r="B2314">
        <v>53.36636</v>
      </c>
    </row>
    <row r="2315" spans="1:2" x14ac:dyDescent="0.3">
      <c r="A2315" s="1">
        <v>39251</v>
      </c>
      <c r="B2315">
        <v>54.060661000000003</v>
      </c>
    </row>
    <row r="2316" spans="1:2" x14ac:dyDescent="0.3">
      <c r="A2316" s="1">
        <v>39252</v>
      </c>
      <c r="B2316">
        <v>53.879848000000003</v>
      </c>
    </row>
    <row r="2317" spans="1:2" x14ac:dyDescent="0.3">
      <c r="A2317" s="1">
        <v>39253</v>
      </c>
      <c r="B2317">
        <v>54.357177999999998</v>
      </c>
    </row>
    <row r="2318" spans="1:2" x14ac:dyDescent="0.3">
      <c r="A2318" s="1">
        <v>39254</v>
      </c>
      <c r="B2318">
        <v>53.409756000000002</v>
      </c>
    </row>
    <row r="2319" spans="1:2" x14ac:dyDescent="0.3">
      <c r="A2319" s="1">
        <v>39255</v>
      </c>
      <c r="B2319">
        <v>53.265118000000001</v>
      </c>
    </row>
    <row r="2320" spans="1:2" x14ac:dyDescent="0.3">
      <c r="A2320" s="1">
        <v>39258</v>
      </c>
      <c r="B2320">
        <v>53.670116</v>
      </c>
    </row>
    <row r="2321" spans="1:2" x14ac:dyDescent="0.3">
      <c r="A2321" s="1">
        <v>39259</v>
      </c>
      <c r="B2321">
        <v>54.002789</v>
      </c>
    </row>
    <row r="2322" spans="1:2" x14ac:dyDescent="0.3">
      <c r="A2322" s="1">
        <v>39260</v>
      </c>
      <c r="B2322">
        <v>53.532696000000001</v>
      </c>
    </row>
    <row r="2323" spans="1:2" x14ac:dyDescent="0.3">
      <c r="A2323" s="1">
        <v>39261</v>
      </c>
      <c r="B2323">
        <v>55.080387000000002</v>
      </c>
    </row>
    <row r="2324" spans="1:2" x14ac:dyDescent="0.3">
      <c r="A2324" s="1">
        <v>39262</v>
      </c>
      <c r="B2324">
        <v>55.796393999999999</v>
      </c>
    </row>
    <row r="2325" spans="1:2" x14ac:dyDescent="0.3">
      <c r="A2325" s="1">
        <v>39265</v>
      </c>
      <c r="B2325">
        <v>55.094864000000001</v>
      </c>
    </row>
    <row r="2326" spans="1:2" x14ac:dyDescent="0.3">
      <c r="A2326" s="1">
        <v>39266</v>
      </c>
      <c r="B2326">
        <v>56.975223999999997</v>
      </c>
    </row>
    <row r="2327" spans="1:2" x14ac:dyDescent="0.3">
      <c r="A2327" s="1">
        <v>39267</v>
      </c>
      <c r="B2327">
        <v>57.655056000000002</v>
      </c>
    </row>
    <row r="2328" spans="1:2" x14ac:dyDescent="0.3">
      <c r="A2328" s="1">
        <v>39268</v>
      </c>
      <c r="B2328">
        <v>57.488715999999997</v>
      </c>
    </row>
    <row r="2329" spans="1:2" x14ac:dyDescent="0.3">
      <c r="A2329" s="1">
        <v>39269</v>
      </c>
      <c r="B2329">
        <v>58.219172999999998</v>
      </c>
    </row>
    <row r="2330" spans="1:2" x14ac:dyDescent="0.3">
      <c r="A2330" s="1">
        <v>39272</v>
      </c>
      <c r="B2330">
        <v>58.298732999999999</v>
      </c>
    </row>
    <row r="2331" spans="1:2" x14ac:dyDescent="0.3">
      <c r="A2331" s="1">
        <v>39273</v>
      </c>
      <c r="B2331">
        <v>57.705691999999999</v>
      </c>
    </row>
    <row r="2332" spans="1:2" x14ac:dyDescent="0.3">
      <c r="A2332" s="1">
        <v>39274</v>
      </c>
      <c r="B2332">
        <v>56.555762999999999</v>
      </c>
    </row>
    <row r="2333" spans="1:2" x14ac:dyDescent="0.3">
      <c r="A2333" s="1">
        <v>39275</v>
      </c>
      <c r="B2333">
        <v>57.770775</v>
      </c>
    </row>
    <row r="2334" spans="1:2" x14ac:dyDescent="0.3">
      <c r="A2334" s="1">
        <v>39276</v>
      </c>
      <c r="B2334">
        <v>58.363804000000002</v>
      </c>
    </row>
    <row r="2335" spans="1:2" x14ac:dyDescent="0.3">
      <c r="A2335" s="1">
        <v>39279</v>
      </c>
      <c r="B2335">
        <v>58.211945</v>
      </c>
    </row>
    <row r="2336" spans="1:2" x14ac:dyDescent="0.3">
      <c r="A2336" s="1">
        <v>39280</v>
      </c>
      <c r="B2336">
        <v>56.743805000000002</v>
      </c>
    </row>
    <row r="2337" spans="1:2" x14ac:dyDescent="0.3">
      <c r="A2337" s="1">
        <v>39281</v>
      </c>
      <c r="B2337">
        <v>56.252009999999999</v>
      </c>
    </row>
    <row r="2338" spans="1:2" x14ac:dyDescent="0.3">
      <c r="A2338" s="1">
        <v>39282</v>
      </c>
      <c r="B2338">
        <v>56.158000999999999</v>
      </c>
    </row>
    <row r="2339" spans="1:2" x14ac:dyDescent="0.3">
      <c r="A2339" s="1">
        <v>39283</v>
      </c>
      <c r="B2339">
        <v>56.476222999999997</v>
      </c>
    </row>
    <row r="2340" spans="1:2" x14ac:dyDescent="0.3">
      <c r="A2340" s="1">
        <v>39286</v>
      </c>
      <c r="B2340">
        <v>56.837826</v>
      </c>
    </row>
    <row r="2341" spans="1:2" x14ac:dyDescent="0.3">
      <c r="A2341" s="1">
        <v>39287</v>
      </c>
      <c r="B2341">
        <v>56.273712000000003</v>
      </c>
    </row>
    <row r="2342" spans="1:2" x14ac:dyDescent="0.3">
      <c r="A2342" s="1">
        <v>39288</v>
      </c>
      <c r="B2342">
        <v>56.158000999999999</v>
      </c>
    </row>
    <row r="2343" spans="1:2" x14ac:dyDescent="0.3">
      <c r="A2343" s="1">
        <v>39289</v>
      </c>
      <c r="B2343">
        <v>54.342708999999999</v>
      </c>
    </row>
    <row r="2344" spans="1:2" x14ac:dyDescent="0.3">
      <c r="A2344" s="1">
        <v>39290</v>
      </c>
      <c r="B2344">
        <v>56.758262999999999</v>
      </c>
    </row>
    <row r="2345" spans="1:2" x14ac:dyDescent="0.3">
      <c r="A2345" s="1">
        <v>39293</v>
      </c>
      <c r="B2345">
        <v>57.864798999999998</v>
      </c>
    </row>
    <row r="2346" spans="1:2" x14ac:dyDescent="0.3">
      <c r="A2346" s="1">
        <v>39294</v>
      </c>
      <c r="B2346">
        <v>60.063381</v>
      </c>
    </row>
    <row r="2347" spans="1:2" x14ac:dyDescent="0.3">
      <c r="A2347" s="1">
        <v>39295</v>
      </c>
      <c r="B2347">
        <v>60.591330999999997</v>
      </c>
    </row>
    <row r="2348" spans="1:2" x14ac:dyDescent="0.3">
      <c r="A2348" s="1">
        <v>39296</v>
      </c>
      <c r="B2348">
        <v>61.799114000000003</v>
      </c>
    </row>
    <row r="2349" spans="1:2" x14ac:dyDescent="0.3">
      <c r="A2349" s="1">
        <v>39297</v>
      </c>
      <c r="B2349">
        <v>62.572960000000002</v>
      </c>
    </row>
    <row r="2350" spans="1:2" x14ac:dyDescent="0.3">
      <c r="A2350" s="1">
        <v>39300</v>
      </c>
      <c r="B2350">
        <v>62.912875999999997</v>
      </c>
    </row>
    <row r="2351" spans="1:2" x14ac:dyDescent="0.3">
      <c r="A2351" s="1">
        <v>39301</v>
      </c>
      <c r="B2351">
        <v>62.421078000000001</v>
      </c>
    </row>
    <row r="2352" spans="1:2" x14ac:dyDescent="0.3">
      <c r="A2352" s="1">
        <v>39302</v>
      </c>
      <c r="B2352">
        <v>62.124564999999997</v>
      </c>
    </row>
    <row r="2353" spans="1:2" x14ac:dyDescent="0.3">
      <c r="A2353" s="1">
        <v>39303</v>
      </c>
      <c r="B2353">
        <v>62.110092000000002</v>
      </c>
    </row>
    <row r="2354" spans="1:2" x14ac:dyDescent="0.3">
      <c r="A2354" s="1">
        <v>39304</v>
      </c>
      <c r="B2354">
        <v>61.473655999999998</v>
      </c>
    </row>
    <row r="2355" spans="1:2" x14ac:dyDescent="0.3">
      <c r="A2355" s="1">
        <v>39307</v>
      </c>
      <c r="B2355">
        <v>62.703133000000001</v>
      </c>
    </row>
    <row r="2356" spans="1:2" x14ac:dyDescent="0.3">
      <c r="A2356" s="1">
        <v>39308</v>
      </c>
      <c r="B2356">
        <v>63.795166000000002</v>
      </c>
    </row>
    <row r="2357" spans="1:2" x14ac:dyDescent="0.3">
      <c r="A2357" s="1">
        <v>39309</v>
      </c>
      <c r="B2357">
        <v>64.438850000000002</v>
      </c>
    </row>
    <row r="2358" spans="1:2" x14ac:dyDescent="0.3">
      <c r="A2358" s="1">
        <v>39310</v>
      </c>
      <c r="B2358">
        <v>63.643326000000002</v>
      </c>
    </row>
    <row r="2359" spans="1:2" x14ac:dyDescent="0.3">
      <c r="A2359" s="1">
        <v>39311</v>
      </c>
      <c r="B2359">
        <v>63.686722000000003</v>
      </c>
    </row>
    <row r="2360" spans="1:2" x14ac:dyDescent="0.3">
      <c r="A2360" s="1">
        <v>39314</v>
      </c>
      <c r="B2360">
        <v>63.853050000000003</v>
      </c>
    </row>
    <row r="2361" spans="1:2" x14ac:dyDescent="0.3">
      <c r="A2361" s="1">
        <v>39315</v>
      </c>
      <c r="B2361">
        <v>64.908935999999997</v>
      </c>
    </row>
    <row r="2362" spans="1:2" x14ac:dyDescent="0.3">
      <c r="A2362" s="1">
        <v>39316</v>
      </c>
      <c r="B2362">
        <v>66.000991999999997</v>
      </c>
    </row>
    <row r="2363" spans="1:2" x14ac:dyDescent="0.3">
      <c r="A2363" s="1">
        <v>39317</v>
      </c>
      <c r="B2363">
        <v>64.554573000000005</v>
      </c>
    </row>
    <row r="2364" spans="1:2" x14ac:dyDescent="0.3">
      <c r="A2364" s="1">
        <v>39318</v>
      </c>
      <c r="B2364">
        <v>64.438850000000002</v>
      </c>
    </row>
    <row r="2365" spans="1:2" x14ac:dyDescent="0.3">
      <c r="A2365" s="1">
        <v>39321</v>
      </c>
      <c r="B2365">
        <v>64.923423999999997</v>
      </c>
    </row>
    <row r="2366" spans="1:2" x14ac:dyDescent="0.3">
      <c r="A2366" s="1">
        <v>39322</v>
      </c>
      <c r="B2366">
        <v>64.012161000000006</v>
      </c>
    </row>
    <row r="2367" spans="1:2" x14ac:dyDescent="0.3">
      <c r="A2367" s="1">
        <v>39323</v>
      </c>
      <c r="B2367">
        <v>63.976002000000001</v>
      </c>
    </row>
    <row r="2368" spans="1:2" x14ac:dyDescent="0.3">
      <c r="A2368" s="1">
        <v>39324</v>
      </c>
      <c r="B2368">
        <v>64.388228999999995</v>
      </c>
    </row>
    <row r="2369" spans="1:2" x14ac:dyDescent="0.3">
      <c r="A2369" s="1">
        <v>39325</v>
      </c>
      <c r="B2369">
        <v>66.427704000000006</v>
      </c>
    </row>
    <row r="2370" spans="1:2" x14ac:dyDescent="0.3">
      <c r="A2370" s="1">
        <v>39328</v>
      </c>
      <c r="B2370">
        <v>68.713081000000003</v>
      </c>
    </row>
    <row r="2371" spans="1:2" x14ac:dyDescent="0.3">
      <c r="A2371" s="1">
        <v>39329</v>
      </c>
      <c r="B2371">
        <v>68.698607999999993</v>
      </c>
    </row>
    <row r="2372" spans="1:2" x14ac:dyDescent="0.3">
      <c r="A2372" s="1">
        <v>39330</v>
      </c>
      <c r="B2372">
        <v>67.404060000000001</v>
      </c>
    </row>
    <row r="2373" spans="1:2" x14ac:dyDescent="0.3">
      <c r="A2373" s="1">
        <v>39331</v>
      </c>
      <c r="B2373">
        <v>67.259415000000004</v>
      </c>
    </row>
    <row r="2374" spans="1:2" x14ac:dyDescent="0.3">
      <c r="A2374" s="1">
        <v>39332</v>
      </c>
      <c r="B2374">
        <v>66.463859999999997</v>
      </c>
    </row>
    <row r="2375" spans="1:2" x14ac:dyDescent="0.3">
      <c r="A2375" s="1">
        <v>39335</v>
      </c>
      <c r="B2375">
        <v>66.463859999999997</v>
      </c>
    </row>
    <row r="2376" spans="1:2" x14ac:dyDescent="0.3">
      <c r="A2376" s="1">
        <v>39336</v>
      </c>
      <c r="B2376">
        <v>66.999061999999995</v>
      </c>
    </row>
    <row r="2377" spans="1:2" x14ac:dyDescent="0.3">
      <c r="A2377" s="1">
        <v>39337</v>
      </c>
      <c r="B2377">
        <v>66.999061999999995</v>
      </c>
    </row>
    <row r="2378" spans="1:2" x14ac:dyDescent="0.3">
      <c r="A2378" s="1">
        <v>39338</v>
      </c>
      <c r="B2378">
        <v>68.018790999999993</v>
      </c>
    </row>
    <row r="2379" spans="1:2" x14ac:dyDescent="0.3">
      <c r="A2379" s="1">
        <v>39339</v>
      </c>
      <c r="B2379">
        <v>67.917534000000003</v>
      </c>
    </row>
    <row r="2380" spans="1:2" x14ac:dyDescent="0.3">
      <c r="A2380" s="1">
        <v>39342</v>
      </c>
      <c r="B2380">
        <v>67.150925000000001</v>
      </c>
    </row>
    <row r="2381" spans="1:2" x14ac:dyDescent="0.3">
      <c r="A2381" s="1">
        <v>39343</v>
      </c>
      <c r="B2381">
        <v>67.606560000000002</v>
      </c>
    </row>
    <row r="2382" spans="1:2" x14ac:dyDescent="0.3">
      <c r="A2382" s="1">
        <v>39344</v>
      </c>
      <c r="B2382">
        <v>67.809051999999994</v>
      </c>
    </row>
    <row r="2383" spans="1:2" x14ac:dyDescent="0.3">
      <c r="A2383" s="1">
        <v>39345</v>
      </c>
      <c r="B2383">
        <v>68.033264000000003</v>
      </c>
    </row>
    <row r="2384" spans="1:2" x14ac:dyDescent="0.3">
      <c r="A2384" s="1">
        <v>39346</v>
      </c>
      <c r="B2384">
        <v>68.705855999999997</v>
      </c>
    </row>
    <row r="2385" spans="1:2" x14ac:dyDescent="0.3">
      <c r="A2385" s="1">
        <v>39349</v>
      </c>
      <c r="B2385">
        <v>68.525040000000004</v>
      </c>
    </row>
    <row r="2386" spans="1:2" x14ac:dyDescent="0.3">
      <c r="A2386" s="1">
        <v>39350</v>
      </c>
      <c r="B2386">
        <v>68.315314999999998</v>
      </c>
    </row>
    <row r="2387" spans="1:2" x14ac:dyDescent="0.3">
      <c r="A2387" s="1">
        <v>39351</v>
      </c>
      <c r="B2387">
        <v>68.713081000000003</v>
      </c>
    </row>
    <row r="2388" spans="1:2" x14ac:dyDescent="0.3">
      <c r="A2388" s="1">
        <v>39352</v>
      </c>
      <c r="B2388">
        <v>69.139786000000001</v>
      </c>
    </row>
    <row r="2389" spans="1:2" x14ac:dyDescent="0.3">
      <c r="A2389" s="1">
        <v>39353</v>
      </c>
      <c r="B2389">
        <v>69.790679999999995</v>
      </c>
    </row>
    <row r="2390" spans="1:2" x14ac:dyDescent="0.3">
      <c r="A2390" s="1">
        <v>39356</v>
      </c>
      <c r="B2390">
        <v>70.759795999999994</v>
      </c>
    </row>
    <row r="2391" spans="1:2" x14ac:dyDescent="0.3">
      <c r="A2391" s="1">
        <v>39357</v>
      </c>
      <c r="B2391">
        <v>70.759795999999994</v>
      </c>
    </row>
    <row r="2392" spans="1:2" x14ac:dyDescent="0.3">
      <c r="A2392" s="1">
        <v>39358</v>
      </c>
      <c r="B2392">
        <v>70.571753999999999</v>
      </c>
    </row>
    <row r="2393" spans="1:2" x14ac:dyDescent="0.3">
      <c r="A2393" s="1">
        <v>39359</v>
      </c>
      <c r="B2393">
        <v>71.736136999999999</v>
      </c>
    </row>
    <row r="2394" spans="1:2" x14ac:dyDescent="0.3">
      <c r="A2394" s="1">
        <v>39360</v>
      </c>
      <c r="B2394">
        <v>76.118842999999998</v>
      </c>
    </row>
    <row r="2395" spans="1:2" x14ac:dyDescent="0.3">
      <c r="A2395" s="1">
        <v>39363</v>
      </c>
      <c r="B2395">
        <v>77.384490999999997</v>
      </c>
    </row>
    <row r="2396" spans="1:2" x14ac:dyDescent="0.3">
      <c r="A2396" s="1">
        <v>39364</v>
      </c>
      <c r="B2396">
        <v>78.245116999999993</v>
      </c>
    </row>
    <row r="2397" spans="1:2" x14ac:dyDescent="0.3">
      <c r="A2397" s="1">
        <v>39365</v>
      </c>
      <c r="B2397">
        <v>79.257621999999998</v>
      </c>
    </row>
    <row r="2398" spans="1:2" x14ac:dyDescent="0.3">
      <c r="A2398" s="1">
        <v>39366</v>
      </c>
      <c r="B2398">
        <v>82.244522000000003</v>
      </c>
    </row>
    <row r="2399" spans="1:2" x14ac:dyDescent="0.3">
      <c r="A2399" s="1">
        <v>39367</v>
      </c>
      <c r="B2399">
        <v>81.962463</v>
      </c>
    </row>
    <row r="2400" spans="1:2" x14ac:dyDescent="0.3">
      <c r="A2400" s="1">
        <v>39370</v>
      </c>
      <c r="B2400">
        <v>80.834236000000004</v>
      </c>
    </row>
    <row r="2401" spans="1:2" x14ac:dyDescent="0.3">
      <c r="A2401" s="1">
        <v>39371</v>
      </c>
      <c r="B2401">
        <v>79.329948000000002</v>
      </c>
    </row>
    <row r="2402" spans="1:2" x14ac:dyDescent="0.3">
      <c r="A2402" s="1">
        <v>39372</v>
      </c>
      <c r="B2402">
        <v>79.329948000000002</v>
      </c>
    </row>
    <row r="2403" spans="1:2" x14ac:dyDescent="0.3">
      <c r="A2403" s="1">
        <v>39373</v>
      </c>
      <c r="B2403">
        <v>78.541634000000002</v>
      </c>
    </row>
    <row r="2404" spans="1:2" x14ac:dyDescent="0.3">
      <c r="A2404" s="1">
        <v>39374</v>
      </c>
      <c r="B2404">
        <v>79.619240000000005</v>
      </c>
    </row>
    <row r="2405" spans="1:2" x14ac:dyDescent="0.3">
      <c r="A2405" s="1">
        <v>39377</v>
      </c>
      <c r="B2405">
        <v>80.074860000000001</v>
      </c>
    </row>
    <row r="2406" spans="1:2" x14ac:dyDescent="0.3">
      <c r="A2406" s="1">
        <v>39378</v>
      </c>
      <c r="B2406">
        <v>77.999222000000003</v>
      </c>
    </row>
    <row r="2407" spans="1:2" x14ac:dyDescent="0.3">
      <c r="A2407" s="1">
        <v>39379</v>
      </c>
      <c r="B2407">
        <v>80.248420999999993</v>
      </c>
    </row>
    <row r="2408" spans="1:2" x14ac:dyDescent="0.3">
      <c r="A2408" s="1">
        <v>39380</v>
      </c>
      <c r="B2408">
        <v>80.790847999999997</v>
      </c>
    </row>
    <row r="2409" spans="1:2" x14ac:dyDescent="0.3">
      <c r="A2409" s="1">
        <v>39381</v>
      </c>
      <c r="B2409">
        <v>85.050612999999998</v>
      </c>
    </row>
    <row r="2410" spans="1:2" x14ac:dyDescent="0.3">
      <c r="A2410" s="1">
        <v>39384</v>
      </c>
      <c r="B2410">
        <v>88.066444000000004</v>
      </c>
    </row>
    <row r="2411" spans="1:2" x14ac:dyDescent="0.3">
      <c r="A2411" s="1">
        <v>39385</v>
      </c>
      <c r="B2411">
        <v>90.764053000000004</v>
      </c>
    </row>
    <row r="2412" spans="1:2" x14ac:dyDescent="0.3">
      <c r="A2412" s="1">
        <v>39386</v>
      </c>
      <c r="B2412">
        <v>94.741759999999999</v>
      </c>
    </row>
    <row r="2413" spans="1:2" x14ac:dyDescent="0.3">
      <c r="A2413" s="1">
        <v>39387</v>
      </c>
      <c r="B2413">
        <v>92.051383999999999</v>
      </c>
    </row>
    <row r="2414" spans="1:2" x14ac:dyDescent="0.3">
      <c r="A2414" s="1">
        <v>39388</v>
      </c>
      <c r="B2414">
        <v>90.503676999999996</v>
      </c>
    </row>
    <row r="2415" spans="1:2" x14ac:dyDescent="0.3">
      <c r="A2415" s="1">
        <v>39391</v>
      </c>
      <c r="B2415">
        <v>88.847510999999997</v>
      </c>
    </row>
    <row r="2416" spans="1:2" x14ac:dyDescent="0.3">
      <c r="A2416" s="1">
        <v>39392</v>
      </c>
      <c r="B2416">
        <v>89.563498999999993</v>
      </c>
    </row>
    <row r="2417" spans="1:2" x14ac:dyDescent="0.3">
      <c r="A2417" s="1">
        <v>39393</v>
      </c>
      <c r="B2417">
        <v>87.900108000000003</v>
      </c>
    </row>
    <row r="2418" spans="1:2" x14ac:dyDescent="0.3">
      <c r="A2418" s="1">
        <v>39394</v>
      </c>
      <c r="B2418">
        <v>87.451697999999993</v>
      </c>
    </row>
    <row r="2419" spans="1:2" x14ac:dyDescent="0.3">
      <c r="A2419" s="1">
        <v>39395</v>
      </c>
      <c r="B2419">
        <v>84.334625000000003</v>
      </c>
    </row>
    <row r="2420" spans="1:2" x14ac:dyDescent="0.3">
      <c r="A2420" s="1">
        <v>39398</v>
      </c>
      <c r="B2420">
        <v>84.153816000000006</v>
      </c>
    </row>
    <row r="2421" spans="1:2" x14ac:dyDescent="0.3">
      <c r="A2421" s="1">
        <v>39399</v>
      </c>
      <c r="B2421">
        <v>82.352988999999994</v>
      </c>
    </row>
    <row r="2422" spans="1:2" x14ac:dyDescent="0.3">
      <c r="A2422" s="1">
        <v>39400</v>
      </c>
      <c r="B2422">
        <v>83.893471000000005</v>
      </c>
    </row>
    <row r="2423" spans="1:2" x14ac:dyDescent="0.3">
      <c r="A2423" s="1">
        <v>39401</v>
      </c>
      <c r="B2423">
        <v>82.454262</v>
      </c>
    </row>
    <row r="2424" spans="1:2" x14ac:dyDescent="0.3">
      <c r="A2424" s="1">
        <v>39402</v>
      </c>
      <c r="B2424">
        <v>80.219498000000002</v>
      </c>
    </row>
    <row r="2425" spans="1:2" x14ac:dyDescent="0.3">
      <c r="A2425" s="1">
        <v>39405</v>
      </c>
      <c r="B2425">
        <v>74.766434000000004</v>
      </c>
    </row>
    <row r="2426" spans="1:2" x14ac:dyDescent="0.3">
      <c r="A2426" s="1">
        <v>39406</v>
      </c>
      <c r="B2426">
        <v>75.200362999999996</v>
      </c>
    </row>
    <row r="2427" spans="1:2" x14ac:dyDescent="0.3">
      <c r="A2427" s="1">
        <v>39407</v>
      </c>
      <c r="B2427">
        <v>72.719727000000006</v>
      </c>
    </row>
    <row r="2428" spans="1:2" x14ac:dyDescent="0.3">
      <c r="A2428" s="1">
        <v>39408</v>
      </c>
      <c r="B2428">
        <v>73.001784999999998</v>
      </c>
    </row>
    <row r="2429" spans="1:2" x14ac:dyDescent="0.3">
      <c r="A2429" s="1">
        <v>39409</v>
      </c>
      <c r="B2429">
        <v>72.777587999999994</v>
      </c>
    </row>
    <row r="2430" spans="1:2" x14ac:dyDescent="0.3">
      <c r="A2430" s="1">
        <v>39412</v>
      </c>
      <c r="B2430">
        <v>72.777587999999994</v>
      </c>
    </row>
    <row r="2431" spans="1:2" x14ac:dyDescent="0.3">
      <c r="A2431" s="1">
        <v>39413</v>
      </c>
      <c r="B2431">
        <v>71.186501000000007</v>
      </c>
    </row>
    <row r="2432" spans="1:2" x14ac:dyDescent="0.3">
      <c r="A2432" s="1">
        <v>39414</v>
      </c>
      <c r="B2432">
        <v>73.110252000000003</v>
      </c>
    </row>
    <row r="2433" spans="1:2" x14ac:dyDescent="0.3">
      <c r="A2433" s="1">
        <v>39415</v>
      </c>
      <c r="B2433">
        <v>73.269362999999998</v>
      </c>
    </row>
    <row r="2434" spans="1:2" x14ac:dyDescent="0.3">
      <c r="A2434" s="1">
        <v>39416</v>
      </c>
      <c r="B2434">
        <v>74.990622999999999</v>
      </c>
    </row>
    <row r="2435" spans="1:2" x14ac:dyDescent="0.3">
      <c r="A2435" s="1">
        <v>39419</v>
      </c>
      <c r="B2435">
        <v>74.354186999999996</v>
      </c>
    </row>
    <row r="2436" spans="1:2" x14ac:dyDescent="0.3">
      <c r="A2436" s="1">
        <v>39420</v>
      </c>
      <c r="B2436">
        <v>72.025420999999994</v>
      </c>
    </row>
    <row r="2437" spans="1:2" x14ac:dyDescent="0.3">
      <c r="A2437" s="1">
        <v>39421</v>
      </c>
      <c r="B2437">
        <v>72.003746000000007</v>
      </c>
    </row>
    <row r="2438" spans="1:2" x14ac:dyDescent="0.3">
      <c r="A2438" s="1">
        <v>39422</v>
      </c>
      <c r="B2438">
        <v>70.904433999999995</v>
      </c>
    </row>
    <row r="2439" spans="1:2" x14ac:dyDescent="0.3">
      <c r="A2439" s="1">
        <v>39423</v>
      </c>
      <c r="B2439">
        <v>70.542823999999996</v>
      </c>
    </row>
    <row r="2440" spans="1:2" x14ac:dyDescent="0.3">
      <c r="A2440" s="1">
        <v>39426</v>
      </c>
      <c r="B2440">
        <v>70.564528999999993</v>
      </c>
    </row>
    <row r="2441" spans="1:2" x14ac:dyDescent="0.3">
      <c r="A2441" s="1">
        <v>39427</v>
      </c>
      <c r="B2441">
        <v>72.401497000000006</v>
      </c>
    </row>
    <row r="2442" spans="1:2" x14ac:dyDescent="0.3">
      <c r="A2442" s="1">
        <v>39428</v>
      </c>
      <c r="B2442">
        <v>72.177306999999999</v>
      </c>
    </row>
    <row r="2443" spans="1:2" x14ac:dyDescent="0.3">
      <c r="A2443" s="1">
        <v>39429</v>
      </c>
      <c r="B2443">
        <v>71.728911999999994</v>
      </c>
    </row>
    <row r="2444" spans="1:2" x14ac:dyDescent="0.3">
      <c r="A2444" s="1">
        <v>39430</v>
      </c>
      <c r="B2444">
        <v>71.106926000000001</v>
      </c>
    </row>
    <row r="2445" spans="1:2" x14ac:dyDescent="0.3">
      <c r="A2445" s="1">
        <v>39433</v>
      </c>
      <c r="B2445">
        <v>70.419876000000002</v>
      </c>
    </row>
    <row r="2446" spans="1:2" x14ac:dyDescent="0.3">
      <c r="A2446" s="1">
        <v>39434</v>
      </c>
      <c r="B2446">
        <v>70.419876000000002</v>
      </c>
    </row>
    <row r="2447" spans="1:2" x14ac:dyDescent="0.3">
      <c r="A2447" s="1">
        <v>39435</v>
      </c>
      <c r="B2447">
        <v>71.345603999999994</v>
      </c>
    </row>
    <row r="2448" spans="1:2" x14ac:dyDescent="0.3">
      <c r="A2448" s="1">
        <v>39436</v>
      </c>
      <c r="B2448">
        <v>72.061583999999996</v>
      </c>
    </row>
    <row r="2449" spans="1:2" x14ac:dyDescent="0.3">
      <c r="A2449" s="1">
        <v>39437</v>
      </c>
      <c r="B2449">
        <v>74.592865000000003</v>
      </c>
    </row>
    <row r="2450" spans="1:2" x14ac:dyDescent="0.3">
      <c r="A2450" s="1">
        <v>39443</v>
      </c>
      <c r="B2450">
        <v>72.076049999999995</v>
      </c>
    </row>
    <row r="2451" spans="1:2" x14ac:dyDescent="0.3">
      <c r="A2451" s="1">
        <v>39444</v>
      </c>
      <c r="B2451">
        <v>72.321952999999993</v>
      </c>
    </row>
    <row r="2452" spans="1:2" x14ac:dyDescent="0.3">
      <c r="A2452" s="1">
        <v>39449</v>
      </c>
      <c r="B2452">
        <v>71.707213999999993</v>
      </c>
    </row>
    <row r="2453" spans="1:2" x14ac:dyDescent="0.3">
      <c r="A2453" s="1">
        <v>39450</v>
      </c>
      <c r="B2453">
        <v>69.826842999999997</v>
      </c>
    </row>
    <row r="2454" spans="1:2" x14ac:dyDescent="0.3">
      <c r="A2454" s="1">
        <v>39451</v>
      </c>
      <c r="B2454">
        <v>68.054946999999999</v>
      </c>
    </row>
    <row r="2455" spans="1:2" x14ac:dyDescent="0.3">
      <c r="A2455" s="1">
        <v>39454</v>
      </c>
      <c r="B2455">
        <v>67.693359000000001</v>
      </c>
    </row>
    <row r="2456" spans="1:2" x14ac:dyDescent="0.3">
      <c r="A2456" s="1">
        <v>39455</v>
      </c>
      <c r="B2456">
        <v>68.452736000000002</v>
      </c>
    </row>
    <row r="2457" spans="1:2" x14ac:dyDescent="0.3">
      <c r="A2457" s="1">
        <v>39456</v>
      </c>
      <c r="B2457">
        <v>67.910301000000004</v>
      </c>
    </row>
    <row r="2458" spans="1:2" x14ac:dyDescent="0.3">
      <c r="A2458" s="1">
        <v>39457</v>
      </c>
      <c r="B2458">
        <v>67.490836999999999</v>
      </c>
    </row>
    <row r="2459" spans="1:2" x14ac:dyDescent="0.3">
      <c r="A2459" s="1">
        <v>39458</v>
      </c>
      <c r="B2459">
        <v>68.720314000000002</v>
      </c>
    </row>
    <row r="2460" spans="1:2" x14ac:dyDescent="0.3">
      <c r="A2460" s="1">
        <v>39461</v>
      </c>
      <c r="B2460">
        <v>69.638808999999995</v>
      </c>
    </row>
    <row r="2461" spans="1:2" x14ac:dyDescent="0.3">
      <c r="A2461" s="1">
        <v>39462</v>
      </c>
      <c r="B2461">
        <v>67.982619999999997</v>
      </c>
    </row>
    <row r="2462" spans="1:2" x14ac:dyDescent="0.3">
      <c r="A2462" s="1">
        <v>39463</v>
      </c>
      <c r="B2462">
        <v>68.431030000000007</v>
      </c>
    </row>
    <row r="2463" spans="1:2" x14ac:dyDescent="0.3">
      <c r="A2463" s="1">
        <v>39464</v>
      </c>
      <c r="B2463">
        <v>67.736725000000007</v>
      </c>
    </row>
    <row r="2464" spans="1:2" x14ac:dyDescent="0.3">
      <c r="A2464" s="1">
        <v>39465</v>
      </c>
      <c r="B2464">
        <v>66.160117999999997</v>
      </c>
    </row>
    <row r="2465" spans="1:2" x14ac:dyDescent="0.3">
      <c r="A2465" s="1">
        <v>39468</v>
      </c>
      <c r="B2465">
        <v>65.089744999999994</v>
      </c>
    </row>
    <row r="2466" spans="1:2" x14ac:dyDescent="0.3">
      <c r="A2466" s="1">
        <v>39469</v>
      </c>
      <c r="B2466">
        <v>66.275825999999995</v>
      </c>
    </row>
    <row r="2467" spans="1:2" x14ac:dyDescent="0.3">
      <c r="A2467" s="1">
        <v>39470</v>
      </c>
      <c r="B2467">
        <v>64.511177000000004</v>
      </c>
    </row>
    <row r="2468" spans="1:2" x14ac:dyDescent="0.3">
      <c r="A2468" s="1">
        <v>39471</v>
      </c>
      <c r="B2468">
        <v>68.785399999999996</v>
      </c>
    </row>
    <row r="2469" spans="1:2" x14ac:dyDescent="0.3">
      <c r="A2469" s="1">
        <v>39472</v>
      </c>
      <c r="B2469">
        <v>68.778175000000005</v>
      </c>
    </row>
    <row r="2470" spans="1:2" x14ac:dyDescent="0.3">
      <c r="A2470" s="1">
        <v>39475</v>
      </c>
      <c r="B2470">
        <v>69.682204999999996</v>
      </c>
    </row>
    <row r="2471" spans="1:2" x14ac:dyDescent="0.3">
      <c r="A2471" s="1">
        <v>39476</v>
      </c>
      <c r="B2471">
        <v>69.139786000000001</v>
      </c>
    </row>
    <row r="2472" spans="1:2" x14ac:dyDescent="0.3">
      <c r="A2472" s="1">
        <v>39477</v>
      </c>
      <c r="B2472">
        <v>67.288345000000007</v>
      </c>
    </row>
    <row r="2473" spans="1:2" x14ac:dyDescent="0.3">
      <c r="A2473" s="1">
        <v>39478</v>
      </c>
      <c r="B2473">
        <v>67.187088000000003</v>
      </c>
    </row>
    <row r="2474" spans="1:2" x14ac:dyDescent="0.3">
      <c r="A2474" s="1">
        <v>39479</v>
      </c>
      <c r="B2474">
        <v>67.693359000000001</v>
      </c>
    </row>
    <row r="2475" spans="1:2" x14ac:dyDescent="0.3">
      <c r="A2475" s="1">
        <v>39482</v>
      </c>
      <c r="B2475">
        <v>66.716994999999997</v>
      </c>
    </row>
    <row r="2476" spans="1:2" x14ac:dyDescent="0.3">
      <c r="A2476" s="1">
        <v>39483</v>
      </c>
      <c r="B2476">
        <v>65.031891000000002</v>
      </c>
    </row>
    <row r="2477" spans="1:2" x14ac:dyDescent="0.3">
      <c r="A2477" s="1">
        <v>39484</v>
      </c>
      <c r="B2477">
        <v>65.986542</v>
      </c>
    </row>
    <row r="2478" spans="1:2" x14ac:dyDescent="0.3">
      <c r="A2478" s="1">
        <v>39485</v>
      </c>
      <c r="B2478">
        <v>65.191010000000006</v>
      </c>
    </row>
    <row r="2479" spans="1:2" x14ac:dyDescent="0.3">
      <c r="A2479" s="1">
        <v>39486</v>
      </c>
      <c r="B2479">
        <v>64.995734999999996</v>
      </c>
    </row>
    <row r="2480" spans="1:2" x14ac:dyDescent="0.3">
      <c r="A2480" s="1">
        <v>39489</v>
      </c>
      <c r="B2480">
        <v>64.981269999999995</v>
      </c>
    </row>
    <row r="2481" spans="1:2" x14ac:dyDescent="0.3">
      <c r="A2481" s="1">
        <v>39490</v>
      </c>
      <c r="B2481">
        <v>66.753151000000003</v>
      </c>
    </row>
    <row r="2482" spans="1:2" x14ac:dyDescent="0.3">
      <c r="A2482" s="1">
        <v>39491</v>
      </c>
      <c r="B2482">
        <v>66.688072000000005</v>
      </c>
    </row>
    <row r="2483" spans="1:2" x14ac:dyDescent="0.3">
      <c r="A2483" s="1">
        <v>39492</v>
      </c>
      <c r="B2483">
        <v>66.391541000000004</v>
      </c>
    </row>
    <row r="2484" spans="1:2" x14ac:dyDescent="0.3">
      <c r="A2484" s="1">
        <v>39493</v>
      </c>
      <c r="B2484">
        <v>65.487526000000003</v>
      </c>
    </row>
    <row r="2485" spans="1:2" x14ac:dyDescent="0.3">
      <c r="A2485" s="1">
        <v>39496</v>
      </c>
      <c r="B2485">
        <v>67.049674999999993</v>
      </c>
    </row>
    <row r="2486" spans="1:2" x14ac:dyDescent="0.3">
      <c r="A2486" s="1">
        <v>39497</v>
      </c>
      <c r="B2486">
        <v>66.796547000000004</v>
      </c>
    </row>
    <row r="2487" spans="1:2" x14ac:dyDescent="0.3">
      <c r="A2487" s="1">
        <v>39498</v>
      </c>
      <c r="B2487">
        <v>65.986542</v>
      </c>
    </row>
    <row r="2488" spans="1:2" x14ac:dyDescent="0.3">
      <c r="A2488" s="1">
        <v>39499</v>
      </c>
      <c r="B2488">
        <v>66.572342000000006</v>
      </c>
    </row>
    <row r="2489" spans="1:2" x14ac:dyDescent="0.3">
      <c r="A2489" s="1">
        <v>39500</v>
      </c>
      <c r="B2489">
        <v>67.259415000000004</v>
      </c>
    </row>
    <row r="2490" spans="1:2" x14ac:dyDescent="0.3">
      <c r="A2490" s="1">
        <v>39503</v>
      </c>
      <c r="B2490">
        <v>66.760384000000002</v>
      </c>
    </row>
    <row r="2491" spans="1:2" x14ac:dyDescent="0.3">
      <c r="A2491" s="1">
        <v>39504</v>
      </c>
      <c r="B2491">
        <v>66.536193999999995</v>
      </c>
    </row>
    <row r="2492" spans="1:2" x14ac:dyDescent="0.3">
      <c r="A2492" s="1">
        <v>39505</v>
      </c>
      <c r="B2492">
        <v>67.006279000000006</v>
      </c>
    </row>
    <row r="2493" spans="1:2" x14ac:dyDescent="0.3">
      <c r="A2493" s="1">
        <v>39506</v>
      </c>
      <c r="B2493">
        <v>66.36985</v>
      </c>
    </row>
    <row r="2494" spans="1:2" x14ac:dyDescent="0.3">
      <c r="A2494" s="1">
        <v>39507</v>
      </c>
      <c r="B2494">
        <v>66.485573000000002</v>
      </c>
    </row>
    <row r="2495" spans="1:2" x14ac:dyDescent="0.3">
      <c r="A2495" s="1">
        <v>39510</v>
      </c>
      <c r="B2495">
        <v>68.394867000000005</v>
      </c>
    </row>
    <row r="2496" spans="1:2" x14ac:dyDescent="0.3">
      <c r="A2496" s="1">
        <v>39511</v>
      </c>
      <c r="B2496">
        <v>66.651909000000003</v>
      </c>
    </row>
    <row r="2497" spans="1:2" x14ac:dyDescent="0.3">
      <c r="A2497" s="1">
        <v>39512</v>
      </c>
      <c r="B2497">
        <v>68.626296999999994</v>
      </c>
    </row>
    <row r="2498" spans="1:2" x14ac:dyDescent="0.3">
      <c r="A2498" s="1">
        <v>39513</v>
      </c>
      <c r="B2498">
        <v>67.440201000000002</v>
      </c>
    </row>
    <row r="2499" spans="1:2" x14ac:dyDescent="0.3">
      <c r="A2499" s="1">
        <v>39514</v>
      </c>
      <c r="B2499">
        <v>67.317261000000002</v>
      </c>
    </row>
    <row r="2500" spans="1:2" x14ac:dyDescent="0.3">
      <c r="A2500" s="1">
        <v>39517</v>
      </c>
      <c r="B2500">
        <v>67.621016999999995</v>
      </c>
    </row>
    <row r="2501" spans="1:2" x14ac:dyDescent="0.3">
      <c r="A2501" s="1">
        <v>39518</v>
      </c>
      <c r="B2501">
        <v>67.823524000000006</v>
      </c>
    </row>
    <row r="2502" spans="1:2" x14ac:dyDescent="0.3">
      <c r="A2502" s="1">
        <v>39519</v>
      </c>
      <c r="B2502">
        <v>67.997101000000001</v>
      </c>
    </row>
    <row r="2503" spans="1:2" x14ac:dyDescent="0.3">
      <c r="A2503" s="1">
        <v>39520</v>
      </c>
      <c r="B2503">
        <v>67.924781999999993</v>
      </c>
    </row>
    <row r="2504" spans="1:2" x14ac:dyDescent="0.3">
      <c r="A2504" s="1">
        <v>39521</v>
      </c>
      <c r="B2504">
        <v>68.062195000000003</v>
      </c>
    </row>
    <row r="2505" spans="1:2" x14ac:dyDescent="0.3">
      <c r="A2505" s="1">
        <v>39524</v>
      </c>
      <c r="B2505">
        <v>68.742019999999997</v>
      </c>
    </row>
    <row r="2506" spans="1:2" x14ac:dyDescent="0.3">
      <c r="A2506" s="1">
        <v>39525</v>
      </c>
      <c r="B2506">
        <v>73.739456000000004</v>
      </c>
    </row>
    <row r="2507" spans="1:2" x14ac:dyDescent="0.3">
      <c r="A2507" s="1">
        <v>39526</v>
      </c>
      <c r="B2507">
        <v>74.940002000000007</v>
      </c>
    </row>
    <row r="2508" spans="1:2" x14ac:dyDescent="0.3">
      <c r="A2508" s="1">
        <v>39527</v>
      </c>
      <c r="B2508">
        <v>74.853217999999998</v>
      </c>
    </row>
    <row r="2509" spans="1:2" x14ac:dyDescent="0.3">
      <c r="A2509" s="1">
        <v>39532</v>
      </c>
      <c r="B2509">
        <v>76.733588999999995</v>
      </c>
    </row>
    <row r="2510" spans="1:2" x14ac:dyDescent="0.3">
      <c r="A2510" s="1">
        <v>39533</v>
      </c>
      <c r="B2510">
        <v>77.963050999999993</v>
      </c>
    </row>
    <row r="2511" spans="1:2" x14ac:dyDescent="0.3">
      <c r="A2511" s="1">
        <v>39534</v>
      </c>
      <c r="B2511">
        <v>77.644852</v>
      </c>
    </row>
    <row r="2512" spans="1:2" x14ac:dyDescent="0.3">
      <c r="A2512" s="1">
        <v>39535</v>
      </c>
      <c r="B2512">
        <v>76.704666000000003</v>
      </c>
    </row>
    <row r="2513" spans="1:2" x14ac:dyDescent="0.3">
      <c r="A2513" s="1">
        <v>39538</v>
      </c>
      <c r="B2513">
        <v>76.118842999999998</v>
      </c>
    </row>
    <row r="2514" spans="1:2" x14ac:dyDescent="0.3">
      <c r="A2514" s="1">
        <v>39539</v>
      </c>
      <c r="B2514">
        <v>75.055724999999995</v>
      </c>
    </row>
    <row r="2515" spans="1:2" x14ac:dyDescent="0.3">
      <c r="A2515" s="1">
        <v>39540</v>
      </c>
      <c r="B2515">
        <v>73.732239000000007</v>
      </c>
    </row>
    <row r="2516" spans="1:2" x14ac:dyDescent="0.3">
      <c r="A2516" s="1">
        <v>39541</v>
      </c>
      <c r="B2516">
        <v>74.636252999999996</v>
      </c>
    </row>
    <row r="2517" spans="1:2" x14ac:dyDescent="0.3">
      <c r="A2517" s="1">
        <v>39542</v>
      </c>
      <c r="B2517">
        <v>76.299651999999995</v>
      </c>
    </row>
    <row r="2518" spans="1:2" x14ac:dyDescent="0.3">
      <c r="A2518" s="1">
        <v>39545</v>
      </c>
      <c r="B2518">
        <v>76.299651999999995</v>
      </c>
    </row>
    <row r="2519" spans="1:2" x14ac:dyDescent="0.3">
      <c r="A2519" s="1">
        <v>39546</v>
      </c>
      <c r="B2519">
        <v>76.415381999999994</v>
      </c>
    </row>
    <row r="2520" spans="1:2" x14ac:dyDescent="0.3">
      <c r="A2520" s="1">
        <v>39547</v>
      </c>
      <c r="B2520">
        <v>77.131362999999993</v>
      </c>
    </row>
    <row r="2521" spans="1:2" x14ac:dyDescent="0.3">
      <c r="A2521" s="1">
        <v>39548</v>
      </c>
      <c r="B2521">
        <v>77.203674000000007</v>
      </c>
    </row>
    <row r="2522" spans="1:2" x14ac:dyDescent="0.3">
      <c r="A2522" s="1">
        <v>39549</v>
      </c>
      <c r="B2522">
        <v>76.661270000000002</v>
      </c>
    </row>
    <row r="2523" spans="1:2" x14ac:dyDescent="0.3">
      <c r="A2523" s="1">
        <v>39552</v>
      </c>
      <c r="B2523">
        <v>76.082695000000001</v>
      </c>
    </row>
    <row r="2524" spans="1:2" x14ac:dyDescent="0.3">
      <c r="A2524" s="1">
        <v>39553</v>
      </c>
      <c r="B2524">
        <v>75.865723000000003</v>
      </c>
    </row>
    <row r="2525" spans="1:2" x14ac:dyDescent="0.3">
      <c r="A2525" s="1">
        <v>39554</v>
      </c>
      <c r="B2525">
        <v>76.422600000000003</v>
      </c>
    </row>
    <row r="2526" spans="1:2" x14ac:dyDescent="0.3">
      <c r="A2526" s="1">
        <v>39555</v>
      </c>
      <c r="B2526">
        <v>76.805908000000002</v>
      </c>
    </row>
    <row r="2527" spans="1:2" x14ac:dyDescent="0.3">
      <c r="A2527" s="1">
        <v>39556</v>
      </c>
      <c r="B2527">
        <v>76.639572000000001</v>
      </c>
    </row>
    <row r="2528" spans="1:2" x14ac:dyDescent="0.3">
      <c r="A2528" s="1">
        <v>39559</v>
      </c>
      <c r="B2528">
        <v>76.950553999999997</v>
      </c>
    </row>
    <row r="2529" spans="1:2" x14ac:dyDescent="0.3">
      <c r="A2529" s="1">
        <v>39560</v>
      </c>
      <c r="B2529">
        <v>78.324669</v>
      </c>
    </row>
    <row r="2530" spans="1:2" x14ac:dyDescent="0.3">
      <c r="A2530" s="1">
        <v>39561</v>
      </c>
      <c r="B2530">
        <v>76.299651999999995</v>
      </c>
    </row>
    <row r="2531" spans="1:2" x14ac:dyDescent="0.3">
      <c r="A2531" s="1">
        <v>39562</v>
      </c>
      <c r="B2531">
        <v>74.715819999999994</v>
      </c>
    </row>
    <row r="2532" spans="1:2" x14ac:dyDescent="0.3">
      <c r="A2532" s="1">
        <v>39563</v>
      </c>
      <c r="B2532">
        <v>75.157684000000003</v>
      </c>
    </row>
    <row r="2533" spans="1:2" x14ac:dyDescent="0.3">
      <c r="A2533" s="1">
        <v>39566</v>
      </c>
      <c r="B2533">
        <v>75.864699999999999</v>
      </c>
    </row>
    <row r="2534" spans="1:2" x14ac:dyDescent="0.3">
      <c r="A2534" s="1">
        <v>39567</v>
      </c>
      <c r="B2534">
        <v>77.212470999999994</v>
      </c>
    </row>
    <row r="2535" spans="1:2" x14ac:dyDescent="0.3">
      <c r="A2535" s="1">
        <v>39568</v>
      </c>
      <c r="B2535">
        <v>78.059417999999994</v>
      </c>
    </row>
    <row r="2536" spans="1:2" x14ac:dyDescent="0.3">
      <c r="A2536" s="1">
        <v>39570</v>
      </c>
      <c r="B2536">
        <v>78.854827999999998</v>
      </c>
    </row>
    <row r="2537" spans="1:2" x14ac:dyDescent="0.3">
      <c r="A2537" s="1">
        <v>39573</v>
      </c>
      <c r="B2537">
        <v>78.390831000000006</v>
      </c>
    </row>
    <row r="2538" spans="1:2" x14ac:dyDescent="0.3">
      <c r="A2538" s="1">
        <v>39574</v>
      </c>
      <c r="B2538">
        <v>77.050453000000005</v>
      </c>
    </row>
    <row r="2539" spans="1:2" x14ac:dyDescent="0.3">
      <c r="A2539" s="1">
        <v>39575</v>
      </c>
      <c r="B2539">
        <v>76.181396000000007</v>
      </c>
    </row>
    <row r="2540" spans="1:2" x14ac:dyDescent="0.3">
      <c r="A2540" s="1">
        <v>39576</v>
      </c>
      <c r="B2540">
        <v>76.895790000000005</v>
      </c>
    </row>
    <row r="2541" spans="1:2" x14ac:dyDescent="0.3">
      <c r="A2541" s="1">
        <v>39577</v>
      </c>
      <c r="B2541">
        <v>76.402343999999999</v>
      </c>
    </row>
    <row r="2542" spans="1:2" x14ac:dyDescent="0.3">
      <c r="A2542" s="1">
        <v>39580</v>
      </c>
      <c r="B2542">
        <v>76.336060000000003</v>
      </c>
    </row>
    <row r="2543" spans="1:2" x14ac:dyDescent="0.3">
      <c r="A2543" s="1">
        <v>39581</v>
      </c>
      <c r="B2543">
        <v>76.284508000000002</v>
      </c>
    </row>
    <row r="2544" spans="1:2" x14ac:dyDescent="0.3">
      <c r="A2544" s="1">
        <v>39582</v>
      </c>
      <c r="B2544">
        <v>77.124092000000005</v>
      </c>
    </row>
    <row r="2545" spans="1:2" x14ac:dyDescent="0.3">
      <c r="A2545" s="1">
        <v>39583</v>
      </c>
      <c r="B2545">
        <v>75.658501000000001</v>
      </c>
    </row>
    <row r="2546" spans="1:2" x14ac:dyDescent="0.3">
      <c r="A2546" s="1">
        <v>39584</v>
      </c>
      <c r="B2546">
        <v>75.938361999999998</v>
      </c>
    </row>
    <row r="2547" spans="1:2" x14ac:dyDescent="0.3">
      <c r="A2547" s="1">
        <v>39587</v>
      </c>
      <c r="B2547">
        <v>78.582329000000001</v>
      </c>
    </row>
    <row r="2548" spans="1:2" x14ac:dyDescent="0.3">
      <c r="A2548" s="1">
        <v>39588</v>
      </c>
      <c r="B2548">
        <v>76.100395000000006</v>
      </c>
    </row>
    <row r="2549" spans="1:2" x14ac:dyDescent="0.3">
      <c r="A2549" s="1">
        <v>39589</v>
      </c>
      <c r="B2549">
        <v>75.304985000000002</v>
      </c>
    </row>
    <row r="2550" spans="1:2" x14ac:dyDescent="0.3">
      <c r="A2550" s="1">
        <v>39590</v>
      </c>
      <c r="B2550">
        <v>74.671622999999997</v>
      </c>
    </row>
    <row r="2551" spans="1:2" x14ac:dyDescent="0.3">
      <c r="A2551" s="1">
        <v>39591</v>
      </c>
      <c r="B2551">
        <v>73.206017000000003</v>
      </c>
    </row>
    <row r="2552" spans="1:2" x14ac:dyDescent="0.3">
      <c r="A2552" s="1">
        <v>39594</v>
      </c>
      <c r="B2552">
        <v>72.027648999999997</v>
      </c>
    </row>
    <row r="2553" spans="1:2" x14ac:dyDescent="0.3">
      <c r="A2553" s="1">
        <v>39595</v>
      </c>
      <c r="B2553">
        <v>72.359061999999994</v>
      </c>
    </row>
    <row r="2554" spans="1:2" x14ac:dyDescent="0.3">
      <c r="A2554" s="1">
        <v>39596</v>
      </c>
      <c r="B2554">
        <v>72.543182000000002</v>
      </c>
    </row>
    <row r="2555" spans="1:2" x14ac:dyDescent="0.3">
      <c r="A2555" s="1">
        <v>39597</v>
      </c>
      <c r="B2555">
        <v>71.880370999999997</v>
      </c>
    </row>
    <row r="2556" spans="1:2" x14ac:dyDescent="0.3">
      <c r="A2556" s="1">
        <v>39598</v>
      </c>
      <c r="B2556">
        <v>71.777244999999994</v>
      </c>
    </row>
    <row r="2557" spans="1:2" x14ac:dyDescent="0.3">
      <c r="A2557" s="1">
        <v>39601</v>
      </c>
      <c r="B2557">
        <v>70.171722000000003</v>
      </c>
    </row>
    <row r="2558" spans="1:2" x14ac:dyDescent="0.3">
      <c r="A2558" s="1">
        <v>39602</v>
      </c>
      <c r="B2558">
        <v>69.722472999999994</v>
      </c>
    </row>
    <row r="2559" spans="1:2" x14ac:dyDescent="0.3">
      <c r="A2559" s="1">
        <v>39603</v>
      </c>
      <c r="B2559">
        <v>68.941811000000001</v>
      </c>
    </row>
    <row r="2560" spans="1:2" x14ac:dyDescent="0.3">
      <c r="A2560" s="1">
        <v>39604</v>
      </c>
      <c r="B2560">
        <v>68.706138999999993</v>
      </c>
    </row>
    <row r="2561" spans="1:2" x14ac:dyDescent="0.3">
      <c r="A2561" s="1">
        <v>39605</v>
      </c>
      <c r="B2561">
        <v>68.603026999999997</v>
      </c>
    </row>
    <row r="2562" spans="1:2" x14ac:dyDescent="0.3">
      <c r="A2562" s="1">
        <v>39608</v>
      </c>
      <c r="B2562">
        <v>69.391052000000002</v>
      </c>
    </row>
    <row r="2563" spans="1:2" x14ac:dyDescent="0.3">
      <c r="A2563" s="1">
        <v>39609</v>
      </c>
      <c r="B2563">
        <v>69.464698999999996</v>
      </c>
    </row>
    <row r="2564" spans="1:2" x14ac:dyDescent="0.3">
      <c r="A2564" s="1">
        <v>39610</v>
      </c>
      <c r="B2564">
        <v>67.792891999999995</v>
      </c>
    </row>
    <row r="2565" spans="1:2" x14ac:dyDescent="0.3">
      <c r="A2565" s="1">
        <v>39611</v>
      </c>
      <c r="B2565">
        <v>68.087502000000001</v>
      </c>
    </row>
    <row r="2566" spans="1:2" x14ac:dyDescent="0.3">
      <c r="A2566" s="1">
        <v>39612</v>
      </c>
      <c r="B2566">
        <v>68.116943000000006</v>
      </c>
    </row>
    <row r="2567" spans="1:2" x14ac:dyDescent="0.3">
      <c r="A2567" s="1">
        <v>39615</v>
      </c>
      <c r="B2567">
        <v>67.888641000000007</v>
      </c>
    </row>
    <row r="2568" spans="1:2" x14ac:dyDescent="0.3">
      <c r="A2568" s="1">
        <v>39616</v>
      </c>
      <c r="B2568">
        <v>70.149628000000007</v>
      </c>
    </row>
    <row r="2569" spans="1:2" x14ac:dyDescent="0.3">
      <c r="A2569" s="1">
        <v>39617</v>
      </c>
      <c r="B2569">
        <v>70.783005000000003</v>
      </c>
    </row>
    <row r="2570" spans="1:2" x14ac:dyDescent="0.3">
      <c r="A2570" s="1">
        <v>39618</v>
      </c>
      <c r="B2570">
        <v>71.622580999999997</v>
      </c>
    </row>
    <row r="2571" spans="1:2" x14ac:dyDescent="0.3">
      <c r="A2571" s="1">
        <v>39619</v>
      </c>
      <c r="B2571">
        <v>70.709366000000003</v>
      </c>
    </row>
    <row r="2572" spans="1:2" x14ac:dyDescent="0.3">
      <c r="A2572" s="1">
        <v>39622</v>
      </c>
      <c r="B2572">
        <v>70.046524000000005</v>
      </c>
    </row>
    <row r="2573" spans="1:2" x14ac:dyDescent="0.3">
      <c r="A2573" s="1">
        <v>39623</v>
      </c>
      <c r="B2573">
        <v>68.485198999999994</v>
      </c>
    </row>
    <row r="2574" spans="1:2" x14ac:dyDescent="0.3">
      <c r="A2574" s="1">
        <v>39624</v>
      </c>
      <c r="B2574">
        <v>69.825584000000006</v>
      </c>
    </row>
    <row r="2575" spans="1:2" x14ac:dyDescent="0.3">
      <c r="A2575" s="1">
        <v>39625</v>
      </c>
      <c r="B2575">
        <v>67.873917000000006</v>
      </c>
    </row>
    <row r="2576" spans="1:2" x14ac:dyDescent="0.3">
      <c r="A2576" s="1">
        <v>39626</v>
      </c>
      <c r="B2576">
        <v>67.527771000000001</v>
      </c>
    </row>
    <row r="2577" spans="1:2" x14ac:dyDescent="0.3">
      <c r="A2577" s="1">
        <v>39629</v>
      </c>
      <c r="B2577">
        <v>67.778175000000005</v>
      </c>
    </row>
    <row r="2578" spans="1:2" x14ac:dyDescent="0.3">
      <c r="A2578" s="1">
        <v>39630</v>
      </c>
      <c r="B2578">
        <v>67.535133000000002</v>
      </c>
    </row>
    <row r="2579" spans="1:2" x14ac:dyDescent="0.3">
      <c r="A2579" s="1">
        <v>39631</v>
      </c>
      <c r="B2579">
        <v>67.166877999999997</v>
      </c>
    </row>
    <row r="2580" spans="1:2" x14ac:dyDescent="0.3">
      <c r="A2580" s="1">
        <v>39632</v>
      </c>
      <c r="B2580">
        <v>66.725005999999993</v>
      </c>
    </row>
    <row r="2581" spans="1:2" x14ac:dyDescent="0.3">
      <c r="A2581" s="1">
        <v>39633</v>
      </c>
      <c r="B2581">
        <v>65.723381000000003</v>
      </c>
    </row>
    <row r="2582" spans="1:2" x14ac:dyDescent="0.3">
      <c r="A2582" s="1">
        <v>39636</v>
      </c>
      <c r="B2582">
        <v>65.472992000000005</v>
      </c>
    </row>
    <row r="2583" spans="1:2" x14ac:dyDescent="0.3">
      <c r="A2583" s="1">
        <v>39637</v>
      </c>
      <c r="B2583">
        <v>64.441933000000006</v>
      </c>
    </row>
    <row r="2584" spans="1:2" x14ac:dyDescent="0.3">
      <c r="A2584" s="1">
        <v>39638</v>
      </c>
      <c r="B2584">
        <v>64.633399999999995</v>
      </c>
    </row>
    <row r="2585" spans="1:2" x14ac:dyDescent="0.3">
      <c r="A2585" s="1">
        <v>39639</v>
      </c>
      <c r="B2585">
        <v>62.895305999999998</v>
      </c>
    </row>
    <row r="2586" spans="1:2" x14ac:dyDescent="0.3">
      <c r="A2586" s="1">
        <v>39640</v>
      </c>
      <c r="B2586">
        <v>62.453434000000001</v>
      </c>
    </row>
    <row r="2587" spans="1:2" x14ac:dyDescent="0.3">
      <c r="A2587" s="1">
        <v>39643</v>
      </c>
      <c r="B2587">
        <v>62.659649000000002</v>
      </c>
    </row>
    <row r="2588" spans="1:2" x14ac:dyDescent="0.3">
      <c r="A2588" s="1">
        <v>39644</v>
      </c>
      <c r="B2588">
        <v>63.145724999999999</v>
      </c>
    </row>
    <row r="2589" spans="1:2" x14ac:dyDescent="0.3">
      <c r="A2589" s="1">
        <v>39645</v>
      </c>
      <c r="B2589">
        <v>67.571960000000004</v>
      </c>
    </row>
    <row r="2590" spans="1:2" x14ac:dyDescent="0.3">
      <c r="A2590" s="1">
        <v>39646</v>
      </c>
      <c r="B2590">
        <v>68.529381000000001</v>
      </c>
    </row>
    <row r="2591" spans="1:2" x14ac:dyDescent="0.3">
      <c r="A2591" s="1">
        <v>39647</v>
      </c>
      <c r="B2591">
        <v>69.965523000000005</v>
      </c>
    </row>
    <row r="2592" spans="1:2" x14ac:dyDescent="0.3">
      <c r="A2592" s="1">
        <v>39650</v>
      </c>
      <c r="B2592">
        <v>70.952399999999997</v>
      </c>
    </row>
    <row r="2593" spans="1:2" x14ac:dyDescent="0.3">
      <c r="A2593" s="1">
        <v>39651</v>
      </c>
      <c r="B2593">
        <v>71.917182999999994</v>
      </c>
    </row>
    <row r="2594" spans="1:2" x14ac:dyDescent="0.3">
      <c r="A2594" s="1">
        <v>39652</v>
      </c>
      <c r="B2594">
        <v>75.047234000000003</v>
      </c>
    </row>
    <row r="2595" spans="1:2" x14ac:dyDescent="0.3">
      <c r="A2595" s="1">
        <v>39653</v>
      </c>
      <c r="B2595">
        <v>72.189689999999999</v>
      </c>
    </row>
    <row r="2596" spans="1:2" x14ac:dyDescent="0.3">
      <c r="A2596" s="1">
        <v>39654</v>
      </c>
      <c r="B2596">
        <v>72.764144999999999</v>
      </c>
    </row>
    <row r="2597" spans="1:2" x14ac:dyDescent="0.3">
      <c r="A2597" s="1">
        <v>39657</v>
      </c>
      <c r="B2597">
        <v>72.874611000000002</v>
      </c>
    </row>
    <row r="2598" spans="1:2" x14ac:dyDescent="0.3">
      <c r="A2598" s="1">
        <v>39658</v>
      </c>
      <c r="B2598">
        <v>73.206017000000003</v>
      </c>
    </row>
    <row r="2599" spans="1:2" x14ac:dyDescent="0.3">
      <c r="A2599" s="1">
        <v>39659</v>
      </c>
      <c r="B2599">
        <v>73.264945999999995</v>
      </c>
    </row>
    <row r="2600" spans="1:2" x14ac:dyDescent="0.3">
      <c r="A2600" s="1">
        <v>39660</v>
      </c>
      <c r="B2600">
        <v>73.927779999999998</v>
      </c>
    </row>
    <row r="2601" spans="1:2" x14ac:dyDescent="0.3">
      <c r="A2601" s="1">
        <v>39661</v>
      </c>
      <c r="B2601">
        <v>72.197051999999999</v>
      </c>
    </row>
    <row r="2602" spans="1:2" x14ac:dyDescent="0.3">
      <c r="A2602" s="1">
        <v>39664</v>
      </c>
      <c r="B2602">
        <v>71.202797000000004</v>
      </c>
    </row>
    <row r="2603" spans="1:2" x14ac:dyDescent="0.3">
      <c r="A2603" s="1">
        <v>39665</v>
      </c>
      <c r="B2603">
        <v>72.528464999999997</v>
      </c>
    </row>
    <row r="2604" spans="1:2" x14ac:dyDescent="0.3">
      <c r="A2604" s="1">
        <v>39666</v>
      </c>
      <c r="B2604">
        <v>72.904067999999995</v>
      </c>
    </row>
    <row r="2605" spans="1:2" x14ac:dyDescent="0.3">
      <c r="A2605" s="1">
        <v>39667</v>
      </c>
      <c r="B2605">
        <v>74.148712000000003</v>
      </c>
    </row>
    <row r="2606" spans="1:2" x14ac:dyDescent="0.3">
      <c r="A2606" s="1">
        <v>39668</v>
      </c>
      <c r="B2606">
        <v>75.872085999999996</v>
      </c>
    </row>
    <row r="2607" spans="1:2" x14ac:dyDescent="0.3">
      <c r="A2607" s="1">
        <v>39671</v>
      </c>
      <c r="B2607">
        <v>77.595444000000001</v>
      </c>
    </row>
    <row r="2608" spans="1:2" x14ac:dyDescent="0.3">
      <c r="A2608" s="1">
        <v>39672</v>
      </c>
      <c r="B2608">
        <v>78.692786999999996</v>
      </c>
    </row>
    <row r="2609" spans="1:2" x14ac:dyDescent="0.3">
      <c r="A2609" s="1">
        <v>39673</v>
      </c>
      <c r="B2609">
        <v>76.962074000000001</v>
      </c>
    </row>
    <row r="2610" spans="1:2" x14ac:dyDescent="0.3">
      <c r="A2610" s="1">
        <v>39674</v>
      </c>
      <c r="B2610">
        <v>77.109367000000006</v>
      </c>
    </row>
    <row r="2611" spans="1:2" x14ac:dyDescent="0.3">
      <c r="A2611" s="1">
        <v>39675</v>
      </c>
      <c r="B2611">
        <v>76.925240000000002</v>
      </c>
    </row>
    <row r="2612" spans="1:2" x14ac:dyDescent="0.3">
      <c r="A2612" s="1">
        <v>39678</v>
      </c>
      <c r="B2612">
        <v>76.313964999999996</v>
      </c>
    </row>
    <row r="2613" spans="1:2" x14ac:dyDescent="0.3">
      <c r="A2613" s="1">
        <v>39679</v>
      </c>
      <c r="B2613">
        <v>75.820518000000007</v>
      </c>
    </row>
    <row r="2614" spans="1:2" x14ac:dyDescent="0.3">
      <c r="A2614" s="1">
        <v>39680</v>
      </c>
      <c r="B2614">
        <v>75.864699999999999</v>
      </c>
    </row>
    <row r="2615" spans="1:2" x14ac:dyDescent="0.3">
      <c r="A2615" s="1">
        <v>39681</v>
      </c>
      <c r="B2615">
        <v>75.400741999999994</v>
      </c>
    </row>
    <row r="2616" spans="1:2" x14ac:dyDescent="0.3">
      <c r="A2616" s="1">
        <v>39682</v>
      </c>
      <c r="B2616">
        <v>76.387619000000001</v>
      </c>
    </row>
    <row r="2617" spans="1:2" x14ac:dyDescent="0.3">
      <c r="A2617" s="1">
        <v>39685</v>
      </c>
      <c r="B2617">
        <v>76.181396000000007</v>
      </c>
    </row>
    <row r="2618" spans="1:2" x14ac:dyDescent="0.3">
      <c r="A2618" s="1">
        <v>39686</v>
      </c>
      <c r="B2618">
        <v>76.777939000000003</v>
      </c>
    </row>
    <row r="2619" spans="1:2" x14ac:dyDescent="0.3">
      <c r="A2619" s="1">
        <v>39687</v>
      </c>
      <c r="B2619">
        <v>76.255065999999999</v>
      </c>
    </row>
    <row r="2620" spans="1:2" x14ac:dyDescent="0.3">
      <c r="A2620" s="1">
        <v>39688</v>
      </c>
      <c r="B2620">
        <v>77.190383999999995</v>
      </c>
    </row>
    <row r="2621" spans="1:2" x14ac:dyDescent="0.3">
      <c r="A2621" s="1">
        <v>39689</v>
      </c>
      <c r="B2621">
        <v>77.551261999999994</v>
      </c>
    </row>
    <row r="2622" spans="1:2" x14ac:dyDescent="0.3">
      <c r="A2622" s="1">
        <v>39692</v>
      </c>
      <c r="B2622">
        <v>78.133064000000005</v>
      </c>
    </row>
    <row r="2623" spans="1:2" x14ac:dyDescent="0.3">
      <c r="A2623" s="1">
        <v>39693</v>
      </c>
      <c r="B2623">
        <v>78.471855000000005</v>
      </c>
    </row>
    <row r="2624" spans="1:2" x14ac:dyDescent="0.3">
      <c r="A2624" s="1">
        <v>39694</v>
      </c>
      <c r="B2624">
        <v>77.352408999999994</v>
      </c>
    </row>
    <row r="2625" spans="1:2" x14ac:dyDescent="0.3">
      <c r="A2625" s="1">
        <v>39695</v>
      </c>
      <c r="B2625">
        <v>76.247687999999997</v>
      </c>
    </row>
    <row r="2626" spans="1:2" x14ac:dyDescent="0.3">
      <c r="A2626" s="1">
        <v>39696</v>
      </c>
      <c r="B2626">
        <v>76.004645999999994</v>
      </c>
    </row>
    <row r="2627" spans="1:2" x14ac:dyDescent="0.3">
      <c r="A2627" s="1">
        <v>39699</v>
      </c>
      <c r="B2627">
        <v>77.514420000000001</v>
      </c>
    </row>
    <row r="2628" spans="1:2" x14ac:dyDescent="0.3">
      <c r="A2628" s="1">
        <v>39700</v>
      </c>
      <c r="B2628">
        <v>76.225586000000007</v>
      </c>
    </row>
    <row r="2629" spans="1:2" x14ac:dyDescent="0.3">
      <c r="A2629" s="1">
        <v>39701</v>
      </c>
      <c r="B2629">
        <v>75.783698999999999</v>
      </c>
    </row>
    <row r="2630" spans="1:2" x14ac:dyDescent="0.3">
      <c r="A2630" s="1">
        <v>39702</v>
      </c>
      <c r="B2630">
        <v>76.417068</v>
      </c>
    </row>
    <row r="2631" spans="1:2" x14ac:dyDescent="0.3">
      <c r="A2631" s="1">
        <v>39703</v>
      </c>
      <c r="B2631">
        <v>77.315582000000006</v>
      </c>
    </row>
    <row r="2632" spans="1:2" x14ac:dyDescent="0.3">
      <c r="A2632" s="1">
        <v>39706</v>
      </c>
      <c r="B2632">
        <v>72.550551999999996</v>
      </c>
    </row>
    <row r="2633" spans="1:2" x14ac:dyDescent="0.3">
      <c r="A2633" s="1">
        <v>39707</v>
      </c>
      <c r="B2633">
        <v>74.789451999999997</v>
      </c>
    </row>
    <row r="2634" spans="1:2" x14ac:dyDescent="0.3">
      <c r="A2634" s="1">
        <v>39708</v>
      </c>
      <c r="B2634">
        <v>78.987388999999993</v>
      </c>
    </row>
    <row r="2635" spans="1:2" x14ac:dyDescent="0.3">
      <c r="A2635" s="1">
        <v>39709</v>
      </c>
      <c r="B2635">
        <v>76.439162999999994</v>
      </c>
    </row>
    <row r="2636" spans="1:2" x14ac:dyDescent="0.3">
      <c r="A2636" s="1">
        <v>39710</v>
      </c>
      <c r="B2636">
        <v>73.647910999999993</v>
      </c>
    </row>
    <row r="2637" spans="1:2" x14ac:dyDescent="0.3">
      <c r="A2637" s="1">
        <v>39713</v>
      </c>
      <c r="B2637">
        <v>70.812468999999993</v>
      </c>
    </row>
    <row r="2638" spans="1:2" x14ac:dyDescent="0.3">
      <c r="A2638" s="1">
        <v>39714</v>
      </c>
      <c r="B2638">
        <v>71.070235999999994</v>
      </c>
    </row>
    <row r="2639" spans="1:2" x14ac:dyDescent="0.3">
      <c r="A2639" s="1">
        <v>39715</v>
      </c>
      <c r="B2639">
        <v>68.853438999999995</v>
      </c>
    </row>
    <row r="2640" spans="1:2" x14ac:dyDescent="0.3">
      <c r="A2640" s="1">
        <v>39716</v>
      </c>
      <c r="B2640">
        <v>69.155379999999994</v>
      </c>
    </row>
    <row r="2641" spans="1:2" x14ac:dyDescent="0.3">
      <c r="A2641" s="1">
        <v>39717</v>
      </c>
      <c r="B2641">
        <v>65.509818999999993</v>
      </c>
    </row>
    <row r="2642" spans="1:2" x14ac:dyDescent="0.3">
      <c r="A2642" s="1">
        <v>39720</v>
      </c>
      <c r="B2642">
        <v>61.753768999999998</v>
      </c>
    </row>
    <row r="2643" spans="1:2" x14ac:dyDescent="0.3">
      <c r="A2643" s="1">
        <v>39721</v>
      </c>
      <c r="B2643">
        <v>64.832252999999994</v>
      </c>
    </row>
    <row r="2644" spans="1:2" x14ac:dyDescent="0.3">
      <c r="A2644" s="1">
        <v>39722</v>
      </c>
      <c r="B2644">
        <v>62.814307999999997</v>
      </c>
    </row>
    <row r="2645" spans="1:2" x14ac:dyDescent="0.3">
      <c r="A2645" s="1">
        <v>39723</v>
      </c>
      <c r="B2645">
        <v>60.752158999999999</v>
      </c>
    </row>
    <row r="2646" spans="1:2" x14ac:dyDescent="0.3">
      <c r="A2646" s="1">
        <v>39724</v>
      </c>
      <c r="B2646">
        <v>61.827435000000001</v>
      </c>
    </row>
    <row r="2647" spans="1:2" x14ac:dyDescent="0.3">
      <c r="A2647" s="1">
        <v>39727</v>
      </c>
      <c r="B2647">
        <v>59.014071999999999</v>
      </c>
    </row>
    <row r="2648" spans="1:2" x14ac:dyDescent="0.3">
      <c r="A2648" s="1">
        <v>39728</v>
      </c>
      <c r="B2648">
        <v>58.402790000000003</v>
      </c>
    </row>
    <row r="2649" spans="1:2" x14ac:dyDescent="0.3">
      <c r="A2649" s="1">
        <v>39729</v>
      </c>
      <c r="B2649">
        <v>55.611542</v>
      </c>
    </row>
    <row r="2650" spans="1:2" x14ac:dyDescent="0.3">
      <c r="A2650" s="1">
        <v>39730</v>
      </c>
      <c r="B2650">
        <v>52.290019999999998</v>
      </c>
    </row>
    <row r="2651" spans="1:2" x14ac:dyDescent="0.3">
      <c r="A2651" s="1">
        <v>39731</v>
      </c>
      <c r="B2651">
        <v>56.856189999999998</v>
      </c>
    </row>
    <row r="2652" spans="1:2" x14ac:dyDescent="0.3">
      <c r="A2652" s="1">
        <v>39734</v>
      </c>
      <c r="B2652">
        <v>57.445374000000001</v>
      </c>
    </row>
    <row r="2653" spans="1:2" x14ac:dyDescent="0.3">
      <c r="A2653" s="1">
        <v>39735</v>
      </c>
      <c r="B2653">
        <v>58.446980000000003</v>
      </c>
    </row>
    <row r="2654" spans="1:2" x14ac:dyDescent="0.3">
      <c r="A2654" s="1">
        <v>39736</v>
      </c>
      <c r="B2654">
        <v>61.901080999999998</v>
      </c>
    </row>
    <row r="2655" spans="1:2" x14ac:dyDescent="0.3">
      <c r="A2655" s="1">
        <v>39737</v>
      </c>
      <c r="B2655">
        <v>58.432251000000001</v>
      </c>
    </row>
    <row r="2656" spans="1:2" x14ac:dyDescent="0.3">
      <c r="A2656" s="1">
        <v>39738</v>
      </c>
      <c r="B2656">
        <v>56.672072999999997</v>
      </c>
    </row>
    <row r="2657" spans="1:2" x14ac:dyDescent="0.3">
      <c r="A2657" s="1">
        <v>39741</v>
      </c>
      <c r="B2657">
        <v>53.836620000000003</v>
      </c>
    </row>
    <row r="2658" spans="1:2" x14ac:dyDescent="0.3">
      <c r="A2658" s="1">
        <v>39742</v>
      </c>
      <c r="B2658">
        <v>51.568263999999999</v>
      </c>
    </row>
    <row r="2659" spans="1:2" x14ac:dyDescent="0.3">
      <c r="A2659" s="1">
        <v>39743</v>
      </c>
      <c r="B2659">
        <v>47.524997999999997</v>
      </c>
    </row>
    <row r="2660" spans="1:2" x14ac:dyDescent="0.3">
      <c r="A2660" s="1">
        <v>39744</v>
      </c>
      <c r="B2660">
        <v>39.195414999999997</v>
      </c>
    </row>
    <row r="2661" spans="1:2" x14ac:dyDescent="0.3">
      <c r="A2661" s="1">
        <v>39745</v>
      </c>
      <c r="B2661">
        <v>32.581837</v>
      </c>
    </row>
    <row r="2662" spans="1:2" x14ac:dyDescent="0.3">
      <c r="A2662" s="1">
        <v>39748</v>
      </c>
      <c r="B2662">
        <v>27.905193000000001</v>
      </c>
    </row>
    <row r="2663" spans="1:2" x14ac:dyDescent="0.3">
      <c r="A2663" s="1">
        <v>39749</v>
      </c>
      <c r="B2663">
        <v>33.399323000000003</v>
      </c>
    </row>
    <row r="2664" spans="1:2" x14ac:dyDescent="0.3">
      <c r="A2664" s="1">
        <v>39750</v>
      </c>
      <c r="B2664">
        <v>29.407612</v>
      </c>
    </row>
    <row r="2665" spans="1:2" x14ac:dyDescent="0.3">
      <c r="A2665" s="1">
        <v>39751</v>
      </c>
      <c r="B2665">
        <v>31.15307</v>
      </c>
    </row>
    <row r="2666" spans="1:2" x14ac:dyDescent="0.3">
      <c r="A2666" s="1">
        <v>39752</v>
      </c>
      <c r="B2666">
        <v>35.719237999999997</v>
      </c>
    </row>
    <row r="2667" spans="1:2" x14ac:dyDescent="0.3">
      <c r="A2667" s="1">
        <v>39755</v>
      </c>
      <c r="B2667">
        <v>28.995180000000001</v>
      </c>
    </row>
    <row r="2668" spans="1:2" x14ac:dyDescent="0.3">
      <c r="A2668" s="1">
        <v>39756</v>
      </c>
      <c r="B2668">
        <v>30.342936999999999</v>
      </c>
    </row>
    <row r="2669" spans="1:2" x14ac:dyDescent="0.3">
      <c r="A2669" s="1">
        <v>39757</v>
      </c>
      <c r="B2669">
        <v>30.188282000000001</v>
      </c>
    </row>
    <row r="2670" spans="1:2" x14ac:dyDescent="0.3">
      <c r="A2670" s="1">
        <v>39758</v>
      </c>
      <c r="B2670">
        <v>27.993568</v>
      </c>
    </row>
    <row r="2671" spans="1:2" x14ac:dyDescent="0.3">
      <c r="A2671" s="1">
        <v>39759</v>
      </c>
      <c r="B2671">
        <v>26.233383</v>
      </c>
    </row>
    <row r="2672" spans="1:2" x14ac:dyDescent="0.3">
      <c r="A2672" s="1">
        <v>39762</v>
      </c>
      <c r="B2672">
        <v>26.660542</v>
      </c>
    </row>
    <row r="2673" spans="1:2" x14ac:dyDescent="0.3">
      <c r="A2673" s="1">
        <v>39763</v>
      </c>
      <c r="B2673">
        <v>24.340633</v>
      </c>
    </row>
    <row r="2674" spans="1:2" x14ac:dyDescent="0.3">
      <c r="A2674" s="1">
        <v>39764</v>
      </c>
      <c r="B2674">
        <v>21.578835999999999</v>
      </c>
    </row>
    <row r="2675" spans="1:2" x14ac:dyDescent="0.3">
      <c r="A2675" s="1">
        <v>39765</v>
      </c>
      <c r="B2675">
        <v>24.443740999999999</v>
      </c>
    </row>
    <row r="2676" spans="1:2" x14ac:dyDescent="0.3">
      <c r="A2676" s="1">
        <v>39766</v>
      </c>
      <c r="B2676">
        <v>25.754673</v>
      </c>
    </row>
    <row r="2677" spans="1:2" x14ac:dyDescent="0.3">
      <c r="A2677" s="1">
        <v>39769</v>
      </c>
      <c r="B2677">
        <v>23.191725000000002</v>
      </c>
    </row>
    <row r="2678" spans="1:2" x14ac:dyDescent="0.3">
      <c r="A2678" s="1">
        <v>39770</v>
      </c>
      <c r="B2678">
        <v>23.751453000000001</v>
      </c>
    </row>
    <row r="2679" spans="1:2" x14ac:dyDescent="0.3">
      <c r="A2679" s="1">
        <v>39771</v>
      </c>
      <c r="B2679">
        <v>24.915087</v>
      </c>
    </row>
    <row r="2680" spans="1:2" x14ac:dyDescent="0.3">
      <c r="A2680" s="1">
        <v>39772</v>
      </c>
      <c r="B2680">
        <v>23.677800999999999</v>
      </c>
    </row>
    <row r="2681" spans="1:2" x14ac:dyDescent="0.3">
      <c r="A2681" s="1">
        <v>39773</v>
      </c>
      <c r="B2681">
        <v>24.436373</v>
      </c>
    </row>
    <row r="2682" spans="1:2" x14ac:dyDescent="0.3">
      <c r="A2682" s="1">
        <v>39776</v>
      </c>
      <c r="B2682">
        <v>25.828320999999999</v>
      </c>
    </row>
    <row r="2683" spans="1:2" x14ac:dyDescent="0.3">
      <c r="A2683" s="1">
        <v>39777</v>
      </c>
      <c r="B2683">
        <v>24.775155999999999</v>
      </c>
    </row>
    <row r="2684" spans="1:2" x14ac:dyDescent="0.3">
      <c r="A2684" s="1">
        <v>39778</v>
      </c>
      <c r="B2684">
        <v>24.892994000000002</v>
      </c>
    </row>
    <row r="2685" spans="1:2" x14ac:dyDescent="0.3">
      <c r="A2685" s="1">
        <v>39779</v>
      </c>
      <c r="B2685">
        <v>24.642588</v>
      </c>
    </row>
    <row r="2686" spans="1:2" x14ac:dyDescent="0.3">
      <c r="A2686" s="1">
        <v>39780</v>
      </c>
      <c r="B2686">
        <v>23.567330999999999</v>
      </c>
    </row>
    <row r="2687" spans="1:2" x14ac:dyDescent="0.3">
      <c r="A2687" s="1">
        <v>39783</v>
      </c>
      <c r="B2687">
        <v>22.064914999999999</v>
      </c>
    </row>
    <row r="2688" spans="1:2" x14ac:dyDescent="0.3">
      <c r="A2688" s="1">
        <v>39784</v>
      </c>
      <c r="B2688">
        <v>22.337412</v>
      </c>
    </row>
    <row r="2689" spans="1:2" x14ac:dyDescent="0.3">
      <c r="A2689" s="1">
        <v>39785</v>
      </c>
      <c r="B2689">
        <v>22.492069000000001</v>
      </c>
    </row>
    <row r="2690" spans="1:2" x14ac:dyDescent="0.3">
      <c r="A2690" s="1">
        <v>39786</v>
      </c>
      <c r="B2690">
        <v>23.118079999999999</v>
      </c>
    </row>
    <row r="2691" spans="1:2" x14ac:dyDescent="0.3">
      <c r="A2691" s="1">
        <v>39787</v>
      </c>
      <c r="B2691">
        <v>21.969172</v>
      </c>
    </row>
    <row r="2692" spans="1:2" x14ac:dyDescent="0.3">
      <c r="A2692" s="1">
        <v>39790</v>
      </c>
      <c r="B2692">
        <v>22.830856000000001</v>
      </c>
    </row>
    <row r="2693" spans="1:2" x14ac:dyDescent="0.3">
      <c r="A2693" s="1">
        <v>39791</v>
      </c>
      <c r="B2693">
        <v>22.492069000000001</v>
      </c>
    </row>
    <row r="2694" spans="1:2" x14ac:dyDescent="0.3">
      <c r="A2694" s="1">
        <v>39792</v>
      </c>
      <c r="B2694">
        <v>22.550991</v>
      </c>
    </row>
    <row r="2695" spans="1:2" x14ac:dyDescent="0.3">
      <c r="A2695" s="1">
        <v>39793</v>
      </c>
      <c r="B2695">
        <v>25.592648000000001</v>
      </c>
    </row>
    <row r="2696" spans="1:2" x14ac:dyDescent="0.3">
      <c r="A2696" s="1">
        <v>39794</v>
      </c>
      <c r="B2696">
        <v>25.960889999999999</v>
      </c>
    </row>
    <row r="2697" spans="1:2" x14ac:dyDescent="0.3">
      <c r="A2697" s="1">
        <v>39797</v>
      </c>
      <c r="B2697">
        <v>25.040285000000001</v>
      </c>
    </row>
    <row r="2698" spans="1:2" x14ac:dyDescent="0.3">
      <c r="A2698" s="1">
        <v>39798</v>
      </c>
      <c r="B2698">
        <v>24.436373</v>
      </c>
    </row>
    <row r="2699" spans="1:2" x14ac:dyDescent="0.3">
      <c r="A2699" s="1">
        <v>39799</v>
      </c>
      <c r="B2699">
        <v>26.498519999999999</v>
      </c>
    </row>
    <row r="2700" spans="1:2" x14ac:dyDescent="0.3">
      <c r="A2700" s="1">
        <v>39800</v>
      </c>
      <c r="B2700">
        <v>28.354441000000001</v>
      </c>
    </row>
    <row r="2701" spans="1:2" x14ac:dyDescent="0.3">
      <c r="A2701" s="1">
        <v>39801</v>
      </c>
      <c r="B2701">
        <v>28.354441000000001</v>
      </c>
    </row>
    <row r="2702" spans="1:2" x14ac:dyDescent="0.3">
      <c r="A2702" s="1">
        <v>39804</v>
      </c>
      <c r="B2702">
        <v>28.354441000000001</v>
      </c>
    </row>
    <row r="2703" spans="1:2" x14ac:dyDescent="0.3">
      <c r="A2703" s="1">
        <v>39805</v>
      </c>
      <c r="B2703">
        <v>27.065605000000001</v>
      </c>
    </row>
    <row r="2704" spans="1:2" x14ac:dyDescent="0.3">
      <c r="A2704" s="1">
        <v>39811</v>
      </c>
      <c r="B2704">
        <v>27.153986</v>
      </c>
    </row>
    <row r="2705" spans="1:2" x14ac:dyDescent="0.3">
      <c r="A2705" s="1">
        <v>39812</v>
      </c>
      <c r="B2705">
        <v>28.00094</v>
      </c>
    </row>
    <row r="2706" spans="1:2" x14ac:dyDescent="0.3">
      <c r="A2706" s="1">
        <v>39815</v>
      </c>
      <c r="B2706">
        <v>30.011526</v>
      </c>
    </row>
    <row r="2707" spans="1:2" x14ac:dyDescent="0.3">
      <c r="A2707" s="1">
        <v>39818</v>
      </c>
      <c r="B2707">
        <v>30.563879</v>
      </c>
    </row>
    <row r="2708" spans="1:2" x14ac:dyDescent="0.3">
      <c r="A2708" s="1">
        <v>39819</v>
      </c>
      <c r="B2708">
        <v>32.073669000000002</v>
      </c>
    </row>
    <row r="2709" spans="1:2" x14ac:dyDescent="0.3">
      <c r="A2709" s="1">
        <v>39820</v>
      </c>
      <c r="B2709">
        <v>29.716926999999998</v>
      </c>
    </row>
    <row r="2710" spans="1:2" x14ac:dyDescent="0.3">
      <c r="A2710" s="1">
        <v>39821</v>
      </c>
      <c r="B2710">
        <v>30.085165</v>
      </c>
    </row>
    <row r="2711" spans="1:2" x14ac:dyDescent="0.3">
      <c r="A2711" s="1">
        <v>39822</v>
      </c>
      <c r="B2711">
        <v>30.446045000000002</v>
      </c>
    </row>
    <row r="2712" spans="1:2" x14ac:dyDescent="0.3">
      <c r="A2712" s="1">
        <v>39825</v>
      </c>
      <c r="B2712">
        <v>28.744779999999999</v>
      </c>
    </row>
    <row r="2713" spans="1:2" x14ac:dyDescent="0.3">
      <c r="A2713" s="1">
        <v>39826</v>
      </c>
      <c r="B2713">
        <v>28.347076000000001</v>
      </c>
    </row>
    <row r="2714" spans="1:2" x14ac:dyDescent="0.3">
      <c r="A2714" s="1">
        <v>39827</v>
      </c>
      <c r="B2714">
        <v>28.052489999999999</v>
      </c>
    </row>
    <row r="2715" spans="1:2" x14ac:dyDescent="0.3">
      <c r="A2715" s="1">
        <v>39828</v>
      </c>
      <c r="B2715">
        <v>28.280799999999999</v>
      </c>
    </row>
    <row r="2716" spans="1:2" x14ac:dyDescent="0.3">
      <c r="A2716" s="1">
        <v>39829</v>
      </c>
      <c r="B2716">
        <v>27.662148999999999</v>
      </c>
    </row>
    <row r="2717" spans="1:2" x14ac:dyDescent="0.3">
      <c r="A2717" s="1">
        <v>39832</v>
      </c>
      <c r="B2717">
        <v>27.249727</v>
      </c>
    </row>
    <row r="2718" spans="1:2" x14ac:dyDescent="0.3">
      <c r="A2718" s="1">
        <v>39833</v>
      </c>
      <c r="B2718">
        <v>27.544321</v>
      </c>
    </row>
    <row r="2719" spans="1:2" x14ac:dyDescent="0.3">
      <c r="A2719" s="1">
        <v>39834</v>
      </c>
      <c r="B2719">
        <v>27.794718</v>
      </c>
    </row>
    <row r="2720" spans="1:2" x14ac:dyDescent="0.3">
      <c r="A2720" s="1">
        <v>39835</v>
      </c>
      <c r="B2720">
        <v>26.145009999999999</v>
      </c>
    </row>
    <row r="2721" spans="1:2" x14ac:dyDescent="0.3">
      <c r="A2721" s="1">
        <v>39836</v>
      </c>
      <c r="B2721">
        <v>25.062386</v>
      </c>
    </row>
    <row r="2722" spans="1:2" x14ac:dyDescent="0.3">
      <c r="A2722" s="1">
        <v>39839</v>
      </c>
      <c r="B2722">
        <v>25.327518000000001</v>
      </c>
    </row>
    <row r="2723" spans="1:2" x14ac:dyDescent="0.3">
      <c r="A2723" s="1">
        <v>39840</v>
      </c>
      <c r="B2723">
        <v>25.865144999999998</v>
      </c>
    </row>
    <row r="2724" spans="1:2" x14ac:dyDescent="0.3">
      <c r="A2724" s="1">
        <v>39841</v>
      </c>
      <c r="B2724">
        <v>28.251336999999999</v>
      </c>
    </row>
    <row r="2725" spans="1:2" x14ac:dyDescent="0.3">
      <c r="A2725" s="1">
        <v>39842</v>
      </c>
      <c r="B2725">
        <v>28.597486</v>
      </c>
    </row>
    <row r="2726" spans="1:2" x14ac:dyDescent="0.3">
      <c r="A2726" s="1">
        <v>39843</v>
      </c>
      <c r="B2726">
        <v>28.538564999999998</v>
      </c>
    </row>
    <row r="2727" spans="1:2" x14ac:dyDescent="0.3">
      <c r="A2727" s="1">
        <v>39846</v>
      </c>
      <c r="B2727">
        <v>26.689997000000002</v>
      </c>
    </row>
    <row r="2728" spans="1:2" x14ac:dyDescent="0.3">
      <c r="A2728" s="1">
        <v>39847</v>
      </c>
      <c r="B2728">
        <v>26.454329999999999</v>
      </c>
    </row>
    <row r="2729" spans="1:2" x14ac:dyDescent="0.3">
      <c r="A2729" s="1">
        <v>39848</v>
      </c>
      <c r="B2729">
        <v>27.131889000000001</v>
      </c>
    </row>
    <row r="2730" spans="1:2" x14ac:dyDescent="0.3">
      <c r="A2730" s="1">
        <v>39849</v>
      </c>
      <c r="B2730">
        <v>26.726828000000001</v>
      </c>
    </row>
    <row r="2731" spans="1:2" x14ac:dyDescent="0.3">
      <c r="A2731" s="1">
        <v>39850</v>
      </c>
      <c r="B2731">
        <v>27.986208000000001</v>
      </c>
    </row>
    <row r="2732" spans="1:2" x14ac:dyDescent="0.3">
      <c r="A2732" s="1">
        <v>39853</v>
      </c>
      <c r="B2732">
        <v>28.774239999999999</v>
      </c>
    </row>
    <row r="2733" spans="1:2" x14ac:dyDescent="0.3">
      <c r="A2733" s="1">
        <v>39854</v>
      </c>
      <c r="B2733">
        <v>26.807839999999999</v>
      </c>
    </row>
    <row r="2734" spans="1:2" x14ac:dyDescent="0.3">
      <c r="A2734" s="1">
        <v>39855</v>
      </c>
      <c r="B2734">
        <v>26.807839999999999</v>
      </c>
    </row>
    <row r="2735" spans="1:2" x14ac:dyDescent="0.3">
      <c r="A2735" s="1">
        <v>39856</v>
      </c>
      <c r="B2735">
        <v>26.203925999999999</v>
      </c>
    </row>
    <row r="2736" spans="1:2" x14ac:dyDescent="0.3">
      <c r="A2736" s="1">
        <v>39857</v>
      </c>
      <c r="B2736">
        <v>27.249727</v>
      </c>
    </row>
    <row r="2737" spans="1:2" x14ac:dyDescent="0.3">
      <c r="A2737" s="1">
        <v>39860</v>
      </c>
      <c r="B2737">
        <v>27.80209</v>
      </c>
    </row>
    <row r="2738" spans="1:2" x14ac:dyDescent="0.3">
      <c r="A2738" s="1">
        <v>39861</v>
      </c>
      <c r="B2738">
        <v>27.397017999999999</v>
      </c>
    </row>
    <row r="2739" spans="1:2" x14ac:dyDescent="0.3">
      <c r="A2739" s="1">
        <v>39862</v>
      </c>
      <c r="B2739">
        <v>28.472280999999999</v>
      </c>
    </row>
    <row r="2740" spans="1:2" x14ac:dyDescent="0.3">
      <c r="A2740" s="1">
        <v>39863</v>
      </c>
      <c r="B2740">
        <v>28.288163999999998</v>
      </c>
    </row>
    <row r="2741" spans="1:2" x14ac:dyDescent="0.3">
      <c r="A2741" s="1">
        <v>39864</v>
      </c>
      <c r="B2741">
        <v>27.058240999999999</v>
      </c>
    </row>
    <row r="2742" spans="1:2" x14ac:dyDescent="0.3">
      <c r="A2742" s="1">
        <v>39867</v>
      </c>
      <c r="B2742">
        <v>26.550072</v>
      </c>
    </row>
    <row r="2743" spans="1:2" x14ac:dyDescent="0.3">
      <c r="A2743" s="1">
        <v>39868</v>
      </c>
      <c r="B2743">
        <v>25.408531</v>
      </c>
    </row>
    <row r="2744" spans="1:2" x14ac:dyDescent="0.3">
      <c r="A2744" s="1">
        <v>39869</v>
      </c>
      <c r="B2744">
        <v>25.489542</v>
      </c>
    </row>
    <row r="2745" spans="1:2" x14ac:dyDescent="0.3">
      <c r="A2745" s="1">
        <v>39870</v>
      </c>
      <c r="B2745">
        <v>26.424869999999999</v>
      </c>
    </row>
    <row r="2746" spans="1:2" x14ac:dyDescent="0.3">
      <c r="A2746" s="1">
        <v>39871</v>
      </c>
      <c r="B2746">
        <v>26.233383</v>
      </c>
    </row>
    <row r="2747" spans="1:2" x14ac:dyDescent="0.3">
      <c r="A2747" s="1">
        <v>39874</v>
      </c>
      <c r="B2747">
        <v>25.209675000000001</v>
      </c>
    </row>
    <row r="2748" spans="1:2" x14ac:dyDescent="0.3">
      <c r="A2748" s="1">
        <v>39875</v>
      </c>
      <c r="B2748">
        <v>25.769403000000001</v>
      </c>
    </row>
    <row r="2749" spans="1:2" x14ac:dyDescent="0.3">
      <c r="A2749" s="1">
        <v>39876</v>
      </c>
      <c r="B2749">
        <v>26.800471999999999</v>
      </c>
    </row>
    <row r="2750" spans="1:2" x14ac:dyDescent="0.3">
      <c r="A2750" s="1">
        <v>39877</v>
      </c>
      <c r="B2750">
        <v>24.303809999999999</v>
      </c>
    </row>
    <row r="2751" spans="1:2" x14ac:dyDescent="0.3">
      <c r="A2751" s="1">
        <v>39878</v>
      </c>
      <c r="B2751">
        <v>23.191725000000002</v>
      </c>
    </row>
    <row r="2752" spans="1:2" x14ac:dyDescent="0.3">
      <c r="A2752" s="1">
        <v>39881</v>
      </c>
      <c r="B2752">
        <v>22.271125999999999</v>
      </c>
    </row>
    <row r="2753" spans="1:2" x14ac:dyDescent="0.3">
      <c r="A2753" s="1">
        <v>39882</v>
      </c>
      <c r="B2753">
        <v>22.897134999999999</v>
      </c>
    </row>
    <row r="2754" spans="1:2" x14ac:dyDescent="0.3">
      <c r="A2754" s="1">
        <v>39883</v>
      </c>
      <c r="B2754">
        <v>26.218654999999998</v>
      </c>
    </row>
    <row r="2755" spans="1:2" x14ac:dyDescent="0.3">
      <c r="A2755" s="1">
        <v>39884</v>
      </c>
      <c r="B2755">
        <v>26.748916999999999</v>
      </c>
    </row>
    <row r="2756" spans="1:2" x14ac:dyDescent="0.3">
      <c r="A2756" s="1">
        <v>39885</v>
      </c>
      <c r="B2756">
        <v>26.800471999999999</v>
      </c>
    </row>
    <row r="2757" spans="1:2" x14ac:dyDescent="0.3">
      <c r="A2757" s="1">
        <v>39888</v>
      </c>
      <c r="B2757">
        <v>27.072977000000002</v>
      </c>
    </row>
    <row r="2758" spans="1:2" x14ac:dyDescent="0.3">
      <c r="A2758" s="1">
        <v>39889</v>
      </c>
      <c r="B2758">
        <v>26.299664</v>
      </c>
    </row>
    <row r="2759" spans="1:2" x14ac:dyDescent="0.3">
      <c r="A2759" s="1">
        <v>39890</v>
      </c>
      <c r="B2759">
        <v>25.754673</v>
      </c>
    </row>
    <row r="2760" spans="1:2" x14ac:dyDescent="0.3">
      <c r="A2760" s="1">
        <v>39891</v>
      </c>
      <c r="B2760">
        <v>26.712095000000001</v>
      </c>
    </row>
    <row r="2761" spans="1:2" x14ac:dyDescent="0.3">
      <c r="A2761" s="1">
        <v>39892</v>
      </c>
      <c r="B2761">
        <v>26.071362000000001</v>
      </c>
    </row>
    <row r="2762" spans="1:2" x14ac:dyDescent="0.3">
      <c r="A2762" s="1">
        <v>39895</v>
      </c>
      <c r="B2762">
        <v>25.997710999999999</v>
      </c>
    </row>
    <row r="2763" spans="1:2" x14ac:dyDescent="0.3">
      <c r="A2763" s="1">
        <v>39896</v>
      </c>
      <c r="B2763">
        <v>26.513245000000001</v>
      </c>
    </row>
    <row r="2764" spans="1:2" x14ac:dyDescent="0.3">
      <c r="A2764" s="1">
        <v>39897</v>
      </c>
      <c r="B2764">
        <v>28.059849</v>
      </c>
    </row>
    <row r="2765" spans="1:2" x14ac:dyDescent="0.3">
      <c r="A2765" s="1">
        <v>39898</v>
      </c>
      <c r="B2765">
        <v>29.886326</v>
      </c>
    </row>
    <row r="2766" spans="1:2" x14ac:dyDescent="0.3">
      <c r="A2766" s="1">
        <v>39899</v>
      </c>
      <c r="B2766">
        <v>32.552371999999998</v>
      </c>
    </row>
    <row r="2767" spans="1:2" x14ac:dyDescent="0.3">
      <c r="A2767" s="1">
        <v>39902</v>
      </c>
      <c r="B2767">
        <v>30.563879</v>
      </c>
    </row>
    <row r="2768" spans="1:2" x14ac:dyDescent="0.3">
      <c r="A2768" s="1">
        <v>39903</v>
      </c>
      <c r="B2768">
        <v>31.918998999999999</v>
      </c>
    </row>
    <row r="2769" spans="1:2" x14ac:dyDescent="0.3">
      <c r="A2769" s="1">
        <v>39904</v>
      </c>
      <c r="B2769">
        <v>33.878039999999999</v>
      </c>
    </row>
    <row r="2770" spans="1:2" x14ac:dyDescent="0.3">
      <c r="A2770" s="1">
        <v>39905</v>
      </c>
      <c r="B2770">
        <v>36.183224000000003</v>
      </c>
    </row>
    <row r="2771" spans="1:2" x14ac:dyDescent="0.3">
      <c r="A2771" s="1">
        <v>39906</v>
      </c>
      <c r="B2771">
        <v>34.901736999999997</v>
      </c>
    </row>
    <row r="2772" spans="1:2" x14ac:dyDescent="0.3">
      <c r="A2772" s="1">
        <v>39909</v>
      </c>
      <c r="B2772">
        <v>36.566189000000001</v>
      </c>
    </row>
    <row r="2773" spans="1:2" x14ac:dyDescent="0.3">
      <c r="A2773" s="1">
        <v>39910</v>
      </c>
      <c r="B2773">
        <v>38.348469000000001</v>
      </c>
    </row>
    <row r="2774" spans="1:2" x14ac:dyDescent="0.3">
      <c r="A2774" s="1">
        <v>39911</v>
      </c>
      <c r="B2774">
        <v>38.584141000000002</v>
      </c>
    </row>
    <row r="2775" spans="1:2" x14ac:dyDescent="0.3">
      <c r="A2775" s="1">
        <v>39912</v>
      </c>
      <c r="B2775">
        <v>40.926147</v>
      </c>
    </row>
    <row r="2776" spans="1:2" x14ac:dyDescent="0.3">
      <c r="A2776" s="1">
        <v>39917</v>
      </c>
      <c r="B2776">
        <v>41.463768000000002</v>
      </c>
    </row>
    <row r="2777" spans="1:2" x14ac:dyDescent="0.3">
      <c r="A2777" s="1">
        <v>39918</v>
      </c>
      <c r="B2777">
        <v>38.407387</v>
      </c>
    </row>
    <row r="2778" spans="1:2" x14ac:dyDescent="0.3">
      <c r="A2778" s="1">
        <v>39919</v>
      </c>
      <c r="B2778">
        <v>39.460545000000003</v>
      </c>
    </row>
    <row r="2779" spans="1:2" x14ac:dyDescent="0.3">
      <c r="A2779" s="1">
        <v>39920</v>
      </c>
      <c r="B2779">
        <v>41.242828000000003</v>
      </c>
    </row>
    <row r="2780" spans="1:2" x14ac:dyDescent="0.3">
      <c r="A2780" s="1">
        <v>39923</v>
      </c>
      <c r="B2780">
        <v>40.359057999999997</v>
      </c>
    </row>
    <row r="2781" spans="1:2" x14ac:dyDescent="0.3">
      <c r="A2781" s="1">
        <v>39924</v>
      </c>
      <c r="B2781">
        <v>38.296917000000001</v>
      </c>
    </row>
    <row r="2782" spans="1:2" x14ac:dyDescent="0.3">
      <c r="A2782" s="1">
        <v>39925</v>
      </c>
      <c r="B2782">
        <v>40.241214999999997</v>
      </c>
    </row>
    <row r="2783" spans="1:2" x14ac:dyDescent="0.3">
      <c r="A2783" s="1">
        <v>39926</v>
      </c>
      <c r="B2783">
        <v>38.790351999999999</v>
      </c>
    </row>
    <row r="2784" spans="1:2" x14ac:dyDescent="0.3">
      <c r="A2784" s="1">
        <v>39927</v>
      </c>
      <c r="B2784">
        <v>39.027630000000002</v>
      </c>
    </row>
    <row r="2785" spans="1:2" x14ac:dyDescent="0.3">
      <c r="A2785" s="1">
        <v>39930</v>
      </c>
      <c r="B2785">
        <v>37.190674000000001</v>
      </c>
    </row>
    <row r="2786" spans="1:2" x14ac:dyDescent="0.3">
      <c r="A2786" s="1">
        <v>39931</v>
      </c>
      <c r="B2786">
        <v>35.468528999999997</v>
      </c>
    </row>
    <row r="2787" spans="1:2" x14ac:dyDescent="0.3">
      <c r="A2787" s="1">
        <v>39932</v>
      </c>
      <c r="B2787">
        <v>34.519432000000002</v>
      </c>
    </row>
    <row r="2788" spans="1:2" x14ac:dyDescent="0.3">
      <c r="A2788" s="1">
        <v>39933</v>
      </c>
      <c r="B2788">
        <v>36.739089999999997</v>
      </c>
    </row>
    <row r="2789" spans="1:2" x14ac:dyDescent="0.3">
      <c r="A2789" s="1">
        <v>39937</v>
      </c>
      <c r="B2789">
        <v>34.764366000000003</v>
      </c>
    </row>
    <row r="2790" spans="1:2" x14ac:dyDescent="0.3">
      <c r="A2790" s="1">
        <v>39938</v>
      </c>
      <c r="B2790">
        <v>35.468528999999997</v>
      </c>
    </row>
    <row r="2791" spans="1:2" x14ac:dyDescent="0.3">
      <c r="A2791" s="1">
        <v>39939</v>
      </c>
      <c r="B2791">
        <v>34.856209</v>
      </c>
    </row>
    <row r="2792" spans="1:2" x14ac:dyDescent="0.3">
      <c r="A2792" s="1">
        <v>39940</v>
      </c>
      <c r="B2792">
        <v>35.376677999999998</v>
      </c>
    </row>
    <row r="2793" spans="1:2" x14ac:dyDescent="0.3">
      <c r="A2793" s="1">
        <v>39941</v>
      </c>
      <c r="B2793">
        <v>34.764366000000003</v>
      </c>
    </row>
    <row r="2794" spans="1:2" x14ac:dyDescent="0.3">
      <c r="A2794" s="1">
        <v>39944</v>
      </c>
      <c r="B2794">
        <v>31.985969999999998</v>
      </c>
    </row>
    <row r="2795" spans="1:2" x14ac:dyDescent="0.3">
      <c r="A2795" s="1">
        <v>39945</v>
      </c>
      <c r="B2795">
        <v>32.529407999999997</v>
      </c>
    </row>
    <row r="2796" spans="1:2" x14ac:dyDescent="0.3">
      <c r="A2796" s="1">
        <v>39946</v>
      </c>
      <c r="B2796">
        <v>32.544711999999997</v>
      </c>
    </row>
    <row r="2797" spans="1:2" x14ac:dyDescent="0.3">
      <c r="A2797" s="1">
        <v>39947</v>
      </c>
      <c r="B2797">
        <v>34.404625000000003</v>
      </c>
    </row>
    <row r="2798" spans="1:2" x14ac:dyDescent="0.3">
      <c r="A2798" s="1">
        <v>39948</v>
      </c>
      <c r="B2798">
        <v>36.853897000000003</v>
      </c>
    </row>
    <row r="2799" spans="1:2" x14ac:dyDescent="0.3">
      <c r="A2799" s="1">
        <v>39951</v>
      </c>
      <c r="B2799">
        <v>36.096153000000001</v>
      </c>
    </row>
    <row r="2800" spans="1:2" x14ac:dyDescent="0.3">
      <c r="A2800" s="1">
        <v>39952</v>
      </c>
      <c r="B2800">
        <v>37.619292999999999</v>
      </c>
    </row>
    <row r="2801" spans="1:2" x14ac:dyDescent="0.3">
      <c r="A2801" s="1">
        <v>39953</v>
      </c>
      <c r="B2801">
        <v>37.887177000000001</v>
      </c>
    </row>
    <row r="2802" spans="1:2" x14ac:dyDescent="0.3">
      <c r="A2802" s="1">
        <v>39954</v>
      </c>
      <c r="B2802">
        <v>37.504486</v>
      </c>
    </row>
    <row r="2803" spans="1:2" x14ac:dyDescent="0.3">
      <c r="A2803" s="1">
        <v>39955</v>
      </c>
      <c r="B2803">
        <v>38.331111999999997</v>
      </c>
    </row>
    <row r="2804" spans="1:2" x14ac:dyDescent="0.3">
      <c r="A2804" s="1">
        <v>39958</v>
      </c>
      <c r="B2804">
        <v>37.504486</v>
      </c>
    </row>
    <row r="2805" spans="1:2" x14ac:dyDescent="0.3">
      <c r="A2805" s="1">
        <v>39959</v>
      </c>
      <c r="B2805">
        <v>37.802990000000001</v>
      </c>
    </row>
    <row r="2806" spans="1:2" x14ac:dyDescent="0.3">
      <c r="A2806" s="1">
        <v>39960</v>
      </c>
      <c r="B2806">
        <v>37.810642000000001</v>
      </c>
    </row>
    <row r="2807" spans="1:2" x14ac:dyDescent="0.3">
      <c r="A2807" s="1">
        <v>39961</v>
      </c>
      <c r="B2807">
        <v>37.734116</v>
      </c>
    </row>
    <row r="2808" spans="1:2" x14ac:dyDescent="0.3">
      <c r="A2808" s="1">
        <v>39962</v>
      </c>
      <c r="B2808">
        <v>38.637272000000003</v>
      </c>
    </row>
    <row r="2809" spans="1:2" x14ac:dyDescent="0.3">
      <c r="A2809" s="1">
        <v>39965</v>
      </c>
      <c r="B2809">
        <v>41.561092000000002</v>
      </c>
    </row>
    <row r="2810" spans="1:2" x14ac:dyDescent="0.3">
      <c r="A2810" s="1">
        <v>39966</v>
      </c>
      <c r="B2810">
        <v>40.298183000000002</v>
      </c>
    </row>
    <row r="2811" spans="1:2" x14ac:dyDescent="0.3">
      <c r="A2811" s="1">
        <v>39967</v>
      </c>
      <c r="B2811">
        <v>38.445926999999998</v>
      </c>
    </row>
    <row r="2812" spans="1:2" x14ac:dyDescent="0.3">
      <c r="A2812" s="1">
        <v>39968</v>
      </c>
      <c r="B2812">
        <v>40.037951999999997</v>
      </c>
    </row>
    <row r="2813" spans="1:2" x14ac:dyDescent="0.3">
      <c r="A2813" s="1">
        <v>39969</v>
      </c>
      <c r="B2813">
        <v>41.101860000000002</v>
      </c>
    </row>
    <row r="2814" spans="1:2" x14ac:dyDescent="0.3">
      <c r="A2814" s="1">
        <v>39972</v>
      </c>
      <c r="B2814">
        <v>40.642620000000001</v>
      </c>
    </row>
    <row r="2815" spans="1:2" x14ac:dyDescent="0.3">
      <c r="A2815" s="1">
        <v>39973</v>
      </c>
      <c r="B2815">
        <v>40.183383999999997</v>
      </c>
    </row>
    <row r="2816" spans="1:2" x14ac:dyDescent="0.3">
      <c r="A2816" s="1">
        <v>39974</v>
      </c>
      <c r="B2816">
        <v>40.481884000000001</v>
      </c>
    </row>
    <row r="2817" spans="1:2" x14ac:dyDescent="0.3">
      <c r="A2817" s="1">
        <v>39975</v>
      </c>
      <c r="B2817">
        <v>40.183383999999997</v>
      </c>
    </row>
    <row r="2818" spans="1:2" x14ac:dyDescent="0.3">
      <c r="A2818" s="1">
        <v>39976</v>
      </c>
      <c r="B2818">
        <v>39.992030999999997</v>
      </c>
    </row>
    <row r="2819" spans="1:2" x14ac:dyDescent="0.3">
      <c r="A2819" s="1">
        <v>39979</v>
      </c>
      <c r="B2819">
        <v>38.874549999999999</v>
      </c>
    </row>
    <row r="2820" spans="1:2" x14ac:dyDescent="0.3">
      <c r="A2820" s="1">
        <v>39980</v>
      </c>
      <c r="B2820">
        <v>37.060558</v>
      </c>
    </row>
    <row r="2821" spans="1:2" x14ac:dyDescent="0.3">
      <c r="A2821" s="1">
        <v>39981</v>
      </c>
      <c r="B2821">
        <v>35.652225000000001</v>
      </c>
    </row>
    <row r="2822" spans="1:2" x14ac:dyDescent="0.3">
      <c r="A2822" s="1">
        <v>39982</v>
      </c>
      <c r="B2822">
        <v>36.700817000000001</v>
      </c>
    </row>
    <row r="2823" spans="1:2" x14ac:dyDescent="0.3">
      <c r="A2823" s="1">
        <v>39983</v>
      </c>
      <c r="B2823">
        <v>36.563042000000003</v>
      </c>
    </row>
    <row r="2824" spans="1:2" x14ac:dyDescent="0.3">
      <c r="A2824" s="1">
        <v>39986</v>
      </c>
      <c r="B2824">
        <v>35.652225000000001</v>
      </c>
    </row>
    <row r="2825" spans="1:2" x14ac:dyDescent="0.3">
      <c r="A2825" s="1">
        <v>39987</v>
      </c>
      <c r="B2825">
        <v>36.425282000000003</v>
      </c>
    </row>
    <row r="2826" spans="1:2" x14ac:dyDescent="0.3">
      <c r="A2826" s="1">
        <v>39988</v>
      </c>
      <c r="B2826">
        <v>36.356392</v>
      </c>
    </row>
    <row r="2827" spans="1:2" x14ac:dyDescent="0.3">
      <c r="A2827" s="1">
        <v>39989</v>
      </c>
      <c r="B2827">
        <v>36.815627999999997</v>
      </c>
    </row>
    <row r="2828" spans="1:2" x14ac:dyDescent="0.3">
      <c r="A2828" s="1">
        <v>39990</v>
      </c>
      <c r="B2828">
        <v>36.501815999999998</v>
      </c>
    </row>
    <row r="2829" spans="1:2" x14ac:dyDescent="0.3">
      <c r="A2829" s="1">
        <v>39993</v>
      </c>
      <c r="B2829">
        <v>36.884514000000003</v>
      </c>
    </row>
    <row r="2830" spans="1:2" x14ac:dyDescent="0.3">
      <c r="A2830" s="1">
        <v>39994</v>
      </c>
      <c r="B2830">
        <v>38.086188999999997</v>
      </c>
    </row>
    <row r="2831" spans="1:2" x14ac:dyDescent="0.3">
      <c r="A2831" s="1">
        <v>39995</v>
      </c>
      <c r="B2831">
        <v>37.611645000000003</v>
      </c>
    </row>
    <row r="2832" spans="1:2" x14ac:dyDescent="0.3">
      <c r="A2832" s="1">
        <v>39996</v>
      </c>
      <c r="B2832">
        <v>38.300499000000002</v>
      </c>
    </row>
    <row r="2833" spans="1:2" x14ac:dyDescent="0.3">
      <c r="A2833" s="1">
        <v>39997</v>
      </c>
      <c r="B2833">
        <v>38.040264000000001</v>
      </c>
    </row>
    <row r="2834" spans="1:2" x14ac:dyDescent="0.3">
      <c r="A2834" s="1">
        <v>40000</v>
      </c>
      <c r="B2834">
        <v>38.338768000000002</v>
      </c>
    </row>
    <row r="2835" spans="1:2" x14ac:dyDescent="0.3">
      <c r="A2835" s="1">
        <v>40001</v>
      </c>
      <c r="B2835">
        <v>37.734116</v>
      </c>
    </row>
    <row r="2836" spans="1:2" x14ac:dyDescent="0.3">
      <c r="A2836" s="1">
        <v>40002</v>
      </c>
      <c r="B2836">
        <v>37.581023999999999</v>
      </c>
    </row>
    <row r="2837" spans="1:2" x14ac:dyDescent="0.3">
      <c r="A2837" s="1">
        <v>40003</v>
      </c>
      <c r="B2837">
        <v>39.035282000000002</v>
      </c>
    </row>
    <row r="2838" spans="1:2" x14ac:dyDescent="0.3">
      <c r="A2838" s="1">
        <v>40004</v>
      </c>
      <c r="B2838">
        <v>38.882205999999996</v>
      </c>
    </row>
    <row r="2839" spans="1:2" x14ac:dyDescent="0.3">
      <c r="A2839" s="1">
        <v>40007</v>
      </c>
      <c r="B2839">
        <v>40.719158</v>
      </c>
    </row>
    <row r="2840" spans="1:2" x14ac:dyDescent="0.3">
      <c r="A2840" s="1">
        <v>40008</v>
      </c>
      <c r="B2840">
        <v>42.778072000000002</v>
      </c>
    </row>
    <row r="2841" spans="1:2" x14ac:dyDescent="0.3">
      <c r="A2841" s="1">
        <v>40009</v>
      </c>
      <c r="B2841">
        <v>44.408374999999999</v>
      </c>
    </row>
    <row r="2842" spans="1:2" x14ac:dyDescent="0.3">
      <c r="A2842" s="1">
        <v>40010</v>
      </c>
      <c r="B2842">
        <v>44.385413999999997</v>
      </c>
    </row>
    <row r="2843" spans="1:2" x14ac:dyDescent="0.3">
      <c r="A2843" s="1">
        <v>40011</v>
      </c>
      <c r="B2843">
        <v>43.130156999999997</v>
      </c>
    </row>
    <row r="2844" spans="1:2" x14ac:dyDescent="0.3">
      <c r="A2844" s="1">
        <v>40014</v>
      </c>
      <c r="B2844">
        <v>40.321148000000001</v>
      </c>
    </row>
    <row r="2845" spans="1:2" x14ac:dyDescent="0.3">
      <c r="A2845" s="1">
        <v>40015</v>
      </c>
      <c r="B2845">
        <v>41.101860000000002</v>
      </c>
    </row>
    <row r="2846" spans="1:2" x14ac:dyDescent="0.3">
      <c r="A2846" s="1">
        <v>40016</v>
      </c>
      <c r="B2846">
        <v>41.063583000000001</v>
      </c>
    </row>
    <row r="2847" spans="1:2" x14ac:dyDescent="0.3">
      <c r="A2847" s="1">
        <v>40017</v>
      </c>
      <c r="B2847">
        <v>40.948776000000002</v>
      </c>
    </row>
    <row r="2848" spans="1:2" x14ac:dyDescent="0.3">
      <c r="A2848" s="1">
        <v>40018</v>
      </c>
      <c r="B2848">
        <v>43.589390000000002</v>
      </c>
    </row>
    <row r="2849" spans="1:2" x14ac:dyDescent="0.3">
      <c r="A2849" s="1">
        <v>40021</v>
      </c>
      <c r="B2849">
        <v>43.168433999999998</v>
      </c>
    </row>
    <row r="2850" spans="1:2" x14ac:dyDescent="0.3">
      <c r="A2850" s="1">
        <v>40022</v>
      </c>
      <c r="B2850">
        <v>42.096874</v>
      </c>
    </row>
    <row r="2851" spans="1:2" x14ac:dyDescent="0.3">
      <c r="A2851" s="1">
        <v>40023</v>
      </c>
      <c r="B2851">
        <v>41.867249000000001</v>
      </c>
    </row>
    <row r="2852" spans="1:2" x14ac:dyDescent="0.3">
      <c r="A2852" s="1">
        <v>40024</v>
      </c>
      <c r="B2852">
        <v>41.813675000000003</v>
      </c>
    </row>
    <row r="2853" spans="1:2" x14ac:dyDescent="0.3">
      <c r="A2853" s="1">
        <v>40025</v>
      </c>
      <c r="B2853">
        <v>42.089213999999998</v>
      </c>
    </row>
    <row r="2854" spans="1:2" x14ac:dyDescent="0.3">
      <c r="A2854" s="1">
        <v>40028</v>
      </c>
      <c r="B2854">
        <v>43.344479</v>
      </c>
    </row>
    <row r="2855" spans="1:2" x14ac:dyDescent="0.3">
      <c r="A2855" s="1">
        <v>40029</v>
      </c>
      <c r="B2855">
        <v>43.344479</v>
      </c>
    </row>
    <row r="2856" spans="1:2" x14ac:dyDescent="0.3">
      <c r="A2856" s="1">
        <v>40030</v>
      </c>
      <c r="B2856">
        <v>43.635323</v>
      </c>
    </row>
    <row r="2857" spans="1:2" x14ac:dyDescent="0.3">
      <c r="A2857" s="1">
        <v>40031</v>
      </c>
      <c r="B2857">
        <v>44.722186999999998</v>
      </c>
    </row>
    <row r="2858" spans="1:2" x14ac:dyDescent="0.3">
      <c r="A2858" s="1">
        <v>40032</v>
      </c>
      <c r="B2858">
        <v>44.737492000000003</v>
      </c>
    </row>
    <row r="2859" spans="1:2" x14ac:dyDescent="0.3">
      <c r="A2859" s="1">
        <v>40035</v>
      </c>
      <c r="B2859">
        <v>44.125174999999999</v>
      </c>
    </row>
    <row r="2860" spans="1:2" x14ac:dyDescent="0.3">
      <c r="A2860" s="1">
        <v>40036</v>
      </c>
      <c r="B2860">
        <v>43.382739999999998</v>
      </c>
    </row>
    <row r="2861" spans="1:2" x14ac:dyDescent="0.3">
      <c r="A2861" s="1">
        <v>40037</v>
      </c>
      <c r="B2861">
        <v>44.622684</v>
      </c>
    </row>
    <row r="2862" spans="1:2" x14ac:dyDescent="0.3">
      <c r="A2862" s="1">
        <v>40038</v>
      </c>
      <c r="B2862">
        <v>46.031013000000002</v>
      </c>
    </row>
    <row r="2863" spans="1:2" x14ac:dyDescent="0.3">
      <c r="A2863" s="1">
        <v>40039</v>
      </c>
      <c r="B2863">
        <v>43.352127000000003</v>
      </c>
    </row>
    <row r="2864" spans="1:2" x14ac:dyDescent="0.3">
      <c r="A2864" s="1">
        <v>40042</v>
      </c>
      <c r="B2864">
        <v>43.811363</v>
      </c>
    </row>
    <row r="2865" spans="1:2" x14ac:dyDescent="0.3">
      <c r="A2865" s="1">
        <v>40043</v>
      </c>
      <c r="B2865">
        <v>45.541161000000002</v>
      </c>
    </row>
    <row r="2866" spans="1:2" x14ac:dyDescent="0.3">
      <c r="A2866" s="1">
        <v>40044</v>
      </c>
      <c r="B2866">
        <v>52.368510999999998</v>
      </c>
    </row>
    <row r="2867" spans="1:2" x14ac:dyDescent="0.3">
      <c r="A2867" s="1">
        <v>40045</v>
      </c>
      <c r="B2867">
        <v>48.220058000000002</v>
      </c>
    </row>
    <row r="2868" spans="1:2" x14ac:dyDescent="0.3">
      <c r="A2868" s="1">
        <v>40046</v>
      </c>
      <c r="B2868">
        <v>47.990437</v>
      </c>
    </row>
    <row r="2869" spans="1:2" x14ac:dyDescent="0.3">
      <c r="A2869" s="1">
        <v>40049</v>
      </c>
      <c r="B2869">
        <v>47.760818</v>
      </c>
    </row>
    <row r="2870" spans="1:2" x14ac:dyDescent="0.3">
      <c r="A2870" s="1">
        <v>40050</v>
      </c>
      <c r="B2870">
        <v>48.220058000000002</v>
      </c>
    </row>
    <row r="2871" spans="1:2" x14ac:dyDescent="0.3">
      <c r="A2871" s="1">
        <v>40051</v>
      </c>
      <c r="B2871">
        <v>47.469966999999997</v>
      </c>
    </row>
    <row r="2872" spans="1:2" x14ac:dyDescent="0.3">
      <c r="A2872" s="1">
        <v>40052</v>
      </c>
      <c r="B2872">
        <v>48.220058000000002</v>
      </c>
    </row>
    <row r="2873" spans="1:2" x14ac:dyDescent="0.3">
      <c r="A2873" s="1">
        <v>40053</v>
      </c>
      <c r="B2873">
        <v>49.414073999999999</v>
      </c>
    </row>
    <row r="2874" spans="1:2" x14ac:dyDescent="0.3">
      <c r="A2874" s="1">
        <v>40056</v>
      </c>
      <c r="B2874">
        <v>50.110588</v>
      </c>
    </row>
    <row r="2875" spans="1:2" x14ac:dyDescent="0.3">
      <c r="A2875" s="1">
        <v>40057</v>
      </c>
      <c r="B2875">
        <v>50.202430999999997</v>
      </c>
    </row>
    <row r="2876" spans="1:2" x14ac:dyDescent="0.3">
      <c r="A2876" s="1">
        <v>40058</v>
      </c>
      <c r="B2876">
        <v>50.179478000000003</v>
      </c>
    </row>
    <row r="2877" spans="1:2" x14ac:dyDescent="0.3">
      <c r="A2877" s="1">
        <v>40059</v>
      </c>
      <c r="B2877">
        <v>50.937206000000003</v>
      </c>
    </row>
    <row r="2878" spans="1:2" x14ac:dyDescent="0.3">
      <c r="A2878" s="1">
        <v>40060</v>
      </c>
      <c r="B2878">
        <v>50.477974000000003</v>
      </c>
    </row>
    <row r="2879" spans="1:2" x14ac:dyDescent="0.3">
      <c r="A2879" s="1">
        <v>40063</v>
      </c>
      <c r="B2879">
        <v>50.324897999999997</v>
      </c>
    </row>
    <row r="2880" spans="1:2" x14ac:dyDescent="0.3">
      <c r="A2880" s="1">
        <v>40064</v>
      </c>
      <c r="B2880">
        <v>49.658996999999999</v>
      </c>
    </row>
    <row r="2881" spans="1:2" x14ac:dyDescent="0.3">
      <c r="A2881" s="1">
        <v>40065</v>
      </c>
      <c r="B2881">
        <v>49.559494000000001</v>
      </c>
    </row>
    <row r="2882" spans="1:2" x14ac:dyDescent="0.3">
      <c r="A2882" s="1">
        <v>40066</v>
      </c>
      <c r="B2882">
        <v>48.985442999999997</v>
      </c>
    </row>
    <row r="2883" spans="1:2" x14ac:dyDescent="0.3">
      <c r="A2883" s="1">
        <v>40067</v>
      </c>
      <c r="B2883">
        <v>51.281650999999997</v>
      </c>
    </row>
    <row r="2884" spans="1:2" x14ac:dyDescent="0.3">
      <c r="A2884" s="1">
        <v>40070</v>
      </c>
      <c r="B2884">
        <v>52.781821999999998</v>
      </c>
    </row>
    <row r="2885" spans="1:2" x14ac:dyDescent="0.3">
      <c r="A2885" s="1">
        <v>40071</v>
      </c>
      <c r="B2885">
        <v>54.718285000000002</v>
      </c>
    </row>
    <row r="2886" spans="1:2" x14ac:dyDescent="0.3">
      <c r="A2886" s="1">
        <v>40072</v>
      </c>
      <c r="B2886">
        <v>57.596179999999997</v>
      </c>
    </row>
    <row r="2887" spans="1:2" x14ac:dyDescent="0.3">
      <c r="A2887" s="1">
        <v>40073</v>
      </c>
      <c r="B2887">
        <v>56.991515999999997</v>
      </c>
    </row>
    <row r="2888" spans="1:2" x14ac:dyDescent="0.3">
      <c r="A2888" s="1">
        <v>40074</v>
      </c>
      <c r="B2888">
        <v>55.361213999999997</v>
      </c>
    </row>
    <row r="2889" spans="1:2" x14ac:dyDescent="0.3">
      <c r="A2889" s="1">
        <v>40077</v>
      </c>
      <c r="B2889">
        <v>53.003796000000001</v>
      </c>
    </row>
    <row r="2890" spans="1:2" x14ac:dyDescent="0.3">
      <c r="A2890" s="1">
        <v>40078</v>
      </c>
      <c r="B2890">
        <v>52.735905000000002</v>
      </c>
    </row>
    <row r="2891" spans="1:2" x14ac:dyDescent="0.3">
      <c r="A2891" s="1">
        <v>40079</v>
      </c>
      <c r="B2891">
        <v>53.960532999999998</v>
      </c>
    </row>
    <row r="2892" spans="1:2" x14ac:dyDescent="0.3">
      <c r="A2892" s="1">
        <v>40080</v>
      </c>
      <c r="B2892">
        <v>55.330593</v>
      </c>
    </row>
    <row r="2893" spans="1:2" x14ac:dyDescent="0.3">
      <c r="A2893" s="1">
        <v>40081</v>
      </c>
      <c r="B2893">
        <v>57.634448999999996</v>
      </c>
    </row>
    <row r="2894" spans="1:2" x14ac:dyDescent="0.3">
      <c r="A2894" s="1">
        <v>40084</v>
      </c>
      <c r="B2894">
        <v>57.634448999999996</v>
      </c>
    </row>
    <row r="2895" spans="1:2" x14ac:dyDescent="0.3">
      <c r="A2895" s="1">
        <v>40085</v>
      </c>
      <c r="B2895">
        <v>59.739296000000003</v>
      </c>
    </row>
    <row r="2896" spans="1:2" x14ac:dyDescent="0.3">
      <c r="A2896" s="1">
        <v>40086</v>
      </c>
      <c r="B2896">
        <v>60.918002999999999</v>
      </c>
    </row>
    <row r="2897" spans="1:2" x14ac:dyDescent="0.3">
      <c r="A2897" s="1">
        <v>40087</v>
      </c>
      <c r="B2897">
        <v>58.177878999999997</v>
      </c>
    </row>
    <row r="2898" spans="1:2" x14ac:dyDescent="0.3">
      <c r="A2898" s="1">
        <v>40088</v>
      </c>
      <c r="B2898">
        <v>57.098660000000002</v>
      </c>
    </row>
    <row r="2899" spans="1:2" x14ac:dyDescent="0.3">
      <c r="A2899" s="1">
        <v>40091</v>
      </c>
      <c r="B2899">
        <v>58.139603000000001</v>
      </c>
    </row>
    <row r="2900" spans="1:2" x14ac:dyDescent="0.3">
      <c r="A2900" s="1">
        <v>40092</v>
      </c>
      <c r="B2900">
        <v>60.657756999999997</v>
      </c>
    </row>
    <row r="2901" spans="1:2" x14ac:dyDescent="0.3">
      <c r="A2901" s="1">
        <v>40093</v>
      </c>
      <c r="B2901">
        <v>61.714024000000002</v>
      </c>
    </row>
    <row r="2902" spans="1:2" x14ac:dyDescent="0.3">
      <c r="A2902" s="1">
        <v>40094</v>
      </c>
      <c r="B2902">
        <v>62.548298000000003</v>
      </c>
    </row>
    <row r="2903" spans="1:2" x14ac:dyDescent="0.3">
      <c r="A2903" s="1">
        <v>40095</v>
      </c>
      <c r="B2903">
        <v>60.994537000000001</v>
      </c>
    </row>
    <row r="2904" spans="1:2" x14ac:dyDescent="0.3">
      <c r="A2904" s="1">
        <v>40098</v>
      </c>
      <c r="B2904">
        <v>59.126967999999998</v>
      </c>
    </row>
    <row r="2905" spans="1:2" x14ac:dyDescent="0.3">
      <c r="A2905" s="1">
        <v>40099</v>
      </c>
      <c r="B2905">
        <v>59.593864000000004</v>
      </c>
    </row>
    <row r="2906" spans="1:2" x14ac:dyDescent="0.3">
      <c r="A2906" s="1">
        <v>40100</v>
      </c>
      <c r="B2906">
        <v>58.606498999999999</v>
      </c>
    </row>
    <row r="2907" spans="1:2" x14ac:dyDescent="0.3">
      <c r="A2907" s="1">
        <v>40101</v>
      </c>
      <c r="B2907">
        <v>59.601517000000001</v>
      </c>
    </row>
    <row r="2908" spans="1:2" x14ac:dyDescent="0.3">
      <c r="A2908" s="1">
        <v>40102</v>
      </c>
      <c r="B2908">
        <v>55.874031000000002</v>
      </c>
    </row>
    <row r="2909" spans="1:2" x14ac:dyDescent="0.3">
      <c r="A2909" s="1">
        <v>40105</v>
      </c>
      <c r="B2909">
        <v>56.639426999999998</v>
      </c>
    </row>
    <row r="2910" spans="1:2" x14ac:dyDescent="0.3">
      <c r="A2910" s="1">
        <v>40106</v>
      </c>
      <c r="B2910">
        <v>54.580505000000002</v>
      </c>
    </row>
    <row r="2911" spans="1:2" x14ac:dyDescent="0.3">
      <c r="A2911" s="1">
        <v>40107</v>
      </c>
      <c r="B2911">
        <v>55.667366000000001</v>
      </c>
    </row>
    <row r="2912" spans="1:2" x14ac:dyDescent="0.3">
      <c r="A2912" s="1">
        <v>40108</v>
      </c>
      <c r="B2912">
        <v>55.912303999999999</v>
      </c>
    </row>
    <row r="2913" spans="1:2" x14ac:dyDescent="0.3">
      <c r="A2913" s="1">
        <v>40109</v>
      </c>
      <c r="B2913">
        <v>56.134270000000001</v>
      </c>
    </row>
    <row r="2914" spans="1:2" x14ac:dyDescent="0.3">
      <c r="A2914" s="1">
        <v>40112</v>
      </c>
      <c r="B2914">
        <v>54.932589999999998</v>
      </c>
    </row>
    <row r="2915" spans="1:2" x14ac:dyDescent="0.3">
      <c r="A2915" s="1">
        <v>40113</v>
      </c>
      <c r="B2915">
        <v>52.613438000000002</v>
      </c>
    </row>
    <row r="2916" spans="1:2" x14ac:dyDescent="0.3">
      <c r="A2916" s="1">
        <v>40114</v>
      </c>
      <c r="B2916">
        <v>50.011085999999999</v>
      </c>
    </row>
    <row r="2917" spans="1:2" x14ac:dyDescent="0.3">
      <c r="A2917" s="1">
        <v>40115</v>
      </c>
      <c r="B2917">
        <v>53.577843000000001</v>
      </c>
    </row>
    <row r="2918" spans="1:2" x14ac:dyDescent="0.3">
      <c r="A2918" s="1">
        <v>40116</v>
      </c>
      <c r="B2918">
        <v>51.794455999999997</v>
      </c>
    </row>
    <row r="2919" spans="1:2" x14ac:dyDescent="0.3">
      <c r="A2919" s="1">
        <v>40119</v>
      </c>
      <c r="B2919">
        <v>51.281650999999997</v>
      </c>
    </row>
    <row r="2920" spans="1:2" x14ac:dyDescent="0.3">
      <c r="A2920" s="1">
        <v>40120</v>
      </c>
      <c r="B2920">
        <v>50.745860999999998</v>
      </c>
    </row>
    <row r="2921" spans="1:2" x14ac:dyDescent="0.3">
      <c r="A2921" s="1">
        <v>40121</v>
      </c>
      <c r="B2921">
        <v>51.518925000000003</v>
      </c>
    </row>
    <row r="2922" spans="1:2" x14ac:dyDescent="0.3">
      <c r="A2922" s="1">
        <v>40122</v>
      </c>
      <c r="B2922">
        <v>52.123581000000001</v>
      </c>
    </row>
    <row r="2923" spans="1:2" x14ac:dyDescent="0.3">
      <c r="A2923" s="1">
        <v>40123</v>
      </c>
      <c r="B2923">
        <v>53.325256000000003</v>
      </c>
    </row>
    <row r="2924" spans="1:2" x14ac:dyDescent="0.3">
      <c r="A2924" s="1">
        <v>40126</v>
      </c>
      <c r="B2924">
        <v>54.725937000000002</v>
      </c>
    </row>
    <row r="2925" spans="1:2" x14ac:dyDescent="0.3">
      <c r="A2925" s="1">
        <v>40127</v>
      </c>
      <c r="B2925">
        <v>46.092247</v>
      </c>
    </row>
    <row r="2926" spans="1:2" x14ac:dyDescent="0.3">
      <c r="A2926" s="1">
        <v>40128</v>
      </c>
      <c r="B2926">
        <v>46.436684</v>
      </c>
    </row>
    <row r="2927" spans="1:2" x14ac:dyDescent="0.3">
      <c r="A2927" s="1">
        <v>40129</v>
      </c>
      <c r="B2927">
        <v>45.946823000000002</v>
      </c>
    </row>
    <row r="2928" spans="1:2" x14ac:dyDescent="0.3">
      <c r="A2928" s="1">
        <v>40130</v>
      </c>
      <c r="B2928">
        <v>46.115211000000002</v>
      </c>
    </row>
    <row r="2929" spans="1:2" x14ac:dyDescent="0.3">
      <c r="A2929" s="1">
        <v>40133</v>
      </c>
      <c r="B2929">
        <v>47.799087999999998</v>
      </c>
    </row>
    <row r="2930" spans="1:2" x14ac:dyDescent="0.3">
      <c r="A2930" s="1">
        <v>40134</v>
      </c>
      <c r="B2930">
        <v>47.339843999999999</v>
      </c>
    </row>
    <row r="2931" spans="1:2" x14ac:dyDescent="0.3">
      <c r="A2931" s="1">
        <v>40135</v>
      </c>
      <c r="B2931">
        <v>47.163803000000001</v>
      </c>
    </row>
    <row r="2932" spans="1:2" x14ac:dyDescent="0.3">
      <c r="A2932" s="1">
        <v>40136</v>
      </c>
      <c r="B2932">
        <v>46.842339000000003</v>
      </c>
    </row>
    <row r="2933" spans="1:2" x14ac:dyDescent="0.3">
      <c r="A2933" s="1">
        <v>40137</v>
      </c>
      <c r="B2933">
        <v>44.018020999999997</v>
      </c>
    </row>
    <row r="2934" spans="1:2" x14ac:dyDescent="0.3">
      <c r="A2934" s="1">
        <v>40140</v>
      </c>
      <c r="B2934">
        <v>45.326850999999998</v>
      </c>
    </row>
    <row r="2935" spans="1:2" x14ac:dyDescent="0.3">
      <c r="A2935" s="1">
        <v>40141</v>
      </c>
      <c r="B2935">
        <v>44.094563000000001</v>
      </c>
    </row>
    <row r="2936" spans="1:2" x14ac:dyDescent="0.3">
      <c r="A2936" s="1">
        <v>40142</v>
      </c>
      <c r="B2936">
        <v>43.780746000000001</v>
      </c>
    </row>
    <row r="2937" spans="1:2" x14ac:dyDescent="0.3">
      <c r="A2937" s="1">
        <v>40143</v>
      </c>
      <c r="B2937">
        <v>40.979388999999998</v>
      </c>
    </row>
    <row r="2938" spans="1:2" x14ac:dyDescent="0.3">
      <c r="A2938" s="1">
        <v>40144</v>
      </c>
      <c r="B2938">
        <v>41.714176000000002</v>
      </c>
    </row>
    <row r="2939" spans="1:2" x14ac:dyDescent="0.3">
      <c r="A2939" s="1">
        <v>40147</v>
      </c>
      <c r="B2939">
        <v>43.244968</v>
      </c>
    </row>
    <row r="2940" spans="1:2" x14ac:dyDescent="0.3">
      <c r="A2940" s="1">
        <v>40148</v>
      </c>
      <c r="B2940">
        <v>45.541161000000002</v>
      </c>
    </row>
    <row r="2941" spans="1:2" x14ac:dyDescent="0.3">
      <c r="A2941" s="1">
        <v>40149</v>
      </c>
      <c r="B2941">
        <v>47.171458999999999</v>
      </c>
    </row>
    <row r="2942" spans="1:2" x14ac:dyDescent="0.3">
      <c r="A2942" s="1">
        <v>40150</v>
      </c>
      <c r="B2942">
        <v>47.990437</v>
      </c>
    </row>
    <row r="2943" spans="1:2" x14ac:dyDescent="0.3">
      <c r="A2943" s="1">
        <v>40151</v>
      </c>
      <c r="B2943">
        <v>48.602756999999997</v>
      </c>
    </row>
    <row r="2944" spans="1:2" x14ac:dyDescent="0.3">
      <c r="A2944" s="1">
        <v>40154</v>
      </c>
      <c r="B2944">
        <v>49.391117000000001</v>
      </c>
    </row>
    <row r="2945" spans="1:2" x14ac:dyDescent="0.3">
      <c r="A2945" s="1">
        <v>40155</v>
      </c>
      <c r="B2945">
        <v>49.061988999999997</v>
      </c>
    </row>
    <row r="2946" spans="1:2" x14ac:dyDescent="0.3">
      <c r="A2946" s="1">
        <v>40156</v>
      </c>
      <c r="B2946">
        <v>48.671638000000002</v>
      </c>
    </row>
    <row r="2947" spans="1:2" x14ac:dyDescent="0.3">
      <c r="A2947" s="1">
        <v>40157</v>
      </c>
      <c r="B2947">
        <v>49.750847</v>
      </c>
    </row>
    <row r="2948" spans="1:2" x14ac:dyDescent="0.3">
      <c r="A2948" s="1">
        <v>40158</v>
      </c>
      <c r="B2948">
        <v>50.998451000000003</v>
      </c>
    </row>
    <row r="2949" spans="1:2" x14ac:dyDescent="0.3">
      <c r="A2949" s="1">
        <v>40161</v>
      </c>
      <c r="B2949">
        <v>51.955196000000001</v>
      </c>
    </row>
    <row r="2950" spans="1:2" x14ac:dyDescent="0.3">
      <c r="A2950" s="1">
        <v>40162</v>
      </c>
      <c r="B2950">
        <v>52.200127000000002</v>
      </c>
    </row>
    <row r="2951" spans="1:2" x14ac:dyDescent="0.3">
      <c r="A2951" s="1">
        <v>40163</v>
      </c>
      <c r="B2951">
        <v>52.414436000000002</v>
      </c>
    </row>
    <row r="2952" spans="1:2" x14ac:dyDescent="0.3">
      <c r="A2952" s="1">
        <v>40164</v>
      </c>
      <c r="B2952">
        <v>50.692284000000001</v>
      </c>
    </row>
    <row r="2953" spans="1:2" x14ac:dyDescent="0.3">
      <c r="A2953" s="1">
        <v>40165</v>
      </c>
      <c r="B2953">
        <v>50.477974000000003</v>
      </c>
    </row>
    <row r="2954" spans="1:2" x14ac:dyDescent="0.3">
      <c r="A2954" s="1">
        <v>40168</v>
      </c>
      <c r="B2954">
        <v>50.837710999999999</v>
      </c>
    </row>
    <row r="2955" spans="1:2" x14ac:dyDescent="0.3">
      <c r="A2955" s="1">
        <v>40169</v>
      </c>
      <c r="B2955">
        <v>50.133544999999998</v>
      </c>
    </row>
    <row r="2956" spans="1:2" x14ac:dyDescent="0.3">
      <c r="A2956" s="1">
        <v>40170</v>
      </c>
      <c r="B2956">
        <v>48.709904000000002</v>
      </c>
    </row>
    <row r="2957" spans="1:2" x14ac:dyDescent="0.3">
      <c r="A2957" s="1">
        <v>40175</v>
      </c>
      <c r="B2957">
        <v>49.375805</v>
      </c>
    </row>
    <row r="2958" spans="1:2" x14ac:dyDescent="0.3">
      <c r="A2958" s="1">
        <v>40176</v>
      </c>
      <c r="B2958">
        <v>50.233044</v>
      </c>
    </row>
    <row r="2959" spans="1:2" x14ac:dyDescent="0.3">
      <c r="A2959" s="1">
        <v>40177</v>
      </c>
      <c r="B2959">
        <v>50.317245</v>
      </c>
    </row>
    <row r="2960" spans="1:2" x14ac:dyDescent="0.3">
      <c r="A2960" s="1">
        <v>40182</v>
      </c>
      <c r="B2960">
        <v>49.368144999999998</v>
      </c>
    </row>
    <row r="2961" spans="1:2" x14ac:dyDescent="0.3">
      <c r="A2961" s="1">
        <v>40183</v>
      </c>
      <c r="B2961">
        <v>48.4114</v>
      </c>
    </row>
    <row r="2962" spans="1:2" x14ac:dyDescent="0.3">
      <c r="A2962" s="1">
        <v>40184</v>
      </c>
      <c r="B2962">
        <v>49.750847</v>
      </c>
    </row>
    <row r="2963" spans="1:2" x14ac:dyDescent="0.3">
      <c r="A2963" s="1">
        <v>40185</v>
      </c>
      <c r="B2963">
        <v>50.324897999999997</v>
      </c>
    </row>
    <row r="2964" spans="1:2" x14ac:dyDescent="0.3">
      <c r="A2964" s="1">
        <v>40186</v>
      </c>
      <c r="B2964">
        <v>50.868335999999999</v>
      </c>
    </row>
    <row r="2965" spans="1:2" x14ac:dyDescent="0.3">
      <c r="A2965" s="1">
        <v>40189</v>
      </c>
      <c r="B2965">
        <v>51.243378</v>
      </c>
    </row>
    <row r="2966" spans="1:2" x14ac:dyDescent="0.3">
      <c r="A2966" s="1">
        <v>40190</v>
      </c>
      <c r="B2966">
        <v>49.903927000000003</v>
      </c>
    </row>
    <row r="2967" spans="1:2" x14ac:dyDescent="0.3">
      <c r="A2967" s="1">
        <v>40191</v>
      </c>
      <c r="B2967">
        <v>48.602756999999997</v>
      </c>
    </row>
    <row r="2968" spans="1:2" x14ac:dyDescent="0.3">
      <c r="A2968" s="1">
        <v>40192</v>
      </c>
      <c r="B2968">
        <v>48.602756999999997</v>
      </c>
    </row>
    <row r="2969" spans="1:2" x14ac:dyDescent="0.3">
      <c r="A2969" s="1">
        <v>40193</v>
      </c>
      <c r="B2969">
        <v>47.041344000000002</v>
      </c>
    </row>
    <row r="2970" spans="1:2" x14ac:dyDescent="0.3">
      <c r="A2970" s="1">
        <v>40196</v>
      </c>
      <c r="B2970">
        <v>47.171458999999999</v>
      </c>
    </row>
    <row r="2971" spans="1:2" x14ac:dyDescent="0.3">
      <c r="A2971" s="1">
        <v>40197</v>
      </c>
      <c r="B2971">
        <v>46.459640999999998</v>
      </c>
    </row>
    <row r="2972" spans="1:2" x14ac:dyDescent="0.3">
      <c r="A2972" s="1">
        <v>40198</v>
      </c>
      <c r="B2972">
        <v>45.541161000000002</v>
      </c>
    </row>
    <row r="2973" spans="1:2" x14ac:dyDescent="0.3">
      <c r="A2973" s="1">
        <v>40199</v>
      </c>
      <c r="B2973">
        <v>44.431339000000001</v>
      </c>
    </row>
    <row r="2974" spans="1:2" x14ac:dyDescent="0.3">
      <c r="A2974" s="1">
        <v>40200</v>
      </c>
      <c r="B2974">
        <v>43.558784000000003</v>
      </c>
    </row>
    <row r="2975" spans="1:2" x14ac:dyDescent="0.3">
      <c r="A2975" s="1">
        <v>40203</v>
      </c>
      <c r="B2975">
        <v>43.742480999999998</v>
      </c>
    </row>
    <row r="2976" spans="1:2" x14ac:dyDescent="0.3">
      <c r="A2976" s="1">
        <v>40204</v>
      </c>
      <c r="B2976">
        <v>44.239983000000002</v>
      </c>
    </row>
    <row r="2977" spans="1:2" x14ac:dyDescent="0.3">
      <c r="A2977" s="1">
        <v>40205</v>
      </c>
      <c r="B2977">
        <v>43.007694000000001</v>
      </c>
    </row>
    <row r="2978" spans="1:2" x14ac:dyDescent="0.3">
      <c r="A2978" s="1">
        <v>40206</v>
      </c>
      <c r="B2978">
        <v>43.244968</v>
      </c>
    </row>
    <row r="2979" spans="1:2" x14ac:dyDescent="0.3">
      <c r="A2979" s="1">
        <v>40207</v>
      </c>
      <c r="B2979">
        <v>44.852302999999999</v>
      </c>
    </row>
    <row r="2980" spans="1:2" x14ac:dyDescent="0.3">
      <c r="A2980" s="1">
        <v>40210</v>
      </c>
      <c r="B2980">
        <v>46.398403000000002</v>
      </c>
    </row>
    <row r="2981" spans="1:2" x14ac:dyDescent="0.3">
      <c r="A2981" s="1">
        <v>40211</v>
      </c>
      <c r="B2981">
        <v>46.719875000000002</v>
      </c>
    </row>
    <row r="2982" spans="1:2" x14ac:dyDescent="0.3">
      <c r="A2982" s="1">
        <v>40212</v>
      </c>
      <c r="B2982">
        <v>47.071959999999997</v>
      </c>
    </row>
    <row r="2983" spans="1:2" x14ac:dyDescent="0.3">
      <c r="A2983" s="1">
        <v>40213</v>
      </c>
      <c r="B2983">
        <v>46.383102000000001</v>
      </c>
    </row>
    <row r="2984" spans="1:2" x14ac:dyDescent="0.3">
      <c r="A2984" s="1">
        <v>40214</v>
      </c>
      <c r="B2984">
        <v>45.342154999999998</v>
      </c>
    </row>
    <row r="2985" spans="1:2" x14ac:dyDescent="0.3">
      <c r="A2985" s="1">
        <v>40217</v>
      </c>
      <c r="B2985">
        <v>44.890571999999999</v>
      </c>
    </row>
    <row r="2986" spans="1:2" x14ac:dyDescent="0.3">
      <c r="A2986" s="1">
        <v>40218</v>
      </c>
      <c r="B2986">
        <v>43.949131000000001</v>
      </c>
    </row>
    <row r="2987" spans="1:2" x14ac:dyDescent="0.3">
      <c r="A2987" s="1">
        <v>40219</v>
      </c>
      <c r="B2987">
        <v>45.081921000000001</v>
      </c>
    </row>
    <row r="2988" spans="1:2" x14ac:dyDescent="0.3">
      <c r="A2988" s="1">
        <v>40220</v>
      </c>
      <c r="B2988">
        <v>43.742480999999998</v>
      </c>
    </row>
    <row r="2989" spans="1:2" x14ac:dyDescent="0.3">
      <c r="A2989" s="1">
        <v>40221</v>
      </c>
      <c r="B2989">
        <v>42.908188000000003</v>
      </c>
    </row>
    <row r="2990" spans="1:2" x14ac:dyDescent="0.3">
      <c r="A2990" s="1">
        <v>40224</v>
      </c>
      <c r="B2990">
        <v>42.732151000000002</v>
      </c>
    </row>
    <row r="2991" spans="1:2" x14ac:dyDescent="0.3">
      <c r="A2991" s="1">
        <v>40225</v>
      </c>
      <c r="B2991">
        <v>43.344479</v>
      </c>
    </row>
    <row r="2992" spans="1:2" x14ac:dyDescent="0.3">
      <c r="A2992" s="1">
        <v>40226</v>
      </c>
      <c r="B2992">
        <v>45.235008000000001</v>
      </c>
    </row>
    <row r="2993" spans="1:2" x14ac:dyDescent="0.3">
      <c r="A2993" s="1">
        <v>40227</v>
      </c>
      <c r="B2993">
        <v>45.479927000000004</v>
      </c>
    </row>
    <row r="2994" spans="1:2" x14ac:dyDescent="0.3">
      <c r="A2994" s="1">
        <v>40228</v>
      </c>
      <c r="B2994">
        <v>46.031013000000002</v>
      </c>
    </row>
    <row r="2995" spans="1:2" x14ac:dyDescent="0.3">
      <c r="A2995" s="1">
        <v>40231</v>
      </c>
      <c r="B2995">
        <v>46.888255999999998</v>
      </c>
    </row>
    <row r="2996" spans="1:2" x14ac:dyDescent="0.3">
      <c r="A2996" s="1">
        <v>40232</v>
      </c>
      <c r="B2996">
        <v>46.451988</v>
      </c>
    </row>
    <row r="2997" spans="1:2" x14ac:dyDescent="0.3">
      <c r="A2997" s="1">
        <v>40233</v>
      </c>
      <c r="B2997">
        <v>47.194423999999998</v>
      </c>
    </row>
    <row r="2998" spans="1:2" x14ac:dyDescent="0.3">
      <c r="A2998" s="1">
        <v>40234</v>
      </c>
      <c r="B2998">
        <v>46.367789999999999</v>
      </c>
    </row>
    <row r="2999" spans="1:2" x14ac:dyDescent="0.3">
      <c r="A2999" s="1">
        <v>40235</v>
      </c>
      <c r="B2999">
        <v>45.770786000000001</v>
      </c>
    </row>
    <row r="3000" spans="1:2" x14ac:dyDescent="0.3">
      <c r="A3000" s="1">
        <v>40238</v>
      </c>
      <c r="B3000">
        <v>46.153483999999999</v>
      </c>
    </row>
    <row r="3001" spans="1:2" x14ac:dyDescent="0.3">
      <c r="A3001" s="1">
        <v>40239</v>
      </c>
      <c r="B3001">
        <v>46.459640999999998</v>
      </c>
    </row>
    <row r="3002" spans="1:2" x14ac:dyDescent="0.3">
      <c r="A3002" s="1">
        <v>40240</v>
      </c>
      <c r="B3002">
        <v>47.538848999999999</v>
      </c>
    </row>
    <row r="3003" spans="1:2" x14ac:dyDescent="0.3">
      <c r="A3003" s="1">
        <v>40241</v>
      </c>
      <c r="B3003">
        <v>46.995418999999998</v>
      </c>
    </row>
    <row r="3004" spans="1:2" x14ac:dyDescent="0.3">
      <c r="A3004" s="1">
        <v>40242</v>
      </c>
      <c r="B3004">
        <v>48.526206999999999</v>
      </c>
    </row>
    <row r="3005" spans="1:2" x14ac:dyDescent="0.3">
      <c r="A3005" s="1">
        <v>40245</v>
      </c>
      <c r="B3005">
        <v>49.467647999999997</v>
      </c>
    </row>
    <row r="3006" spans="1:2" x14ac:dyDescent="0.3">
      <c r="A3006" s="1">
        <v>40246</v>
      </c>
      <c r="B3006">
        <v>48.694595</v>
      </c>
    </row>
    <row r="3007" spans="1:2" x14ac:dyDescent="0.3">
      <c r="A3007" s="1">
        <v>40247</v>
      </c>
      <c r="B3007">
        <v>48.794094000000001</v>
      </c>
    </row>
    <row r="3008" spans="1:2" x14ac:dyDescent="0.3">
      <c r="A3008" s="1">
        <v>40248</v>
      </c>
      <c r="B3008">
        <v>52.567512999999998</v>
      </c>
    </row>
    <row r="3009" spans="1:2" x14ac:dyDescent="0.3">
      <c r="A3009" s="1">
        <v>40249</v>
      </c>
      <c r="B3009">
        <v>53.570183</v>
      </c>
    </row>
    <row r="3010" spans="1:2" x14ac:dyDescent="0.3">
      <c r="A3010" s="1">
        <v>40252</v>
      </c>
      <c r="B3010">
        <v>52.689979999999998</v>
      </c>
    </row>
    <row r="3011" spans="1:2" x14ac:dyDescent="0.3">
      <c r="A3011" s="1">
        <v>40253</v>
      </c>
      <c r="B3011">
        <v>53.883999000000003</v>
      </c>
    </row>
    <row r="3012" spans="1:2" x14ac:dyDescent="0.3">
      <c r="A3012" s="1">
        <v>40254</v>
      </c>
      <c r="B3012">
        <v>54.687668000000002</v>
      </c>
    </row>
    <row r="3013" spans="1:2" x14ac:dyDescent="0.3">
      <c r="A3013" s="1">
        <v>40255</v>
      </c>
      <c r="B3013">
        <v>54.710625</v>
      </c>
    </row>
    <row r="3014" spans="1:2" x14ac:dyDescent="0.3">
      <c r="A3014" s="1">
        <v>40256</v>
      </c>
      <c r="B3014">
        <v>55.231098000000003</v>
      </c>
    </row>
    <row r="3015" spans="1:2" x14ac:dyDescent="0.3">
      <c r="A3015" s="1">
        <v>40259</v>
      </c>
      <c r="B3015">
        <v>55.835762000000003</v>
      </c>
    </row>
    <row r="3016" spans="1:2" x14ac:dyDescent="0.3">
      <c r="A3016" s="1">
        <v>40260</v>
      </c>
      <c r="B3016">
        <v>52.429744999999997</v>
      </c>
    </row>
    <row r="3017" spans="1:2" x14ac:dyDescent="0.3">
      <c r="A3017" s="1">
        <v>40261</v>
      </c>
      <c r="B3017">
        <v>52.820107</v>
      </c>
    </row>
    <row r="3018" spans="1:2" x14ac:dyDescent="0.3">
      <c r="A3018" s="1">
        <v>40262</v>
      </c>
      <c r="B3018">
        <v>50.952525999999999</v>
      </c>
    </row>
    <row r="3019" spans="1:2" x14ac:dyDescent="0.3">
      <c r="A3019" s="1">
        <v>40263</v>
      </c>
      <c r="B3019">
        <v>52.965510999999999</v>
      </c>
    </row>
    <row r="3020" spans="1:2" x14ac:dyDescent="0.3">
      <c r="A3020" s="1">
        <v>40266</v>
      </c>
      <c r="B3020">
        <v>53.072673999999999</v>
      </c>
    </row>
    <row r="3021" spans="1:2" x14ac:dyDescent="0.3">
      <c r="A3021" s="1">
        <v>40267</v>
      </c>
      <c r="B3021">
        <v>51.978149000000002</v>
      </c>
    </row>
    <row r="3022" spans="1:2" x14ac:dyDescent="0.3">
      <c r="A3022" s="1">
        <v>40268</v>
      </c>
      <c r="B3022">
        <v>52.283107999999999</v>
      </c>
    </row>
    <row r="3023" spans="1:2" x14ac:dyDescent="0.3">
      <c r="A3023" s="1">
        <v>40269</v>
      </c>
      <c r="B3023">
        <v>53.530498999999999</v>
      </c>
    </row>
    <row r="3024" spans="1:2" x14ac:dyDescent="0.3">
      <c r="A3024" s="1">
        <v>40274</v>
      </c>
      <c r="B3024">
        <v>54.762507999999997</v>
      </c>
    </row>
    <row r="3025" spans="1:2" x14ac:dyDescent="0.3">
      <c r="A3025" s="1">
        <v>40275</v>
      </c>
      <c r="B3025">
        <v>54.400607999999998</v>
      </c>
    </row>
    <row r="3026" spans="1:2" x14ac:dyDescent="0.3">
      <c r="A3026" s="1">
        <v>40276</v>
      </c>
      <c r="B3026">
        <v>53.053108000000002</v>
      </c>
    </row>
    <row r="3027" spans="1:2" x14ac:dyDescent="0.3">
      <c r="A3027" s="1">
        <v>40277</v>
      </c>
      <c r="B3027">
        <v>52.899104999999999</v>
      </c>
    </row>
    <row r="3028" spans="1:2" x14ac:dyDescent="0.3">
      <c r="A3028" s="1">
        <v>40280</v>
      </c>
      <c r="B3028">
        <v>52.514099000000002</v>
      </c>
    </row>
    <row r="3029" spans="1:2" x14ac:dyDescent="0.3">
      <c r="A3029" s="1">
        <v>40281</v>
      </c>
      <c r="B3029">
        <v>51.975109000000003</v>
      </c>
    </row>
    <row r="3030" spans="1:2" x14ac:dyDescent="0.3">
      <c r="A3030" s="1">
        <v>40282</v>
      </c>
      <c r="B3030">
        <v>53.661406999999997</v>
      </c>
    </row>
    <row r="3031" spans="1:2" x14ac:dyDescent="0.3">
      <c r="A3031" s="1">
        <v>40283</v>
      </c>
      <c r="B3031">
        <v>54.208111000000002</v>
      </c>
    </row>
    <row r="3032" spans="1:2" x14ac:dyDescent="0.3">
      <c r="A3032" s="1">
        <v>40284</v>
      </c>
      <c r="B3032">
        <v>54.608505000000001</v>
      </c>
    </row>
    <row r="3033" spans="1:2" x14ac:dyDescent="0.3">
      <c r="A3033" s="1">
        <v>40287</v>
      </c>
      <c r="B3033">
        <v>53.900108000000003</v>
      </c>
    </row>
    <row r="3034" spans="1:2" x14ac:dyDescent="0.3">
      <c r="A3034" s="1">
        <v>40288</v>
      </c>
      <c r="B3034">
        <v>55.825119000000001</v>
      </c>
    </row>
    <row r="3035" spans="1:2" x14ac:dyDescent="0.3">
      <c r="A3035" s="1">
        <v>40289</v>
      </c>
      <c r="B3035">
        <v>57.950324999999999</v>
      </c>
    </row>
    <row r="3036" spans="1:2" x14ac:dyDescent="0.3">
      <c r="A3036" s="1">
        <v>40290</v>
      </c>
      <c r="B3036">
        <v>58.658714000000003</v>
      </c>
    </row>
    <row r="3037" spans="1:2" x14ac:dyDescent="0.3">
      <c r="A3037" s="1">
        <v>40291</v>
      </c>
      <c r="B3037">
        <v>57.832206999999997</v>
      </c>
    </row>
    <row r="3038" spans="1:2" x14ac:dyDescent="0.3">
      <c r="A3038" s="1">
        <v>40294</v>
      </c>
      <c r="B3038">
        <v>57.855820000000001</v>
      </c>
    </row>
    <row r="3039" spans="1:2" x14ac:dyDescent="0.3">
      <c r="A3039" s="1">
        <v>40295</v>
      </c>
      <c r="B3039">
        <v>55.919426000000001</v>
      </c>
    </row>
    <row r="3040" spans="1:2" x14ac:dyDescent="0.3">
      <c r="A3040" s="1">
        <v>40296</v>
      </c>
      <c r="B3040">
        <v>53.998767999999998</v>
      </c>
    </row>
    <row r="3041" spans="1:2" x14ac:dyDescent="0.3">
      <c r="A3041" s="1">
        <v>40297</v>
      </c>
      <c r="B3041">
        <v>56.997821999999999</v>
      </c>
    </row>
    <row r="3042" spans="1:2" x14ac:dyDescent="0.3">
      <c r="A3042" s="1">
        <v>40298</v>
      </c>
      <c r="B3042">
        <v>57.100155000000001</v>
      </c>
    </row>
    <row r="3043" spans="1:2" x14ac:dyDescent="0.3">
      <c r="A3043" s="1">
        <v>40301</v>
      </c>
      <c r="B3043">
        <v>57.745617000000003</v>
      </c>
    </row>
    <row r="3044" spans="1:2" x14ac:dyDescent="0.3">
      <c r="A3044" s="1">
        <v>40302</v>
      </c>
      <c r="B3044">
        <v>55.226734</v>
      </c>
    </row>
    <row r="3045" spans="1:2" x14ac:dyDescent="0.3">
      <c r="A3045" s="1">
        <v>40303</v>
      </c>
      <c r="B3045">
        <v>54.061740999999998</v>
      </c>
    </row>
    <row r="3046" spans="1:2" x14ac:dyDescent="0.3">
      <c r="A3046" s="1">
        <v>40304</v>
      </c>
      <c r="B3046">
        <v>54.478928000000003</v>
      </c>
    </row>
    <row r="3047" spans="1:2" x14ac:dyDescent="0.3">
      <c r="A3047" s="1">
        <v>40305</v>
      </c>
      <c r="B3047">
        <v>52.983330000000002</v>
      </c>
    </row>
    <row r="3048" spans="1:2" x14ac:dyDescent="0.3">
      <c r="A3048" s="1">
        <v>40308</v>
      </c>
      <c r="B3048">
        <v>55.706890000000001</v>
      </c>
    </row>
    <row r="3049" spans="1:2" x14ac:dyDescent="0.3">
      <c r="A3049" s="1">
        <v>40309</v>
      </c>
      <c r="B3049">
        <v>55.809223000000003</v>
      </c>
    </row>
    <row r="3050" spans="1:2" x14ac:dyDescent="0.3">
      <c r="A3050" s="1">
        <v>40310</v>
      </c>
      <c r="B3050">
        <v>56.989952000000002</v>
      </c>
    </row>
    <row r="3051" spans="1:2" x14ac:dyDescent="0.3">
      <c r="A3051" s="1">
        <v>40311</v>
      </c>
      <c r="B3051">
        <v>57.352046999999999</v>
      </c>
    </row>
    <row r="3052" spans="1:2" x14ac:dyDescent="0.3">
      <c r="A3052" s="1">
        <v>40312</v>
      </c>
      <c r="B3052">
        <v>55.982391</v>
      </c>
    </row>
    <row r="3053" spans="1:2" x14ac:dyDescent="0.3">
      <c r="A3053" s="1">
        <v>40315</v>
      </c>
      <c r="B3053">
        <v>54.738697000000002</v>
      </c>
    </row>
    <row r="3054" spans="1:2" x14ac:dyDescent="0.3">
      <c r="A3054" s="1">
        <v>40316</v>
      </c>
      <c r="B3054">
        <v>55.982391</v>
      </c>
    </row>
    <row r="3055" spans="1:2" x14ac:dyDescent="0.3">
      <c r="A3055" s="1">
        <v>40317</v>
      </c>
      <c r="B3055">
        <v>54.368732000000001</v>
      </c>
    </row>
    <row r="3056" spans="1:2" x14ac:dyDescent="0.3">
      <c r="A3056" s="1">
        <v>40318</v>
      </c>
      <c r="B3056">
        <v>52.345745000000001</v>
      </c>
    </row>
    <row r="3057" spans="1:2" x14ac:dyDescent="0.3">
      <c r="A3057" s="1">
        <v>40319</v>
      </c>
      <c r="B3057">
        <v>51.991528000000002</v>
      </c>
    </row>
    <row r="3058" spans="1:2" x14ac:dyDescent="0.3">
      <c r="A3058" s="1">
        <v>40322</v>
      </c>
      <c r="B3058">
        <v>53.652424000000003</v>
      </c>
    </row>
    <row r="3059" spans="1:2" x14ac:dyDescent="0.3">
      <c r="A3059" s="1">
        <v>40323</v>
      </c>
      <c r="B3059">
        <v>51.991528000000002</v>
      </c>
    </row>
    <row r="3060" spans="1:2" x14ac:dyDescent="0.3">
      <c r="A3060" s="1">
        <v>40324</v>
      </c>
      <c r="B3060">
        <v>54.8489</v>
      </c>
    </row>
    <row r="3061" spans="1:2" x14ac:dyDescent="0.3">
      <c r="A3061" s="1">
        <v>40325</v>
      </c>
      <c r="B3061">
        <v>55.510097999999999</v>
      </c>
    </row>
    <row r="3062" spans="1:2" x14ac:dyDescent="0.3">
      <c r="A3062" s="1">
        <v>40326</v>
      </c>
      <c r="B3062">
        <v>55.242466</v>
      </c>
    </row>
    <row r="3063" spans="1:2" x14ac:dyDescent="0.3">
      <c r="A3063" s="1">
        <v>40329</v>
      </c>
      <c r="B3063">
        <v>56.462550999999998</v>
      </c>
    </row>
    <row r="3064" spans="1:2" x14ac:dyDescent="0.3">
      <c r="A3064" s="1">
        <v>40330</v>
      </c>
      <c r="B3064">
        <v>56.958466000000001</v>
      </c>
    </row>
    <row r="3065" spans="1:2" x14ac:dyDescent="0.3">
      <c r="A3065" s="1">
        <v>40331</v>
      </c>
      <c r="B3065">
        <v>56.706572999999999</v>
      </c>
    </row>
    <row r="3066" spans="1:2" x14ac:dyDescent="0.3">
      <c r="A3066" s="1">
        <v>40332</v>
      </c>
      <c r="B3066">
        <v>56.903373999999999</v>
      </c>
    </row>
    <row r="3067" spans="1:2" x14ac:dyDescent="0.3">
      <c r="A3067" s="1">
        <v>40333</v>
      </c>
      <c r="B3067">
        <v>55.124389999999998</v>
      </c>
    </row>
    <row r="3068" spans="1:2" x14ac:dyDescent="0.3">
      <c r="A3068" s="1">
        <v>40336</v>
      </c>
      <c r="B3068">
        <v>55.061424000000002</v>
      </c>
    </row>
    <row r="3069" spans="1:2" x14ac:dyDescent="0.3">
      <c r="A3069" s="1">
        <v>40337</v>
      </c>
      <c r="B3069">
        <v>54.455317999999998</v>
      </c>
    </row>
    <row r="3070" spans="1:2" x14ac:dyDescent="0.3">
      <c r="A3070" s="1">
        <v>40338</v>
      </c>
      <c r="B3070">
        <v>55.344794999999998</v>
      </c>
    </row>
    <row r="3071" spans="1:2" x14ac:dyDescent="0.3">
      <c r="A3071" s="1">
        <v>40339</v>
      </c>
      <c r="B3071">
        <v>56.840389000000002</v>
      </c>
    </row>
    <row r="3072" spans="1:2" x14ac:dyDescent="0.3">
      <c r="A3072" s="1">
        <v>40340</v>
      </c>
      <c r="B3072">
        <v>56.816780000000001</v>
      </c>
    </row>
    <row r="3073" spans="1:2" x14ac:dyDescent="0.3">
      <c r="A3073" s="1">
        <v>40343</v>
      </c>
      <c r="B3073">
        <v>56.761684000000002</v>
      </c>
    </row>
    <row r="3074" spans="1:2" x14ac:dyDescent="0.3">
      <c r="A3074" s="1">
        <v>40344</v>
      </c>
      <c r="B3074">
        <v>56.887611</v>
      </c>
    </row>
    <row r="3075" spans="1:2" x14ac:dyDescent="0.3">
      <c r="A3075" s="1">
        <v>40345</v>
      </c>
      <c r="B3075">
        <v>57.021442</v>
      </c>
    </row>
    <row r="3076" spans="1:2" x14ac:dyDescent="0.3">
      <c r="A3076" s="1">
        <v>40346</v>
      </c>
      <c r="B3076">
        <v>59.193981000000001</v>
      </c>
    </row>
    <row r="3077" spans="1:2" x14ac:dyDescent="0.3">
      <c r="A3077" s="1">
        <v>40347</v>
      </c>
      <c r="B3077">
        <v>59.626922999999998</v>
      </c>
    </row>
    <row r="3078" spans="1:2" x14ac:dyDescent="0.3">
      <c r="A3078" s="1">
        <v>40350</v>
      </c>
      <c r="B3078">
        <v>61.185482</v>
      </c>
    </row>
    <row r="3079" spans="1:2" x14ac:dyDescent="0.3">
      <c r="A3079" s="1">
        <v>40351</v>
      </c>
      <c r="B3079">
        <v>60.335365000000003</v>
      </c>
    </row>
    <row r="3080" spans="1:2" x14ac:dyDescent="0.3">
      <c r="A3080" s="1">
        <v>40352</v>
      </c>
      <c r="B3080">
        <v>60.461314999999999</v>
      </c>
    </row>
    <row r="3081" spans="1:2" x14ac:dyDescent="0.3">
      <c r="A3081" s="1">
        <v>40353</v>
      </c>
      <c r="B3081">
        <v>60.791907999999999</v>
      </c>
    </row>
    <row r="3082" spans="1:2" x14ac:dyDescent="0.3">
      <c r="A3082" s="1">
        <v>40354</v>
      </c>
      <c r="B3082">
        <v>59.091659999999997</v>
      </c>
    </row>
    <row r="3083" spans="1:2" x14ac:dyDescent="0.3">
      <c r="A3083" s="1">
        <v>40357</v>
      </c>
      <c r="B3083">
        <v>59.776482000000001</v>
      </c>
    </row>
    <row r="3084" spans="1:2" x14ac:dyDescent="0.3">
      <c r="A3084" s="1">
        <v>40358</v>
      </c>
      <c r="B3084">
        <v>57.800724000000002</v>
      </c>
    </row>
    <row r="3085" spans="1:2" x14ac:dyDescent="0.3">
      <c r="A3085" s="1">
        <v>40359</v>
      </c>
      <c r="B3085">
        <v>56.974212999999999</v>
      </c>
    </row>
    <row r="3086" spans="1:2" x14ac:dyDescent="0.3">
      <c r="A3086" s="1">
        <v>40360</v>
      </c>
      <c r="B3086">
        <v>55.077168</v>
      </c>
    </row>
    <row r="3087" spans="1:2" x14ac:dyDescent="0.3">
      <c r="A3087" s="1">
        <v>40361</v>
      </c>
      <c r="B3087">
        <v>55.155880000000003</v>
      </c>
    </row>
    <row r="3088" spans="1:2" x14ac:dyDescent="0.3">
      <c r="A3088" s="1">
        <v>40364</v>
      </c>
      <c r="B3088">
        <v>55.100783999999997</v>
      </c>
    </row>
    <row r="3089" spans="1:2" x14ac:dyDescent="0.3">
      <c r="A3089" s="1">
        <v>40365</v>
      </c>
      <c r="B3089">
        <v>56.187054000000003</v>
      </c>
    </row>
    <row r="3090" spans="1:2" x14ac:dyDescent="0.3">
      <c r="A3090" s="1">
        <v>40366</v>
      </c>
      <c r="B3090">
        <v>56.076850999999998</v>
      </c>
    </row>
    <row r="3091" spans="1:2" x14ac:dyDescent="0.3">
      <c r="A3091" s="1">
        <v>40367</v>
      </c>
      <c r="B3091">
        <v>56.084727999999998</v>
      </c>
    </row>
    <row r="3092" spans="1:2" x14ac:dyDescent="0.3">
      <c r="A3092" s="1">
        <v>40368</v>
      </c>
      <c r="B3092">
        <v>56.769547000000003</v>
      </c>
    </row>
    <row r="3093" spans="1:2" x14ac:dyDescent="0.3">
      <c r="A3093" s="1">
        <v>40371</v>
      </c>
      <c r="B3093">
        <v>57.635418000000001</v>
      </c>
    </row>
    <row r="3094" spans="1:2" x14ac:dyDescent="0.3">
      <c r="A3094" s="1">
        <v>40372</v>
      </c>
      <c r="B3094">
        <v>60.610855000000001</v>
      </c>
    </row>
    <row r="3095" spans="1:2" x14ac:dyDescent="0.3">
      <c r="A3095" s="1">
        <v>40373</v>
      </c>
      <c r="B3095">
        <v>60.847008000000002</v>
      </c>
    </row>
    <row r="3096" spans="1:2" x14ac:dyDescent="0.3">
      <c r="A3096" s="1">
        <v>40374</v>
      </c>
      <c r="B3096">
        <v>59.682022000000003</v>
      </c>
    </row>
    <row r="3097" spans="1:2" x14ac:dyDescent="0.3">
      <c r="A3097" s="1">
        <v>40375</v>
      </c>
      <c r="B3097">
        <v>59.823703999999999</v>
      </c>
    </row>
    <row r="3098" spans="1:2" x14ac:dyDescent="0.3">
      <c r="A3098" s="1">
        <v>40378</v>
      </c>
      <c r="B3098">
        <v>58.745311999999998</v>
      </c>
    </row>
    <row r="3099" spans="1:2" x14ac:dyDescent="0.3">
      <c r="A3099" s="1">
        <v>40379</v>
      </c>
      <c r="B3099">
        <v>58.398955999999998</v>
      </c>
    </row>
    <row r="3100" spans="1:2" x14ac:dyDescent="0.3">
      <c r="A3100" s="1">
        <v>40380</v>
      </c>
      <c r="B3100">
        <v>59.398636000000003</v>
      </c>
    </row>
    <row r="3101" spans="1:2" x14ac:dyDescent="0.3">
      <c r="A3101" s="1">
        <v>40381</v>
      </c>
      <c r="B3101">
        <v>61.964775000000003</v>
      </c>
    </row>
    <row r="3102" spans="1:2" x14ac:dyDescent="0.3">
      <c r="A3102" s="1">
        <v>40382</v>
      </c>
      <c r="B3102">
        <v>62.397708999999999</v>
      </c>
    </row>
    <row r="3103" spans="1:2" x14ac:dyDescent="0.3">
      <c r="A3103" s="1">
        <v>40385</v>
      </c>
      <c r="B3103">
        <v>62.932952999999998</v>
      </c>
    </row>
    <row r="3104" spans="1:2" x14ac:dyDescent="0.3">
      <c r="A3104" s="1">
        <v>40386</v>
      </c>
      <c r="B3104">
        <v>61.941158000000001</v>
      </c>
    </row>
    <row r="3105" spans="1:2" x14ac:dyDescent="0.3">
      <c r="A3105" s="1">
        <v>40387</v>
      </c>
      <c r="B3105">
        <v>61.862426999999997</v>
      </c>
    </row>
    <row r="3106" spans="1:2" x14ac:dyDescent="0.3">
      <c r="A3106" s="1">
        <v>40388</v>
      </c>
      <c r="B3106">
        <v>63.751595000000002</v>
      </c>
    </row>
    <row r="3107" spans="1:2" x14ac:dyDescent="0.3">
      <c r="A3107" s="1">
        <v>40389</v>
      </c>
      <c r="B3107">
        <v>64.003494000000003</v>
      </c>
    </row>
    <row r="3108" spans="1:2" x14ac:dyDescent="0.3">
      <c r="A3108" s="1">
        <v>40392</v>
      </c>
      <c r="B3108">
        <v>66.514519000000007</v>
      </c>
    </row>
    <row r="3109" spans="1:2" x14ac:dyDescent="0.3">
      <c r="A3109" s="1">
        <v>40393</v>
      </c>
      <c r="B3109">
        <v>65.585685999999995</v>
      </c>
    </row>
    <row r="3110" spans="1:2" x14ac:dyDescent="0.3">
      <c r="A3110" s="1">
        <v>40394</v>
      </c>
      <c r="B3110">
        <v>64.452171000000007</v>
      </c>
    </row>
    <row r="3111" spans="1:2" x14ac:dyDescent="0.3">
      <c r="A3111" s="1">
        <v>40395</v>
      </c>
      <c r="B3111">
        <v>64.153053</v>
      </c>
    </row>
    <row r="3112" spans="1:2" x14ac:dyDescent="0.3">
      <c r="A3112" s="1">
        <v>40396</v>
      </c>
      <c r="B3112">
        <v>62.775528000000001</v>
      </c>
    </row>
    <row r="3113" spans="1:2" x14ac:dyDescent="0.3">
      <c r="A3113" s="1">
        <v>40399</v>
      </c>
      <c r="B3113">
        <v>63.263573000000001</v>
      </c>
    </row>
    <row r="3114" spans="1:2" x14ac:dyDescent="0.3">
      <c r="A3114" s="1">
        <v>40400</v>
      </c>
      <c r="B3114">
        <v>62.948711000000003</v>
      </c>
    </row>
    <row r="3115" spans="1:2" x14ac:dyDescent="0.3">
      <c r="A3115" s="1">
        <v>40401</v>
      </c>
      <c r="B3115">
        <v>61.453113999999999</v>
      </c>
    </row>
    <row r="3116" spans="1:2" x14ac:dyDescent="0.3">
      <c r="A3116" s="1">
        <v>40402</v>
      </c>
      <c r="B3116">
        <v>61.342914999999998</v>
      </c>
    </row>
    <row r="3117" spans="1:2" x14ac:dyDescent="0.3">
      <c r="A3117" s="1">
        <v>40403</v>
      </c>
      <c r="B3117">
        <v>60.626601999999998</v>
      </c>
    </row>
    <row r="3118" spans="1:2" x14ac:dyDescent="0.3">
      <c r="A3118" s="1">
        <v>40406</v>
      </c>
      <c r="B3118">
        <v>61.083148999999999</v>
      </c>
    </row>
    <row r="3119" spans="1:2" x14ac:dyDescent="0.3">
      <c r="A3119" s="1">
        <v>40407</v>
      </c>
      <c r="B3119">
        <v>61.870308000000001</v>
      </c>
    </row>
    <row r="3120" spans="1:2" x14ac:dyDescent="0.3">
      <c r="A3120" s="1">
        <v>40408</v>
      </c>
      <c r="B3120">
        <v>61.421635000000002</v>
      </c>
    </row>
    <row r="3121" spans="1:2" x14ac:dyDescent="0.3">
      <c r="A3121" s="1">
        <v>40409</v>
      </c>
      <c r="B3121">
        <v>61.854576000000002</v>
      </c>
    </row>
    <row r="3122" spans="1:2" x14ac:dyDescent="0.3">
      <c r="A3122" s="1">
        <v>40410</v>
      </c>
      <c r="B3122">
        <v>62.07497</v>
      </c>
    </row>
    <row r="3123" spans="1:2" x14ac:dyDescent="0.3">
      <c r="A3123" s="1">
        <v>40413</v>
      </c>
      <c r="B3123">
        <v>62.885738000000003</v>
      </c>
    </row>
    <row r="3124" spans="1:2" x14ac:dyDescent="0.3">
      <c r="A3124" s="1">
        <v>40414</v>
      </c>
      <c r="B3124">
        <v>62.248137999999997</v>
      </c>
    </row>
    <row r="3125" spans="1:2" x14ac:dyDescent="0.3">
      <c r="A3125" s="1">
        <v>40415</v>
      </c>
      <c r="B3125">
        <v>61.083148999999999</v>
      </c>
    </row>
    <row r="3126" spans="1:2" x14ac:dyDescent="0.3">
      <c r="A3126" s="1">
        <v>40416</v>
      </c>
      <c r="B3126">
        <v>62.350470999999999</v>
      </c>
    </row>
    <row r="3127" spans="1:2" x14ac:dyDescent="0.3">
      <c r="A3127" s="1">
        <v>40417</v>
      </c>
      <c r="B3127">
        <v>62.200904999999999</v>
      </c>
    </row>
    <row r="3128" spans="1:2" x14ac:dyDescent="0.3">
      <c r="A3128" s="1">
        <v>40420</v>
      </c>
      <c r="B3128">
        <v>61.492477000000001</v>
      </c>
    </row>
    <row r="3129" spans="1:2" x14ac:dyDescent="0.3">
      <c r="A3129" s="1">
        <v>40421</v>
      </c>
      <c r="B3129">
        <v>61.815201000000002</v>
      </c>
    </row>
    <row r="3130" spans="1:2" x14ac:dyDescent="0.3">
      <c r="A3130" s="1">
        <v>40422</v>
      </c>
      <c r="B3130">
        <v>63.523327000000002</v>
      </c>
    </row>
    <row r="3131" spans="1:2" x14ac:dyDescent="0.3">
      <c r="A3131" s="1">
        <v>40423</v>
      </c>
      <c r="B3131">
        <v>64.192413000000002</v>
      </c>
    </row>
    <row r="3132" spans="1:2" x14ac:dyDescent="0.3">
      <c r="A3132" s="1">
        <v>40424</v>
      </c>
      <c r="B3132">
        <v>65.176361</v>
      </c>
    </row>
    <row r="3133" spans="1:2" x14ac:dyDescent="0.3">
      <c r="A3133" s="1">
        <v>40427</v>
      </c>
      <c r="B3133">
        <v>65.443993000000006</v>
      </c>
    </row>
    <row r="3134" spans="1:2" x14ac:dyDescent="0.3">
      <c r="A3134" s="1">
        <v>40428</v>
      </c>
      <c r="B3134">
        <v>65.569930999999997</v>
      </c>
    </row>
    <row r="3135" spans="1:2" x14ac:dyDescent="0.3">
      <c r="A3135" s="1">
        <v>40429</v>
      </c>
      <c r="B3135">
        <v>65.593552000000003</v>
      </c>
    </row>
    <row r="3136" spans="1:2" x14ac:dyDescent="0.3">
      <c r="A3136" s="1">
        <v>40430</v>
      </c>
      <c r="B3136">
        <v>67.238692999999998</v>
      </c>
    </row>
    <row r="3137" spans="1:2" x14ac:dyDescent="0.3">
      <c r="A3137" s="1">
        <v>40431</v>
      </c>
      <c r="B3137">
        <v>69.096382000000006</v>
      </c>
    </row>
    <row r="3138" spans="1:2" x14ac:dyDescent="0.3">
      <c r="A3138" s="1">
        <v>40434</v>
      </c>
      <c r="B3138">
        <v>70.025222999999997</v>
      </c>
    </row>
    <row r="3139" spans="1:2" x14ac:dyDescent="0.3">
      <c r="A3139" s="1">
        <v>40435</v>
      </c>
      <c r="B3139">
        <v>70.072456000000003</v>
      </c>
    </row>
    <row r="3140" spans="1:2" x14ac:dyDescent="0.3">
      <c r="A3140" s="1">
        <v>40436</v>
      </c>
      <c r="B3140">
        <v>70.505386000000001</v>
      </c>
    </row>
    <row r="3141" spans="1:2" x14ac:dyDescent="0.3">
      <c r="A3141" s="1">
        <v>40437</v>
      </c>
      <c r="B3141">
        <v>69.962256999999994</v>
      </c>
    </row>
    <row r="3142" spans="1:2" x14ac:dyDescent="0.3">
      <c r="A3142" s="1">
        <v>40438</v>
      </c>
      <c r="B3142">
        <v>71.796325999999993</v>
      </c>
    </row>
    <row r="3143" spans="1:2" x14ac:dyDescent="0.3">
      <c r="A3143" s="1">
        <v>40441</v>
      </c>
      <c r="B3143">
        <v>72.276488999999998</v>
      </c>
    </row>
    <row r="3144" spans="1:2" x14ac:dyDescent="0.3">
      <c r="A3144" s="1">
        <v>40442</v>
      </c>
      <c r="B3144">
        <v>72.276488999999998</v>
      </c>
    </row>
    <row r="3145" spans="1:2" x14ac:dyDescent="0.3">
      <c r="A3145" s="1">
        <v>40443</v>
      </c>
      <c r="B3145">
        <v>71.457831999999996</v>
      </c>
    </row>
    <row r="3146" spans="1:2" x14ac:dyDescent="0.3">
      <c r="A3146" s="1">
        <v>40444</v>
      </c>
      <c r="B3146">
        <v>69.859916999999996</v>
      </c>
    </row>
    <row r="3147" spans="1:2" x14ac:dyDescent="0.3">
      <c r="A3147" s="1">
        <v>40445</v>
      </c>
      <c r="B3147">
        <v>71.575919999999996</v>
      </c>
    </row>
    <row r="3148" spans="1:2" x14ac:dyDescent="0.3">
      <c r="A3148" s="1">
        <v>40448</v>
      </c>
      <c r="B3148">
        <v>71.678246000000001</v>
      </c>
    </row>
    <row r="3149" spans="1:2" x14ac:dyDescent="0.3">
      <c r="A3149" s="1">
        <v>40449</v>
      </c>
      <c r="B3149">
        <v>71.072143999999994</v>
      </c>
    </row>
    <row r="3150" spans="1:2" x14ac:dyDescent="0.3">
      <c r="A3150" s="1">
        <v>40450</v>
      </c>
      <c r="B3150">
        <v>70.804496999999998</v>
      </c>
    </row>
    <row r="3151" spans="1:2" x14ac:dyDescent="0.3">
      <c r="A3151" s="1">
        <v>40451</v>
      </c>
      <c r="B3151">
        <v>69.686745000000002</v>
      </c>
    </row>
    <row r="3152" spans="1:2" x14ac:dyDescent="0.3">
      <c r="A3152" s="1">
        <v>40452</v>
      </c>
      <c r="B3152">
        <v>68.088820999999996</v>
      </c>
    </row>
    <row r="3153" spans="1:2" x14ac:dyDescent="0.3">
      <c r="A3153" s="1">
        <v>40455</v>
      </c>
      <c r="B3153">
        <v>65.617165</v>
      </c>
    </row>
    <row r="3154" spans="1:2" x14ac:dyDescent="0.3">
      <c r="A3154" s="1">
        <v>40456</v>
      </c>
      <c r="B3154">
        <v>66.097335999999999</v>
      </c>
    </row>
    <row r="3155" spans="1:2" x14ac:dyDescent="0.3">
      <c r="A3155" s="1">
        <v>40457</v>
      </c>
      <c r="B3155">
        <v>66.868735999999998</v>
      </c>
    </row>
    <row r="3156" spans="1:2" x14ac:dyDescent="0.3">
      <c r="A3156" s="1">
        <v>40458</v>
      </c>
      <c r="B3156">
        <v>68.584732000000002</v>
      </c>
    </row>
    <row r="3157" spans="1:2" x14ac:dyDescent="0.3">
      <c r="A3157" s="1">
        <v>40459</v>
      </c>
      <c r="B3157">
        <v>70.277114999999995</v>
      </c>
    </row>
    <row r="3158" spans="1:2" x14ac:dyDescent="0.3">
      <c r="A3158" s="1">
        <v>40462</v>
      </c>
      <c r="B3158">
        <v>71.268929</v>
      </c>
    </row>
    <row r="3159" spans="1:2" x14ac:dyDescent="0.3">
      <c r="A3159" s="1">
        <v>40463</v>
      </c>
      <c r="B3159">
        <v>71.764824000000004</v>
      </c>
    </row>
    <row r="3160" spans="1:2" x14ac:dyDescent="0.3">
      <c r="A3160" s="1">
        <v>40464</v>
      </c>
      <c r="B3160">
        <v>71.308280999999994</v>
      </c>
    </row>
    <row r="3161" spans="1:2" x14ac:dyDescent="0.3">
      <c r="A3161" s="1">
        <v>40465</v>
      </c>
      <c r="B3161">
        <v>71.741202999999999</v>
      </c>
    </row>
    <row r="3162" spans="1:2" x14ac:dyDescent="0.3">
      <c r="A3162" s="1">
        <v>40466</v>
      </c>
      <c r="B3162">
        <v>72.575607000000005</v>
      </c>
    </row>
    <row r="3163" spans="1:2" x14ac:dyDescent="0.3">
      <c r="A3163" s="1">
        <v>40469</v>
      </c>
      <c r="B3163">
        <v>72.024590000000003</v>
      </c>
    </row>
    <row r="3164" spans="1:2" x14ac:dyDescent="0.3">
      <c r="A3164" s="1">
        <v>40470</v>
      </c>
      <c r="B3164">
        <v>71.080016999999998</v>
      </c>
    </row>
    <row r="3165" spans="1:2" x14ac:dyDescent="0.3">
      <c r="A3165" s="1">
        <v>40471</v>
      </c>
      <c r="B3165">
        <v>71.268929</v>
      </c>
    </row>
    <row r="3166" spans="1:2" x14ac:dyDescent="0.3">
      <c r="A3166" s="1">
        <v>40472</v>
      </c>
      <c r="B3166">
        <v>73.819298000000003</v>
      </c>
    </row>
    <row r="3167" spans="1:2" x14ac:dyDescent="0.3">
      <c r="A3167" s="1">
        <v>40473</v>
      </c>
      <c r="B3167">
        <v>76.165024000000003</v>
      </c>
    </row>
    <row r="3168" spans="1:2" x14ac:dyDescent="0.3">
      <c r="A3168" s="1">
        <v>40476</v>
      </c>
      <c r="B3168">
        <v>81.352371000000005</v>
      </c>
    </row>
    <row r="3169" spans="1:2" x14ac:dyDescent="0.3">
      <c r="A3169" s="1">
        <v>40477</v>
      </c>
      <c r="B3169">
        <v>82.375686999999999</v>
      </c>
    </row>
    <row r="3170" spans="1:2" x14ac:dyDescent="0.3">
      <c r="A3170" s="1">
        <v>40478</v>
      </c>
      <c r="B3170">
        <v>82.218245999999994</v>
      </c>
    </row>
    <row r="3171" spans="1:2" x14ac:dyDescent="0.3">
      <c r="A3171" s="1">
        <v>40479</v>
      </c>
      <c r="B3171">
        <v>84.500984000000003</v>
      </c>
    </row>
    <row r="3172" spans="1:2" x14ac:dyDescent="0.3">
      <c r="A3172" s="1">
        <v>40480</v>
      </c>
      <c r="B3172">
        <v>85.012634000000006</v>
      </c>
    </row>
    <row r="3173" spans="1:2" x14ac:dyDescent="0.3">
      <c r="A3173" s="1">
        <v>40483</v>
      </c>
      <c r="B3173">
        <v>82.690535999999994</v>
      </c>
    </row>
    <row r="3174" spans="1:2" x14ac:dyDescent="0.3">
      <c r="A3174" s="1">
        <v>40484</v>
      </c>
      <c r="B3174">
        <v>83.280906999999999</v>
      </c>
    </row>
    <row r="3175" spans="1:2" x14ac:dyDescent="0.3">
      <c r="A3175" s="1">
        <v>40485</v>
      </c>
      <c r="B3175">
        <v>84.028687000000005</v>
      </c>
    </row>
    <row r="3176" spans="1:2" x14ac:dyDescent="0.3">
      <c r="A3176" s="1">
        <v>40486</v>
      </c>
      <c r="B3176">
        <v>84.855216999999996</v>
      </c>
    </row>
    <row r="3177" spans="1:2" x14ac:dyDescent="0.3">
      <c r="A3177" s="1">
        <v>40487</v>
      </c>
      <c r="B3177">
        <v>84.737137000000004</v>
      </c>
    </row>
    <row r="3178" spans="1:2" x14ac:dyDescent="0.3">
      <c r="A3178" s="1">
        <v>40490</v>
      </c>
      <c r="B3178">
        <v>85.681717000000006</v>
      </c>
    </row>
    <row r="3179" spans="1:2" x14ac:dyDescent="0.3">
      <c r="A3179" s="1">
        <v>40491</v>
      </c>
      <c r="B3179">
        <v>87.728317000000004</v>
      </c>
    </row>
    <row r="3180" spans="1:2" x14ac:dyDescent="0.3">
      <c r="A3180" s="1">
        <v>40492</v>
      </c>
      <c r="B3180">
        <v>85.524283999999994</v>
      </c>
    </row>
    <row r="3181" spans="1:2" x14ac:dyDescent="0.3">
      <c r="A3181" s="1">
        <v>40493</v>
      </c>
      <c r="B3181">
        <v>87.059235000000001</v>
      </c>
    </row>
    <row r="3182" spans="1:2" x14ac:dyDescent="0.3">
      <c r="A3182" s="1">
        <v>40494</v>
      </c>
      <c r="B3182">
        <v>89.735550000000003</v>
      </c>
    </row>
    <row r="3183" spans="1:2" x14ac:dyDescent="0.3">
      <c r="A3183" s="1">
        <v>40497</v>
      </c>
      <c r="B3183">
        <v>91.782157999999995</v>
      </c>
    </row>
    <row r="3184" spans="1:2" x14ac:dyDescent="0.3">
      <c r="A3184" s="1">
        <v>40498</v>
      </c>
      <c r="B3184">
        <v>90.916290000000004</v>
      </c>
    </row>
    <row r="3185" spans="1:2" x14ac:dyDescent="0.3">
      <c r="A3185" s="1">
        <v>40499</v>
      </c>
      <c r="B3185">
        <v>91.231155000000001</v>
      </c>
    </row>
    <row r="3186" spans="1:2" x14ac:dyDescent="0.3">
      <c r="A3186" s="1">
        <v>40500</v>
      </c>
      <c r="B3186">
        <v>93.789412999999996</v>
      </c>
    </row>
    <row r="3187" spans="1:2" x14ac:dyDescent="0.3">
      <c r="A3187" s="1">
        <v>40501</v>
      </c>
      <c r="B3187">
        <v>96.583809000000002</v>
      </c>
    </row>
    <row r="3188" spans="1:2" x14ac:dyDescent="0.3">
      <c r="A3188" s="1">
        <v>40504</v>
      </c>
      <c r="B3188">
        <v>99.102683999999996</v>
      </c>
    </row>
    <row r="3189" spans="1:2" x14ac:dyDescent="0.3">
      <c r="A3189" s="1">
        <v>40505</v>
      </c>
      <c r="B3189">
        <v>93.671340999999998</v>
      </c>
    </row>
    <row r="3190" spans="1:2" x14ac:dyDescent="0.3">
      <c r="A3190" s="1">
        <v>40506</v>
      </c>
      <c r="B3190">
        <v>97.882606999999993</v>
      </c>
    </row>
    <row r="3191" spans="1:2" x14ac:dyDescent="0.3">
      <c r="A3191" s="1">
        <v>40507</v>
      </c>
      <c r="B3191">
        <v>100.007912</v>
      </c>
    </row>
    <row r="3192" spans="1:2" x14ac:dyDescent="0.3">
      <c r="A3192" s="1">
        <v>40508</v>
      </c>
      <c r="B3192">
        <v>100.24406399999999</v>
      </c>
    </row>
    <row r="3193" spans="1:2" x14ac:dyDescent="0.3">
      <c r="A3193" s="1">
        <v>40511</v>
      </c>
      <c r="B3193">
        <v>97.843254000000002</v>
      </c>
    </row>
    <row r="3194" spans="1:2" x14ac:dyDescent="0.3">
      <c r="A3194" s="1">
        <v>40512</v>
      </c>
      <c r="B3194">
        <v>97.449669</v>
      </c>
    </row>
    <row r="3195" spans="1:2" x14ac:dyDescent="0.3">
      <c r="A3195" s="1">
        <v>40513</v>
      </c>
      <c r="B3195">
        <v>100.59828899999999</v>
      </c>
    </row>
    <row r="3196" spans="1:2" x14ac:dyDescent="0.3">
      <c r="A3196" s="1">
        <v>40514</v>
      </c>
      <c r="B3196">
        <v>102.44808999999999</v>
      </c>
    </row>
    <row r="3197" spans="1:2" x14ac:dyDescent="0.3">
      <c r="A3197" s="1">
        <v>40515</v>
      </c>
      <c r="B3197">
        <v>106.383865</v>
      </c>
    </row>
    <row r="3198" spans="1:2" x14ac:dyDescent="0.3">
      <c r="A3198" s="1">
        <v>40518</v>
      </c>
      <c r="B3198">
        <v>107.36779799999999</v>
      </c>
    </row>
    <row r="3199" spans="1:2" x14ac:dyDescent="0.3">
      <c r="A3199" s="1">
        <v>40519</v>
      </c>
      <c r="B3199">
        <v>107.761383</v>
      </c>
    </row>
    <row r="3200" spans="1:2" x14ac:dyDescent="0.3">
      <c r="A3200" s="1">
        <v>40520</v>
      </c>
      <c r="B3200">
        <v>101.73967</v>
      </c>
    </row>
    <row r="3201" spans="1:2" x14ac:dyDescent="0.3">
      <c r="A3201" s="1">
        <v>40521</v>
      </c>
      <c r="B3201">
        <v>97.764526000000004</v>
      </c>
    </row>
    <row r="3202" spans="1:2" x14ac:dyDescent="0.3">
      <c r="A3202" s="1">
        <v>40522</v>
      </c>
      <c r="B3202">
        <v>101.542877</v>
      </c>
    </row>
    <row r="3203" spans="1:2" x14ac:dyDescent="0.3">
      <c r="A3203" s="1">
        <v>40525</v>
      </c>
      <c r="B3203">
        <v>103.43203699999999</v>
      </c>
    </row>
    <row r="3204" spans="1:2" x14ac:dyDescent="0.3">
      <c r="A3204" s="1">
        <v>40526</v>
      </c>
      <c r="B3204">
        <v>101.46414900000001</v>
      </c>
    </row>
    <row r="3205" spans="1:2" x14ac:dyDescent="0.3">
      <c r="A3205" s="1">
        <v>40527</v>
      </c>
      <c r="B3205">
        <v>101.542877</v>
      </c>
    </row>
    <row r="3206" spans="1:2" x14ac:dyDescent="0.3">
      <c r="A3206" s="1">
        <v>40528</v>
      </c>
      <c r="B3206">
        <v>99.260138999999995</v>
      </c>
    </row>
    <row r="3207" spans="1:2" x14ac:dyDescent="0.3">
      <c r="A3207" s="1">
        <v>40529</v>
      </c>
      <c r="B3207">
        <v>95.875350999999995</v>
      </c>
    </row>
    <row r="3208" spans="1:2" x14ac:dyDescent="0.3">
      <c r="A3208" s="1">
        <v>40532</v>
      </c>
      <c r="B3208">
        <v>99.378197</v>
      </c>
    </row>
    <row r="3209" spans="1:2" x14ac:dyDescent="0.3">
      <c r="A3209" s="1">
        <v>40533</v>
      </c>
      <c r="B3209">
        <v>101.66095</v>
      </c>
    </row>
    <row r="3210" spans="1:2" x14ac:dyDescent="0.3">
      <c r="A3210" s="1">
        <v>40534</v>
      </c>
      <c r="B3210">
        <v>102.211952</v>
      </c>
    </row>
    <row r="3211" spans="1:2" x14ac:dyDescent="0.3">
      <c r="A3211" s="1">
        <v>40535</v>
      </c>
      <c r="B3211">
        <v>100.834442</v>
      </c>
    </row>
    <row r="3212" spans="1:2" x14ac:dyDescent="0.3">
      <c r="A3212" s="1">
        <v>40539</v>
      </c>
      <c r="B3212">
        <v>96.032791000000003</v>
      </c>
    </row>
    <row r="3213" spans="1:2" x14ac:dyDescent="0.3">
      <c r="A3213" s="1">
        <v>40540</v>
      </c>
      <c r="B3213">
        <v>95.442420999999996</v>
      </c>
    </row>
    <row r="3214" spans="1:2" x14ac:dyDescent="0.3">
      <c r="A3214" s="1">
        <v>40541</v>
      </c>
      <c r="B3214">
        <v>97.489036999999996</v>
      </c>
    </row>
    <row r="3215" spans="1:2" x14ac:dyDescent="0.3">
      <c r="A3215" s="1">
        <v>40542</v>
      </c>
      <c r="B3215">
        <v>95.560501000000002</v>
      </c>
    </row>
    <row r="3216" spans="1:2" x14ac:dyDescent="0.3">
      <c r="A3216" s="1">
        <v>40546</v>
      </c>
      <c r="B3216">
        <v>100.44085699999999</v>
      </c>
    </row>
    <row r="3217" spans="1:2" x14ac:dyDescent="0.3">
      <c r="A3217" s="1">
        <v>40547</v>
      </c>
      <c r="B3217">
        <v>101.582222</v>
      </c>
    </row>
    <row r="3218" spans="1:2" x14ac:dyDescent="0.3">
      <c r="A3218" s="1">
        <v>40548</v>
      </c>
      <c r="B3218">
        <v>98.984618999999995</v>
      </c>
    </row>
    <row r="3219" spans="1:2" x14ac:dyDescent="0.3">
      <c r="A3219" s="1">
        <v>40549</v>
      </c>
      <c r="B3219">
        <v>98.276191999999995</v>
      </c>
    </row>
    <row r="3220" spans="1:2" x14ac:dyDescent="0.3">
      <c r="A3220" s="1">
        <v>40550</v>
      </c>
      <c r="B3220">
        <v>100.63763400000001</v>
      </c>
    </row>
    <row r="3221" spans="1:2" x14ac:dyDescent="0.3">
      <c r="A3221" s="1">
        <v>40553</v>
      </c>
      <c r="B3221">
        <v>99.850493999999998</v>
      </c>
    </row>
    <row r="3222" spans="1:2" x14ac:dyDescent="0.3">
      <c r="A3222" s="1">
        <v>40554</v>
      </c>
      <c r="B3222">
        <v>103.27460499999999</v>
      </c>
    </row>
    <row r="3223" spans="1:2" x14ac:dyDescent="0.3">
      <c r="A3223" s="1">
        <v>40555</v>
      </c>
      <c r="B3223">
        <v>102.684242</v>
      </c>
    </row>
    <row r="3224" spans="1:2" x14ac:dyDescent="0.3">
      <c r="A3224" s="1">
        <v>40556</v>
      </c>
      <c r="B3224">
        <v>98.945267000000001</v>
      </c>
    </row>
    <row r="3225" spans="1:2" x14ac:dyDescent="0.3">
      <c r="A3225" s="1">
        <v>40557</v>
      </c>
      <c r="B3225">
        <v>98.984618999999995</v>
      </c>
    </row>
    <row r="3226" spans="1:2" x14ac:dyDescent="0.3">
      <c r="A3226" s="1">
        <v>40560</v>
      </c>
      <c r="B3226">
        <v>97.803894</v>
      </c>
    </row>
    <row r="3227" spans="1:2" x14ac:dyDescent="0.3">
      <c r="A3227" s="1">
        <v>40561</v>
      </c>
      <c r="B3227">
        <v>96.780579000000003</v>
      </c>
    </row>
    <row r="3228" spans="1:2" x14ac:dyDescent="0.3">
      <c r="A3228" s="1">
        <v>40562</v>
      </c>
      <c r="B3228">
        <v>95.757285999999993</v>
      </c>
    </row>
    <row r="3229" spans="1:2" x14ac:dyDescent="0.3">
      <c r="A3229" s="1">
        <v>40563</v>
      </c>
      <c r="B3229">
        <v>91.349236000000005</v>
      </c>
    </row>
    <row r="3230" spans="1:2" x14ac:dyDescent="0.3">
      <c r="A3230" s="1">
        <v>40564</v>
      </c>
      <c r="B3230">
        <v>89.735550000000003</v>
      </c>
    </row>
    <row r="3231" spans="1:2" x14ac:dyDescent="0.3">
      <c r="A3231" s="1">
        <v>40567</v>
      </c>
      <c r="B3231">
        <v>91.034369999999996</v>
      </c>
    </row>
    <row r="3232" spans="1:2" x14ac:dyDescent="0.3">
      <c r="A3232" s="1">
        <v>40568</v>
      </c>
      <c r="B3232">
        <v>90.011062999999993</v>
      </c>
    </row>
    <row r="3233" spans="1:2" x14ac:dyDescent="0.3">
      <c r="A3233" s="1">
        <v>40569</v>
      </c>
      <c r="B3233">
        <v>92.962883000000005</v>
      </c>
    </row>
    <row r="3234" spans="1:2" x14ac:dyDescent="0.3">
      <c r="A3234" s="1">
        <v>40570</v>
      </c>
      <c r="B3234">
        <v>92.923537999999994</v>
      </c>
    </row>
    <row r="3235" spans="1:2" x14ac:dyDescent="0.3">
      <c r="A3235" s="1">
        <v>40571</v>
      </c>
      <c r="B3235">
        <v>94.773346000000004</v>
      </c>
    </row>
    <row r="3236" spans="1:2" x14ac:dyDescent="0.3">
      <c r="A3236" s="1">
        <v>40574</v>
      </c>
      <c r="B3236">
        <v>92.884186</v>
      </c>
    </row>
    <row r="3237" spans="1:2" x14ac:dyDescent="0.3">
      <c r="A3237" s="1">
        <v>40575</v>
      </c>
      <c r="B3237">
        <v>93.002251000000001</v>
      </c>
    </row>
    <row r="3238" spans="1:2" x14ac:dyDescent="0.3">
      <c r="A3238" s="1">
        <v>40576</v>
      </c>
      <c r="B3238">
        <v>91.152428</v>
      </c>
    </row>
    <row r="3239" spans="1:2" x14ac:dyDescent="0.3">
      <c r="A3239" s="1">
        <v>40577</v>
      </c>
      <c r="B3239">
        <v>91.309875000000005</v>
      </c>
    </row>
    <row r="3240" spans="1:2" x14ac:dyDescent="0.3">
      <c r="A3240" s="1">
        <v>40578</v>
      </c>
      <c r="B3240">
        <v>90.798225000000002</v>
      </c>
    </row>
    <row r="3241" spans="1:2" x14ac:dyDescent="0.3">
      <c r="A3241" s="1">
        <v>40581</v>
      </c>
      <c r="B3241">
        <v>93.671340999999998</v>
      </c>
    </row>
    <row r="3242" spans="1:2" x14ac:dyDescent="0.3">
      <c r="A3242" s="1">
        <v>40582</v>
      </c>
      <c r="B3242">
        <v>96.741234000000006</v>
      </c>
    </row>
    <row r="3243" spans="1:2" x14ac:dyDescent="0.3">
      <c r="A3243" s="1">
        <v>40583</v>
      </c>
      <c r="B3243">
        <v>97.134818999999993</v>
      </c>
    </row>
    <row r="3244" spans="1:2" x14ac:dyDescent="0.3">
      <c r="A3244" s="1">
        <v>40584</v>
      </c>
      <c r="B3244">
        <v>98.315544000000003</v>
      </c>
    </row>
    <row r="3245" spans="1:2" x14ac:dyDescent="0.3">
      <c r="A3245" s="1">
        <v>40585</v>
      </c>
      <c r="B3245">
        <v>100.913147</v>
      </c>
    </row>
    <row r="3246" spans="1:2" x14ac:dyDescent="0.3">
      <c r="A3246" s="1">
        <v>40588</v>
      </c>
      <c r="B3246">
        <v>99.693054000000004</v>
      </c>
    </row>
    <row r="3247" spans="1:2" x14ac:dyDescent="0.3">
      <c r="A3247" s="1">
        <v>40589</v>
      </c>
      <c r="B3247">
        <v>96.229575999999994</v>
      </c>
    </row>
    <row r="3248" spans="1:2" x14ac:dyDescent="0.3">
      <c r="A3248" s="1">
        <v>40590</v>
      </c>
      <c r="B3248">
        <v>96.819946000000002</v>
      </c>
    </row>
    <row r="3249" spans="1:2" x14ac:dyDescent="0.3">
      <c r="A3249" s="1">
        <v>40591</v>
      </c>
      <c r="B3249">
        <v>95.284996000000007</v>
      </c>
    </row>
    <row r="3250" spans="1:2" x14ac:dyDescent="0.3">
      <c r="A3250" s="1">
        <v>40592</v>
      </c>
      <c r="B3250">
        <v>94.182975999999996</v>
      </c>
    </row>
    <row r="3251" spans="1:2" x14ac:dyDescent="0.3">
      <c r="A3251" s="1">
        <v>40595</v>
      </c>
      <c r="B3251">
        <v>92.372528000000003</v>
      </c>
    </row>
    <row r="3252" spans="1:2" x14ac:dyDescent="0.3">
      <c r="A3252" s="1">
        <v>40596</v>
      </c>
      <c r="B3252">
        <v>95.009499000000005</v>
      </c>
    </row>
    <row r="3253" spans="1:2" x14ac:dyDescent="0.3">
      <c r="A3253" s="1">
        <v>40597</v>
      </c>
      <c r="B3253">
        <v>91.231155000000001</v>
      </c>
    </row>
    <row r="3254" spans="1:2" x14ac:dyDescent="0.3">
      <c r="A3254" s="1">
        <v>40598</v>
      </c>
      <c r="B3254">
        <v>88.515465000000006</v>
      </c>
    </row>
    <row r="3255" spans="1:2" x14ac:dyDescent="0.3">
      <c r="A3255" s="1">
        <v>40599</v>
      </c>
      <c r="B3255">
        <v>93.986191000000005</v>
      </c>
    </row>
    <row r="3256" spans="1:2" x14ac:dyDescent="0.3">
      <c r="A3256" s="1">
        <v>40602</v>
      </c>
      <c r="B3256">
        <v>96.741234000000006</v>
      </c>
    </row>
    <row r="3257" spans="1:2" x14ac:dyDescent="0.3">
      <c r="A3257" s="1">
        <v>40603</v>
      </c>
      <c r="B3257">
        <v>95.206283999999997</v>
      </c>
    </row>
    <row r="3258" spans="1:2" x14ac:dyDescent="0.3">
      <c r="A3258" s="1">
        <v>40604</v>
      </c>
      <c r="B3258">
        <v>93.828766000000002</v>
      </c>
    </row>
    <row r="3259" spans="1:2" x14ac:dyDescent="0.3">
      <c r="A3259" s="1">
        <v>40605</v>
      </c>
      <c r="B3259">
        <v>93.710693000000006</v>
      </c>
    </row>
    <row r="3260" spans="1:2" x14ac:dyDescent="0.3">
      <c r="A3260" s="1">
        <v>40606</v>
      </c>
      <c r="B3260">
        <v>92.175735000000003</v>
      </c>
    </row>
    <row r="3261" spans="1:2" x14ac:dyDescent="0.3">
      <c r="A3261" s="1">
        <v>40609</v>
      </c>
      <c r="B3261">
        <v>91.270508000000007</v>
      </c>
    </row>
    <row r="3262" spans="1:2" x14ac:dyDescent="0.3">
      <c r="A3262" s="1">
        <v>40610</v>
      </c>
      <c r="B3262">
        <v>93.395827999999995</v>
      </c>
    </row>
    <row r="3263" spans="1:2" x14ac:dyDescent="0.3">
      <c r="A3263" s="1">
        <v>40611</v>
      </c>
      <c r="B3263">
        <v>93.238395999999995</v>
      </c>
    </row>
    <row r="3264" spans="1:2" x14ac:dyDescent="0.3">
      <c r="A3264" s="1">
        <v>40612</v>
      </c>
      <c r="B3264">
        <v>89.892982000000003</v>
      </c>
    </row>
    <row r="3265" spans="1:2" x14ac:dyDescent="0.3">
      <c r="A3265" s="1">
        <v>40613</v>
      </c>
      <c r="B3265">
        <v>89.971717999999996</v>
      </c>
    </row>
    <row r="3266" spans="1:2" x14ac:dyDescent="0.3">
      <c r="A3266" s="1">
        <v>40616</v>
      </c>
      <c r="B3266">
        <v>89.105834999999999</v>
      </c>
    </row>
    <row r="3267" spans="1:2" x14ac:dyDescent="0.3">
      <c r="A3267" s="1">
        <v>40617</v>
      </c>
      <c r="B3267">
        <v>85.760429000000002</v>
      </c>
    </row>
    <row r="3268" spans="1:2" x14ac:dyDescent="0.3">
      <c r="A3268" s="1">
        <v>40618</v>
      </c>
      <c r="B3268">
        <v>83.910629</v>
      </c>
    </row>
    <row r="3269" spans="1:2" x14ac:dyDescent="0.3">
      <c r="A3269" s="1">
        <v>40619</v>
      </c>
      <c r="B3269">
        <v>84.461631999999994</v>
      </c>
    </row>
    <row r="3270" spans="1:2" x14ac:dyDescent="0.3">
      <c r="A3270" s="1">
        <v>40620</v>
      </c>
      <c r="B3270">
        <v>85.563643999999996</v>
      </c>
    </row>
    <row r="3271" spans="1:2" x14ac:dyDescent="0.3">
      <c r="A3271" s="1">
        <v>40623</v>
      </c>
      <c r="B3271">
        <v>87.728317000000004</v>
      </c>
    </row>
    <row r="3272" spans="1:2" x14ac:dyDescent="0.3">
      <c r="A3272" s="1">
        <v>40624</v>
      </c>
      <c r="B3272">
        <v>86.311447000000001</v>
      </c>
    </row>
    <row r="3273" spans="1:2" x14ac:dyDescent="0.3">
      <c r="A3273" s="1">
        <v>40625</v>
      </c>
      <c r="B3273">
        <v>86.744370000000004</v>
      </c>
    </row>
    <row r="3274" spans="1:2" x14ac:dyDescent="0.3">
      <c r="A3274" s="1">
        <v>40626</v>
      </c>
      <c r="B3274">
        <v>89.027122000000006</v>
      </c>
    </row>
    <row r="3275" spans="1:2" x14ac:dyDescent="0.3">
      <c r="A3275" s="1">
        <v>40627</v>
      </c>
      <c r="B3275">
        <v>88.987769999999998</v>
      </c>
    </row>
    <row r="3276" spans="1:2" x14ac:dyDescent="0.3">
      <c r="A3276" s="1">
        <v>40630</v>
      </c>
      <c r="B3276">
        <v>88.279326999999995</v>
      </c>
    </row>
    <row r="3277" spans="1:2" x14ac:dyDescent="0.3">
      <c r="A3277" s="1">
        <v>40631</v>
      </c>
      <c r="B3277">
        <v>88.318686999999997</v>
      </c>
    </row>
    <row r="3278" spans="1:2" x14ac:dyDescent="0.3">
      <c r="A3278" s="1">
        <v>40632</v>
      </c>
      <c r="B3278">
        <v>90.758872999999994</v>
      </c>
    </row>
    <row r="3279" spans="1:2" x14ac:dyDescent="0.3">
      <c r="A3279" s="1">
        <v>40633</v>
      </c>
      <c r="B3279">
        <v>90.089775000000003</v>
      </c>
    </row>
    <row r="3280" spans="1:2" x14ac:dyDescent="0.3">
      <c r="A3280" s="1">
        <v>40634</v>
      </c>
      <c r="B3280">
        <v>91.231155000000001</v>
      </c>
    </row>
    <row r="3281" spans="1:2" x14ac:dyDescent="0.3">
      <c r="A3281" s="1">
        <v>40637</v>
      </c>
      <c r="B3281">
        <v>92.018310999999997</v>
      </c>
    </row>
    <row r="3282" spans="1:2" x14ac:dyDescent="0.3">
      <c r="A3282" s="1">
        <v>40638</v>
      </c>
      <c r="B3282">
        <v>92.254463000000001</v>
      </c>
    </row>
    <row r="3283" spans="1:2" x14ac:dyDescent="0.3">
      <c r="A3283" s="1">
        <v>40639</v>
      </c>
      <c r="B3283">
        <v>91.978950999999995</v>
      </c>
    </row>
    <row r="3284" spans="1:2" x14ac:dyDescent="0.3">
      <c r="A3284" s="1">
        <v>40640</v>
      </c>
      <c r="B3284">
        <v>89.971717999999996</v>
      </c>
    </row>
    <row r="3285" spans="1:2" x14ac:dyDescent="0.3">
      <c r="A3285" s="1">
        <v>40641</v>
      </c>
      <c r="B3285">
        <v>88.161270000000002</v>
      </c>
    </row>
    <row r="3286" spans="1:2" x14ac:dyDescent="0.3">
      <c r="A3286" s="1">
        <v>40644</v>
      </c>
      <c r="B3286">
        <v>86.941176999999996</v>
      </c>
    </row>
    <row r="3287" spans="1:2" x14ac:dyDescent="0.3">
      <c r="A3287" s="1">
        <v>40645</v>
      </c>
      <c r="B3287">
        <v>85.524283999999994</v>
      </c>
    </row>
    <row r="3288" spans="1:2" x14ac:dyDescent="0.3">
      <c r="A3288" s="1">
        <v>40646</v>
      </c>
      <c r="B3288">
        <v>87.84639</v>
      </c>
    </row>
    <row r="3289" spans="1:2" x14ac:dyDescent="0.3">
      <c r="A3289" s="1">
        <v>40647</v>
      </c>
      <c r="B3289">
        <v>88.397407999999999</v>
      </c>
    </row>
    <row r="3290" spans="1:2" x14ac:dyDescent="0.3">
      <c r="A3290" s="1">
        <v>40648</v>
      </c>
      <c r="B3290">
        <v>88.712256999999994</v>
      </c>
    </row>
    <row r="3291" spans="1:2" x14ac:dyDescent="0.3">
      <c r="A3291" s="1">
        <v>40651</v>
      </c>
      <c r="B3291">
        <v>87.610252000000003</v>
      </c>
    </row>
    <row r="3292" spans="1:2" x14ac:dyDescent="0.3">
      <c r="A3292" s="1">
        <v>40652</v>
      </c>
      <c r="B3292">
        <v>88.948409999999996</v>
      </c>
    </row>
    <row r="3293" spans="1:2" x14ac:dyDescent="0.3">
      <c r="A3293" s="1">
        <v>40653</v>
      </c>
      <c r="B3293">
        <v>93.199043000000003</v>
      </c>
    </row>
    <row r="3294" spans="1:2" x14ac:dyDescent="0.3">
      <c r="A3294" s="1">
        <v>40654</v>
      </c>
      <c r="B3294">
        <v>93.356468000000007</v>
      </c>
    </row>
    <row r="3295" spans="1:2" x14ac:dyDescent="0.3">
      <c r="A3295" s="1">
        <v>40659</v>
      </c>
      <c r="B3295">
        <v>95.009499000000005</v>
      </c>
    </row>
    <row r="3296" spans="1:2" x14ac:dyDescent="0.3">
      <c r="A3296" s="1">
        <v>40660</v>
      </c>
      <c r="B3296">
        <v>99.574989000000002</v>
      </c>
    </row>
    <row r="3297" spans="1:2" x14ac:dyDescent="0.3">
      <c r="A3297" s="1">
        <v>40661</v>
      </c>
      <c r="B3297">
        <v>103.117172</v>
      </c>
    </row>
    <row r="3298" spans="1:2" x14ac:dyDescent="0.3">
      <c r="A3298" s="1">
        <v>40662</v>
      </c>
      <c r="B3298">
        <v>104.69149</v>
      </c>
    </row>
    <row r="3299" spans="1:2" x14ac:dyDescent="0.3">
      <c r="A3299" s="1">
        <v>40665</v>
      </c>
      <c r="B3299">
        <v>106.069</v>
      </c>
    </row>
    <row r="3300" spans="1:2" x14ac:dyDescent="0.3">
      <c r="A3300" s="1">
        <v>40666</v>
      </c>
      <c r="B3300">
        <v>104.297905</v>
      </c>
    </row>
    <row r="3301" spans="1:2" x14ac:dyDescent="0.3">
      <c r="A3301" s="1">
        <v>40667</v>
      </c>
      <c r="B3301">
        <v>101.543114</v>
      </c>
    </row>
    <row r="3302" spans="1:2" x14ac:dyDescent="0.3">
      <c r="A3302" s="1">
        <v>40668</v>
      </c>
      <c r="B3302">
        <v>103.06465900000001</v>
      </c>
    </row>
    <row r="3303" spans="1:2" x14ac:dyDescent="0.3">
      <c r="A3303" s="1">
        <v>40669</v>
      </c>
      <c r="B3303">
        <v>104.426033</v>
      </c>
    </row>
    <row r="3304" spans="1:2" x14ac:dyDescent="0.3">
      <c r="A3304" s="1">
        <v>40672</v>
      </c>
      <c r="B3304">
        <v>102.18375399999999</v>
      </c>
    </row>
    <row r="3305" spans="1:2" x14ac:dyDescent="0.3">
      <c r="A3305" s="1">
        <v>40673</v>
      </c>
      <c r="B3305">
        <v>104.506111</v>
      </c>
    </row>
    <row r="3306" spans="1:2" x14ac:dyDescent="0.3">
      <c r="A3306" s="1">
        <v>40674</v>
      </c>
      <c r="B3306">
        <v>103.66526</v>
      </c>
    </row>
    <row r="3307" spans="1:2" x14ac:dyDescent="0.3">
      <c r="A3307" s="1">
        <v>40675</v>
      </c>
      <c r="B3307">
        <v>102.98458100000001</v>
      </c>
    </row>
    <row r="3308" spans="1:2" x14ac:dyDescent="0.3">
      <c r="A3308" s="1">
        <v>40676</v>
      </c>
      <c r="B3308">
        <v>102.86444899999999</v>
      </c>
    </row>
    <row r="3309" spans="1:2" x14ac:dyDescent="0.3">
      <c r="A3309" s="1">
        <v>40679</v>
      </c>
      <c r="B3309">
        <v>102.063637</v>
      </c>
    </row>
    <row r="3310" spans="1:2" x14ac:dyDescent="0.3">
      <c r="A3310" s="1">
        <v>40680</v>
      </c>
      <c r="B3310">
        <v>99.340880999999996</v>
      </c>
    </row>
    <row r="3311" spans="1:2" x14ac:dyDescent="0.3">
      <c r="A3311" s="1">
        <v>40681</v>
      </c>
      <c r="B3311">
        <v>99.621161999999998</v>
      </c>
    </row>
    <row r="3312" spans="1:2" x14ac:dyDescent="0.3">
      <c r="A3312" s="1">
        <v>40682</v>
      </c>
      <c r="B3312">
        <v>101.10266900000001</v>
      </c>
    </row>
    <row r="3313" spans="1:2" x14ac:dyDescent="0.3">
      <c r="A3313" s="1">
        <v>40683</v>
      </c>
      <c r="B3313">
        <v>100.02156100000001</v>
      </c>
    </row>
    <row r="3314" spans="1:2" x14ac:dyDescent="0.3">
      <c r="A3314" s="1">
        <v>40686</v>
      </c>
      <c r="B3314">
        <v>96.698195999999996</v>
      </c>
    </row>
    <row r="3315" spans="1:2" x14ac:dyDescent="0.3">
      <c r="A3315" s="1">
        <v>40687</v>
      </c>
      <c r="B3315">
        <v>98.139656000000002</v>
      </c>
    </row>
    <row r="3316" spans="1:2" x14ac:dyDescent="0.3">
      <c r="A3316" s="1">
        <v>40688</v>
      </c>
      <c r="B3316">
        <v>99.340880999999996</v>
      </c>
    </row>
    <row r="3317" spans="1:2" x14ac:dyDescent="0.3">
      <c r="A3317" s="1">
        <v>40689</v>
      </c>
      <c r="B3317">
        <v>97.499001000000007</v>
      </c>
    </row>
    <row r="3318" spans="1:2" x14ac:dyDescent="0.3">
      <c r="A3318" s="1">
        <v>40690</v>
      </c>
      <c r="B3318">
        <v>99.661186000000001</v>
      </c>
    </row>
    <row r="3319" spans="1:2" x14ac:dyDescent="0.3">
      <c r="A3319" s="1">
        <v>40693</v>
      </c>
      <c r="B3319">
        <v>99.100623999999996</v>
      </c>
    </row>
    <row r="3320" spans="1:2" x14ac:dyDescent="0.3">
      <c r="A3320" s="1">
        <v>40694</v>
      </c>
      <c r="B3320">
        <v>98.820351000000002</v>
      </c>
    </row>
    <row r="3321" spans="1:2" x14ac:dyDescent="0.3">
      <c r="A3321" s="1">
        <v>40695</v>
      </c>
      <c r="B3321">
        <v>99.581130999999999</v>
      </c>
    </row>
    <row r="3322" spans="1:2" x14ac:dyDescent="0.3">
      <c r="A3322" s="1">
        <v>40696</v>
      </c>
      <c r="B3322">
        <v>98.459975999999997</v>
      </c>
    </row>
    <row r="3323" spans="1:2" x14ac:dyDescent="0.3">
      <c r="A3323" s="1">
        <v>40697</v>
      </c>
      <c r="B3323">
        <v>98.299812000000003</v>
      </c>
    </row>
    <row r="3324" spans="1:2" x14ac:dyDescent="0.3">
      <c r="A3324" s="1">
        <v>40700</v>
      </c>
      <c r="B3324">
        <v>98.660178999999999</v>
      </c>
    </row>
    <row r="3325" spans="1:2" x14ac:dyDescent="0.3">
      <c r="A3325" s="1">
        <v>40701</v>
      </c>
      <c r="B3325">
        <v>98.580100999999999</v>
      </c>
    </row>
    <row r="3326" spans="1:2" x14ac:dyDescent="0.3">
      <c r="A3326" s="1">
        <v>40702</v>
      </c>
      <c r="B3326">
        <v>99.100623999999996</v>
      </c>
    </row>
    <row r="3327" spans="1:2" x14ac:dyDescent="0.3">
      <c r="A3327" s="1">
        <v>40703</v>
      </c>
      <c r="B3327">
        <v>102.103683</v>
      </c>
    </row>
    <row r="3328" spans="1:2" x14ac:dyDescent="0.3">
      <c r="A3328" s="1">
        <v>40704</v>
      </c>
      <c r="B3328">
        <v>100.542107</v>
      </c>
    </row>
    <row r="3329" spans="1:2" x14ac:dyDescent="0.3">
      <c r="A3329" s="1">
        <v>40707</v>
      </c>
      <c r="B3329">
        <v>101.342911</v>
      </c>
    </row>
    <row r="3330" spans="1:2" x14ac:dyDescent="0.3">
      <c r="A3330" s="1">
        <v>40708</v>
      </c>
      <c r="B3330">
        <v>102.824417</v>
      </c>
    </row>
    <row r="3331" spans="1:2" x14ac:dyDescent="0.3">
      <c r="A3331" s="1">
        <v>40709</v>
      </c>
      <c r="B3331">
        <v>102.904495</v>
      </c>
    </row>
    <row r="3332" spans="1:2" x14ac:dyDescent="0.3">
      <c r="A3332" s="1">
        <v>40710</v>
      </c>
      <c r="B3332">
        <v>103.705307</v>
      </c>
    </row>
    <row r="3333" spans="1:2" x14ac:dyDescent="0.3">
      <c r="A3333" s="1">
        <v>40711</v>
      </c>
      <c r="B3333">
        <v>104.345963</v>
      </c>
    </row>
    <row r="3334" spans="1:2" x14ac:dyDescent="0.3">
      <c r="A3334" s="1">
        <v>40714</v>
      </c>
      <c r="B3334">
        <v>105.707336</v>
      </c>
    </row>
    <row r="3335" spans="1:2" x14ac:dyDescent="0.3">
      <c r="A3335" s="1">
        <v>40715</v>
      </c>
      <c r="B3335">
        <v>107.228882</v>
      </c>
    </row>
    <row r="3336" spans="1:2" x14ac:dyDescent="0.3">
      <c r="A3336" s="1">
        <v>40716</v>
      </c>
      <c r="B3336">
        <v>106.58824199999999</v>
      </c>
    </row>
    <row r="3337" spans="1:2" x14ac:dyDescent="0.3">
      <c r="A3337" s="1">
        <v>40717</v>
      </c>
      <c r="B3337">
        <v>105.707336</v>
      </c>
    </row>
    <row r="3338" spans="1:2" x14ac:dyDescent="0.3">
      <c r="A3338" s="1">
        <v>40718</v>
      </c>
      <c r="B3338">
        <v>107.989655</v>
      </c>
    </row>
    <row r="3339" spans="1:2" x14ac:dyDescent="0.3">
      <c r="A3339" s="1">
        <v>40721</v>
      </c>
      <c r="B3339">
        <v>108.910583</v>
      </c>
    </row>
    <row r="3340" spans="1:2" x14ac:dyDescent="0.3">
      <c r="A3340" s="1">
        <v>40722</v>
      </c>
      <c r="B3340">
        <v>112.994736</v>
      </c>
    </row>
    <row r="3341" spans="1:2" x14ac:dyDescent="0.3">
      <c r="A3341" s="1">
        <v>40723</v>
      </c>
      <c r="B3341">
        <v>114.276039</v>
      </c>
    </row>
    <row r="3342" spans="1:2" x14ac:dyDescent="0.3">
      <c r="A3342" s="1">
        <v>40724</v>
      </c>
      <c r="B3342">
        <v>113.995758</v>
      </c>
    </row>
    <row r="3343" spans="1:2" x14ac:dyDescent="0.3">
      <c r="A3343" s="1">
        <v>40725</v>
      </c>
      <c r="B3343">
        <v>114.35612500000001</v>
      </c>
    </row>
    <row r="3344" spans="1:2" x14ac:dyDescent="0.3">
      <c r="A3344" s="1">
        <v>40728</v>
      </c>
      <c r="B3344">
        <v>116.718513</v>
      </c>
    </row>
    <row r="3345" spans="1:2" x14ac:dyDescent="0.3">
      <c r="A3345" s="1">
        <v>40729</v>
      </c>
      <c r="B3345">
        <v>117.99984000000001</v>
      </c>
    </row>
    <row r="3346" spans="1:2" x14ac:dyDescent="0.3">
      <c r="A3346" s="1">
        <v>40730</v>
      </c>
      <c r="B3346">
        <v>118.360191</v>
      </c>
    </row>
    <row r="3347" spans="1:2" x14ac:dyDescent="0.3">
      <c r="A3347" s="1">
        <v>40731</v>
      </c>
      <c r="B3347">
        <v>119.16100299999999</v>
      </c>
    </row>
    <row r="3348" spans="1:2" x14ac:dyDescent="0.3">
      <c r="A3348" s="1">
        <v>40732</v>
      </c>
      <c r="B3348">
        <v>119.040886</v>
      </c>
    </row>
    <row r="3349" spans="1:2" x14ac:dyDescent="0.3">
      <c r="A3349" s="1">
        <v>40735</v>
      </c>
      <c r="B3349">
        <v>115.116882</v>
      </c>
    </row>
    <row r="3350" spans="1:2" x14ac:dyDescent="0.3">
      <c r="A3350" s="1">
        <v>40736</v>
      </c>
      <c r="B3350">
        <v>115.75754499999999</v>
      </c>
    </row>
    <row r="3351" spans="1:2" x14ac:dyDescent="0.3">
      <c r="A3351" s="1">
        <v>40737</v>
      </c>
      <c r="B3351">
        <v>117.639465</v>
      </c>
    </row>
    <row r="3352" spans="1:2" x14ac:dyDescent="0.3">
      <c r="A3352" s="1">
        <v>40738</v>
      </c>
      <c r="B3352">
        <v>117.559372</v>
      </c>
    </row>
    <row r="3353" spans="1:2" x14ac:dyDescent="0.3">
      <c r="A3353" s="1">
        <v>40739</v>
      </c>
      <c r="B3353">
        <v>120.922791</v>
      </c>
    </row>
    <row r="3354" spans="1:2" x14ac:dyDescent="0.3">
      <c r="A3354" s="1">
        <v>40742</v>
      </c>
      <c r="B3354">
        <v>118.32016</v>
      </c>
    </row>
    <row r="3355" spans="1:2" x14ac:dyDescent="0.3">
      <c r="A3355" s="1">
        <v>40743</v>
      </c>
      <c r="B3355">
        <v>120.762619</v>
      </c>
    </row>
    <row r="3356" spans="1:2" x14ac:dyDescent="0.3">
      <c r="A3356" s="1">
        <v>40744</v>
      </c>
      <c r="B3356">
        <v>120.40226699999999</v>
      </c>
    </row>
    <row r="3357" spans="1:2" x14ac:dyDescent="0.3">
      <c r="A3357" s="1">
        <v>40745</v>
      </c>
      <c r="B3357">
        <v>116.197998</v>
      </c>
    </row>
    <row r="3358" spans="1:2" x14ac:dyDescent="0.3">
      <c r="A3358" s="1">
        <v>40746</v>
      </c>
      <c r="B3358">
        <v>119.16100299999999</v>
      </c>
    </row>
    <row r="3359" spans="1:2" x14ac:dyDescent="0.3">
      <c r="A3359" s="1">
        <v>40749</v>
      </c>
      <c r="B3359">
        <v>119.20105</v>
      </c>
    </row>
    <row r="3360" spans="1:2" x14ac:dyDescent="0.3">
      <c r="A3360" s="1">
        <v>40750</v>
      </c>
      <c r="B3360">
        <v>117.559372</v>
      </c>
    </row>
    <row r="3361" spans="1:2" x14ac:dyDescent="0.3">
      <c r="A3361" s="1">
        <v>40751</v>
      </c>
      <c r="B3361">
        <v>115.357147</v>
      </c>
    </row>
    <row r="3362" spans="1:2" x14ac:dyDescent="0.3">
      <c r="A3362" s="1">
        <v>40752</v>
      </c>
      <c r="B3362">
        <v>110.552261</v>
      </c>
    </row>
    <row r="3363" spans="1:2" x14ac:dyDescent="0.3">
      <c r="A3363" s="1">
        <v>40753</v>
      </c>
      <c r="B3363">
        <v>111.673401</v>
      </c>
    </row>
    <row r="3364" spans="1:2" x14ac:dyDescent="0.3">
      <c r="A3364" s="1">
        <v>40756</v>
      </c>
      <c r="B3364">
        <v>110.592308</v>
      </c>
    </row>
    <row r="3365" spans="1:2" x14ac:dyDescent="0.3">
      <c r="A3365" s="1">
        <v>40757</v>
      </c>
      <c r="B3365">
        <v>106.06770299999999</v>
      </c>
    </row>
    <row r="3366" spans="1:2" x14ac:dyDescent="0.3">
      <c r="A3366" s="1">
        <v>40758</v>
      </c>
      <c r="B3366">
        <v>101.1427</v>
      </c>
    </row>
    <row r="3367" spans="1:2" x14ac:dyDescent="0.3">
      <c r="A3367" s="1">
        <v>40759</v>
      </c>
      <c r="B3367">
        <v>97.138641000000007</v>
      </c>
    </row>
    <row r="3368" spans="1:2" x14ac:dyDescent="0.3">
      <c r="A3368" s="1">
        <v>40760</v>
      </c>
      <c r="B3368">
        <v>92.814246999999995</v>
      </c>
    </row>
    <row r="3369" spans="1:2" x14ac:dyDescent="0.3">
      <c r="A3369" s="1">
        <v>40763</v>
      </c>
      <c r="B3369">
        <v>87.168503000000001</v>
      </c>
    </row>
    <row r="3370" spans="1:2" x14ac:dyDescent="0.3">
      <c r="A3370" s="1">
        <v>40764</v>
      </c>
      <c r="B3370">
        <v>90.171561999999994</v>
      </c>
    </row>
    <row r="3371" spans="1:2" x14ac:dyDescent="0.3">
      <c r="A3371" s="1">
        <v>40765</v>
      </c>
      <c r="B3371">
        <v>87.608970999999997</v>
      </c>
    </row>
    <row r="3372" spans="1:2" x14ac:dyDescent="0.3">
      <c r="A3372" s="1">
        <v>40766</v>
      </c>
      <c r="B3372">
        <v>91.372794999999996</v>
      </c>
    </row>
    <row r="3373" spans="1:2" x14ac:dyDescent="0.3">
      <c r="A3373" s="1">
        <v>40767</v>
      </c>
      <c r="B3373">
        <v>95.537009999999995</v>
      </c>
    </row>
    <row r="3374" spans="1:2" x14ac:dyDescent="0.3">
      <c r="A3374" s="1">
        <v>40770</v>
      </c>
      <c r="B3374">
        <v>93.174614000000005</v>
      </c>
    </row>
    <row r="3375" spans="1:2" x14ac:dyDescent="0.3">
      <c r="A3375" s="1">
        <v>40771</v>
      </c>
      <c r="B3375">
        <v>93.575012000000001</v>
      </c>
    </row>
    <row r="3376" spans="1:2" x14ac:dyDescent="0.3">
      <c r="A3376" s="1">
        <v>40772</v>
      </c>
      <c r="B3376">
        <v>92.373801999999998</v>
      </c>
    </row>
    <row r="3377" spans="1:2" x14ac:dyDescent="0.3">
      <c r="A3377" s="1">
        <v>40773</v>
      </c>
      <c r="B3377">
        <v>85.927261000000001</v>
      </c>
    </row>
    <row r="3378" spans="1:2" x14ac:dyDescent="0.3">
      <c r="A3378" s="1">
        <v>40774</v>
      </c>
      <c r="B3378">
        <v>83.725029000000006</v>
      </c>
    </row>
    <row r="3379" spans="1:2" x14ac:dyDescent="0.3">
      <c r="A3379" s="1">
        <v>40777</v>
      </c>
      <c r="B3379">
        <v>81.522773999999998</v>
      </c>
    </row>
    <row r="3380" spans="1:2" x14ac:dyDescent="0.3">
      <c r="A3380" s="1">
        <v>40778</v>
      </c>
      <c r="B3380">
        <v>83.604904000000005</v>
      </c>
    </row>
    <row r="3381" spans="1:2" x14ac:dyDescent="0.3">
      <c r="A3381" s="1">
        <v>40779</v>
      </c>
      <c r="B3381">
        <v>87.448791999999997</v>
      </c>
    </row>
    <row r="3382" spans="1:2" x14ac:dyDescent="0.3">
      <c r="A3382" s="1">
        <v>40780</v>
      </c>
      <c r="B3382">
        <v>86.327667000000005</v>
      </c>
    </row>
    <row r="3383" spans="1:2" x14ac:dyDescent="0.3">
      <c r="A3383" s="1">
        <v>40781</v>
      </c>
      <c r="B3383">
        <v>87.408760000000001</v>
      </c>
    </row>
    <row r="3384" spans="1:2" x14ac:dyDescent="0.3">
      <c r="A3384" s="1">
        <v>40784</v>
      </c>
      <c r="B3384">
        <v>89.010390999999998</v>
      </c>
    </row>
    <row r="3385" spans="1:2" x14ac:dyDescent="0.3">
      <c r="A3385" s="1">
        <v>40785</v>
      </c>
      <c r="B3385">
        <v>89.530913999999996</v>
      </c>
    </row>
    <row r="3386" spans="1:2" x14ac:dyDescent="0.3">
      <c r="A3386" s="1">
        <v>40786</v>
      </c>
      <c r="B3386">
        <v>92.854293999999996</v>
      </c>
    </row>
    <row r="3387" spans="1:2" x14ac:dyDescent="0.3">
      <c r="A3387" s="1">
        <v>40787</v>
      </c>
      <c r="B3387">
        <v>92.213654000000005</v>
      </c>
    </row>
    <row r="3388" spans="1:2" x14ac:dyDescent="0.3">
      <c r="A3388" s="1">
        <v>40788</v>
      </c>
      <c r="B3388">
        <v>87.448791999999997</v>
      </c>
    </row>
    <row r="3389" spans="1:2" x14ac:dyDescent="0.3">
      <c r="A3389" s="1">
        <v>40791</v>
      </c>
      <c r="B3389">
        <v>83.725029000000006</v>
      </c>
    </row>
    <row r="3390" spans="1:2" x14ac:dyDescent="0.3">
      <c r="A3390" s="1">
        <v>40792</v>
      </c>
      <c r="B3390">
        <v>83.084357999999995</v>
      </c>
    </row>
    <row r="3391" spans="1:2" x14ac:dyDescent="0.3">
      <c r="A3391" s="1">
        <v>40793</v>
      </c>
      <c r="B3391">
        <v>87.889244000000005</v>
      </c>
    </row>
    <row r="3392" spans="1:2" x14ac:dyDescent="0.3">
      <c r="A3392" s="1">
        <v>40794</v>
      </c>
      <c r="B3392">
        <v>86.447777000000002</v>
      </c>
    </row>
    <row r="3393" spans="1:2" x14ac:dyDescent="0.3">
      <c r="A3393" s="1">
        <v>40795</v>
      </c>
      <c r="B3393">
        <v>83.084357999999995</v>
      </c>
    </row>
    <row r="3394" spans="1:2" x14ac:dyDescent="0.3">
      <c r="A3394" s="1">
        <v>40798</v>
      </c>
      <c r="B3394">
        <v>81.843108999999998</v>
      </c>
    </row>
    <row r="3395" spans="1:2" x14ac:dyDescent="0.3">
      <c r="A3395" s="1">
        <v>40799</v>
      </c>
      <c r="B3395">
        <v>82.683959999999999</v>
      </c>
    </row>
    <row r="3396" spans="1:2" x14ac:dyDescent="0.3">
      <c r="A3396" s="1">
        <v>40800</v>
      </c>
      <c r="B3396">
        <v>86.888221999999999</v>
      </c>
    </row>
    <row r="3397" spans="1:2" x14ac:dyDescent="0.3">
      <c r="A3397" s="1">
        <v>40801</v>
      </c>
      <c r="B3397">
        <v>90.051437000000007</v>
      </c>
    </row>
    <row r="3398" spans="1:2" x14ac:dyDescent="0.3">
      <c r="A3398" s="1">
        <v>40802</v>
      </c>
      <c r="B3398">
        <v>92.093513000000002</v>
      </c>
    </row>
    <row r="3399" spans="1:2" x14ac:dyDescent="0.3">
      <c r="A3399" s="1">
        <v>40805</v>
      </c>
      <c r="B3399">
        <v>87.088440000000006</v>
      </c>
    </row>
    <row r="3400" spans="1:2" x14ac:dyDescent="0.3">
      <c r="A3400" s="1">
        <v>40806</v>
      </c>
      <c r="B3400">
        <v>91.292693999999997</v>
      </c>
    </row>
    <row r="3401" spans="1:2" x14ac:dyDescent="0.3">
      <c r="A3401" s="1">
        <v>40807</v>
      </c>
      <c r="B3401">
        <v>88.890265999999997</v>
      </c>
    </row>
    <row r="3402" spans="1:2" x14ac:dyDescent="0.3">
      <c r="A3402" s="1">
        <v>40808</v>
      </c>
      <c r="B3402">
        <v>83.044326999999996</v>
      </c>
    </row>
    <row r="3403" spans="1:2" x14ac:dyDescent="0.3">
      <c r="A3403" s="1">
        <v>40809</v>
      </c>
      <c r="B3403">
        <v>83.124397000000002</v>
      </c>
    </row>
    <row r="3404" spans="1:2" x14ac:dyDescent="0.3">
      <c r="A3404" s="1">
        <v>40812</v>
      </c>
      <c r="B3404">
        <v>81.322586000000001</v>
      </c>
    </row>
    <row r="3405" spans="1:2" x14ac:dyDescent="0.3">
      <c r="A3405" s="1">
        <v>40813</v>
      </c>
      <c r="B3405">
        <v>86.728081000000003</v>
      </c>
    </row>
    <row r="3406" spans="1:2" x14ac:dyDescent="0.3">
      <c r="A3406" s="1">
        <v>40814</v>
      </c>
      <c r="B3406">
        <v>85.807129000000003</v>
      </c>
    </row>
    <row r="3407" spans="1:2" x14ac:dyDescent="0.3">
      <c r="A3407" s="1">
        <v>40815</v>
      </c>
      <c r="B3407">
        <v>85.126441999999997</v>
      </c>
    </row>
    <row r="3408" spans="1:2" x14ac:dyDescent="0.3">
      <c r="A3408" s="1">
        <v>40816</v>
      </c>
      <c r="B3408">
        <v>80.121360999999993</v>
      </c>
    </row>
    <row r="3409" spans="1:2" x14ac:dyDescent="0.3">
      <c r="A3409" s="1">
        <v>40820</v>
      </c>
      <c r="B3409">
        <v>70.903998999999999</v>
      </c>
    </row>
    <row r="3410" spans="1:2" x14ac:dyDescent="0.3">
      <c r="A3410" s="1">
        <v>40821</v>
      </c>
      <c r="B3410">
        <v>76.381561000000005</v>
      </c>
    </row>
    <row r="3411" spans="1:2" x14ac:dyDescent="0.3">
      <c r="A3411" s="1">
        <v>40822</v>
      </c>
      <c r="B3411">
        <v>79.752990999999994</v>
      </c>
    </row>
    <row r="3412" spans="1:2" x14ac:dyDescent="0.3">
      <c r="A3412" s="1">
        <v>40823</v>
      </c>
      <c r="B3412">
        <v>81.322586000000001</v>
      </c>
    </row>
    <row r="3413" spans="1:2" x14ac:dyDescent="0.3">
      <c r="A3413" s="1">
        <v>40826</v>
      </c>
      <c r="B3413">
        <v>85.166472999999996</v>
      </c>
    </row>
    <row r="3414" spans="1:2" x14ac:dyDescent="0.3">
      <c r="A3414" s="1">
        <v>40827</v>
      </c>
      <c r="B3414">
        <v>86.567916999999994</v>
      </c>
    </row>
    <row r="3415" spans="1:2" x14ac:dyDescent="0.3">
      <c r="A3415" s="1">
        <v>40828</v>
      </c>
      <c r="B3415">
        <v>89.530913999999996</v>
      </c>
    </row>
    <row r="3416" spans="1:2" x14ac:dyDescent="0.3">
      <c r="A3416" s="1">
        <v>40829</v>
      </c>
      <c r="B3416">
        <v>89.691078000000005</v>
      </c>
    </row>
    <row r="3417" spans="1:2" x14ac:dyDescent="0.3">
      <c r="A3417" s="1">
        <v>40830</v>
      </c>
      <c r="B3417">
        <v>91.532959000000005</v>
      </c>
    </row>
    <row r="3418" spans="1:2" x14ac:dyDescent="0.3">
      <c r="A3418" s="1">
        <v>40833</v>
      </c>
      <c r="B3418">
        <v>89.931327999999993</v>
      </c>
    </row>
    <row r="3419" spans="1:2" x14ac:dyDescent="0.3">
      <c r="A3419" s="1">
        <v>40834</v>
      </c>
      <c r="B3419">
        <v>91.412834000000004</v>
      </c>
    </row>
    <row r="3420" spans="1:2" x14ac:dyDescent="0.3">
      <c r="A3420" s="1">
        <v>40835</v>
      </c>
      <c r="B3420">
        <v>91.973395999999994</v>
      </c>
    </row>
    <row r="3421" spans="1:2" x14ac:dyDescent="0.3">
      <c r="A3421" s="1">
        <v>40836</v>
      </c>
      <c r="B3421">
        <v>90.692093</v>
      </c>
    </row>
    <row r="3422" spans="1:2" x14ac:dyDescent="0.3">
      <c r="A3422" s="1">
        <v>40837</v>
      </c>
      <c r="B3422">
        <v>94.015456999999998</v>
      </c>
    </row>
    <row r="3423" spans="1:2" x14ac:dyDescent="0.3">
      <c r="A3423" s="1">
        <v>40840</v>
      </c>
      <c r="B3423">
        <v>98.299812000000003</v>
      </c>
    </row>
    <row r="3424" spans="1:2" x14ac:dyDescent="0.3">
      <c r="A3424" s="1">
        <v>40841</v>
      </c>
      <c r="B3424">
        <v>96.618117999999996</v>
      </c>
    </row>
    <row r="3425" spans="1:2" x14ac:dyDescent="0.3">
      <c r="A3425" s="1">
        <v>40842</v>
      </c>
      <c r="B3425">
        <v>94.656104999999997</v>
      </c>
    </row>
    <row r="3426" spans="1:2" x14ac:dyDescent="0.3">
      <c r="A3426" s="1">
        <v>40843</v>
      </c>
      <c r="B3426">
        <v>104.54615800000001</v>
      </c>
    </row>
    <row r="3427" spans="1:2" x14ac:dyDescent="0.3">
      <c r="A3427" s="1">
        <v>40844</v>
      </c>
      <c r="B3427">
        <v>106.10775</v>
      </c>
    </row>
    <row r="3428" spans="1:2" x14ac:dyDescent="0.3">
      <c r="A3428" s="1">
        <v>40847</v>
      </c>
      <c r="B3428">
        <v>101.543114</v>
      </c>
    </row>
    <row r="3429" spans="1:2" x14ac:dyDescent="0.3">
      <c r="A3429" s="1">
        <v>40848</v>
      </c>
      <c r="B3429">
        <v>96.097579999999994</v>
      </c>
    </row>
    <row r="3430" spans="1:2" x14ac:dyDescent="0.3">
      <c r="A3430" s="1">
        <v>40849</v>
      </c>
      <c r="B3430">
        <v>101.86344099999999</v>
      </c>
    </row>
    <row r="3431" spans="1:2" x14ac:dyDescent="0.3">
      <c r="A3431" s="1">
        <v>40850</v>
      </c>
      <c r="B3431">
        <v>104.78641500000001</v>
      </c>
    </row>
    <row r="3432" spans="1:2" x14ac:dyDescent="0.3">
      <c r="A3432" s="1">
        <v>40851</v>
      </c>
      <c r="B3432">
        <v>100.341888</v>
      </c>
    </row>
    <row r="3433" spans="1:2" x14ac:dyDescent="0.3">
      <c r="A3433" s="1">
        <v>40854</v>
      </c>
      <c r="B3433">
        <v>100.50205200000001</v>
      </c>
    </row>
    <row r="3434" spans="1:2" x14ac:dyDescent="0.3">
      <c r="A3434" s="1">
        <v>40855</v>
      </c>
      <c r="B3434">
        <v>101.663223</v>
      </c>
    </row>
    <row r="3435" spans="1:2" x14ac:dyDescent="0.3">
      <c r="A3435" s="1">
        <v>40856</v>
      </c>
      <c r="B3435">
        <v>100.0616</v>
      </c>
    </row>
    <row r="3436" spans="1:2" x14ac:dyDescent="0.3">
      <c r="A3436" s="1">
        <v>40857</v>
      </c>
      <c r="B3436">
        <v>101.022575</v>
      </c>
    </row>
    <row r="3437" spans="1:2" x14ac:dyDescent="0.3">
      <c r="A3437" s="1">
        <v>40858</v>
      </c>
      <c r="B3437">
        <v>104.586197</v>
      </c>
    </row>
    <row r="3438" spans="1:2" x14ac:dyDescent="0.3">
      <c r="A3438" s="1">
        <v>40861</v>
      </c>
      <c r="B3438">
        <v>102.18375399999999</v>
      </c>
    </row>
    <row r="3439" spans="1:2" x14ac:dyDescent="0.3">
      <c r="A3439" s="1">
        <v>40862</v>
      </c>
      <c r="B3439">
        <v>101.903488</v>
      </c>
    </row>
    <row r="3440" spans="1:2" x14ac:dyDescent="0.3">
      <c r="A3440" s="1">
        <v>40863</v>
      </c>
      <c r="B3440">
        <v>100.862419</v>
      </c>
    </row>
    <row r="3441" spans="1:2" x14ac:dyDescent="0.3">
      <c r="A3441" s="1">
        <v>40864</v>
      </c>
      <c r="B3441">
        <v>99.781318999999996</v>
      </c>
    </row>
    <row r="3442" spans="1:2" x14ac:dyDescent="0.3">
      <c r="A3442" s="1">
        <v>40865</v>
      </c>
      <c r="B3442">
        <v>97.939445000000006</v>
      </c>
    </row>
    <row r="3443" spans="1:2" x14ac:dyDescent="0.3">
      <c r="A3443" s="1">
        <v>40868</v>
      </c>
      <c r="B3443">
        <v>92.293716000000003</v>
      </c>
    </row>
    <row r="3444" spans="1:2" x14ac:dyDescent="0.3">
      <c r="A3444" s="1">
        <v>40869</v>
      </c>
      <c r="B3444">
        <v>93.254692000000006</v>
      </c>
    </row>
    <row r="3445" spans="1:2" x14ac:dyDescent="0.3">
      <c r="A3445" s="1">
        <v>40870</v>
      </c>
      <c r="B3445">
        <v>90.211601000000002</v>
      </c>
    </row>
    <row r="3446" spans="1:2" x14ac:dyDescent="0.3">
      <c r="A3446" s="1">
        <v>40871</v>
      </c>
      <c r="B3446">
        <v>90.612007000000006</v>
      </c>
    </row>
    <row r="3447" spans="1:2" x14ac:dyDescent="0.3">
      <c r="A3447" s="1">
        <v>40872</v>
      </c>
      <c r="B3447">
        <v>89.771148999999994</v>
      </c>
    </row>
    <row r="3448" spans="1:2" x14ac:dyDescent="0.3">
      <c r="A3448" s="1">
        <v>40875</v>
      </c>
      <c r="B3448">
        <v>96.177666000000002</v>
      </c>
    </row>
    <row r="3449" spans="1:2" x14ac:dyDescent="0.3">
      <c r="A3449" s="1">
        <v>40876</v>
      </c>
      <c r="B3449">
        <v>96.017487000000003</v>
      </c>
    </row>
    <row r="3450" spans="1:2" x14ac:dyDescent="0.3">
      <c r="A3450" s="1">
        <v>40877</v>
      </c>
      <c r="B3450">
        <v>102.22380099999999</v>
      </c>
    </row>
    <row r="3451" spans="1:2" x14ac:dyDescent="0.3">
      <c r="A3451" s="1">
        <v>40878</v>
      </c>
      <c r="B3451">
        <v>101.463036</v>
      </c>
    </row>
    <row r="3452" spans="1:2" x14ac:dyDescent="0.3">
      <c r="A3452" s="1">
        <v>40879</v>
      </c>
      <c r="B3452">
        <v>102.944542</v>
      </c>
    </row>
    <row r="3453" spans="1:2" x14ac:dyDescent="0.3">
      <c r="A3453" s="1">
        <v>40882</v>
      </c>
      <c r="B3453">
        <v>103.22481500000001</v>
      </c>
    </row>
    <row r="3454" spans="1:2" x14ac:dyDescent="0.3">
      <c r="A3454" s="1">
        <v>40883</v>
      </c>
      <c r="B3454">
        <v>101.1427</v>
      </c>
    </row>
    <row r="3455" spans="1:2" x14ac:dyDescent="0.3">
      <c r="A3455" s="1">
        <v>40884</v>
      </c>
      <c r="B3455">
        <v>101.10266900000001</v>
      </c>
    </row>
    <row r="3456" spans="1:2" x14ac:dyDescent="0.3">
      <c r="A3456" s="1">
        <v>40885</v>
      </c>
      <c r="B3456">
        <v>98.019531000000001</v>
      </c>
    </row>
    <row r="3457" spans="1:2" x14ac:dyDescent="0.3">
      <c r="A3457" s="1">
        <v>40886</v>
      </c>
      <c r="B3457">
        <v>99.821349999999995</v>
      </c>
    </row>
    <row r="3458" spans="1:2" x14ac:dyDescent="0.3">
      <c r="A3458" s="1">
        <v>40889</v>
      </c>
      <c r="B3458">
        <v>96.097579999999994</v>
      </c>
    </row>
    <row r="3459" spans="1:2" x14ac:dyDescent="0.3">
      <c r="A3459" s="1">
        <v>40890</v>
      </c>
      <c r="B3459">
        <v>96.417891999999995</v>
      </c>
    </row>
    <row r="3460" spans="1:2" x14ac:dyDescent="0.3">
      <c r="A3460" s="1">
        <v>40891</v>
      </c>
      <c r="B3460">
        <v>92.053473999999994</v>
      </c>
    </row>
    <row r="3461" spans="1:2" x14ac:dyDescent="0.3">
      <c r="A3461" s="1">
        <v>40892</v>
      </c>
      <c r="B3461">
        <v>92.774208000000002</v>
      </c>
    </row>
    <row r="3462" spans="1:2" x14ac:dyDescent="0.3">
      <c r="A3462" s="1">
        <v>40893</v>
      </c>
      <c r="B3462">
        <v>92.373801999999998</v>
      </c>
    </row>
    <row r="3463" spans="1:2" x14ac:dyDescent="0.3">
      <c r="A3463" s="1">
        <v>40896</v>
      </c>
      <c r="B3463">
        <v>92.25367</v>
      </c>
    </row>
    <row r="3464" spans="1:2" x14ac:dyDescent="0.3">
      <c r="A3464" s="1">
        <v>40897</v>
      </c>
      <c r="B3464">
        <v>94.976433</v>
      </c>
    </row>
    <row r="3465" spans="1:2" x14ac:dyDescent="0.3">
      <c r="A3465" s="1">
        <v>40898</v>
      </c>
      <c r="B3465">
        <v>94.936408999999998</v>
      </c>
    </row>
    <row r="3466" spans="1:2" x14ac:dyDescent="0.3">
      <c r="A3466" s="1">
        <v>40899</v>
      </c>
      <c r="B3466">
        <v>94.856323000000003</v>
      </c>
    </row>
    <row r="3467" spans="1:2" x14ac:dyDescent="0.3">
      <c r="A3467" s="1">
        <v>40900</v>
      </c>
      <c r="B3467">
        <v>94.415870999999996</v>
      </c>
    </row>
    <row r="3468" spans="1:2" x14ac:dyDescent="0.3">
      <c r="A3468" s="1">
        <v>40904</v>
      </c>
      <c r="B3468">
        <v>94.656104999999997</v>
      </c>
    </row>
    <row r="3469" spans="1:2" x14ac:dyDescent="0.3">
      <c r="A3469" s="1">
        <v>40905</v>
      </c>
      <c r="B3469">
        <v>92.213654000000005</v>
      </c>
    </row>
    <row r="3470" spans="1:2" x14ac:dyDescent="0.3">
      <c r="A3470" s="1">
        <v>40906</v>
      </c>
      <c r="B3470">
        <v>92.013428000000005</v>
      </c>
    </row>
    <row r="3471" spans="1:2" x14ac:dyDescent="0.3">
      <c r="A3471" s="1">
        <v>40907</v>
      </c>
      <c r="B3471">
        <v>92.694114999999996</v>
      </c>
    </row>
    <row r="3472" spans="1:2" x14ac:dyDescent="0.3">
      <c r="A3472" s="1">
        <v>40910</v>
      </c>
      <c r="B3472">
        <v>95.937423999999993</v>
      </c>
    </row>
    <row r="3473" spans="1:2" x14ac:dyDescent="0.3">
      <c r="A3473" s="1">
        <v>40911</v>
      </c>
      <c r="B3473">
        <v>98.379883000000007</v>
      </c>
    </row>
    <row r="3474" spans="1:2" x14ac:dyDescent="0.3">
      <c r="A3474" s="1">
        <v>40912</v>
      </c>
      <c r="B3474">
        <v>98.459975999999997</v>
      </c>
    </row>
    <row r="3475" spans="1:2" x14ac:dyDescent="0.3">
      <c r="A3475" s="1">
        <v>40913</v>
      </c>
      <c r="B3475">
        <v>101.062614</v>
      </c>
    </row>
    <row r="3476" spans="1:2" x14ac:dyDescent="0.3">
      <c r="A3476" s="1">
        <v>40914</v>
      </c>
      <c r="B3476">
        <v>99.300835000000006</v>
      </c>
    </row>
    <row r="3477" spans="1:2" x14ac:dyDescent="0.3">
      <c r="A3477" s="1">
        <v>40917</v>
      </c>
      <c r="B3477">
        <v>97.499001000000007</v>
      </c>
    </row>
    <row r="3478" spans="1:2" x14ac:dyDescent="0.3">
      <c r="A3478" s="1">
        <v>40918</v>
      </c>
      <c r="B3478">
        <v>100.662209</v>
      </c>
    </row>
    <row r="3479" spans="1:2" x14ac:dyDescent="0.3">
      <c r="A3479" s="1">
        <v>40919</v>
      </c>
      <c r="B3479">
        <v>101.1427</v>
      </c>
    </row>
    <row r="3480" spans="1:2" x14ac:dyDescent="0.3">
      <c r="A3480" s="1">
        <v>40920</v>
      </c>
      <c r="B3480">
        <v>103.14473</v>
      </c>
    </row>
    <row r="3481" spans="1:2" x14ac:dyDescent="0.3">
      <c r="A3481" s="1">
        <v>40921</v>
      </c>
      <c r="B3481">
        <v>100.902466</v>
      </c>
    </row>
    <row r="3482" spans="1:2" x14ac:dyDescent="0.3">
      <c r="A3482" s="1">
        <v>40924</v>
      </c>
      <c r="B3482">
        <v>103.22481500000001</v>
      </c>
    </row>
    <row r="3483" spans="1:2" x14ac:dyDescent="0.3">
      <c r="A3483" s="1">
        <v>40925</v>
      </c>
      <c r="B3483">
        <v>105.707336</v>
      </c>
    </row>
    <row r="3484" spans="1:2" x14ac:dyDescent="0.3">
      <c r="A3484" s="1">
        <v>40926</v>
      </c>
      <c r="B3484">
        <v>105.707336</v>
      </c>
    </row>
    <row r="3485" spans="1:2" x14ac:dyDescent="0.3">
      <c r="A3485" s="1">
        <v>40927</v>
      </c>
      <c r="B3485">
        <v>108.550217</v>
      </c>
    </row>
    <row r="3486" spans="1:2" x14ac:dyDescent="0.3">
      <c r="A3486" s="1">
        <v>40928</v>
      </c>
      <c r="B3486">
        <v>107.70938099999999</v>
      </c>
    </row>
    <row r="3487" spans="1:2" x14ac:dyDescent="0.3">
      <c r="A3487" s="1">
        <v>40931</v>
      </c>
      <c r="B3487">
        <v>107.70938099999999</v>
      </c>
    </row>
    <row r="3488" spans="1:2" x14ac:dyDescent="0.3">
      <c r="A3488" s="1">
        <v>40932</v>
      </c>
      <c r="B3488">
        <v>109.070763</v>
      </c>
    </row>
    <row r="3489" spans="1:2" x14ac:dyDescent="0.3">
      <c r="A3489" s="1">
        <v>40933</v>
      </c>
      <c r="B3489">
        <v>109.751442</v>
      </c>
    </row>
    <row r="3490" spans="1:2" x14ac:dyDescent="0.3">
      <c r="A3490" s="1">
        <v>40934</v>
      </c>
      <c r="B3490">
        <v>111.913628</v>
      </c>
    </row>
    <row r="3491" spans="1:2" x14ac:dyDescent="0.3">
      <c r="A3491" s="1">
        <v>40935</v>
      </c>
      <c r="B3491">
        <v>109.27095</v>
      </c>
    </row>
    <row r="3492" spans="1:2" x14ac:dyDescent="0.3">
      <c r="A3492" s="1">
        <v>40938</v>
      </c>
      <c r="B3492">
        <v>109.551254</v>
      </c>
    </row>
    <row r="3493" spans="1:2" x14ac:dyDescent="0.3">
      <c r="A3493" s="1">
        <v>40939</v>
      </c>
      <c r="B3493">
        <v>108.390068</v>
      </c>
    </row>
    <row r="3494" spans="1:2" x14ac:dyDescent="0.3">
      <c r="A3494" s="1">
        <v>40940</v>
      </c>
      <c r="B3494">
        <v>111.03273799999999</v>
      </c>
    </row>
    <row r="3495" spans="1:2" x14ac:dyDescent="0.3">
      <c r="A3495" s="1">
        <v>40941</v>
      </c>
      <c r="B3495">
        <v>110.672386</v>
      </c>
    </row>
    <row r="3496" spans="1:2" x14ac:dyDescent="0.3">
      <c r="A3496" s="1">
        <v>40942</v>
      </c>
      <c r="B3496">
        <v>113.875641</v>
      </c>
    </row>
    <row r="3497" spans="1:2" x14ac:dyDescent="0.3">
      <c r="A3497" s="1">
        <v>40945</v>
      </c>
      <c r="B3497">
        <v>114.87666299999999</v>
      </c>
    </row>
    <row r="3498" spans="1:2" x14ac:dyDescent="0.3">
      <c r="A3498" s="1">
        <v>40946</v>
      </c>
      <c r="B3498">
        <v>113.515259</v>
      </c>
    </row>
    <row r="3499" spans="1:2" x14ac:dyDescent="0.3">
      <c r="A3499" s="1">
        <v>40947</v>
      </c>
      <c r="B3499">
        <v>113.39516399999999</v>
      </c>
    </row>
    <row r="3500" spans="1:2" x14ac:dyDescent="0.3">
      <c r="A3500" s="1">
        <v>40948</v>
      </c>
      <c r="B3500">
        <v>115.7976</v>
      </c>
    </row>
    <row r="3501" spans="1:2" x14ac:dyDescent="0.3">
      <c r="A3501" s="1">
        <v>40949</v>
      </c>
      <c r="B3501">
        <v>112.67441599999999</v>
      </c>
    </row>
    <row r="3502" spans="1:2" x14ac:dyDescent="0.3">
      <c r="A3502" s="1">
        <v>40952</v>
      </c>
      <c r="B3502">
        <v>115.637413</v>
      </c>
    </row>
    <row r="3503" spans="1:2" x14ac:dyDescent="0.3">
      <c r="A3503" s="1">
        <v>40953</v>
      </c>
      <c r="B3503">
        <v>112.95470400000001</v>
      </c>
    </row>
    <row r="3504" spans="1:2" x14ac:dyDescent="0.3">
      <c r="A3504" s="1">
        <v>40954</v>
      </c>
      <c r="B3504">
        <v>111.713425</v>
      </c>
    </row>
    <row r="3505" spans="1:2" x14ac:dyDescent="0.3">
      <c r="A3505" s="1">
        <v>40955</v>
      </c>
      <c r="B3505">
        <v>112.233948</v>
      </c>
    </row>
    <row r="3506" spans="1:2" x14ac:dyDescent="0.3">
      <c r="A3506" s="1">
        <v>40956</v>
      </c>
      <c r="B3506">
        <v>114.115883</v>
      </c>
    </row>
    <row r="3507" spans="1:2" x14ac:dyDescent="0.3">
      <c r="A3507" s="1">
        <v>40959</v>
      </c>
      <c r="B3507">
        <v>115.397186</v>
      </c>
    </row>
    <row r="3508" spans="1:2" x14ac:dyDescent="0.3">
      <c r="A3508" s="1">
        <v>40960</v>
      </c>
      <c r="B3508">
        <v>115.917709</v>
      </c>
    </row>
    <row r="3509" spans="1:2" x14ac:dyDescent="0.3">
      <c r="A3509" s="1">
        <v>40961</v>
      </c>
      <c r="B3509">
        <v>114.075844</v>
      </c>
    </row>
    <row r="3510" spans="1:2" x14ac:dyDescent="0.3">
      <c r="A3510" s="1">
        <v>40962</v>
      </c>
      <c r="B3510">
        <v>111.433159</v>
      </c>
    </row>
    <row r="3511" spans="1:2" x14ac:dyDescent="0.3">
      <c r="A3511" s="1">
        <v>40963</v>
      </c>
      <c r="B3511">
        <v>111.513237</v>
      </c>
    </row>
    <row r="3512" spans="1:2" x14ac:dyDescent="0.3">
      <c r="A3512" s="1">
        <v>40966</v>
      </c>
      <c r="B3512">
        <v>110.792511</v>
      </c>
    </row>
    <row r="3513" spans="1:2" x14ac:dyDescent="0.3">
      <c r="A3513" s="1">
        <v>40967</v>
      </c>
      <c r="B3513">
        <v>112.75449399999999</v>
      </c>
    </row>
    <row r="3514" spans="1:2" x14ac:dyDescent="0.3">
      <c r="A3514" s="1">
        <v>40968</v>
      </c>
      <c r="B3514">
        <v>112.394142</v>
      </c>
    </row>
    <row r="3515" spans="1:2" x14ac:dyDescent="0.3">
      <c r="A3515" s="1">
        <v>40969</v>
      </c>
      <c r="B3515">
        <v>114.87666299999999</v>
      </c>
    </row>
    <row r="3516" spans="1:2" x14ac:dyDescent="0.3">
      <c r="A3516" s="1">
        <v>40970</v>
      </c>
      <c r="B3516">
        <v>115.277061</v>
      </c>
    </row>
    <row r="3517" spans="1:2" x14ac:dyDescent="0.3">
      <c r="A3517" s="1">
        <v>40973</v>
      </c>
      <c r="B3517">
        <v>114.47624999999999</v>
      </c>
    </row>
    <row r="3518" spans="1:2" x14ac:dyDescent="0.3">
      <c r="A3518" s="1">
        <v>40974</v>
      </c>
      <c r="B3518">
        <v>109.27095</v>
      </c>
    </row>
    <row r="3519" spans="1:2" x14ac:dyDescent="0.3">
      <c r="A3519" s="1">
        <v>40975</v>
      </c>
      <c r="B3519">
        <v>109.551254</v>
      </c>
    </row>
    <row r="3520" spans="1:2" x14ac:dyDescent="0.3">
      <c r="A3520" s="1">
        <v>40976</v>
      </c>
      <c r="B3520">
        <v>112.95470400000001</v>
      </c>
    </row>
    <row r="3521" spans="1:2" x14ac:dyDescent="0.3">
      <c r="A3521" s="1">
        <v>40977</v>
      </c>
      <c r="B3521">
        <v>114.35612500000001</v>
      </c>
    </row>
    <row r="3522" spans="1:2" x14ac:dyDescent="0.3">
      <c r="A3522" s="1">
        <v>40980</v>
      </c>
      <c r="B3522">
        <v>111.95368999999999</v>
      </c>
    </row>
    <row r="3523" spans="1:2" x14ac:dyDescent="0.3">
      <c r="A3523" s="1">
        <v>40981</v>
      </c>
      <c r="B3523">
        <v>110.191895</v>
      </c>
    </row>
    <row r="3524" spans="1:2" x14ac:dyDescent="0.3">
      <c r="A3524" s="1">
        <v>40982</v>
      </c>
      <c r="B3524">
        <v>113.635384</v>
      </c>
    </row>
    <row r="3525" spans="1:2" x14ac:dyDescent="0.3">
      <c r="A3525" s="1">
        <v>40983</v>
      </c>
      <c r="B3525">
        <v>113.675438</v>
      </c>
    </row>
    <row r="3526" spans="1:2" x14ac:dyDescent="0.3">
      <c r="A3526" s="1">
        <v>40984</v>
      </c>
      <c r="B3526">
        <v>113.114861</v>
      </c>
    </row>
    <row r="3527" spans="1:2" x14ac:dyDescent="0.3">
      <c r="A3527" s="1">
        <v>40987</v>
      </c>
      <c r="B3527">
        <v>111.47319</v>
      </c>
    </row>
    <row r="3528" spans="1:2" x14ac:dyDescent="0.3">
      <c r="A3528" s="1">
        <v>40988</v>
      </c>
      <c r="B3528">
        <v>106.54819500000001</v>
      </c>
    </row>
    <row r="3529" spans="1:2" x14ac:dyDescent="0.3">
      <c r="A3529" s="1">
        <v>40989</v>
      </c>
      <c r="B3529">
        <v>105.74739099999999</v>
      </c>
    </row>
    <row r="3530" spans="1:2" x14ac:dyDescent="0.3">
      <c r="A3530" s="1">
        <v>40990</v>
      </c>
      <c r="B3530">
        <v>104.22582199999999</v>
      </c>
    </row>
    <row r="3531" spans="1:2" x14ac:dyDescent="0.3">
      <c r="A3531" s="1">
        <v>40991</v>
      </c>
      <c r="B3531">
        <v>105.98762499999999</v>
      </c>
    </row>
    <row r="3532" spans="1:2" x14ac:dyDescent="0.3">
      <c r="A3532" s="1">
        <v>40994</v>
      </c>
      <c r="B3532">
        <v>106.307953</v>
      </c>
    </row>
    <row r="3533" spans="1:2" x14ac:dyDescent="0.3">
      <c r="A3533" s="1">
        <v>40995</v>
      </c>
      <c r="B3533">
        <v>107.429085</v>
      </c>
    </row>
    <row r="3534" spans="1:2" x14ac:dyDescent="0.3">
      <c r="A3534" s="1">
        <v>40996</v>
      </c>
      <c r="B3534">
        <v>106.42807000000001</v>
      </c>
    </row>
    <row r="3535" spans="1:2" x14ac:dyDescent="0.3">
      <c r="A3535" s="1">
        <v>40997</v>
      </c>
      <c r="B3535">
        <v>103.825424</v>
      </c>
    </row>
    <row r="3536" spans="1:2" x14ac:dyDescent="0.3">
      <c r="A3536" s="1">
        <v>40998</v>
      </c>
      <c r="B3536">
        <v>105.587219</v>
      </c>
    </row>
    <row r="3537" spans="1:2" x14ac:dyDescent="0.3">
      <c r="A3537" s="1">
        <v>41001</v>
      </c>
      <c r="B3537">
        <v>107.14881099999999</v>
      </c>
    </row>
    <row r="3538" spans="1:2" x14ac:dyDescent="0.3">
      <c r="A3538" s="1">
        <v>41002</v>
      </c>
      <c r="B3538">
        <v>106.54819500000001</v>
      </c>
    </row>
    <row r="3539" spans="1:2" x14ac:dyDescent="0.3">
      <c r="A3539" s="1">
        <v>41003</v>
      </c>
      <c r="B3539">
        <v>103.625214</v>
      </c>
    </row>
    <row r="3540" spans="1:2" x14ac:dyDescent="0.3">
      <c r="A3540" s="1">
        <v>41004</v>
      </c>
      <c r="B3540">
        <v>103.26486199999999</v>
      </c>
    </row>
    <row r="3541" spans="1:2" x14ac:dyDescent="0.3">
      <c r="A3541" s="1">
        <v>41009</v>
      </c>
      <c r="B3541">
        <v>100.181725</v>
      </c>
    </row>
    <row r="3542" spans="1:2" x14ac:dyDescent="0.3">
      <c r="A3542" s="1">
        <v>41010</v>
      </c>
      <c r="B3542">
        <v>103.14473</v>
      </c>
    </row>
    <row r="3543" spans="1:2" x14ac:dyDescent="0.3">
      <c r="A3543" s="1">
        <v>41011</v>
      </c>
      <c r="B3543">
        <v>105.106728</v>
      </c>
    </row>
    <row r="3544" spans="1:2" x14ac:dyDescent="0.3">
      <c r="A3544" s="1">
        <v>41012</v>
      </c>
      <c r="B3544">
        <v>103.14473</v>
      </c>
    </row>
    <row r="3545" spans="1:2" x14ac:dyDescent="0.3">
      <c r="A3545" s="1">
        <v>41015</v>
      </c>
      <c r="B3545">
        <v>104.90651699999999</v>
      </c>
    </row>
    <row r="3546" spans="1:2" x14ac:dyDescent="0.3">
      <c r="A3546" s="1">
        <v>41016</v>
      </c>
      <c r="B3546">
        <v>106.58824199999999</v>
      </c>
    </row>
    <row r="3547" spans="1:2" x14ac:dyDescent="0.3">
      <c r="A3547" s="1">
        <v>41017</v>
      </c>
      <c r="B3547">
        <v>105.30693100000001</v>
      </c>
    </row>
    <row r="3548" spans="1:2" x14ac:dyDescent="0.3">
      <c r="A3548" s="1">
        <v>41018</v>
      </c>
      <c r="B3548">
        <v>101.703262</v>
      </c>
    </row>
    <row r="3549" spans="1:2" x14ac:dyDescent="0.3">
      <c r="A3549" s="1">
        <v>41019</v>
      </c>
      <c r="B3549">
        <v>102.901337</v>
      </c>
    </row>
    <row r="3550" spans="1:2" x14ac:dyDescent="0.3">
      <c r="A3550" s="1">
        <v>41022</v>
      </c>
      <c r="B3550">
        <v>99.495902999999998</v>
      </c>
    </row>
    <row r="3551" spans="1:2" x14ac:dyDescent="0.3">
      <c r="A3551" s="1">
        <v>41023</v>
      </c>
      <c r="B3551">
        <v>101.342209</v>
      </c>
    </row>
    <row r="3552" spans="1:2" x14ac:dyDescent="0.3">
      <c r="A3552" s="1">
        <v>41024</v>
      </c>
      <c r="B3552">
        <v>103.557785</v>
      </c>
    </row>
    <row r="3553" spans="1:2" x14ac:dyDescent="0.3">
      <c r="A3553" s="1">
        <v>41025</v>
      </c>
      <c r="B3553">
        <v>112.58422899999999</v>
      </c>
    </row>
    <row r="3554" spans="1:2" x14ac:dyDescent="0.3">
      <c r="A3554" s="1">
        <v>41026</v>
      </c>
      <c r="B3554">
        <v>116.399925</v>
      </c>
    </row>
    <row r="3555" spans="1:2" x14ac:dyDescent="0.3">
      <c r="A3555" s="1">
        <v>41029</v>
      </c>
      <c r="B3555">
        <v>117.42568199999999</v>
      </c>
    </row>
    <row r="3556" spans="1:2" x14ac:dyDescent="0.3">
      <c r="A3556" s="1">
        <v>41031</v>
      </c>
      <c r="B3556">
        <v>116.851265</v>
      </c>
    </row>
    <row r="3557" spans="1:2" x14ac:dyDescent="0.3">
      <c r="A3557" s="1">
        <v>41032</v>
      </c>
      <c r="B3557">
        <v>118.98479500000001</v>
      </c>
    </row>
    <row r="3558" spans="1:2" x14ac:dyDescent="0.3">
      <c r="A3558" s="1">
        <v>41033</v>
      </c>
      <c r="B3558">
        <v>114.840836</v>
      </c>
    </row>
    <row r="3559" spans="1:2" x14ac:dyDescent="0.3">
      <c r="A3559" s="1">
        <v>41036</v>
      </c>
      <c r="B3559">
        <v>114.266434</v>
      </c>
    </row>
    <row r="3560" spans="1:2" x14ac:dyDescent="0.3">
      <c r="A3560" s="1">
        <v>41037</v>
      </c>
      <c r="B3560">
        <v>111.64054899999999</v>
      </c>
    </row>
    <row r="3561" spans="1:2" x14ac:dyDescent="0.3">
      <c r="A3561" s="1">
        <v>41038</v>
      </c>
      <c r="B3561">
        <v>111.558502</v>
      </c>
    </row>
    <row r="3562" spans="1:2" x14ac:dyDescent="0.3">
      <c r="A3562" s="1">
        <v>41039</v>
      </c>
      <c r="B3562">
        <v>110.286568</v>
      </c>
    </row>
    <row r="3563" spans="1:2" x14ac:dyDescent="0.3">
      <c r="A3563" s="1">
        <v>41040</v>
      </c>
      <c r="B3563">
        <v>112.748352</v>
      </c>
    </row>
    <row r="3564" spans="1:2" x14ac:dyDescent="0.3">
      <c r="A3564" s="1">
        <v>41043</v>
      </c>
      <c r="B3564">
        <v>110.65585299999999</v>
      </c>
    </row>
    <row r="3565" spans="1:2" x14ac:dyDescent="0.3">
      <c r="A3565" s="1">
        <v>41044</v>
      </c>
      <c r="B3565">
        <v>109.753204</v>
      </c>
    </row>
    <row r="3566" spans="1:2" x14ac:dyDescent="0.3">
      <c r="A3566" s="1">
        <v>41045</v>
      </c>
      <c r="B3566">
        <v>108.48129299999999</v>
      </c>
    </row>
    <row r="3567" spans="1:2" x14ac:dyDescent="0.3">
      <c r="A3567" s="1">
        <v>41046</v>
      </c>
      <c r="B3567">
        <v>107.332497</v>
      </c>
    </row>
    <row r="3568" spans="1:2" x14ac:dyDescent="0.3">
      <c r="A3568" s="1">
        <v>41047</v>
      </c>
      <c r="B3568">
        <v>105.19895200000001</v>
      </c>
    </row>
    <row r="3569" spans="1:2" x14ac:dyDescent="0.3">
      <c r="A3569" s="1">
        <v>41050</v>
      </c>
      <c r="B3569">
        <v>106.224701</v>
      </c>
    </row>
    <row r="3570" spans="1:2" x14ac:dyDescent="0.3">
      <c r="A3570" s="1">
        <v>41051</v>
      </c>
      <c r="B3570">
        <v>108.850571</v>
      </c>
    </row>
    <row r="3571" spans="1:2" x14ac:dyDescent="0.3">
      <c r="A3571" s="1">
        <v>41052</v>
      </c>
      <c r="B3571">
        <v>105.23999000000001</v>
      </c>
    </row>
    <row r="3572" spans="1:2" x14ac:dyDescent="0.3">
      <c r="A3572" s="1">
        <v>41053</v>
      </c>
      <c r="B3572">
        <v>105.23999000000001</v>
      </c>
    </row>
    <row r="3573" spans="1:2" x14ac:dyDescent="0.3">
      <c r="A3573" s="1">
        <v>41054</v>
      </c>
      <c r="B3573">
        <v>105.404106</v>
      </c>
    </row>
    <row r="3574" spans="1:2" x14ac:dyDescent="0.3">
      <c r="A3574" s="1">
        <v>41057</v>
      </c>
      <c r="B3574">
        <v>105.81440000000001</v>
      </c>
    </row>
    <row r="3575" spans="1:2" x14ac:dyDescent="0.3">
      <c r="A3575" s="1">
        <v>41058</v>
      </c>
      <c r="B3575">
        <v>110.32759900000001</v>
      </c>
    </row>
    <row r="3576" spans="1:2" x14ac:dyDescent="0.3">
      <c r="A3576" s="1">
        <v>41059</v>
      </c>
      <c r="B3576">
        <v>107.127342</v>
      </c>
    </row>
    <row r="3577" spans="1:2" x14ac:dyDescent="0.3">
      <c r="A3577" s="1">
        <v>41060</v>
      </c>
      <c r="B3577">
        <v>105.93749200000001</v>
      </c>
    </row>
    <row r="3578" spans="1:2" x14ac:dyDescent="0.3">
      <c r="A3578" s="1">
        <v>41061</v>
      </c>
      <c r="B3578">
        <v>101.54735599999999</v>
      </c>
    </row>
    <row r="3579" spans="1:2" x14ac:dyDescent="0.3">
      <c r="A3579" s="1">
        <v>41064</v>
      </c>
      <c r="B3579">
        <v>98.265022000000002</v>
      </c>
    </row>
    <row r="3580" spans="1:2" x14ac:dyDescent="0.3">
      <c r="A3580" s="1">
        <v>41065</v>
      </c>
      <c r="B3580">
        <v>98.880463000000006</v>
      </c>
    </row>
    <row r="3581" spans="1:2" x14ac:dyDescent="0.3">
      <c r="A3581" s="1">
        <v>41066</v>
      </c>
      <c r="B3581">
        <v>100.234421</v>
      </c>
    </row>
    <row r="3582" spans="1:2" x14ac:dyDescent="0.3">
      <c r="A3582" s="1">
        <v>41067</v>
      </c>
      <c r="B3582">
        <v>101.342209</v>
      </c>
    </row>
    <row r="3583" spans="1:2" x14ac:dyDescent="0.3">
      <c r="A3583" s="1">
        <v>41068</v>
      </c>
      <c r="B3583">
        <v>99.988242999999997</v>
      </c>
    </row>
    <row r="3584" spans="1:2" x14ac:dyDescent="0.3">
      <c r="A3584" s="1">
        <v>41071</v>
      </c>
      <c r="B3584">
        <v>101.301186</v>
      </c>
    </row>
    <row r="3585" spans="1:2" x14ac:dyDescent="0.3">
      <c r="A3585" s="1">
        <v>41072</v>
      </c>
      <c r="B3585">
        <v>101.99867999999999</v>
      </c>
    </row>
    <row r="3586" spans="1:2" x14ac:dyDescent="0.3">
      <c r="A3586" s="1">
        <v>41073</v>
      </c>
      <c r="B3586">
        <v>100.15237399999999</v>
      </c>
    </row>
    <row r="3587" spans="1:2" x14ac:dyDescent="0.3">
      <c r="A3587" s="1">
        <v>41074</v>
      </c>
      <c r="B3587">
        <v>99.495902999999998</v>
      </c>
    </row>
    <row r="3588" spans="1:2" x14ac:dyDescent="0.3">
      <c r="A3588" s="1">
        <v>41075</v>
      </c>
      <c r="B3588">
        <v>101.46530199999999</v>
      </c>
    </row>
    <row r="3589" spans="1:2" x14ac:dyDescent="0.3">
      <c r="A3589" s="1">
        <v>41078</v>
      </c>
      <c r="B3589">
        <v>102.285889</v>
      </c>
    </row>
    <row r="3590" spans="1:2" x14ac:dyDescent="0.3">
      <c r="A3590" s="1">
        <v>41079</v>
      </c>
      <c r="B3590">
        <v>103.721909</v>
      </c>
    </row>
    <row r="3591" spans="1:2" x14ac:dyDescent="0.3">
      <c r="A3591" s="1">
        <v>41080</v>
      </c>
      <c r="B3591">
        <v>104.706604</v>
      </c>
    </row>
    <row r="3592" spans="1:2" x14ac:dyDescent="0.3">
      <c r="A3592" s="1">
        <v>41081</v>
      </c>
      <c r="B3592">
        <v>101.506325</v>
      </c>
    </row>
    <row r="3593" spans="1:2" x14ac:dyDescent="0.3">
      <c r="A3593" s="1">
        <v>41082</v>
      </c>
      <c r="B3593">
        <v>99.413841000000005</v>
      </c>
    </row>
    <row r="3594" spans="1:2" x14ac:dyDescent="0.3">
      <c r="A3594" s="1">
        <v>41085</v>
      </c>
      <c r="B3594">
        <v>97.649590000000003</v>
      </c>
    </row>
    <row r="3595" spans="1:2" x14ac:dyDescent="0.3">
      <c r="A3595" s="1">
        <v>41086</v>
      </c>
      <c r="B3595">
        <v>97.198256999999998</v>
      </c>
    </row>
    <row r="3596" spans="1:2" x14ac:dyDescent="0.3">
      <c r="A3596" s="1">
        <v>41087</v>
      </c>
      <c r="B3596">
        <v>97.075171999999995</v>
      </c>
    </row>
    <row r="3597" spans="1:2" x14ac:dyDescent="0.3">
      <c r="A3597" s="1">
        <v>41088</v>
      </c>
      <c r="B3597">
        <v>96.828995000000006</v>
      </c>
    </row>
    <row r="3598" spans="1:2" x14ac:dyDescent="0.3">
      <c r="A3598" s="1">
        <v>41089</v>
      </c>
      <c r="B3598">
        <v>102.24485</v>
      </c>
    </row>
    <row r="3599" spans="1:2" x14ac:dyDescent="0.3">
      <c r="A3599" s="1">
        <v>41092</v>
      </c>
      <c r="B3599">
        <v>102.162811</v>
      </c>
    </row>
    <row r="3600" spans="1:2" x14ac:dyDescent="0.3">
      <c r="A3600" s="1">
        <v>41093</v>
      </c>
      <c r="B3600">
        <v>104.993813</v>
      </c>
    </row>
    <row r="3601" spans="1:2" x14ac:dyDescent="0.3">
      <c r="A3601" s="1">
        <v>41094</v>
      </c>
      <c r="B3601">
        <v>105.034851</v>
      </c>
    </row>
    <row r="3602" spans="1:2" x14ac:dyDescent="0.3">
      <c r="A3602" s="1">
        <v>41095</v>
      </c>
      <c r="B3602">
        <v>110.368645</v>
      </c>
    </row>
    <row r="3603" spans="1:2" x14ac:dyDescent="0.3">
      <c r="A3603" s="1">
        <v>41096</v>
      </c>
      <c r="B3603">
        <v>107.414551</v>
      </c>
    </row>
    <row r="3604" spans="1:2" x14ac:dyDescent="0.3">
      <c r="A3604" s="1">
        <v>41099</v>
      </c>
      <c r="B3604">
        <v>107.332497</v>
      </c>
    </row>
    <row r="3605" spans="1:2" x14ac:dyDescent="0.3">
      <c r="A3605" s="1">
        <v>41100</v>
      </c>
      <c r="B3605">
        <v>109.260857</v>
      </c>
    </row>
    <row r="3606" spans="1:2" x14ac:dyDescent="0.3">
      <c r="A3606" s="1">
        <v>41101</v>
      </c>
      <c r="B3606">
        <v>108.68644</v>
      </c>
    </row>
    <row r="3607" spans="1:2" x14ac:dyDescent="0.3">
      <c r="A3607" s="1">
        <v>41102</v>
      </c>
      <c r="B3607">
        <v>109.712181</v>
      </c>
    </row>
    <row r="3608" spans="1:2" x14ac:dyDescent="0.3">
      <c r="A3608" s="1">
        <v>41103</v>
      </c>
      <c r="B3608">
        <v>112.50215900000001</v>
      </c>
    </row>
    <row r="3609" spans="1:2" x14ac:dyDescent="0.3">
      <c r="A3609" s="1">
        <v>41106</v>
      </c>
      <c r="B3609">
        <v>112.25599699999999</v>
      </c>
    </row>
    <row r="3610" spans="1:2" x14ac:dyDescent="0.3">
      <c r="A3610" s="1">
        <v>41107</v>
      </c>
      <c r="B3610">
        <v>112.748352</v>
      </c>
    </row>
    <row r="3611" spans="1:2" x14ac:dyDescent="0.3">
      <c r="A3611" s="1">
        <v>41108</v>
      </c>
      <c r="B3611">
        <v>113.03552999999999</v>
      </c>
    </row>
    <row r="3612" spans="1:2" x14ac:dyDescent="0.3">
      <c r="A3612" s="1">
        <v>41109</v>
      </c>
      <c r="B3612">
        <v>114.47157300000001</v>
      </c>
    </row>
    <row r="3613" spans="1:2" x14ac:dyDescent="0.3">
      <c r="A3613" s="1">
        <v>41110</v>
      </c>
      <c r="B3613">
        <v>112.87142900000001</v>
      </c>
    </row>
    <row r="3614" spans="1:2" x14ac:dyDescent="0.3">
      <c r="A3614" s="1">
        <v>41113</v>
      </c>
      <c r="B3614">
        <v>109.465988</v>
      </c>
    </row>
    <row r="3615" spans="1:2" x14ac:dyDescent="0.3">
      <c r="A3615" s="1">
        <v>41114</v>
      </c>
      <c r="B3615">
        <v>108.317184</v>
      </c>
    </row>
    <row r="3616" spans="1:2" x14ac:dyDescent="0.3">
      <c r="A3616" s="1">
        <v>41115</v>
      </c>
      <c r="B3616">
        <v>109.671143</v>
      </c>
    </row>
    <row r="3617" spans="1:2" x14ac:dyDescent="0.3">
      <c r="A3617" s="1">
        <v>41116</v>
      </c>
      <c r="B3617">
        <v>109.589096</v>
      </c>
    </row>
    <row r="3618" spans="1:2" x14ac:dyDescent="0.3">
      <c r="A3618" s="1">
        <v>41117</v>
      </c>
      <c r="B3618">
        <v>110.04042800000001</v>
      </c>
    </row>
    <row r="3619" spans="1:2" x14ac:dyDescent="0.3">
      <c r="A3619" s="1">
        <v>41120</v>
      </c>
      <c r="B3619">
        <v>112.91246</v>
      </c>
    </row>
    <row r="3620" spans="1:2" x14ac:dyDescent="0.3">
      <c r="A3620" s="1">
        <v>41121</v>
      </c>
      <c r="B3620">
        <v>114.061279</v>
      </c>
    </row>
    <row r="3621" spans="1:2" x14ac:dyDescent="0.3">
      <c r="A3621" s="1">
        <v>41122</v>
      </c>
      <c r="B3621">
        <v>113.40482299999999</v>
      </c>
    </row>
    <row r="3622" spans="1:2" x14ac:dyDescent="0.3">
      <c r="A3622" s="1">
        <v>41123</v>
      </c>
      <c r="B3622">
        <v>111.517448</v>
      </c>
    </row>
    <row r="3623" spans="1:2" x14ac:dyDescent="0.3">
      <c r="A3623" s="1">
        <v>41124</v>
      </c>
      <c r="B3623">
        <v>116.276855</v>
      </c>
    </row>
    <row r="3624" spans="1:2" x14ac:dyDescent="0.3">
      <c r="A3624" s="1">
        <v>41127</v>
      </c>
      <c r="B3624">
        <v>118.205231</v>
      </c>
    </row>
    <row r="3625" spans="1:2" x14ac:dyDescent="0.3">
      <c r="A3625" s="1">
        <v>41128</v>
      </c>
      <c r="B3625">
        <v>121.364464</v>
      </c>
    </row>
    <row r="3626" spans="1:2" x14ac:dyDescent="0.3">
      <c r="A3626" s="1">
        <v>41129</v>
      </c>
      <c r="B3626">
        <v>120.092583</v>
      </c>
    </row>
    <row r="3627" spans="1:2" x14ac:dyDescent="0.3">
      <c r="A3627" s="1">
        <v>41130</v>
      </c>
      <c r="B3627">
        <v>121.733749</v>
      </c>
    </row>
    <row r="3628" spans="1:2" x14ac:dyDescent="0.3">
      <c r="A3628" s="1">
        <v>41131</v>
      </c>
      <c r="B3628">
        <v>121.32345599999999</v>
      </c>
    </row>
    <row r="3629" spans="1:2" x14ac:dyDescent="0.3">
      <c r="A3629" s="1">
        <v>41134</v>
      </c>
      <c r="B3629">
        <v>119.723297</v>
      </c>
    </row>
    <row r="3630" spans="1:2" x14ac:dyDescent="0.3">
      <c r="A3630" s="1">
        <v>41135</v>
      </c>
      <c r="B3630">
        <v>120.338753</v>
      </c>
    </row>
    <row r="3631" spans="1:2" x14ac:dyDescent="0.3">
      <c r="A3631" s="1">
        <v>41136</v>
      </c>
      <c r="B3631">
        <v>118.94373299999999</v>
      </c>
    </row>
    <row r="3632" spans="1:2" x14ac:dyDescent="0.3">
      <c r="A3632" s="1">
        <v>41137</v>
      </c>
      <c r="B3632">
        <v>118.98479500000001</v>
      </c>
    </row>
    <row r="3633" spans="1:2" x14ac:dyDescent="0.3">
      <c r="A3633" s="1">
        <v>41138</v>
      </c>
      <c r="B3633">
        <v>120.092583</v>
      </c>
    </row>
    <row r="3634" spans="1:2" x14ac:dyDescent="0.3">
      <c r="A3634" s="1">
        <v>41141</v>
      </c>
      <c r="B3634">
        <v>119.764336</v>
      </c>
    </row>
    <row r="3635" spans="1:2" x14ac:dyDescent="0.3">
      <c r="A3635" s="1">
        <v>41142</v>
      </c>
      <c r="B3635">
        <v>120.666985</v>
      </c>
    </row>
    <row r="3636" spans="1:2" x14ac:dyDescent="0.3">
      <c r="A3636" s="1">
        <v>41143</v>
      </c>
      <c r="B3636">
        <v>120.625938</v>
      </c>
    </row>
    <row r="3637" spans="1:2" x14ac:dyDescent="0.3">
      <c r="A3637" s="1">
        <v>41144</v>
      </c>
      <c r="B3637">
        <v>119.641243</v>
      </c>
    </row>
    <row r="3638" spans="1:2" x14ac:dyDescent="0.3">
      <c r="A3638" s="1">
        <v>41145</v>
      </c>
      <c r="B3638">
        <v>117.015381</v>
      </c>
    </row>
    <row r="3639" spans="1:2" x14ac:dyDescent="0.3">
      <c r="A3639" s="1">
        <v>41148</v>
      </c>
      <c r="B3639">
        <v>118.328316</v>
      </c>
    </row>
    <row r="3640" spans="1:2" x14ac:dyDescent="0.3">
      <c r="A3640" s="1">
        <v>41149</v>
      </c>
      <c r="B3640">
        <v>118.205231</v>
      </c>
    </row>
    <row r="3641" spans="1:2" x14ac:dyDescent="0.3">
      <c r="A3641" s="1">
        <v>41150</v>
      </c>
      <c r="B3641">
        <v>118.861687</v>
      </c>
    </row>
    <row r="3642" spans="1:2" x14ac:dyDescent="0.3">
      <c r="A3642" s="1">
        <v>41151</v>
      </c>
      <c r="B3642">
        <v>114.14334100000001</v>
      </c>
    </row>
    <row r="3643" spans="1:2" x14ac:dyDescent="0.3">
      <c r="A3643" s="1">
        <v>41152</v>
      </c>
      <c r="B3643">
        <v>115.210098</v>
      </c>
    </row>
    <row r="3644" spans="1:2" x14ac:dyDescent="0.3">
      <c r="A3644" s="1">
        <v>41155</v>
      </c>
      <c r="B3644">
        <v>112.83039100000001</v>
      </c>
    </row>
    <row r="3645" spans="1:2" x14ac:dyDescent="0.3">
      <c r="A3645" s="1">
        <v>41156</v>
      </c>
      <c r="B3645">
        <v>109.548073</v>
      </c>
    </row>
    <row r="3646" spans="1:2" x14ac:dyDescent="0.3">
      <c r="A3646" s="1">
        <v>41157</v>
      </c>
      <c r="B3646">
        <v>110.984077</v>
      </c>
    </row>
    <row r="3647" spans="1:2" x14ac:dyDescent="0.3">
      <c r="A3647" s="1">
        <v>41158</v>
      </c>
      <c r="B3647">
        <v>115.292168</v>
      </c>
    </row>
    <row r="3648" spans="1:2" x14ac:dyDescent="0.3">
      <c r="A3648" s="1">
        <v>41159</v>
      </c>
      <c r="B3648">
        <v>115.948616</v>
      </c>
    </row>
    <row r="3649" spans="1:2" x14ac:dyDescent="0.3">
      <c r="A3649" s="1">
        <v>41162</v>
      </c>
      <c r="B3649">
        <v>116.523033</v>
      </c>
    </row>
    <row r="3650" spans="1:2" x14ac:dyDescent="0.3">
      <c r="A3650" s="1">
        <v>41163</v>
      </c>
      <c r="B3650">
        <v>117.712891</v>
      </c>
    </row>
    <row r="3651" spans="1:2" x14ac:dyDescent="0.3">
      <c r="A3651" s="1">
        <v>41164</v>
      </c>
      <c r="B3651">
        <v>120.502876</v>
      </c>
    </row>
    <row r="3652" spans="1:2" x14ac:dyDescent="0.3">
      <c r="A3652" s="1">
        <v>41165</v>
      </c>
      <c r="B3652">
        <v>119.27198799999999</v>
      </c>
    </row>
    <row r="3653" spans="1:2" x14ac:dyDescent="0.3">
      <c r="A3653" s="1">
        <v>41166</v>
      </c>
      <c r="B3653">
        <v>125.13917499999999</v>
      </c>
    </row>
    <row r="3654" spans="1:2" x14ac:dyDescent="0.3">
      <c r="A3654" s="1">
        <v>41169</v>
      </c>
      <c r="B3654">
        <v>124.44167299999999</v>
      </c>
    </row>
    <row r="3655" spans="1:2" x14ac:dyDescent="0.3">
      <c r="A3655" s="1">
        <v>41170</v>
      </c>
      <c r="B3655">
        <v>121.528587</v>
      </c>
    </row>
    <row r="3656" spans="1:2" x14ac:dyDescent="0.3">
      <c r="A3656" s="1">
        <v>41171</v>
      </c>
      <c r="B3656">
        <v>123.497986</v>
      </c>
    </row>
    <row r="3657" spans="1:2" x14ac:dyDescent="0.3">
      <c r="A3657" s="1">
        <v>41172</v>
      </c>
      <c r="B3657">
        <v>123.005646</v>
      </c>
    </row>
    <row r="3658" spans="1:2" x14ac:dyDescent="0.3">
      <c r="A3658" s="1">
        <v>41173</v>
      </c>
      <c r="B3658">
        <v>127.231667</v>
      </c>
    </row>
    <row r="3659" spans="1:2" x14ac:dyDescent="0.3">
      <c r="A3659" s="1">
        <v>41176</v>
      </c>
      <c r="B3659">
        <v>127.108582</v>
      </c>
    </row>
    <row r="3660" spans="1:2" x14ac:dyDescent="0.3">
      <c r="A3660" s="1">
        <v>41177</v>
      </c>
      <c r="B3660">
        <v>124.934021</v>
      </c>
    </row>
    <row r="3661" spans="1:2" x14ac:dyDescent="0.3">
      <c r="A3661" s="1">
        <v>41178</v>
      </c>
      <c r="B3661">
        <v>120.133583</v>
      </c>
    </row>
    <row r="3662" spans="1:2" x14ac:dyDescent="0.3">
      <c r="A3662" s="1">
        <v>41179</v>
      </c>
      <c r="B3662">
        <v>117.589783</v>
      </c>
    </row>
    <row r="3663" spans="1:2" x14ac:dyDescent="0.3">
      <c r="A3663" s="1">
        <v>41180</v>
      </c>
      <c r="B3663">
        <v>116.48200199999999</v>
      </c>
    </row>
    <row r="3664" spans="1:2" x14ac:dyDescent="0.3">
      <c r="A3664" s="1">
        <v>41183</v>
      </c>
      <c r="B3664">
        <v>117.26153600000001</v>
      </c>
    </row>
    <row r="3665" spans="1:2" x14ac:dyDescent="0.3">
      <c r="A3665" s="1">
        <v>41184</v>
      </c>
      <c r="B3665">
        <v>118.205231</v>
      </c>
    </row>
    <row r="3666" spans="1:2" x14ac:dyDescent="0.3">
      <c r="A3666" s="1">
        <v>41186</v>
      </c>
      <c r="B3666">
        <v>119.27198799999999</v>
      </c>
    </row>
    <row r="3667" spans="1:2" x14ac:dyDescent="0.3">
      <c r="A3667" s="1">
        <v>41187</v>
      </c>
      <c r="B3667">
        <v>121.979935</v>
      </c>
    </row>
    <row r="3668" spans="1:2" x14ac:dyDescent="0.3">
      <c r="A3668" s="1">
        <v>41190</v>
      </c>
      <c r="B3668">
        <v>119.27198799999999</v>
      </c>
    </row>
    <row r="3669" spans="1:2" x14ac:dyDescent="0.3">
      <c r="A3669" s="1">
        <v>41191</v>
      </c>
      <c r="B3669">
        <v>121.07727800000001</v>
      </c>
    </row>
    <row r="3670" spans="1:2" x14ac:dyDescent="0.3">
      <c r="A3670" s="1">
        <v>41192</v>
      </c>
      <c r="B3670">
        <v>119.641243</v>
      </c>
    </row>
    <row r="3671" spans="1:2" x14ac:dyDescent="0.3">
      <c r="A3671" s="1">
        <v>41193</v>
      </c>
      <c r="B3671">
        <v>122.34918999999999</v>
      </c>
    </row>
    <row r="3672" spans="1:2" x14ac:dyDescent="0.3">
      <c r="A3672" s="1">
        <v>41194</v>
      </c>
      <c r="B3672">
        <v>120.297714</v>
      </c>
    </row>
    <row r="3673" spans="1:2" x14ac:dyDescent="0.3">
      <c r="A3673" s="1">
        <v>41197</v>
      </c>
      <c r="B3673">
        <v>119.354034</v>
      </c>
    </row>
    <row r="3674" spans="1:2" x14ac:dyDescent="0.3">
      <c r="A3674" s="1">
        <v>41198</v>
      </c>
      <c r="B3674">
        <v>120.543892</v>
      </c>
    </row>
    <row r="3675" spans="1:2" x14ac:dyDescent="0.3">
      <c r="A3675" s="1">
        <v>41199</v>
      </c>
      <c r="B3675">
        <v>121.528587</v>
      </c>
    </row>
    <row r="3676" spans="1:2" x14ac:dyDescent="0.3">
      <c r="A3676" s="1">
        <v>41200</v>
      </c>
      <c r="B3676">
        <v>121.81579600000001</v>
      </c>
    </row>
    <row r="3677" spans="1:2" x14ac:dyDescent="0.3">
      <c r="A3677" s="1">
        <v>41201</v>
      </c>
      <c r="B3677">
        <v>123.005646</v>
      </c>
    </row>
    <row r="3678" spans="1:2" x14ac:dyDescent="0.3">
      <c r="A3678" s="1">
        <v>41204</v>
      </c>
      <c r="B3678">
        <v>122.02095</v>
      </c>
    </row>
    <row r="3679" spans="1:2" x14ac:dyDescent="0.3">
      <c r="A3679" s="1">
        <v>41205</v>
      </c>
      <c r="B3679">
        <v>120.21565200000001</v>
      </c>
    </row>
    <row r="3680" spans="1:2" x14ac:dyDescent="0.3">
      <c r="A3680" s="1">
        <v>41206</v>
      </c>
      <c r="B3680">
        <v>123.908287</v>
      </c>
    </row>
    <row r="3681" spans="1:2" x14ac:dyDescent="0.3">
      <c r="A3681" s="1">
        <v>41207</v>
      </c>
      <c r="B3681">
        <v>126.123886</v>
      </c>
    </row>
    <row r="3682" spans="1:2" x14ac:dyDescent="0.3">
      <c r="A3682" s="1">
        <v>41208</v>
      </c>
      <c r="B3682">
        <v>126.69826500000001</v>
      </c>
    </row>
    <row r="3683" spans="1:2" x14ac:dyDescent="0.3">
      <c r="A3683" s="1">
        <v>41211</v>
      </c>
      <c r="B3683">
        <v>126.657265</v>
      </c>
    </row>
    <row r="3684" spans="1:2" x14ac:dyDescent="0.3">
      <c r="A3684" s="1">
        <v>41212</v>
      </c>
      <c r="B3684">
        <v>131.334564</v>
      </c>
    </row>
    <row r="3685" spans="1:2" x14ac:dyDescent="0.3">
      <c r="A3685" s="1">
        <v>41213</v>
      </c>
      <c r="B3685">
        <v>130.96533199999999</v>
      </c>
    </row>
    <row r="3686" spans="1:2" x14ac:dyDescent="0.3">
      <c r="A3686" s="1">
        <v>41214</v>
      </c>
      <c r="B3686">
        <v>134.57588200000001</v>
      </c>
    </row>
    <row r="3687" spans="1:2" x14ac:dyDescent="0.3">
      <c r="A3687" s="1">
        <v>41215</v>
      </c>
      <c r="B3687">
        <v>134.247681</v>
      </c>
    </row>
    <row r="3688" spans="1:2" x14ac:dyDescent="0.3">
      <c r="A3688" s="1">
        <v>41218</v>
      </c>
      <c r="B3688">
        <v>133.26297</v>
      </c>
    </row>
    <row r="3689" spans="1:2" x14ac:dyDescent="0.3">
      <c r="A3689" s="1">
        <v>41219</v>
      </c>
      <c r="B3689">
        <v>127.76506000000001</v>
      </c>
    </row>
    <row r="3690" spans="1:2" x14ac:dyDescent="0.3">
      <c r="A3690" s="1">
        <v>41220</v>
      </c>
      <c r="B3690">
        <v>126.69826500000001</v>
      </c>
    </row>
    <row r="3691" spans="1:2" x14ac:dyDescent="0.3">
      <c r="A3691" s="1">
        <v>41221</v>
      </c>
      <c r="B3691">
        <v>126.575203</v>
      </c>
    </row>
    <row r="3692" spans="1:2" x14ac:dyDescent="0.3">
      <c r="A3692" s="1">
        <v>41222</v>
      </c>
      <c r="B3692">
        <v>126.78031900000001</v>
      </c>
    </row>
    <row r="3693" spans="1:2" x14ac:dyDescent="0.3">
      <c r="A3693" s="1">
        <v>41225</v>
      </c>
      <c r="B3693">
        <v>127.51886</v>
      </c>
    </row>
    <row r="3694" spans="1:2" x14ac:dyDescent="0.3">
      <c r="A3694" s="1">
        <v>41226</v>
      </c>
      <c r="B3694">
        <v>127.51886</v>
      </c>
    </row>
    <row r="3695" spans="1:2" x14ac:dyDescent="0.3">
      <c r="A3695" s="1">
        <v>41227</v>
      </c>
      <c r="B3695">
        <v>126.78031900000001</v>
      </c>
    </row>
    <row r="3696" spans="1:2" x14ac:dyDescent="0.3">
      <c r="A3696" s="1">
        <v>41228</v>
      </c>
      <c r="B3696">
        <v>126.04181699999999</v>
      </c>
    </row>
    <row r="3697" spans="1:2" x14ac:dyDescent="0.3">
      <c r="A3697" s="1">
        <v>41229</v>
      </c>
      <c r="B3697">
        <v>124.113449</v>
      </c>
    </row>
    <row r="3698" spans="1:2" x14ac:dyDescent="0.3">
      <c r="A3698" s="1">
        <v>41232</v>
      </c>
      <c r="B3698">
        <v>129.11900299999999</v>
      </c>
    </row>
    <row r="3699" spans="1:2" x14ac:dyDescent="0.3">
      <c r="A3699" s="1">
        <v>41233</v>
      </c>
      <c r="B3699">
        <v>131.00633199999999</v>
      </c>
    </row>
    <row r="3700" spans="1:2" x14ac:dyDescent="0.3">
      <c r="A3700" s="1">
        <v>41234</v>
      </c>
      <c r="B3700">
        <v>131.99104299999999</v>
      </c>
    </row>
    <row r="3701" spans="1:2" x14ac:dyDescent="0.3">
      <c r="A3701" s="1">
        <v>41235</v>
      </c>
      <c r="B3701">
        <v>132.442352</v>
      </c>
    </row>
    <row r="3702" spans="1:2" x14ac:dyDescent="0.3">
      <c r="A3702" s="1">
        <v>41236</v>
      </c>
      <c r="B3702">
        <v>133.139893</v>
      </c>
    </row>
    <row r="3703" spans="1:2" x14ac:dyDescent="0.3">
      <c r="A3703" s="1">
        <v>41239</v>
      </c>
      <c r="B3703">
        <v>133.714279</v>
      </c>
    </row>
    <row r="3704" spans="1:2" x14ac:dyDescent="0.3">
      <c r="A3704" s="1">
        <v>41240</v>
      </c>
      <c r="B3704">
        <v>134.32969700000001</v>
      </c>
    </row>
    <row r="3705" spans="1:2" x14ac:dyDescent="0.3">
      <c r="A3705" s="1">
        <v>41241</v>
      </c>
      <c r="B3705">
        <v>134.247681</v>
      </c>
    </row>
    <row r="3706" spans="1:2" x14ac:dyDescent="0.3">
      <c r="A3706" s="1">
        <v>41242</v>
      </c>
      <c r="B3706">
        <v>136.05294799999999</v>
      </c>
    </row>
    <row r="3707" spans="1:2" x14ac:dyDescent="0.3">
      <c r="A3707" s="1">
        <v>41243</v>
      </c>
      <c r="B3707">
        <v>136.58633399999999</v>
      </c>
    </row>
    <row r="3708" spans="1:2" x14ac:dyDescent="0.3">
      <c r="A3708" s="1">
        <v>41246</v>
      </c>
      <c r="B3708">
        <v>136.38118</v>
      </c>
    </row>
    <row r="3709" spans="1:2" x14ac:dyDescent="0.3">
      <c r="A3709" s="1">
        <v>41247</v>
      </c>
      <c r="B3709">
        <v>135.84780900000001</v>
      </c>
    </row>
    <row r="3710" spans="1:2" x14ac:dyDescent="0.3">
      <c r="A3710" s="1">
        <v>41248</v>
      </c>
      <c r="B3710">
        <v>134.32969700000001</v>
      </c>
    </row>
    <row r="3711" spans="1:2" x14ac:dyDescent="0.3">
      <c r="A3711" s="1">
        <v>41249</v>
      </c>
      <c r="B3711">
        <v>135.64265399999999</v>
      </c>
    </row>
    <row r="3712" spans="1:2" x14ac:dyDescent="0.3">
      <c r="A3712" s="1">
        <v>41250</v>
      </c>
      <c r="B3712">
        <v>136.62737999999999</v>
      </c>
    </row>
    <row r="3713" spans="1:2" x14ac:dyDescent="0.3">
      <c r="A3713" s="1">
        <v>41253</v>
      </c>
      <c r="B3713">
        <v>137.53001399999999</v>
      </c>
    </row>
    <row r="3714" spans="1:2" x14ac:dyDescent="0.3">
      <c r="A3714" s="1">
        <v>41254</v>
      </c>
      <c r="B3714">
        <v>139.13014200000001</v>
      </c>
    </row>
    <row r="3715" spans="1:2" x14ac:dyDescent="0.3">
      <c r="A3715" s="1">
        <v>41255</v>
      </c>
      <c r="B3715">
        <v>139.17117300000001</v>
      </c>
    </row>
    <row r="3716" spans="1:2" x14ac:dyDescent="0.3">
      <c r="A3716" s="1">
        <v>41256</v>
      </c>
      <c r="B3716">
        <v>139.54042100000001</v>
      </c>
    </row>
    <row r="3717" spans="1:2" x14ac:dyDescent="0.3">
      <c r="A3717" s="1">
        <v>41257</v>
      </c>
      <c r="B3717">
        <v>139.950729</v>
      </c>
    </row>
    <row r="3718" spans="1:2" x14ac:dyDescent="0.3">
      <c r="A3718" s="1">
        <v>41260</v>
      </c>
      <c r="B3718">
        <v>140.114822</v>
      </c>
    </row>
    <row r="3719" spans="1:2" x14ac:dyDescent="0.3">
      <c r="A3719" s="1">
        <v>41261</v>
      </c>
      <c r="B3719">
        <v>140.85337799999999</v>
      </c>
    </row>
    <row r="3720" spans="1:2" x14ac:dyDescent="0.3">
      <c r="A3720" s="1">
        <v>41262</v>
      </c>
      <c r="B3720">
        <v>140.44305399999999</v>
      </c>
    </row>
    <row r="3721" spans="1:2" x14ac:dyDescent="0.3">
      <c r="A3721" s="1">
        <v>41263</v>
      </c>
      <c r="B3721">
        <v>141.71498099999999</v>
      </c>
    </row>
    <row r="3722" spans="1:2" x14ac:dyDescent="0.3">
      <c r="A3722" s="1">
        <v>41264</v>
      </c>
      <c r="B3722">
        <v>140.31997699999999</v>
      </c>
    </row>
    <row r="3723" spans="1:2" x14ac:dyDescent="0.3">
      <c r="A3723" s="1">
        <v>41270</v>
      </c>
      <c r="B3723">
        <v>141.63291899999999</v>
      </c>
    </row>
    <row r="3724" spans="1:2" x14ac:dyDescent="0.3">
      <c r="A3724" s="1">
        <v>41271</v>
      </c>
      <c r="B3724">
        <v>141.26365699999999</v>
      </c>
    </row>
    <row r="3725" spans="1:2" x14ac:dyDescent="0.3">
      <c r="A3725" s="1">
        <v>41276</v>
      </c>
      <c r="B3725">
        <v>146.88467399999999</v>
      </c>
    </row>
    <row r="3726" spans="1:2" x14ac:dyDescent="0.3">
      <c r="A3726" s="1">
        <v>41277</v>
      </c>
      <c r="B3726">
        <v>146.80259699999999</v>
      </c>
    </row>
    <row r="3727" spans="1:2" x14ac:dyDescent="0.3">
      <c r="A3727" s="1">
        <v>41278</v>
      </c>
      <c r="B3727">
        <v>146.76159699999999</v>
      </c>
    </row>
    <row r="3728" spans="1:2" x14ac:dyDescent="0.3">
      <c r="A3728" s="1">
        <v>41281</v>
      </c>
      <c r="B3728">
        <v>144.38189700000001</v>
      </c>
    </row>
    <row r="3729" spans="1:2" x14ac:dyDescent="0.3">
      <c r="A3729" s="1">
        <v>41282</v>
      </c>
      <c r="B3729">
        <v>142.78173799999999</v>
      </c>
    </row>
    <row r="3730" spans="1:2" x14ac:dyDescent="0.3">
      <c r="A3730" s="1">
        <v>41283</v>
      </c>
      <c r="B3730">
        <v>140.81234699999999</v>
      </c>
    </row>
    <row r="3731" spans="1:2" x14ac:dyDescent="0.3">
      <c r="A3731" s="1">
        <v>41284</v>
      </c>
      <c r="B3731">
        <v>142.20735199999999</v>
      </c>
    </row>
    <row r="3732" spans="1:2" x14ac:dyDescent="0.3">
      <c r="A3732" s="1">
        <v>41285</v>
      </c>
      <c r="B3732">
        <v>144.46392800000001</v>
      </c>
    </row>
    <row r="3733" spans="1:2" x14ac:dyDescent="0.3">
      <c r="A3733" s="1">
        <v>41288</v>
      </c>
      <c r="B3733">
        <v>144.299835</v>
      </c>
    </row>
    <row r="3734" spans="1:2" x14ac:dyDescent="0.3">
      <c r="A3734" s="1">
        <v>41289</v>
      </c>
      <c r="B3734">
        <v>144.012619</v>
      </c>
    </row>
    <row r="3735" spans="1:2" x14ac:dyDescent="0.3">
      <c r="A3735" s="1">
        <v>41290</v>
      </c>
      <c r="B3735">
        <v>145.20246900000001</v>
      </c>
    </row>
    <row r="3736" spans="1:2" x14ac:dyDescent="0.3">
      <c r="A3736" s="1">
        <v>41291</v>
      </c>
      <c r="B3736">
        <v>146.392303</v>
      </c>
    </row>
    <row r="3737" spans="1:2" x14ac:dyDescent="0.3">
      <c r="A3737" s="1">
        <v>41292</v>
      </c>
      <c r="B3737">
        <v>145.98202499999999</v>
      </c>
    </row>
    <row r="3738" spans="1:2" x14ac:dyDescent="0.3">
      <c r="A3738" s="1">
        <v>41295</v>
      </c>
      <c r="B3738">
        <v>147.17184399999999</v>
      </c>
    </row>
    <row r="3739" spans="1:2" x14ac:dyDescent="0.3">
      <c r="A3739" s="1">
        <v>41296</v>
      </c>
      <c r="B3739">
        <v>148.48483300000001</v>
      </c>
    </row>
    <row r="3740" spans="1:2" x14ac:dyDescent="0.3">
      <c r="A3740" s="1">
        <v>41297</v>
      </c>
      <c r="B3740">
        <v>149.879807</v>
      </c>
    </row>
    <row r="3741" spans="1:2" x14ac:dyDescent="0.3">
      <c r="A3741" s="1">
        <v>41298</v>
      </c>
      <c r="B3741">
        <v>150.084946</v>
      </c>
    </row>
    <row r="3742" spans="1:2" x14ac:dyDescent="0.3">
      <c r="A3742" s="1">
        <v>41299</v>
      </c>
      <c r="B3742">
        <v>151.52095</v>
      </c>
    </row>
    <row r="3743" spans="1:2" x14ac:dyDescent="0.3">
      <c r="A3743" s="1">
        <v>41302</v>
      </c>
      <c r="B3743">
        <v>152.25950599999999</v>
      </c>
    </row>
    <row r="3744" spans="1:2" x14ac:dyDescent="0.3">
      <c r="A3744" s="1">
        <v>41303</v>
      </c>
      <c r="B3744">
        <v>151.192734</v>
      </c>
    </row>
    <row r="3745" spans="1:2" x14ac:dyDescent="0.3">
      <c r="A3745" s="1">
        <v>41304</v>
      </c>
      <c r="B3745">
        <v>150.65936300000001</v>
      </c>
    </row>
    <row r="3746" spans="1:2" x14ac:dyDescent="0.3">
      <c r="A3746" s="1">
        <v>41305</v>
      </c>
      <c r="B3746">
        <v>149.46949799999999</v>
      </c>
    </row>
    <row r="3747" spans="1:2" x14ac:dyDescent="0.3">
      <c r="A3747" s="1">
        <v>41306</v>
      </c>
      <c r="B3747">
        <v>153.162125</v>
      </c>
    </row>
    <row r="3748" spans="1:2" x14ac:dyDescent="0.3">
      <c r="A3748" s="1">
        <v>41309</v>
      </c>
      <c r="B3748">
        <v>147.623199</v>
      </c>
    </row>
    <row r="3749" spans="1:2" x14ac:dyDescent="0.3">
      <c r="A3749" s="1">
        <v>41310</v>
      </c>
      <c r="B3749">
        <v>146.22818000000001</v>
      </c>
    </row>
    <row r="3750" spans="1:2" x14ac:dyDescent="0.3">
      <c r="A3750" s="1">
        <v>41311</v>
      </c>
      <c r="B3750">
        <v>144.71012899999999</v>
      </c>
    </row>
    <row r="3751" spans="1:2" x14ac:dyDescent="0.3">
      <c r="A3751" s="1">
        <v>41312</v>
      </c>
      <c r="B3751">
        <v>144.83320599999999</v>
      </c>
    </row>
    <row r="3752" spans="1:2" x14ac:dyDescent="0.3">
      <c r="A3752" s="1">
        <v>41313</v>
      </c>
      <c r="B3752">
        <v>148.15656999999999</v>
      </c>
    </row>
    <row r="3753" spans="1:2" x14ac:dyDescent="0.3">
      <c r="A3753" s="1">
        <v>41316</v>
      </c>
      <c r="B3753">
        <v>146.80259699999999</v>
      </c>
    </row>
    <row r="3754" spans="1:2" x14ac:dyDescent="0.3">
      <c r="A3754" s="1">
        <v>41317</v>
      </c>
      <c r="B3754">
        <v>147.00775100000001</v>
      </c>
    </row>
    <row r="3755" spans="1:2" x14ac:dyDescent="0.3">
      <c r="A3755" s="1">
        <v>41318</v>
      </c>
      <c r="B3755">
        <v>148.279663</v>
      </c>
    </row>
    <row r="3756" spans="1:2" x14ac:dyDescent="0.3">
      <c r="A3756" s="1">
        <v>41319</v>
      </c>
      <c r="B3756">
        <v>145.57176200000001</v>
      </c>
    </row>
    <row r="3757" spans="1:2" x14ac:dyDescent="0.3">
      <c r="A3757" s="1">
        <v>41320</v>
      </c>
      <c r="B3757">
        <v>145.243515</v>
      </c>
    </row>
    <row r="3758" spans="1:2" x14ac:dyDescent="0.3">
      <c r="A3758" s="1">
        <v>41323</v>
      </c>
      <c r="B3758">
        <v>144.997299</v>
      </c>
    </row>
    <row r="3759" spans="1:2" x14ac:dyDescent="0.3">
      <c r="A3759" s="1">
        <v>41324</v>
      </c>
      <c r="B3759">
        <v>148.52583300000001</v>
      </c>
    </row>
    <row r="3760" spans="1:2" x14ac:dyDescent="0.3">
      <c r="A3760" s="1">
        <v>41325</v>
      </c>
      <c r="B3760">
        <v>148.279663</v>
      </c>
    </row>
    <row r="3761" spans="1:2" x14ac:dyDescent="0.3">
      <c r="A3761" s="1">
        <v>41326</v>
      </c>
      <c r="B3761">
        <v>144.46392800000001</v>
      </c>
    </row>
    <row r="3762" spans="1:2" x14ac:dyDescent="0.3">
      <c r="A3762" s="1">
        <v>41327</v>
      </c>
      <c r="B3762">
        <v>134.411789</v>
      </c>
    </row>
    <row r="3763" spans="1:2" x14ac:dyDescent="0.3">
      <c r="A3763" s="1">
        <v>41330</v>
      </c>
      <c r="B3763">
        <v>136.38118</v>
      </c>
    </row>
    <row r="3764" spans="1:2" x14ac:dyDescent="0.3">
      <c r="A3764" s="1">
        <v>41331</v>
      </c>
      <c r="B3764">
        <v>134.165604</v>
      </c>
    </row>
    <row r="3765" spans="1:2" x14ac:dyDescent="0.3">
      <c r="A3765" s="1">
        <v>41332</v>
      </c>
      <c r="B3765">
        <v>136.996613</v>
      </c>
    </row>
    <row r="3766" spans="1:2" x14ac:dyDescent="0.3">
      <c r="A3766" s="1">
        <v>41333</v>
      </c>
      <c r="B3766">
        <v>137.24279799999999</v>
      </c>
    </row>
    <row r="3767" spans="1:2" x14ac:dyDescent="0.3">
      <c r="A3767" s="1">
        <v>41334</v>
      </c>
      <c r="B3767">
        <v>134.65795900000001</v>
      </c>
    </row>
    <row r="3768" spans="1:2" x14ac:dyDescent="0.3">
      <c r="A3768" s="1">
        <v>41337</v>
      </c>
      <c r="B3768">
        <v>133.386032</v>
      </c>
    </row>
    <row r="3769" spans="1:2" x14ac:dyDescent="0.3">
      <c r="A3769" s="1">
        <v>41338</v>
      </c>
      <c r="B3769">
        <v>136.58633399999999</v>
      </c>
    </row>
    <row r="3770" spans="1:2" x14ac:dyDescent="0.3">
      <c r="A3770" s="1">
        <v>41339</v>
      </c>
      <c r="B3770">
        <v>138.22747799999999</v>
      </c>
    </row>
    <row r="3771" spans="1:2" x14ac:dyDescent="0.3">
      <c r="A3771" s="1">
        <v>41340</v>
      </c>
      <c r="B3771">
        <v>139.45838900000001</v>
      </c>
    </row>
    <row r="3772" spans="1:2" x14ac:dyDescent="0.3">
      <c r="A3772" s="1">
        <v>41341</v>
      </c>
      <c r="B3772">
        <v>139.33528100000001</v>
      </c>
    </row>
    <row r="3773" spans="1:2" x14ac:dyDescent="0.3">
      <c r="A3773" s="1">
        <v>41344</v>
      </c>
      <c r="B3773">
        <v>138.55573999999999</v>
      </c>
    </row>
    <row r="3774" spans="1:2" x14ac:dyDescent="0.3">
      <c r="A3774" s="1">
        <v>41345</v>
      </c>
      <c r="B3774">
        <v>136.176041</v>
      </c>
    </row>
    <row r="3775" spans="1:2" x14ac:dyDescent="0.3">
      <c r="A3775" s="1">
        <v>41346</v>
      </c>
      <c r="B3775">
        <v>136.62737999999999</v>
      </c>
    </row>
    <row r="3776" spans="1:2" x14ac:dyDescent="0.3">
      <c r="A3776" s="1">
        <v>41347</v>
      </c>
      <c r="B3776">
        <v>135.109283</v>
      </c>
    </row>
    <row r="3777" spans="1:2" x14ac:dyDescent="0.3">
      <c r="A3777" s="1">
        <v>41348</v>
      </c>
      <c r="B3777">
        <v>131.53973400000001</v>
      </c>
    </row>
    <row r="3778" spans="1:2" x14ac:dyDescent="0.3">
      <c r="A3778" s="1">
        <v>41351</v>
      </c>
      <c r="B3778">
        <v>130.67813100000001</v>
      </c>
    </row>
    <row r="3779" spans="1:2" x14ac:dyDescent="0.3">
      <c r="A3779" s="1">
        <v>41352</v>
      </c>
      <c r="B3779">
        <v>130.10369900000001</v>
      </c>
    </row>
    <row r="3780" spans="1:2" x14ac:dyDescent="0.3">
      <c r="A3780" s="1">
        <v>41353</v>
      </c>
      <c r="B3780">
        <v>129.44725</v>
      </c>
    </row>
    <row r="3781" spans="1:2" x14ac:dyDescent="0.3">
      <c r="A3781" s="1">
        <v>41354</v>
      </c>
      <c r="B3781">
        <v>127.395782</v>
      </c>
    </row>
    <row r="3782" spans="1:2" x14ac:dyDescent="0.3">
      <c r="A3782" s="1">
        <v>41355</v>
      </c>
      <c r="B3782">
        <v>128.46255500000001</v>
      </c>
    </row>
    <row r="3783" spans="1:2" x14ac:dyDescent="0.3">
      <c r="A3783" s="1">
        <v>41358</v>
      </c>
      <c r="B3783">
        <v>127.354759</v>
      </c>
    </row>
    <row r="3784" spans="1:2" x14ac:dyDescent="0.3">
      <c r="A3784" s="1">
        <v>41359</v>
      </c>
      <c r="B3784">
        <v>128.50358600000001</v>
      </c>
    </row>
    <row r="3785" spans="1:2" x14ac:dyDescent="0.3">
      <c r="A3785" s="1">
        <v>41360</v>
      </c>
      <c r="B3785">
        <v>127.682991</v>
      </c>
    </row>
    <row r="3786" spans="1:2" x14ac:dyDescent="0.3">
      <c r="A3786" s="1">
        <v>41361</v>
      </c>
      <c r="B3786">
        <v>127.190628</v>
      </c>
    </row>
    <row r="3787" spans="1:2" x14ac:dyDescent="0.3">
      <c r="A3787" s="1">
        <v>41366</v>
      </c>
      <c r="B3787">
        <v>129.32415800000001</v>
      </c>
    </row>
    <row r="3788" spans="1:2" x14ac:dyDescent="0.3">
      <c r="A3788" s="1">
        <v>41367</v>
      </c>
      <c r="B3788">
        <v>128.13429300000001</v>
      </c>
    </row>
    <row r="3789" spans="1:2" x14ac:dyDescent="0.3">
      <c r="A3789" s="1">
        <v>41368</v>
      </c>
      <c r="B3789">
        <v>128.09330700000001</v>
      </c>
    </row>
    <row r="3790" spans="1:2" x14ac:dyDescent="0.3">
      <c r="A3790" s="1">
        <v>41369</v>
      </c>
      <c r="B3790">
        <v>126.739304</v>
      </c>
    </row>
    <row r="3791" spans="1:2" x14ac:dyDescent="0.3">
      <c r="A3791" s="1">
        <v>41372</v>
      </c>
      <c r="B3791">
        <v>128.09330700000001</v>
      </c>
    </row>
    <row r="3792" spans="1:2" x14ac:dyDescent="0.3">
      <c r="A3792" s="1">
        <v>41373</v>
      </c>
      <c r="B3792">
        <v>124.728874</v>
      </c>
    </row>
    <row r="3793" spans="1:2" x14ac:dyDescent="0.3">
      <c r="A3793" s="1">
        <v>41374</v>
      </c>
      <c r="B3793">
        <v>125.303276</v>
      </c>
    </row>
    <row r="3794" spans="1:2" x14ac:dyDescent="0.3">
      <c r="A3794" s="1">
        <v>41375</v>
      </c>
      <c r="B3794">
        <v>125.42639200000001</v>
      </c>
    </row>
    <row r="3795" spans="1:2" x14ac:dyDescent="0.3">
      <c r="A3795" s="1">
        <v>41376</v>
      </c>
      <c r="B3795">
        <v>121.28241</v>
      </c>
    </row>
    <row r="3796" spans="1:2" x14ac:dyDescent="0.3">
      <c r="A3796" s="1">
        <v>41379</v>
      </c>
      <c r="B3796">
        <v>118.861687</v>
      </c>
    </row>
    <row r="3797" spans="1:2" x14ac:dyDescent="0.3">
      <c r="A3797" s="1">
        <v>41380</v>
      </c>
      <c r="B3797">
        <v>119.55920399999999</v>
      </c>
    </row>
    <row r="3798" spans="1:2" x14ac:dyDescent="0.3">
      <c r="A3798" s="1">
        <v>41381</v>
      </c>
      <c r="B3798">
        <v>116.071701</v>
      </c>
    </row>
    <row r="3799" spans="1:2" x14ac:dyDescent="0.3">
      <c r="A3799" s="1">
        <v>41382</v>
      </c>
      <c r="B3799">
        <v>113.650986</v>
      </c>
    </row>
    <row r="3800" spans="1:2" x14ac:dyDescent="0.3">
      <c r="A3800" s="1">
        <v>41383</v>
      </c>
      <c r="B3800">
        <v>115.702454</v>
      </c>
    </row>
    <row r="3801" spans="1:2" x14ac:dyDescent="0.3">
      <c r="A3801" s="1">
        <v>41386</v>
      </c>
      <c r="B3801">
        <v>116.60509500000001</v>
      </c>
    </row>
    <row r="3802" spans="1:2" x14ac:dyDescent="0.3">
      <c r="A3802" s="1">
        <v>41387</v>
      </c>
      <c r="B3802">
        <v>120.543892</v>
      </c>
    </row>
    <row r="3803" spans="1:2" x14ac:dyDescent="0.3">
      <c r="A3803" s="1">
        <v>41388</v>
      </c>
      <c r="B3803">
        <v>123.662102</v>
      </c>
    </row>
    <row r="3804" spans="1:2" x14ac:dyDescent="0.3">
      <c r="A3804" s="1">
        <v>41389</v>
      </c>
      <c r="B3804">
        <v>125.221245</v>
      </c>
    </row>
    <row r="3805" spans="1:2" x14ac:dyDescent="0.3">
      <c r="A3805" s="1">
        <v>41390</v>
      </c>
      <c r="B3805">
        <v>124.431442</v>
      </c>
    </row>
    <row r="3806" spans="1:2" x14ac:dyDescent="0.3">
      <c r="A3806" s="1">
        <v>41393</v>
      </c>
      <c r="B3806">
        <v>127.708168</v>
      </c>
    </row>
    <row r="3807" spans="1:2" x14ac:dyDescent="0.3">
      <c r="A3807" s="1">
        <v>41394</v>
      </c>
      <c r="B3807">
        <v>129.30453499999999</v>
      </c>
    </row>
    <row r="3808" spans="1:2" x14ac:dyDescent="0.3">
      <c r="A3808" s="1">
        <v>41396</v>
      </c>
      <c r="B3808">
        <v>128.128265</v>
      </c>
    </row>
    <row r="3809" spans="1:2" x14ac:dyDescent="0.3">
      <c r="A3809" s="1">
        <v>41397</v>
      </c>
      <c r="B3809">
        <v>132.74929800000001</v>
      </c>
    </row>
    <row r="3810" spans="1:2" x14ac:dyDescent="0.3">
      <c r="A3810" s="1">
        <v>41400</v>
      </c>
      <c r="B3810">
        <v>131.909119</v>
      </c>
    </row>
    <row r="3811" spans="1:2" x14ac:dyDescent="0.3">
      <c r="A3811" s="1">
        <v>41401</v>
      </c>
      <c r="B3811">
        <v>132.74929800000001</v>
      </c>
    </row>
    <row r="3812" spans="1:2" x14ac:dyDescent="0.3">
      <c r="A3812" s="1">
        <v>41402</v>
      </c>
      <c r="B3812">
        <v>133.04336499999999</v>
      </c>
    </row>
    <row r="3813" spans="1:2" x14ac:dyDescent="0.3">
      <c r="A3813" s="1">
        <v>41403</v>
      </c>
      <c r="B3813">
        <v>133.631485</v>
      </c>
    </row>
    <row r="3814" spans="1:2" x14ac:dyDescent="0.3">
      <c r="A3814" s="1">
        <v>41404</v>
      </c>
      <c r="B3814">
        <v>132.45521500000001</v>
      </c>
    </row>
    <row r="3815" spans="1:2" x14ac:dyDescent="0.3">
      <c r="A3815" s="1">
        <v>41407</v>
      </c>
      <c r="B3815">
        <v>131.867096</v>
      </c>
    </row>
    <row r="3816" spans="1:2" x14ac:dyDescent="0.3">
      <c r="A3816" s="1">
        <v>41408</v>
      </c>
      <c r="B3816">
        <v>134.63969399999999</v>
      </c>
    </row>
    <row r="3817" spans="1:2" x14ac:dyDescent="0.3">
      <c r="A3817" s="1">
        <v>41409</v>
      </c>
      <c r="B3817">
        <v>136.698151</v>
      </c>
    </row>
    <row r="3818" spans="1:2" x14ac:dyDescent="0.3">
      <c r="A3818" s="1">
        <v>41410</v>
      </c>
      <c r="B3818">
        <v>136.40411399999999</v>
      </c>
    </row>
    <row r="3819" spans="1:2" x14ac:dyDescent="0.3">
      <c r="A3819" s="1">
        <v>41411</v>
      </c>
      <c r="B3819">
        <v>141.48719800000001</v>
      </c>
    </row>
    <row r="3820" spans="1:2" x14ac:dyDescent="0.3">
      <c r="A3820" s="1">
        <v>41414</v>
      </c>
      <c r="B3820">
        <v>146.066238</v>
      </c>
    </row>
    <row r="3821" spans="1:2" x14ac:dyDescent="0.3">
      <c r="A3821" s="1">
        <v>41415</v>
      </c>
      <c r="B3821">
        <v>144.175827</v>
      </c>
    </row>
    <row r="3822" spans="1:2" x14ac:dyDescent="0.3">
      <c r="A3822" s="1">
        <v>41416</v>
      </c>
      <c r="B3822">
        <v>144.93197599999999</v>
      </c>
    </row>
    <row r="3823" spans="1:2" x14ac:dyDescent="0.3">
      <c r="A3823" s="1">
        <v>41417</v>
      </c>
      <c r="B3823">
        <v>141.151138</v>
      </c>
    </row>
    <row r="3824" spans="1:2" x14ac:dyDescent="0.3">
      <c r="A3824" s="1">
        <v>41418</v>
      </c>
      <c r="B3824">
        <v>139.97489899999999</v>
      </c>
    </row>
    <row r="3825" spans="1:2" x14ac:dyDescent="0.3">
      <c r="A3825" s="1">
        <v>41421</v>
      </c>
      <c r="B3825">
        <v>140.77307099999999</v>
      </c>
    </row>
    <row r="3826" spans="1:2" x14ac:dyDescent="0.3">
      <c r="A3826" s="1">
        <v>41422</v>
      </c>
      <c r="B3826">
        <v>140.689041</v>
      </c>
    </row>
    <row r="3827" spans="1:2" x14ac:dyDescent="0.3">
      <c r="A3827" s="1">
        <v>41423</v>
      </c>
      <c r="B3827">
        <v>140.14291399999999</v>
      </c>
    </row>
    <row r="3828" spans="1:2" x14ac:dyDescent="0.3">
      <c r="A3828" s="1">
        <v>41424</v>
      </c>
      <c r="B3828">
        <v>141.277176</v>
      </c>
    </row>
    <row r="3829" spans="1:2" x14ac:dyDescent="0.3">
      <c r="A3829" s="1">
        <v>41425</v>
      </c>
      <c r="B3829">
        <v>141.94931</v>
      </c>
    </row>
    <row r="3830" spans="1:2" x14ac:dyDescent="0.3">
      <c r="A3830" s="1">
        <v>41428</v>
      </c>
      <c r="B3830">
        <v>140.352982</v>
      </c>
    </row>
    <row r="3831" spans="1:2" x14ac:dyDescent="0.3">
      <c r="A3831" s="1">
        <v>41429</v>
      </c>
      <c r="B3831">
        <v>138.84063699999999</v>
      </c>
    </row>
    <row r="3832" spans="1:2" x14ac:dyDescent="0.3">
      <c r="A3832" s="1">
        <v>41430</v>
      </c>
      <c r="B3832">
        <v>138.21051</v>
      </c>
    </row>
    <row r="3833" spans="1:2" x14ac:dyDescent="0.3">
      <c r="A3833" s="1">
        <v>41431</v>
      </c>
      <c r="B3833">
        <v>136.40411399999999</v>
      </c>
    </row>
    <row r="3834" spans="1:2" x14ac:dyDescent="0.3">
      <c r="A3834" s="1">
        <v>41432</v>
      </c>
      <c r="B3834">
        <v>139.680801</v>
      </c>
    </row>
    <row r="3835" spans="1:2" x14ac:dyDescent="0.3">
      <c r="A3835" s="1">
        <v>41435</v>
      </c>
      <c r="B3835">
        <v>141.151138</v>
      </c>
    </row>
    <row r="3836" spans="1:2" x14ac:dyDescent="0.3">
      <c r="A3836" s="1">
        <v>41436</v>
      </c>
      <c r="B3836">
        <v>138.75662199999999</v>
      </c>
    </row>
    <row r="3837" spans="1:2" x14ac:dyDescent="0.3">
      <c r="A3837" s="1">
        <v>41437</v>
      </c>
      <c r="B3837">
        <v>134.17761200000001</v>
      </c>
    </row>
    <row r="3838" spans="1:2" x14ac:dyDescent="0.3">
      <c r="A3838" s="1">
        <v>41438</v>
      </c>
      <c r="B3838">
        <v>132.74929800000001</v>
      </c>
    </row>
    <row r="3839" spans="1:2" x14ac:dyDescent="0.3">
      <c r="A3839" s="1">
        <v>41439</v>
      </c>
      <c r="B3839">
        <v>133.71549999999999</v>
      </c>
    </row>
    <row r="3840" spans="1:2" x14ac:dyDescent="0.3">
      <c r="A3840" s="1">
        <v>41442</v>
      </c>
      <c r="B3840">
        <v>136.36210600000001</v>
      </c>
    </row>
    <row r="3841" spans="1:2" x14ac:dyDescent="0.3">
      <c r="A3841" s="1">
        <v>41443</v>
      </c>
      <c r="B3841">
        <v>135.94201699999999</v>
      </c>
    </row>
    <row r="3842" spans="1:2" x14ac:dyDescent="0.3">
      <c r="A3842" s="1">
        <v>41444</v>
      </c>
      <c r="B3842">
        <v>134.17761200000001</v>
      </c>
    </row>
    <row r="3843" spans="1:2" x14ac:dyDescent="0.3">
      <c r="A3843" s="1">
        <v>41445</v>
      </c>
      <c r="B3843">
        <v>128.632385</v>
      </c>
    </row>
    <row r="3844" spans="1:2" x14ac:dyDescent="0.3">
      <c r="A3844" s="1">
        <v>41446</v>
      </c>
      <c r="B3844">
        <v>125.985794</v>
      </c>
    </row>
    <row r="3845" spans="1:2" x14ac:dyDescent="0.3">
      <c r="A3845" s="1">
        <v>41449</v>
      </c>
      <c r="B3845">
        <v>123.46521799999999</v>
      </c>
    </row>
    <row r="3846" spans="1:2" x14ac:dyDescent="0.3">
      <c r="A3846" s="1">
        <v>41450</v>
      </c>
      <c r="B3846">
        <v>127.288101</v>
      </c>
    </row>
    <row r="3847" spans="1:2" x14ac:dyDescent="0.3">
      <c r="A3847" s="1">
        <v>41451</v>
      </c>
      <c r="B3847">
        <v>129.38855000000001</v>
      </c>
    </row>
    <row r="3848" spans="1:2" x14ac:dyDescent="0.3">
      <c r="A3848" s="1">
        <v>41452</v>
      </c>
      <c r="B3848">
        <v>131.06892400000001</v>
      </c>
    </row>
    <row r="3849" spans="1:2" x14ac:dyDescent="0.3">
      <c r="A3849" s="1">
        <v>41453</v>
      </c>
      <c r="B3849">
        <v>130.690842</v>
      </c>
    </row>
    <row r="3850" spans="1:2" x14ac:dyDescent="0.3">
      <c r="A3850" s="1">
        <v>41456</v>
      </c>
      <c r="B3850">
        <v>131.99311800000001</v>
      </c>
    </row>
    <row r="3851" spans="1:2" x14ac:dyDescent="0.3">
      <c r="A3851" s="1">
        <v>41457</v>
      </c>
      <c r="B3851">
        <v>131.40498400000001</v>
      </c>
    </row>
    <row r="3852" spans="1:2" x14ac:dyDescent="0.3">
      <c r="A3852" s="1">
        <v>41458</v>
      </c>
      <c r="B3852">
        <v>129.43057300000001</v>
      </c>
    </row>
    <row r="3853" spans="1:2" x14ac:dyDescent="0.3">
      <c r="A3853" s="1">
        <v>41459</v>
      </c>
      <c r="B3853">
        <v>134.513687</v>
      </c>
    </row>
    <row r="3854" spans="1:2" x14ac:dyDescent="0.3">
      <c r="A3854" s="1">
        <v>41460</v>
      </c>
      <c r="B3854">
        <v>132.119156</v>
      </c>
    </row>
    <row r="3855" spans="1:2" x14ac:dyDescent="0.3">
      <c r="A3855" s="1">
        <v>41463</v>
      </c>
      <c r="B3855">
        <v>134.05159</v>
      </c>
    </row>
    <row r="3856" spans="1:2" x14ac:dyDescent="0.3">
      <c r="A3856" s="1">
        <v>41464</v>
      </c>
      <c r="B3856">
        <v>135.899979</v>
      </c>
    </row>
    <row r="3857" spans="1:2" x14ac:dyDescent="0.3">
      <c r="A3857" s="1">
        <v>41465</v>
      </c>
      <c r="B3857">
        <v>137.07621800000001</v>
      </c>
    </row>
    <row r="3858" spans="1:2" x14ac:dyDescent="0.3">
      <c r="A3858" s="1">
        <v>41466</v>
      </c>
      <c r="B3858">
        <v>138.88262900000001</v>
      </c>
    </row>
    <row r="3859" spans="1:2" x14ac:dyDescent="0.3">
      <c r="A3859" s="1">
        <v>41467</v>
      </c>
      <c r="B3859">
        <v>140.60502600000001</v>
      </c>
    </row>
    <row r="3860" spans="1:2" x14ac:dyDescent="0.3">
      <c r="A3860" s="1">
        <v>41470</v>
      </c>
      <c r="B3860">
        <v>141.06712300000001</v>
      </c>
    </row>
    <row r="3861" spans="1:2" x14ac:dyDescent="0.3">
      <c r="A3861" s="1">
        <v>41471</v>
      </c>
      <c r="B3861">
        <v>140.563019</v>
      </c>
    </row>
    <row r="3862" spans="1:2" x14ac:dyDescent="0.3">
      <c r="A3862" s="1">
        <v>41472</v>
      </c>
      <c r="B3862">
        <v>142.53744499999999</v>
      </c>
    </row>
    <row r="3863" spans="1:2" x14ac:dyDescent="0.3">
      <c r="A3863" s="1">
        <v>41473</v>
      </c>
      <c r="B3863">
        <v>144.553909</v>
      </c>
    </row>
    <row r="3864" spans="1:2" x14ac:dyDescent="0.3">
      <c r="A3864" s="1">
        <v>41474</v>
      </c>
      <c r="B3864">
        <v>144.51187100000001</v>
      </c>
    </row>
    <row r="3865" spans="1:2" x14ac:dyDescent="0.3">
      <c r="A3865" s="1">
        <v>41477</v>
      </c>
      <c r="B3865">
        <v>142.243393</v>
      </c>
    </row>
    <row r="3866" spans="1:2" x14ac:dyDescent="0.3">
      <c r="A3866" s="1">
        <v>41478</v>
      </c>
      <c r="B3866">
        <v>143.54565400000001</v>
      </c>
    </row>
    <row r="3867" spans="1:2" x14ac:dyDescent="0.3">
      <c r="A3867" s="1">
        <v>41479</v>
      </c>
      <c r="B3867">
        <v>145.85617099999999</v>
      </c>
    </row>
    <row r="3868" spans="1:2" x14ac:dyDescent="0.3">
      <c r="A3868" s="1">
        <v>41480</v>
      </c>
      <c r="B3868">
        <v>145.68815599999999</v>
      </c>
    </row>
    <row r="3869" spans="1:2" x14ac:dyDescent="0.3">
      <c r="A3869" s="1">
        <v>41481</v>
      </c>
      <c r="B3869">
        <v>144.763947</v>
      </c>
    </row>
    <row r="3870" spans="1:2" x14ac:dyDescent="0.3">
      <c r="A3870" s="1">
        <v>41484</v>
      </c>
      <c r="B3870">
        <v>146.234253</v>
      </c>
    </row>
    <row r="3871" spans="1:2" x14ac:dyDescent="0.3">
      <c r="A3871" s="1">
        <v>41485</v>
      </c>
      <c r="B3871">
        <v>147.99864199999999</v>
      </c>
    </row>
    <row r="3872" spans="1:2" x14ac:dyDescent="0.3">
      <c r="A3872" s="1">
        <v>41486</v>
      </c>
      <c r="B3872">
        <v>150.099121</v>
      </c>
    </row>
    <row r="3873" spans="1:2" x14ac:dyDescent="0.3">
      <c r="A3873" s="1">
        <v>41487</v>
      </c>
      <c r="B3873">
        <v>154.46809400000001</v>
      </c>
    </row>
    <row r="3874" spans="1:2" x14ac:dyDescent="0.3">
      <c r="A3874" s="1">
        <v>41488</v>
      </c>
      <c r="B3874">
        <v>153.543869</v>
      </c>
    </row>
    <row r="3875" spans="1:2" x14ac:dyDescent="0.3">
      <c r="A3875" s="1">
        <v>41491</v>
      </c>
      <c r="B3875">
        <v>154.59411600000001</v>
      </c>
    </row>
    <row r="3876" spans="1:2" x14ac:dyDescent="0.3">
      <c r="A3876" s="1">
        <v>41492</v>
      </c>
      <c r="B3876">
        <v>153.41786200000001</v>
      </c>
    </row>
    <row r="3877" spans="1:2" x14ac:dyDescent="0.3">
      <c r="A3877" s="1">
        <v>41493</v>
      </c>
      <c r="B3877">
        <v>152.241592</v>
      </c>
    </row>
    <row r="3878" spans="1:2" x14ac:dyDescent="0.3">
      <c r="A3878" s="1">
        <v>41494</v>
      </c>
      <c r="B3878">
        <v>152.70368999999999</v>
      </c>
    </row>
    <row r="3879" spans="1:2" x14ac:dyDescent="0.3">
      <c r="A3879" s="1">
        <v>41495</v>
      </c>
      <c r="B3879">
        <v>153.96397400000001</v>
      </c>
    </row>
    <row r="3880" spans="1:2" x14ac:dyDescent="0.3">
      <c r="A3880" s="1">
        <v>41498</v>
      </c>
      <c r="B3880">
        <v>155.392303</v>
      </c>
    </row>
    <row r="3881" spans="1:2" x14ac:dyDescent="0.3">
      <c r="A3881" s="1">
        <v>41499</v>
      </c>
      <c r="B3881">
        <v>156.10644500000001</v>
      </c>
    </row>
    <row r="3882" spans="1:2" x14ac:dyDescent="0.3">
      <c r="A3882" s="1">
        <v>41500</v>
      </c>
      <c r="B3882">
        <v>156.73658800000001</v>
      </c>
    </row>
    <row r="3883" spans="1:2" x14ac:dyDescent="0.3">
      <c r="A3883" s="1">
        <v>41501</v>
      </c>
      <c r="B3883">
        <v>155.476303</v>
      </c>
    </row>
    <row r="3884" spans="1:2" x14ac:dyDescent="0.3">
      <c r="A3884" s="1">
        <v>41502</v>
      </c>
      <c r="B3884">
        <v>154.04797400000001</v>
      </c>
    </row>
    <row r="3885" spans="1:2" x14ac:dyDescent="0.3">
      <c r="A3885" s="1">
        <v>41505</v>
      </c>
      <c r="B3885">
        <v>154.59411600000001</v>
      </c>
    </row>
    <row r="3886" spans="1:2" x14ac:dyDescent="0.3">
      <c r="A3886" s="1">
        <v>41506</v>
      </c>
      <c r="B3886">
        <v>151.82148699999999</v>
      </c>
    </row>
    <row r="3887" spans="1:2" x14ac:dyDescent="0.3">
      <c r="A3887" s="1">
        <v>41507</v>
      </c>
      <c r="B3887">
        <v>152.28360000000001</v>
      </c>
    </row>
    <row r="3888" spans="1:2" x14ac:dyDescent="0.3">
      <c r="A3888" s="1">
        <v>41508</v>
      </c>
      <c r="B3888">
        <v>154.04797400000001</v>
      </c>
    </row>
    <row r="3889" spans="1:2" x14ac:dyDescent="0.3">
      <c r="A3889" s="1">
        <v>41509</v>
      </c>
      <c r="B3889">
        <v>152.57766699999999</v>
      </c>
    </row>
    <row r="3890" spans="1:2" x14ac:dyDescent="0.3">
      <c r="A3890" s="1">
        <v>41512</v>
      </c>
      <c r="B3890">
        <v>152.997772</v>
      </c>
    </row>
    <row r="3891" spans="1:2" x14ac:dyDescent="0.3">
      <c r="A3891" s="1">
        <v>41513</v>
      </c>
      <c r="B3891">
        <v>148.16670199999999</v>
      </c>
    </row>
    <row r="3892" spans="1:2" x14ac:dyDescent="0.3">
      <c r="A3892" s="1">
        <v>41514</v>
      </c>
      <c r="B3892">
        <v>144.763947</v>
      </c>
    </row>
    <row r="3893" spans="1:2" x14ac:dyDescent="0.3">
      <c r="A3893" s="1">
        <v>41515</v>
      </c>
      <c r="B3893">
        <v>146.360275</v>
      </c>
    </row>
    <row r="3894" spans="1:2" x14ac:dyDescent="0.3">
      <c r="A3894" s="1">
        <v>41516</v>
      </c>
      <c r="B3894">
        <v>144.59588600000001</v>
      </c>
    </row>
    <row r="3895" spans="1:2" x14ac:dyDescent="0.3">
      <c r="A3895" s="1">
        <v>41519</v>
      </c>
      <c r="B3895">
        <v>147.95665</v>
      </c>
    </row>
    <row r="3896" spans="1:2" x14ac:dyDescent="0.3">
      <c r="A3896" s="1">
        <v>41520</v>
      </c>
      <c r="B3896">
        <v>143.88172900000001</v>
      </c>
    </row>
    <row r="3897" spans="1:2" x14ac:dyDescent="0.3">
      <c r="A3897" s="1">
        <v>41521</v>
      </c>
      <c r="B3897">
        <v>142.83149700000001</v>
      </c>
    </row>
    <row r="3898" spans="1:2" x14ac:dyDescent="0.3">
      <c r="A3898" s="1">
        <v>41522</v>
      </c>
      <c r="B3898">
        <v>144.51187100000001</v>
      </c>
    </row>
    <row r="3899" spans="1:2" x14ac:dyDescent="0.3">
      <c r="A3899" s="1">
        <v>41523</v>
      </c>
      <c r="B3899">
        <v>144.343842</v>
      </c>
    </row>
    <row r="3900" spans="1:2" x14ac:dyDescent="0.3">
      <c r="A3900" s="1">
        <v>41526</v>
      </c>
      <c r="B3900">
        <v>143.671707</v>
      </c>
    </row>
    <row r="3901" spans="1:2" x14ac:dyDescent="0.3">
      <c r="A3901" s="1">
        <v>41527</v>
      </c>
      <c r="B3901">
        <v>149.59501599999999</v>
      </c>
    </row>
    <row r="3902" spans="1:2" x14ac:dyDescent="0.3">
      <c r="A3902" s="1">
        <v>41528</v>
      </c>
      <c r="B3902">
        <v>150.141098</v>
      </c>
    </row>
    <row r="3903" spans="1:2" x14ac:dyDescent="0.3">
      <c r="A3903" s="1">
        <v>41529</v>
      </c>
      <c r="B3903">
        <v>150.72924800000001</v>
      </c>
    </row>
    <row r="3904" spans="1:2" x14ac:dyDescent="0.3">
      <c r="A3904" s="1">
        <v>41530</v>
      </c>
      <c r="B3904">
        <v>152.78770399999999</v>
      </c>
    </row>
    <row r="3905" spans="1:2" x14ac:dyDescent="0.3">
      <c r="A3905" s="1">
        <v>41533</v>
      </c>
      <c r="B3905">
        <v>153.79591400000001</v>
      </c>
    </row>
    <row r="3906" spans="1:2" x14ac:dyDescent="0.3">
      <c r="A3906" s="1">
        <v>41534</v>
      </c>
      <c r="B3906">
        <v>151.44340500000001</v>
      </c>
    </row>
    <row r="3907" spans="1:2" x14ac:dyDescent="0.3">
      <c r="A3907" s="1">
        <v>41535</v>
      </c>
      <c r="B3907">
        <v>152.11558500000001</v>
      </c>
    </row>
    <row r="3908" spans="1:2" x14ac:dyDescent="0.3">
      <c r="A3908" s="1">
        <v>41536</v>
      </c>
      <c r="B3908">
        <v>148.922867</v>
      </c>
    </row>
    <row r="3909" spans="1:2" x14ac:dyDescent="0.3">
      <c r="A3909" s="1">
        <v>41537</v>
      </c>
      <c r="B3909">
        <v>145.60415599999999</v>
      </c>
    </row>
    <row r="3910" spans="1:2" x14ac:dyDescent="0.3">
      <c r="A3910" s="1">
        <v>41540</v>
      </c>
      <c r="B3910">
        <v>145.81416300000001</v>
      </c>
    </row>
    <row r="3911" spans="1:2" x14ac:dyDescent="0.3">
      <c r="A3911" s="1">
        <v>41541</v>
      </c>
      <c r="B3911">
        <v>147.28450000000001</v>
      </c>
    </row>
    <row r="3912" spans="1:2" x14ac:dyDescent="0.3">
      <c r="A3912" s="1">
        <v>41542</v>
      </c>
      <c r="B3912">
        <v>147.788589</v>
      </c>
    </row>
    <row r="3913" spans="1:2" x14ac:dyDescent="0.3">
      <c r="A3913" s="1">
        <v>41543</v>
      </c>
      <c r="B3913">
        <v>146.65438800000001</v>
      </c>
    </row>
    <row r="3914" spans="1:2" x14ac:dyDescent="0.3">
      <c r="A3914" s="1">
        <v>41544</v>
      </c>
      <c r="B3914">
        <v>146.65438800000001</v>
      </c>
    </row>
    <row r="3915" spans="1:2" x14ac:dyDescent="0.3">
      <c r="A3915" s="1">
        <v>41547</v>
      </c>
      <c r="B3915">
        <v>146.40231299999999</v>
      </c>
    </row>
    <row r="3916" spans="1:2" x14ac:dyDescent="0.3">
      <c r="A3916" s="1">
        <v>41548</v>
      </c>
      <c r="B3916">
        <v>146.99041700000001</v>
      </c>
    </row>
    <row r="3917" spans="1:2" x14ac:dyDescent="0.3">
      <c r="A3917" s="1">
        <v>41549</v>
      </c>
      <c r="B3917">
        <v>143.671707</v>
      </c>
    </row>
    <row r="3918" spans="1:2" x14ac:dyDescent="0.3">
      <c r="A3918" s="1">
        <v>41551</v>
      </c>
      <c r="B3918">
        <v>141.23516799999999</v>
      </c>
    </row>
    <row r="3919" spans="1:2" x14ac:dyDescent="0.3">
      <c r="A3919" s="1">
        <v>41554</v>
      </c>
      <c r="B3919">
        <v>143.08355700000001</v>
      </c>
    </row>
    <row r="3920" spans="1:2" x14ac:dyDescent="0.3">
      <c r="A3920" s="1">
        <v>41555</v>
      </c>
      <c r="B3920">
        <v>142.075378</v>
      </c>
    </row>
    <row r="3921" spans="1:2" x14ac:dyDescent="0.3">
      <c r="A3921" s="1">
        <v>41556</v>
      </c>
      <c r="B3921">
        <v>142.57943700000001</v>
      </c>
    </row>
    <row r="3922" spans="1:2" x14ac:dyDescent="0.3">
      <c r="A3922" s="1">
        <v>41557</v>
      </c>
      <c r="B3922">
        <v>146.234253</v>
      </c>
    </row>
    <row r="3923" spans="1:2" x14ac:dyDescent="0.3">
      <c r="A3923" s="1">
        <v>41558</v>
      </c>
      <c r="B3923">
        <v>147.20047</v>
      </c>
    </row>
    <row r="3924" spans="1:2" x14ac:dyDescent="0.3">
      <c r="A3924" s="1">
        <v>41561</v>
      </c>
      <c r="B3924">
        <v>147.41052199999999</v>
      </c>
    </row>
    <row r="3925" spans="1:2" x14ac:dyDescent="0.3">
      <c r="A3925" s="1">
        <v>41562</v>
      </c>
      <c r="B3925">
        <v>147.87264999999999</v>
      </c>
    </row>
    <row r="3926" spans="1:2" x14ac:dyDescent="0.3">
      <c r="A3926" s="1">
        <v>41563</v>
      </c>
      <c r="B3926">
        <v>148.628815</v>
      </c>
    </row>
    <row r="3927" spans="1:2" x14ac:dyDescent="0.3">
      <c r="A3927" s="1">
        <v>41564</v>
      </c>
      <c r="B3927">
        <v>148.79684399999999</v>
      </c>
    </row>
    <row r="3928" spans="1:2" x14ac:dyDescent="0.3">
      <c r="A3928" s="1">
        <v>41565</v>
      </c>
      <c r="B3928">
        <v>148.292709</v>
      </c>
    </row>
    <row r="3929" spans="1:2" x14ac:dyDescent="0.3">
      <c r="A3929" s="1">
        <v>41568</v>
      </c>
      <c r="B3929">
        <v>148.628815</v>
      </c>
    </row>
    <row r="3930" spans="1:2" x14ac:dyDescent="0.3">
      <c r="A3930" s="1">
        <v>41569</v>
      </c>
      <c r="B3930">
        <v>148.838821</v>
      </c>
    </row>
    <row r="3931" spans="1:2" x14ac:dyDescent="0.3">
      <c r="A3931" s="1">
        <v>41570</v>
      </c>
      <c r="B3931">
        <v>147.95665</v>
      </c>
    </row>
    <row r="3932" spans="1:2" x14ac:dyDescent="0.3">
      <c r="A3932" s="1">
        <v>41571</v>
      </c>
      <c r="B3932">
        <v>149.17491100000001</v>
      </c>
    </row>
    <row r="3933" spans="1:2" x14ac:dyDescent="0.3">
      <c r="A3933" s="1">
        <v>41572</v>
      </c>
      <c r="B3933">
        <v>148.292709</v>
      </c>
    </row>
    <row r="3934" spans="1:2" x14ac:dyDescent="0.3">
      <c r="A3934" s="1">
        <v>41575</v>
      </c>
      <c r="B3934">
        <v>146.40231299999999</v>
      </c>
    </row>
    <row r="3935" spans="1:2" x14ac:dyDescent="0.3">
      <c r="A3935" s="1">
        <v>41576</v>
      </c>
      <c r="B3935">
        <v>146.906418</v>
      </c>
    </row>
    <row r="3936" spans="1:2" x14ac:dyDescent="0.3">
      <c r="A3936" s="1">
        <v>41577</v>
      </c>
      <c r="B3936">
        <v>154.17401100000001</v>
      </c>
    </row>
    <row r="3937" spans="1:2" x14ac:dyDescent="0.3">
      <c r="A3937" s="1">
        <v>41578</v>
      </c>
      <c r="B3937">
        <v>157.28270000000001</v>
      </c>
    </row>
    <row r="3938" spans="1:2" x14ac:dyDescent="0.3">
      <c r="A3938" s="1">
        <v>41579</v>
      </c>
      <c r="B3938">
        <v>158.33294699999999</v>
      </c>
    </row>
    <row r="3939" spans="1:2" x14ac:dyDescent="0.3">
      <c r="A3939" s="1">
        <v>41582</v>
      </c>
      <c r="B3939">
        <v>161.31559799999999</v>
      </c>
    </row>
    <row r="3940" spans="1:2" x14ac:dyDescent="0.3">
      <c r="A3940" s="1">
        <v>41583</v>
      </c>
      <c r="B3940">
        <v>160.39137299999999</v>
      </c>
    </row>
    <row r="3941" spans="1:2" x14ac:dyDescent="0.3">
      <c r="A3941" s="1">
        <v>41584</v>
      </c>
      <c r="B3941">
        <v>160.55943300000001</v>
      </c>
    </row>
    <row r="3942" spans="1:2" x14ac:dyDescent="0.3">
      <c r="A3942" s="1">
        <v>41585</v>
      </c>
      <c r="B3942">
        <v>162.23980700000001</v>
      </c>
    </row>
    <row r="3943" spans="1:2" x14ac:dyDescent="0.3">
      <c r="A3943" s="1">
        <v>41586</v>
      </c>
      <c r="B3943">
        <v>161.60966500000001</v>
      </c>
    </row>
    <row r="3944" spans="1:2" x14ac:dyDescent="0.3">
      <c r="A3944" s="1">
        <v>41589</v>
      </c>
      <c r="B3944">
        <v>160.517426</v>
      </c>
    </row>
    <row r="3945" spans="1:2" x14ac:dyDescent="0.3">
      <c r="A3945" s="1">
        <v>41590</v>
      </c>
      <c r="B3945">
        <v>160.30737300000001</v>
      </c>
    </row>
    <row r="3946" spans="1:2" x14ac:dyDescent="0.3">
      <c r="A3946" s="1">
        <v>41591</v>
      </c>
      <c r="B3946">
        <v>160.265366</v>
      </c>
    </row>
    <row r="3947" spans="1:2" x14ac:dyDescent="0.3">
      <c r="A3947" s="1">
        <v>41592</v>
      </c>
      <c r="B3947">
        <v>162.40782200000001</v>
      </c>
    </row>
    <row r="3948" spans="1:2" x14ac:dyDescent="0.3">
      <c r="A3948" s="1">
        <v>41593</v>
      </c>
      <c r="B3948">
        <v>163.41606100000001</v>
      </c>
    </row>
    <row r="3949" spans="1:2" x14ac:dyDescent="0.3">
      <c r="A3949" s="1">
        <v>41596</v>
      </c>
      <c r="B3949">
        <v>163.96217300000001</v>
      </c>
    </row>
    <row r="3950" spans="1:2" x14ac:dyDescent="0.3">
      <c r="A3950" s="1">
        <v>41597</v>
      </c>
      <c r="B3950">
        <v>163.92018100000001</v>
      </c>
    </row>
    <row r="3951" spans="1:2" x14ac:dyDescent="0.3">
      <c r="A3951" s="1">
        <v>41598</v>
      </c>
      <c r="B3951">
        <v>164.046188</v>
      </c>
    </row>
    <row r="3952" spans="1:2" x14ac:dyDescent="0.3">
      <c r="A3952" s="1">
        <v>41599</v>
      </c>
      <c r="B3952">
        <v>164.34025600000001</v>
      </c>
    </row>
    <row r="3953" spans="1:2" x14ac:dyDescent="0.3">
      <c r="A3953" s="1">
        <v>41600</v>
      </c>
      <c r="B3953">
        <v>163.58410599999999</v>
      </c>
    </row>
    <row r="3954" spans="1:2" x14ac:dyDescent="0.3">
      <c r="A3954" s="1">
        <v>41603</v>
      </c>
      <c r="B3954">
        <v>164.17219499999999</v>
      </c>
    </row>
    <row r="3955" spans="1:2" x14ac:dyDescent="0.3">
      <c r="A3955" s="1">
        <v>41604</v>
      </c>
      <c r="B3955">
        <v>163.75213600000001</v>
      </c>
    </row>
    <row r="3956" spans="1:2" x14ac:dyDescent="0.3">
      <c r="A3956" s="1">
        <v>41605</v>
      </c>
      <c r="B3956">
        <v>164.63433800000001</v>
      </c>
    </row>
    <row r="3957" spans="1:2" x14ac:dyDescent="0.3">
      <c r="A3957" s="1">
        <v>41606</v>
      </c>
      <c r="B3957">
        <v>163.836151</v>
      </c>
    </row>
    <row r="3958" spans="1:2" x14ac:dyDescent="0.3">
      <c r="A3958" s="1">
        <v>41607</v>
      </c>
      <c r="B3958">
        <v>164.088211</v>
      </c>
    </row>
    <row r="3959" spans="1:2" x14ac:dyDescent="0.3">
      <c r="A3959" s="1">
        <v>41610</v>
      </c>
      <c r="B3959">
        <v>165.26445000000001</v>
      </c>
    </row>
    <row r="3960" spans="1:2" x14ac:dyDescent="0.3">
      <c r="A3960" s="1">
        <v>41611</v>
      </c>
      <c r="B3960">
        <v>161.56764200000001</v>
      </c>
    </row>
    <row r="3961" spans="1:2" x14ac:dyDescent="0.3">
      <c r="A3961" s="1">
        <v>41612</v>
      </c>
      <c r="B3961">
        <v>161.52563499999999</v>
      </c>
    </row>
    <row r="3962" spans="1:2" x14ac:dyDescent="0.3">
      <c r="A3962" s="1">
        <v>41613</v>
      </c>
      <c r="B3962">
        <v>160.55943300000001</v>
      </c>
    </row>
    <row r="3963" spans="1:2" x14ac:dyDescent="0.3">
      <c r="A3963" s="1">
        <v>41614</v>
      </c>
      <c r="B3963">
        <v>162.53385900000001</v>
      </c>
    </row>
    <row r="3964" spans="1:2" x14ac:dyDescent="0.3">
      <c r="A3964" s="1">
        <v>41617</v>
      </c>
      <c r="B3964">
        <v>162.74389600000001</v>
      </c>
    </row>
    <row r="3965" spans="1:2" x14ac:dyDescent="0.3">
      <c r="A3965" s="1">
        <v>41618</v>
      </c>
      <c r="B3965">
        <v>160.139343</v>
      </c>
    </row>
    <row r="3966" spans="1:2" x14ac:dyDescent="0.3">
      <c r="A3966" s="1">
        <v>41619</v>
      </c>
      <c r="B3966">
        <v>159.971283</v>
      </c>
    </row>
    <row r="3967" spans="1:2" x14ac:dyDescent="0.3">
      <c r="A3967" s="1">
        <v>41620</v>
      </c>
      <c r="B3967">
        <v>159.383163</v>
      </c>
    </row>
    <row r="3968" spans="1:2" x14ac:dyDescent="0.3">
      <c r="A3968" s="1">
        <v>41621</v>
      </c>
      <c r="B3968">
        <v>159.509186</v>
      </c>
    </row>
    <row r="3969" spans="1:2" x14ac:dyDescent="0.3">
      <c r="A3969" s="1">
        <v>41624</v>
      </c>
      <c r="B3969">
        <v>161.81970200000001</v>
      </c>
    </row>
    <row r="3970" spans="1:2" x14ac:dyDescent="0.3">
      <c r="A3970" s="1">
        <v>41625</v>
      </c>
      <c r="B3970">
        <v>162.49185199999999</v>
      </c>
    </row>
    <row r="3971" spans="1:2" x14ac:dyDescent="0.3">
      <c r="A3971" s="1">
        <v>41626</v>
      </c>
      <c r="B3971">
        <v>164.424271</v>
      </c>
    </row>
    <row r="3972" spans="1:2" x14ac:dyDescent="0.3">
      <c r="A3972" s="1">
        <v>41627</v>
      </c>
      <c r="B3972">
        <v>166.35670500000001</v>
      </c>
    </row>
    <row r="3973" spans="1:2" x14ac:dyDescent="0.3">
      <c r="A3973" s="1">
        <v>41628</v>
      </c>
      <c r="B3973">
        <v>167.40695199999999</v>
      </c>
    </row>
    <row r="3974" spans="1:2" x14ac:dyDescent="0.3">
      <c r="A3974" s="1">
        <v>41631</v>
      </c>
      <c r="B3974">
        <v>169.25535600000001</v>
      </c>
    </row>
    <row r="3975" spans="1:2" x14ac:dyDescent="0.3">
      <c r="A3975" s="1">
        <v>41635</v>
      </c>
      <c r="B3975">
        <v>171.39781199999999</v>
      </c>
    </row>
    <row r="3976" spans="1:2" x14ac:dyDescent="0.3">
      <c r="A3976" s="1">
        <v>41638</v>
      </c>
      <c r="B3976">
        <v>171.52383399999999</v>
      </c>
    </row>
    <row r="3977" spans="1:2" x14ac:dyDescent="0.3">
      <c r="A3977" s="1">
        <v>41641</v>
      </c>
      <c r="B3977">
        <v>168.457199</v>
      </c>
    </row>
    <row r="3978" spans="1:2" x14ac:dyDescent="0.3">
      <c r="A3978" s="1">
        <v>41642</v>
      </c>
      <c r="B3978">
        <v>168.457199</v>
      </c>
    </row>
    <row r="3979" spans="1:2" x14ac:dyDescent="0.3">
      <c r="A3979" s="1">
        <v>41645</v>
      </c>
      <c r="B3979">
        <v>166.98683199999999</v>
      </c>
    </row>
    <row r="3980" spans="1:2" x14ac:dyDescent="0.3">
      <c r="A3980" s="1">
        <v>41646</v>
      </c>
      <c r="B3980">
        <v>168.03707900000001</v>
      </c>
    </row>
    <row r="3981" spans="1:2" x14ac:dyDescent="0.3">
      <c r="A3981" s="1">
        <v>41647</v>
      </c>
      <c r="B3981">
        <v>168.16308599999999</v>
      </c>
    </row>
    <row r="3982" spans="1:2" x14ac:dyDescent="0.3">
      <c r="A3982" s="1">
        <v>41648</v>
      </c>
      <c r="B3982">
        <v>167.57496599999999</v>
      </c>
    </row>
    <row r="3983" spans="1:2" x14ac:dyDescent="0.3">
      <c r="A3983" s="1">
        <v>41649</v>
      </c>
      <c r="B3983">
        <v>169.75945999999999</v>
      </c>
    </row>
    <row r="3984" spans="1:2" x14ac:dyDescent="0.3">
      <c r="A3984" s="1">
        <v>41652</v>
      </c>
      <c r="B3984">
        <v>170.22157300000001</v>
      </c>
    </row>
    <row r="3985" spans="1:2" x14ac:dyDescent="0.3">
      <c r="A3985" s="1">
        <v>41653</v>
      </c>
      <c r="B3985">
        <v>166.18867499999999</v>
      </c>
    </row>
    <row r="3986" spans="1:2" x14ac:dyDescent="0.3">
      <c r="A3986" s="1">
        <v>41654</v>
      </c>
      <c r="B3986">
        <v>170.30557300000001</v>
      </c>
    </row>
    <row r="3987" spans="1:2" x14ac:dyDescent="0.3">
      <c r="A3987" s="1">
        <v>41655</v>
      </c>
      <c r="B3987">
        <v>170.01151999999999</v>
      </c>
    </row>
    <row r="3988" spans="1:2" x14ac:dyDescent="0.3">
      <c r="A3988" s="1">
        <v>41656</v>
      </c>
      <c r="B3988">
        <v>170.85169999999999</v>
      </c>
    </row>
    <row r="3989" spans="1:2" x14ac:dyDescent="0.3">
      <c r="A3989" s="1">
        <v>41659</v>
      </c>
      <c r="B3989">
        <v>170.809708</v>
      </c>
    </row>
    <row r="3990" spans="1:2" x14ac:dyDescent="0.3">
      <c r="A3990" s="1">
        <v>41660</v>
      </c>
      <c r="B3990">
        <v>170.22157300000001</v>
      </c>
    </row>
    <row r="3991" spans="1:2" x14ac:dyDescent="0.3">
      <c r="A3991" s="1">
        <v>41661</v>
      </c>
      <c r="B3991">
        <v>169.12930299999999</v>
      </c>
    </row>
    <row r="3992" spans="1:2" x14ac:dyDescent="0.3">
      <c r="A3992" s="1">
        <v>41662</v>
      </c>
      <c r="B3992">
        <v>166.566757</v>
      </c>
    </row>
    <row r="3993" spans="1:2" x14ac:dyDescent="0.3">
      <c r="A3993" s="1">
        <v>41663</v>
      </c>
      <c r="B3993">
        <v>162.40782200000001</v>
      </c>
    </row>
    <row r="3994" spans="1:2" x14ac:dyDescent="0.3">
      <c r="A3994" s="1">
        <v>41666</v>
      </c>
      <c r="B3994">
        <v>161.81970200000001</v>
      </c>
    </row>
    <row r="3995" spans="1:2" x14ac:dyDescent="0.3">
      <c r="A3995" s="1">
        <v>41667</v>
      </c>
      <c r="B3995">
        <v>164.298248</v>
      </c>
    </row>
    <row r="3996" spans="1:2" x14ac:dyDescent="0.3">
      <c r="A3996" s="1">
        <v>41668</v>
      </c>
      <c r="B3996">
        <v>161.06353799999999</v>
      </c>
    </row>
    <row r="3997" spans="1:2" x14ac:dyDescent="0.3">
      <c r="A3997" s="1">
        <v>41669</v>
      </c>
      <c r="B3997">
        <v>159.761246</v>
      </c>
    </row>
    <row r="3998" spans="1:2" x14ac:dyDescent="0.3">
      <c r="A3998" s="1">
        <v>41670</v>
      </c>
      <c r="B3998">
        <v>157.996872</v>
      </c>
    </row>
    <row r="3999" spans="1:2" x14ac:dyDescent="0.3">
      <c r="A3999" s="1">
        <v>41673</v>
      </c>
      <c r="B3999">
        <v>155.854401</v>
      </c>
    </row>
    <row r="4000" spans="1:2" x14ac:dyDescent="0.3">
      <c r="A4000" s="1">
        <v>41674</v>
      </c>
      <c r="B4000">
        <v>154.08999600000001</v>
      </c>
    </row>
    <row r="4001" spans="1:2" x14ac:dyDescent="0.3">
      <c r="A4001" s="1">
        <v>41675</v>
      </c>
      <c r="B4001">
        <v>155.098206</v>
      </c>
    </row>
    <row r="4002" spans="1:2" x14ac:dyDescent="0.3">
      <c r="A4002" s="1">
        <v>41676</v>
      </c>
      <c r="B4002">
        <v>156.778595</v>
      </c>
    </row>
    <row r="4003" spans="1:2" x14ac:dyDescent="0.3">
      <c r="A4003" s="1">
        <v>41677</v>
      </c>
      <c r="B4003">
        <v>157.91282699999999</v>
      </c>
    </row>
    <row r="4004" spans="1:2" x14ac:dyDescent="0.3">
      <c r="A4004" s="1">
        <v>41680</v>
      </c>
      <c r="B4004">
        <v>159.383163</v>
      </c>
    </row>
    <row r="4005" spans="1:2" x14ac:dyDescent="0.3">
      <c r="A4005" s="1">
        <v>41681</v>
      </c>
      <c r="B4005">
        <v>163.58410599999999</v>
      </c>
    </row>
    <row r="4006" spans="1:2" x14ac:dyDescent="0.3">
      <c r="A4006" s="1">
        <v>41682</v>
      </c>
      <c r="B4006">
        <v>166.65077199999999</v>
      </c>
    </row>
    <row r="4007" spans="1:2" x14ac:dyDescent="0.3">
      <c r="A4007" s="1">
        <v>41683</v>
      </c>
      <c r="B4007">
        <v>167.95306400000001</v>
      </c>
    </row>
    <row r="4008" spans="1:2" x14ac:dyDescent="0.3">
      <c r="A4008" s="1">
        <v>41684</v>
      </c>
      <c r="B4008">
        <v>169.801468</v>
      </c>
    </row>
    <row r="4009" spans="1:2" x14ac:dyDescent="0.3">
      <c r="A4009" s="1">
        <v>41687</v>
      </c>
      <c r="B4009">
        <v>170.26357999999999</v>
      </c>
    </row>
    <row r="4010" spans="1:2" x14ac:dyDescent="0.3">
      <c r="A4010" s="1">
        <v>41688</v>
      </c>
      <c r="B4010">
        <v>169.801468</v>
      </c>
    </row>
    <row r="4011" spans="1:2" x14ac:dyDescent="0.3">
      <c r="A4011" s="1">
        <v>41689</v>
      </c>
      <c r="B4011">
        <v>168.96130400000001</v>
      </c>
    </row>
    <row r="4012" spans="1:2" x14ac:dyDescent="0.3">
      <c r="A4012" s="1">
        <v>41690</v>
      </c>
      <c r="B4012">
        <v>166.35670500000001</v>
      </c>
    </row>
    <row r="4013" spans="1:2" x14ac:dyDescent="0.3">
      <c r="A4013" s="1">
        <v>41691</v>
      </c>
      <c r="B4013">
        <v>168.87725800000001</v>
      </c>
    </row>
    <row r="4014" spans="1:2" x14ac:dyDescent="0.3">
      <c r="A4014" s="1">
        <v>41694</v>
      </c>
      <c r="B4014">
        <v>157.870834</v>
      </c>
    </row>
    <row r="4015" spans="1:2" x14ac:dyDescent="0.3">
      <c r="A4015" s="1">
        <v>41695</v>
      </c>
      <c r="B4015">
        <v>159.71925400000001</v>
      </c>
    </row>
    <row r="4016" spans="1:2" x14ac:dyDescent="0.3">
      <c r="A4016" s="1">
        <v>41696</v>
      </c>
      <c r="B4016">
        <v>158.79505900000001</v>
      </c>
    </row>
    <row r="4017" spans="1:2" x14ac:dyDescent="0.3">
      <c r="A4017" s="1">
        <v>41697</v>
      </c>
      <c r="B4017">
        <v>158.248932</v>
      </c>
    </row>
    <row r="4018" spans="1:2" x14ac:dyDescent="0.3">
      <c r="A4018" s="1">
        <v>41698</v>
      </c>
      <c r="B4018">
        <v>158.79505900000001</v>
      </c>
    </row>
    <row r="4019" spans="1:2" x14ac:dyDescent="0.3">
      <c r="A4019" s="1">
        <v>41701</v>
      </c>
      <c r="B4019">
        <v>153.921967</v>
      </c>
    </row>
    <row r="4020" spans="1:2" x14ac:dyDescent="0.3">
      <c r="A4020" s="1">
        <v>41702</v>
      </c>
      <c r="B4020">
        <v>157.240692</v>
      </c>
    </row>
    <row r="4021" spans="1:2" x14ac:dyDescent="0.3">
      <c r="A4021" s="1">
        <v>41703</v>
      </c>
      <c r="B4021">
        <v>155.93841599999999</v>
      </c>
    </row>
    <row r="4022" spans="1:2" x14ac:dyDescent="0.3">
      <c r="A4022" s="1">
        <v>41704</v>
      </c>
      <c r="B4022">
        <v>156.484512</v>
      </c>
    </row>
    <row r="4023" spans="1:2" x14ac:dyDescent="0.3">
      <c r="A4023" s="1">
        <v>41705</v>
      </c>
      <c r="B4023">
        <v>154.21603400000001</v>
      </c>
    </row>
    <row r="4024" spans="1:2" x14ac:dyDescent="0.3">
      <c r="A4024" s="1">
        <v>41708</v>
      </c>
      <c r="B4024">
        <v>150.30914300000001</v>
      </c>
    </row>
    <row r="4025" spans="1:2" x14ac:dyDescent="0.3">
      <c r="A4025" s="1">
        <v>41709</v>
      </c>
      <c r="B4025">
        <v>152.28360000000001</v>
      </c>
    </row>
    <row r="4026" spans="1:2" x14ac:dyDescent="0.3">
      <c r="A4026" s="1">
        <v>41710</v>
      </c>
      <c r="B4026">
        <v>151.611435</v>
      </c>
    </row>
    <row r="4027" spans="1:2" x14ac:dyDescent="0.3">
      <c r="A4027" s="1">
        <v>41711</v>
      </c>
      <c r="B4027">
        <v>150.30914300000001</v>
      </c>
    </row>
    <row r="4028" spans="1:2" x14ac:dyDescent="0.3">
      <c r="A4028" s="1">
        <v>41712</v>
      </c>
      <c r="B4028">
        <v>149.342941</v>
      </c>
    </row>
    <row r="4029" spans="1:2" x14ac:dyDescent="0.3">
      <c r="A4029" s="1">
        <v>41715</v>
      </c>
      <c r="B4029">
        <v>151.48542800000001</v>
      </c>
    </row>
    <row r="4030" spans="1:2" x14ac:dyDescent="0.3">
      <c r="A4030" s="1">
        <v>41716</v>
      </c>
      <c r="B4030">
        <v>151.56942699999999</v>
      </c>
    </row>
    <row r="4031" spans="1:2" x14ac:dyDescent="0.3">
      <c r="A4031" s="1">
        <v>41717</v>
      </c>
      <c r="B4031">
        <v>152.74569700000001</v>
      </c>
    </row>
    <row r="4032" spans="1:2" x14ac:dyDescent="0.3">
      <c r="A4032" s="1">
        <v>41718</v>
      </c>
      <c r="B4032">
        <v>151.94754</v>
      </c>
    </row>
    <row r="4033" spans="1:2" x14ac:dyDescent="0.3">
      <c r="A4033" s="1">
        <v>41719</v>
      </c>
      <c r="B4033">
        <v>151.19132999999999</v>
      </c>
    </row>
    <row r="4034" spans="1:2" x14ac:dyDescent="0.3">
      <c r="A4034" s="1">
        <v>41722</v>
      </c>
      <c r="B4034">
        <v>149.51100199999999</v>
      </c>
    </row>
    <row r="4035" spans="1:2" x14ac:dyDescent="0.3">
      <c r="A4035" s="1">
        <v>41723</v>
      </c>
      <c r="B4035">
        <v>152.031555</v>
      </c>
    </row>
    <row r="4036" spans="1:2" x14ac:dyDescent="0.3">
      <c r="A4036" s="1">
        <v>41724</v>
      </c>
      <c r="B4036">
        <v>154.21603400000001</v>
      </c>
    </row>
    <row r="4037" spans="1:2" x14ac:dyDescent="0.3">
      <c r="A4037" s="1">
        <v>41725</v>
      </c>
      <c r="B4037">
        <v>154.804169</v>
      </c>
    </row>
    <row r="4038" spans="1:2" x14ac:dyDescent="0.3">
      <c r="A4038" s="1">
        <v>41726</v>
      </c>
      <c r="B4038">
        <v>158.500946</v>
      </c>
    </row>
    <row r="4039" spans="1:2" x14ac:dyDescent="0.3">
      <c r="A4039" s="1">
        <v>41729</v>
      </c>
      <c r="B4039">
        <v>158.03887900000001</v>
      </c>
    </row>
    <row r="4040" spans="1:2" x14ac:dyDescent="0.3">
      <c r="A4040" s="1">
        <v>41730</v>
      </c>
      <c r="B4040">
        <v>161.02151499999999</v>
      </c>
    </row>
    <row r="4041" spans="1:2" x14ac:dyDescent="0.3">
      <c r="A4041" s="1">
        <v>41731</v>
      </c>
      <c r="B4041">
        <v>160.47541799999999</v>
      </c>
    </row>
    <row r="4042" spans="1:2" x14ac:dyDescent="0.3">
      <c r="A4042" s="1">
        <v>41732</v>
      </c>
      <c r="B4042">
        <v>160.22337300000001</v>
      </c>
    </row>
    <row r="4043" spans="1:2" x14ac:dyDescent="0.3">
      <c r="A4043" s="1">
        <v>41733</v>
      </c>
      <c r="B4043">
        <v>161.06353799999999</v>
      </c>
    </row>
    <row r="4044" spans="1:2" x14ac:dyDescent="0.3">
      <c r="A4044" s="1">
        <v>41736</v>
      </c>
      <c r="B4044">
        <v>159.383163</v>
      </c>
    </row>
    <row r="4045" spans="1:2" x14ac:dyDescent="0.3">
      <c r="A4045" s="1">
        <v>41737</v>
      </c>
      <c r="B4045">
        <v>159.55119300000001</v>
      </c>
    </row>
    <row r="4046" spans="1:2" x14ac:dyDescent="0.3">
      <c r="A4046" s="1">
        <v>41738</v>
      </c>
      <c r="B4046">
        <v>165.26445000000001</v>
      </c>
    </row>
    <row r="4047" spans="1:2" x14ac:dyDescent="0.3">
      <c r="A4047" s="1">
        <v>41739</v>
      </c>
      <c r="B4047">
        <v>164.886383</v>
      </c>
    </row>
    <row r="4048" spans="1:2" x14ac:dyDescent="0.3">
      <c r="A4048" s="1">
        <v>41740</v>
      </c>
      <c r="B4048">
        <v>163.37403900000001</v>
      </c>
    </row>
    <row r="4049" spans="1:2" x14ac:dyDescent="0.3">
      <c r="A4049" s="1">
        <v>41743</v>
      </c>
      <c r="B4049">
        <v>161.65168800000001</v>
      </c>
    </row>
    <row r="4050" spans="1:2" x14ac:dyDescent="0.3">
      <c r="A4050" s="1">
        <v>41744</v>
      </c>
      <c r="B4050">
        <v>159.00508099999999</v>
      </c>
    </row>
    <row r="4051" spans="1:2" x14ac:dyDescent="0.3">
      <c r="A4051" s="1">
        <v>41745</v>
      </c>
      <c r="B4051">
        <v>162.70193499999999</v>
      </c>
    </row>
    <row r="4052" spans="1:2" x14ac:dyDescent="0.3">
      <c r="A4052" s="1">
        <v>41746</v>
      </c>
      <c r="B4052">
        <v>164.46629300000001</v>
      </c>
    </row>
    <row r="4053" spans="1:2" x14ac:dyDescent="0.3">
      <c r="A4053" s="1">
        <v>41751</v>
      </c>
      <c r="B4053">
        <v>166.81880200000001</v>
      </c>
    </row>
    <row r="4054" spans="1:2" x14ac:dyDescent="0.3">
      <c r="A4054" s="1">
        <v>41752</v>
      </c>
      <c r="B4054">
        <v>164.63433800000001</v>
      </c>
    </row>
    <row r="4055" spans="1:2" x14ac:dyDescent="0.3">
      <c r="A4055" s="1">
        <v>41753</v>
      </c>
      <c r="B4055">
        <v>164.886383</v>
      </c>
    </row>
    <row r="4056" spans="1:2" x14ac:dyDescent="0.3">
      <c r="A4056" s="1">
        <v>41754</v>
      </c>
      <c r="B4056">
        <v>162.32380699999999</v>
      </c>
    </row>
    <row r="4057" spans="1:2" x14ac:dyDescent="0.3">
      <c r="A4057" s="1">
        <v>41757</v>
      </c>
      <c r="B4057">
        <v>163.45803799999999</v>
      </c>
    </row>
    <row r="4058" spans="1:2" x14ac:dyDescent="0.3">
      <c r="A4058" s="1">
        <v>41758</v>
      </c>
      <c r="B4058">
        <v>161.56764200000001</v>
      </c>
    </row>
    <row r="4059" spans="1:2" x14ac:dyDescent="0.3">
      <c r="A4059" s="1">
        <v>41759</v>
      </c>
      <c r="B4059">
        <v>163.08000200000001</v>
      </c>
    </row>
    <row r="4060" spans="1:2" x14ac:dyDescent="0.3">
      <c r="A4060" s="1">
        <v>41761</v>
      </c>
      <c r="B4060">
        <v>160.30737300000001</v>
      </c>
    </row>
    <row r="4061" spans="1:2" x14ac:dyDescent="0.3">
      <c r="A4061" s="1">
        <v>41764</v>
      </c>
      <c r="B4061">
        <v>160.30737300000001</v>
      </c>
    </row>
    <row r="4062" spans="1:2" x14ac:dyDescent="0.3">
      <c r="A4062" s="1">
        <v>41765</v>
      </c>
      <c r="B4062">
        <v>158.75302099999999</v>
      </c>
    </row>
    <row r="4063" spans="1:2" x14ac:dyDescent="0.3">
      <c r="A4063" s="1">
        <v>41766</v>
      </c>
      <c r="B4063">
        <v>157.870834</v>
      </c>
    </row>
    <row r="4064" spans="1:2" x14ac:dyDescent="0.3">
      <c r="A4064" s="1">
        <v>41767</v>
      </c>
      <c r="B4064">
        <v>160.853455</v>
      </c>
    </row>
    <row r="4065" spans="1:2" x14ac:dyDescent="0.3">
      <c r="A4065" s="1">
        <v>41768</v>
      </c>
      <c r="B4065">
        <v>160.30737300000001</v>
      </c>
    </row>
    <row r="4066" spans="1:2" x14ac:dyDescent="0.3">
      <c r="A4066" s="1">
        <v>41771</v>
      </c>
      <c r="B4066">
        <v>161.14756800000001</v>
      </c>
    </row>
    <row r="4067" spans="1:2" x14ac:dyDescent="0.3">
      <c r="A4067" s="1">
        <v>41772</v>
      </c>
      <c r="B4067">
        <v>161.02151499999999</v>
      </c>
    </row>
    <row r="4068" spans="1:2" x14ac:dyDescent="0.3">
      <c r="A4068" s="1">
        <v>41773</v>
      </c>
      <c r="B4068">
        <v>162.01722699999999</v>
      </c>
    </row>
    <row r="4069" spans="1:2" x14ac:dyDescent="0.3">
      <c r="A4069" s="1">
        <v>41774</v>
      </c>
      <c r="B4069">
        <v>161.11595199999999</v>
      </c>
    </row>
    <row r="4070" spans="1:2" x14ac:dyDescent="0.3">
      <c r="A4070" s="1">
        <v>41775</v>
      </c>
      <c r="B4070">
        <v>161.459305</v>
      </c>
    </row>
    <row r="4071" spans="1:2" x14ac:dyDescent="0.3">
      <c r="A4071" s="1">
        <v>41778</v>
      </c>
      <c r="B4071">
        <v>162.96142599999999</v>
      </c>
    </row>
    <row r="4072" spans="1:2" x14ac:dyDescent="0.3">
      <c r="A4072" s="1">
        <v>41779</v>
      </c>
      <c r="B4072">
        <v>163.21894800000001</v>
      </c>
    </row>
    <row r="4073" spans="1:2" x14ac:dyDescent="0.3">
      <c r="A4073" s="1">
        <v>41780</v>
      </c>
      <c r="B4073">
        <v>163.81980899999999</v>
      </c>
    </row>
    <row r="4074" spans="1:2" x14ac:dyDescent="0.3">
      <c r="A4074" s="1">
        <v>41781</v>
      </c>
      <c r="B4074">
        <v>163.81980899999999</v>
      </c>
    </row>
    <row r="4075" spans="1:2" x14ac:dyDescent="0.3">
      <c r="A4075" s="1">
        <v>41782</v>
      </c>
      <c r="B4075">
        <v>165.53654499999999</v>
      </c>
    </row>
    <row r="4076" spans="1:2" x14ac:dyDescent="0.3">
      <c r="A4076" s="1">
        <v>41785</v>
      </c>
      <c r="B4076">
        <v>167.467896</v>
      </c>
    </row>
    <row r="4077" spans="1:2" x14ac:dyDescent="0.3">
      <c r="A4077" s="1">
        <v>41786</v>
      </c>
      <c r="B4077">
        <v>167.38204999999999</v>
      </c>
    </row>
    <row r="4078" spans="1:2" x14ac:dyDescent="0.3">
      <c r="A4078" s="1">
        <v>41787</v>
      </c>
      <c r="B4078">
        <v>167.12455700000001</v>
      </c>
    </row>
    <row r="4079" spans="1:2" x14ac:dyDescent="0.3">
      <c r="A4079" s="1">
        <v>41788</v>
      </c>
      <c r="B4079">
        <v>167.639557</v>
      </c>
    </row>
    <row r="4080" spans="1:2" x14ac:dyDescent="0.3">
      <c r="A4080" s="1">
        <v>41789</v>
      </c>
      <c r="B4080">
        <v>167.38204999999999</v>
      </c>
    </row>
    <row r="4081" spans="1:2" x14ac:dyDescent="0.3">
      <c r="A4081" s="1">
        <v>41792</v>
      </c>
      <c r="B4081">
        <v>167.939987</v>
      </c>
    </row>
    <row r="4082" spans="1:2" x14ac:dyDescent="0.3">
      <c r="A4082" s="1">
        <v>41793</v>
      </c>
      <c r="B4082">
        <v>167.939987</v>
      </c>
    </row>
    <row r="4083" spans="1:2" x14ac:dyDescent="0.3">
      <c r="A4083" s="1">
        <v>41794</v>
      </c>
      <c r="B4083">
        <v>165.49362199999999</v>
      </c>
    </row>
    <row r="4084" spans="1:2" x14ac:dyDescent="0.3">
      <c r="A4084" s="1">
        <v>41795</v>
      </c>
      <c r="B4084">
        <v>167.98289500000001</v>
      </c>
    </row>
    <row r="4085" spans="1:2" x14ac:dyDescent="0.3">
      <c r="A4085" s="1">
        <v>41796</v>
      </c>
      <c r="B4085">
        <v>169.05586199999999</v>
      </c>
    </row>
    <row r="4086" spans="1:2" x14ac:dyDescent="0.3">
      <c r="A4086" s="1">
        <v>41799</v>
      </c>
      <c r="B4086">
        <v>169.09878499999999</v>
      </c>
    </row>
    <row r="4087" spans="1:2" x14ac:dyDescent="0.3">
      <c r="A4087" s="1">
        <v>41800</v>
      </c>
      <c r="B4087">
        <v>167.81120300000001</v>
      </c>
    </row>
    <row r="4088" spans="1:2" x14ac:dyDescent="0.3">
      <c r="A4088" s="1">
        <v>41801</v>
      </c>
      <c r="B4088">
        <v>168.54084800000001</v>
      </c>
    </row>
    <row r="4089" spans="1:2" x14ac:dyDescent="0.3">
      <c r="A4089" s="1">
        <v>41802</v>
      </c>
      <c r="B4089">
        <v>169.399216</v>
      </c>
    </row>
    <row r="4090" spans="1:2" x14ac:dyDescent="0.3">
      <c r="A4090" s="1">
        <v>41803</v>
      </c>
      <c r="B4090">
        <v>168.54084800000001</v>
      </c>
    </row>
    <row r="4091" spans="1:2" x14ac:dyDescent="0.3">
      <c r="A4091" s="1">
        <v>41806</v>
      </c>
      <c r="B4091">
        <v>167.51080300000001</v>
      </c>
    </row>
    <row r="4092" spans="1:2" x14ac:dyDescent="0.3">
      <c r="A4092" s="1">
        <v>41807</v>
      </c>
      <c r="B4092">
        <v>168.19750999999999</v>
      </c>
    </row>
    <row r="4093" spans="1:2" x14ac:dyDescent="0.3">
      <c r="A4093" s="1">
        <v>41808</v>
      </c>
      <c r="B4093">
        <v>167.897064</v>
      </c>
    </row>
    <row r="4094" spans="1:2" x14ac:dyDescent="0.3">
      <c r="A4094" s="1">
        <v>41809</v>
      </c>
      <c r="B4094">
        <v>169.57089199999999</v>
      </c>
    </row>
    <row r="4095" spans="1:2" x14ac:dyDescent="0.3">
      <c r="A4095" s="1">
        <v>41810</v>
      </c>
      <c r="B4095">
        <v>168.97001599999999</v>
      </c>
    </row>
    <row r="4096" spans="1:2" x14ac:dyDescent="0.3">
      <c r="A4096" s="1">
        <v>41813</v>
      </c>
      <c r="B4096">
        <v>167.467896</v>
      </c>
    </row>
    <row r="4097" spans="1:2" x14ac:dyDescent="0.3">
      <c r="A4097" s="1">
        <v>41814</v>
      </c>
      <c r="B4097">
        <v>166.82409699999999</v>
      </c>
    </row>
    <row r="4098" spans="1:2" x14ac:dyDescent="0.3">
      <c r="A4098" s="1">
        <v>41815</v>
      </c>
      <c r="B4098">
        <v>165.450714</v>
      </c>
    </row>
    <row r="4099" spans="1:2" x14ac:dyDescent="0.3">
      <c r="A4099" s="1">
        <v>41816</v>
      </c>
      <c r="B4099">
        <v>163.60522499999999</v>
      </c>
    </row>
    <row r="4100" spans="1:2" x14ac:dyDescent="0.3">
      <c r="A4100" s="1">
        <v>41817</v>
      </c>
      <c r="B4100">
        <v>163.948578</v>
      </c>
    </row>
    <row r="4101" spans="1:2" x14ac:dyDescent="0.3">
      <c r="A4101" s="1">
        <v>41820</v>
      </c>
      <c r="B4101">
        <v>164.63526899999999</v>
      </c>
    </row>
    <row r="4102" spans="1:2" x14ac:dyDescent="0.3">
      <c r="A4102" s="1">
        <v>41821</v>
      </c>
      <c r="B4102">
        <v>165.02151499999999</v>
      </c>
    </row>
    <row r="4103" spans="1:2" x14ac:dyDescent="0.3">
      <c r="A4103" s="1">
        <v>41822</v>
      </c>
      <c r="B4103">
        <v>165.49362199999999</v>
      </c>
    </row>
    <row r="4104" spans="1:2" x14ac:dyDescent="0.3">
      <c r="A4104" s="1">
        <v>41823</v>
      </c>
      <c r="B4104">
        <v>165.23613</v>
      </c>
    </row>
    <row r="4105" spans="1:2" x14ac:dyDescent="0.3">
      <c r="A4105" s="1">
        <v>41824</v>
      </c>
      <c r="B4105">
        <v>164.76400799999999</v>
      </c>
    </row>
    <row r="4106" spans="1:2" x14ac:dyDescent="0.3">
      <c r="A4106" s="1">
        <v>41827</v>
      </c>
      <c r="B4106">
        <v>162.06014999999999</v>
      </c>
    </row>
    <row r="4107" spans="1:2" x14ac:dyDescent="0.3">
      <c r="A4107" s="1">
        <v>41828</v>
      </c>
      <c r="B4107">
        <v>158.79834</v>
      </c>
    </row>
    <row r="4108" spans="1:2" x14ac:dyDescent="0.3">
      <c r="A4108" s="1">
        <v>41829</v>
      </c>
      <c r="B4108">
        <v>158.36914100000001</v>
      </c>
    </row>
    <row r="4109" spans="1:2" x14ac:dyDescent="0.3">
      <c r="A4109" s="1">
        <v>41830</v>
      </c>
      <c r="B4109">
        <v>158.28332499999999</v>
      </c>
    </row>
    <row r="4110" spans="1:2" x14ac:dyDescent="0.3">
      <c r="A4110" s="1">
        <v>41831</v>
      </c>
      <c r="B4110">
        <v>159.09880100000001</v>
      </c>
    </row>
    <row r="4111" spans="1:2" x14ac:dyDescent="0.3">
      <c r="A4111" s="1">
        <v>41834</v>
      </c>
      <c r="B4111">
        <v>160.128815</v>
      </c>
    </row>
    <row r="4112" spans="1:2" x14ac:dyDescent="0.3">
      <c r="A4112" s="1">
        <v>41835</v>
      </c>
      <c r="B4112">
        <v>160.08590699999999</v>
      </c>
    </row>
    <row r="4113" spans="1:2" x14ac:dyDescent="0.3">
      <c r="A4113" s="1">
        <v>41836</v>
      </c>
      <c r="B4113">
        <v>162.317657</v>
      </c>
    </row>
    <row r="4114" spans="1:2" x14ac:dyDescent="0.3">
      <c r="A4114" s="1">
        <v>41837</v>
      </c>
      <c r="B4114">
        <v>158.79834</v>
      </c>
    </row>
    <row r="4115" spans="1:2" x14ac:dyDescent="0.3">
      <c r="A4115" s="1">
        <v>41838</v>
      </c>
      <c r="B4115">
        <v>157.51080300000001</v>
      </c>
    </row>
    <row r="4116" spans="1:2" x14ac:dyDescent="0.3">
      <c r="A4116" s="1">
        <v>41841</v>
      </c>
      <c r="B4116">
        <v>155.66529800000001</v>
      </c>
    </row>
    <row r="4117" spans="1:2" x14ac:dyDescent="0.3">
      <c r="A4117" s="1">
        <v>41842</v>
      </c>
      <c r="B4117">
        <v>156.48074299999999</v>
      </c>
    </row>
    <row r="4118" spans="1:2" x14ac:dyDescent="0.3">
      <c r="A4118" s="1">
        <v>41843</v>
      </c>
      <c r="B4118">
        <v>157.72538800000001</v>
      </c>
    </row>
    <row r="4119" spans="1:2" x14ac:dyDescent="0.3">
      <c r="A4119" s="1">
        <v>41844</v>
      </c>
      <c r="B4119">
        <v>157.382034</v>
      </c>
    </row>
    <row r="4120" spans="1:2" x14ac:dyDescent="0.3">
      <c r="A4120" s="1">
        <v>41845</v>
      </c>
      <c r="B4120">
        <v>154.506531</v>
      </c>
    </row>
    <row r="4121" spans="1:2" x14ac:dyDescent="0.3">
      <c r="A4121" s="1">
        <v>41848</v>
      </c>
      <c r="B4121">
        <v>151.15885900000001</v>
      </c>
    </row>
    <row r="4122" spans="1:2" x14ac:dyDescent="0.3">
      <c r="A4122" s="1">
        <v>41849</v>
      </c>
      <c r="B4122">
        <v>152.060135</v>
      </c>
    </row>
    <row r="4123" spans="1:2" x14ac:dyDescent="0.3">
      <c r="A4123" s="1">
        <v>41850</v>
      </c>
      <c r="B4123">
        <v>150.81552099999999</v>
      </c>
    </row>
    <row r="4124" spans="1:2" x14ac:dyDescent="0.3">
      <c r="A4124" s="1">
        <v>41851</v>
      </c>
      <c r="B4124">
        <v>149.82841500000001</v>
      </c>
    </row>
    <row r="4125" spans="1:2" x14ac:dyDescent="0.3">
      <c r="A4125" s="1">
        <v>41852</v>
      </c>
      <c r="B4125">
        <v>148.54083299999999</v>
      </c>
    </row>
    <row r="4126" spans="1:2" x14ac:dyDescent="0.3">
      <c r="A4126" s="1">
        <v>41855</v>
      </c>
      <c r="B4126">
        <v>148.32624799999999</v>
      </c>
    </row>
    <row r="4127" spans="1:2" x14ac:dyDescent="0.3">
      <c r="A4127" s="1">
        <v>41856</v>
      </c>
      <c r="B4127">
        <v>145.92279099999999</v>
      </c>
    </row>
    <row r="4128" spans="1:2" x14ac:dyDescent="0.3">
      <c r="A4128" s="1">
        <v>41857</v>
      </c>
      <c r="B4128">
        <v>144.54939300000001</v>
      </c>
    </row>
    <row r="4129" spans="1:2" x14ac:dyDescent="0.3">
      <c r="A4129" s="1">
        <v>41858</v>
      </c>
      <c r="B4129">
        <v>143.09017900000001</v>
      </c>
    </row>
    <row r="4130" spans="1:2" x14ac:dyDescent="0.3">
      <c r="A4130" s="1">
        <v>41859</v>
      </c>
      <c r="B4130">
        <v>142.060135</v>
      </c>
    </row>
    <row r="4131" spans="1:2" x14ac:dyDescent="0.3">
      <c r="A4131" s="1">
        <v>41862</v>
      </c>
      <c r="B4131">
        <v>144.63526899999999</v>
      </c>
    </row>
    <row r="4132" spans="1:2" x14ac:dyDescent="0.3">
      <c r="A4132" s="1">
        <v>41863</v>
      </c>
      <c r="B4132">
        <v>143.94856300000001</v>
      </c>
    </row>
    <row r="4133" spans="1:2" x14ac:dyDescent="0.3">
      <c r="A4133" s="1">
        <v>41864</v>
      </c>
      <c r="B4133">
        <v>144.12022400000001</v>
      </c>
    </row>
    <row r="4134" spans="1:2" x14ac:dyDescent="0.3">
      <c r="A4134" s="1">
        <v>41865</v>
      </c>
      <c r="B4134">
        <v>144.12022400000001</v>
      </c>
    </row>
    <row r="4135" spans="1:2" x14ac:dyDescent="0.3">
      <c r="A4135" s="1">
        <v>41866</v>
      </c>
      <c r="B4135">
        <v>142.060135</v>
      </c>
    </row>
    <row r="4136" spans="1:2" x14ac:dyDescent="0.3">
      <c r="A4136" s="1">
        <v>41869</v>
      </c>
      <c r="B4136">
        <v>143.43353300000001</v>
      </c>
    </row>
    <row r="4137" spans="1:2" x14ac:dyDescent="0.3">
      <c r="A4137" s="1">
        <v>41870</v>
      </c>
      <c r="B4137">
        <v>146.051559</v>
      </c>
    </row>
    <row r="4138" spans="1:2" x14ac:dyDescent="0.3">
      <c r="A4138" s="1">
        <v>41871</v>
      </c>
      <c r="B4138">
        <v>147.29620399999999</v>
      </c>
    </row>
    <row r="4139" spans="1:2" x14ac:dyDescent="0.3">
      <c r="A4139" s="1">
        <v>41872</v>
      </c>
      <c r="B4139">
        <v>148.28332499999999</v>
      </c>
    </row>
    <row r="4140" spans="1:2" x14ac:dyDescent="0.3">
      <c r="A4140" s="1">
        <v>41873</v>
      </c>
      <c r="B4140">
        <v>147.72537199999999</v>
      </c>
    </row>
    <row r="4141" spans="1:2" x14ac:dyDescent="0.3">
      <c r="A4141" s="1">
        <v>41876</v>
      </c>
      <c r="B4141">
        <v>149.656723</v>
      </c>
    </row>
    <row r="4142" spans="1:2" x14ac:dyDescent="0.3">
      <c r="A4142" s="1">
        <v>41877</v>
      </c>
      <c r="B4142">
        <v>150.386337</v>
      </c>
    </row>
    <row r="4143" spans="1:2" x14ac:dyDescent="0.3">
      <c r="A4143" s="1">
        <v>41878</v>
      </c>
      <c r="B4143">
        <v>149.527939</v>
      </c>
    </row>
    <row r="4144" spans="1:2" x14ac:dyDescent="0.3">
      <c r="A4144" s="1">
        <v>41879</v>
      </c>
      <c r="B4144">
        <v>147.68246500000001</v>
      </c>
    </row>
    <row r="4145" spans="1:2" x14ac:dyDescent="0.3">
      <c r="A4145" s="1">
        <v>41880</v>
      </c>
      <c r="B4145">
        <v>146.65240499999999</v>
      </c>
    </row>
    <row r="4146" spans="1:2" x14ac:dyDescent="0.3">
      <c r="A4146" s="1">
        <v>41883</v>
      </c>
      <c r="B4146">
        <v>145.92279099999999</v>
      </c>
    </row>
    <row r="4147" spans="1:2" x14ac:dyDescent="0.3">
      <c r="A4147" s="1">
        <v>41884</v>
      </c>
      <c r="B4147">
        <v>147.25328099999999</v>
      </c>
    </row>
    <row r="4148" spans="1:2" x14ac:dyDescent="0.3">
      <c r="A4148" s="1">
        <v>41885</v>
      </c>
      <c r="B4148">
        <v>149.44212300000001</v>
      </c>
    </row>
    <row r="4149" spans="1:2" x14ac:dyDescent="0.3">
      <c r="A4149" s="1">
        <v>41886</v>
      </c>
      <c r="B4149">
        <v>152.23182700000001</v>
      </c>
    </row>
    <row r="4150" spans="1:2" x14ac:dyDescent="0.3">
      <c r="A4150" s="1">
        <v>41887</v>
      </c>
      <c r="B4150">
        <v>153.991455</v>
      </c>
    </row>
    <row r="4151" spans="1:2" x14ac:dyDescent="0.3">
      <c r="A4151" s="1">
        <v>41890</v>
      </c>
      <c r="B4151">
        <v>154.120239</v>
      </c>
    </row>
    <row r="4152" spans="1:2" x14ac:dyDescent="0.3">
      <c r="A4152" s="1">
        <v>41891</v>
      </c>
      <c r="B4152">
        <v>152.27475000000001</v>
      </c>
    </row>
    <row r="4153" spans="1:2" x14ac:dyDescent="0.3">
      <c r="A4153" s="1">
        <v>41892</v>
      </c>
      <c r="B4153">
        <v>151.03012100000001</v>
      </c>
    </row>
    <row r="4154" spans="1:2" x14ac:dyDescent="0.3">
      <c r="A4154" s="1">
        <v>41893</v>
      </c>
      <c r="B4154">
        <v>151.330536</v>
      </c>
    </row>
    <row r="4155" spans="1:2" x14ac:dyDescent="0.3">
      <c r="A4155" s="1">
        <v>41894</v>
      </c>
      <c r="B4155">
        <v>150.643845</v>
      </c>
    </row>
    <row r="4156" spans="1:2" x14ac:dyDescent="0.3">
      <c r="A4156" s="1">
        <v>41897</v>
      </c>
      <c r="B4156">
        <v>150.51509100000001</v>
      </c>
    </row>
    <row r="4157" spans="1:2" x14ac:dyDescent="0.3">
      <c r="A4157" s="1">
        <v>41898</v>
      </c>
      <c r="B4157">
        <v>149.74255400000001</v>
      </c>
    </row>
    <row r="4158" spans="1:2" x14ac:dyDescent="0.3">
      <c r="A4158" s="1">
        <v>41899</v>
      </c>
      <c r="B4158">
        <v>149.61381499999999</v>
      </c>
    </row>
    <row r="4159" spans="1:2" x14ac:dyDescent="0.3">
      <c r="A4159" s="1">
        <v>41900</v>
      </c>
      <c r="B4159">
        <v>150.901352</v>
      </c>
    </row>
    <row r="4160" spans="1:2" x14ac:dyDescent="0.3">
      <c r="A4160" s="1">
        <v>41901</v>
      </c>
      <c r="B4160">
        <v>151.330536</v>
      </c>
    </row>
    <row r="4161" spans="1:2" x14ac:dyDescent="0.3">
      <c r="A4161" s="1">
        <v>41904</v>
      </c>
      <c r="B4161">
        <v>149.39920000000001</v>
      </c>
    </row>
    <row r="4162" spans="1:2" x14ac:dyDescent="0.3">
      <c r="A4162" s="1">
        <v>41905</v>
      </c>
      <c r="B4162">
        <v>146.609512</v>
      </c>
    </row>
    <row r="4163" spans="1:2" x14ac:dyDescent="0.3">
      <c r="A4163" s="1">
        <v>41906</v>
      </c>
      <c r="B4163">
        <v>146.051559</v>
      </c>
    </row>
    <row r="4164" spans="1:2" x14ac:dyDescent="0.3">
      <c r="A4164" s="1">
        <v>41907</v>
      </c>
      <c r="B4164">
        <v>142.96144100000001</v>
      </c>
    </row>
    <row r="4165" spans="1:2" x14ac:dyDescent="0.3">
      <c r="A4165" s="1">
        <v>41908</v>
      </c>
      <c r="B4165">
        <v>142.74684099999999</v>
      </c>
    </row>
    <row r="4166" spans="1:2" x14ac:dyDescent="0.3">
      <c r="A4166" s="1">
        <v>41911</v>
      </c>
      <c r="B4166">
        <v>141.54512</v>
      </c>
    </row>
    <row r="4167" spans="1:2" x14ac:dyDescent="0.3">
      <c r="A4167" s="1">
        <v>41912</v>
      </c>
      <c r="B4167">
        <v>141.115936</v>
      </c>
    </row>
    <row r="4168" spans="1:2" x14ac:dyDescent="0.3">
      <c r="A4168" s="1">
        <v>41913</v>
      </c>
      <c r="B4168">
        <v>137.939987</v>
      </c>
    </row>
    <row r="4169" spans="1:2" x14ac:dyDescent="0.3">
      <c r="A4169" s="1">
        <v>41914</v>
      </c>
      <c r="B4169">
        <v>135.32193000000001</v>
      </c>
    </row>
    <row r="4170" spans="1:2" x14ac:dyDescent="0.3">
      <c r="A4170" s="1">
        <v>41918</v>
      </c>
      <c r="B4170">
        <v>134.76400799999999</v>
      </c>
    </row>
    <row r="4171" spans="1:2" x14ac:dyDescent="0.3">
      <c r="A4171" s="1">
        <v>41919</v>
      </c>
      <c r="B4171">
        <v>134.80694600000001</v>
      </c>
    </row>
    <row r="4172" spans="1:2" x14ac:dyDescent="0.3">
      <c r="A4172" s="1">
        <v>41920</v>
      </c>
      <c r="B4172">
        <v>133.304779</v>
      </c>
    </row>
    <row r="4173" spans="1:2" x14ac:dyDescent="0.3">
      <c r="A4173" s="1">
        <v>41921</v>
      </c>
      <c r="B4173">
        <v>133.56230199999999</v>
      </c>
    </row>
    <row r="4174" spans="1:2" x14ac:dyDescent="0.3">
      <c r="A4174" s="1">
        <v>41922</v>
      </c>
      <c r="B4174">
        <v>129.570877</v>
      </c>
    </row>
    <row r="4175" spans="1:2" x14ac:dyDescent="0.3">
      <c r="A4175" s="1">
        <v>41925</v>
      </c>
      <c r="B4175">
        <v>131.50221300000001</v>
      </c>
    </row>
    <row r="4176" spans="1:2" x14ac:dyDescent="0.3">
      <c r="A4176" s="1">
        <v>41926</v>
      </c>
      <c r="B4176">
        <v>133.304779</v>
      </c>
    </row>
    <row r="4177" spans="1:2" x14ac:dyDescent="0.3">
      <c r="A4177" s="1">
        <v>41927</v>
      </c>
      <c r="B4177">
        <v>128.97004699999999</v>
      </c>
    </row>
    <row r="4178" spans="1:2" x14ac:dyDescent="0.3">
      <c r="A4178" s="1">
        <v>41928</v>
      </c>
      <c r="B4178">
        <v>131.41636700000001</v>
      </c>
    </row>
    <row r="4179" spans="1:2" x14ac:dyDescent="0.3">
      <c r="A4179" s="1">
        <v>41929</v>
      </c>
      <c r="B4179">
        <v>137.339111</v>
      </c>
    </row>
    <row r="4180" spans="1:2" x14ac:dyDescent="0.3">
      <c r="A4180" s="1">
        <v>41932</v>
      </c>
      <c r="B4180">
        <v>134.72108499999999</v>
      </c>
    </row>
    <row r="4181" spans="1:2" x14ac:dyDescent="0.3">
      <c r="A4181" s="1">
        <v>41933</v>
      </c>
      <c r="B4181">
        <v>136.73825099999999</v>
      </c>
    </row>
    <row r="4182" spans="1:2" x14ac:dyDescent="0.3">
      <c r="A4182" s="1">
        <v>41934</v>
      </c>
      <c r="B4182">
        <v>137.25325000000001</v>
      </c>
    </row>
    <row r="4183" spans="1:2" x14ac:dyDescent="0.3">
      <c r="A4183" s="1">
        <v>41935</v>
      </c>
      <c r="B4183">
        <v>138.45500200000001</v>
      </c>
    </row>
    <row r="4184" spans="1:2" x14ac:dyDescent="0.3">
      <c r="A4184" s="1">
        <v>41936</v>
      </c>
      <c r="B4184">
        <v>137.725357</v>
      </c>
    </row>
    <row r="4185" spans="1:2" x14ac:dyDescent="0.3">
      <c r="A4185" s="1">
        <v>41939</v>
      </c>
      <c r="B4185">
        <v>135.922821</v>
      </c>
    </row>
    <row r="4186" spans="1:2" x14ac:dyDescent="0.3">
      <c r="A4186" s="1">
        <v>41940</v>
      </c>
      <c r="B4186">
        <v>138.111649</v>
      </c>
    </row>
    <row r="4187" spans="1:2" x14ac:dyDescent="0.3">
      <c r="A4187" s="1">
        <v>41941</v>
      </c>
      <c r="B4187">
        <v>139.141693</v>
      </c>
    </row>
    <row r="4188" spans="1:2" x14ac:dyDescent="0.3">
      <c r="A4188" s="1">
        <v>41942</v>
      </c>
      <c r="B4188">
        <v>141.75971999999999</v>
      </c>
    </row>
    <row r="4189" spans="1:2" x14ac:dyDescent="0.3">
      <c r="A4189" s="1">
        <v>41943</v>
      </c>
      <c r="B4189">
        <v>145.96571399999999</v>
      </c>
    </row>
    <row r="4190" spans="1:2" x14ac:dyDescent="0.3">
      <c r="A4190" s="1">
        <v>41946</v>
      </c>
      <c r="B4190">
        <v>145.70822100000001</v>
      </c>
    </row>
    <row r="4191" spans="1:2" x14ac:dyDescent="0.3">
      <c r="A4191" s="1">
        <v>41947</v>
      </c>
      <c r="B4191">
        <v>144.72110000000001</v>
      </c>
    </row>
    <row r="4192" spans="1:2" x14ac:dyDescent="0.3">
      <c r="A4192" s="1">
        <v>41948</v>
      </c>
      <c r="B4192">
        <v>146.69532799999999</v>
      </c>
    </row>
    <row r="4193" spans="1:2" x14ac:dyDescent="0.3">
      <c r="A4193" s="1">
        <v>41949</v>
      </c>
      <c r="B4193">
        <v>148.88417100000001</v>
      </c>
    </row>
    <row r="4194" spans="1:2" x14ac:dyDescent="0.3">
      <c r="A4194" s="1">
        <v>41950</v>
      </c>
      <c r="B4194">
        <v>146.90992700000001</v>
      </c>
    </row>
    <row r="4195" spans="1:2" x14ac:dyDescent="0.3">
      <c r="A4195" s="1">
        <v>41953</v>
      </c>
      <c r="B4195">
        <v>147.68246500000001</v>
      </c>
    </row>
    <row r="4196" spans="1:2" x14ac:dyDescent="0.3">
      <c r="A4196" s="1">
        <v>41954</v>
      </c>
      <c r="B4196">
        <v>147.29620399999999</v>
      </c>
    </row>
    <row r="4197" spans="1:2" x14ac:dyDescent="0.3">
      <c r="A4197" s="1">
        <v>41955</v>
      </c>
      <c r="B4197">
        <v>145.10737599999999</v>
      </c>
    </row>
    <row r="4198" spans="1:2" x14ac:dyDescent="0.3">
      <c r="A4198" s="1">
        <v>41956</v>
      </c>
      <c r="B4198">
        <v>144.63526899999999</v>
      </c>
    </row>
    <row r="4199" spans="1:2" x14ac:dyDescent="0.3">
      <c r="A4199" s="1">
        <v>41957</v>
      </c>
      <c r="B4199">
        <v>145.879898</v>
      </c>
    </row>
    <row r="4200" spans="1:2" x14ac:dyDescent="0.3">
      <c r="A4200" s="1">
        <v>41960</v>
      </c>
      <c r="B4200">
        <v>146.609512</v>
      </c>
    </row>
    <row r="4201" spans="1:2" x14ac:dyDescent="0.3">
      <c r="A4201" s="1">
        <v>41961</v>
      </c>
      <c r="B4201">
        <v>149.656723</v>
      </c>
    </row>
    <row r="4202" spans="1:2" x14ac:dyDescent="0.3">
      <c r="A4202" s="1">
        <v>41962</v>
      </c>
      <c r="B4202">
        <v>149.35629299999999</v>
      </c>
    </row>
    <row r="4203" spans="1:2" x14ac:dyDescent="0.3">
      <c r="A4203" s="1">
        <v>41963</v>
      </c>
      <c r="B4203">
        <v>149.69963100000001</v>
      </c>
    </row>
    <row r="4204" spans="1:2" x14ac:dyDescent="0.3">
      <c r="A4204" s="1">
        <v>41964</v>
      </c>
      <c r="B4204">
        <v>152.74684099999999</v>
      </c>
    </row>
    <row r="4205" spans="1:2" x14ac:dyDescent="0.3">
      <c r="A4205" s="1">
        <v>41967</v>
      </c>
      <c r="B4205">
        <v>154.463562</v>
      </c>
    </row>
    <row r="4206" spans="1:2" x14ac:dyDescent="0.3">
      <c r="A4206" s="1">
        <v>41968</v>
      </c>
      <c r="B4206">
        <v>157.33912699999999</v>
      </c>
    </row>
    <row r="4207" spans="1:2" x14ac:dyDescent="0.3">
      <c r="A4207" s="1">
        <v>41969</v>
      </c>
      <c r="B4207">
        <v>156.781204</v>
      </c>
    </row>
    <row r="4208" spans="1:2" x14ac:dyDescent="0.3">
      <c r="A4208" s="1">
        <v>41970</v>
      </c>
      <c r="B4208">
        <v>158.326233</v>
      </c>
    </row>
    <row r="4209" spans="1:2" x14ac:dyDescent="0.3">
      <c r="A4209" s="1">
        <v>41971</v>
      </c>
      <c r="B4209">
        <v>158.97001599999999</v>
      </c>
    </row>
    <row r="4210" spans="1:2" x14ac:dyDescent="0.3">
      <c r="A4210" s="1">
        <v>41974</v>
      </c>
      <c r="B4210">
        <v>158.54083299999999</v>
      </c>
    </row>
    <row r="4211" spans="1:2" x14ac:dyDescent="0.3">
      <c r="A4211" s="1">
        <v>41975</v>
      </c>
      <c r="B4211">
        <v>157.768326</v>
      </c>
    </row>
    <row r="4212" spans="1:2" x14ac:dyDescent="0.3">
      <c r="A4212" s="1">
        <v>41976</v>
      </c>
      <c r="B4212">
        <v>158.36914100000001</v>
      </c>
    </row>
    <row r="4213" spans="1:2" x14ac:dyDescent="0.3">
      <c r="A4213" s="1">
        <v>41977</v>
      </c>
      <c r="B4213">
        <v>156.695358</v>
      </c>
    </row>
    <row r="4214" spans="1:2" x14ac:dyDescent="0.3">
      <c r="A4214" s="1">
        <v>41978</v>
      </c>
      <c r="B4214">
        <v>161.416382</v>
      </c>
    </row>
    <row r="4215" spans="1:2" x14ac:dyDescent="0.3">
      <c r="A4215" s="1">
        <v>41981</v>
      </c>
      <c r="B4215">
        <v>159.87129200000001</v>
      </c>
    </row>
    <row r="4216" spans="1:2" x14ac:dyDescent="0.3">
      <c r="A4216" s="1">
        <v>41982</v>
      </c>
      <c r="B4216">
        <v>157.16745</v>
      </c>
    </row>
    <row r="4217" spans="1:2" x14ac:dyDescent="0.3">
      <c r="A4217" s="1">
        <v>41983</v>
      </c>
      <c r="B4217">
        <v>156.952866</v>
      </c>
    </row>
    <row r="4218" spans="1:2" x14ac:dyDescent="0.3">
      <c r="A4218" s="1">
        <v>41984</v>
      </c>
      <c r="B4218">
        <v>160.04298399999999</v>
      </c>
    </row>
    <row r="4219" spans="1:2" x14ac:dyDescent="0.3">
      <c r="A4219" s="1">
        <v>41985</v>
      </c>
      <c r="B4219">
        <v>155.92280600000001</v>
      </c>
    </row>
    <row r="4220" spans="1:2" x14ac:dyDescent="0.3">
      <c r="A4220" s="1">
        <v>41988</v>
      </c>
      <c r="B4220">
        <v>150.30050700000001</v>
      </c>
    </row>
    <row r="4221" spans="1:2" x14ac:dyDescent="0.3">
      <c r="A4221" s="1">
        <v>41989</v>
      </c>
      <c r="B4221">
        <v>153.261887</v>
      </c>
    </row>
    <row r="4222" spans="1:2" x14ac:dyDescent="0.3">
      <c r="A4222" s="1">
        <v>41990</v>
      </c>
      <c r="B4222">
        <v>152.74684099999999</v>
      </c>
    </row>
    <row r="4223" spans="1:2" x14ac:dyDescent="0.3">
      <c r="A4223" s="1">
        <v>41991</v>
      </c>
      <c r="B4223">
        <v>158.41206399999999</v>
      </c>
    </row>
    <row r="4224" spans="1:2" x14ac:dyDescent="0.3">
      <c r="A4224" s="1">
        <v>41992</v>
      </c>
      <c r="B4224">
        <v>159.01295500000001</v>
      </c>
    </row>
    <row r="4225" spans="1:2" x14ac:dyDescent="0.3">
      <c r="A4225" s="1">
        <v>41995</v>
      </c>
      <c r="B4225">
        <v>159.61378500000001</v>
      </c>
    </row>
    <row r="4226" spans="1:2" x14ac:dyDescent="0.3">
      <c r="A4226" s="1">
        <v>41996</v>
      </c>
      <c r="B4226">
        <v>160.60090600000001</v>
      </c>
    </row>
    <row r="4227" spans="1:2" x14ac:dyDescent="0.3">
      <c r="A4227" s="1">
        <v>42002</v>
      </c>
      <c r="B4227">
        <v>160.171753</v>
      </c>
    </row>
    <row r="4228" spans="1:2" x14ac:dyDescent="0.3">
      <c r="A4228" s="1">
        <v>42003</v>
      </c>
      <c r="B4228">
        <v>158.49790999999999</v>
      </c>
    </row>
    <row r="4229" spans="1:2" x14ac:dyDescent="0.3">
      <c r="A4229" s="1">
        <v>42006</v>
      </c>
      <c r="B4229">
        <v>156.65242000000001</v>
      </c>
    </row>
    <row r="4230" spans="1:2" x14ac:dyDescent="0.3">
      <c r="A4230" s="1">
        <v>42009</v>
      </c>
      <c r="B4230">
        <v>151.330536</v>
      </c>
    </row>
    <row r="4231" spans="1:2" x14ac:dyDescent="0.3">
      <c r="A4231" s="1">
        <v>42010</v>
      </c>
      <c r="B4231">
        <v>152.27475000000001</v>
      </c>
    </row>
    <row r="4232" spans="1:2" x14ac:dyDescent="0.3">
      <c r="A4232" s="1">
        <v>42011</v>
      </c>
      <c r="B4232">
        <v>153.21894800000001</v>
      </c>
    </row>
    <row r="4233" spans="1:2" x14ac:dyDescent="0.3">
      <c r="A4233" s="1">
        <v>42012</v>
      </c>
      <c r="B4233">
        <v>157.81123400000001</v>
      </c>
    </row>
    <row r="4234" spans="1:2" x14ac:dyDescent="0.3">
      <c r="A4234" s="1">
        <v>42013</v>
      </c>
      <c r="B4234">
        <v>155.27903699999999</v>
      </c>
    </row>
    <row r="4235" spans="1:2" x14ac:dyDescent="0.3">
      <c r="A4235" s="1">
        <v>42016</v>
      </c>
      <c r="B4235">
        <v>156.008636</v>
      </c>
    </row>
    <row r="4236" spans="1:2" x14ac:dyDescent="0.3">
      <c r="A4236" s="1">
        <v>42017</v>
      </c>
      <c r="B4236">
        <v>159.48504600000001</v>
      </c>
    </row>
    <row r="4237" spans="1:2" x14ac:dyDescent="0.3">
      <c r="A4237" s="1">
        <v>42018</v>
      </c>
      <c r="B4237">
        <v>157.55371099999999</v>
      </c>
    </row>
    <row r="4238" spans="1:2" x14ac:dyDescent="0.3">
      <c r="A4238" s="1">
        <v>42019</v>
      </c>
      <c r="B4238">
        <v>160.08590699999999</v>
      </c>
    </row>
    <row r="4239" spans="1:2" x14ac:dyDescent="0.3">
      <c r="A4239" s="1">
        <v>42020</v>
      </c>
      <c r="B4239">
        <v>164.63526899999999</v>
      </c>
    </row>
    <row r="4240" spans="1:2" x14ac:dyDescent="0.3">
      <c r="A4240" s="1">
        <v>42023</v>
      </c>
      <c r="B4240">
        <v>165.364868</v>
      </c>
    </row>
    <row r="4241" spans="1:2" x14ac:dyDescent="0.3">
      <c r="A4241" s="1">
        <v>42024</v>
      </c>
      <c r="B4241">
        <v>165.70825199999999</v>
      </c>
    </row>
    <row r="4242" spans="1:2" x14ac:dyDescent="0.3">
      <c r="A4242" s="1">
        <v>42025</v>
      </c>
      <c r="B4242">
        <v>166.99577300000001</v>
      </c>
    </row>
    <row r="4243" spans="1:2" x14ac:dyDescent="0.3">
      <c r="A4243" s="1">
        <v>42026</v>
      </c>
      <c r="B4243">
        <v>170.04298399999999</v>
      </c>
    </row>
    <row r="4244" spans="1:2" x14ac:dyDescent="0.3">
      <c r="A4244" s="1">
        <v>42027</v>
      </c>
      <c r="B4244">
        <v>174.93566899999999</v>
      </c>
    </row>
    <row r="4245" spans="1:2" x14ac:dyDescent="0.3">
      <c r="A4245" s="1">
        <v>42030</v>
      </c>
      <c r="B4245">
        <v>176.18031300000001</v>
      </c>
    </row>
    <row r="4246" spans="1:2" x14ac:dyDescent="0.3">
      <c r="A4246" s="1">
        <v>42031</v>
      </c>
      <c r="B4246">
        <v>173.34771699999999</v>
      </c>
    </row>
    <row r="4247" spans="1:2" x14ac:dyDescent="0.3">
      <c r="A4247" s="1">
        <v>42032</v>
      </c>
      <c r="B4247">
        <v>175.27903699999999</v>
      </c>
    </row>
    <row r="4248" spans="1:2" x14ac:dyDescent="0.3">
      <c r="A4248" s="1">
        <v>42033</v>
      </c>
      <c r="B4248">
        <v>175.23611500000001</v>
      </c>
    </row>
    <row r="4249" spans="1:2" x14ac:dyDescent="0.3">
      <c r="A4249" s="1">
        <v>42034</v>
      </c>
      <c r="B4249">
        <v>170.21466100000001</v>
      </c>
    </row>
    <row r="4250" spans="1:2" x14ac:dyDescent="0.3">
      <c r="A4250" s="1">
        <v>42037</v>
      </c>
      <c r="B4250">
        <v>173.60522499999999</v>
      </c>
    </row>
    <row r="4251" spans="1:2" x14ac:dyDescent="0.3">
      <c r="A4251" s="1">
        <v>42038</v>
      </c>
      <c r="B4251">
        <v>177.76831100000001</v>
      </c>
    </row>
    <row r="4252" spans="1:2" x14ac:dyDescent="0.3">
      <c r="A4252" s="1">
        <v>42039</v>
      </c>
      <c r="B4252">
        <v>180.085938</v>
      </c>
    </row>
    <row r="4253" spans="1:2" x14ac:dyDescent="0.3">
      <c r="A4253" s="1">
        <v>42040</v>
      </c>
      <c r="B4253">
        <v>182.57519500000001</v>
      </c>
    </row>
    <row r="4254" spans="1:2" x14ac:dyDescent="0.3">
      <c r="A4254" s="1">
        <v>42041</v>
      </c>
      <c r="B4254">
        <v>183.90564000000001</v>
      </c>
    </row>
    <row r="4255" spans="1:2" x14ac:dyDescent="0.3">
      <c r="A4255" s="1">
        <v>42044</v>
      </c>
      <c r="B4255">
        <v>178.11166399999999</v>
      </c>
    </row>
    <row r="4256" spans="1:2" x14ac:dyDescent="0.3">
      <c r="A4256" s="1">
        <v>42045</v>
      </c>
      <c r="B4256">
        <v>179.48504600000001</v>
      </c>
    </row>
    <row r="4257" spans="1:2" x14ac:dyDescent="0.3">
      <c r="A4257" s="1">
        <v>42046</v>
      </c>
      <c r="B4257">
        <v>180.47215299999999</v>
      </c>
    </row>
    <row r="4258" spans="1:2" x14ac:dyDescent="0.3">
      <c r="A4258" s="1">
        <v>42047</v>
      </c>
      <c r="B4258">
        <v>184.077316</v>
      </c>
    </row>
    <row r="4259" spans="1:2" x14ac:dyDescent="0.3">
      <c r="A4259" s="1">
        <v>42048</v>
      </c>
      <c r="B4259">
        <v>182.53228799999999</v>
      </c>
    </row>
    <row r="4260" spans="1:2" x14ac:dyDescent="0.3">
      <c r="A4260" s="1">
        <v>42051</v>
      </c>
      <c r="B4260">
        <v>183.56231700000001</v>
      </c>
    </row>
    <row r="4261" spans="1:2" x14ac:dyDescent="0.3">
      <c r="A4261" s="1">
        <v>42052</v>
      </c>
      <c r="B4261">
        <v>182.27475000000001</v>
      </c>
    </row>
    <row r="4262" spans="1:2" x14ac:dyDescent="0.3">
      <c r="A4262" s="1">
        <v>42053</v>
      </c>
      <c r="B4262">
        <v>186.39492799999999</v>
      </c>
    </row>
    <row r="4263" spans="1:2" x14ac:dyDescent="0.3">
      <c r="A4263" s="1">
        <v>42054</v>
      </c>
      <c r="B4263">
        <v>191.54513499999999</v>
      </c>
    </row>
    <row r="4264" spans="1:2" x14ac:dyDescent="0.3">
      <c r="A4264" s="1">
        <v>42055</v>
      </c>
      <c r="B4264">
        <v>193.13314800000001</v>
      </c>
    </row>
    <row r="4265" spans="1:2" x14ac:dyDescent="0.3">
      <c r="A4265" s="1">
        <v>42058</v>
      </c>
      <c r="B4265">
        <v>196.26617400000001</v>
      </c>
    </row>
    <row r="4266" spans="1:2" x14ac:dyDescent="0.3">
      <c r="A4266" s="1">
        <v>42059</v>
      </c>
      <c r="B4266">
        <v>194.077347</v>
      </c>
    </row>
    <row r="4267" spans="1:2" x14ac:dyDescent="0.3">
      <c r="A4267" s="1">
        <v>42060</v>
      </c>
      <c r="B4267">
        <v>191.41639699999999</v>
      </c>
    </row>
    <row r="4268" spans="1:2" x14ac:dyDescent="0.3">
      <c r="A4268" s="1">
        <v>42061</v>
      </c>
      <c r="B4268">
        <v>193.04727199999999</v>
      </c>
    </row>
    <row r="4269" spans="1:2" x14ac:dyDescent="0.3">
      <c r="A4269" s="1">
        <v>42062</v>
      </c>
      <c r="B4269">
        <v>193.56230199999999</v>
      </c>
    </row>
    <row r="4270" spans="1:2" x14ac:dyDescent="0.3">
      <c r="A4270" s="1">
        <v>42065</v>
      </c>
      <c r="B4270">
        <v>194.84986900000001</v>
      </c>
    </row>
    <row r="4271" spans="1:2" x14ac:dyDescent="0.3">
      <c r="A4271" s="1">
        <v>42066</v>
      </c>
      <c r="B4271">
        <v>190.21466100000001</v>
      </c>
    </row>
    <row r="4272" spans="1:2" x14ac:dyDescent="0.3">
      <c r="A4272" s="1">
        <v>42067</v>
      </c>
      <c r="B4272">
        <v>192.446426</v>
      </c>
    </row>
    <row r="4273" spans="1:2" x14ac:dyDescent="0.3">
      <c r="A4273" s="1">
        <v>42068</v>
      </c>
      <c r="B4273">
        <v>193.69105500000001</v>
      </c>
    </row>
    <row r="4274" spans="1:2" x14ac:dyDescent="0.3">
      <c r="A4274" s="1">
        <v>42069</v>
      </c>
      <c r="B4274">
        <v>197.29621900000001</v>
      </c>
    </row>
    <row r="4275" spans="1:2" x14ac:dyDescent="0.3">
      <c r="A4275" s="1">
        <v>42072</v>
      </c>
      <c r="B4275">
        <v>199.31336999999999</v>
      </c>
    </row>
    <row r="4276" spans="1:2" x14ac:dyDescent="0.3">
      <c r="A4276" s="1">
        <v>42073</v>
      </c>
      <c r="B4276">
        <v>198.540863</v>
      </c>
    </row>
    <row r="4277" spans="1:2" x14ac:dyDescent="0.3">
      <c r="A4277" s="1">
        <v>42074</v>
      </c>
      <c r="B4277">
        <v>207.94000199999999</v>
      </c>
    </row>
    <row r="4278" spans="1:2" x14ac:dyDescent="0.3">
      <c r="A4278" s="1">
        <v>42075</v>
      </c>
      <c r="B4278">
        <v>207.21038799999999</v>
      </c>
    </row>
    <row r="4279" spans="1:2" x14ac:dyDescent="0.3">
      <c r="A4279" s="1">
        <v>42076</v>
      </c>
      <c r="B4279">
        <v>212.66104100000001</v>
      </c>
    </row>
    <row r="4280" spans="1:2" x14ac:dyDescent="0.3">
      <c r="A4280" s="1">
        <v>42079</v>
      </c>
      <c r="B4280">
        <v>219.05586199999999</v>
      </c>
    </row>
    <row r="4281" spans="1:2" x14ac:dyDescent="0.3">
      <c r="A4281" s="1">
        <v>42080</v>
      </c>
      <c r="B4281">
        <v>216.69534300000001</v>
      </c>
    </row>
    <row r="4282" spans="1:2" x14ac:dyDescent="0.3">
      <c r="A4282" s="1">
        <v>42081</v>
      </c>
      <c r="B4282">
        <v>209.87133800000001</v>
      </c>
    </row>
    <row r="4283" spans="1:2" x14ac:dyDescent="0.3">
      <c r="A4283" s="1">
        <v>42082</v>
      </c>
      <c r="B4283">
        <v>212.87562600000001</v>
      </c>
    </row>
    <row r="4284" spans="1:2" x14ac:dyDescent="0.3">
      <c r="A4284" s="1">
        <v>42083</v>
      </c>
      <c r="B4284">
        <v>214.63528400000001</v>
      </c>
    </row>
    <row r="4285" spans="1:2" x14ac:dyDescent="0.3">
      <c r="A4285" s="1">
        <v>42086</v>
      </c>
      <c r="B4285">
        <v>206.695358</v>
      </c>
    </row>
    <row r="4286" spans="1:2" x14ac:dyDescent="0.3">
      <c r="A4286" s="1">
        <v>42087</v>
      </c>
      <c r="B4286">
        <v>210.558029</v>
      </c>
    </row>
    <row r="4287" spans="1:2" x14ac:dyDescent="0.3">
      <c r="A4287" s="1">
        <v>42088</v>
      </c>
      <c r="B4287">
        <v>209.442139</v>
      </c>
    </row>
    <row r="4288" spans="1:2" x14ac:dyDescent="0.3">
      <c r="A4288" s="1">
        <v>42089</v>
      </c>
      <c r="B4288">
        <v>208.841309</v>
      </c>
    </row>
    <row r="4289" spans="1:2" x14ac:dyDescent="0.3">
      <c r="A4289" s="1">
        <v>42090</v>
      </c>
      <c r="B4289">
        <v>209.95716899999999</v>
      </c>
    </row>
    <row r="4290" spans="1:2" x14ac:dyDescent="0.3">
      <c r="A4290" s="1">
        <v>42093</v>
      </c>
      <c r="B4290">
        <v>214.506516</v>
      </c>
    </row>
    <row r="4291" spans="1:2" x14ac:dyDescent="0.3">
      <c r="A4291" s="1">
        <v>42094</v>
      </c>
      <c r="B4291">
        <v>212.74688699999999</v>
      </c>
    </row>
    <row r="4292" spans="1:2" x14ac:dyDescent="0.3">
      <c r="A4292" s="1">
        <v>42095</v>
      </c>
      <c r="B4292">
        <v>210.00007600000001</v>
      </c>
    </row>
    <row r="4293" spans="1:2" x14ac:dyDescent="0.3">
      <c r="A4293" s="1">
        <v>42096</v>
      </c>
      <c r="B4293">
        <v>209.27049299999999</v>
      </c>
    </row>
    <row r="4294" spans="1:2" x14ac:dyDescent="0.3">
      <c r="A4294" s="1">
        <v>42101</v>
      </c>
      <c r="B4294">
        <v>210.04299900000001</v>
      </c>
    </row>
    <row r="4295" spans="1:2" x14ac:dyDescent="0.3">
      <c r="A4295" s="1">
        <v>42102</v>
      </c>
      <c r="B4295">
        <v>209.74258399999999</v>
      </c>
    </row>
    <row r="4296" spans="1:2" x14ac:dyDescent="0.3">
      <c r="A4296" s="1">
        <v>42103</v>
      </c>
      <c r="B4296">
        <v>214.24902299999999</v>
      </c>
    </row>
    <row r="4297" spans="1:2" x14ac:dyDescent="0.3">
      <c r="A4297" s="1">
        <v>42104</v>
      </c>
      <c r="B4297">
        <v>217.33914200000001</v>
      </c>
    </row>
    <row r="4298" spans="1:2" x14ac:dyDescent="0.3">
      <c r="A4298" s="1">
        <v>42107</v>
      </c>
      <c r="B4298">
        <v>213.433548</v>
      </c>
    </row>
    <row r="4299" spans="1:2" x14ac:dyDescent="0.3">
      <c r="A4299" s="1">
        <v>42108</v>
      </c>
      <c r="B4299">
        <v>211.54516599999999</v>
      </c>
    </row>
    <row r="4300" spans="1:2" x14ac:dyDescent="0.3">
      <c r="A4300" s="1">
        <v>42109</v>
      </c>
      <c r="B4300">
        <v>208.326279</v>
      </c>
    </row>
    <row r="4301" spans="1:2" x14ac:dyDescent="0.3">
      <c r="A4301" s="1">
        <v>42110</v>
      </c>
      <c r="B4301">
        <v>203.99148600000001</v>
      </c>
    </row>
    <row r="4302" spans="1:2" x14ac:dyDescent="0.3">
      <c r="A4302" s="1">
        <v>42111</v>
      </c>
      <c r="B4302">
        <v>201.716812</v>
      </c>
    </row>
    <row r="4303" spans="1:2" x14ac:dyDescent="0.3">
      <c r="A4303" s="1">
        <v>42114</v>
      </c>
      <c r="B4303">
        <v>198.11166399999999</v>
      </c>
    </row>
    <row r="4304" spans="1:2" x14ac:dyDescent="0.3">
      <c r="A4304" s="1">
        <v>42115</v>
      </c>
      <c r="B4304">
        <v>195.70822100000001</v>
      </c>
    </row>
    <row r="4305" spans="1:2" x14ac:dyDescent="0.3">
      <c r="A4305" s="1">
        <v>42116</v>
      </c>
      <c r="B4305">
        <v>194.549408</v>
      </c>
    </row>
    <row r="4306" spans="1:2" x14ac:dyDescent="0.3">
      <c r="A4306" s="1">
        <v>42117</v>
      </c>
      <c r="B4306">
        <v>196.18034399999999</v>
      </c>
    </row>
    <row r="4307" spans="1:2" x14ac:dyDescent="0.3">
      <c r="A4307" s="1">
        <v>42118</v>
      </c>
      <c r="B4307">
        <v>200.04299900000001</v>
      </c>
    </row>
    <row r="4308" spans="1:2" x14ac:dyDescent="0.3">
      <c r="A4308" s="1">
        <v>42121</v>
      </c>
      <c r="B4308">
        <v>210.68679800000001</v>
      </c>
    </row>
    <row r="4309" spans="1:2" x14ac:dyDescent="0.3">
      <c r="A4309" s="1">
        <v>42122</v>
      </c>
      <c r="B4309">
        <v>206.26618999999999</v>
      </c>
    </row>
    <row r="4310" spans="1:2" x14ac:dyDescent="0.3">
      <c r="A4310" s="1">
        <v>42123</v>
      </c>
      <c r="B4310">
        <v>198.06874099999999</v>
      </c>
    </row>
    <row r="4311" spans="1:2" x14ac:dyDescent="0.3">
      <c r="A4311" s="1">
        <v>42124</v>
      </c>
      <c r="B4311">
        <v>198.66961699999999</v>
      </c>
    </row>
    <row r="4312" spans="1:2" x14ac:dyDescent="0.3">
      <c r="A4312" s="1">
        <v>42128</v>
      </c>
      <c r="B4312">
        <v>198.15458699999999</v>
      </c>
    </row>
    <row r="4313" spans="1:2" x14ac:dyDescent="0.3">
      <c r="A4313" s="1">
        <v>42129</v>
      </c>
      <c r="B4313">
        <v>196.13742099999999</v>
      </c>
    </row>
    <row r="4314" spans="1:2" x14ac:dyDescent="0.3">
      <c r="A4314" s="1">
        <v>42130</v>
      </c>
      <c r="B4314">
        <v>193.646683</v>
      </c>
    </row>
    <row r="4315" spans="1:2" x14ac:dyDescent="0.3">
      <c r="A4315" s="1">
        <v>42131</v>
      </c>
      <c r="B4315">
        <v>197.33017000000001</v>
      </c>
    </row>
    <row r="4316" spans="1:2" x14ac:dyDescent="0.3">
      <c r="A4316" s="1">
        <v>42132</v>
      </c>
      <c r="B4316">
        <v>203.46933000000001</v>
      </c>
    </row>
    <row r="4317" spans="1:2" x14ac:dyDescent="0.3">
      <c r="A4317" s="1">
        <v>42135</v>
      </c>
      <c r="B4317">
        <v>199.34732099999999</v>
      </c>
    </row>
    <row r="4318" spans="1:2" x14ac:dyDescent="0.3">
      <c r="A4318" s="1">
        <v>42136</v>
      </c>
      <c r="B4318">
        <v>193.427414</v>
      </c>
    </row>
    <row r="4319" spans="1:2" x14ac:dyDescent="0.3">
      <c r="A4319" s="1">
        <v>42137</v>
      </c>
      <c r="B4319">
        <v>191.278717</v>
      </c>
    </row>
    <row r="4320" spans="1:2" x14ac:dyDescent="0.3">
      <c r="A4320" s="1">
        <v>42138</v>
      </c>
      <c r="B4320">
        <v>193.69052099999999</v>
      </c>
    </row>
    <row r="4321" spans="1:2" x14ac:dyDescent="0.3">
      <c r="A4321" s="1">
        <v>42139</v>
      </c>
      <c r="B4321">
        <v>189.17384300000001</v>
      </c>
    </row>
    <row r="4322" spans="1:2" x14ac:dyDescent="0.3">
      <c r="A4322" s="1">
        <v>42142</v>
      </c>
      <c r="B4322">
        <v>195.006058</v>
      </c>
    </row>
    <row r="4323" spans="1:2" x14ac:dyDescent="0.3">
      <c r="A4323" s="1">
        <v>42143</v>
      </c>
      <c r="B4323">
        <v>204.52174400000001</v>
      </c>
    </row>
    <row r="4324" spans="1:2" x14ac:dyDescent="0.3">
      <c r="A4324" s="1">
        <v>42144</v>
      </c>
      <c r="B4324">
        <v>203.99556000000001</v>
      </c>
    </row>
    <row r="4325" spans="1:2" x14ac:dyDescent="0.3">
      <c r="A4325" s="1">
        <v>42145</v>
      </c>
      <c r="B4325">
        <v>202.15379300000001</v>
      </c>
    </row>
    <row r="4326" spans="1:2" x14ac:dyDescent="0.3">
      <c r="A4326" s="1">
        <v>42146</v>
      </c>
      <c r="B4326">
        <v>201.67143200000001</v>
      </c>
    </row>
    <row r="4327" spans="1:2" x14ac:dyDescent="0.3">
      <c r="A4327" s="1">
        <v>42150</v>
      </c>
      <c r="B4327">
        <v>198.51414500000001</v>
      </c>
    </row>
    <row r="4328" spans="1:2" x14ac:dyDescent="0.3">
      <c r="A4328" s="1">
        <v>42151</v>
      </c>
      <c r="B4328">
        <v>201.18907200000001</v>
      </c>
    </row>
    <row r="4329" spans="1:2" x14ac:dyDescent="0.3">
      <c r="A4329" s="1">
        <v>42152</v>
      </c>
      <c r="B4329">
        <v>198.95266699999999</v>
      </c>
    </row>
    <row r="4330" spans="1:2" x14ac:dyDescent="0.3">
      <c r="A4330" s="1">
        <v>42153</v>
      </c>
      <c r="B4330">
        <v>193.82208299999999</v>
      </c>
    </row>
    <row r="4331" spans="1:2" x14ac:dyDescent="0.3">
      <c r="A4331" s="1">
        <v>42156</v>
      </c>
      <c r="B4331">
        <v>193.252014</v>
      </c>
    </row>
    <row r="4332" spans="1:2" x14ac:dyDescent="0.3">
      <c r="A4332" s="1">
        <v>42157</v>
      </c>
      <c r="B4332">
        <v>190.27014199999999</v>
      </c>
    </row>
    <row r="4333" spans="1:2" x14ac:dyDescent="0.3">
      <c r="A4333" s="1">
        <v>42158</v>
      </c>
      <c r="B4333">
        <v>191.01561000000001</v>
      </c>
    </row>
    <row r="4334" spans="1:2" x14ac:dyDescent="0.3">
      <c r="A4334" s="1">
        <v>42159</v>
      </c>
      <c r="B4334">
        <v>190.88404800000001</v>
      </c>
    </row>
    <row r="4335" spans="1:2" x14ac:dyDescent="0.3">
      <c r="A4335" s="1">
        <v>42160</v>
      </c>
      <c r="B4335">
        <v>187.59520000000001</v>
      </c>
    </row>
    <row r="4336" spans="1:2" x14ac:dyDescent="0.3">
      <c r="A4336" s="1">
        <v>42163</v>
      </c>
      <c r="B4336">
        <v>184.832581</v>
      </c>
    </row>
    <row r="4337" spans="1:2" x14ac:dyDescent="0.3">
      <c r="A4337" s="1">
        <v>42164</v>
      </c>
      <c r="B4337">
        <v>186.49894699999999</v>
      </c>
    </row>
    <row r="4338" spans="1:2" x14ac:dyDescent="0.3">
      <c r="A4338" s="1">
        <v>42165</v>
      </c>
      <c r="B4338">
        <v>191.147156</v>
      </c>
    </row>
    <row r="4339" spans="1:2" x14ac:dyDescent="0.3">
      <c r="A4339" s="1">
        <v>42166</v>
      </c>
      <c r="B4339">
        <v>190.094742</v>
      </c>
    </row>
    <row r="4340" spans="1:2" x14ac:dyDescent="0.3">
      <c r="A4340" s="1">
        <v>42167</v>
      </c>
      <c r="B4340">
        <v>187.15669299999999</v>
      </c>
    </row>
    <row r="4341" spans="1:2" x14ac:dyDescent="0.3">
      <c r="A4341" s="1">
        <v>42170</v>
      </c>
      <c r="B4341">
        <v>183.078552</v>
      </c>
    </row>
    <row r="4342" spans="1:2" x14ac:dyDescent="0.3">
      <c r="A4342" s="1">
        <v>42171</v>
      </c>
      <c r="B4342">
        <v>183.99945099999999</v>
      </c>
    </row>
    <row r="4343" spans="1:2" x14ac:dyDescent="0.3">
      <c r="A4343" s="1">
        <v>42172</v>
      </c>
      <c r="B4343">
        <v>181.85072299999999</v>
      </c>
    </row>
    <row r="4344" spans="1:2" x14ac:dyDescent="0.3">
      <c r="A4344" s="1">
        <v>42173</v>
      </c>
      <c r="B4344">
        <v>184.39408900000001</v>
      </c>
    </row>
    <row r="4345" spans="1:2" x14ac:dyDescent="0.3">
      <c r="A4345" s="1">
        <v>42174</v>
      </c>
      <c r="B4345">
        <v>184.17482000000001</v>
      </c>
    </row>
    <row r="4346" spans="1:2" x14ac:dyDescent="0.3">
      <c r="A4346" s="1">
        <v>42177</v>
      </c>
      <c r="B4346">
        <v>191.10330200000001</v>
      </c>
    </row>
    <row r="4347" spans="1:2" x14ac:dyDescent="0.3">
      <c r="A4347" s="1">
        <v>42178</v>
      </c>
      <c r="B4347">
        <v>193.12046799999999</v>
      </c>
    </row>
    <row r="4348" spans="1:2" x14ac:dyDescent="0.3">
      <c r="A4348" s="1">
        <v>42179</v>
      </c>
      <c r="B4348">
        <v>191.54182399999999</v>
      </c>
    </row>
    <row r="4349" spans="1:2" x14ac:dyDescent="0.3">
      <c r="A4349" s="1">
        <v>42180</v>
      </c>
      <c r="B4349">
        <v>191.761078</v>
      </c>
    </row>
    <row r="4350" spans="1:2" x14ac:dyDescent="0.3">
      <c r="A4350" s="1">
        <v>42181</v>
      </c>
      <c r="B4350">
        <v>192.375</v>
      </c>
    </row>
    <row r="4351" spans="1:2" x14ac:dyDescent="0.3">
      <c r="A4351" s="1">
        <v>42184</v>
      </c>
      <c r="B4351">
        <v>185.84115600000001</v>
      </c>
    </row>
    <row r="4352" spans="1:2" x14ac:dyDescent="0.3">
      <c r="A4352" s="1">
        <v>42185</v>
      </c>
      <c r="B4352">
        <v>182.42079200000001</v>
      </c>
    </row>
    <row r="4353" spans="1:2" x14ac:dyDescent="0.3">
      <c r="A4353" s="1">
        <v>42186</v>
      </c>
      <c r="B4353">
        <v>189.65621899999999</v>
      </c>
    </row>
    <row r="4354" spans="1:2" x14ac:dyDescent="0.3">
      <c r="A4354" s="1">
        <v>42187</v>
      </c>
      <c r="B4354">
        <v>187.20056199999999</v>
      </c>
    </row>
    <row r="4355" spans="1:2" x14ac:dyDescent="0.3">
      <c r="A4355" s="1">
        <v>42188</v>
      </c>
      <c r="B4355">
        <v>186.54278600000001</v>
      </c>
    </row>
    <row r="4356" spans="1:2" x14ac:dyDescent="0.3">
      <c r="A4356" s="1">
        <v>42191</v>
      </c>
      <c r="B4356">
        <v>183.91171299999999</v>
      </c>
    </row>
    <row r="4357" spans="1:2" x14ac:dyDescent="0.3">
      <c r="A4357" s="1">
        <v>42192</v>
      </c>
      <c r="B4357">
        <v>179.52659600000001</v>
      </c>
    </row>
    <row r="4358" spans="1:2" x14ac:dyDescent="0.3">
      <c r="A4358" s="1">
        <v>42193</v>
      </c>
      <c r="B4358">
        <v>174.834564</v>
      </c>
    </row>
    <row r="4359" spans="1:2" x14ac:dyDescent="0.3">
      <c r="A4359" s="1">
        <v>42194</v>
      </c>
      <c r="B4359">
        <v>178.64958200000001</v>
      </c>
    </row>
    <row r="4360" spans="1:2" x14ac:dyDescent="0.3">
      <c r="A4360" s="1">
        <v>42195</v>
      </c>
      <c r="B4360">
        <v>180.49134799999999</v>
      </c>
    </row>
    <row r="4361" spans="1:2" x14ac:dyDescent="0.3">
      <c r="A4361" s="1">
        <v>42198</v>
      </c>
      <c r="B4361">
        <v>180.49134799999999</v>
      </c>
    </row>
    <row r="4362" spans="1:2" x14ac:dyDescent="0.3">
      <c r="A4362" s="1">
        <v>42199</v>
      </c>
      <c r="B4362">
        <v>176.10621599999999</v>
      </c>
    </row>
    <row r="4363" spans="1:2" x14ac:dyDescent="0.3">
      <c r="A4363" s="1">
        <v>42200</v>
      </c>
      <c r="B4363">
        <v>173.56285099999999</v>
      </c>
    </row>
    <row r="4364" spans="1:2" x14ac:dyDescent="0.3">
      <c r="A4364" s="1">
        <v>42201</v>
      </c>
      <c r="B4364">
        <v>176.19392400000001</v>
      </c>
    </row>
    <row r="4365" spans="1:2" x14ac:dyDescent="0.3">
      <c r="A4365" s="1">
        <v>42202</v>
      </c>
      <c r="B4365">
        <v>175.40460200000001</v>
      </c>
    </row>
    <row r="4366" spans="1:2" x14ac:dyDescent="0.3">
      <c r="A4366" s="1">
        <v>42205</v>
      </c>
      <c r="B4366">
        <v>173.95751999999999</v>
      </c>
    </row>
    <row r="4367" spans="1:2" x14ac:dyDescent="0.3">
      <c r="A4367" s="1">
        <v>42206</v>
      </c>
      <c r="B4367">
        <v>173.21203600000001</v>
      </c>
    </row>
    <row r="4368" spans="1:2" x14ac:dyDescent="0.3">
      <c r="A4368" s="1">
        <v>42207</v>
      </c>
      <c r="B4368">
        <v>171.457977</v>
      </c>
    </row>
    <row r="4369" spans="1:2" x14ac:dyDescent="0.3">
      <c r="A4369" s="1">
        <v>42208</v>
      </c>
      <c r="B4369">
        <v>171.107178</v>
      </c>
    </row>
    <row r="4370" spans="1:2" x14ac:dyDescent="0.3">
      <c r="A4370" s="1">
        <v>42209</v>
      </c>
      <c r="B4370">
        <v>166.45895400000001</v>
      </c>
    </row>
    <row r="4371" spans="1:2" x14ac:dyDescent="0.3">
      <c r="A4371" s="1">
        <v>42212</v>
      </c>
      <c r="B4371">
        <v>163.30166600000001</v>
      </c>
    </row>
    <row r="4372" spans="1:2" x14ac:dyDescent="0.3">
      <c r="A4372" s="1">
        <v>42213</v>
      </c>
      <c r="B4372">
        <v>167.335983</v>
      </c>
    </row>
    <row r="4373" spans="1:2" x14ac:dyDescent="0.3">
      <c r="A4373" s="1">
        <v>42214</v>
      </c>
      <c r="B4373">
        <v>163.433243</v>
      </c>
    </row>
    <row r="4374" spans="1:2" x14ac:dyDescent="0.3">
      <c r="A4374" s="1">
        <v>42215</v>
      </c>
      <c r="B4374">
        <v>162.20542900000001</v>
      </c>
    </row>
    <row r="4375" spans="1:2" x14ac:dyDescent="0.3">
      <c r="A4375" s="1">
        <v>42216</v>
      </c>
      <c r="B4375">
        <v>159.96897899999999</v>
      </c>
    </row>
    <row r="4376" spans="1:2" x14ac:dyDescent="0.3">
      <c r="A4376" s="1">
        <v>42219</v>
      </c>
      <c r="B4376">
        <v>161.810745</v>
      </c>
    </row>
    <row r="4377" spans="1:2" x14ac:dyDescent="0.3">
      <c r="A4377" s="1">
        <v>42220</v>
      </c>
      <c r="B4377">
        <v>161.15299999999999</v>
      </c>
    </row>
    <row r="4378" spans="1:2" x14ac:dyDescent="0.3">
      <c r="A4378" s="1">
        <v>42221</v>
      </c>
      <c r="B4378">
        <v>165.450378</v>
      </c>
    </row>
    <row r="4379" spans="1:2" x14ac:dyDescent="0.3">
      <c r="A4379" s="1">
        <v>42222</v>
      </c>
      <c r="B4379">
        <v>164.48567199999999</v>
      </c>
    </row>
    <row r="4380" spans="1:2" x14ac:dyDescent="0.3">
      <c r="A4380" s="1">
        <v>42223</v>
      </c>
      <c r="B4380">
        <v>165.88888499999999</v>
      </c>
    </row>
    <row r="4381" spans="1:2" x14ac:dyDescent="0.3">
      <c r="A4381" s="1">
        <v>42226</v>
      </c>
      <c r="B4381">
        <v>167.37983700000001</v>
      </c>
    </row>
    <row r="4382" spans="1:2" x14ac:dyDescent="0.3">
      <c r="A4382" s="1">
        <v>42227</v>
      </c>
      <c r="B4382">
        <v>161.19683800000001</v>
      </c>
    </row>
    <row r="4383" spans="1:2" x14ac:dyDescent="0.3">
      <c r="A4383" s="1">
        <v>42228</v>
      </c>
      <c r="B4383">
        <v>155.93467699999999</v>
      </c>
    </row>
    <row r="4384" spans="1:2" x14ac:dyDescent="0.3">
      <c r="A4384" s="1">
        <v>42229</v>
      </c>
      <c r="B4384">
        <v>156.504761</v>
      </c>
    </row>
    <row r="4385" spans="1:2" x14ac:dyDescent="0.3">
      <c r="A4385" s="1">
        <v>42230</v>
      </c>
      <c r="B4385">
        <v>156.85556</v>
      </c>
    </row>
    <row r="4386" spans="1:2" x14ac:dyDescent="0.3">
      <c r="A4386" s="1">
        <v>42233</v>
      </c>
      <c r="B4386">
        <v>156.066238</v>
      </c>
    </row>
    <row r="4387" spans="1:2" x14ac:dyDescent="0.3">
      <c r="A4387" s="1">
        <v>42234</v>
      </c>
      <c r="B4387">
        <v>154.83840900000001</v>
      </c>
    </row>
    <row r="4388" spans="1:2" x14ac:dyDescent="0.3">
      <c r="A4388" s="1">
        <v>42235</v>
      </c>
      <c r="B4388">
        <v>151.944244</v>
      </c>
    </row>
    <row r="4389" spans="1:2" x14ac:dyDescent="0.3">
      <c r="A4389" s="1">
        <v>42236</v>
      </c>
      <c r="B4389">
        <v>148.65538000000001</v>
      </c>
    </row>
    <row r="4390" spans="1:2" x14ac:dyDescent="0.3">
      <c r="A4390" s="1">
        <v>42237</v>
      </c>
      <c r="B4390">
        <v>146.41899100000001</v>
      </c>
    </row>
    <row r="4391" spans="1:2" x14ac:dyDescent="0.3">
      <c r="A4391" s="1">
        <v>42240</v>
      </c>
      <c r="B4391">
        <v>140.060562</v>
      </c>
    </row>
    <row r="4392" spans="1:2" x14ac:dyDescent="0.3">
      <c r="A4392" s="1">
        <v>42241</v>
      </c>
      <c r="B4392">
        <v>148.304596</v>
      </c>
    </row>
    <row r="4393" spans="1:2" x14ac:dyDescent="0.3">
      <c r="A4393" s="1">
        <v>42242</v>
      </c>
      <c r="B4393">
        <v>147.60295099999999</v>
      </c>
    </row>
    <row r="4394" spans="1:2" x14ac:dyDescent="0.3">
      <c r="A4394" s="1">
        <v>42243</v>
      </c>
      <c r="B4394">
        <v>151.02336099999999</v>
      </c>
    </row>
    <row r="4395" spans="1:2" x14ac:dyDescent="0.3">
      <c r="A4395" s="1">
        <v>42244</v>
      </c>
      <c r="B4395">
        <v>150.27789300000001</v>
      </c>
    </row>
    <row r="4396" spans="1:2" x14ac:dyDescent="0.3">
      <c r="A4396" s="1">
        <v>42247</v>
      </c>
      <c r="B4396">
        <v>148.65538000000001</v>
      </c>
    </row>
    <row r="4397" spans="1:2" x14ac:dyDescent="0.3">
      <c r="A4397" s="1">
        <v>42248</v>
      </c>
      <c r="B4397">
        <v>144.138733</v>
      </c>
    </row>
    <row r="4398" spans="1:2" x14ac:dyDescent="0.3">
      <c r="A4398" s="1">
        <v>42249</v>
      </c>
      <c r="B4398">
        <v>142.95474200000001</v>
      </c>
    </row>
    <row r="4399" spans="1:2" x14ac:dyDescent="0.3">
      <c r="A4399" s="1">
        <v>42250</v>
      </c>
      <c r="B4399">
        <v>146.199738</v>
      </c>
    </row>
    <row r="4400" spans="1:2" x14ac:dyDescent="0.3">
      <c r="A4400" s="1">
        <v>42251</v>
      </c>
      <c r="B4400">
        <v>142.25311300000001</v>
      </c>
    </row>
    <row r="4401" spans="1:2" x14ac:dyDescent="0.3">
      <c r="A4401" s="1">
        <v>42254</v>
      </c>
      <c r="B4401">
        <v>142.73550399999999</v>
      </c>
    </row>
    <row r="4402" spans="1:2" x14ac:dyDescent="0.3">
      <c r="A4402" s="1">
        <v>42255</v>
      </c>
      <c r="B4402">
        <v>146.41899100000001</v>
      </c>
    </row>
    <row r="4403" spans="1:2" x14ac:dyDescent="0.3">
      <c r="A4403" s="1">
        <v>42256</v>
      </c>
      <c r="B4403">
        <v>148.87463399999999</v>
      </c>
    </row>
    <row r="4404" spans="1:2" x14ac:dyDescent="0.3">
      <c r="A4404" s="1">
        <v>42257</v>
      </c>
      <c r="B4404">
        <v>147.29600500000001</v>
      </c>
    </row>
    <row r="4405" spans="1:2" x14ac:dyDescent="0.3">
      <c r="A4405" s="1">
        <v>42258</v>
      </c>
      <c r="B4405">
        <v>147.29600500000001</v>
      </c>
    </row>
    <row r="4406" spans="1:2" x14ac:dyDescent="0.3">
      <c r="A4406" s="1">
        <v>42261</v>
      </c>
      <c r="B4406">
        <v>146.55053699999999</v>
      </c>
    </row>
    <row r="4407" spans="1:2" x14ac:dyDescent="0.3">
      <c r="A4407" s="1">
        <v>42262</v>
      </c>
      <c r="B4407">
        <v>148.39228800000001</v>
      </c>
    </row>
    <row r="4408" spans="1:2" x14ac:dyDescent="0.3">
      <c r="A4408" s="1">
        <v>42263</v>
      </c>
      <c r="B4408">
        <v>148.786957</v>
      </c>
    </row>
    <row r="4409" spans="1:2" x14ac:dyDescent="0.3">
      <c r="A4409" s="1">
        <v>42264</v>
      </c>
      <c r="B4409">
        <v>147.16445899999999</v>
      </c>
    </row>
    <row r="4410" spans="1:2" x14ac:dyDescent="0.3">
      <c r="A4410" s="1">
        <v>42265</v>
      </c>
      <c r="B4410">
        <v>142.42854299999999</v>
      </c>
    </row>
    <row r="4411" spans="1:2" x14ac:dyDescent="0.3">
      <c r="A4411" s="1">
        <v>42268</v>
      </c>
      <c r="B4411">
        <v>115.942436</v>
      </c>
    </row>
    <row r="4412" spans="1:2" x14ac:dyDescent="0.3">
      <c r="A4412" s="1">
        <v>42269</v>
      </c>
      <c r="B4412">
        <v>92.964438999999999</v>
      </c>
    </row>
    <row r="4413" spans="1:2" x14ac:dyDescent="0.3">
      <c r="A4413" s="1">
        <v>42270</v>
      </c>
      <c r="B4413">
        <v>97.788062999999994</v>
      </c>
    </row>
    <row r="4414" spans="1:2" x14ac:dyDescent="0.3">
      <c r="A4414" s="1">
        <v>42271</v>
      </c>
      <c r="B4414">
        <v>98.358131</v>
      </c>
    </row>
    <row r="4415" spans="1:2" x14ac:dyDescent="0.3">
      <c r="A4415" s="1">
        <v>42272</v>
      </c>
      <c r="B4415">
        <v>94.104568</v>
      </c>
    </row>
    <row r="4416" spans="1:2" x14ac:dyDescent="0.3">
      <c r="A4416" s="1">
        <v>42275</v>
      </c>
      <c r="B4416">
        <v>87.088386999999997</v>
      </c>
    </row>
    <row r="4417" spans="1:2" x14ac:dyDescent="0.3">
      <c r="A4417" s="1">
        <v>42276</v>
      </c>
      <c r="B4417">
        <v>83.492583999999994</v>
      </c>
    </row>
    <row r="4418" spans="1:2" x14ac:dyDescent="0.3">
      <c r="A4418" s="1">
        <v>42277</v>
      </c>
      <c r="B4418">
        <v>85.728988999999999</v>
      </c>
    </row>
    <row r="4419" spans="1:2" x14ac:dyDescent="0.3">
      <c r="A4419" s="1">
        <v>42278</v>
      </c>
      <c r="B4419">
        <v>84.632712999999995</v>
      </c>
    </row>
    <row r="4420" spans="1:2" x14ac:dyDescent="0.3">
      <c r="A4420" s="1">
        <v>42279</v>
      </c>
      <c r="B4420">
        <v>81.001846</v>
      </c>
    </row>
    <row r="4421" spans="1:2" x14ac:dyDescent="0.3">
      <c r="A4421" s="1">
        <v>42282</v>
      </c>
      <c r="B4421">
        <v>82.019188</v>
      </c>
    </row>
    <row r="4422" spans="1:2" x14ac:dyDescent="0.3">
      <c r="A4422" s="1">
        <v>42283</v>
      </c>
      <c r="B4422">
        <v>85.150154000000001</v>
      </c>
    </row>
    <row r="4423" spans="1:2" x14ac:dyDescent="0.3">
      <c r="A4423" s="1">
        <v>42284</v>
      </c>
      <c r="B4423">
        <v>91.210396000000003</v>
      </c>
    </row>
    <row r="4424" spans="1:2" x14ac:dyDescent="0.3">
      <c r="A4424" s="1">
        <v>42285</v>
      </c>
      <c r="B4424">
        <v>90.771872999999999</v>
      </c>
    </row>
    <row r="4425" spans="1:2" x14ac:dyDescent="0.3">
      <c r="A4425" s="1">
        <v>42286</v>
      </c>
      <c r="B4425">
        <v>93.490654000000006</v>
      </c>
    </row>
    <row r="4426" spans="1:2" x14ac:dyDescent="0.3">
      <c r="A4426" s="1">
        <v>42289</v>
      </c>
      <c r="B4426">
        <v>95.200844000000004</v>
      </c>
    </row>
    <row r="4427" spans="1:2" x14ac:dyDescent="0.3">
      <c r="A4427" s="1">
        <v>42290</v>
      </c>
      <c r="B4427">
        <v>93.227547000000001</v>
      </c>
    </row>
    <row r="4428" spans="1:2" x14ac:dyDescent="0.3">
      <c r="A4428" s="1">
        <v>42291</v>
      </c>
      <c r="B4428">
        <v>93.490654000000006</v>
      </c>
    </row>
    <row r="4429" spans="1:2" x14ac:dyDescent="0.3">
      <c r="A4429" s="1">
        <v>42292</v>
      </c>
      <c r="B4429">
        <v>90.157966999999999</v>
      </c>
    </row>
    <row r="4430" spans="1:2" x14ac:dyDescent="0.3">
      <c r="A4430" s="1">
        <v>42293</v>
      </c>
      <c r="B4430">
        <v>88.228508000000005</v>
      </c>
    </row>
    <row r="4431" spans="1:2" x14ac:dyDescent="0.3">
      <c r="A4431" s="1">
        <v>42296</v>
      </c>
      <c r="B4431">
        <v>86.991919999999993</v>
      </c>
    </row>
    <row r="4432" spans="1:2" x14ac:dyDescent="0.3">
      <c r="A4432" s="1">
        <v>42297</v>
      </c>
      <c r="B4432">
        <v>86.562172000000004</v>
      </c>
    </row>
    <row r="4433" spans="1:2" x14ac:dyDescent="0.3">
      <c r="A4433" s="1">
        <v>42298</v>
      </c>
      <c r="B4433">
        <v>88.053107999999995</v>
      </c>
    </row>
    <row r="4434" spans="1:2" x14ac:dyDescent="0.3">
      <c r="A4434" s="1">
        <v>42299</v>
      </c>
      <c r="B4434">
        <v>91.034981000000002</v>
      </c>
    </row>
    <row r="4435" spans="1:2" x14ac:dyDescent="0.3">
      <c r="A4435" s="1">
        <v>42300</v>
      </c>
      <c r="B4435">
        <v>94.455376000000001</v>
      </c>
    </row>
    <row r="4436" spans="1:2" x14ac:dyDescent="0.3">
      <c r="A4436" s="1">
        <v>42303</v>
      </c>
      <c r="B4436">
        <v>93.841460999999995</v>
      </c>
    </row>
    <row r="4437" spans="1:2" x14ac:dyDescent="0.3">
      <c r="A4437" s="1">
        <v>42304</v>
      </c>
      <c r="B4437">
        <v>92.218970999999996</v>
      </c>
    </row>
    <row r="4438" spans="1:2" x14ac:dyDescent="0.3">
      <c r="A4438" s="1">
        <v>42305</v>
      </c>
      <c r="B4438">
        <v>95.902466000000004</v>
      </c>
    </row>
    <row r="4439" spans="1:2" x14ac:dyDescent="0.3">
      <c r="A4439" s="1">
        <v>42306</v>
      </c>
      <c r="B4439">
        <v>95.069282999999999</v>
      </c>
    </row>
    <row r="4440" spans="1:2" x14ac:dyDescent="0.3">
      <c r="A4440" s="1">
        <v>42307</v>
      </c>
      <c r="B4440">
        <v>95.858611999999994</v>
      </c>
    </row>
    <row r="4441" spans="1:2" x14ac:dyDescent="0.3">
      <c r="A4441" s="1">
        <v>42310</v>
      </c>
      <c r="B4441">
        <v>98.840491999999998</v>
      </c>
    </row>
    <row r="4442" spans="1:2" x14ac:dyDescent="0.3">
      <c r="A4442" s="1">
        <v>42311</v>
      </c>
      <c r="B4442">
        <v>97.349541000000002</v>
      </c>
    </row>
    <row r="4443" spans="1:2" x14ac:dyDescent="0.3">
      <c r="A4443" s="1">
        <v>42312</v>
      </c>
      <c r="B4443">
        <v>88.096962000000005</v>
      </c>
    </row>
    <row r="4444" spans="1:2" x14ac:dyDescent="0.3">
      <c r="A4444" s="1">
        <v>42313</v>
      </c>
      <c r="B4444">
        <v>85.509743</v>
      </c>
    </row>
    <row r="4445" spans="1:2" x14ac:dyDescent="0.3">
      <c r="A4445" s="1">
        <v>42314</v>
      </c>
      <c r="B4445">
        <v>85.229095000000001</v>
      </c>
    </row>
    <row r="4446" spans="1:2" x14ac:dyDescent="0.3">
      <c r="A4446" s="1">
        <v>42317</v>
      </c>
      <c r="B4446">
        <v>84.194205999999994</v>
      </c>
    </row>
    <row r="4447" spans="1:2" x14ac:dyDescent="0.3">
      <c r="A4447" s="1">
        <v>42318</v>
      </c>
      <c r="B4447">
        <v>83.825858999999994</v>
      </c>
    </row>
    <row r="4448" spans="1:2" x14ac:dyDescent="0.3">
      <c r="A4448" s="1">
        <v>42319</v>
      </c>
      <c r="B4448">
        <v>84.343292000000005</v>
      </c>
    </row>
    <row r="4449" spans="1:2" x14ac:dyDescent="0.3">
      <c r="A4449" s="1">
        <v>42320</v>
      </c>
      <c r="B4449">
        <v>83.659225000000006</v>
      </c>
    </row>
    <row r="4450" spans="1:2" x14ac:dyDescent="0.3">
      <c r="A4450" s="1">
        <v>42321</v>
      </c>
      <c r="B4450">
        <v>84.501166999999995</v>
      </c>
    </row>
    <row r="4451" spans="1:2" x14ac:dyDescent="0.3">
      <c r="A4451" s="1">
        <v>42324</v>
      </c>
      <c r="B4451">
        <v>85.474654999999998</v>
      </c>
    </row>
    <row r="4452" spans="1:2" x14ac:dyDescent="0.3">
      <c r="A4452" s="1">
        <v>42325</v>
      </c>
      <c r="B4452">
        <v>86.509544000000005</v>
      </c>
    </row>
    <row r="4453" spans="1:2" x14ac:dyDescent="0.3">
      <c r="A4453" s="1">
        <v>42326</v>
      </c>
      <c r="B4453">
        <v>88.930137999999999</v>
      </c>
    </row>
    <row r="4454" spans="1:2" x14ac:dyDescent="0.3">
      <c r="A4454" s="1">
        <v>42327</v>
      </c>
      <c r="B4454">
        <v>92.832877999999994</v>
      </c>
    </row>
    <row r="4455" spans="1:2" x14ac:dyDescent="0.3">
      <c r="A4455" s="1">
        <v>42328</v>
      </c>
      <c r="B4455">
        <v>95.113135999999997</v>
      </c>
    </row>
    <row r="4456" spans="1:2" x14ac:dyDescent="0.3">
      <c r="A4456" s="1">
        <v>42331</v>
      </c>
      <c r="B4456">
        <v>96.384827000000001</v>
      </c>
    </row>
    <row r="4457" spans="1:2" x14ac:dyDescent="0.3">
      <c r="A4457" s="1">
        <v>42332</v>
      </c>
      <c r="B4457">
        <v>101.64696499999999</v>
      </c>
    </row>
    <row r="4458" spans="1:2" x14ac:dyDescent="0.3">
      <c r="A4458" s="1">
        <v>42333</v>
      </c>
      <c r="B4458">
        <v>105.54972100000001</v>
      </c>
    </row>
    <row r="4459" spans="1:2" x14ac:dyDescent="0.3">
      <c r="A4459" s="1">
        <v>42334</v>
      </c>
      <c r="B4459">
        <v>109.277061</v>
      </c>
    </row>
    <row r="4460" spans="1:2" x14ac:dyDescent="0.3">
      <c r="A4460" s="1">
        <v>42335</v>
      </c>
      <c r="B4460">
        <v>108.619286</v>
      </c>
    </row>
    <row r="4461" spans="1:2" x14ac:dyDescent="0.3">
      <c r="A4461" s="1">
        <v>42338</v>
      </c>
      <c r="B4461">
        <v>115.37237500000001</v>
      </c>
    </row>
    <row r="4462" spans="1:2" x14ac:dyDescent="0.3">
      <c r="A4462" s="1">
        <v>42339</v>
      </c>
      <c r="B4462">
        <v>114.144531</v>
      </c>
    </row>
    <row r="4463" spans="1:2" x14ac:dyDescent="0.3">
      <c r="A4463" s="1">
        <v>42340</v>
      </c>
      <c r="B4463">
        <v>111.338058</v>
      </c>
    </row>
    <row r="4464" spans="1:2" x14ac:dyDescent="0.3">
      <c r="A4464" s="1">
        <v>42341</v>
      </c>
      <c r="B4464">
        <v>110.197937</v>
      </c>
    </row>
    <row r="4465" spans="1:2" x14ac:dyDescent="0.3">
      <c r="A4465" s="1">
        <v>42342</v>
      </c>
      <c r="B4465">
        <v>111.294212</v>
      </c>
    </row>
    <row r="4466" spans="1:2" x14ac:dyDescent="0.3">
      <c r="A4466" s="1">
        <v>42345</v>
      </c>
      <c r="B4466">
        <v>111.469627</v>
      </c>
    </row>
    <row r="4467" spans="1:2" x14ac:dyDescent="0.3">
      <c r="A4467" s="1">
        <v>42346</v>
      </c>
      <c r="B4467">
        <v>108.794701</v>
      </c>
    </row>
    <row r="4468" spans="1:2" x14ac:dyDescent="0.3">
      <c r="A4468" s="1">
        <v>42347</v>
      </c>
      <c r="B4468">
        <v>115.547783</v>
      </c>
    </row>
    <row r="4469" spans="1:2" x14ac:dyDescent="0.3">
      <c r="A4469" s="1">
        <v>42348</v>
      </c>
      <c r="B4469">
        <v>116.863304</v>
      </c>
    </row>
    <row r="4470" spans="1:2" x14ac:dyDescent="0.3">
      <c r="A4470" s="1">
        <v>42349</v>
      </c>
      <c r="B4470">
        <v>112.74131</v>
      </c>
    </row>
    <row r="4471" spans="1:2" x14ac:dyDescent="0.3">
      <c r="A4471" s="1">
        <v>42352</v>
      </c>
      <c r="B4471">
        <v>108.093086</v>
      </c>
    </row>
    <row r="4472" spans="1:2" x14ac:dyDescent="0.3">
      <c r="A4472" s="1">
        <v>42353</v>
      </c>
      <c r="B4472">
        <v>109.978691</v>
      </c>
    </row>
    <row r="4473" spans="1:2" x14ac:dyDescent="0.3">
      <c r="A4473" s="1">
        <v>42354</v>
      </c>
      <c r="B4473">
        <v>110.06637600000001</v>
      </c>
    </row>
    <row r="4474" spans="1:2" x14ac:dyDescent="0.3">
      <c r="A4474" s="1">
        <v>42355</v>
      </c>
      <c r="B4474">
        <v>114.75846900000001</v>
      </c>
    </row>
    <row r="4475" spans="1:2" x14ac:dyDescent="0.3">
      <c r="A4475" s="1">
        <v>42356</v>
      </c>
      <c r="B4475">
        <v>114.01299299999999</v>
      </c>
    </row>
    <row r="4476" spans="1:2" x14ac:dyDescent="0.3">
      <c r="A4476" s="1">
        <v>42359</v>
      </c>
      <c r="B4476">
        <v>114.407646</v>
      </c>
    </row>
    <row r="4477" spans="1:2" x14ac:dyDescent="0.3">
      <c r="A4477" s="1">
        <v>42360</v>
      </c>
      <c r="B4477">
        <v>115.854736</v>
      </c>
    </row>
    <row r="4478" spans="1:2" x14ac:dyDescent="0.3">
      <c r="A4478" s="1">
        <v>42361</v>
      </c>
      <c r="B4478">
        <v>118.441956</v>
      </c>
    </row>
    <row r="4479" spans="1:2" x14ac:dyDescent="0.3">
      <c r="A4479" s="1">
        <v>42363</v>
      </c>
      <c r="B4479">
        <v>118.441956</v>
      </c>
    </row>
    <row r="4480" spans="1:2" x14ac:dyDescent="0.3">
      <c r="A4480" s="1">
        <v>42366</v>
      </c>
      <c r="B4480">
        <v>116.775604</v>
      </c>
    </row>
    <row r="4481" spans="1:2" x14ac:dyDescent="0.3">
      <c r="A4481" s="1">
        <v>42367</v>
      </c>
      <c r="B4481">
        <v>118.705063</v>
      </c>
    </row>
    <row r="4482" spans="1:2" x14ac:dyDescent="0.3">
      <c r="A4482" s="1">
        <v>42368</v>
      </c>
      <c r="B4482">
        <v>117.30182600000001</v>
      </c>
    </row>
    <row r="4483" spans="1:2" x14ac:dyDescent="0.3">
      <c r="A4483" s="1">
        <v>42373</v>
      </c>
      <c r="B4483">
        <v>110.855705</v>
      </c>
    </row>
    <row r="4484" spans="1:2" x14ac:dyDescent="0.3">
      <c r="A4484" s="1">
        <v>42374</v>
      </c>
      <c r="B4484">
        <v>106.470589</v>
      </c>
    </row>
    <row r="4485" spans="1:2" x14ac:dyDescent="0.3">
      <c r="A4485" s="1">
        <v>42375</v>
      </c>
      <c r="B4485">
        <v>104.278038</v>
      </c>
    </row>
    <row r="4486" spans="1:2" x14ac:dyDescent="0.3">
      <c r="A4486" s="1">
        <v>42376</v>
      </c>
      <c r="B4486">
        <v>100.857643</v>
      </c>
    </row>
    <row r="4487" spans="1:2" x14ac:dyDescent="0.3">
      <c r="A4487" s="1">
        <v>42377</v>
      </c>
      <c r="B4487">
        <v>100.94534299999999</v>
      </c>
    </row>
    <row r="4488" spans="1:2" x14ac:dyDescent="0.3">
      <c r="A4488" s="1">
        <v>42380</v>
      </c>
      <c r="B4488">
        <v>102.655548</v>
      </c>
    </row>
    <row r="4489" spans="1:2" x14ac:dyDescent="0.3">
      <c r="A4489" s="1">
        <v>42381</v>
      </c>
      <c r="B4489">
        <v>106.075928</v>
      </c>
    </row>
    <row r="4490" spans="1:2" x14ac:dyDescent="0.3">
      <c r="A4490" s="1">
        <v>42382</v>
      </c>
      <c r="B4490">
        <v>105.681274</v>
      </c>
    </row>
    <row r="4491" spans="1:2" x14ac:dyDescent="0.3">
      <c r="A4491" s="1">
        <v>42383</v>
      </c>
      <c r="B4491">
        <v>101.73466500000001</v>
      </c>
    </row>
    <row r="4492" spans="1:2" x14ac:dyDescent="0.3">
      <c r="A4492" s="1">
        <v>42384</v>
      </c>
      <c r="B4492">
        <v>98.138863000000001</v>
      </c>
    </row>
    <row r="4493" spans="1:2" x14ac:dyDescent="0.3">
      <c r="A4493" s="1">
        <v>42387</v>
      </c>
      <c r="B4493">
        <v>96.779488000000001</v>
      </c>
    </row>
    <row r="4494" spans="1:2" x14ac:dyDescent="0.3">
      <c r="A4494" s="1">
        <v>42388</v>
      </c>
      <c r="B4494">
        <v>96.560233999999994</v>
      </c>
    </row>
    <row r="4495" spans="1:2" x14ac:dyDescent="0.3">
      <c r="A4495" s="1">
        <v>42389</v>
      </c>
      <c r="B4495">
        <v>91.736603000000002</v>
      </c>
    </row>
    <row r="4496" spans="1:2" x14ac:dyDescent="0.3">
      <c r="A4496" s="1">
        <v>42390</v>
      </c>
      <c r="B4496">
        <v>96.823340999999999</v>
      </c>
    </row>
    <row r="4497" spans="1:2" x14ac:dyDescent="0.3">
      <c r="A4497" s="1">
        <v>42391</v>
      </c>
      <c r="B4497">
        <v>99.059746000000004</v>
      </c>
    </row>
    <row r="4498" spans="1:2" x14ac:dyDescent="0.3">
      <c r="A4498" s="1">
        <v>42394</v>
      </c>
      <c r="B4498">
        <v>97.130295000000004</v>
      </c>
    </row>
    <row r="4499" spans="1:2" x14ac:dyDescent="0.3">
      <c r="A4499" s="1">
        <v>42395</v>
      </c>
      <c r="B4499">
        <v>98.489684999999994</v>
      </c>
    </row>
    <row r="4500" spans="1:2" x14ac:dyDescent="0.3">
      <c r="A4500" s="1">
        <v>42396</v>
      </c>
      <c r="B4500">
        <v>98.095023999999995</v>
      </c>
    </row>
    <row r="4501" spans="1:2" x14ac:dyDescent="0.3">
      <c r="A4501" s="1">
        <v>42397</v>
      </c>
      <c r="B4501">
        <v>95.288559000000006</v>
      </c>
    </row>
    <row r="4502" spans="1:2" x14ac:dyDescent="0.3">
      <c r="A4502" s="1">
        <v>42398</v>
      </c>
      <c r="B4502">
        <v>93.753760999999997</v>
      </c>
    </row>
    <row r="4503" spans="1:2" x14ac:dyDescent="0.3">
      <c r="A4503" s="1">
        <v>42401</v>
      </c>
      <c r="B4503">
        <v>92.876732000000004</v>
      </c>
    </row>
    <row r="4504" spans="1:2" x14ac:dyDescent="0.3">
      <c r="A4504" s="1">
        <v>42402</v>
      </c>
      <c r="B4504">
        <v>91.034981000000002</v>
      </c>
    </row>
    <row r="4505" spans="1:2" x14ac:dyDescent="0.3">
      <c r="A4505" s="1">
        <v>42403</v>
      </c>
      <c r="B4505">
        <v>88.930137999999999</v>
      </c>
    </row>
    <row r="4506" spans="1:2" x14ac:dyDescent="0.3">
      <c r="A4506" s="1">
        <v>42404</v>
      </c>
      <c r="B4506">
        <v>88.579329999999999</v>
      </c>
    </row>
    <row r="4507" spans="1:2" x14ac:dyDescent="0.3">
      <c r="A4507" s="1">
        <v>42405</v>
      </c>
      <c r="B4507">
        <v>90.464920000000006</v>
      </c>
    </row>
    <row r="4508" spans="1:2" x14ac:dyDescent="0.3">
      <c r="A4508" s="1">
        <v>42408</v>
      </c>
      <c r="B4508">
        <v>85.913169999999994</v>
      </c>
    </row>
    <row r="4509" spans="1:2" x14ac:dyDescent="0.3">
      <c r="A4509" s="1">
        <v>42409</v>
      </c>
      <c r="B4509">
        <v>83.773231999999993</v>
      </c>
    </row>
    <row r="4510" spans="1:2" x14ac:dyDescent="0.3">
      <c r="A4510" s="1">
        <v>42410</v>
      </c>
      <c r="B4510">
        <v>85.395729000000003</v>
      </c>
    </row>
    <row r="4511" spans="1:2" x14ac:dyDescent="0.3">
      <c r="A4511" s="1">
        <v>42411</v>
      </c>
      <c r="B4511">
        <v>82.440155000000004</v>
      </c>
    </row>
    <row r="4512" spans="1:2" x14ac:dyDescent="0.3">
      <c r="A4512" s="1">
        <v>42412</v>
      </c>
      <c r="B4512">
        <v>83.492583999999994</v>
      </c>
    </row>
    <row r="4513" spans="1:2" x14ac:dyDescent="0.3">
      <c r="A4513" s="1">
        <v>42415</v>
      </c>
      <c r="B4513">
        <v>89.237091000000007</v>
      </c>
    </row>
    <row r="4514" spans="1:2" x14ac:dyDescent="0.3">
      <c r="A4514" s="1">
        <v>42416</v>
      </c>
      <c r="B4514">
        <v>87.833847000000006</v>
      </c>
    </row>
    <row r="4515" spans="1:2" x14ac:dyDescent="0.3">
      <c r="A4515" s="1">
        <v>42417</v>
      </c>
      <c r="B4515">
        <v>91.473502999999994</v>
      </c>
    </row>
    <row r="4516" spans="1:2" x14ac:dyDescent="0.3">
      <c r="A4516" s="1">
        <v>42418</v>
      </c>
      <c r="B4516">
        <v>92.482078999999999</v>
      </c>
    </row>
    <row r="4517" spans="1:2" x14ac:dyDescent="0.3">
      <c r="A4517" s="1">
        <v>42419</v>
      </c>
      <c r="B4517">
        <v>89.500197999999997</v>
      </c>
    </row>
    <row r="4518" spans="1:2" x14ac:dyDescent="0.3">
      <c r="A4518" s="1">
        <v>42422</v>
      </c>
      <c r="B4518">
        <v>93.271393000000003</v>
      </c>
    </row>
    <row r="4519" spans="1:2" x14ac:dyDescent="0.3">
      <c r="A4519" s="1">
        <v>42423</v>
      </c>
      <c r="B4519">
        <v>90.596474000000001</v>
      </c>
    </row>
    <row r="4520" spans="1:2" x14ac:dyDescent="0.3">
      <c r="A4520" s="1">
        <v>42424</v>
      </c>
      <c r="B4520">
        <v>86.386764999999997</v>
      </c>
    </row>
    <row r="4521" spans="1:2" x14ac:dyDescent="0.3">
      <c r="A4521" s="1">
        <v>42425</v>
      </c>
      <c r="B4521">
        <v>86.825271999999998</v>
      </c>
    </row>
    <row r="4522" spans="1:2" x14ac:dyDescent="0.3">
      <c r="A4522" s="1">
        <v>42426</v>
      </c>
      <c r="B4522">
        <v>90.859589</v>
      </c>
    </row>
    <row r="4523" spans="1:2" x14ac:dyDescent="0.3">
      <c r="A4523" s="1">
        <v>42429</v>
      </c>
      <c r="B4523">
        <v>94.455376000000001</v>
      </c>
    </row>
    <row r="4524" spans="1:2" x14ac:dyDescent="0.3">
      <c r="A4524" s="1">
        <v>42430</v>
      </c>
      <c r="B4524">
        <v>98.752785000000003</v>
      </c>
    </row>
    <row r="4525" spans="1:2" x14ac:dyDescent="0.3">
      <c r="A4525" s="1">
        <v>42431</v>
      </c>
      <c r="B4525">
        <v>101.471558</v>
      </c>
    </row>
    <row r="4526" spans="1:2" x14ac:dyDescent="0.3">
      <c r="A4526" s="1">
        <v>42432</v>
      </c>
      <c r="B4526">
        <v>101.866226</v>
      </c>
    </row>
    <row r="4527" spans="1:2" x14ac:dyDescent="0.3">
      <c r="A4527" s="1">
        <v>42433</v>
      </c>
      <c r="B4527">
        <v>106.11977400000001</v>
      </c>
    </row>
    <row r="4528" spans="1:2" x14ac:dyDescent="0.3">
      <c r="A4528" s="1">
        <v>42436</v>
      </c>
      <c r="B4528">
        <v>102.74324</v>
      </c>
    </row>
    <row r="4529" spans="1:2" x14ac:dyDescent="0.3">
      <c r="A4529" s="1">
        <v>42437</v>
      </c>
      <c r="B4529">
        <v>98.489684999999994</v>
      </c>
    </row>
    <row r="4530" spans="1:2" x14ac:dyDescent="0.3">
      <c r="A4530" s="1">
        <v>42438</v>
      </c>
      <c r="B4530">
        <v>99.322861000000003</v>
      </c>
    </row>
    <row r="4531" spans="1:2" x14ac:dyDescent="0.3">
      <c r="A4531" s="1">
        <v>42439</v>
      </c>
      <c r="B4531">
        <v>95.463950999999994</v>
      </c>
    </row>
    <row r="4532" spans="1:2" x14ac:dyDescent="0.3">
      <c r="A4532" s="1">
        <v>42440</v>
      </c>
      <c r="B4532">
        <v>99.717513999999994</v>
      </c>
    </row>
    <row r="4533" spans="1:2" x14ac:dyDescent="0.3">
      <c r="A4533" s="1">
        <v>42443</v>
      </c>
      <c r="B4533">
        <v>101.383858</v>
      </c>
    </row>
    <row r="4534" spans="1:2" x14ac:dyDescent="0.3">
      <c r="A4534" s="1">
        <v>42444</v>
      </c>
      <c r="B4534">
        <v>99.1036</v>
      </c>
    </row>
    <row r="4535" spans="1:2" x14ac:dyDescent="0.3">
      <c r="A4535" s="1">
        <v>42445</v>
      </c>
      <c r="B4535">
        <v>100.55069</v>
      </c>
    </row>
    <row r="4536" spans="1:2" x14ac:dyDescent="0.3">
      <c r="A4536" s="1">
        <v>42446</v>
      </c>
      <c r="B4536">
        <v>100.682236</v>
      </c>
    </row>
    <row r="4537" spans="1:2" x14ac:dyDescent="0.3">
      <c r="A4537" s="1">
        <v>42447</v>
      </c>
      <c r="B4537">
        <v>102.17318</v>
      </c>
    </row>
    <row r="4538" spans="1:2" x14ac:dyDescent="0.3">
      <c r="A4538" s="1">
        <v>42450</v>
      </c>
      <c r="B4538">
        <v>101.73466500000001</v>
      </c>
    </row>
    <row r="4539" spans="1:2" x14ac:dyDescent="0.3">
      <c r="A4539" s="1">
        <v>42451</v>
      </c>
      <c r="B4539">
        <v>103.050201</v>
      </c>
    </row>
    <row r="4540" spans="1:2" x14ac:dyDescent="0.3">
      <c r="A4540" s="1">
        <v>42452</v>
      </c>
      <c r="B4540">
        <v>102.787086</v>
      </c>
    </row>
    <row r="4541" spans="1:2" x14ac:dyDescent="0.3">
      <c r="A4541" s="1">
        <v>42453</v>
      </c>
      <c r="B4541">
        <v>100.726089</v>
      </c>
    </row>
    <row r="4542" spans="1:2" x14ac:dyDescent="0.3">
      <c r="A4542" s="1">
        <v>42458</v>
      </c>
      <c r="B4542">
        <v>99.147446000000002</v>
      </c>
    </row>
    <row r="4543" spans="1:2" x14ac:dyDescent="0.3">
      <c r="A4543" s="1">
        <v>42459</v>
      </c>
      <c r="B4543">
        <v>99.585967999999994</v>
      </c>
    </row>
    <row r="4544" spans="1:2" x14ac:dyDescent="0.3">
      <c r="A4544" s="1">
        <v>42460</v>
      </c>
      <c r="B4544">
        <v>98.095023999999995</v>
      </c>
    </row>
    <row r="4545" spans="1:2" x14ac:dyDescent="0.3">
      <c r="A4545" s="1">
        <v>42461</v>
      </c>
      <c r="B4545">
        <v>94.455376000000001</v>
      </c>
    </row>
    <row r="4546" spans="1:2" x14ac:dyDescent="0.3">
      <c r="A4546" s="1">
        <v>42464</v>
      </c>
      <c r="B4546">
        <v>93.973015000000004</v>
      </c>
    </row>
    <row r="4547" spans="1:2" x14ac:dyDescent="0.3">
      <c r="A4547" s="1">
        <v>42465</v>
      </c>
      <c r="B4547">
        <v>90.201819999999998</v>
      </c>
    </row>
    <row r="4548" spans="1:2" x14ac:dyDescent="0.3">
      <c r="A4548" s="1">
        <v>42466</v>
      </c>
      <c r="B4548">
        <v>90.771872999999999</v>
      </c>
    </row>
    <row r="4549" spans="1:2" x14ac:dyDescent="0.3">
      <c r="A4549" s="1">
        <v>42467</v>
      </c>
      <c r="B4549">
        <v>89.763298000000006</v>
      </c>
    </row>
    <row r="4550" spans="1:2" x14ac:dyDescent="0.3">
      <c r="A4550" s="1">
        <v>42468</v>
      </c>
      <c r="B4550">
        <v>91.166533999999999</v>
      </c>
    </row>
    <row r="4551" spans="1:2" x14ac:dyDescent="0.3">
      <c r="A4551" s="1">
        <v>42471</v>
      </c>
      <c r="B4551">
        <v>93.315239000000005</v>
      </c>
    </row>
    <row r="4552" spans="1:2" x14ac:dyDescent="0.3">
      <c r="A4552" s="1">
        <v>42472</v>
      </c>
      <c r="B4552">
        <v>94.236114999999998</v>
      </c>
    </row>
    <row r="4553" spans="1:2" x14ac:dyDescent="0.3">
      <c r="A4553" s="1">
        <v>42473</v>
      </c>
      <c r="B4553">
        <v>98.051177999999993</v>
      </c>
    </row>
    <row r="4554" spans="1:2" x14ac:dyDescent="0.3">
      <c r="A4554" s="1">
        <v>42474</v>
      </c>
      <c r="B4554">
        <v>98.489684999999994</v>
      </c>
    </row>
    <row r="4555" spans="1:2" x14ac:dyDescent="0.3">
      <c r="A4555" s="1">
        <v>42475</v>
      </c>
      <c r="B4555">
        <v>96.165572999999995</v>
      </c>
    </row>
    <row r="4556" spans="1:2" x14ac:dyDescent="0.3">
      <c r="A4556" s="1">
        <v>42478</v>
      </c>
      <c r="B4556">
        <v>97.217995000000002</v>
      </c>
    </row>
    <row r="4557" spans="1:2" x14ac:dyDescent="0.3">
      <c r="A4557" s="1">
        <v>42479</v>
      </c>
      <c r="B4557">
        <v>99.454407000000003</v>
      </c>
    </row>
    <row r="4558" spans="1:2" x14ac:dyDescent="0.3">
      <c r="A4558" s="1">
        <v>42480</v>
      </c>
      <c r="B4558">
        <v>106.032082</v>
      </c>
    </row>
    <row r="4559" spans="1:2" x14ac:dyDescent="0.3">
      <c r="A4559" s="1">
        <v>42481</v>
      </c>
      <c r="B4559">
        <v>111.425766</v>
      </c>
    </row>
    <row r="4560" spans="1:2" x14ac:dyDescent="0.3">
      <c r="A4560" s="1">
        <v>42482</v>
      </c>
      <c r="B4560">
        <v>110.022522</v>
      </c>
    </row>
    <row r="4561" spans="1:2" x14ac:dyDescent="0.3">
      <c r="A4561" s="1">
        <v>42485</v>
      </c>
      <c r="B4561">
        <v>107.961533</v>
      </c>
    </row>
    <row r="4562" spans="1:2" x14ac:dyDescent="0.3">
      <c r="A4562" s="1">
        <v>42486</v>
      </c>
      <c r="B4562">
        <v>109.67173</v>
      </c>
    </row>
    <row r="4563" spans="1:2" x14ac:dyDescent="0.3">
      <c r="A4563" s="1">
        <v>42487</v>
      </c>
      <c r="B4563">
        <v>113.530632</v>
      </c>
    </row>
    <row r="4564" spans="1:2" x14ac:dyDescent="0.3">
      <c r="A4564" s="1">
        <v>42488</v>
      </c>
      <c r="B4564">
        <v>115.986282</v>
      </c>
    </row>
    <row r="4565" spans="1:2" x14ac:dyDescent="0.3">
      <c r="A4565" s="1">
        <v>42489</v>
      </c>
      <c r="B4565">
        <v>110.89954400000001</v>
      </c>
    </row>
    <row r="4566" spans="1:2" x14ac:dyDescent="0.3">
      <c r="A4566" s="1">
        <v>42492</v>
      </c>
      <c r="B4566">
        <v>111.07495900000001</v>
      </c>
    </row>
    <row r="4567" spans="1:2" x14ac:dyDescent="0.3">
      <c r="A4567" s="1">
        <v>42493</v>
      </c>
      <c r="B4567">
        <v>107.61071800000001</v>
      </c>
    </row>
    <row r="4568" spans="1:2" x14ac:dyDescent="0.3">
      <c r="A4568" s="1">
        <v>42494</v>
      </c>
      <c r="B4568">
        <v>105.15506000000001</v>
      </c>
    </row>
    <row r="4569" spans="1:2" x14ac:dyDescent="0.3">
      <c r="A4569" s="1">
        <v>42495</v>
      </c>
      <c r="B4569">
        <v>103.927223</v>
      </c>
    </row>
    <row r="4570" spans="1:2" x14ac:dyDescent="0.3">
      <c r="A4570" s="1">
        <v>42496</v>
      </c>
      <c r="B4570">
        <v>106.821404</v>
      </c>
    </row>
    <row r="4571" spans="1:2" x14ac:dyDescent="0.3">
      <c r="A4571" s="1">
        <v>42499</v>
      </c>
      <c r="B4571">
        <v>109.101662</v>
      </c>
    </row>
    <row r="4572" spans="1:2" x14ac:dyDescent="0.3">
      <c r="A4572" s="1">
        <v>42500</v>
      </c>
      <c r="B4572">
        <v>113.706017</v>
      </c>
    </row>
    <row r="4573" spans="1:2" x14ac:dyDescent="0.3">
      <c r="A4573" s="1">
        <v>42501</v>
      </c>
      <c r="B4573">
        <v>114.319946</v>
      </c>
    </row>
    <row r="4574" spans="1:2" x14ac:dyDescent="0.3">
      <c r="A4574" s="1">
        <v>42502</v>
      </c>
      <c r="B4574">
        <v>111.820427</v>
      </c>
    </row>
    <row r="4575" spans="1:2" x14ac:dyDescent="0.3">
      <c r="A4575" s="1">
        <v>42503</v>
      </c>
      <c r="B4575">
        <v>113.311363</v>
      </c>
    </row>
    <row r="4576" spans="1:2" x14ac:dyDescent="0.3">
      <c r="A4576" s="1">
        <v>42507</v>
      </c>
      <c r="B4576">
        <v>110.28563699999999</v>
      </c>
    </row>
    <row r="4577" spans="1:2" x14ac:dyDescent="0.3">
      <c r="A4577" s="1">
        <v>42508</v>
      </c>
      <c r="B4577">
        <v>112.478195</v>
      </c>
    </row>
    <row r="4578" spans="1:2" x14ac:dyDescent="0.3">
      <c r="A4578" s="1">
        <v>42509</v>
      </c>
      <c r="B4578">
        <v>112.390495</v>
      </c>
    </row>
    <row r="4579" spans="1:2" x14ac:dyDescent="0.3">
      <c r="A4579" s="1">
        <v>42510</v>
      </c>
      <c r="B4579">
        <v>113.706017</v>
      </c>
    </row>
    <row r="4580" spans="1:2" x14ac:dyDescent="0.3">
      <c r="A4580" s="1">
        <v>42513</v>
      </c>
      <c r="B4580">
        <v>112.522057</v>
      </c>
    </row>
    <row r="4581" spans="1:2" x14ac:dyDescent="0.3">
      <c r="A4581" s="1">
        <v>42514</v>
      </c>
      <c r="B4581">
        <v>116.99485799999999</v>
      </c>
    </row>
    <row r="4582" spans="1:2" x14ac:dyDescent="0.3">
      <c r="A4582" s="1">
        <v>42515</v>
      </c>
      <c r="B4582">
        <v>117.784187</v>
      </c>
    </row>
    <row r="4583" spans="1:2" x14ac:dyDescent="0.3">
      <c r="A4583" s="1">
        <v>42516</v>
      </c>
      <c r="B4583">
        <v>118.661209</v>
      </c>
    </row>
    <row r="4584" spans="1:2" x14ac:dyDescent="0.3">
      <c r="A4584" s="1">
        <v>42517</v>
      </c>
      <c r="B4584">
        <v>118.96817799999999</v>
      </c>
    </row>
    <row r="4585" spans="1:2" x14ac:dyDescent="0.3">
      <c r="A4585" s="1">
        <v>42520</v>
      </c>
      <c r="B4585">
        <v>120.985313</v>
      </c>
    </row>
    <row r="4586" spans="1:2" x14ac:dyDescent="0.3">
      <c r="A4586" s="1">
        <v>42521</v>
      </c>
      <c r="B4586">
        <v>117.82804899999999</v>
      </c>
    </row>
    <row r="4587" spans="1:2" x14ac:dyDescent="0.3">
      <c r="A4587" s="1">
        <v>42522</v>
      </c>
      <c r="B4587">
        <v>115.591629</v>
      </c>
    </row>
    <row r="4588" spans="1:2" x14ac:dyDescent="0.3">
      <c r="A4588" s="1">
        <v>42523</v>
      </c>
      <c r="B4588">
        <v>117.652626</v>
      </c>
    </row>
    <row r="4589" spans="1:2" x14ac:dyDescent="0.3">
      <c r="A4589" s="1">
        <v>42524</v>
      </c>
      <c r="B4589">
        <v>114.188385</v>
      </c>
    </row>
    <row r="4590" spans="1:2" x14ac:dyDescent="0.3">
      <c r="A4590" s="1">
        <v>42527</v>
      </c>
      <c r="B4590">
        <v>114.846153</v>
      </c>
    </row>
    <row r="4591" spans="1:2" x14ac:dyDescent="0.3">
      <c r="A4591" s="1">
        <v>42528</v>
      </c>
      <c r="B4591">
        <v>117.17028000000001</v>
      </c>
    </row>
    <row r="4592" spans="1:2" x14ac:dyDescent="0.3">
      <c r="A4592" s="1">
        <v>42529</v>
      </c>
      <c r="B4592">
        <v>115.02156100000001</v>
      </c>
    </row>
    <row r="4593" spans="1:2" x14ac:dyDescent="0.3">
      <c r="A4593" s="1">
        <v>42530</v>
      </c>
      <c r="B4593">
        <v>112.478195</v>
      </c>
    </row>
    <row r="4594" spans="1:2" x14ac:dyDescent="0.3">
      <c r="A4594" s="1">
        <v>42531</v>
      </c>
      <c r="B4594">
        <v>110.022522</v>
      </c>
    </row>
    <row r="4595" spans="1:2" x14ac:dyDescent="0.3">
      <c r="A4595" s="1">
        <v>42534</v>
      </c>
      <c r="B4595">
        <v>106.821404</v>
      </c>
    </row>
    <row r="4596" spans="1:2" x14ac:dyDescent="0.3">
      <c r="A4596" s="1">
        <v>42535</v>
      </c>
      <c r="B4596">
        <v>104.45343800000001</v>
      </c>
    </row>
    <row r="4597" spans="1:2" x14ac:dyDescent="0.3">
      <c r="A4597" s="1">
        <v>42536</v>
      </c>
      <c r="B4597">
        <v>105.37432099999999</v>
      </c>
    </row>
    <row r="4598" spans="1:2" x14ac:dyDescent="0.3">
      <c r="A4598" s="1">
        <v>42537</v>
      </c>
      <c r="B4598">
        <v>103.09406300000001</v>
      </c>
    </row>
    <row r="4599" spans="1:2" x14ac:dyDescent="0.3">
      <c r="A4599" s="1">
        <v>42538</v>
      </c>
      <c r="B4599">
        <v>104.146484</v>
      </c>
    </row>
    <row r="4600" spans="1:2" x14ac:dyDescent="0.3">
      <c r="A4600" s="1">
        <v>42541</v>
      </c>
      <c r="B4600">
        <v>109.40862300000001</v>
      </c>
    </row>
    <row r="4601" spans="1:2" x14ac:dyDescent="0.3">
      <c r="A4601" s="1">
        <v>42542</v>
      </c>
      <c r="B4601">
        <v>108.40004</v>
      </c>
    </row>
    <row r="4602" spans="1:2" x14ac:dyDescent="0.3">
      <c r="A4602" s="1">
        <v>42543</v>
      </c>
      <c r="B4602">
        <v>107.961533</v>
      </c>
    </row>
    <row r="4603" spans="1:2" x14ac:dyDescent="0.3">
      <c r="A4603" s="1">
        <v>42544</v>
      </c>
      <c r="B4603">
        <v>111.492035</v>
      </c>
    </row>
    <row r="4604" spans="1:2" x14ac:dyDescent="0.3">
      <c r="A4604" s="1">
        <v>42545</v>
      </c>
      <c r="B4604">
        <v>100.33844000000001</v>
      </c>
    </row>
    <row r="4605" spans="1:2" x14ac:dyDescent="0.3">
      <c r="A4605" s="1">
        <v>42548</v>
      </c>
      <c r="B4605">
        <v>93.180808999999996</v>
      </c>
    </row>
    <row r="4606" spans="1:2" x14ac:dyDescent="0.3">
      <c r="A4606" s="1">
        <v>42549</v>
      </c>
      <c r="B4606">
        <v>94.71772</v>
      </c>
    </row>
    <row r="4607" spans="1:2" x14ac:dyDescent="0.3">
      <c r="A4607" s="1">
        <v>42550</v>
      </c>
      <c r="B4607">
        <v>95.420326000000003</v>
      </c>
    </row>
    <row r="4608" spans="1:2" x14ac:dyDescent="0.3">
      <c r="A4608" s="1">
        <v>42551</v>
      </c>
      <c r="B4608">
        <v>95.112945999999994</v>
      </c>
    </row>
    <row r="4609" spans="1:2" x14ac:dyDescent="0.3">
      <c r="A4609" s="1">
        <v>42552</v>
      </c>
      <c r="B4609">
        <v>99.811501000000007</v>
      </c>
    </row>
    <row r="4610" spans="1:2" x14ac:dyDescent="0.3">
      <c r="A4610" s="1">
        <v>42555</v>
      </c>
      <c r="B4610">
        <v>97.835464000000002</v>
      </c>
    </row>
    <row r="4611" spans="1:2" x14ac:dyDescent="0.3">
      <c r="A4611" s="1">
        <v>42556</v>
      </c>
      <c r="B4611">
        <v>95.025108000000003</v>
      </c>
    </row>
    <row r="4612" spans="1:2" x14ac:dyDescent="0.3">
      <c r="A4612" s="1">
        <v>42557</v>
      </c>
      <c r="B4612">
        <v>93.224731000000006</v>
      </c>
    </row>
    <row r="4613" spans="1:2" x14ac:dyDescent="0.3">
      <c r="A4613" s="1">
        <v>42558</v>
      </c>
      <c r="B4613">
        <v>93.092995000000002</v>
      </c>
    </row>
    <row r="4614" spans="1:2" x14ac:dyDescent="0.3">
      <c r="A4614" s="1">
        <v>42559</v>
      </c>
      <c r="B4614">
        <v>96.693764000000002</v>
      </c>
    </row>
    <row r="4615" spans="1:2" x14ac:dyDescent="0.3">
      <c r="A4615" s="1">
        <v>42562</v>
      </c>
      <c r="B4615">
        <v>99.504112000000006</v>
      </c>
    </row>
    <row r="4616" spans="1:2" x14ac:dyDescent="0.3">
      <c r="A4616" s="1">
        <v>42563</v>
      </c>
      <c r="B4616">
        <v>102.57794199999999</v>
      </c>
    </row>
    <row r="4617" spans="1:2" x14ac:dyDescent="0.3">
      <c r="A4617" s="1">
        <v>42564</v>
      </c>
      <c r="B4617">
        <v>100.865379</v>
      </c>
    </row>
    <row r="4618" spans="1:2" x14ac:dyDescent="0.3">
      <c r="A4618" s="1">
        <v>42565</v>
      </c>
      <c r="B4618">
        <v>102.973152</v>
      </c>
    </row>
    <row r="4619" spans="1:2" x14ac:dyDescent="0.3">
      <c r="A4619" s="1">
        <v>42566</v>
      </c>
      <c r="B4619">
        <v>102.007103</v>
      </c>
    </row>
    <row r="4620" spans="1:2" x14ac:dyDescent="0.3">
      <c r="A4620" s="1">
        <v>42569</v>
      </c>
      <c r="B4620">
        <v>102.973152</v>
      </c>
    </row>
    <row r="4621" spans="1:2" x14ac:dyDescent="0.3">
      <c r="A4621" s="1">
        <v>42570</v>
      </c>
      <c r="B4621">
        <v>102.27056899999999</v>
      </c>
    </row>
    <row r="4622" spans="1:2" x14ac:dyDescent="0.3">
      <c r="A4622" s="1">
        <v>42571</v>
      </c>
      <c r="B4622">
        <v>108.41821299999999</v>
      </c>
    </row>
    <row r="4623" spans="1:2" x14ac:dyDescent="0.3">
      <c r="A4623" s="1">
        <v>42572</v>
      </c>
      <c r="B4623">
        <v>106.13479599999999</v>
      </c>
    </row>
    <row r="4624" spans="1:2" x14ac:dyDescent="0.3">
      <c r="A4624" s="1">
        <v>42573</v>
      </c>
      <c r="B4624">
        <v>105.915237</v>
      </c>
    </row>
    <row r="4625" spans="1:2" x14ac:dyDescent="0.3">
      <c r="A4625" s="1">
        <v>42576</v>
      </c>
      <c r="B4625">
        <v>106.881287</v>
      </c>
    </row>
    <row r="4626" spans="1:2" x14ac:dyDescent="0.3">
      <c r="A4626" s="1">
        <v>42577</v>
      </c>
      <c r="B4626">
        <v>109.559921</v>
      </c>
    </row>
    <row r="4627" spans="1:2" x14ac:dyDescent="0.3">
      <c r="A4627" s="1">
        <v>42578</v>
      </c>
      <c r="B4627">
        <v>112.150711</v>
      </c>
    </row>
    <row r="4628" spans="1:2" x14ac:dyDescent="0.3">
      <c r="A4628" s="1">
        <v>42579</v>
      </c>
      <c r="B4628">
        <v>108.637764</v>
      </c>
    </row>
    <row r="4629" spans="1:2" x14ac:dyDescent="0.3">
      <c r="A4629" s="1">
        <v>42580</v>
      </c>
      <c r="B4629">
        <v>110.482063</v>
      </c>
    </row>
    <row r="4630" spans="1:2" x14ac:dyDescent="0.3">
      <c r="A4630" s="1">
        <v>42583</v>
      </c>
      <c r="B4630">
        <v>109.91120100000001</v>
      </c>
    </row>
    <row r="4631" spans="1:2" x14ac:dyDescent="0.3">
      <c r="A4631" s="1">
        <v>42584</v>
      </c>
      <c r="B4631">
        <v>104.378319</v>
      </c>
    </row>
    <row r="4632" spans="1:2" x14ac:dyDescent="0.3">
      <c r="A4632" s="1">
        <v>42585</v>
      </c>
      <c r="B4632">
        <v>103.45618399999999</v>
      </c>
    </row>
    <row r="4633" spans="1:2" x14ac:dyDescent="0.3">
      <c r="A4633" s="1">
        <v>42586</v>
      </c>
      <c r="B4633">
        <v>105.080917</v>
      </c>
    </row>
    <row r="4634" spans="1:2" x14ac:dyDescent="0.3">
      <c r="A4634" s="1">
        <v>42587</v>
      </c>
      <c r="B4634">
        <v>108.94515199999999</v>
      </c>
    </row>
    <row r="4635" spans="1:2" x14ac:dyDescent="0.3">
      <c r="A4635" s="1">
        <v>42590</v>
      </c>
      <c r="B4635">
        <v>108.154732</v>
      </c>
    </row>
    <row r="4636" spans="1:2" x14ac:dyDescent="0.3">
      <c r="A4636" s="1">
        <v>42591</v>
      </c>
      <c r="B4636">
        <v>111.140747</v>
      </c>
    </row>
    <row r="4637" spans="1:2" x14ac:dyDescent="0.3">
      <c r="A4637" s="1">
        <v>42592</v>
      </c>
      <c r="B4637">
        <v>111.00901</v>
      </c>
    </row>
    <row r="4638" spans="1:2" x14ac:dyDescent="0.3">
      <c r="A4638" s="1">
        <v>42593</v>
      </c>
      <c r="B4638">
        <v>111.623779</v>
      </c>
    </row>
    <row r="4639" spans="1:2" x14ac:dyDescent="0.3">
      <c r="A4639" s="1">
        <v>42594</v>
      </c>
      <c r="B4639">
        <v>109.472092</v>
      </c>
    </row>
    <row r="4640" spans="1:2" x14ac:dyDescent="0.3">
      <c r="A4640" s="1">
        <v>42597</v>
      </c>
      <c r="B4640">
        <v>110.96508799999999</v>
      </c>
    </row>
    <row r="4641" spans="1:2" x14ac:dyDescent="0.3">
      <c r="A4641" s="1">
        <v>42598</v>
      </c>
      <c r="B4641">
        <v>109.032974</v>
      </c>
    </row>
    <row r="4642" spans="1:2" x14ac:dyDescent="0.3">
      <c r="A4642" s="1">
        <v>42599</v>
      </c>
      <c r="B4642">
        <v>106.925209</v>
      </c>
    </row>
    <row r="4643" spans="1:2" x14ac:dyDescent="0.3">
      <c r="A4643" s="1">
        <v>42600</v>
      </c>
      <c r="B4643">
        <v>106.925209</v>
      </c>
    </row>
    <row r="4644" spans="1:2" x14ac:dyDescent="0.3">
      <c r="A4644" s="1">
        <v>42601</v>
      </c>
      <c r="B4644">
        <v>105.300484</v>
      </c>
    </row>
    <row r="4645" spans="1:2" x14ac:dyDescent="0.3">
      <c r="A4645" s="1">
        <v>42604</v>
      </c>
      <c r="B4645">
        <v>105.432213</v>
      </c>
    </row>
    <row r="4646" spans="1:2" x14ac:dyDescent="0.3">
      <c r="A4646" s="1">
        <v>42605</v>
      </c>
      <c r="B4646">
        <v>107.979095</v>
      </c>
    </row>
    <row r="4647" spans="1:2" x14ac:dyDescent="0.3">
      <c r="A4647" s="1">
        <v>42606</v>
      </c>
      <c r="B4647">
        <v>107.71563</v>
      </c>
    </row>
    <row r="4648" spans="1:2" x14ac:dyDescent="0.3">
      <c r="A4648" s="1">
        <v>42607</v>
      </c>
      <c r="B4648">
        <v>105.739594</v>
      </c>
    </row>
    <row r="4649" spans="1:2" x14ac:dyDescent="0.3">
      <c r="A4649" s="1">
        <v>42608</v>
      </c>
      <c r="B4649">
        <v>109.076881</v>
      </c>
    </row>
    <row r="4650" spans="1:2" x14ac:dyDescent="0.3">
      <c r="A4650" s="1">
        <v>42611</v>
      </c>
      <c r="B4650">
        <v>107.49606300000001</v>
      </c>
    </row>
    <row r="4651" spans="1:2" x14ac:dyDescent="0.3">
      <c r="A4651" s="1">
        <v>42612</v>
      </c>
      <c r="B4651">
        <v>109.603836</v>
      </c>
    </row>
    <row r="4652" spans="1:2" x14ac:dyDescent="0.3">
      <c r="A4652" s="1">
        <v>42613</v>
      </c>
      <c r="B4652">
        <v>109.340363</v>
      </c>
    </row>
    <row r="4653" spans="1:2" x14ac:dyDescent="0.3">
      <c r="A4653" s="1">
        <v>42614</v>
      </c>
      <c r="B4653">
        <v>108.76950100000001</v>
      </c>
    </row>
    <row r="4654" spans="1:2" x14ac:dyDescent="0.3">
      <c r="A4654" s="1">
        <v>42615</v>
      </c>
      <c r="B4654">
        <v>109.91120100000001</v>
      </c>
    </row>
    <row r="4655" spans="1:2" x14ac:dyDescent="0.3">
      <c r="A4655" s="1">
        <v>42618</v>
      </c>
      <c r="B4655">
        <v>109.64774300000001</v>
      </c>
    </row>
    <row r="4656" spans="1:2" x14ac:dyDescent="0.3">
      <c r="A4656" s="1">
        <v>42619</v>
      </c>
      <c r="B4656">
        <v>109.823395</v>
      </c>
    </row>
    <row r="4657" spans="1:2" x14ac:dyDescent="0.3">
      <c r="A4657" s="1">
        <v>42620</v>
      </c>
      <c r="B4657">
        <v>111.316383</v>
      </c>
    </row>
    <row r="4658" spans="1:2" x14ac:dyDescent="0.3">
      <c r="A4658" s="1">
        <v>42621</v>
      </c>
      <c r="B4658">
        <v>110.56989299999999</v>
      </c>
    </row>
    <row r="4659" spans="1:2" x14ac:dyDescent="0.3">
      <c r="A4659" s="1">
        <v>42622</v>
      </c>
      <c r="B4659">
        <v>109.64774300000001</v>
      </c>
    </row>
    <row r="4660" spans="1:2" x14ac:dyDescent="0.3">
      <c r="A4660" s="1">
        <v>42625</v>
      </c>
      <c r="B4660">
        <v>108.066917</v>
      </c>
    </row>
    <row r="4661" spans="1:2" x14ac:dyDescent="0.3">
      <c r="A4661" s="1">
        <v>42626</v>
      </c>
      <c r="B4661">
        <v>107.23259</v>
      </c>
    </row>
    <row r="4662" spans="1:2" x14ac:dyDescent="0.3">
      <c r="A4662" s="1">
        <v>42627</v>
      </c>
      <c r="B4662">
        <v>107.627792</v>
      </c>
    </row>
    <row r="4663" spans="1:2" x14ac:dyDescent="0.3">
      <c r="A4663" s="1">
        <v>42628</v>
      </c>
      <c r="B4663">
        <v>107.49606300000001</v>
      </c>
    </row>
    <row r="4664" spans="1:2" x14ac:dyDescent="0.3">
      <c r="A4664" s="1">
        <v>42629</v>
      </c>
      <c r="B4664">
        <v>103.587906</v>
      </c>
    </row>
    <row r="4665" spans="1:2" x14ac:dyDescent="0.3">
      <c r="A4665" s="1">
        <v>42632</v>
      </c>
      <c r="B4665">
        <v>104.949181</v>
      </c>
    </row>
    <row r="4666" spans="1:2" x14ac:dyDescent="0.3">
      <c r="A4666" s="1">
        <v>42633</v>
      </c>
      <c r="B4666">
        <v>103.939201</v>
      </c>
    </row>
    <row r="4667" spans="1:2" x14ac:dyDescent="0.3">
      <c r="A4667" s="1">
        <v>42634</v>
      </c>
      <c r="B4667">
        <v>104.59787799999999</v>
      </c>
    </row>
    <row r="4668" spans="1:2" x14ac:dyDescent="0.3">
      <c r="A4668" s="1">
        <v>42635</v>
      </c>
      <c r="B4668">
        <v>106.266533</v>
      </c>
    </row>
    <row r="4669" spans="1:2" x14ac:dyDescent="0.3">
      <c r="A4669" s="1">
        <v>42636</v>
      </c>
      <c r="B4669">
        <v>104.641792</v>
      </c>
    </row>
    <row r="4670" spans="1:2" x14ac:dyDescent="0.3">
      <c r="A4670" s="1">
        <v>42639</v>
      </c>
      <c r="B4670">
        <v>102.050995</v>
      </c>
    </row>
    <row r="4671" spans="1:2" x14ac:dyDescent="0.3">
      <c r="A4671" s="1">
        <v>42640</v>
      </c>
      <c r="B4671">
        <v>99.416290000000004</v>
      </c>
    </row>
    <row r="4672" spans="1:2" x14ac:dyDescent="0.3">
      <c r="A4672" s="1">
        <v>42641</v>
      </c>
      <c r="B4672">
        <v>100.601913</v>
      </c>
    </row>
    <row r="4673" spans="1:2" x14ac:dyDescent="0.3">
      <c r="A4673" s="1">
        <v>42642</v>
      </c>
      <c r="B4673">
        <v>101.480148</v>
      </c>
    </row>
    <row r="4674" spans="1:2" x14ac:dyDescent="0.3">
      <c r="A4674" s="1">
        <v>42643</v>
      </c>
      <c r="B4674">
        <v>102.709671</v>
      </c>
    </row>
    <row r="4675" spans="1:2" x14ac:dyDescent="0.3">
      <c r="A4675" s="1">
        <v>42647</v>
      </c>
      <c r="B4675">
        <v>104.15876</v>
      </c>
    </row>
    <row r="4676" spans="1:2" x14ac:dyDescent="0.3">
      <c r="A4676" s="1">
        <v>42648</v>
      </c>
      <c r="B4676">
        <v>105.607849</v>
      </c>
    </row>
    <row r="4677" spans="1:2" x14ac:dyDescent="0.3">
      <c r="A4677" s="1">
        <v>42649</v>
      </c>
      <c r="B4677">
        <v>105.38829</v>
      </c>
    </row>
    <row r="4678" spans="1:2" x14ac:dyDescent="0.3">
      <c r="A4678" s="1">
        <v>42650</v>
      </c>
      <c r="B4678">
        <v>104.114861</v>
      </c>
    </row>
    <row r="4679" spans="1:2" x14ac:dyDescent="0.3">
      <c r="A4679" s="1">
        <v>42653</v>
      </c>
      <c r="B4679">
        <v>106.57392900000001</v>
      </c>
    </row>
    <row r="4680" spans="1:2" x14ac:dyDescent="0.3">
      <c r="A4680" s="1">
        <v>42654</v>
      </c>
      <c r="B4680">
        <v>105.65177199999999</v>
      </c>
    </row>
    <row r="4681" spans="1:2" x14ac:dyDescent="0.3">
      <c r="A4681" s="1">
        <v>42655</v>
      </c>
      <c r="B4681">
        <v>105.47611999999999</v>
      </c>
    </row>
    <row r="4682" spans="1:2" x14ac:dyDescent="0.3">
      <c r="A4682" s="1">
        <v>42656</v>
      </c>
      <c r="B4682">
        <v>103.36835499999999</v>
      </c>
    </row>
    <row r="4683" spans="1:2" x14ac:dyDescent="0.3">
      <c r="A4683" s="1">
        <v>42657</v>
      </c>
      <c r="B4683">
        <v>105.915237</v>
      </c>
    </row>
    <row r="4684" spans="1:2" x14ac:dyDescent="0.3">
      <c r="A4684" s="1">
        <v>42660</v>
      </c>
      <c r="B4684">
        <v>105.080917</v>
      </c>
    </row>
    <row r="4685" spans="1:2" x14ac:dyDescent="0.3">
      <c r="A4685" s="1">
        <v>42661</v>
      </c>
      <c r="B4685">
        <v>106.530006</v>
      </c>
    </row>
    <row r="4686" spans="1:2" x14ac:dyDescent="0.3">
      <c r="A4686" s="1">
        <v>42662</v>
      </c>
      <c r="B4686">
        <v>106.57392900000001</v>
      </c>
    </row>
    <row r="4687" spans="1:2" x14ac:dyDescent="0.3">
      <c r="A4687" s="1">
        <v>42663</v>
      </c>
      <c r="B4687">
        <v>108.374306</v>
      </c>
    </row>
    <row r="4688" spans="1:2" x14ac:dyDescent="0.3">
      <c r="A4688" s="1">
        <v>42664</v>
      </c>
      <c r="B4688">
        <v>108.24256099999999</v>
      </c>
    </row>
    <row r="4689" spans="1:2" x14ac:dyDescent="0.3">
      <c r="A4689" s="1">
        <v>42667</v>
      </c>
      <c r="B4689">
        <v>110.52597799999999</v>
      </c>
    </row>
    <row r="4690" spans="1:2" x14ac:dyDescent="0.3">
      <c r="A4690" s="1">
        <v>42668</v>
      </c>
      <c r="B4690">
        <v>111.448128</v>
      </c>
    </row>
    <row r="4691" spans="1:2" x14ac:dyDescent="0.3">
      <c r="A4691" s="1">
        <v>42669</v>
      </c>
      <c r="B4691">
        <v>110.65772200000001</v>
      </c>
    </row>
    <row r="4692" spans="1:2" x14ac:dyDescent="0.3">
      <c r="A4692" s="1">
        <v>42670</v>
      </c>
      <c r="B4692">
        <v>110.350334</v>
      </c>
    </row>
    <row r="4693" spans="1:2" x14ac:dyDescent="0.3">
      <c r="A4693" s="1">
        <v>42671</v>
      </c>
      <c r="B4693">
        <v>110.6138</v>
      </c>
    </row>
    <row r="4694" spans="1:2" x14ac:dyDescent="0.3">
      <c r="A4694" s="1">
        <v>42674</v>
      </c>
      <c r="B4694">
        <v>109.955116</v>
      </c>
    </row>
    <row r="4695" spans="1:2" x14ac:dyDescent="0.3">
      <c r="A4695" s="1">
        <v>42675</v>
      </c>
      <c r="B4695">
        <v>108.593864</v>
      </c>
    </row>
    <row r="4696" spans="1:2" x14ac:dyDescent="0.3">
      <c r="A4696" s="1">
        <v>42676</v>
      </c>
      <c r="B4696">
        <v>105.607849</v>
      </c>
    </row>
    <row r="4697" spans="1:2" x14ac:dyDescent="0.3">
      <c r="A4697" s="1">
        <v>42677</v>
      </c>
      <c r="B4697">
        <v>104.68570699999999</v>
      </c>
    </row>
    <row r="4698" spans="1:2" x14ac:dyDescent="0.3">
      <c r="A4698" s="1">
        <v>42678</v>
      </c>
      <c r="B4698">
        <v>104.24659</v>
      </c>
    </row>
    <row r="4699" spans="1:2" x14ac:dyDescent="0.3">
      <c r="A4699" s="1">
        <v>42681</v>
      </c>
      <c r="B4699">
        <v>104.81745100000001</v>
      </c>
    </row>
    <row r="4700" spans="1:2" x14ac:dyDescent="0.3">
      <c r="A4700" s="1">
        <v>42682</v>
      </c>
      <c r="B4700">
        <v>104.378319</v>
      </c>
    </row>
    <row r="4701" spans="1:2" x14ac:dyDescent="0.3">
      <c r="A4701" s="1">
        <v>42683</v>
      </c>
      <c r="B4701">
        <v>102.226654</v>
      </c>
    </row>
    <row r="4702" spans="1:2" x14ac:dyDescent="0.3">
      <c r="A4702" s="1">
        <v>42684</v>
      </c>
      <c r="B4702">
        <v>100.77755000000001</v>
      </c>
    </row>
    <row r="4703" spans="1:2" x14ac:dyDescent="0.3">
      <c r="A4703" s="1">
        <v>42685</v>
      </c>
      <c r="B4703">
        <v>103.19270299999999</v>
      </c>
    </row>
    <row r="4704" spans="1:2" x14ac:dyDescent="0.3">
      <c r="A4704" s="1">
        <v>42688</v>
      </c>
      <c r="B4704">
        <v>102.753593</v>
      </c>
    </row>
    <row r="4705" spans="1:2" x14ac:dyDescent="0.3">
      <c r="A4705" s="1">
        <v>42689</v>
      </c>
      <c r="B4705">
        <v>104.070938</v>
      </c>
    </row>
    <row r="4706" spans="1:2" x14ac:dyDescent="0.3">
      <c r="A4706" s="1">
        <v>42690</v>
      </c>
      <c r="B4706">
        <v>103.675743</v>
      </c>
    </row>
    <row r="4707" spans="1:2" x14ac:dyDescent="0.3">
      <c r="A4707" s="1">
        <v>42691</v>
      </c>
      <c r="B4707">
        <v>103.236626</v>
      </c>
    </row>
    <row r="4708" spans="1:2" x14ac:dyDescent="0.3">
      <c r="A4708" s="1">
        <v>42692</v>
      </c>
      <c r="B4708">
        <v>102.88533</v>
      </c>
    </row>
    <row r="4709" spans="1:2" x14ac:dyDescent="0.3">
      <c r="A4709" s="1">
        <v>42695</v>
      </c>
      <c r="B4709">
        <v>105.47611999999999</v>
      </c>
    </row>
    <row r="4710" spans="1:2" x14ac:dyDescent="0.3">
      <c r="A4710" s="1">
        <v>42696</v>
      </c>
      <c r="B4710">
        <v>105.915237</v>
      </c>
    </row>
    <row r="4711" spans="1:2" x14ac:dyDescent="0.3">
      <c r="A4711" s="1">
        <v>42697</v>
      </c>
      <c r="B4711">
        <v>108.02301</v>
      </c>
    </row>
    <row r="4712" spans="1:2" x14ac:dyDescent="0.3">
      <c r="A4712" s="1">
        <v>42698</v>
      </c>
      <c r="B4712">
        <v>109.51599899999999</v>
      </c>
    </row>
    <row r="4713" spans="1:2" x14ac:dyDescent="0.3">
      <c r="A4713" s="1">
        <v>42699</v>
      </c>
      <c r="B4713">
        <v>109.867302</v>
      </c>
    </row>
    <row r="4714" spans="1:2" x14ac:dyDescent="0.3">
      <c r="A4714" s="1">
        <v>42702</v>
      </c>
      <c r="B4714">
        <v>107.759529</v>
      </c>
    </row>
    <row r="4715" spans="1:2" x14ac:dyDescent="0.3">
      <c r="A4715" s="1">
        <v>42703</v>
      </c>
      <c r="B4715">
        <v>107.6717</v>
      </c>
    </row>
    <row r="4716" spans="1:2" x14ac:dyDescent="0.3">
      <c r="A4716" s="1">
        <v>42704</v>
      </c>
      <c r="B4716">
        <v>106.969131</v>
      </c>
    </row>
    <row r="4717" spans="1:2" x14ac:dyDescent="0.3">
      <c r="A4717" s="1">
        <v>42705</v>
      </c>
      <c r="B4717">
        <v>105.16873200000001</v>
      </c>
    </row>
    <row r="4718" spans="1:2" x14ac:dyDescent="0.3">
      <c r="A4718" s="1">
        <v>42706</v>
      </c>
      <c r="B4718">
        <v>104.29051200000001</v>
      </c>
    </row>
    <row r="4719" spans="1:2" x14ac:dyDescent="0.3">
      <c r="A4719" s="1">
        <v>42709</v>
      </c>
      <c r="B4719">
        <v>106.79348</v>
      </c>
    </row>
    <row r="4720" spans="1:2" x14ac:dyDescent="0.3">
      <c r="A4720" s="1">
        <v>42710</v>
      </c>
      <c r="B4720">
        <v>106.61782100000001</v>
      </c>
    </row>
    <row r="4721" spans="1:2" x14ac:dyDescent="0.3">
      <c r="A4721" s="1">
        <v>42711</v>
      </c>
      <c r="B4721">
        <v>111.53595</v>
      </c>
    </row>
    <row r="4722" spans="1:2" x14ac:dyDescent="0.3">
      <c r="A4722" s="1">
        <v>42712</v>
      </c>
      <c r="B4722">
        <v>113.204582</v>
      </c>
    </row>
    <row r="4723" spans="1:2" x14ac:dyDescent="0.3">
      <c r="A4723" s="1">
        <v>42713</v>
      </c>
      <c r="B4723">
        <v>112.502014</v>
      </c>
    </row>
    <row r="4724" spans="1:2" x14ac:dyDescent="0.3">
      <c r="A4724" s="1">
        <v>42716</v>
      </c>
      <c r="B4724">
        <v>111.579857</v>
      </c>
    </row>
    <row r="4725" spans="1:2" x14ac:dyDescent="0.3">
      <c r="A4725" s="1">
        <v>42717</v>
      </c>
      <c r="B4725">
        <v>113.424149</v>
      </c>
    </row>
    <row r="4726" spans="1:2" x14ac:dyDescent="0.3">
      <c r="A4726" s="1">
        <v>42718</v>
      </c>
      <c r="B4726">
        <v>113.24850499999999</v>
      </c>
    </row>
    <row r="4727" spans="1:2" x14ac:dyDescent="0.3">
      <c r="A4727" s="1">
        <v>42719</v>
      </c>
      <c r="B4727">
        <v>114.12674</v>
      </c>
    </row>
    <row r="4728" spans="1:2" x14ac:dyDescent="0.3">
      <c r="A4728" s="1">
        <v>42720</v>
      </c>
      <c r="B4728">
        <v>115.224541</v>
      </c>
    </row>
    <row r="4729" spans="1:2" x14ac:dyDescent="0.3">
      <c r="A4729" s="1">
        <v>42723</v>
      </c>
      <c r="B4729">
        <v>117.376221</v>
      </c>
    </row>
    <row r="4730" spans="1:2" x14ac:dyDescent="0.3">
      <c r="A4730" s="1">
        <v>42724</v>
      </c>
      <c r="B4730">
        <v>119.659637</v>
      </c>
    </row>
    <row r="4731" spans="1:2" x14ac:dyDescent="0.3">
      <c r="A4731" s="1">
        <v>42725</v>
      </c>
      <c r="B4731">
        <v>121.899147</v>
      </c>
    </row>
    <row r="4732" spans="1:2" x14ac:dyDescent="0.3">
      <c r="A4732" s="1">
        <v>42726</v>
      </c>
      <c r="B4732">
        <v>121.899147</v>
      </c>
    </row>
    <row r="4733" spans="1:2" x14ac:dyDescent="0.3">
      <c r="A4733" s="1">
        <v>42727</v>
      </c>
      <c r="B4733">
        <v>120.757423</v>
      </c>
    </row>
    <row r="4734" spans="1:2" x14ac:dyDescent="0.3">
      <c r="A4734" s="1">
        <v>42731</v>
      </c>
      <c r="B4734">
        <v>120.537865</v>
      </c>
    </row>
    <row r="4735" spans="1:2" x14ac:dyDescent="0.3">
      <c r="A4735" s="1">
        <v>42732</v>
      </c>
      <c r="B4735">
        <v>119.96701</v>
      </c>
    </row>
    <row r="4736" spans="1:2" x14ac:dyDescent="0.3">
      <c r="A4736" s="1">
        <v>42733</v>
      </c>
      <c r="B4736">
        <v>117.24449199999999</v>
      </c>
    </row>
    <row r="4737" spans="1:2" x14ac:dyDescent="0.3">
      <c r="A4737" s="1">
        <v>42734</v>
      </c>
      <c r="B4737">
        <v>117.112747</v>
      </c>
    </row>
    <row r="4738" spans="1:2" x14ac:dyDescent="0.3">
      <c r="A4738" s="1">
        <v>42737</v>
      </c>
      <c r="B4738">
        <v>120.97698200000001</v>
      </c>
    </row>
    <row r="4739" spans="1:2" x14ac:dyDescent="0.3">
      <c r="A4739" s="1">
        <v>42738</v>
      </c>
      <c r="B4739">
        <v>123.34822800000001</v>
      </c>
    </row>
    <row r="4740" spans="1:2" x14ac:dyDescent="0.3">
      <c r="A4740" s="1">
        <v>42739</v>
      </c>
      <c r="B4740">
        <v>121.855232</v>
      </c>
    </row>
    <row r="4741" spans="1:2" x14ac:dyDescent="0.3">
      <c r="A4741" s="1">
        <v>42740</v>
      </c>
      <c r="B4741">
        <v>122.162598</v>
      </c>
    </row>
    <row r="4742" spans="1:2" x14ac:dyDescent="0.3">
      <c r="A4742" s="1">
        <v>42741</v>
      </c>
      <c r="B4742">
        <v>122.074776</v>
      </c>
    </row>
    <row r="4743" spans="1:2" x14ac:dyDescent="0.3">
      <c r="A4743" s="1">
        <v>42744</v>
      </c>
      <c r="B4743">
        <v>128.090698</v>
      </c>
    </row>
    <row r="4744" spans="1:2" x14ac:dyDescent="0.3">
      <c r="A4744" s="1">
        <v>42745</v>
      </c>
      <c r="B4744">
        <v>128.26634200000001</v>
      </c>
    </row>
    <row r="4745" spans="1:2" x14ac:dyDescent="0.3">
      <c r="A4745" s="1">
        <v>42746</v>
      </c>
      <c r="B4745">
        <v>132.61360199999999</v>
      </c>
    </row>
    <row r="4746" spans="1:2" x14ac:dyDescent="0.3">
      <c r="A4746" s="1">
        <v>42747</v>
      </c>
      <c r="B4746">
        <v>129.364136</v>
      </c>
    </row>
    <row r="4747" spans="1:2" x14ac:dyDescent="0.3">
      <c r="A4747" s="1">
        <v>42748</v>
      </c>
      <c r="B4747">
        <v>131.34016399999999</v>
      </c>
    </row>
    <row r="4748" spans="1:2" x14ac:dyDescent="0.3">
      <c r="A4748" s="1">
        <v>42751</v>
      </c>
      <c r="B4748">
        <v>128.48590100000001</v>
      </c>
    </row>
    <row r="4749" spans="1:2" x14ac:dyDescent="0.3">
      <c r="A4749" s="1">
        <v>42752</v>
      </c>
      <c r="B4749">
        <v>128.52981600000001</v>
      </c>
    </row>
    <row r="4750" spans="1:2" x14ac:dyDescent="0.3">
      <c r="A4750" s="1">
        <v>42753</v>
      </c>
      <c r="B4750">
        <v>128.5737</v>
      </c>
    </row>
    <row r="4751" spans="1:2" x14ac:dyDescent="0.3">
      <c r="A4751" s="1">
        <v>42754</v>
      </c>
      <c r="B4751">
        <v>129.80325300000001</v>
      </c>
    </row>
    <row r="4752" spans="1:2" x14ac:dyDescent="0.3">
      <c r="A4752" s="1">
        <v>42755</v>
      </c>
      <c r="B4752">
        <v>130.15454099999999</v>
      </c>
    </row>
    <row r="4753" spans="1:2" x14ac:dyDescent="0.3">
      <c r="A4753" s="1">
        <v>42758</v>
      </c>
      <c r="B4753">
        <v>134.194412</v>
      </c>
    </row>
    <row r="4754" spans="1:2" x14ac:dyDescent="0.3">
      <c r="A4754" s="1">
        <v>42759</v>
      </c>
      <c r="B4754">
        <v>134.89703399999999</v>
      </c>
    </row>
    <row r="4755" spans="1:2" x14ac:dyDescent="0.3">
      <c r="A4755" s="1">
        <v>42760</v>
      </c>
      <c r="B4755">
        <v>135.16047699999999</v>
      </c>
    </row>
    <row r="4756" spans="1:2" x14ac:dyDescent="0.3">
      <c r="A4756" s="1">
        <v>42761</v>
      </c>
      <c r="B4756">
        <v>133.930969</v>
      </c>
    </row>
    <row r="4757" spans="1:2" x14ac:dyDescent="0.3">
      <c r="A4757" s="1">
        <v>42762</v>
      </c>
      <c r="B4757">
        <v>131.647537</v>
      </c>
    </row>
    <row r="4758" spans="1:2" x14ac:dyDescent="0.3">
      <c r="A4758" s="1">
        <v>42765</v>
      </c>
      <c r="B4758">
        <v>127.78330200000001</v>
      </c>
    </row>
    <row r="4759" spans="1:2" x14ac:dyDescent="0.3">
      <c r="A4759" s="1">
        <v>42766</v>
      </c>
      <c r="B4759">
        <v>126.37812</v>
      </c>
    </row>
    <row r="4760" spans="1:2" x14ac:dyDescent="0.3">
      <c r="A4760" s="1">
        <v>42767</v>
      </c>
      <c r="B4760">
        <v>127.958977</v>
      </c>
    </row>
    <row r="4761" spans="1:2" x14ac:dyDescent="0.3">
      <c r="A4761" s="1">
        <v>42768</v>
      </c>
      <c r="B4761">
        <v>126.72942399999999</v>
      </c>
    </row>
    <row r="4762" spans="1:2" x14ac:dyDescent="0.3">
      <c r="A4762" s="1">
        <v>42769</v>
      </c>
      <c r="B4762">
        <v>127.256348</v>
      </c>
    </row>
    <row r="4763" spans="1:2" x14ac:dyDescent="0.3">
      <c r="A4763" s="1">
        <v>42772</v>
      </c>
      <c r="B4763">
        <v>124.621658</v>
      </c>
    </row>
    <row r="4764" spans="1:2" x14ac:dyDescent="0.3">
      <c r="A4764" s="1">
        <v>42773</v>
      </c>
      <c r="B4764">
        <v>124.57775100000001</v>
      </c>
    </row>
    <row r="4765" spans="1:2" x14ac:dyDescent="0.3">
      <c r="A4765" s="1">
        <v>42774</v>
      </c>
      <c r="B4765">
        <v>122.865189</v>
      </c>
    </row>
    <row r="4766" spans="1:2" x14ac:dyDescent="0.3">
      <c r="A4766" s="1">
        <v>42775</v>
      </c>
      <c r="B4766">
        <v>122.95302599999999</v>
      </c>
    </row>
    <row r="4767" spans="1:2" x14ac:dyDescent="0.3">
      <c r="A4767" s="1">
        <v>42776</v>
      </c>
      <c r="B4767">
        <v>124.841217</v>
      </c>
    </row>
    <row r="4768" spans="1:2" x14ac:dyDescent="0.3">
      <c r="A4768" s="1">
        <v>42779</v>
      </c>
      <c r="B4768">
        <v>127.563744</v>
      </c>
    </row>
    <row r="4769" spans="1:2" x14ac:dyDescent="0.3">
      <c r="A4769" s="1">
        <v>42780</v>
      </c>
      <c r="B4769">
        <v>128.96894800000001</v>
      </c>
    </row>
    <row r="4770" spans="1:2" x14ac:dyDescent="0.3">
      <c r="A4770" s="1">
        <v>42781</v>
      </c>
      <c r="B4770">
        <v>128.090698</v>
      </c>
    </row>
    <row r="4771" spans="1:2" x14ac:dyDescent="0.3">
      <c r="A4771" s="1">
        <v>42782</v>
      </c>
      <c r="B4771">
        <v>126.11467</v>
      </c>
    </row>
    <row r="4772" spans="1:2" x14ac:dyDescent="0.3">
      <c r="A4772" s="1">
        <v>42783</v>
      </c>
      <c r="B4772">
        <v>123.172569</v>
      </c>
    </row>
    <row r="4773" spans="1:2" x14ac:dyDescent="0.3">
      <c r="A4773" s="1">
        <v>42786</v>
      </c>
      <c r="B4773">
        <v>124.841217</v>
      </c>
    </row>
    <row r="4774" spans="1:2" x14ac:dyDescent="0.3">
      <c r="A4774" s="1">
        <v>42787</v>
      </c>
      <c r="B4774">
        <v>126.597679</v>
      </c>
    </row>
    <row r="4775" spans="1:2" x14ac:dyDescent="0.3">
      <c r="A4775" s="1">
        <v>42788</v>
      </c>
      <c r="B4775">
        <v>124.138649</v>
      </c>
    </row>
    <row r="4776" spans="1:2" x14ac:dyDescent="0.3">
      <c r="A4776" s="1">
        <v>42789</v>
      </c>
      <c r="B4776">
        <v>124.402107</v>
      </c>
    </row>
    <row r="4777" spans="1:2" x14ac:dyDescent="0.3">
      <c r="A4777" s="1">
        <v>42790</v>
      </c>
      <c r="B4777">
        <v>124.050797</v>
      </c>
    </row>
    <row r="4778" spans="1:2" x14ac:dyDescent="0.3">
      <c r="A4778" s="1">
        <v>42793</v>
      </c>
      <c r="B4778">
        <v>122.95302599999999</v>
      </c>
    </row>
    <row r="4779" spans="1:2" x14ac:dyDescent="0.3">
      <c r="A4779" s="1">
        <v>42794</v>
      </c>
      <c r="B4779">
        <v>122.689537</v>
      </c>
    </row>
    <row r="4780" spans="1:2" x14ac:dyDescent="0.3">
      <c r="A4780" s="1">
        <v>42795</v>
      </c>
      <c r="B4780">
        <v>126.817238</v>
      </c>
    </row>
    <row r="4781" spans="1:2" x14ac:dyDescent="0.3">
      <c r="A4781" s="1">
        <v>42796</v>
      </c>
      <c r="B4781">
        <v>127.256348</v>
      </c>
    </row>
    <row r="4782" spans="1:2" x14ac:dyDescent="0.3">
      <c r="A4782" s="1">
        <v>42797</v>
      </c>
      <c r="B4782">
        <v>127.30027800000001</v>
      </c>
    </row>
    <row r="4783" spans="1:2" x14ac:dyDescent="0.3">
      <c r="A4783" s="1">
        <v>42800</v>
      </c>
      <c r="B4783">
        <v>126.334221</v>
      </c>
    </row>
    <row r="4784" spans="1:2" x14ac:dyDescent="0.3">
      <c r="A4784" s="1">
        <v>42801</v>
      </c>
      <c r="B4784">
        <v>127.168556</v>
      </c>
    </row>
    <row r="4785" spans="1:2" x14ac:dyDescent="0.3">
      <c r="A4785" s="1">
        <v>42802</v>
      </c>
      <c r="B4785">
        <v>125.63164500000001</v>
      </c>
    </row>
    <row r="4786" spans="1:2" x14ac:dyDescent="0.3">
      <c r="A4786" s="1">
        <v>42803</v>
      </c>
      <c r="B4786">
        <v>124.006874</v>
      </c>
    </row>
    <row r="4787" spans="1:2" x14ac:dyDescent="0.3">
      <c r="A4787" s="1">
        <v>42804</v>
      </c>
      <c r="B4787">
        <v>124.226448</v>
      </c>
    </row>
    <row r="4788" spans="1:2" x14ac:dyDescent="0.3">
      <c r="A4788" s="1">
        <v>42807</v>
      </c>
      <c r="B4788">
        <v>126.597679</v>
      </c>
    </row>
    <row r="4789" spans="1:2" x14ac:dyDescent="0.3">
      <c r="A4789" s="1">
        <v>42808</v>
      </c>
      <c r="B4789">
        <v>124.182541</v>
      </c>
    </row>
    <row r="4790" spans="1:2" x14ac:dyDescent="0.3">
      <c r="A4790" s="1">
        <v>42809</v>
      </c>
      <c r="B4790">
        <v>123.172569</v>
      </c>
    </row>
    <row r="4791" spans="1:2" x14ac:dyDescent="0.3">
      <c r="A4791" s="1">
        <v>42810</v>
      </c>
      <c r="B4791">
        <v>123.172569</v>
      </c>
    </row>
    <row r="4792" spans="1:2" x14ac:dyDescent="0.3">
      <c r="A4792" s="1">
        <v>42811</v>
      </c>
      <c r="B4792">
        <v>121.723488</v>
      </c>
    </row>
    <row r="4793" spans="1:2" x14ac:dyDescent="0.3">
      <c r="A4793" s="1">
        <v>42814</v>
      </c>
      <c r="B4793">
        <v>120.45004299999999</v>
      </c>
    </row>
    <row r="4794" spans="1:2" x14ac:dyDescent="0.3">
      <c r="A4794" s="1">
        <v>42815</v>
      </c>
      <c r="B4794">
        <v>118.034882</v>
      </c>
    </row>
    <row r="4795" spans="1:2" x14ac:dyDescent="0.3">
      <c r="A4795" s="1">
        <v>42816</v>
      </c>
      <c r="B4795">
        <v>119.74745900000001</v>
      </c>
    </row>
    <row r="4796" spans="1:2" x14ac:dyDescent="0.3">
      <c r="A4796" s="1">
        <v>42817</v>
      </c>
      <c r="B4796">
        <v>119.659637</v>
      </c>
    </row>
    <row r="4797" spans="1:2" x14ac:dyDescent="0.3">
      <c r="A4797" s="1">
        <v>42818</v>
      </c>
      <c r="B4797">
        <v>119.26443500000001</v>
      </c>
    </row>
    <row r="4798" spans="1:2" x14ac:dyDescent="0.3">
      <c r="A4798" s="1">
        <v>42821</v>
      </c>
      <c r="B4798">
        <v>118.517921</v>
      </c>
    </row>
    <row r="4799" spans="1:2" x14ac:dyDescent="0.3">
      <c r="A4799" s="1">
        <v>42822</v>
      </c>
      <c r="B4799">
        <v>120.537865</v>
      </c>
    </row>
    <row r="4800" spans="1:2" x14ac:dyDescent="0.3">
      <c r="A4800" s="1">
        <v>42823</v>
      </c>
      <c r="B4800">
        <v>120.362213</v>
      </c>
    </row>
    <row r="4801" spans="1:2" x14ac:dyDescent="0.3">
      <c r="A4801" s="1">
        <v>42824</v>
      </c>
      <c r="B4801">
        <v>119.615723</v>
      </c>
    </row>
    <row r="4802" spans="1:2" x14ac:dyDescent="0.3">
      <c r="A4802" s="1">
        <v>42825</v>
      </c>
      <c r="B4802">
        <v>119.96701</v>
      </c>
    </row>
    <row r="4803" spans="1:2" x14ac:dyDescent="0.3">
      <c r="A4803" s="1">
        <v>42828</v>
      </c>
      <c r="B4803">
        <v>119.176598</v>
      </c>
    </row>
    <row r="4804" spans="1:2" x14ac:dyDescent="0.3">
      <c r="A4804" s="1">
        <v>42829</v>
      </c>
      <c r="B4804">
        <v>117.859245</v>
      </c>
    </row>
    <row r="4805" spans="1:2" x14ac:dyDescent="0.3">
      <c r="A4805" s="1">
        <v>42830</v>
      </c>
      <c r="B4805">
        <v>116.937096</v>
      </c>
    </row>
    <row r="4806" spans="1:2" x14ac:dyDescent="0.3">
      <c r="A4806" s="1">
        <v>42831</v>
      </c>
      <c r="B4806">
        <v>116.805367</v>
      </c>
    </row>
    <row r="4807" spans="1:2" x14ac:dyDescent="0.3">
      <c r="A4807" s="1">
        <v>42832</v>
      </c>
      <c r="B4807">
        <v>116.717529</v>
      </c>
    </row>
    <row r="4808" spans="1:2" x14ac:dyDescent="0.3">
      <c r="A4808" s="1">
        <v>42835</v>
      </c>
      <c r="B4808">
        <v>116.717529</v>
      </c>
    </row>
    <row r="4809" spans="1:2" x14ac:dyDescent="0.3">
      <c r="A4809" s="1">
        <v>42836</v>
      </c>
      <c r="B4809">
        <v>115.707573</v>
      </c>
    </row>
    <row r="4810" spans="1:2" x14ac:dyDescent="0.3">
      <c r="A4810" s="1">
        <v>42837</v>
      </c>
      <c r="B4810">
        <v>115.839294</v>
      </c>
    </row>
    <row r="4811" spans="1:2" x14ac:dyDescent="0.3">
      <c r="A4811" s="1">
        <v>42838</v>
      </c>
      <c r="B4811">
        <v>115.180626</v>
      </c>
    </row>
    <row r="4812" spans="1:2" x14ac:dyDescent="0.3">
      <c r="A4812" s="1">
        <v>42843</v>
      </c>
      <c r="B4812">
        <v>120.274399</v>
      </c>
    </row>
    <row r="4813" spans="1:2" x14ac:dyDescent="0.3">
      <c r="A4813" s="1">
        <v>42844</v>
      </c>
      <c r="B4813">
        <v>122.64561500000001</v>
      </c>
    </row>
    <row r="4814" spans="1:2" x14ac:dyDescent="0.3">
      <c r="A4814" s="1">
        <v>42845</v>
      </c>
      <c r="B4814">
        <v>122.689537</v>
      </c>
    </row>
    <row r="4815" spans="1:2" x14ac:dyDescent="0.3">
      <c r="A4815" s="1">
        <v>42846</v>
      </c>
      <c r="B4815">
        <v>122.95302599999999</v>
      </c>
    </row>
    <row r="4816" spans="1:2" x14ac:dyDescent="0.3">
      <c r="A4816" s="1">
        <v>42849</v>
      </c>
      <c r="B4816">
        <v>126.026833</v>
      </c>
    </row>
    <row r="4817" spans="1:2" x14ac:dyDescent="0.3">
      <c r="A4817" s="1">
        <v>42850</v>
      </c>
      <c r="B4817">
        <v>127.915047</v>
      </c>
    </row>
    <row r="4818" spans="1:2" x14ac:dyDescent="0.3">
      <c r="A4818" s="1">
        <v>42851</v>
      </c>
      <c r="B4818">
        <v>127.827225</v>
      </c>
    </row>
    <row r="4819" spans="1:2" x14ac:dyDescent="0.3">
      <c r="A4819" s="1">
        <v>42852</v>
      </c>
      <c r="B4819">
        <v>126.817238</v>
      </c>
    </row>
    <row r="4820" spans="1:2" x14ac:dyDescent="0.3">
      <c r="A4820" s="1">
        <v>42853</v>
      </c>
      <c r="B4820">
        <v>127.827225</v>
      </c>
    </row>
    <row r="4821" spans="1:2" x14ac:dyDescent="0.3">
      <c r="A4821" s="1">
        <v>42857</v>
      </c>
      <c r="B4821">
        <v>126.817238</v>
      </c>
    </row>
    <row r="4822" spans="1:2" x14ac:dyDescent="0.3">
      <c r="A4822" s="1">
        <v>42858</v>
      </c>
      <c r="B4822">
        <v>125.80727400000001</v>
      </c>
    </row>
    <row r="4823" spans="1:2" x14ac:dyDescent="0.3">
      <c r="A4823" s="1">
        <v>42859</v>
      </c>
      <c r="B4823">
        <v>126.334221</v>
      </c>
    </row>
    <row r="4824" spans="1:2" x14ac:dyDescent="0.3">
      <c r="A4824" s="1">
        <v>42860</v>
      </c>
      <c r="B4824">
        <v>126.64160200000001</v>
      </c>
    </row>
    <row r="4825" spans="1:2" x14ac:dyDescent="0.3">
      <c r="A4825" s="1">
        <v>42863</v>
      </c>
      <c r="B4825">
        <v>127.607651</v>
      </c>
    </row>
    <row r="4826" spans="1:2" x14ac:dyDescent="0.3">
      <c r="A4826" s="1">
        <v>42864</v>
      </c>
      <c r="B4826">
        <v>126.68551600000001</v>
      </c>
    </row>
    <row r="4827" spans="1:2" x14ac:dyDescent="0.3">
      <c r="A4827" s="1">
        <v>42865</v>
      </c>
      <c r="B4827">
        <v>126.817238</v>
      </c>
    </row>
    <row r="4828" spans="1:2" x14ac:dyDescent="0.3">
      <c r="A4828" s="1">
        <v>42866</v>
      </c>
      <c r="B4828">
        <v>127.717117</v>
      </c>
    </row>
    <row r="4829" spans="1:2" x14ac:dyDescent="0.3">
      <c r="A4829" s="1">
        <v>42867</v>
      </c>
      <c r="B4829">
        <v>128.87531999999999</v>
      </c>
    </row>
    <row r="4830" spans="1:2" x14ac:dyDescent="0.3">
      <c r="A4830" s="1">
        <v>42870</v>
      </c>
      <c r="B4830">
        <v>128.608047</v>
      </c>
    </row>
    <row r="4831" spans="1:2" x14ac:dyDescent="0.3">
      <c r="A4831" s="1">
        <v>42871</v>
      </c>
      <c r="B4831">
        <v>127.717117</v>
      </c>
    </row>
    <row r="4832" spans="1:2" x14ac:dyDescent="0.3">
      <c r="A4832" s="1">
        <v>42872</v>
      </c>
      <c r="B4832">
        <v>125.400642</v>
      </c>
    </row>
    <row r="4833" spans="1:2" x14ac:dyDescent="0.3">
      <c r="A4833" s="1">
        <v>42873</v>
      </c>
      <c r="B4833">
        <v>123.396019</v>
      </c>
    </row>
    <row r="4834" spans="1:2" x14ac:dyDescent="0.3">
      <c r="A4834" s="1">
        <v>42874</v>
      </c>
      <c r="B4834">
        <v>124.19787599999999</v>
      </c>
    </row>
    <row r="4835" spans="1:2" x14ac:dyDescent="0.3">
      <c r="A4835" s="1">
        <v>42877</v>
      </c>
      <c r="B4835">
        <v>123.351463</v>
      </c>
    </row>
    <row r="4836" spans="1:2" x14ac:dyDescent="0.3">
      <c r="A4836" s="1">
        <v>42878</v>
      </c>
      <c r="B4836">
        <v>123.03964999999999</v>
      </c>
    </row>
    <row r="4837" spans="1:2" x14ac:dyDescent="0.3">
      <c r="A4837" s="1">
        <v>42879</v>
      </c>
      <c r="B4837">
        <v>123.396019</v>
      </c>
    </row>
    <row r="4838" spans="1:2" x14ac:dyDescent="0.3">
      <c r="A4838" s="1">
        <v>42880</v>
      </c>
      <c r="B4838">
        <v>123.61876700000001</v>
      </c>
    </row>
    <row r="4839" spans="1:2" x14ac:dyDescent="0.3">
      <c r="A4839" s="1">
        <v>42881</v>
      </c>
      <c r="B4839">
        <v>122.905998</v>
      </c>
    </row>
    <row r="4840" spans="1:2" x14ac:dyDescent="0.3">
      <c r="A4840" s="1">
        <v>42884</v>
      </c>
      <c r="B4840">
        <v>122.32688899999999</v>
      </c>
    </row>
    <row r="4841" spans="1:2" x14ac:dyDescent="0.3">
      <c r="A4841" s="1">
        <v>42885</v>
      </c>
      <c r="B4841">
        <v>121.70322400000001</v>
      </c>
    </row>
    <row r="4842" spans="1:2" x14ac:dyDescent="0.3">
      <c r="A4842" s="1">
        <v>42886</v>
      </c>
      <c r="B4842">
        <v>119.16403200000001</v>
      </c>
    </row>
    <row r="4843" spans="1:2" x14ac:dyDescent="0.3">
      <c r="A4843" s="1">
        <v>42887</v>
      </c>
      <c r="B4843">
        <v>120.94592299999999</v>
      </c>
    </row>
    <row r="4844" spans="1:2" x14ac:dyDescent="0.3">
      <c r="A4844" s="1">
        <v>42888</v>
      </c>
      <c r="B4844">
        <v>122.549629</v>
      </c>
    </row>
    <row r="4845" spans="1:2" x14ac:dyDescent="0.3">
      <c r="A4845" s="1">
        <v>42891</v>
      </c>
      <c r="B4845">
        <v>122.549629</v>
      </c>
    </row>
    <row r="4846" spans="1:2" x14ac:dyDescent="0.3">
      <c r="A4846" s="1">
        <v>42892</v>
      </c>
      <c r="B4846">
        <v>120.23316199999999</v>
      </c>
    </row>
    <row r="4847" spans="1:2" x14ac:dyDescent="0.3">
      <c r="A4847" s="1">
        <v>42893</v>
      </c>
      <c r="B4847">
        <v>118.67401099999999</v>
      </c>
    </row>
    <row r="4848" spans="1:2" x14ac:dyDescent="0.3">
      <c r="A4848" s="1">
        <v>42894</v>
      </c>
      <c r="B4848">
        <v>117.827606</v>
      </c>
    </row>
    <row r="4849" spans="1:2" x14ac:dyDescent="0.3">
      <c r="A4849" s="1">
        <v>42895</v>
      </c>
      <c r="B4849">
        <v>118.13945</v>
      </c>
    </row>
    <row r="4850" spans="1:2" x14ac:dyDescent="0.3">
      <c r="A4850" s="1">
        <v>42898</v>
      </c>
      <c r="B4850">
        <v>120.14407300000001</v>
      </c>
    </row>
    <row r="4851" spans="1:2" x14ac:dyDescent="0.3">
      <c r="A4851" s="1">
        <v>42899</v>
      </c>
      <c r="B4851">
        <v>120.500443</v>
      </c>
    </row>
    <row r="4852" spans="1:2" x14ac:dyDescent="0.3">
      <c r="A4852" s="1">
        <v>42900</v>
      </c>
      <c r="B4852">
        <v>117.961243</v>
      </c>
    </row>
    <row r="4853" spans="1:2" x14ac:dyDescent="0.3">
      <c r="A4853" s="1">
        <v>42901</v>
      </c>
      <c r="B4853">
        <v>117.025764</v>
      </c>
    </row>
    <row r="4854" spans="1:2" x14ac:dyDescent="0.3">
      <c r="A4854" s="1">
        <v>42902</v>
      </c>
      <c r="B4854">
        <v>116.89212000000001</v>
      </c>
    </row>
    <row r="4855" spans="1:2" x14ac:dyDescent="0.3">
      <c r="A4855" s="1">
        <v>42905</v>
      </c>
      <c r="B4855">
        <v>116.89212000000001</v>
      </c>
    </row>
    <row r="4856" spans="1:2" x14ac:dyDescent="0.3">
      <c r="A4856" s="1">
        <v>42906</v>
      </c>
      <c r="B4856">
        <v>117.560318</v>
      </c>
    </row>
    <row r="4857" spans="1:2" x14ac:dyDescent="0.3">
      <c r="A4857" s="1">
        <v>42907</v>
      </c>
      <c r="B4857">
        <v>117.827606</v>
      </c>
    </row>
    <row r="4858" spans="1:2" x14ac:dyDescent="0.3">
      <c r="A4858" s="1">
        <v>42908</v>
      </c>
      <c r="B4858">
        <v>119.965881</v>
      </c>
    </row>
    <row r="4859" spans="1:2" x14ac:dyDescent="0.3">
      <c r="A4859" s="1">
        <v>42909</v>
      </c>
      <c r="B4859">
        <v>119.07493599999999</v>
      </c>
    </row>
    <row r="4860" spans="1:2" x14ac:dyDescent="0.3">
      <c r="A4860" s="1">
        <v>42912</v>
      </c>
      <c r="B4860">
        <v>119.654053</v>
      </c>
    </row>
    <row r="4861" spans="1:2" x14ac:dyDescent="0.3">
      <c r="A4861" s="1">
        <v>42913</v>
      </c>
      <c r="B4861">
        <v>119.47586099999999</v>
      </c>
    </row>
    <row r="4862" spans="1:2" x14ac:dyDescent="0.3">
      <c r="A4862" s="1">
        <v>42914</v>
      </c>
      <c r="B4862">
        <v>119.69860799999999</v>
      </c>
    </row>
    <row r="4863" spans="1:2" x14ac:dyDescent="0.3">
      <c r="A4863" s="1">
        <v>42915</v>
      </c>
      <c r="B4863">
        <v>118.49582700000001</v>
      </c>
    </row>
    <row r="4864" spans="1:2" x14ac:dyDescent="0.3">
      <c r="A4864" s="1">
        <v>42916</v>
      </c>
      <c r="B4864">
        <v>118.807655</v>
      </c>
    </row>
    <row r="4865" spans="1:2" x14ac:dyDescent="0.3">
      <c r="A4865" s="1">
        <v>42919</v>
      </c>
      <c r="B4865">
        <v>120.99047899999999</v>
      </c>
    </row>
    <row r="4866" spans="1:2" x14ac:dyDescent="0.3">
      <c r="A4866" s="1">
        <v>42920</v>
      </c>
      <c r="B4866">
        <v>121.34684799999999</v>
      </c>
    </row>
    <row r="4867" spans="1:2" x14ac:dyDescent="0.3">
      <c r="A4867" s="1">
        <v>42921</v>
      </c>
      <c r="B4867">
        <v>120.856827</v>
      </c>
    </row>
    <row r="4868" spans="1:2" x14ac:dyDescent="0.3">
      <c r="A4868" s="1">
        <v>42922</v>
      </c>
      <c r="B4868">
        <v>123.03964999999999</v>
      </c>
    </row>
    <row r="4869" spans="1:2" x14ac:dyDescent="0.3">
      <c r="A4869" s="1">
        <v>42923</v>
      </c>
      <c r="B4869">
        <v>123.61876700000001</v>
      </c>
    </row>
    <row r="4870" spans="1:2" x14ac:dyDescent="0.3">
      <c r="A4870" s="1">
        <v>42926</v>
      </c>
      <c r="B4870">
        <v>123.52965500000001</v>
      </c>
    </row>
    <row r="4871" spans="1:2" x14ac:dyDescent="0.3">
      <c r="A4871" s="1">
        <v>42927</v>
      </c>
      <c r="B4871">
        <v>124.866074</v>
      </c>
    </row>
    <row r="4872" spans="1:2" x14ac:dyDescent="0.3">
      <c r="A4872" s="1">
        <v>42928</v>
      </c>
      <c r="B4872">
        <v>127.004349</v>
      </c>
    </row>
    <row r="4873" spans="1:2" x14ac:dyDescent="0.3">
      <c r="A4873" s="1">
        <v>42929</v>
      </c>
      <c r="B4873">
        <v>127.717117</v>
      </c>
    </row>
    <row r="4874" spans="1:2" x14ac:dyDescent="0.3">
      <c r="A4874" s="1">
        <v>42930</v>
      </c>
      <c r="B4874">
        <v>129.58807400000001</v>
      </c>
    </row>
    <row r="4875" spans="1:2" x14ac:dyDescent="0.3">
      <c r="A4875" s="1">
        <v>42933</v>
      </c>
      <c r="B4875">
        <v>128.78627</v>
      </c>
    </row>
    <row r="4876" spans="1:2" x14ac:dyDescent="0.3">
      <c r="A4876" s="1">
        <v>42934</v>
      </c>
      <c r="B4876">
        <v>127.13799299999999</v>
      </c>
    </row>
    <row r="4877" spans="1:2" x14ac:dyDescent="0.3">
      <c r="A4877" s="1">
        <v>42935</v>
      </c>
      <c r="B4877">
        <v>127.850746</v>
      </c>
    </row>
    <row r="4878" spans="1:2" x14ac:dyDescent="0.3">
      <c r="A4878" s="1">
        <v>42936</v>
      </c>
      <c r="B4878">
        <v>127.360725</v>
      </c>
    </row>
    <row r="4879" spans="1:2" x14ac:dyDescent="0.3">
      <c r="A4879" s="1">
        <v>42937</v>
      </c>
      <c r="B4879">
        <v>122.727814</v>
      </c>
    </row>
    <row r="4880" spans="1:2" x14ac:dyDescent="0.3">
      <c r="A4880" s="1">
        <v>42940</v>
      </c>
      <c r="B4880">
        <v>121.03501900000001</v>
      </c>
    </row>
    <row r="4881" spans="1:2" x14ac:dyDescent="0.3">
      <c r="A4881" s="1">
        <v>42941</v>
      </c>
      <c r="B4881">
        <v>119.43132799999999</v>
      </c>
    </row>
    <row r="4882" spans="1:2" x14ac:dyDescent="0.3">
      <c r="A4882" s="1">
        <v>42942</v>
      </c>
      <c r="B4882">
        <v>121.70322400000001</v>
      </c>
    </row>
    <row r="4883" spans="1:2" x14ac:dyDescent="0.3">
      <c r="A4883" s="1">
        <v>42943</v>
      </c>
      <c r="B4883">
        <v>118.807655</v>
      </c>
    </row>
    <row r="4884" spans="1:2" x14ac:dyDescent="0.3">
      <c r="A4884" s="1">
        <v>42944</v>
      </c>
      <c r="B4884">
        <v>117.426682</v>
      </c>
    </row>
    <row r="4885" spans="1:2" x14ac:dyDescent="0.3">
      <c r="A4885" s="1">
        <v>42947</v>
      </c>
      <c r="B4885">
        <v>115.91207900000001</v>
      </c>
    </row>
    <row r="4886" spans="1:2" x14ac:dyDescent="0.3">
      <c r="A4886" s="1">
        <v>42948</v>
      </c>
      <c r="B4886">
        <v>116.981216</v>
      </c>
    </row>
    <row r="4887" spans="1:2" x14ac:dyDescent="0.3">
      <c r="A4887" s="1">
        <v>42949</v>
      </c>
      <c r="B4887">
        <v>116.580292</v>
      </c>
    </row>
    <row r="4888" spans="1:2" x14ac:dyDescent="0.3">
      <c r="A4888" s="1">
        <v>42950</v>
      </c>
      <c r="B4888">
        <v>115.82299</v>
      </c>
    </row>
    <row r="4889" spans="1:2" x14ac:dyDescent="0.3">
      <c r="A4889" s="1">
        <v>42951</v>
      </c>
      <c r="B4889">
        <v>115.82299</v>
      </c>
    </row>
    <row r="4890" spans="1:2" x14ac:dyDescent="0.3">
      <c r="A4890" s="1">
        <v>42954</v>
      </c>
      <c r="B4890">
        <v>115.15477</v>
      </c>
    </row>
    <row r="4891" spans="1:2" x14ac:dyDescent="0.3">
      <c r="A4891" s="1">
        <v>42955</v>
      </c>
      <c r="B4891">
        <v>115.28840599999999</v>
      </c>
    </row>
    <row r="4892" spans="1:2" x14ac:dyDescent="0.3">
      <c r="A4892" s="1">
        <v>42956</v>
      </c>
      <c r="B4892">
        <v>114.04109200000001</v>
      </c>
    </row>
    <row r="4893" spans="1:2" x14ac:dyDescent="0.3">
      <c r="A4893" s="1">
        <v>42957</v>
      </c>
      <c r="B4893">
        <v>113.283798</v>
      </c>
    </row>
    <row r="4894" spans="1:2" x14ac:dyDescent="0.3">
      <c r="A4894" s="1">
        <v>42958</v>
      </c>
      <c r="B4894">
        <v>113.595612</v>
      </c>
    </row>
    <row r="4895" spans="1:2" x14ac:dyDescent="0.3">
      <c r="A4895" s="1">
        <v>42961</v>
      </c>
      <c r="B4895">
        <v>114.575661</v>
      </c>
    </row>
    <row r="4896" spans="1:2" x14ac:dyDescent="0.3">
      <c r="A4896" s="1">
        <v>42962</v>
      </c>
      <c r="B4896">
        <v>114.798401</v>
      </c>
    </row>
    <row r="4897" spans="1:2" x14ac:dyDescent="0.3">
      <c r="A4897" s="1">
        <v>42963</v>
      </c>
      <c r="B4897">
        <v>115.644791</v>
      </c>
    </row>
    <row r="4898" spans="1:2" x14ac:dyDescent="0.3">
      <c r="A4898" s="1">
        <v>42964</v>
      </c>
      <c r="B4898">
        <v>114.842934</v>
      </c>
    </row>
    <row r="4899" spans="1:2" x14ac:dyDescent="0.3">
      <c r="A4899" s="1">
        <v>42965</v>
      </c>
      <c r="B4899">
        <v>114.04109200000001</v>
      </c>
    </row>
    <row r="4900" spans="1:2" x14ac:dyDescent="0.3">
      <c r="A4900" s="1">
        <v>42968</v>
      </c>
      <c r="B4900">
        <v>112.927406</v>
      </c>
    </row>
    <row r="4901" spans="1:2" x14ac:dyDescent="0.3">
      <c r="A4901" s="1">
        <v>42969</v>
      </c>
      <c r="B4901">
        <v>113.417427</v>
      </c>
    </row>
    <row r="4902" spans="1:2" x14ac:dyDescent="0.3">
      <c r="A4902" s="1">
        <v>42970</v>
      </c>
      <c r="B4902">
        <v>112.793762</v>
      </c>
    </row>
    <row r="4903" spans="1:2" x14ac:dyDescent="0.3">
      <c r="A4903" s="1">
        <v>42971</v>
      </c>
      <c r="B4903">
        <v>113.68470000000001</v>
      </c>
    </row>
    <row r="4904" spans="1:2" x14ac:dyDescent="0.3">
      <c r="A4904" s="1">
        <v>42972</v>
      </c>
      <c r="B4904">
        <v>113.461975</v>
      </c>
    </row>
    <row r="4905" spans="1:2" x14ac:dyDescent="0.3">
      <c r="A4905" s="1">
        <v>42975</v>
      </c>
      <c r="B4905">
        <v>113.506531</v>
      </c>
    </row>
    <row r="4906" spans="1:2" x14ac:dyDescent="0.3">
      <c r="A4906" s="1">
        <v>42976</v>
      </c>
      <c r="B4906">
        <v>112.704666</v>
      </c>
    </row>
    <row r="4907" spans="1:2" x14ac:dyDescent="0.3">
      <c r="A4907" s="1">
        <v>42977</v>
      </c>
      <c r="B4907">
        <v>112.17010500000001</v>
      </c>
    </row>
    <row r="4908" spans="1:2" x14ac:dyDescent="0.3">
      <c r="A4908" s="1">
        <v>42978</v>
      </c>
      <c r="B4908">
        <v>111.68008399999999</v>
      </c>
    </row>
    <row r="4909" spans="1:2" x14ac:dyDescent="0.3">
      <c r="A4909" s="1">
        <v>42979</v>
      </c>
      <c r="B4909">
        <v>112.704666</v>
      </c>
    </row>
    <row r="4910" spans="1:2" x14ac:dyDescent="0.3">
      <c r="A4910" s="1">
        <v>42982</v>
      </c>
      <c r="B4910">
        <v>112.927406</v>
      </c>
    </row>
    <row r="4911" spans="1:2" x14ac:dyDescent="0.3">
      <c r="A4911" s="1">
        <v>42983</v>
      </c>
      <c r="B4911">
        <v>115.02113300000001</v>
      </c>
    </row>
    <row r="4912" spans="1:2" x14ac:dyDescent="0.3">
      <c r="A4912" s="1">
        <v>42984</v>
      </c>
      <c r="B4912">
        <v>116.89212000000001</v>
      </c>
    </row>
    <row r="4913" spans="1:2" x14ac:dyDescent="0.3">
      <c r="A4913" s="1">
        <v>42985</v>
      </c>
      <c r="B4913">
        <v>117.29303</v>
      </c>
    </row>
    <row r="4914" spans="1:2" x14ac:dyDescent="0.3">
      <c r="A4914" s="1">
        <v>42986</v>
      </c>
      <c r="B4914">
        <v>117.91670999999999</v>
      </c>
    </row>
    <row r="4915" spans="1:2" x14ac:dyDescent="0.3">
      <c r="A4915" s="1">
        <v>42989</v>
      </c>
      <c r="B4915">
        <v>118.49582700000001</v>
      </c>
    </row>
    <row r="4916" spans="1:2" x14ac:dyDescent="0.3">
      <c r="A4916" s="1">
        <v>42990</v>
      </c>
      <c r="B4916">
        <v>120.812286</v>
      </c>
    </row>
    <row r="4917" spans="1:2" x14ac:dyDescent="0.3">
      <c r="A4917" s="1">
        <v>42991</v>
      </c>
      <c r="B4917">
        <v>121.70322400000001</v>
      </c>
    </row>
    <row r="4918" spans="1:2" x14ac:dyDescent="0.3">
      <c r="A4918" s="1">
        <v>42992</v>
      </c>
      <c r="B4918">
        <v>121.56957199999999</v>
      </c>
    </row>
    <row r="4919" spans="1:2" x14ac:dyDescent="0.3">
      <c r="A4919" s="1">
        <v>42993</v>
      </c>
      <c r="B4919">
        <v>121.836868</v>
      </c>
    </row>
    <row r="4920" spans="1:2" x14ac:dyDescent="0.3">
      <c r="A4920" s="1">
        <v>42996</v>
      </c>
      <c r="B4920">
        <v>122.282341</v>
      </c>
    </row>
    <row r="4921" spans="1:2" x14ac:dyDescent="0.3">
      <c r="A4921" s="1">
        <v>42997</v>
      </c>
      <c r="B4921">
        <v>122.460526</v>
      </c>
    </row>
    <row r="4922" spans="1:2" x14ac:dyDescent="0.3">
      <c r="A4922" s="1">
        <v>42998</v>
      </c>
      <c r="B4922">
        <v>121.79231299999999</v>
      </c>
    </row>
    <row r="4923" spans="1:2" x14ac:dyDescent="0.3">
      <c r="A4923" s="1">
        <v>42999</v>
      </c>
      <c r="B4923">
        <v>122.86144299999999</v>
      </c>
    </row>
    <row r="4924" spans="1:2" x14ac:dyDescent="0.3">
      <c r="A4924" s="1">
        <v>43000</v>
      </c>
      <c r="B4924">
        <v>122.594177</v>
      </c>
    </row>
    <row r="4925" spans="1:2" x14ac:dyDescent="0.3">
      <c r="A4925" s="1">
        <v>43003</v>
      </c>
      <c r="B4925">
        <v>122.772362</v>
      </c>
    </row>
    <row r="4926" spans="1:2" x14ac:dyDescent="0.3">
      <c r="A4926" s="1">
        <v>43004</v>
      </c>
      <c r="B4926">
        <v>125.667946</v>
      </c>
    </row>
    <row r="4927" spans="1:2" x14ac:dyDescent="0.3">
      <c r="A4927" s="1">
        <v>43005</v>
      </c>
      <c r="B4927">
        <v>125.356094</v>
      </c>
    </row>
    <row r="4928" spans="1:2" x14ac:dyDescent="0.3">
      <c r="A4928" s="1">
        <v>43006</v>
      </c>
      <c r="B4928">
        <v>123.262383</v>
      </c>
    </row>
    <row r="4929" spans="1:2" x14ac:dyDescent="0.3">
      <c r="A4929" s="1">
        <v>43007</v>
      </c>
      <c r="B4929">
        <v>122.950546</v>
      </c>
    </row>
    <row r="4930" spans="1:2" x14ac:dyDescent="0.3">
      <c r="A4930" s="1">
        <v>43010</v>
      </c>
      <c r="B4930">
        <v>122.594177</v>
      </c>
    </row>
    <row r="4931" spans="1:2" x14ac:dyDescent="0.3">
      <c r="A4931" s="1">
        <v>43011</v>
      </c>
      <c r="B4931">
        <v>122.594177</v>
      </c>
    </row>
    <row r="4932" spans="1:2" x14ac:dyDescent="0.3">
      <c r="A4932" s="1">
        <v>43012</v>
      </c>
      <c r="B4932">
        <v>125.400642</v>
      </c>
    </row>
    <row r="4933" spans="1:2" x14ac:dyDescent="0.3">
      <c r="A4933" s="1">
        <v>43013</v>
      </c>
      <c r="B4933">
        <v>126.24704</v>
      </c>
    </row>
    <row r="4934" spans="1:2" x14ac:dyDescent="0.3">
      <c r="A4934" s="1">
        <v>43014</v>
      </c>
      <c r="B4934">
        <v>127.227097</v>
      </c>
    </row>
    <row r="4935" spans="1:2" x14ac:dyDescent="0.3">
      <c r="A4935" s="1">
        <v>43017</v>
      </c>
      <c r="B4935">
        <v>126.692528</v>
      </c>
    </row>
    <row r="4936" spans="1:2" x14ac:dyDescent="0.3">
      <c r="A4936" s="1">
        <v>43018</v>
      </c>
      <c r="B4936">
        <v>125.93523399999999</v>
      </c>
    </row>
    <row r="4937" spans="1:2" x14ac:dyDescent="0.3">
      <c r="A4937" s="1">
        <v>43019</v>
      </c>
      <c r="B4937">
        <v>126.781616</v>
      </c>
    </row>
    <row r="4938" spans="1:2" x14ac:dyDescent="0.3">
      <c r="A4938" s="1">
        <v>43020</v>
      </c>
      <c r="B4938">
        <v>128.028931</v>
      </c>
    </row>
    <row r="4939" spans="1:2" x14ac:dyDescent="0.3">
      <c r="A4939" s="1">
        <v>43021</v>
      </c>
      <c r="B4939">
        <v>128.429855</v>
      </c>
    </row>
    <row r="4940" spans="1:2" x14ac:dyDescent="0.3">
      <c r="A4940" s="1">
        <v>43024</v>
      </c>
      <c r="B4940">
        <v>128.073486</v>
      </c>
    </row>
    <row r="4941" spans="1:2" x14ac:dyDescent="0.3">
      <c r="A4941" s="1">
        <v>43025</v>
      </c>
      <c r="B4941">
        <v>127.53891</v>
      </c>
    </row>
    <row r="4942" spans="1:2" x14ac:dyDescent="0.3">
      <c r="A4942" s="1">
        <v>43026</v>
      </c>
      <c r="B4942">
        <v>128.87531999999999</v>
      </c>
    </row>
    <row r="4943" spans="1:2" x14ac:dyDescent="0.3">
      <c r="A4943" s="1">
        <v>43027</v>
      </c>
      <c r="B4943">
        <v>127.58345799999999</v>
      </c>
    </row>
    <row r="4944" spans="1:2" x14ac:dyDescent="0.3">
      <c r="A4944" s="1">
        <v>43028</v>
      </c>
      <c r="B4944">
        <v>126.11341899999999</v>
      </c>
    </row>
    <row r="4945" spans="1:2" x14ac:dyDescent="0.3">
      <c r="A4945" s="1">
        <v>43031</v>
      </c>
      <c r="B4945">
        <v>126.692528</v>
      </c>
    </row>
    <row r="4946" spans="1:2" x14ac:dyDescent="0.3">
      <c r="A4946" s="1">
        <v>43032</v>
      </c>
      <c r="B4946">
        <v>129.63262900000001</v>
      </c>
    </row>
    <row r="4947" spans="1:2" x14ac:dyDescent="0.3">
      <c r="A4947" s="1">
        <v>43033</v>
      </c>
      <c r="B4947">
        <v>128.741714</v>
      </c>
    </row>
    <row r="4948" spans="1:2" x14ac:dyDescent="0.3">
      <c r="A4948" s="1">
        <v>43034</v>
      </c>
      <c r="B4948">
        <v>129.63262900000001</v>
      </c>
    </row>
    <row r="4949" spans="1:2" x14ac:dyDescent="0.3">
      <c r="A4949" s="1">
        <v>43035</v>
      </c>
      <c r="B4949">
        <v>135.42379800000001</v>
      </c>
    </row>
    <row r="4950" spans="1:2" x14ac:dyDescent="0.3">
      <c r="A4950" s="1">
        <v>43038</v>
      </c>
      <c r="B4950">
        <v>138.89846800000001</v>
      </c>
    </row>
    <row r="4951" spans="1:2" x14ac:dyDescent="0.3">
      <c r="A4951" s="1">
        <v>43039</v>
      </c>
      <c r="B4951">
        <v>138.89846800000001</v>
      </c>
    </row>
    <row r="4952" spans="1:2" x14ac:dyDescent="0.3">
      <c r="A4952" s="1">
        <v>43040</v>
      </c>
      <c r="B4952">
        <v>145.53602599999999</v>
      </c>
    </row>
    <row r="4953" spans="1:2" x14ac:dyDescent="0.3">
      <c r="A4953" s="1">
        <v>43041</v>
      </c>
      <c r="B4953">
        <v>145.625122</v>
      </c>
    </row>
    <row r="4954" spans="1:2" x14ac:dyDescent="0.3">
      <c r="A4954" s="1">
        <v>43042</v>
      </c>
      <c r="B4954">
        <v>145.17965699999999</v>
      </c>
    </row>
    <row r="4955" spans="1:2" x14ac:dyDescent="0.3">
      <c r="A4955" s="1">
        <v>43045</v>
      </c>
      <c r="B4955">
        <v>144.46688800000001</v>
      </c>
    </row>
    <row r="4956" spans="1:2" x14ac:dyDescent="0.3">
      <c r="A4956" s="1">
        <v>43046</v>
      </c>
      <c r="B4956">
        <v>144.244156</v>
      </c>
    </row>
    <row r="4957" spans="1:2" x14ac:dyDescent="0.3">
      <c r="A4957" s="1">
        <v>43047</v>
      </c>
      <c r="B4957">
        <v>141.03675799999999</v>
      </c>
    </row>
    <row r="4958" spans="1:2" x14ac:dyDescent="0.3">
      <c r="A4958" s="1">
        <v>43048</v>
      </c>
      <c r="B4958">
        <v>140.145813</v>
      </c>
    </row>
    <row r="4959" spans="1:2" x14ac:dyDescent="0.3">
      <c r="A4959" s="1">
        <v>43049</v>
      </c>
      <c r="B4959">
        <v>139.43306000000001</v>
      </c>
    </row>
    <row r="4960" spans="1:2" x14ac:dyDescent="0.3">
      <c r="A4960" s="1">
        <v>43052</v>
      </c>
      <c r="B4960">
        <v>139.789413</v>
      </c>
    </row>
    <row r="4961" spans="1:2" x14ac:dyDescent="0.3">
      <c r="A4961" s="1">
        <v>43053</v>
      </c>
      <c r="B4961">
        <v>138.36390700000001</v>
      </c>
    </row>
    <row r="4962" spans="1:2" x14ac:dyDescent="0.3">
      <c r="A4962" s="1">
        <v>43054</v>
      </c>
      <c r="B4962">
        <v>137.51753199999999</v>
      </c>
    </row>
    <row r="4963" spans="1:2" x14ac:dyDescent="0.3">
      <c r="A4963" s="1">
        <v>43055</v>
      </c>
      <c r="B4963">
        <v>140.90310700000001</v>
      </c>
    </row>
    <row r="4964" spans="1:2" x14ac:dyDescent="0.3">
      <c r="A4964" s="1">
        <v>43056</v>
      </c>
      <c r="B4964">
        <v>141.437668</v>
      </c>
    </row>
    <row r="4965" spans="1:2" x14ac:dyDescent="0.3">
      <c r="A4965" s="1">
        <v>43059</v>
      </c>
      <c r="B4965">
        <v>147.36247299999999</v>
      </c>
    </row>
    <row r="4966" spans="1:2" x14ac:dyDescent="0.3">
      <c r="A4966" s="1">
        <v>43060</v>
      </c>
      <c r="B4966">
        <v>151.81720000000001</v>
      </c>
    </row>
    <row r="4967" spans="1:2" x14ac:dyDescent="0.3">
      <c r="A4967" s="1">
        <v>43061</v>
      </c>
      <c r="B4967">
        <v>148.96615600000001</v>
      </c>
    </row>
    <row r="4968" spans="1:2" x14ac:dyDescent="0.3">
      <c r="A4968" s="1">
        <v>43062</v>
      </c>
      <c r="B4968">
        <v>149.456177</v>
      </c>
    </row>
    <row r="4969" spans="1:2" x14ac:dyDescent="0.3">
      <c r="A4969" s="1">
        <v>43063</v>
      </c>
      <c r="B4969">
        <v>150.97079500000001</v>
      </c>
    </row>
    <row r="4970" spans="1:2" x14ac:dyDescent="0.3">
      <c r="A4970" s="1">
        <v>43066</v>
      </c>
      <c r="B4970">
        <v>150.92623900000001</v>
      </c>
    </row>
    <row r="4971" spans="1:2" x14ac:dyDescent="0.3">
      <c r="A4971" s="1">
        <v>43067</v>
      </c>
      <c r="B4971">
        <v>152.262665</v>
      </c>
    </row>
    <row r="4972" spans="1:2" x14ac:dyDescent="0.3">
      <c r="A4972" s="1">
        <v>43068</v>
      </c>
      <c r="B4972">
        <v>157.43014500000001</v>
      </c>
    </row>
    <row r="4973" spans="1:2" x14ac:dyDescent="0.3">
      <c r="A4973" s="1">
        <v>43069</v>
      </c>
      <c r="B4973">
        <v>158.67749000000001</v>
      </c>
    </row>
    <row r="4974" spans="1:2" x14ac:dyDescent="0.3">
      <c r="A4974" s="1">
        <v>43070</v>
      </c>
      <c r="B4974">
        <v>154.44551100000001</v>
      </c>
    </row>
    <row r="4975" spans="1:2" x14ac:dyDescent="0.3">
      <c r="A4975" s="1">
        <v>43073</v>
      </c>
      <c r="B4975">
        <v>154.44551100000001</v>
      </c>
    </row>
    <row r="4976" spans="1:2" x14ac:dyDescent="0.3">
      <c r="A4976" s="1">
        <v>43074</v>
      </c>
      <c r="B4976">
        <v>152.12902800000001</v>
      </c>
    </row>
    <row r="4977" spans="1:2" x14ac:dyDescent="0.3">
      <c r="A4977" s="1">
        <v>43075</v>
      </c>
      <c r="B4977">
        <v>147.807953</v>
      </c>
    </row>
    <row r="4978" spans="1:2" x14ac:dyDescent="0.3">
      <c r="A4978" s="1">
        <v>43076</v>
      </c>
      <c r="B4978">
        <v>150.97079500000001</v>
      </c>
    </row>
    <row r="4979" spans="1:2" x14ac:dyDescent="0.3">
      <c r="A4979" s="1">
        <v>43077</v>
      </c>
      <c r="B4979">
        <v>153.37635800000001</v>
      </c>
    </row>
    <row r="4980" spans="1:2" x14ac:dyDescent="0.3">
      <c r="A4980" s="1">
        <v>43080</v>
      </c>
      <c r="B4980">
        <v>152.03993199999999</v>
      </c>
    </row>
    <row r="4981" spans="1:2" x14ac:dyDescent="0.3">
      <c r="A4981" s="1">
        <v>43081</v>
      </c>
      <c r="B4981">
        <v>150.97079500000001</v>
      </c>
    </row>
    <row r="4982" spans="1:2" x14ac:dyDescent="0.3">
      <c r="A4982" s="1">
        <v>43082</v>
      </c>
      <c r="B4982">
        <v>151.549927</v>
      </c>
    </row>
    <row r="4983" spans="1:2" x14ac:dyDescent="0.3">
      <c r="A4983" s="1">
        <v>43083</v>
      </c>
      <c r="B4983">
        <v>151.14898700000001</v>
      </c>
    </row>
    <row r="4984" spans="1:2" x14ac:dyDescent="0.3">
      <c r="A4984" s="1">
        <v>43084</v>
      </c>
      <c r="B4984">
        <v>150.748062</v>
      </c>
    </row>
    <row r="4985" spans="1:2" x14ac:dyDescent="0.3">
      <c r="A4985" s="1">
        <v>43087</v>
      </c>
      <c r="B4985">
        <v>154.22276299999999</v>
      </c>
    </row>
    <row r="4986" spans="1:2" x14ac:dyDescent="0.3">
      <c r="A4986" s="1">
        <v>43088</v>
      </c>
      <c r="B4986">
        <v>153.910934</v>
      </c>
    </row>
    <row r="4987" spans="1:2" x14ac:dyDescent="0.3">
      <c r="A4987" s="1">
        <v>43089</v>
      </c>
      <c r="B4987">
        <v>151.19352699999999</v>
      </c>
    </row>
    <row r="4988" spans="1:2" x14ac:dyDescent="0.3">
      <c r="A4988" s="1">
        <v>43090</v>
      </c>
      <c r="B4988">
        <v>151.68356299999999</v>
      </c>
    </row>
    <row r="4989" spans="1:2" x14ac:dyDescent="0.3">
      <c r="A4989" s="1">
        <v>43091</v>
      </c>
      <c r="B4989">
        <v>150.56987000000001</v>
      </c>
    </row>
    <row r="4990" spans="1:2" x14ac:dyDescent="0.3">
      <c r="A4990" s="1">
        <v>43096</v>
      </c>
      <c r="B4990">
        <v>149.36711099999999</v>
      </c>
    </row>
    <row r="4991" spans="1:2" x14ac:dyDescent="0.3">
      <c r="A4991" s="1">
        <v>43097</v>
      </c>
      <c r="B4991">
        <v>149.23345900000001</v>
      </c>
    </row>
    <row r="4992" spans="1:2" x14ac:dyDescent="0.3">
      <c r="A4992" s="1">
        <v>43098</v>
      </c>
      <c r="B4992">
        <v>148.29797400000001</v>
      </c>
    </row>
    <row r="4993" spans="1:2" x14ac:dyDescent="0.3">
      <c r="A4993" s="1">
        <v>43102</v>
      </c>
      <c r="B4993">
        <v>147.62974500000001</v>
      </c>
    </row>
    <row r="4994" spans="1:2" x14ac:dyDescent="0.3">
      <c r="A4994" s="1">
        <v>43103</v>
      </c>
      <c r="B4994">
        <v>152.74378999999999</v>
      </c>
    </row>
    <row r="4995" spans="1:2" x14ac:dyDescent="0.3">
      <c r="A4995" s="1">
        <v>43104</v>
      </c>
      <c r="B4995">
        <v>155.41661099999999</v>
      </c>
    </row>
    <row r="4996" spans="1:2" x14ac:dyDescent="0.3">
      <c r="A4996" s="1">
        <v>43105</v>
      </c>
      <c r="B4996">
        <v>159.657532</v>
      </c>
    </row>
    <row r="4997" spans="1:2" x14ac:dyDescent="0.3">
      <c r="A4997" s="1">
        <v>43108</v>
      </c>
      <c r="B4997">
        <v>160.227722</v>
      </c>
    </row>
    <row r="4998" spans="1:2" x14ac:dyDescent="0.3">
      <c r="A4998" s="1">
        <v>43109</v>
      </c>
      <c r="B4998">
        <v>160.58410599999999</v>
      </c>
    </row>
    <row r="4999" spans="1:2" x14ac:dyDescent="0.3">
      <c r="A4999" s="1">
        <v>43110</v>
      </c>
      <c r="B4999">
        <v>158.766571</v>
      </c>
    </row>
    <row r="5000" spans="1:2" x14ac:dyDescent="0.3">
      <c r="A5000" s="1">
        <v>43111</v>
      </c>
      <c r="B5000">
        <v>158.41018700000001</v>
      </c>
    </row>
    <row r="5001" spans="1:2" x14ac:dyDescent="0.3">
      <c r="A5001" s="1">
        <v>43112</v>
      </c>
      <c r="B5001">
        <v>160.209915</v>
      </c>
    </row>
    <row r="5002" spans="1:2" x14ac:dyDescent="0.3">
      <c r="A5002" s="1">
        <v>43115</v>
      </c>
      <c r="B5002">
        <v>160.28117399999999</v>
      </c>
    </row>
    <row r="5003" spans="1:2" x14ac:dyDescent="0.3">
      <c r="A5003" s="1">
        <v>43116</v>
      </c>
      <c r="B5003">
        <v>163.93405200000001</v>
      </c>
    </row>
    <row r="5004" spans="1:2" x14ac:dyDescent="0.3">
      <c r="A5004" s="1">
        <v>43117</v>
      </c>
      <c r="B5004">
        <v>160.993942</v>
      </c>
    </row>
    <row r="5005" spans="1:2" x14ac:dyDescent="0.3">
      <c r="A5005" s="1">
        <v>43118</v>
      </c>
      <c r="B5005">
        <v>160.334656</v>
      </c>
    </row>
    <row r="5006" spans="1:2" x14ac:dyDescent="0.3">
      <c r="A5006" s="1">
        <v>43119</v>
      </c>
      <c r="B5006">
        <v>163.68461600000001</v>
      </c>
    </row>
    <row r="5007" spans="1:2" x14ac:dyDescent="0.3">
      <c r="A5007" s="1">
        <v>43122</v>
      </c>
      <c r="B5007">
        <v>167.94331399999999</v>
      </c>
    </row>
    <row r="5008" spans="1:2" x14ac:dyDescent="0.3">
      <c r="A5008" s="1">
        <v>43123</v>
      </c>
      <c r="B5008">
        <v>166.83853099999999</v>
      </c>
    </row>
    <row r="5009" spans="1:2" x14ac:dyDescent="0.3">
      <c r="A5009" s="1">
        <v>43124</v>
      </c>
      <c r="B5009">
        <v>163.95188899999999</v>
      </c>
    </row>
    <row r="5010" spans="1:2" x14ac:dyDescent="0.3">
      <c r="A5010" s="1">
        <v>43125</v>
      </c>
      <c r="B5010">
        <v>161.59979200000001</v>
      </c>
    </row>
    <row r="5011" spans="1:2" x14ac:dyDescent="0.3">
      <c r="A5011" s="1">
        <v>43126</v>
      </c>
      <c r="B5011">
        <v>162.06306499999999</v>
      </c>
    </row>
    <row r="5012" spans="1:2" x14ac:dyDescent="0.3">
      <c r="A5012" s="1">
        <v>43129</v>
      </c>
      <c r="B5012">
        <v>162.22345000000001</v>
      </c>
    </row>
    <row r="5013" spans="1:2" x14ac:dyDescent="0.3">
      <c r="A5013" s="1">
        <v>43130</v>
      </c>
      <c r="B5013">
        <v>159.12297100000001</v>
      </c>
    </row>
    <row r="5014" spans="1:2" x14ac:dyDescent="0.3">
      <c r="A5014" s="1">
        <v>43131</v>
      </c>
      <c r="B5014">
        <v>157.71525600000001</v>
      </c>
    </row>
    <row r="5015" spans="1:2" x14ac:dyDescent="0.3">
      <c r="A5015" s="1">
        <v>43132</v>
      </c>
      <c r="B5015">
        <v>158.23201</v>
      </c>
    </row>
    <row r="5016" spans="1:2" x14ac:dyDescent="0.3">
      <c r="A5016" s="1">
        <v>43133</v>
      </c>
      <c r="B5016">
        <v>153.29615799999999</v>
      </c>
    </row>
    <row r="5017" spans="1:2" x14ac:dyDescent="0.3">
      <c r="A5017" s="1">
        <v>43136</v>
      </c>
      <c r="B5017">
        <v>150.427322</v>
      </c>
    </row>
    <row r="5018" spans="1:2" x14ac:dyDescent="0.3">
      <c r="A5018" s="1">
        <v>43137</v>
      </c>
      <c r="B5018">
        <v>147.23773199999999</v>
      </c>
    </row>
    <row r="5019" spans="1:2" x14ac:dyDescent="0.3">
      <c r="A5019" s="1">
        <v>43138</v>
      </c>
      <c r="B5019">
        <v>152.69032300000001</v>
      </c>
    </row>
    <row r="5020" spans="1:2" x14ac:dyDescent="0.3">
      <c r="A5020" s="1">
        <v>43139</v>
      </c>
      <c r="B5020">
        <v>146.82789600000001</v>
      </c>
    </row>
    <row r="5021" spans="1:2" x14ac:dyDescent="0.3">
      <c r="A5021" s="1">
        <v>43140</v>
      </c>
      <c r="B5021">
        <v>145.40237400000001</v>
      </c>
    </row>
    <row r="5022" spans="1:2" x14ac:dyDescent="0.3">
      <c r="A5022" s="1">
        <v>43143</v>
      </c>
      <c r="B5022">
        <v>147.77230800000001</v>
      </c>
    </row>
    <row r="5023" spans="1:2" x14ac:dyDescent="0.3">
      <c r="A5023" s="1">
        <v>43144</v>
      </c>
      <c r="B5023">
        <v>145.86567700000001</v>
      </c>
    </row>
    <row r="5024" spans="1:2" x14ac:dyDescent="0.3">
      <c r="A5024" s="1">
        <v>43145</v>
      </c>
      <c r="B5024">
        <v>147.96830700000001</v>
      </c>
    </row>
    <row r="5025" spans="1:2" x14ac:dyDescent="0.3">
      <c r="A5025" s="1">
        <v>43146</v>
      </c>
      <c r="B5025">
        <v>147.07736199999999</v>
      </c>
    </row>
    <row r="5026" spans="1:2" x14ac:dyDescent="0.3">
      <c r="A5026" s="1">
        <v>43147</v>
      </c>
      <c r="B5026">
        <v>149.03744499999999</v>
      </c>
    </row>
    <row r="5027" spans="1:2" x14ac:dyDescent="0.3">
      <c r="A5027" s="1">
        <v>43150</v>
      </c>
      <c r="B5027">
        <v>147.77230800000001</v>
      </c>
    </row>
    <row r="5028" spans="1:2" x14ac:dyDescent="0.3">
      <c r="A5028" s="1">
        <v>43151</v>
      </c>
      <c r="B5028">
        <v>146.88136299999999</v>
      </c>
    </row>
    <row r="5029" spans="1:2" x14ac:dyDescent="0.3">
      <c r="A5029" s="1">
        <v>43152</v>
      </c>
      <c r="B5029">
        <v>145.723129</v>
      </c>
    </row>
    <row r="5030" spans="1:2" x14ac:dyDescent="0.3">
      <c r="A5030" s="1">
        <v>43153</v>
      </c>
      <c r="B5030">
        <v>146.043869</v>
      </c>
    </row>
    <row r="5031" spans="1:2" x14ac:dyDescent="0.3">
      <c r="A5031" s="1">
        <v>43154</v>
      </c>
      <c r="B5031">
        <v>144.86781300000001</v>
      </c>
    </row>
    <row r="5032" spans="1:2" x14ac:dyDescent="0.3">
      <c r="A5032" s="1">
        <v>43157</v>
      </c>
      <c r="B5032">
        <v>147.48719800000001</v>
      </c>
    </row>
    <row r="5033" spans="1:2" x14ac:dyDescent="0.3">
      <c r="A5033" s="1">
        <v>43158</v>
      </c>
      <c r="B5033">
        <v>146.16859400000001</v>
      </c>
    </row>
    <row r="5034" spans="1:2" x14ac:dyDescent="0.3">
      <c r="A5034" s="1">
        <v>43159</v>
      </c>
      <c r="B5034">
        <v>143.54922500000001</v>
      </c>
    </row>
    <row r="5035" spans="1:2" x14ac:dyDescent="0.3">
      <c r="A5035" s="1">
        <v>43160</v>
      </c>
      <c r="B5035">
        <v>140.02108799999999</v>
      </c>
    </row>
    <row r="5036" spans="1:2" x14ac:dyDescent="0.3">
      <c r="A5036" s="1">
        <v>43161</v>
      </c>
      <c r="B5036">
        <v>136.991837</v>
      </c>
    </row>
    <row r="5037" spans="1:2" x14ac:dyDescent="0.3">
      <c r="A5037" s="1">
        <v>43164</v>
      </c>
      <c r="B5037">
        <v>136.79585299999999</v>
      </c>
    </row>
    <row r="5038" spans="1:2" x14ac:dyDescent="0.3">
      <c r="A5038" s="1">
        <v>43165</v>
      </c>
      <c r="B5038">
        <v>139.878525</v>
      </c>
    </row>
    <row r="5039" spans="1:2" x14ac:dyDescent="0.3">
      <c r="A5039" s="1">
        <v>43166</v>
      </c>
      <c r="B5039">
        <v>138.987595</v>
      </c>
    </row>
    <row r="5040" spans="1:2" x14ac:dyDescent="0.3">
      <c r="A5040" s="1">
        <v>43167</v>
      </c>
      <c r="B5040">
        <v>139.62905900000001</v>
      </c>
    </row>
    <row r="5041" spans="1:2" x14ac:dyDescent="0.3">
      <c r="A5041" s="1">
        <v>43168</v>
      </c>
      <c r="B5041">
        <v>139.77160599999999</v>
      </c>
    </row>
    <row r="5042" spans="1:2" x14ac:dyDescent="0.3">
      <c r="A5042" s="1">
        <v>43171</v>
      </c>
      <c r="B5042">
        <v>141.286224</v>
      </c>
    </row>
    <row r="5043" spans="1:2" x14ac:dyDescent="0.3">
      <c r="A5043" s="1">
        <v>43172</v>
      </c>
      <c r="B5043">
        <v>137.66897599999999</v>
      </c>
    </row>
    <row r="5044" spans="1:2" x14ac:dyDescent="0.3">
      <c r="A5044" s="1">
        <v>43173</v>
      </c>
      <c r="B5044">
        <v>139.61123699999999</v>
      </c>
    </row>
    <row r="5045" spans="1:2" x14ac:dyDescent="0.3">
      <c r="A5045" s="1">
        <v>43174</v>
      </c>
      <c r="B5045">
        <v>143.442307</v>
      </c>
    </row>
    <row r="5046" spans="1:2" x14ac:dyDescent="0.3">
      <c r="A5046" s="1">
        <v>43175</v>
      </c>
      <c r="B5046">
        <v>144.440155</v>
      </c>
    </row>
    <row r="5047" spans="1:2" x14ac:dyDescent="0.3">
      <c r="A5047" s="1">
        <v>43178</v>
      </c>
      <c r="B5047">
        <v>142.141525</v>
      </c>
    </row>
    <row r="5048" spans="1:2" x14ac:dyDescent="0.3">
      <c r="A5048" s="1">
        <v>43179</v>
      </c>
      <c r="B5048">
        <v>143.70961</v>
      </c>
    </row>
    <row r="5049" spans="1:2" x14ac:dyDescent="0.3">
      <c r="A5049" s="1">
        <v>43180</v>
      </c>
      <c r="B5049">
        <v>142.996826</v>
      </c>
    </row>
    <row r="5050" spans="1:2" x14ac:dyDescent="0.3">
      <c r="A5050" s="1">
        <v>43181</v>
      </c>
      <c r="B5050">
        <v>140.75164799999999</v>
      </c>
    </row>
    <row r="5051" spans="1:2" x14ac:dyDescent="0.3">
      <c r="A5051" s="1">
        <v>43182</v>
      </c>
      <c r="B5051">
        <v>136.92057800000001</v>
      </c>
    </row>
    <row r="5052" spans="1:2" x14ac:dyDescent="0.3">
      <c r="A5052" s="1">
        <v>43185</v>
      </c>
      <c r="B5052">
        <v>137.86499000000001</v>
      </c>
    </row>
    <row r="5053" spans="1:2" x14ac:dyDescent="0.3">
      <c r="A5053" s="1">
        <v>43186</v>
      </c>
      <c r="B5053">
        <v>139.3974</v>
      </c>
    </row>
    <row r="5054" spans="1:2" x14ac:dyDescent="0.3">
      <c r="A5054" s="1">
        <v>43187</v>
      </c>
      <c r="B5054">
        <v>138.09663399999999</v>
      </c>
    </row>
    <row r="5055" spans="1:2" x14ac:dyDescent="0.3">
      <c r="A5055" s="1">
        <v>43188</v>
      </c>
      <c r="B5055">
        <v>143.78088399999999</v>
      </c>
    </row>
    <row r="5056" spans="1:2" x14ac:dyDescent="0.3">
      <c r="A5056" s="1">
        <v>43193</v>
      </c>
      <c r="B5056">
        <v>144.67181400000001</v>
      </c>
    </row>
    <row r="5057" spans="1:2" x14ac:dyDescent="0.3">
      <c r="A5057" s="1">
        <v>43194</v>
      </c>
      <c r="B5057">
        <v>143.88777200000001</v>
      </c>
    </row>
    <row r="5058" spans="1:2" x14ac:dyDescent="0.3">
      <c r="A5058" s="1">
        <v>43195</v>
      </c>
      <c r="B5058">
        <v>148.894882</v>
      </c>
    </row>
    <row r="5059" spans="1:2" x14ac:dyDescent="0.3">
      <c r="A5059" s="1">
        <v>43196</v>
      </c>
      <c r="B5059">
        <v>147.00608800000001</v>
      </c>
    </row>
    <row r="5060" spans="1:2" x14ac:dyDescent="0.3">
      <c r="A5060" s="1">
        <v>43199</v>
      </c>
      <c r="B5060">
        <v>146.34678600000001</v>
      </c>
    </row>
    <row r="5061" spans="1:2" x14ac:dyDescent="0.3">
      <c r="A5061" s="1">
        <v>43200</v>
      </c>
      <c r="B5061">
        <v>152.868515</v>
      </c>
    </row>
    <row r="5062" spans="1:2" x14ac:dyDescent="0.3">
      <c r="A5062" s="1">
        <v>43201</v>
      </c>
      <c r="B5062">
        <v>154.27619899999999</v>
      </c>
    </row>
    <row r="5063" spans="1:2" x14ac:dyDescent="0.3">
      <c r="A5063" s="1">
        <v>43202</v>
      </c>
      <c r="B5063">
        <v>157.34108000000001</v>
      </c>
    </row>
    <row r="5064" spans="1:2" x14ac:dyDescent="0.3">
      <c r="A5064" s="1">
        <v>43203</v>
      </c>
      <c r="B5064">
        <v>157.94691499999999</v>
      </c>
    </row>
    <row r="5065" spans="1:2" x14ac:dyDescent="0.3">
      <c r="A5065" s="1">
        <v>43206</v>
      </c>
      <c r="B5065">
        <v>153.367447</v>
      </c>
    </row>
    <row r="5066" spans="1:2" x14ac:dyDescent="0.3">
      <c r="A5066" s="1">
        <v>43207</v>
      </c>
      <c r="B5066">
        <v>155.68391399999999</v>
      </c>
    </row>
    <row r="5067" spans="1:2" x14ac:dyDescent="0.3">
      <c r="A5067" s="1">
        <v>43208</v>
      </c>
      <c r="B5067">
        <v>155.34535199999999</v>
      </c>
    </row>
    <row r="5068" spans="1:2" x14ac:dyDescent="0.3">
      <c r="A5068" s="1">
        <v>43209</v>
      </c>
      <c r="B5068">
        <v>154.383118</v>
      </c>
    </row>
    <row r="5069" spans="1:2" x14ac:dyDescent="0.3">
      <c r="A5069" s="1">
        <v>43210</v>
      </c>
      <c r="B5069">
        <v>152.44087200000001</v>
      </c>
    </row>
    <row r="5070" spans="1:2" x14ac:dyDescent="0.3">
      <c r="A5070" s="1">
        <v>43213</v>
      </c>
      <c r="B5070">
        <v>150.96189899999999</v>
      </c>
    </row>
    <row r="5071" spans="1:2" x14ac:dyDescent="0.3">
      <c r="A5071" s="1">
        <v>43214</v>
      </c>
      <c r="B5071">
        <v>151.14009100000001</v>
      </c>
    </row>
    <row r="5072" spans="1:2" x14ac:dyDescent="0.3">
      <c r="A5072" s="1">
        <v>43215</v>
      </c>
      <c r="B5072">
        <v>148.787994</v>
      </c>
    </row>
    <row r="5073" spans="1:2" x14ac:dyDescent="0.3">
      <c r="A5073" s="1">
        <v>43216</v>
      </c>
      <c r="B5073">
        <v>152.74378999999999</v>
      </c>
    </row>
    <row r="5074" spans="1:2" x14ac:dyDescent="0.3">
      <c r="A5074" s="1">
        <v>43217</v>
      </c>
      <c r="B5074">
        <v>153.88420099999999</v>
      </c>
    </row>
    <row r="5075" spans="1:2" x14ac:dyDescent="0.3">
      <c r="A5075" s="1">
        <v>43220</v>
      </c>
      <c r="B5075">
        <v>153.10015899999999</v>
      </c>
    </row>
    <row r="5076" spans="1:2" x14ac:dyDescent="0.3">
      <c r="A5076" s="1">
        <v>43222</v>
      </c>
      <c r="B5076">
        <v>158.44584699999999</v>
      </c>
    </row>
    <row r="5077" spans="1:2" x14ac:dyDescent="0.3">
      <c r="A5077" s="1">
        <v>43223</v>
      </c>
      <c r="B5077">
        <v>156.84213299999999</v>
      </c>
    </row>
    <row r="5078" spans="1:2" x14ac:dyDescent="0.3">
      <c r="A5078" s="1">
        <v>43224</v>
      </c>
      <c r="B5078">
        <v>157.425476</v>
      </c>
    </row>
    <row r="5079" spans="1:2" x14ac:dyDescent="0.3">
      <c r="A5079" s="1">
        <v>43227</v>
      </c>
      <c r="B5079">
        <v>160.61554000000001</v>
      </c>
    </row>
    <row r="5080" spans="1:2" x14ac:dyDescent="0.3">
      <c r="A5080" s="1">
        <v>43228</v>
      </c>
      <c r="B5080">
        <v>158.33691400000001</v>
      </c>
    </row>
    <row r="5081" spans="1:2" x14ac:dyDescent="0.3">
      <c r="A5081" s="1">
        <v>43229</v>
      </c>
      <c r="B5081">
        <v>155.67549099999999</v>
      </c>
    </row>
    <row r="5082" spans="1:2" x14ac:dyDescent="0.3">
      <c r="A5082" s="1">
        <v>43230</v>
      </c>
      <c r="B5082">
        <v>156.40464800000001</v>
      </c>
    </row>
    <row r="5083" spans="1:2" x14ac:dyDescent="0.3">
      <c r="A5083" s="1">
        <v>43231</v>
      </c>
      <c r="B5083">
        <v>157.042664</v>
      </c>
    </row>
    <row r="5084" spans="1:2" x14ac:dyDescent="0.3">
      <c r="A5084" s="1">
        <v>43234</v>
      </c>
      <c r="B5084">
        <v>156.167664</v>
      </c>
    </row>
    <row r="5085" spans="1:2" x14ac:dyDescent="0.3">
      <c r="A5085" s="1">
        <v>43235</v>
      </c>
      <c r="B5085">
        <v>158.17283599999999</v>
      </c>
    </row>
    <row r="5086" spans="1:2" x14ac:dyDescent="0.3">
      <c r="A5086" s="1">
        <v>43236</v>
      </c>
      <c r="B5086">
        <v>157.079117</v>
      </c>
    </row>
    <row r="5087" spans="1:2" x14ac:dyDescent="0.3">
      <c r="A5087" s="1">
        <v>43237</v>
      </c>
      <c r="B5087">
        <v>158.61035200000001</v>
      </c>
    </row>
    <row r="5088" spans="1:2" x14ac:dyDescent="0.3">
      <c r="A5088" s="1">
        <v>43238</v>
      </c>
      <c r="B5088">
        <v>157.77181999999999</v>
      </c>
    </row>
    <row r="5089" spans="1:2" x14ac:dyDescent="0.3">
      <c r="A5089" s="1">
        <v>43241</v>
      </c>
      <c r="B5089">
        <v>157.77181999999999</v>
      </c>
    </row>
    <row r="5090" spans="1:2" x14ac:dyDescent="0.3">
      <c r="A5090" s="1">
        <v>43242</v>
      </c>
      <c r="B5090">
        <v>160.96189899999999</v>
      </c>
    </row>
    <row r="5091" spans="1:2" x14ac:dyDescent="0.3">
      <c r="A5091" s="1">
        <v>43243</v>
      </c>
      <c r="B5091">
        <v>156.550476</v>
      </c>
    </row>
    <row r="5092" spans="1:2" x14ac:dyDescent="0.3">
      <c r="A5092" s="1">
        <v>43244</v>
      </c>
      <c r="B5092">
        <v>152.576538</v>
      </c>
    </row>
    <row r="5093" spans="1:2" x14ac:dyDescent="0.3">
      <c r="A5093" s="1">
        <v>43245</v>
      </c>
      <c r="B5093">
        <v>155.07392899999999</v>
      </c>
    </row>
    <row r="5094" spans="1:2" x14ac:dyDescent="0.3">
      <c r="A5094" s="1">
        <v>43248</v>
      </c>
      <c r="B5094">
        <v>152.35781900000001</v>
      </c>
    </row>
    <row r="5095" spans="1:2" x14ac:dyDescent="0.3">
      <c r="A5095" s="1">
        <v>43249</v>
      </c>
      <c r="B5095">
        <v>148.128693</v>
      </c>
    </row>
    <row r="5096" spans="1:2" x14ac:dyDescent="0.3">
      <c r="A5096" s="1">
        <v>43250</v>
      </c>
      <c r="B5096">
        <v>149.60522499999999</v>
      </c>
    </row>
    <row r="5097" spans="1:2" x14ac:dyDescent="0.3">
      <c r="A5097" s="1">
        <v>43251</v>
      </c>
      <c r="B5097">
        <v>146.68859900000001</v>
      </c>
    </row>
    <row r="5098" spans="1:2" x14ac:dyDescent="0.3">
      <c r="A5098" s="1">
        <v>43252</v>
      </c>
      <c r="B5098">
        <v>147.78234900000001</v>
      </c>
    </row>
    <row r="5099" spans="1:2" x14ac:dyDescent="0.3">
      <c r="A5099" s="1">
        <v>43255</v>
      </c>
      <c r="B5099">
        <v>147.837006</v>
      </c>
    </row>
    <row r="5100" spans="1:2" x14ac:dyDescent="0.3">
      <c r="A5100" s="1">
        <v>43256</v>
      </c>
      <c r="B5100">
        <v>147.891693</v>
      </c>
    </row>
    <row r="5101" spans="1:2" x14ac:dyDescent="0.3">
      <c r="A5101" s="1">
        <v>43257</v>
      </c>
      <c r="B5101">
        <v>148.566193</v>
      </c>
    </row>
    <row r="5102" spans="1:2" x14ac:dyDescent="0.3">
      <c r="A5102" s="1">
        <v>43258</v>
      </c>
      <c r="B5102">
        <v>148.47503699999999</v>
      </c>
    </row>
    <row r="5103" spans="1:2" x14ac:dyDescent="0.3">
      <c r="A5103" s="1">
        <v>43259</v>
      </c>
      <c r="B5103">
        <v>145.28495799999999</v>
      </c>
    </row>
    <row r="5104" spans="1:2" x14ac:dyDescent="0.3">
      <c r="A5104" s="1">
        <v>43262</v>
      </c>
      <c r="B5104">
        <v>145.13914500000001</v>
      </c>
    </row>
    <row r="5105" spans="1:2" x14ac:dyDescent="0.3">
      <c r="A5105" s="1">
        <v>43263</v>
      </c>
      <c r="B5105">
        <v>145.43078600000001</v>
      </c>
    </row>
    <row r="5106" spans="1:2" x14ac:dyDescent="0.3">
      <c r="A5106" s="1">
        <v>43264</v>
      </c>
      <c r="B5106">
        <v>145.63130200000001</v>
      </c>
    </row>
    <row r="5107" spans="1:2" x14ac:dyDescent="0.3">
      <c r="A5107" s="1">
        <v>43265</v>
      </c>
      <c r="B5107">
        <v>148.87608299999999</v>
      </c>
    </row>
    <row r="5108" spans="1:2" x14ac:dyDescent="0.3">
      <c r="A5108" s="1">
        <v>43266</v>
      </c>
      <c r="B5108">
        <v>146.76151999999999</v>
      </c>
    </row>
    <row r="5109" spans="1:2" x14ac:dyDescent="0.3">
      <c r="A5109" s="1">
        <v>43269</v>
      </c>
      <c r="B5109">
        <v>142.240723</v>
      </c>
    </row>
    <row r="5110" spans="1:2" x14ac:dyDescent="0.3">
      <c r="A5110" s="1">
        <v>43270</v>
      </c>
      <c r="B5110">
        <v>138.81369000000001</v>
      </c>
    </row>
    <row r="5111" spans="1:2" x14ac:dyDescent="0.3">
      <c r="A5111" s="1">
        <v>43271</v>
      </c>
      <c r="B5111">
        <v>140.76417499999999</v>
      </c>
    </row>
    <row r="5112" spans="1:2" x14ac:dyDescent="0.3">
      <c r="A5112" s="1">
        <v>43272</v>
      </c>
      <c r="B5112">
        <v>136.38922099999999</v>
      </c>
    </row>
    <row r="5113" spans="1:2" x14ac:dyDescent="0.3">
      <c r="A5113" s="1">
        <v>43273</v>
      </c>
      <c r="B5113">
        <v>136.15223700000001</v>
      </c>
    </row>
    <row r="5114" spans="1:2" x14ac:dyDescent="0.3">
      <c r="A5114" s="1">
        <v>43276</v>
      </c>
      <c r="B5114">
        <v>132.83457899999999</v>
      </c>
    </row>
    <row r="5115" spans="1:2" x14ac:dyDescent="0.3">
      <c r="A5115" s="1">
        <v>43277</v>
      </c>
      <c r="B5115">
        <v>131.72259500000001</v>
      </c>
    </row>
    <row r="5116" spans="1:2" x14ac:dyDescent="0.3">
      <c r="A5116" s="1">
        <v>43278</v>
      </c>
      <c r="B5116">
        <v>133.56373600000001</v>
      </c>
    </row>
    <row r="5117" spans="1:2" x14ac:dyDescent="0.3">
      <c r="A5117" s="1">
        <v>43279</v>
      </c>
      <c r="B5117">
        <v>130.46481299999999</v>
      </c>
    </row>
    <row r="5118" spans="1:2" x14ac:dyDescent="0.3">
      <c r="A5118" s="1">
        <v>43280</v>
      </c>
      <c r="B5118">
        <v>129.62626599999999</v>
      </c>
    </row>
    <row r="5119" spans="1:2" x14ac:dyDescent="0.3">
      <c r="A5119" s="1">
        <v>43283</v>
      </c>
      <c r="B5119">
        <v>128.60545300000001</v>
      </c>
    </row>
    <row r="5120" spans="1:2" x14ac:dyDescent="0.3">
      <c r="A5120" s="1">
        <v>43284</v>
      </c>
      <c r="B5120">
        <v>129.42575099999999</v>
      </c>
    </row>
    <row r="5121" spans="1:2" x14ac:dyDescent="0.3">
      <c r="A5121" s="1">
        <v>43285</v>
      </c>
      <c r="B5121">
        <v>130.06376599999999</v>
      </c>
    </row>
    <row r="5122" spans="1:2" x14ac:dyDescent="0.3">
      <c r="A5122" s="1">
        <v>43286</v>
      </c>
      <c r="B5122">
        <v>135.33194</v>
      </c>
    </row>
    <row r="5123" spans="1:2" x14ac:dyDescent="0.3">
      <c r="A5123" s="1">
        <v>43287</v>
      </c>
      <c r="B5123">
        <v>134.65748600000001</v>
      </c>
    </row>
    <row r="5124" spans="1:2" x14ac:dyDescent="0.3">
      <c r="A5124" s="1">
        <v>43290</v>
      </c>
      <c r="B5124">
        <v>133.07154800000001</v>
      </c>
    </row>
    <row r="5125" spans="1:2" x14ac:dyDescent="0.3">
      <c r="A5125" s="1">
        <v>43291</v>
      </c>
      <c r="B5125">
        <v>133.053314</v>
      </c>
    </row>
    <row r="5126" spans="1:2" x14ac:dyDescent="0.3">
      <c r="A5126" s="1">
        <v>43292</v>
      </c>
      <c r="B5126">
        <v>130.17314099999999</v>
      </c>
    </row>
    <row r="5127" spans="1:2" x14ac:dyDescent="0.3">
      <c r="A5127" s="1">
        <v>43293</v>
      </c>
      <c r="B5127">
        <v>130.246048</v>
      </c>
    </row>
    <row r="5128" spans="1:2" x14ac:dyDescent="0.3">
      <c r="A5128" s="1">
        <v>43294</v>
      </c>
      <c r="B5128">
        <v>131.24865700000001</v>
      </c>
    </row>
    <row r="5129" spans="1:2" x14ac:dyDescent="0.3">
      <c r="A5129" s="1">
        <v>43297</v>
      </c>
      <c r="B5129">
        <v>130.08200099999999</v>
      </c>
    </row>
    <row r="5130" spans="1:2" x14ac:dyDescent="0.3">
      <c r="A5130" s="1">
        <v>43298</v>
      </c>
      <c r="B5130">
        <v>131.32157900000001</v>
      </c>
    </row>
    <row r="5131" spans="1:2" x14ac:dyDescent="0.3">
      <c r="A5131" s="1">
        <v>43299</v>
      </c>
      <c r="B5131">
        <v>134.274689</v>
      </c>
    </row>
    <row r="5132" spans="1:2" x14ac:dyDescent="0.3">
      <c r="A5132" s="1">
        <v>43300</v>
      </c>
      <c r="B5132">
        <v>134.89445499999999</v>
      </c>
    </row>
    <row r="5133" spans="1:2" x14ac:dyDescent="0.3">
      <c r="A5133" s="1">
        <v>43301</v>
      </c>
      <c r="B5133">
        <v>131.85022000000001</v>
      </c>
    </row>
    <row r="5134" spans="1:2" x14ac:dyDescent="0.3">
      <c r="A5134" s="1">
        <v>43304</v>
      </c>
      <c r="B5134">
        <v>132.98039199999999</v>
      </c>
    </row>
    <row r="5135" spans="1:2" x14ac:dyDescent="0.3">
      <c r="A5135" s="1">
        <v>43305</v>
      </c>
      <c r="B5135">
        <v>136.71734599999999</v>
      </c>
    </row>
    <row r="5136" spans="1:2" x14ac:dyDescent="0.3">
      <c r="A5136" s="1">
        <v>43306</v>
      </c>
      <c r="B5136">
        <v>132.998627</v>
      </c>
    </row>
    <row r="5137" spans="1:2" x14ac:dyDescent="0.3">
      <c r="A5137" s="1">
        <v>43307</v>
      </c>
      <c r="B5137">
        <v>138.26679999999999</v>
      </c>
    </row>
    <row r="5138" spans="1:2" x14ac:dyDescent="0.3">
      <c r="A5138" s="1">
        <v>43308</v>
      </c>
      <c r="B5138">
        <v>137.738159</v>
      </c>
    </row>
    <row r="5139" spans="1:2" x14ac:dyDescent="0.3">
      <c r="A5139" s="1">
        <v>43311</v>
      </c>
      <c r="B5139">
        <v>138.04806500000001</v>
      </c>
    </row>
    <row r="5140" spans="1:2" x14ac:dyDescent="0.3">
      <c r="A5140" s="1">
        <v>43312</v>
      </c>
      <c r="B5140">
        <v>138.740768</v>
      </c>
    </row>
    <row r="5141" spans="1:2" x14ac:dyDescent="0.3">
      <c r="A5141" s="1">
        <v>43313</v>
      </c>
      <c r="B5141">
        <v>133.61842300000001</v>
      </c>
    </row>
    <row r="5142" spans="1:2" x14ac:dyDescent="0.3">
      <c r="A5142" s="1">
        <v>43314</v>
      </c>
      <c r="B5142">
        <v>130.70178200000001</v>
      </c>
    </row>
    <row r="5143" spans="1:2" x14ac:dyDescent="0.3">
      <c r="A5143" s="1">
        <v>43315</v>
      </c>
      <c r="B5143">
        <v>132.46998600000001</v>
      </c>
    </row>
    <row r="5144" spans="1:2" x14ac:dyDescent="0.3">
      <c r="A5144" s="1">
        <v>43318</v>
      </c>
      <c r="B5144">
        <v>132.59759500000001</v>
      </c>
    </row>
    <row r="5145" spans="1:2" x14ac:dyDescent="0.3">
      <c r="A5145" s="1">
        <v>43319</v>
      </c>
      <c r="B5145">
        <v>133.87364199999999</v>
      </c>
    </row>
    <row r="5146" spans="1:2" x14ac:dyDescent="0.3">
      <c r="A5146" s="1">
        <v>43320</v>
      </c>
      <c r="B5146">
        <v>134.73040800000001</v>
      </c>
    </row>
    <row r="5147" spans="1:2" x14ac:dyDescent="0.3">
      <c r="A5147" s="1">
        <v>43321</v>
      </c>
      <c r="B5147">
        <v>134.74861100000001</v>
      </c>
    </row>
    <row r="5148" spans="1:2" x14ac:dyDescent="0.3">
      <c r="A5148" s="1">
        <v>43322</v>
      </c>
      <c r="B5148">
        <v>131.59501599999999</v>
      </c>
    </row>
    <row r="5149" spans="1:2" x14ac:dyDescent="0.3">
      <c r="A5149" s="1">
        <v>43325</v>
      </c>
      <c r="B5149">
        <v>131.230423</v>
      </c>
    </row>
    <row r="5150" spans="1:2" x14ac:dyDescent="0.3">
      <c r="A5150" s="1">
        <v>43326</v>
      </c>
      <c r="B5150">
        <v>130.246048</v>
      </c>
    </row>
    <row r="5151" spans="1:2" x14ac:dyDescent="0.3">
      <c r="A5151" s="1">
        <v>43327</v>
      </c>
      <c r="B5151">
        <v>126.181</v>
      </c>
    </row>
    <row r="5152" spans="1:2" x14ac:dyDescent="0.3">
      <c r="A5152" s="1">
        <v>43328</v>
      </c>
      <c r="B5152">
        <v>127.092445</v>
      </c>
    </row>
    <row r="5153" spans="1:2" x14ac:dyDescent="0.3">
      <c r="A5153" s="1">
        <v>43329</v>
      </c>
      <c r="B5153">
        <v>126.454437</v>
      </c>
    </row>
    <row r="5154" spans="1:2" x14ac:dyDescent="0.3">
      <c r="A5154" s="1">
        <v>43332</v>
      </c>
      <c r="B5154">
        <v>126.691406</v>
      </c>
    </row>
    <row r="5155" spans="1:2" x14ac:dyDescent="0.3">
      <c r="A5155" s="1">
        <v>43333</v>
      </c>
      <c r="B5155">
        <v>128.259094</v>
      </c>
    </row>
    <row r="5156" spans="1:2" x14ac:dyDescent="0.3">
      <c r="A5156" s="1">
        <v>43334</v>
      </c>
      <c r="B5156">
        <v>126.527344</v>
      </c>
    </row>
    <row r="5157" spans="1:2" x14ac:dyDescent="0.3">
      <c r="A5157" s="1">
        <v>43335</v>
      </c>
      <c r="B5157">
        <v>125.725273</v>
      </c>
    </row>
    <row r="5158" spans="1:2" x14ac:dyDescent="0.3">
      <c r="A5158" s="1">
        <v>43336</v>
      </c>
      <c r="B5158">
        <v>125.77995300000001</v>
      </c>
    </row>
    <row r="5159" spans="1:2" x14ac:dyDescent="0.3">
      <c r="A5159" s="1">
        <v>43339</v>
      </c>
      <c r="B5159">
        <v>128.93357800000001</v>
      </c>
    </row>
    <row r="5160" spans="1:2" x14ac:dyDescent="0.3">
      <c r="A5160" s="1">
        <v>43340</v>
      </c>
      <c r="B5160">
        <v>130.68356299999999</v>
      </c>
    </row>
    <row r="5161" spans="1:2" x14ac:dyDescent="0.3">
      <c r="A5161" s="1">
        <v>43341</v>
      </c>
      <c r="B5161">
        <v>130.48303200000001</v>
      </c>
    </row>
    <row r="5162" spans="1:2" x14ac:dyDescent="0.3">
      <c r="A5162" s="1">
        <v>43342</v>
      </c>
      <c r="B5162">
        <v>130.20959500000001</v>
      </c>
    </row>
    <row r="5163" spans="1:2" x14ac:dyDescent="0.3">
      <c r="A5163" s="1">
        <v>43343</v>
      </c>
      <c r="B5163">
        <v>128.368484</v>
      </c>
    </row>
    <row r="5164" spans="1:2" x14ac:dyDescent="0.3">
      <c r="A5164" s="1">
        <v>43346</v>
      </c>
      <c r="B5164">
        <v>125.725273</v>
      </c>
    </row>
    <row r="5165" spans="1:2" x14ac:dyDescent="0.3">
      <c r="A5165" s="1">
        <v>43347</v>
      </c>
      <c r="B5165">
        <v>124.139351</v>
      </c>
    </row>
    <row r="5166" spans="1:2" x14ac:dyDescent="0.3">
      <c r="A5166" s="1">
        <v>43348</v>
      </c>
      <c r="B5166">
        <v>124.084671</v>
      </c>
    </row>
    <row r="5167" spans="1:2" x14ac:dyDescent="0.3">
      <c r="A5167" s="1">
        <v>43349</v>
      </c>
      <c r="B5167">
        <v>124.17581199999999</v>
      </c>
    </row>
    <row r="5168" spans="1:2" x14ac:dyDescent="0.3">
      <c r="A5168" s="1">
        <v>43350</v>
      </c>
      <c r="B5168">
        <v>124.029984</v>
      </c>
    </row>
    <row r="5169" spans="1:2" x14ac:dyDescent="0.3">
      <c r="A5169" s="1">
        <v>43353</v>
      </c>
      <c r="B5169">
        <v>125.324234</v>
      </c>
    </row>
    <row r="5170" spans="1:2" x14ac:dyDescent="0.3">
      <c r="A5170" s="1">
        <v>43354</v>
      </c>
      <c r="B5170">
        <v>125.214859</v>
      </c>
    </row>
    <row r="5171" spans="1:2" x14ac:dyDescent="0.3">
      <c r="A5171" s="1">
        <v>43355</v>
      </c>
      <c r="B5171">
        <v>126.144531</v>
      </c>
    </row>
    <row r="5172" spans="1:2" x14ac:dyDescent="0.3">
      <c r="A5172" s="1">
        <v>43356</v>
      </c>
      <c r="B5172">
        <v>128.313782</v>
      </c>
    </row>
    <row r="5173" spans="1:2" x14ac:dyDescent="0.3">
      <c r="A5173" s="1">
        <v>43357</v>
      </c>
      <c r="B5173">
        <v>131.24865700000001</v>
      </c>
    </row>
    <row r="5174" spans="1:2" x14ac:dyDescent="0.3">
      <c r="A5174" s="1">
        <v>43360</v>
      </c>
      <c r="B5174">
        <v>131.68614199999999</v>
      </c>
    </row>
    <row r="5175" spans="1:2" x14ac:dyDescent="0.3">
      <c r="A5175" s="1">
        <v>43361</v>
      </c>
      <c r="B5175">
        <v>135.11320499999999</v>
      </c>
    </row>
    <row r="5176" spans="1:2" x14ac:dyDescent="0.3">
      <c r="A5176" s="1">
        <v>43362</v>
      </c>
      <c r="B5176">
        <v>137.71994000000001</v>
      </c>
    </row>
    <row r="5177" spans="1:2" x14ac:dyDescent="0.3">
      <c r="A5177" s="1">
        <v>43363</v>
      </c>
      <c r="B5177">
        <v>138.99597199999999</v>
      </c>
    </row>
    <row r="5178" spans="1:2" x14ac:dyDescent="0.3">
      <c r="A5178" s="1">
        <v>43364</v>
      </c>
      <c r="B5178">
        <v>140.70950300000001</v>
      </c>
    </row>
    <row r="5179" spans="1:2" x14ac:dyDescent="0.3">
      <c r="A5179" s="1">
        <v>43367</v>
      </c>
      <c r="B5179">
        <v>139.397018</v>
      </c>
    </row>
    <row r="5180" spans="1:2" x14ac:dyDescent="0.3">
      <c r="A5180" s="1">
        <v>43368</v>
      </c>
      <c r="B5180">
        <v>137.154831</v>
      </c>
    </row>
    <row r="5181" spans="1:2" x14ac:dyDescent="0.3">
      <c r="A5181" s="1">
        <v>43369</v>
      </c>
      <c r="B5181">
        <v>137.90223700000001</v>
      </c>
    </row>
    <row r="5182" spans="1:2" x14ac:dyDescent="0.3">
      <c r="A5182" s="1">
        <v>43370</v>
      </c>
      <c r="B5182">
        <v>140.235535</v>
      </c>
    </row>
    <row r="5183" spans="1:2" x14ac:dyDescent="0.3">
      <c r="A5183" s="1">
        <v>43371</v>
      </c>
      <c r="B5183">
        <v>138.175659</v>
      </c>
    </row>
    <row r="5184" spans="1:2" x14ac:dyDescent="0.3">
      <c r="A5184" s="1">
        <v>43374</v>
      </c>
      <c r="B5184">
        <v>138.99597199999999</v>
      </c>
    </row>
    <row r="5185" spans="1:2" x14ac:dyDescent="0.3">
      <c r="A5185" s="1">
        <v>43375</v>
      </c>
      <c r="B5185">
        <v>139.397018</v>
      </c>
    </row>
    <row r="5186" spans="1:2" x14ac:dyDescent="0.3">
      <c r="A5186" s="1">
        <v>43377</v>
      </c>
      <c r="B5186">
        <v>138.613159</v>
      </c>
    </row>
    <row r="5187" spans="1:2" x14ac:dyDescent="0.3">
      <c r="A5187" s="1">
        <v>43378</v>
      </c>
      <c r="B5187">
        <v>136.07933</v>
      </c>
    </row>
    <row r="5188" spans="1:2" x14ac:dyDescent="0.3">
      <c r="A5188" s="1">
        <v>43381</v>
      </c>
      <c r="B5188">
        <v>133.98298600000001</v>
      </c>
    </row>
    <row r="5189" spans="1:2" x14ac:dyDescent="0.3">
      <c r="A5189" s="1">
        <v>43382</v>
      </c>
      <c r="B5189">
        <v>133.56373600000001</v>
      </c>
    </row>
    <row r="5190" spans="1:2" x14ac:dyDescent="0.3">
      <c r="A5190" s="1">
        <v>43383</v>
      </c>
      <c r="B5190">
        <v>130.829376</v>
      </c>
    </row>
    <row r="5191" spans="1:2" x14ac:dyDescent="0.3">
      <c r="A5191" s="1">
        <v>43384</v>
      </c>
      <c r="B5191">
        <v>128.040344</v>
      </c>
    </row>
    <row r="5192" spans="1:2" x14ac:dyDescent="0.3">
      <c r="A5192" s="1">
        <v>43385</v>
      </c>
      <c r="B5192">
        <v>127.748695</v>
      </c>
    </row>
    <row r="5193" spans="1:2" x14ac:dyDescent="0.3">
      <c r="A5193" s="1">
        <v>43388</v>
      </c>
      <c r="B5193">
        <v>131.63147000000001</v>
      </c>
    </row>
    <row r="5194" spans="1:2" x14ac:dyDescent="0.3">
      <c r="A5194" s="1">
        <v>43389</v>
      </c>
      <c r="B5194">
        <v>134.36579900000001</v>
      </c>
    </row>
    <row r="5195" spans="1:2" x14ac:dyDescent="0.3">
      <c r="A5195" s="1">
        <v>43390</v>
      </c>
      <c r="B5195">
        <v>134.07415800000001</v>
      </c>
    </row>
    <row r="5196" spans="1:2" x14ac:dyDescent="0.3">
      <c r="A5196" s="1">
        <v>43391</v>
      </c>
      <c r="B5196">
        <v>132.68873600000001</v>
      </c>
    </row>
    <row r="5197" spans="1:2" x14ac:dyDescent="0.3">
      <c r="A5197" s="1">
        <v>43392</v>
      </c>
      <c r="B5197">
        <v>131.230423</v>
      </c>
    </row>
    <row r="5198" spans="1:2" x14ac:dyDescent="0.3">
      <c r="A5198" s="1">
        <v>43395</v>
      </c>
      <c r="B5198">
        <v>129.73564099999999</v>
      </c>
    </row>
    <row r="5199" spans="1:2" x14ac:dyDescent="0.3">
      <c r="A5199" s="1">
        <v>43396</v>
      </c>
      <c r="B5199">
        <v>127.329414</v>
      </c>
    </row>
    <row r="5200" spans="1:2" x14ac:dyDescent="0.3">
      <c r="A5200" s="1">
        <v>43397</v>
      </c>
      <c r="B5200">
        <v>121.860725</v>
      </c>
    </row>
    <row r="5201" spans="1:2" x14ac:dyDescent="0.3">
      <c r="A5201" s="1">
        <v>43398</v>
      </c>
      <c r="B5201">
        <v>124.8685</v>
      </c>
    </row>
    <row r="5202" spans="1:2" x14ac:dyDescent="0.3">
      <c r="A5202" s="1">
        <v>43399</v>
      </c>
      <c r="B5202">
        <v>124.75913199999999</v>
      </c>
    </row>
    <row r="5203" spans="1:2" x14ac:dyDescent="0.3">
      <c r="A5203" s="1">
        <v>43402</v>
      </c>
      <c r="B5203">
        <v>129.80856299999999</v>
      </c>
    </row>
    <row r="5204" spans="1:2" x14ac:dyDescent="0.3">
      <c r="A5204" s="1">
        <v>43403</v>
      </c>
      <c r="B5204">
        <v>133.74601699999999</v>
      </c>
    </row>
    <row r="5205" spans="1:2" x14ac:dyDescent="0.3">
      <c r="A5205" s="1">
        <v>43404</v>
      </c>
      <c r="B5205">
        <v>135.58715799999999</v>
      </c>
    </row>
    <row r="5206" spans="1:2" x14ac:dyDescent="0.3">
      <c r="A5206" s="1">
        <v>43405</v>
      </c>
      <c r="B5206">
        <v>138.12097199999999</v>
      </c>
    </row>
    <row r="5207" spans="1:2" x14ac:dyDescent="0.3">
      <c r="A5207" s="1">
        <v>43406</v>
      </c>
      <c r="B5207">
        <v>140.69125399999999</v>
      </c>
    </row>
    <row r="5208" spans="1:2" x14ac:dyDescent="0.3">
      <c r="A5208" s="1">
        <v>43409</v>
      </c>
      <c r="B5208">
        <v>141.67562899999999</v>
      </c>
    </row>
    <row r="5209" spans="1:2" x14ac:dyDescent="0.3">
      <c r="A5209" s="1">
        <v>43410</v>
      </c>
      <c r="B5209">
        <v>142.31364400000001</v>
      </c>
    </row>
    <row r="5210" spans="1:2" x14ac:dyDescent="0.3">
      <c r="A5210" s="1">
        <v>43411</v>
      </c>
      <c r="B5210">
        <v>141.23812899999999</v>
      </c>
    </row>
    <row r="5211" spans="1:2" x14ac:dyDescent="0.3">
      <c r="A5211" s="1">
        <v>43412</v>
      </c>
      <c r="B5211">
        <v>137.90223700000001</v>
      </c>
    </row>
    <row r="5212" spans="1:2" x14ac:dyDescent="0.3">
      <c r="A5212" s="1">
        <v>43413</v>
      </c>
      <c r="B5212">
        <v>133.12622099999999</v>
      </c>
    </row>
    <row r="5213" spans="1:2" x14ac:dyDescent="0.3">
      <c r="A5213" s="1">
        <v>43416</v>
      </c>
      <c r="B5213">
        <v>132.92570499999999</v>
      </c>
    </row>
    <row r="5214" spans="1:2" x14ac:dyDescent="0.3">
      <c r="A5214" s="1">
        <v>43417</v>
      </c>
      <c r="B5214">
        <v>134.858002</v>
      </c>
    </row>
    <row r="5215" spans="1:2" x14ac:dyDescent="0.3">
      <c r="A5215" s="1">
        <v>43418</v>
      </c>
      <c r="B5215">
        <v>136.07933</v>
      </c>
    </row>
    <row r="5216" spans="1:2" x14ac:dyDescent="0.3">
      <c r="A5216" s="1">
        <v>43419</v>
      </c>
      <c r="B5216">
        <v>134.56632999999999</v>
      </c>
    </row>
    <row r="5217" spans="1:2" x14ac:dyDescent="0.3">
      <c r="A5217" s="1">
        <v>43420</v>
      </c>
      <c r="B5217">
        <v>131.175735</v>
      </c>
    </row>
    <row r="5218" spans="1:2" x14ac:dyDescent="0.3">
      <c r="A5218" s="1">
        <v>43423</v>
      </c>
      <c r="B5218">
        <v>133.72779800000001</v>
      </c>
    </row>
    <row r="5219" spans="1:2" x14ac:dyDescent="0.3">
      <c r="A5219" s="1">
        <v>43424</v>
      </c>
      <c r="B5219">
        <v>132.85279800000001</v>
      </c>
    </row>
    <row r="5220" spans="1:2" x14ac:dyDescent="0.3">
      <c r="A5220" s="1">
        <v>43425</v>
      </c>
      <c r="B5220">
        <v>138.86836199999999</v>
      </c>
    </row>
    <row r="5221" spans="1:2" x14ac:dyDescent="0.3">
      <c r="A5221" s="1">
        <v>43426</v>
      </c>
      <c r="B5221">
        <v>138.467331</v>
      </c>
    </row>
    <row r="5222" spans="1:2" x14ac:dyDescent="0.3">
      <c r="A5222" s="1">
        <v>43427</v>
      </c>
      <c r="B5222">
        <v>137.61056500000001</v>
      </c>
    </row>
    <row r="5223" spans="1:2" x14ac:dyDescent="0.3">
      <c r="A5223" s="1">
        <v>43430</v>
      </c>
      <c r="B5223">
        <v>140.52720600000001</v>
      </c>
    </row>
    <row r="5224" spans="1:2" x14ac:dyDescent="0.3">
      <c r="A5224" s="1">
        <v>43431</v>
      </c>
      <c r="B5224">
        <v>134.89445499999999</v>
      </c>
    </row>
    <row r="5225" spans="1:2" x14ac:dyDescent="0.3">
      <c r="A5225" s="1">
        <v>43432</v>
      </c>
      <c r="B5225">
        <v>135.82414199999999</v>
      </c>
    </row>
    <row r="5226" spans="1:2" x14ac:dyDescent="0.3">
      <c r="A5226" s="1">
        <v>43433</v>
      </c>
      <c r="B5226">
        <v>136.772018</v>
      </c>
    </row>
    <row r="5227" spans="1:2" x14ac:dyDescent="0.3">
      <c r="A5227" s="1">
        <v>43434</v>
      </c>
      <c r="B5227">
        <v>135.71473700000001</v>
      </c>
    </row>
    <row r="5228" spans="1:2" x14ac:dyDescent="0.3">
      <c r="A5228" s="1">
        <v>43437</v>
      </c>
      <c r="B5228">
        <v>139.61575300000001</v>
      </c>
    </row>
    <row r="5229" spans="1:2" x14ac:dyDescent="0.3">
      <c r="A5229" s="1">
        <v>43438</v>
      </c>
      <c r="B5229">
        <v>135.386627</v>
      </c>
    </row>
    <row r="5230" spans="1:2" x14ac:dyDescent="0.3">
      <c r="A5230" s="1">
        <v>43439</v>
      </c>
      <c r="B5230">
        <v>134.529877</v>
      </c>
    </row>
    <row r="5231" spans="1:2" x14ac:dyDescent="0.3">
      <c r="A5231" s="1">
        <v>43440</v>
      </c>
      <c r="B5231">
        <v>130.33720400000001</v>
      </c>
    </row>
    <row r="5232" spans="1:2" x14ac:dyDescent="0.3">
      <c r="A5232" s="1">
        <v>43441</v>
      </c>
      <c r="B5232">
        <v>130.77470400000001</v>
      </c>
    </row>
    <row r="5233" spans="1:2" x14ac:dyDescent="0.3">
      <c r="A5233" s="1">
        <v>43444</v>
      </c>
      <c r="B5233">
        <v>128.49606299999999</v>
      </c>
    </row>
    <row r="5234" spans="1:2" x14ac:dyDescent="0.3">
      <c r="A5234" s="1">
        <v>43445</v>
      </c>
      <c r="B5234">
        <v>133.16270399999999</v>
      </c>
    </row>
    <row r="5235" spans="1:2" x14ac:dyDescent="0.3">
      <c r="A5235" s="1">
        <v>43446</v>
      </c>
      <c r="B5235">
        <v>136.844955</v>
      </c>
    </row>
    <row r="5236" spans="1:2" x14ac:dyDescent="0.3">
      <c r="A5236" s="1">
        <v>43447</v>
      </c>
      <c r="B5236">
        <v>136.44392400000001</v>
      </c>
    </row>
    <row r="5237" spans="1:2" x14ac:dyDescent="0.3">
      <c r="A5237" s="1">
        <v>43448</v>
      </c>
      <c r="B5237">
        <v>134.63923600000001</v>
      </c>
    </row>
    <row r="5238" spans="1:2" x14ac:dyDescent="0.3">
      <c r="A5238" s="1">
        <v>43451</v>
      </c>
      <c r="B5238">
        <v>133.50903299999999</v>
      </c>
    </row>
    <row r="5239" spans="1:2" x14ac:dyDescent="0.3">
      <c r="A5239" s="1">
        <v>43452</v>
      </c>
      <c r="B5239">
        <v>133.326752</v>
      </c>
    </row>
    <row r="5240" spans="1:2" x14ac:dyDescent="0.3">
      <c r="A5240" s="1">
        <v>43453</v>
      </c>
      <c r="B5240">
        <v>133.87364199999999</v>
      </c>
    </row>
    <row r="5241" spans="1:2" x14ac:dyDescent="0.3">
      <c r="A5241" s="1">
        <v>43454</v>
      </c>
      <c r="B5241">
        <v>131.157501</v>
      </c>
    </row>
    <row r="5242" spans="1:2" x14ac:dyDescent="0.3">
      <c r="A5242" s="1">
        <v>43455</v>
      </c>
      <c r="B5242">
        <v>130.61064099999999</v>
      </c>
    </row>
    <row r="5243" spans="1:2" x14ac:dyDescent="0.3">
      <c r="A5243" s="1">
        <v>43461</v>
      </c>
      <c r="B5243">
        <v>125.269554</v>
      </c>
    </row>
    <row r="5244" spans="1:2" x14ac:dyDescent="0.3">
      <c r="A5244" s="1">
        <v>43462</v>
      </c>
      <c r="B5244">
        <v>126.618492</v>
      </c>
    </row>
    <row r="5245" spans="1:2" x14ac:dyDescent="0.3">
      <c r="A5245" s="1">
        <v>43467</v>
      </c>
      <c r="B5245">
        <v>124.19403800000001</v>
      </c>
    </row>
    <row r="5246" spans="1:2" x14ac:dyDescent="0.3">
      <c r="A5246" s="1">
        <v>43468</v>
      </c>
      <c r="B5246">
        <v>122.826859</v>
      </c>
    </row>
    <row r="5247" spans="1:2" x14ac:dyDescent="0.3">
      <c r="A5247" s="1">
        <v>43469</v>
      </c>
      <c r="B5247">
        <v>128.040344</v>
      </c>
    </row>
    <row r="5248" spans="1:2" x14ac:dyDescent="0.3">
      <c r="A5248" s="1">
        <v>43472</v>
      </c>
      <c r="B5248">
        <v>128.186172</v>
      </c>
    </row>
    <row r="5249" spans="1:2" x14ac:dyDescent="0.3">
      <c r="A5249" s="1">
        <v>43473</v>
      </c>
      <c r="B5249">
        <v>130.33720400000001</v>
      </c>
    </row>
    <row r="5250" spans="1:2" x14ac:dyDescent="0.3">
      <c r="A5250" s="1">
        <v>43474</v>
      </c>
      <c r="B5250">
        <v>133.50903299999999</v>
      </c>
    </row>
    <row r="5251" spans="1:2" x14ac:dyDescent="0.3">
      <c r="A5251" s="1">
        <v>43475</v>
      </c>
      <c r="B5251">
        <v>132.087189</v>
      </c>
    </row>
    <row r="5252" spans="1:2" x14ac:dyDescent="0.3">
      <c r="A5252" s="1">
        <v>43476</v>
      </c>
      <c r="B5252">
        <v>129.58981299999999</v>
      </c>
    </row>
    <row r="5253" spans="1:2" x14ac:dyDescent="0.3">
      <c r="A5253" s="1">
        <v>43479</v>
      </c>
      <c r="B5253">
        <v>131.35801699999999</v>
      </c>
    </row>
    <row r="5254" spans="1:2" x14ac:dyDescent="0.3">
      <c r="A5254" s="1">
        <v>43480</v>
      </c>
      <c r="B5254">
        <v>132.21478300000001</v>
      </c>
    </row>
    <row r="5255" spans="1:2" x14ac:dyDescent="0.3">
      <c r="A5255" s="1">
        <v>43481</v>
      </c>
      <c r="B5255">
        <v>132.068939</v>
      </c>
    </row>
    <row r="5256" spans="1:2" x14ac:dyDescent="0.3">
      <c r="A5256" s="1">
        <v>43482</v>
      </c>
      <c r="B5256">
        <v>130.246048</v>
      </c>
    </row>
    <row r="5257" spans="1:2" x14ac:dyDescent="0.3">
      <c r="A5257" s="1">
        <v>43483</v>
      </c>
      <c r="B5257">
        <v>132.76165800000001</v>
      </c>
    </row>
    <row r="5258" spans="1:2" x14ac:dyDescent="0.3">
      <c r="A5258" s="1">
        <v>43486</v>
      </c>
      <c r="B5258">
        <v>132.050735</v>
      </c>
    </row>
    <row r="5259" spans="1:2" x14ac:dyDescent="0.3">
      <c r="A5259" s="1">
        <v>43487</v>
      </c>
      <c r="B5259">
        <v>130.88407900000001</v>
      </c>
    </row>
    <row r="5260" spans="1:2" x14ac:dyDescent="0.3">
      <c r="A5260" s="1">
        <v>43488</v>
      </c>
      <c r="B5260">
        <v>129.66272000000001</v>
      </c>
    </row>
    <row r="5261" spans="1:2" x14ac:dyDescent="0.3">
      <c r="A5261" s="1">
        <v>43489</v>
      </c>
      <c r="B5261">
        <v>132.65228300000001</v>
      </c>
    </row>
    <row r="5262" spans="1:2" x14ac:dyDescent="0.3">
      <c r="A5262" s="1">
        <v>43490</v>
      </c>
      <c r="B5262">
        <v>138.21211199999999</v>
      </c>
    </row>
    <row r="5263" spans="1:2" x14ac:dyDescent="0.3">
      <c r="A5263" s="1">
        <v>43493</v>
      </c>
      <c r="B5263">
        <v>136.480377</v>
      </c>
    </row>
    <row r="5264" spans="1:2" x14ac:dyDescent="0.3">
      <c r="A5264" s="1">
        <v>43494</v>
      </c>
      <c r="B5264">
        <v>134.54809599999999</v>
      </c>
    </row>
    <row r="5265" spans="1:2" x14ac:dyDescent="0.3">
      <c r="A5265" s="1">
        <v>43495</v>
      </c>
      <c r="B5265">
        <v>134.36579900000001</v>
      </c>
    </row>
    <row r="5266" spans="1:2" x14ac:dyDescent="0.3">
      <c r="A5266" s="1">
        <v>43496</v>
      </c>
      <c r="B5266">
        <v>135.45953399999999</v>
      </c>
    </row>
    <row r="5267" spans="1:2" x14ac:dyDescent="0.3">
      <c r="A5267" s="1">
        <v>43497</v>
      </c>
      <c r="B5267">
        <v>136.31629899999999</v>
      </c>
    </row>
    <row r="5268" spans="1:2" x14ac:dyDescent="0.3">
      <c r="A5268" s="1">
        <v>43500</v>
      </c>
      <c r="B5268">
        <v>134.584564</v>
      </c>
    </row>
    <row r="5269" spans="1:2" x14ac:dyDescent="0.3">
      <c r="A5269" s="1">
        <v>43501</v>
      </c>
      <c r="B5269">
        <v>136.097565</v>
      </c>
    </row>
    <row r="5270" spans="1:2" x14ac:dyDescent="0.3">
      <c r="A5270" s="1">
        <v>43502</v>
      </c>
      <c r="B5270">
        <v>136.17047099999999</v>
      </c>
    </row>
    <row r="5271" spans="1:2" x14ac:dyDescent="0.3">
      <c r="A5271" s="1">
        <v>43503</v>
      </c>
      <c r="B5271">
        <v>129.717422</v>
      </c>
    </row>
    <row r="5272" spans="1:2" x14ac:dyDescent="0.3">
      <c r="A5272" s="1">
        <v>43504</v>
      </c>
      <c r="B5272">
        <v>127.47524300000001</v>
      </c>
    </row>
    <row r="5273" spans="1:2" x14ac:dyDescent="0.3">
      <c r="A5273" s="1">
        <v>43507</v>
      </c>
      <c r="B5273">
        <v>128.38668799999999</v>
      </c>
    </row>
    <row r="5274" spans="1:2" x14ac:dyDescent="0.3">
      <c r="A5274" s="1">
        <v>43508</v>
      </c>
      <c r="B5274">
        <v>131.46740700000001</v>
      </c>
    </row>
    <row r="5275" spans="1:2" x14ac:dyDescent="0.3">
      <c r="A5275" s="1">
        <v>43509</v>
      </c>
      <c r="B5275">
        <v>131.01168799999999</v>
      </c>
    </row>
    <row r="5276" spans="1:2" x14ac:dyDescent="0.3">
      <c r="A5276" s="1">
        <v>43510</v>
      </c>
      <c r="B5276">
        <v>129.298157</v>
      </c>
    </row>
    <row r="5277" spans="1:2" x14ac:dyDescent="0.3">
      <c r="A5277" s="1">
        <v>43511</v>
      </c>
      <c r="B5277">
        <v>131.61322000000001</v>
      </c>
    </row>
    <row r="5278" spans="1:2" x14ac:dyDescent="0.3">
      <c r="A5278" s="1">
        <v>43514</v>
      </c>
      <c r="B5278">
        <v>130.10022000000001</v>
      </c>
    </row>
    <row r="5279" spans="1:2" x14ac:dyDescent="0.3">
      <c r="A5279" s="1">
        <v>43515</v>
      </c>
      <c r="B5279">
        <v>130.501251</v>
      </c>
    </row>
    <row r="5280" spans="1:2" x14ac:dyDescent="0.3">
      <c r="A5280" s="1">
        <v>43516</v>
      </c>
      <c r="B5280">
        <v>133.69132999999999</v>
      </c>
    </row>
    <row r="5281" spans="1:2" x14ac:dyDescent="0.3">
      <c r="A5281" s="1">
        <v>43517</v>
      </c>
      <c r="B5281">
        <v>133.600189</v>
      </c>
    </row>
    <row r="5282" spans="1:2" x14ac:dyDescent="0.3">
      <c r="A5282" s="1">
        <v>43518</v>
      </c>
      <c r="B5282">
        <v>133.72779800000001</v>
      </c>
    </row>
    <row r="5283" spans="1:2" x14ac:dyDescent="0.3">
      <c r="A5283" s="1">
        <v>43521</v>
      </c>
      <c r="B5283">
        <v>137.79284699999999</v>
      </c>
    </row>
    <row r="5284" spans="1:2" x14ac:dyDescent="0.3">
      <c r="A5284" s="1">
        <v>43522</v>
      </c>
      <c r="B5284">
        <v>137.64703399999999</v>
      </c>
    </row>
    <row r="5285" spans="1:2" x14ac:dyDescent="0.3">
      <c r="A5285" s="1">
        <v>43523</v>
      </c>
      <c r="B5285">
        <v>138.23036200000001</v>
      </c>
    </row>
    <row r="5286" spans="1:2" x14ac:dyDescent="0.3">
      <c r="A5286" s="1">
        <v>43524</v>
      </c>
      <c r="B5286">
        <v>137.53765899999999</v>
      </c>
    </row>
    <row r="5287" spans="1:2" x14ac:dyDescent="0.3">
      <c r="A5287" s="1">
        <v>43525</v>
      </c>
      <c r="B5287">
        <v>140.52720600000001</v>
      </c>
    </row>
    <row r="5288" spans="1:2" x14ac:dyDescent="0.3">
      <c r="A5288" s="1">
        <v>43528</v>
      </c>
      <c r="B5288">
        <v>140.58187899999999</v>
      </c>
    </row>
    <row r="5289" spans="1:2" x14ac:dyDescent="0.3">
      <c r="A5289" s="1">
        <v>43529</v>
      </c>
      <c r="B5289">
        <v>140.56367499999999</v>
      </c>
    </row>
    <row r="5290" spans="1:2" x14ac:dyDescent="0.3">
      <c r="A5290" s="1">
        <v>43530</v>
      </c>
      <c r="B5290">
        <v>138.70431500000001</v>
      </c>
    </row>
    <row r="5291" spans="1:2" x14ac:dyDescent="0.3">
      <c r="A5291" s="1">
        <v>43531</v>
      </c>
      <c r="B5291">
        <v>136.66265899999999</v>
      </c>
    </row>
    <row r="5292" spans="1:2" x14ac:dyDescent="0.3">
      <c r="A5292" s="1">
        <v>43532</v>
      </c>
      <c r="B5292">
        <v>134.037689</v>
      </c>
    </row>
    <row r="5293" spans="1:2" x14ac:dyDescent="0.3">
      <c r="A5293" s="1">
        <v>43535</v>
      </c>
      <c r="B5293">
        <v>133.67311100000001</v>
      </c>
    </row>
    <row r="5294" spans="1:2" x14ac:dyDescent="0.3">
      <c r="A5294" s="1">
        <v>43536</v>
      </c>
      <c r="B5294">
        <v>131.230423</v>
      </c>
    </row>
    <row r="5295" spans="1:2" x14ac:dyDescent="0.3">
      <c r="A5295" s="1">
        <v>43537</v>
      </c>
      <c r="B5295">
        <v>132.65228300000001</v>
      </c>
    </row>
    <row r="5296" spans="1:2" x14ac:dyDescent="0.3">
      <c r="A5296" s="1">
        <v>43538</v>
      </c>
      <c r="B5296">
        <v>131.39450099999999</v>
      </c>
    </row>
    <row r="5297" spans="1:2" x14ac:dyDescent="0.3">
      <c r="A5297" s="1">
        <v>43539</v>
      </c>
      <c r="B5297">
        <v>131.54032900000001</v>
      </c>
    </row>
    <row r="5298" spans="1:2" x14ac:dyDescent="0.3">
      <c r="A5298" s="1">
        <v>43542</v>
      </c>
      <c r="B5298">
        <v>132.615814</v>
      </c>
    </row>
    <row r="5299" spans="1:2" x14ac:dyDescent="0.3">
      <c r="A5299" s="1">
        <v>43543</v>
      </c>
      <c r="B5299">
        <v>134.80329900000001</v>
      </c>
    </row>
    <row r="5300" spans="1:2" x14ac:dyDescent="0.3">
      <c r="A5300" s="1">
        <v>43544</v>
      </c>
      <c r="B5300">
        <v>131.175735</v>
      </c>
    </row>
    <row r="5301" spans="1:2" x14ac:dyDescent="0.3">
      <c r="A5301" s="1">
        <v>43545</v>
      </c>
      <c r="B5301">
        <v>130.28251599999999</v>
      </c>
    </row>
    <row r="5302" spans="1:2" x14ac:dyDescent="0.3">
      <c r="A5302" s="1">
        <v>43546</v>
      </c>
      <c r="B5302">
        <v>126.819023</v>
      </c>
    </row>
    <row r="5303" spans="1:2" x14ac:dyDescent="0.3">
      <c r="A5303" s="1">
        <v>43549</v>
      </c>
      <c r="B5303">
        <v>127.438805</v>
      </c>
    </row>
    <row r="5304" spans="1:2" x14ac:dyDescent="0.3">
      <c r="A5304" s="1">
        <v>43550</v>
      </c>
      <c r="B5304">
        <v>126.345055</v>
      </c>
    </row>
    <row r="5305" spans="1:2" x14ac:dyDescent="0.3">
      <c r="A5305" s="1">
        <v>43551</v>
      </c>
      <c r="B5305">
        <v>126.727859</v>
      </c>
    </row>
    <row r="5306" spans="1:2" x14ac:dyDescent="0.3">
      <c r="A5306" s="1">
        <v>43552</v>
      </c>
      <c r="B5306">
        <v>126.217438</v>
      </c>
    </row>
    <row r="5307" spans="1:2" x14ac:dyDescent="0.3">
      <c r="A5307" s="1">
        <v>43553</v>
      </c>
      <c r="B5307">
        <v>127.894531</v>
      </c>
    </row>
    <row r="5308" spans="1:2" x14ac:dyDescent="0.3">
      <c r="A5308" s="1">
        <v>43556</v>
      </c>
      <c r="B5308">
        <v>131.667923</v>
      </c>
    </row>
    <row r="5309" spans="1:2" x14ac:dyDescent="0.3">
      <c r="A5309" s="1">
        <v>43557</v>
      </c>
      <c r="B5309">
        <v>133.16270399999999</v>
      </c>
    </row>
    <row r="5310" spans="1:2" x14ac:dyDescent="0.3">
      <c r="A5310" s="1">
        <v>43558</v>
      </c>
      <c r="B5310">
        <v>135.36840799999999</v>
      </c>
    </row>
    <row r="5311" spans="1:2" x14ac:dyDescent="0.3">
      <c r="A5311" s="1">
        <v>43559</v>
      </c>
      <c r="B5311">
        <v>136.68090799999999</v>
      </c>
    </row>
    <row r="5312" spans="1:2" x14ac:dyDescent="0.3">
      <c r="A5312" s="1">
        <v>43560</v>
      </c>
      <c r="B5312">
        <v>135.58715799999999</v>
      </c>
    </row>
    <row r="5313" spans="1:2" x14ac:dyDescent="0.3">
      <c r="A5313" s="1">
        <v>43563</v>
      </c>
      <c r="B5313">
        <v>136.097565</v>
      </c>
    </row>
    <row r="5314" spans="1:2" x14ac:dyDescent="0.3">
      <c r="A5314" s="1">
        <v>43564</v>
      </c>
      <c r="B5314">
        <v>134.89445499999999</v>
      </c>
    </row>
    <row r="5315" spans="1:2" x14ac:dyDescent="0.3">
      <c r="A5315" s="1">
        <v>43565</v>
      </c>
      <c r="B5315">
        <v>134.529877</v>
      </c>
    </row>
    <row r="5316" spans="1:2" x14ac:dyDescent="0.3">
      <c r="A5316" s="1">
        <v>43566</v>
      </c>
      <c r="B5316">
        <v>137.756393</v>
      </c>
    </row>
    <row r="5317" spans="1:2" x14ac:dyDescent="0.3">
      <c r="A5317" s="1">
        <v>43567</v>
      </c>
      <c r="B5317">
        <v>139.76158100000001</v>
      </c>
    </row>
    <row r="5318" spans="1:2" x14ac:dyDescent="0.3">
      <c r="A5318" s="1">
        <v>43570</v>
      </c>
      <c r="B5318">
        <v>141.25636299999999</v>
      </c>
    </row>
    <row r="5319" spans="1:2" x14ac:dyDescent="0.3">
      <c r="A5319" s="1">
        <v>43571</v>
      </c>
      <c r="B5319">
        <v>142.75112899999999</v>
      </c>
    </row>
    <row r="5320" spans="1:2" x14ac:dyDescent="0.3">
      <c r="A5320" s="1">
        <v>43572</v>
      </c>
      <c r="B5320">
        <v>147.07141100000001</v>
      </c>
    </row>
    <row r="5321" spans="1:2" x14ac:dyDescent="0.3">
      <c r="A5321" s="1">
        <v>43573</v>
      </c>
      <c r="B5321">
        <v>148.693771</v>
      </c>
    </row>
    <row r="5322" spans="1:2" x14ac:dyDescent="0.3">
      <c r="A5322" s="1">
        <v>43578</v>
      </c>
      <c r="B5322">
        <v>145.83183299999999</v>
      </c>
    </row>
    <row r="5323" spans="1:2" x14ac:dyDescent="0.3">
      <c r="A5323" s="1">
        <v>43579</v>
      </c>
      <c r="B5323">
        <v>143.55320699999999</v>
      </c>
    </row>
    <row r="5324" spans="1:2" x14ac:dyDescent="0.3">
      <c r="A5324" s="1">
        <v>43580</v>
      </c>
      <c r="B5324">
        <v>141.69386299999999</v>
      </c>
    </row>
    <row r="5325" spans="1:2" x14ac:dyDescent="0.3">
      <c r="A5325" s="1">
        <v>43581</v>
      </c>
      <c r="B5325">
        <v>141.96729999999999</v>
      </c>
    </row>
    <row r="5326" spans="1:2" x14ac:dyDescent="0.3">
      <c r="A5326" s="1">
        <v>43584</v>
      </c>
      <c r="B5326">
        <v>142.36831699999999</v>
      </c>
    </row>
    <row r="5327" spans="1:2" x14ac:dyDescent="0.3">
      <c r="A5327" s="1">
        <v>43585</v>
      </c>
      <c r="B5327">
        <v>141.311035</v>
      </c>
    </row>
    <row r="5328" spans="1:2" x14ac:dyDescent="0.3">
      <c r="A5328" s="1">
        <v>43587</v>
      </c>
      <c r="B5328">
        <v>146.506317</v>
      </c>
    </row>
    <row r="5329" spans="1:2" x14ac:dyDescent="0.3">
      <c r="A5329" s="1">
        <v>43588</v>
      </c>
      <c r="B5329">
        <v>146.08703600000001</v>
      </c>
    </row>
    <row r="5330" spans="1:2" x14ac:dyDescent="0.3">
      <c r="A5330" s="1">
        <v>43591</v>
      </c>
      <c r="B5330">
        <v>143.66258199999999</v>
      </c>
    </row>
    <row r="5331" spans="1:2" x14ac:dyDescent="0.3">
      <c r="A5331" s="1">
        <v>43592</v>
      </c>
      <c r="B5331">
        <v>140.74594099999999</v>
      </c>
    </row>
    <row r="5332" spans="1:2" x14ac:dyDescent="0.3">
      <c r="A5332" s="1">
        <v>43593</v>
      </c>
      <c r="B5332">
        <v>140.89176900000001</v>
      </c>
    </row>
    <row r="5333" spans="1:2" x14ac:dyDescent="0.3">
      <c r="A5333" s="1">
        <v>43594</v>
      </c>
      <c r="B5333">
        <v>138.084518</v>
      </c>
    </row>
    <row r="5334" spans="1:2" x14ac:dyDescent="0.3">
      <c r="A5334" s="1">
        <v>43595</v>
      </c>
      <c r="B5334">
        <v>137.00900300000001</v>
      </c>
    </row>
    <row r="5335" spans="1:2" x14ac:dyDescent="0.3">
      <c r="A5335" s="1">
        <v>43598</v>
      </c>
      <c r="B5335">
        <v>134.47517400000001</v>
      </c>
    </row>
    <row r="5336" spans="1:2" x14ac:dyDescent="0.3">
      <c r="A5336" s="1">
        <v>43599</v>
      </c>
      <c r="B5336">
        <v>135.82414199999999</v>
      </c>
    </row>
    <row r="5337" spans="1:2" x14ac:dyDescent="0.3">
      <c r="A5337" s="1">
        <v>43600</v>
      </c>
      <c r="B5337">
        <v>140.49731399999999</v>
      </c>
    </row>
    <row r="5338" spans="1:2" x14ac:dyDescent="0.3">
      <c r="A5338" s="1">
        <v>43601</v>
      </c>
      <c r="B5338">
        <v>139.53630100000001</v>
      </c>
    </row>
    <row r="5339" spans="1:2" x14ac:dyDescent="0.3">
      <c r="A5339" s="1">
        <v>43602</v>
      </c>
      <c r="B5339">
        <v>138.631821</v>
      </c>
    </row>
    <row r="5340" spans="1:2" x14ac:dyDescent="0.3">
      <c r="A5340" s="1">
        <v>43605</v>
      </c>
      <c r="B5340">
        <v>136.44596899999999</v>
      </c>
    </row>
    <row r="5341" spans="1:2" x14ac:dyDescent="0.3">
      <c r="A5341" s="1">
        <v>43606</v>
      </c>
      <c r="B5341">
        <v>136.33290099999999</v>
      </c>
    </row>
    <row r="5342" spans="1:2" x14ac:dyDescent="0.3">
      <c r="A5342" s="1">
        <v>43607</v>
      </c>
      <c r="B5342">
        <v>135.956039</v>
      </c>
    </row>
    <row r="5343" spans="1:2" x14ac:dyDescent="0.3">
      <c r="A5343" s="1">
        <v>43608</v>
      </c>
      <c r="B5343">
        <v>133.78903199999999</v>
      </c>
    </row>
    <row r="5344" spans="1:2" x14ac:dyDescent="0.3">
      <c r="A5344" s="1">
        <v>43609</v>
      </c>
      <c r="B5344">
        <v>134.59930399999999</v>
      </c>
    </row>
    <row r="5345" spans="1:2" x14ac:dyDescent="0.3">
      <c r="A5345" s="1">
        <v>43612</v>
      </c>
      <c r="B5345">
        <v>135.729919</v>
      </c>
    </row>
    <row r="5346" spans="1:2" x14ac:dyDescent="0.3">
      <c r="A5346" s="1">
        <v>43613</v>
      </c>
      <c r="B5346">
        <v>136.464798</v>
      </c>
    </row>
    <row r="5347" spans="1:2" x14ac:dyDescent="0.3">
      <c r="A5347" s="1">
        <v>43614</v>
      </c>
      <c r="B5347">
        <v>134.995026</v>
      </c>
    </row>
    <row r="5348" spans="1:2" x14ac:dyDescent="0.3">
      <c r="A5348" s="1">
        <v>43615</v>
      </c>
      <c r="B5348">
        <v>134.938492</v>
      </c>
    </row>
    <row r="5349" spans="1:2" x14ac:dyDescent="0.3">
      <c r="A5349" s="1">
        <v>43616</v>
      </c>
      <c r="B5349">
        <v>131.433594</v>
      </c>
    </row>
    <row r="5350" spans="1:2" x14ac:dyDescent="0.3">
      <c r="A5350" s="1">
        <v>43619</v>
      </c>
      <c r="B5350">
        <v>131.96121199999999</v>
      </c>
    </row>
    <row r="5351" spans="1:2" x14ac:dyDescent="0.3">
      <c r="A5351" s="1">
        <v>43620</v>
      </c>
      <c r="B5351">
        <v>136.29522700000001</v>
      </c>
    </row>
    <row r="5352" spans="1:2" x14ac:dyDescent="0.3">
      <c r="A5352" s="1">
        <v>43621</v>
      </c>
      <c r="B5352">
        <v>134.52392599999999</v>
      </c>
    </row>
    <row r="5353" spans="1:2" x14ac:dyDescent="0.3">
      <c r="A5353" s="1">
        <v>43622</v>
      </c>
      <c r="B5353">
        <v>133.63827499999999</v>
      </c>
    </row>
    <row r="5354" spans="1:2" x14ac:dyDescent="0.3">
      <c r="A5354" s="1">
        <v>43623</v>
      </c>
      <c r="B5354">
        <v>133.67598000000001</v>
      </c>
    </row>
    <row r="5355" spans="1:2" x14ac:dyDescent="0.3">
      <c r="A5355" s="1">
        <v>43627</v>
      </c>
      <c r="B5355">
        <v>135.42842099999999</v>
      </c>
    </row>
    <row r="5356" spans="1:2" x14ac:dyDescent="0.3">
      <c r="A5356" s="1">
        <v>43628</v>
      </c>
      <c r="B5356">
        <v>134.12820400000001</v>
      </c>
    </row>
    <row r="5357" spans="1:2" x14ac:dyDescent="0.3">
      <c r="A5357" s="1">
        <v>43629</v>
      </c>
      <c r="B5357">
        <v>134.54276999999999</v>
      </c>
    </row>
    <row r="5358" spans="1:2" x14ac:dyDescent="0.3">
      <c r="A5358" s="1">
        <v>43630</v>
      </c>
      <c r="B5358">
        <v>133.07298299999999</v>
      </c>
    </row>
    <row r="5359" spans="1:2" x14ac:dyDescent="0.3">
      <c r="A5359" s="1">
        <v>43633</v>
      </c>
      <c r="B5359">
        <v>132.58303799999999</v>
      </c>
    </row>
    <row r="5360" spans="1:2" x14ac:dyDescent="0.3">
      <c r="A5360" s="1">
        <v>43634</v>
      </c>
      <c r="B5360">
        <v>135.032715</v>
      </c>
    </row>
    <row r="5361" spans="1:2" x14ac:dyDescent="0.3">
      <c r="A5361" s="1">
        <v>43635</v>
      </c>
      <c r="B5361">
        <v>136.95474200000001</v>
      </c>
    </row>
    <row r="5362" spans="1:2" x14ac:dyDescent="0.3">
      <c r="A5362" s="1">
        <v>43636</v>
      </c>
      <c r="B5362">
        <v>138.40568500000001</v>
      </c>
    </row>
    <row r="5363" spans="1:2" x14ac:dyDescent="0.3">
      <c r="A5363" s="1">
        <v>43637</v>
      </c>
      <c r="B5363">
        <v>138.66949500000001</v>
      </c>
    </row>
    <row r="5364" spans="1:2" x14ac:dyDescent="0.3">
      <c r="A5364" s="1">
        <v>43640</v>
      </c>
      <c r="B5364">
        <v>138.499908</v>
      </c>
    </row>
    <row r="5365" spans="1:2" x14ac:dyDescent="0.3">
      <c r="A5365" s="1">
        <v>43641</v>
      </c>
      <c r="B5365">
        <v>137.482361</v>
      </c>
    </row>
    <row r="5366" spans="1:2" x14ac:dyDescent="0.3">
      <c r="A5366" s="1">
        <v>43642</v>
      </c>
      <c r="B5366">
        <v>138.97099299999999</v>
      </c>
    </row>
    <row r="5367" spans="1:2" x14ac:dyDescent="0.3">
      <c r="A5367" s="1">
        <v>43643</v>
      </c>
      <c r="B5367">
        <v>138.66949500000001</v>
      </c>
    </row>
    <row r="5368" spans="1:2" x14ac:dyDescent="0.3">
      <c r="A5368" s="1">
        <v>43644</v>
      </c>
      <c r="B5368">
        <v>139.64936800000001</v>
      </c>
    </row>
    <row r="5369" spans="1:2" x14ac:dyDescent="0.3">
      <c r="A5369" s="1">
        <v>43647</v>
      </c>
      <c r="B5369">
        <v>141.32643100000001</v>
      </c>
    </row>
    <row r="5370" spans="1:2" x14ac:dyDescent="0.3">
      <c r="A5370" s="1">
        <v>43648</v>
      </c>
      <c r="B5370">
        <v>142.26861600000001</v>
      </c>
    </row>
    <row r="5371" spans="1:2" x14ac:dyDescent="0.3">
      <c r="A5371" s="1">
        <v>43649</v>
      </c>
      <c r="B5371">
        <v>144.737122</v>
      </c>
    </row>
    <row r="5372" spans="1:2" x14ac:dyDescent="0.3">
      <c r="A5372" s="1">
        <v>43650</v>
      </c>
      <c r="B5372">
        <v>145.69813500000001</v>
      </c>
    </row>
    <row r="5373" spans="1:2" x14ac:dyDescent="0.3">
      <c r="A5373" s="1">
        <v>43651</v>
      </c>
      <c r="B5373">
        <v>145.660461</v>
      </c>
    </row>
    <row r="5374" spans="1:2" x14ac:dyDescent="0.3">
      <c r="A5374" s="1">
        <v>43654</v>
      </c>
      <c r="B5374">
        <v>145.84887699999999</v>
      </c>
    </row>
    <row r="5375" spans="1:2" x14ac:dyDescent="0.3">
      <c r="A5375" s="1">
        <v>43655</v>
      </c>
      <c r="B5375">
        <v>145.05744899999999</v>
      </c>
    </row>
    <row r="5376" spans="1:2" x14ac:dyDescent="0.3">
      <c r="A5376" s="1">
        <v>43656</v>
      </c>
      <c r="B5376">
        <v>143.58766199999999</v>
      </c>
    </row>
    <row r="5377" spans="1:2" x14ac:dyDescent="0.3">
      <c r="A5377" s="1">
        <v>43657</v>
      </c>
      <c r="B5377">
        <v>143.15426600000001</v>
      </c>
    </row>
    <row r="5378" spans="1:2" x14ac:dyDescent="0.3">
      <c r="A5378" s="1">
        <v>43658</v>
      </c>
      <c r="B5378">
        <v>144.66172800000001</v>
      </c>
    </row>
    <row r="5379" spans="1:2" x14ac:dyDescent="0.3">
      <c r="A5379" s="1">
        <v>43661</v>
      </c>
      <c r="B5379">
        <v>145.283569</v>
      </c>
    </row>
    <row r="5380" spans="1:2" x14ac:dyDescent="0.3">
      <c r="A5380" s="1">
        <v>43662</v>
      </c>
      <c r="B5380">
        <v>145.98078899999999</v>
      </c>
    </row>
    <row r="5381" spans="1:2" x14ac:dyDescent="0.3">
      <c r="A5381" s="1">
        <v>43663</v>
      </c>
      <c r="B5381">
        <v>144.20950300000001</v>
      </c>
    </row>
    <row r="5382" spans="1:2" x14ac:dyDescent="0.3">
      <c r="A5382" s="1">
        <v>43664</v>
      </c>
      <c r="B5382">
        <v>142.70202599999999</v>
      </c>
    </row>
    <row r="5383" spans="1:2" x14ac:dyDescent="0.3">
      <c r="A5383" s="1">
        <v>43665</v>
      </c>
      <c r="B5383">
        <v>142.70202599999999</v>
      </c>
    </row>
    <row r="5384" spans="1:2" x14ac:dyDescent="0.3">
      <c r="A5384" s="1">
        <v>43668</v>
      </c>
      <c r="B5384">
        <v>142.645477</v>
      </c>
    </row>
    <row r="5385" spans="1:2" x14ac:dyDescent="0.3">
      <c r="A5385" s="1">
        <v>43669</v>
      </c>
      <c r="B5385">
        <v>148.053574</v>
      </c>
    </row>
    <row r="5386" spans="1:2" x14ac:dyDescent="0.3">
      <c r="A5386" s="1">
        <v>43670</v>
      </c>
      <c r="B5386">
        <v>149.44798299999999</v>
      </c>
    </row>
    <row r="5387" spans="1:2" x14ac:dyDescent="0.3">
      <c r="A5387" s="1">
        <v>43671</v>
      </c>
      <c r="B5387">
        <v>145.15167199999999</v>
      </c>
    </row>
    <row r="5388" spans="1:2" x14ac:dyDescent="0.3">
      <c r="A5388" s="1">
        <v>43672</v>
      </c>
      <c r="B5388">
        <v>146.28228799999999</v>
      </c>
    </row>
    <row r="5389" spans="1:2" x14ac:dyDescent="0.3">
      <c r="A5389" s="1">
        <v>43675</v>
      </c>
      <c r="B5389">
        <v>144.34139999999999</v>
      </c>
    </row>
    <row r="5390" spans="1:2" x14ac:dyDescent="0.3">
      <c r="A5390" s="1">
        <v>43676</v>
      </c>
      <c r="B5390">
        <v>142.965836</v>
      </c>
    </row>
    <row r="5391" spans="1:2" x14ac:dyDescent="0.3">
      <c r="A5391" s="1">
        <v>43677</v>
      </c>
      <c r="B5391">
        <v>142.21208200000001</v>
      </c>
    </row>
    <row r="5392" spans="1:2" x14ac:dyDescent="0.3">
      <c r="A5392" s="1">
        <v>43678</v>
      </c>
      <c r="B5392">
        <v>141.92944299999999</v>
      </c>
    </row>
    <row r="5393" spans="1:2" x14ac:dyDescent="0.3">
      <c r="A5393" s="1">
        <v>43679</v>
      </c>
      <c r="B5393">
        <v>137.78385900000001</v>
      </c>
    </row>
    <row r="5394" spans="1:2" x14ac:dyDescent="0.3">
      <c r="A5394" s="1">
        <v>43682</v>
      </c>
      <c r="B5394">
        <v>134.712357</v>
      </c>
    </row>
    <row r="5395" spans="1:2" x14ac:dyDescent="0.3">
      <c r="A5395" s="1">
        <v>43683</v>
      </c>
      <c r="B5395">
        <v>134.67468299999999</v>
      </c>
    </row>
    <row r="5396" spans="1:2" x14ac:dyDescent="0.3">
      <c r="A5396" s="1">
        <v>43684</v>
      </c>
      <c r="B5396">
        <v>134.52392599999999</v>
      </c>
    </row>
    <row r="5397" spans="1:2" x14ac:dyDescent="0.3">
      <c r="A5397" s="1">
        <v>43685</v>
      </c>
      <c r="B5397">
        <v>135.937195</v>
      </c>
    </row>
    <row r="5398" spans="1:2" x14ac:dyDescent="0.3">
      <c r="A5398" s="1">
        <v>43686</v>
      </c>
      <c r="B5398">
        <v>133.167191</v>
      </c>
    </row>
    <row r="5399" spans="1:2" x14ac:dyDescent="0.3">
      <c r="A5399" s="1">
        <v>43689</v>
      </c>
      <c r="B5399">
        <v>132.80917400000001</v>
      </c>
    </row>
    <row r="5400" spans="1:2" x14ac:dyDescent="0.3">
      <c r="A5400" s="1">
        <v>43690</v>
      </c>
      <c r="B5400">
        <v>134.63699299999999</v>
      </c>
    </row>
    <row r="5401" spans="1:2" x14ac:dyDescent="0.3">
      <c r="A5401" s="1">
        <v>43691</v>
      </c>
      <c r="B5401">
        <v>131.79161099999999</v>
      </c>
    </row>
    <row r="5402" spans="1:2" x14ac:dyDescent="0.3">
      <c r="A5402" s="1">
        <v>43692</v>
      </c>
      <c r="B5402">
        <v>130.171066</v>
      </c>
    </row>
    <row r="5403" spans="1:2" x14ac:dyDescent="0.3">
      <c r="A5403" s="1">
        <v>43693</v>
      </c>
      <c r="B5403">
        <v>131.77276599999999</v>
      </c>
    </row>
    <row r="5404" spans="1:2" x14ac:dyDescent="0.3">
      <c r="A5404" s="1">
        <v>43696</v>
      </c>
      <c r="B5404">
        <v>134.09053</v>
      </c>
    </row>
    <row r="5405" spans="1:2" x14ac:dyDescent="0.3">
      <c r="A5405" s="1">
        <v>43697</v>
      </c>
      <c r="B5405">
        <v>132.978745</v>
      </c>
    </row>
    <row r="5406" spans="1:2" x14ac:dyDescent="0.3">
      <c r="A5406" s="1">
        <v>43698</v>
      </c>
      <c r="B5406">
        <v>134.39201399999999</v>
      </c>
    </row>
    <row r="5407" spans="1:2" x14ac:dyDescent="0.3">
      <c r="A5407" s="1">
        <v>43699</v>
      </c>
      <c r="B5407">
        <v>134.787735</v>
      </c>
    </row>
    <row r="5408" spans="1:2" x14ac:dyDescent="0.3">
      <c r="A5408" s="1">
        <v>43700</v>
      </c>
      <c r="B5408">
        <v>132.997604</v>
      </c>
    </row>
    <row r="5409" spans="1:2" x14ac:dyDescent="0.3">
      <c r="A5409" s="1">
        <v>43703</v>
      </c>
      <c r="B5409">
        <v>133.958618</v>
      </c>
    </row>
    <row r="5410" spans="1:2" x14ac:dyDescent="0.3">
      <c r="A5410" s="1">
        <v>43704</v>
      </c>
      <c r="B5410">
        <v>135.20230100000001</v>
      </c>
    </row>
    <row r="5411" spans="1:2" x14ac:dyDescent="0.3">
      <c r="A5411" s="1">
        <v>43705</v>
      </c>
      <c r="B5411">
        <v>135.23997499999999</v>
      </c>
    </row>
    <row r="5412" spans="1:2" x14ac:dyDescent="0.3">
      <c r="A5412" s="1">
        <v>43706</v>
      </c>
      <c r="B5412">
        <v>136.87936400000001</v>
      </c>
    </row>
    <row r="5413" spans="1:2" x14ac:dyDescent="0.3">
      <c r="A5413" s="1">
        <v>43707</v>
      </c>
      <c r="B5413">
        <v>137.651962</v>
      </c>
    </row>
    <row r="5414" spans="1:2" x14ac:dyDescent="0.3">
      <c r="A5414" s="1">
        <v>43710</v>
      </c>
      <c r="B5414">
        <v>138.17958100000001</v>
      </c>
    </row>
    <row r="5415" spans="1:2" x14ac:dyDescent="0.3">
      <c r="A5415" s="1">
        <v>43711</v>
      </c>
      <c r="B5415">
        <v>137.82153299999999</v>
      </c>
    </row>
    <row r="5416" spans="1:2" x14ac:dyDescent="0.3">
      <c r="A5416" s="1">
        <v>43712</v>
      </c>
      <c r="B5416">
        <v>139.404404</v>
      </c>
    </row>
    <row r="5417" spans="1:2" x14ac:dyDescent="0.3">
      <c r="A5417" s="1">
        <v>43713</v>
      </c>
      <c r="B5417">
        <v>142.11785900000001</v>
      </c>
    </row>
    <row r="5418" spans="1:2" x14ac:dyDescent="0.3">
      <c r="A5418" s="1">
        <v>43714</v>
      </c>
      <c r="B5418">
        <v>141.70330799999999</v>
      </c>
    </row>
    <row r="5419" spans="1:2" x14ac:dyDescent="0.3">
      <c r="A5419" s="1">
        <v>43717</v>
      </c>
      <c r="B5419">
        <v>145.17051699999999</v>
      </c>
    </row>
    <row r="5420" spans="1:2" x14ac:dyDescent="0.3">
      <c r="A5420" s="1">
        <v>43718</v>
      </c>
      <c r="B5420">
        <v>145.67929100000001</v>
      </c>
    </row>
    <row r="5421" spans="1:2" x14ac:dyDescent="0.3">
      <c r="A5421" s="1">
        <v>43719</v>
      </c>
      <c r="B5421">
        <v>146.69683800000001</v>
      </c>
    </row>
    <row r="5422" spans="1:2" x14ac:dyDescent="0.3">
      <c r="A5422" s="1">
        <v>43720</v>
      </c>
      <c r="B5422">
        <v>147.69554099999999</v>
      </c>
    </row>
    <row r="5423" spans="1:2" x14ac:dyDescent="0.3">
      <c r="A5423" s="1">
        <v>43721</v>
      </c>
      <c r="B5423">
        <v>148.92036400000001</v>
      </c>
    </row>
    <row r="5424" spans="1:2" x14ac:dyDescent="0.3">
      <c r="A5424" s="1">
        <v>43724</v>
      </c>
      <c r="B5424">
        <v>148.44927999999999</v>
      </c>
    </row>
    <row r="5425" spans="1:2" x14ac:dyDescent="0.3">
      <c r="A5425" s="1">
        <v>43725</v>
      </c>
      <c r="B5425">
        <v>146.82873499999999</v>
      </c>
    </row>
    <row r="5426" spans="1:2" x14ac:dyDescent="0.3">
      <c r="A5426" s="1">
        <v>43726</v>
      </c>
      <c r="B5426">
        <v>146.92297400000001</v>
      </c>
    </row>
    <row r="5427" spans="1:2" x14ac:dyDescent="0.3">
      <c r="A5427" s="1">
        <v>43727</v>
      </c>
      <c r="B5427">
        <v>149.73065199999999</v>
      </c>
    </row>
    <row r="5428" spans="1:2" x14ac:dyDescent="0.3">
      <c r="A5428" s="1">
        <v>43728</v>
      </c>
      <c r="B5428">
        <v>150.55976899999999</v>
      </c>
    </row>
    <row r="5429" spans="1:2" x14ac:dyDescent="0.3">
      <c r="A5429" s="1">
        <v>43731</v>
      </c>
      <c r="B5429">
        <v>147.52595500000001</v>
      </c>
    </row>
    <row r="5430" spans="1:2" x14ac:dyDescent="0.3">
      <c r="A5430" s="1">
        <v>43732</v>
      </c>
      <c r="B5430">
        <v>144.34139999999999</v>
      </c>
    </row>
    <row r="5431" spans="1:2" x14ac:dyDescent="0.3">
      <c r="A5431" s="1">
        <v>43733</v>
      </c>
      <c r="B5431">
        <v>144.98208600000001</v>
      </c>
    </row>
    <row r="5432" spans="1:2" x14ac:dyDescent="0.3">
      <c r="A5432" s="1">
        <v>43734</v>
      </c>
      <c r="B5432">
        <v>144.75595100000001</v>
      </c>
    </row>
    <row r="5433" spans="1:2" x14ac:dyDescent="0.3">
      <c r="A5433" s="1">
        <v>43735</v>
      </c>
      <c r="B5433">
        <v>145.94309999999999</v>
      </c>
    </row>
    <row r="5434" spans="1:2" x14ac:dyDescent="0.3">
      <c r="A5434" s="1">
        <v>43738</v>
      </c>
      <c r="B5434">
        <v>147.03602599999999</v>
      </c>
    </row>
    <row r="5435" spans="1:2" x14ac:dyDescent="0.3">
      <c r="A5435" s="1">
        <v>43739</v>
      </c>
      <c r="B5435">
        <v>144.90670800000001</v>
      </c>
    </row>
    <row r="5436" spans="1:2" x14ac:dyDescent="0.3">
      <c r="A5436" s="1">
        <v>43740</v>
      </c>
      <c r="B5436">
        <v>140.51617400000001</v>
      </c>
    </row>
    <row r="5437" spans="1:2" x14ac:dyDescent="0.3">
      <c r="A5437" s="1">
        <v>43742</v>
      </c>
      <c r="B5437">
        <v>139.27250699999999</v>
      </c>
    </row>
    <row r="5438" spans="1:2" x14ac:dyDescent="0.3">
      <c r="A5438" s="1">
        <v>43745</v>
      </c>
      <c r="B5438">
        <v>139.95086699999999</v>
      </c>
    </row>
    <row r="5439" spans="1:2" x14ac:dyDescent="0.3">
      <c r="A5439" s="1">
        <v>43746</v>
      </c>
      <c r="B5439">
        <v>140.47848500000001</v>
      </c>
    </row>
    <row r="5440" spans="1:2" x14ac:dyDescent="0.3">
      <c r="A5440" s="1">
        <v>43747</v>
      </c>
      <c r="B5440">
        <v>141.32643100000001</v>
      </c>
    </row>
    <row r="5441" spans="1:2" x14ac:dyDescent="0.3">
      <c r="A5441" s="1">
        <v>43748</v>
      </c>
      <c r="B5441">
        <v>145.03862000000001</v>
      </c>
    </row>
    <row r="5442" spans="1:2" x14ac:dyDescent="0.3">
      <c r="A5442" s="1">
        <v>43749</v>
      </c>
      <c r="B5442">
        <v>152.16146900000001</v>
      </c>
    </row>
    <row r="5443" spans="1:2" x14ac:dyDescent="0.3">
      <c r="A5443" s="1">
        <v>43752</v>
      </c>
      <c r="B5443">
        <v>152.481796</v>
      </c>
    </row>
    <row r="5444" spans="1:2" x14ac:dyDescent="0.3">
      <c r="A5444" s="1">
        <v>43753</v>
      </c>
      <c r="B5444">
        <v>155.119888</v>
      </c>
    </row>
    <row r="5445" spans="1:2" x14ac:dyDescent="0.3">
      <c r="A5445" s="1">
        <v>43754</v>
      </c>
      <c r="B5445">
        <v>159.96267700000001</v>
      </c>
    </row>
    <row r="5446" spans="1:2" x14ac:dyDescent="0.3">
      <c r="A5446" s="1">
        <v>43755</v>
      </c>
      <c r="B5446">
        <v>160.33955399999999</v>
      </c>
    </row>
    <row r="5447" spans="1:2" x14ac:dyDescent="0.3">
      <c r="A5447" s="1">
        <v>43756</v>
      </c>
      <c r="B5447">
        <v>159.548126</v>
      </c>
    </row>
    <row r="5448" spans="1:2" x14ac:dyDescent="0.3">
      <c r="A5448" s="1">
        <v>43759</v>
      </c>
      <c r="B5448">
        <v>160.99906899999999</v>
      </c>
    </row>
    <row r="5449" spans="1:2" x14ac:dyDescent="0.3">
      <c r="A5449" s="1">
        <v>43760</v>
      </c>
      <c r="B5449">
        <v>161.13098099999999</v>
      </c>
    </row>
    <row r="5450" spans="1:2" x14ac:dyDescent="0.3">
      <c r="A5450" s="1">
        <v>43761</v>
      </c>
      <c r="B5450">
        <v>161.69628900000001</v>
      </c>
    </row>
    <row r="5451" spans="1:2" x14ac:dyDescent="0.3">
      <c r="A5451" s="1">
        <v>43762</v>
      </c>
      <c r="B5451">
        <v>164.880844</v>
      </c>
    </row>
    <row r="5452" spans="1:2" x14ac:dyDescent="0.3">
      <c r="A5452" s="1">
        <v>43763</v>
      </c>
      <c r="B5452">
        <v>162.39350899999999</v>
      </c>
    </row>
    <row r="5453" spans="1:2" x14ac:dyDescent="0.3">
      <c r="A5453" s="1">
        <v>43766</v>
      </c>
      <c r="B5453">
        <v>165.936081</v>
      </c>
    </row>
    <row r="5454" spans="1:2" x14ac:dyDescent="0.3">
      <c r="A5454" s="1">
        <v>43767</v>
      </c>
      <c r="B5454">
        <v>163.27915999999999</v>
      </c>
    </row>
    <row r="5455" spans="1:2" x14ac:dyDescent="0.3">
      <c r="A5455" s="1">
        <v>43768</v>
      </c>
      <c r="B5455">
        <v>164.48513800000001</v>
      </c>
    </row>
    <row r="5456" spans="1:2" x14ac:dyDescent="0.3">
      <c r="A5456" s="1">
        <v>43769</v>
      </c>
      <c r="B5456">
        <v>160.82948300000001</v>
      </c>
    </row>
    <row r="5457" spans="1:2" x14ac:dyDescent="0.3">
      <c r="A5457" s="1">
        <v>43770</v>
      </c>
      <c r="B5457">
        <v>162.71383700000001</v>
      </c>
    </row>
    <row r="5458" spans="1:2" x14ac:dyDescent="0.3">
      <c r="A5458" s="1">
        <v>43773</v>
      </c>
      <c r="B5458">
        <v>167.44357299999999</v>
      </c>
    </row>
    <row r="5459" spans="1:2" x14ac:dyDescent="0.3">
      <c r="A5459" s="1">
        <v>43774</v>
      </c>
      <c r="B5459">
        <v>167.89579800000001</v>
      </c>
    </row>
    <row r="5460" spans="1:2" x14ac:dyDescent="0.3">
      <c r="A5460" s="1">
        <v>43775</v>
      </c>
      <c r="B5460">
        <v>169.27139299999999</v>
      </c>
    </row>
    <row r="5461" spans="1:2" x14ac:dyDescent="0.3">
      <c r="A5461" s="1">
        <v>43776</v>
      </c>
      <c r="B5461">
        <v>173.58656300000001</v>
      </c>
    </row>
    <row r="5462" spans="1:2" x14ac:dyDescent="0.3">
      <c r="A5462" s="1">
        <v>43777</v>
      </c>
      <c r="B5462">
        <v>171.174576</v>
      </c>
    </row>
    <row r="5463" spans="1:2" x14ac:dyDescent="0.3">
      <c r="A5463" s="1">
        <v>43780</v>
      </c>
      <c r="B5463">
        <v>171.00498999999999</v>
      </c>
    </row>
    <row r="5464" spans="1:2" x14ac:dyDescent="0.3">
      <c r="A5464" s="1">
        <v>43781</v>
      </c>
      <c r="B5464">
        <v>172.36172500000001</v>
      </c>
    </row>
    <row r="5465" spans="1:2" x14ac:dyDescent="0.3">
      <c r="A5465" s="1">
        <v>43782</v>
      </c>
      <c r="B5465">
        <v>170.53389000000001</v>
      </c>
    </row>
    <row r="5466" spans="1:2" x14ac:dyDescent="0.3">
      <c r="A5466" s="1">
        <v>43783</v>
      </c>
      <c r="B5466">
        <v>169.516357</v>
      </c>
    </row>
    <row r="5467" spans="1:2" x14ac:dyDescent="0.3">
      <c r="A5467" s="1">
        <v>43784</v>
      </c>
      <c r="B5467">
        <v>172.85166899999999</v>
      </c>
    </row>
    <row r="5468" spans="1:2" x14ac:dyDescent="0.3">
      <c r="A5468" s="1">
        <v>43787</v>
      </c>
      <c r="B5468">
        <v>165.76649499999999</v>
      </c>
    </row>
    <row r="5469" spans="1:2" x14ac:dyDescent="0.3">
      <c r="A5469" s="1">
        <v>43788</v>
      </c>
      <c r="B5469">
        <v>167.06669600000001</v>
      </c>
    </row>
    <row r="5470" spans="1:2" x14ac:dyDescent="0.3">
      <c r="A5470" s="1">
        <v>43789</v>
      </c>
      <c r="B5470">
        <v>165.35192900000001</v>
      </c>
    </row>
    <row r="5471" spans="1:2" x14ac:dyDescent="0.3">
      <c r="A5471" s="1">
        <v>43790</v>
      </c>
      <c r="B5471">
        <v>166.14335600000001</v>
      </c>
    </row>
    <row r="5472" spans="1:2" x14ac:dyDescent="0.3">
      <c r="A5472" s="1">
        <v>43791</v>
      </c>
      <c r="B5472">
        <v>166.84056100000001</v>
      </c>
    </row>
    <row r="5473" spans="1:2" x14ac:dyDescent="0.3">
      <c r="A5473" s="1">
        <v>43794</v>
      </c>
      <c r="B5473">
        <v>166.765198</v>
      </c>
    </row>
    <row r="5474" spans="1:2" x14ac:dyDescent="0.3">
      <c r="A5474" s="1">
        <v>43795</v>
      </c>
      <c r="B5474">
        <v>165.70996099999999</v>
      </c>
    </row>
    <row r="5475" spans="1:2" x14ac:dyDescent="0.3">
      <c r="A5475" s="1">
        <v>43796</v>
      </c>
      <c r="B5475">
        <v>167.59431499999999</v>
      </c>
    </row>
    <row r="5476" spans="1:2" x14ac:dyDescent="0.3">
      <c r="A5476" s="1">
        <v>43797</v>
      </c>
      <c r="B5476">
        <v>166.48254399999999</v>
      </c>
    </row>
    <row r="5477" spans="1:2" x14ac:dyDescent="0.3">
      <c r="A5477" s="1">
        <v>43798</v>
      </c>
      <c r="B5477">
        <v>165.33308400000001</v>
      </c>
    </row>
    <row r="5478" spans="1:2" x14ac:dyDescent="0.3">
      <c r="A5478" s="1">
        <v>43801</v>
      </c>
      <c r="B5478">
        <v>164.67356899999999</v>
      </c>
    </row>
    <row r="5479" spans="1:2" x14ac:dyDescent="0.3">
      <c r="A5479" s="1">
        <v>43802</v>
      </c>
      <c r="B5479">
        <v>164.221329</v>
      </c>
    </row>
    <row r="5480" spans="1:2" x14ac:dyDescent="0.3">
      <c r="A5480" s="1">
        <v>43803</v>
      </c>
      <c r="B5480">
        <v>165.03160099999999</v>
      </c>
    </row>
    <row r="5481" spans="1:2" x14ac:dyDescent="0.3">
      <c r="A5481" s="1">
        <v>43804</v>
      </c>
      <c r="B5481">
        <v>164.82431</v>
      </c>
    </row>
    <row r="5482" spans="1:2" x14ac:dyDescent="0.3">
      <c r="A5482" s="1">
        <v>43805</v>
      </c>
      <c r="B5482">
        <v>166.38833600000001</v>
      </c>
    </row>
    <row r="5483" spans="1:2" x14ac:dyDescent="0.3">
      <c r="A5483" s="1">
        <v>43808</v>
      </c>
      <c r="B5483">
        <v>165.65344200000001</v>
      </c>
    </row>
    <row r="5484" spans="1:2" x14ac:dyDescent="0.3">
      <c r="A5484" s="1">
        <v>43809</v>
      </c>
      <c r="B5484">
        <v>165.540359</v>
      </c>
    </row>
    <row r="5485" spans="1:2" x14ac:dyDescent="0.3">
      <c r="A5485" s="1">
        <v>43810</v>
      </c>
      <c r="B5485">
        <v>167.933502</v>
      </c>
    </row>
    <row r="5486" spans="1:2" x14ac:dyDescent="0.3">
      <c r="A5486" s="1">
        <v>43811</v>
      </c>
      <c r="B5486">
        <v>169.19601399999999</v>
      </c>
    </row>
    <row r="5487" spans="1:2" x14ac:dyDescent="0.3">
      <c r="A5487" s="1">
        <v>43812</v>
      </c>
      <c r="B5487">
        <v>172.70091199999999</v>
      </c>
    </row>
    <row r="5488" spans="1:2" x14ac:dyDescent="0.3">
      <c r="A5488" s="1">
        <v>43815</v>
      </c>
      <c r="B5488">
        <v>171.70220900000001</v>
      </c>
    </row>
    <row r="5489" spans="1:2" x14ac:dyDescent="0.3">
      <c r="A5489" s="1">
        <v>43816</v>
      </c>
      <c r="B5489">
        <v>170.628128</v>
      </c>
    </row>
    <row r="5490" spans="1:2" x14ac:dyDescent="0.3">
      <c r="A5490" s="1">
        <v>43817</v>
      </c>
      <c r="B5490">
        <v>169.290222</v>
      </c>
    </row>
    <row r="5491" spans="1:2" x14ac:dyDescent="0.3">
      <c r="A5491" s="1">
        <v>43818</v>
      </c>
      <c r="B5491">
        <v>166.859421</v>
      </c>
    </row>
    <row r="5492" spans="1:2" x14ac:dyDescent="0.3">
      <c r="A5492" s="1">
        <v>43819</v>
      </c>
      <c r="B5492">
        <v>166.727509</v>
      </c>
    </row>
    <row r="5493" spans="1:2" x14ac:dyDescent="0.3">
      <c r="A5493" s="1">
        <v>43822</v>
      </c>
      <c r="B5493">
        <v>165.97377</v>
      </c>
    </row>
    <row r="5494" spans="1:2" x14ac:dyDescent="0.3">
      <c r="A5494" s="1">
        <v>43826</v>
      </c>
      <c r="B5494">
        <v>166.44485499999999</v>
      </c>
    </row>
    <row r="5495" spans="1:2" x14ac:dyDescent="0.3">
      <c r="A5495" s="1">
        <v>43829</v>
      </c>
      <c r="B5495">
        <v>166.049149</v>
      </c>
    </row>
    <row r="5496" spans="1:2" x14ac:dyDescent="0.3">
      <c r="A5496" s="1">
        <v>43832</v>
      </c>
      <c r="B5496">
        <v>170.062805</v>
      </c>
    </row>
    <row r="5497" spans="1:2" x14ac:dyDescent="0.3">
      <c r="A5497" s="1">
        <v>43833</v>
      </c>
      <c r="B5497">
        <v>166.42600999999999</v>
      </c>
    </row>
    <row r="5498" spans="1:2" x14ac:dyDescent="0.3">
      <c r="A5498" s="1">
        <v>43836</v>
      </c>
      <c r="B5498">
        <v>166.40716599999999</v>
      </c>
    </row>
    <row r="5499" spans="1:2" x14ac:dyDescent="0.3">
      <c r="A5499" s="1">
        <v>43837</v>
      </c>
      <c r="B5499">
        <v>165.879547</v>
      </c>
    </row>
    <row r="5500" spans="1:2" x14ac:dyDescent="0.3">
      <c r="A5500" s="1">
        <v>43838</v>
      </c>
      <c r="B5500">
        <v>166.59561199999999</v>
      </c>
    </row>
    <row r="5501" spans="1:2" x14ac:dyDescent="0.3">
      <c r="A5501" s="1">
        <v>43839</v>
      </c>
      <c r="B5501">
        <v>171.212265</v>
      </c>
    </row>
    <row r="5502" spans="1:2" x14ac:dyDescent="0.3">
      <c r="A5502" s="1">
        <v>43840</v>
      </c>
      <c r="B5502">
        <v>174.792542</v>
      </c>
    </row>
    <row r="5503" spans="1:2" x14ac:dyDescent="0.3">
      <c r="A5503" s="1">
        <v>43843</v>
      </c>
      <c r="B5503">
        <v>174.56642199999999</v>
      </c>
    </row>
    <row r="5504" spans="1:2" x14ac:dyDescent="0.3">
      <c r="A5504" s="1">
        <v>43844</v>
      </c>
      <c r="B5504">
        <v>174.50988799999999</v>
      </c>
    </row>
    <row r="5505" spans="1:2" x14ac:dyDescent="0.3">
      <c r="A5505" s="1">
        <v>43845</v>
      </c>
      <c r="B5505">
        <v>172.060226</v>
      </c>
    </row>
    <row r="5506" spans="1:2" x14ac:dyDescent="0.3">
      <c r="A5506" s="1">
        <v>43846</v>
      </c>
      <c r="B5506">
        <v>169.516357</v>
      </c>
    </row>
    <row r="5507" spans="1:2" x14ac:dyDescent="0.3">
      <c r="A5507" s="1">
        <v>43847</v>
      </c>
      <c r="B5507">
        <v>170.87309300000001</v>
      </c>
    </row>
    <row r="5508" spans="1:2" x14ac:dyDescent="0.3">
      <c r="A5508" s="1">
        <v>43850</v>
      </c>
      <c r="B5508">
        <v>171.494934</v>
      </c>
    </row>
    <row r="5509" spans="1:2" x14ac:dyDescent="0.3">
      <c r="A5509" s="1">
        <v>43851</v>
      </c>
      <c r="B5509">
        <v>170.81655900000001</v>
      </c>
    </row>
    <row r="5510" spans="1:2" x14ac:dyDescent="0.3">
      <c r="A5510" s="1">
        <v>43852</v>
      </c>
      <c r="B5510">
        <v>168.78144800000001</v>
      </c>
    </row>
    <row r="5511" spans="1:2" x14ac:dyDescent="0.3">
      <c r="A5511" s="1">
        <v>43853</v>
      </c>
      <c r="B5511">
        <v>166.36947599999999</v>
      </c>
    </row>
    <row r="5512" spans="1:2" x14ac:dyDescent="0.3">
      <c r="A5512" s="1">
        <v>43854</v>
      </c>
      <c r="B5512">
        <v>167.25512699999999</v>
      </c>
    </row>
    <row r="5513" spans="1:2" x14ac:dyDescent="0.3">
      <c r="A5513" s="1">
        <v>43857</v>
      </c>
      <c r="B5513">
        <v>161.71513400000001</v>
      </c>
    </row>
    <row r="5514" spans="1:2" x14ac:dyDescent="0.3">
      <c r="A5514" s="1">
        <v>43858</v>
      </c>
      <c r="B5514">
        <v>162.48773199999999</v>
      </c>
    </row>
    <row r="5515" spans="1:2" x14ac:dyDescent="0.3">
      <c r="A5515" s="1">
        <v>43859</v>
      </c>
      <c r="B5515">
        <v>160.09458900000001</v>
      </c>
    </row>
    <row r="5516" spans="1:2" x14ac:dyDescent="0.3">
      <c r="A5516" s="1">
        <v>43860</v>
      </c>
      <c r="B5516">
        <v>154.516907</v>
      </c>
    </row>
    <row r="5517" spans="1:2" x14ac:dyDescent="0.3">
      <c r="A5517" s="1">
        <v>43861</v>
      </c>
      <c r="B5517">
        <v>152.99058500000001</v>
      </c>
    </row>
    <row r="5518" spans="1:2" x14ac:dyDescent="0.3">
      <c r="A5518" s="1">
        <v>43864</v>
      </c>
      <c r="B5518">
        <v>153.38630699999999</v>
      </c>
    </row>
    <row r="5519" spans="1:2" x14ac:dyDescent="0.3">
      <c r="A5519" s="1">
        <v>43865</v>
      </c>
      <c r="B5519">
        <v>157.41880800000001</v>
      </c>
    </row>
    <row r="5520" spans="1:2" x14ac:dyDescent="0.3">
      <c r="A5520" s="1">
        <v>43866</v>
      </c>
      <c r="B5520">
        <v>160.772964</v>
      </c>
    </row>
    <row r="5521" spans="1:2" x14ac:dyDescent="0.3">
      <c r="A5521" s="1">
        <v>43867</v>
      </c>
      <c r="B5521">
        <v>160.546829</v>
      </c>
    </row>
    <row r="5522" spans="1:2" x14ac:dyDescent="0.3">
      <c r="A5522" s="1">
        <v>43868</v>
      </c>
      <c r="B5522">
        <v>156.796967</v>
      </c>
    </row>
    <row r="5523" spans="1:2" x14ac:dyDescent="0.3">
      <c r="A5523" s="1">
        <v>43871</v>
      </c>
      <c r="B5523">
        <v>154.87493900000001</v>
      </c>
    </row>
    <row r="5524" spans="1:2" x14ac:dyDescent="0.3">
      <c r="A5524" s="1">
        <v>43872</v>
      </c>
      <c r="B5524">
        <v>157.75799599999999</v>
      </c>
    </row>
    <row r="5525" spans="1:2" x14ac:dyDescent="0.3">
      <c r="A5525" s="1">
        <v>43873</v>
      </c>
      <c r="B5525">
        <v>163.12840299999999</v>
      </c>
    </row>
    <row r="5526" spans="1:2" x14ac:dyDescent="0.3">
      <c r="A5526" s="1">
        <v>43874</v>
      </c>
      <c r="B5526">
        <v>162.56308000000001</v>
      </c>
    </row>
    <row r="5527" spans="1:2" x14ac:dyDescent="0.3">
      <c r="A5527" s="1">
        <v>43875</v>
      </c>
      <c r="B5527">
        <v>160.603363</v>
      </c>
    </row>
    <row r="5528" spans="1:2" x14ac:dyDescent="0.3">
      <c r="A5528" s="1">
        <v>43878</v>
      </c>
      <c r="B5528">
        <v>162.54425000000001</v>
      </c>
    </row>
    <row r="5529" spans="1:2" x14ac:dyDescent="0.3">
      <c r="A5529" s="1">
        <v>43879</v>
      </c>
      <c r="B5529">
        <v>159.566971</v>
      </c>
    </row>
    <row r="5530" spans="1:2" x14ac:dyDescent="0.3">
      <c r="A5530" s="1">
        <v>43880</v>
      </c>
      <c r="B5530">
        <v>160.28301999999999</v>
      </c>
    </row>
    <row r="5531" spans="1:2" x14ac:dyDescent="0.3">
      <c r="A5531" s="1">
        <v>43881</v>
      </c>
      <c r="B5531">
        <v>159.642349</v>
      </c>
    </row>
    <row r="5532" spans="1:2" x14ac:dyDescent="0.3">
      <c r="A5532" s="1">
        <v>43882</v>
      </c>
      <c r="B5532">
        <v>156.42010500000001</v>
      </c>
    </row>
    <row r="5533" spans="1:2" x14ac:dyDescent="0.3">
      <c r="A5533" s="1">
        <v>43885</v>
      </c>
      <c r="B5533">
        <v>147.92167699999999</v>
      </c>
    </row>
    <row r="5534" spans="1:2" x14ac:dyDescent="0.3">
      <c r="A5534" s="1">
        <v>43886</v>
      </c>
      <c r="B5534">
        <v>146.31997699999999</v>
      </c>
    </row>
    <row r="5535" spans="1:2" x14ac:dyDescent="0.3">
      <c r="A5535" s="1">
        <v>43887</v>
      </c>
      <c r="B5535">
        <v>146.659164</v>
      </c>
    </row>
    <row r="5536" spans="1:2" x14ac:dyDescent="0.3">
      <c r="A5536" s="1">
        <v>43888</v>
      </c>
      <c r="B5536">
        <v>140.214676</v>
      </c>
    </row>
    <row r="5537" spans="1:2" x14ac:dyDescent="0.3">
      <c r="A5537" s="1">
        <v>43889</v>
      </c>
      <c r="B5537">
        <v>139.98855599999999</v>
      </c>
    </row>
    <row r="5538" spans="1:2" x14ac:dyDescent="0.3">
      <c r="A5538" s="1">
        <v>43892</v>
      </c>
      <c r="B5538">
        <v>140.98725899999999</v>
      </c>
    </row>
    <row r="5539" spans="1:2" x14ac:dyDescent="0.3">
      <c r="A5539" s="1">
        <v>43893</v>
      </c>
      <c r="B5539">
        <v>144.24719200000001</v>
      </c>
    </row>
    <row r="5540" spans="1:2" x14ac:dyDescent="0.3">
      <c r="A5540" s="1">
        <v>43894</v>
      </c>
      <c r="B5540">
        <v>145.69813500000001</v>
      </c>
    </row>
    <row r="5541" spans="1:2" x14ac:dyDescent="0.3">
      <c r="A5541" s="1">
        <v>43895</v>
      </c>
      <c r="B5541">
        <v>141.79753099999999</v>
      </c>
    </row>
    <row r="5542" spans="1:2" x14ac:dyDescent="0.3">
      <c r="A5542" s="1">
        <v>43896</v>
      </c>
      <c r="B5542">
        <v>138.68833900000001</v>
      </c>
    </row>
    <row r="5543" spans="1:2" x14ac:dyDescent="0.3">
      <c r="A5543" s="1">
        <v>43899</v>
      </c>
      <c r="B5543">
        <v>124.103455</v>
      </c>
    </row>
    <row r="5544" spans="1:2" x14ac:dyDescent="0.3">
      <c r="A5544" s="1">
        <v>43900</v>
      </c>
      <c r="B5544">
        <v>123.95270499999999</v>
      </c>
    </row>
    <row r="5545" spans="1:2" x14ac:dyDescent="0.3">
      <c r="A5545" s="1">
        <v>43901</v>
      </c>
      <c r="B5545">
        <v>124.74413300000001</v>
      </c>
    </row>
    <row r="5546" spans="1:2" x14ac:dyDescent="0.3">
      <c r="A5546" s="1">
        <v>43902</v>
      </c>
      <c r="B5546">
        <v>105.76870700000001</v>
      </c>
    </row>
    <row r="5547" spans="1:2" x14ac:dyDescent="0.3">
      <c r="A5547" s="1">
        <v>43903</v>
      </c>
      <c r="B5547">
        <v>104.468498</v>
      </c>
    </row>
    <row r="5548" spans="1:2" x14ac:dyDescent="0.3">
      <c r="A5548" s="1">
        <v>43906</v>
      </c>
      <c r="B5548">
        <v>91.758544999999998</v>
      </c>
    </row>
    <row r="5549" spans="1:2" x14ac:dyDescent="0.3">
      <c r="A5549" s="1">
        <v>43907</v>
      </c>
      <c r="B5549">
        <v>93.350821999999994</v>
      </c>
    </row>
    <row r="5550" spans="1:2" x14ac:dyDescent="0.3">
      <c r="A5550" s="1">
        <v>43908</v>
      </c>
      <c r="B5550">
        <v>82.157768000000004</v>
      </c>
    </row>
    <row r="5551" spans="1:2" x14ac:dyDescent="0.3">
      <c r="A5551" s="1">
        <v>43909</v>
      </c>
      <c r="B5551">
        <v>82.760765000000006</v>
      </c>
    </row>
    <row r="5552" spans="1:2" x14ac:dyDescent="0.3">
      <c r="A5552" s="1">
        <v>43910</v>
      </c>
      <c r="B5552">
        <v>88.687049999999999</v>
      </c>
    </row>
    <row r="5553" spans="1:2" x14ac:dyDescent="0.3">
      <c r="A5553" s="1">
        <v>43913</v>
      </c>
      <c r="B5553">
        <v>86.915756000000002</v>
      </c>
    </row>
    <row r="5554" spans="1:2" x14ac:dyDescent="0.3">
      <c r="A5554" s="1">
        <v>43914</v>
      </c>
      <c r="B5554">
        <v>103.469803</v>
      </c>
    </row>
    <row r="5555" spans="1:2" x14ac:dyDescent="0.3">
      <c r="A5555" s="1">
        <v>43915</v>
      </c>
      <c r="B5555">
        <v>108.237206</v>
      </c>
    </row>
    <row r="5556" spans="1:2" x14ac:dyDescent="0.3">
      <c r="A5556" s="1">
        <v>43916</v>
      </c>
      <c r="B5556">
        <v>107.125435</v>
      </c>
    </row>
    <row r="5557" spans="1:2" x14ac:dyDescent="0.3">
      <c r="A5557" s="1">
        <v>43917</v>
      </c>
      <c r="B5557">
        <v>99.324218999999999</v>
      </c>
    </row>
    <row r="5558" spans="1:2" x14ac:dyDescent="0.3">
      <c r="A5558" s="1">
        <v>43920</v>
      </c>
      <c r="B5558">
        <v>98.947342000000006</v>
      </c>
    </row>
    <row r="5559" spans="1:2" x14ac:dyDescent="0.3">
      <c r="A5559" s="1">
        <v>43921</v>
      </c>
      <c r="B5559">
        <v>100.662102</v>
      </c>
    </row>
    <row r="5560" spans="1:2" x14ac:dyDescent="0.3">
      <c r="A5560" s="1">
        <v>43922</v>
      </c>
      <c r="B5560">
        <v>93.275452000000001</v>
      </c>
    </row>
    <row r="5561" spans="1:2" x14ac:dyDescent="0.3">
      <c r="A5561" s="1">
        <v>43923</v>
      </c>
      <c r="B5561">
        <v>93.115279999999998</v>
      </c>
    </row>
    <row r="5562" spans="1:2" x14ac:dyDescent="0.3">
      <c r="A5562" s="1">
        <v>43924</v>
      </c>
      <c r="B5562">
        <v>93.190658999999997</v>
      </c>
    </row>
    <row r="5563" spans="1:2" x14ac:dyDescent="0.3">
      <c r="A5563" s="1">
        <v>43927</v>
      </c>
      <c r="B5563">
        <v>106.42823</v>
      </c>
    </row>
    <row r="5564" spans="1:2" x14ac:dyDescent="0.3">
      <c r="A5564" s="1">
        <v>43928</v>
      </c>
      <c r="B5564">
        <v>109.65046700000001</v>
      </c>
    </row>
    <row r="5565" spans="1:2" x14ac:dyDescent="0.3">
      <c r="A5565" s="1">
        <v>43929</v>
      </c>
      <c r="B5565">
        <v>111.308708</v>
      </c>
    </row>
    <row r="5566" spans="1:2" x14ac:dyDescent="0.3">
      <c r="A5566" s="1">
        <v>43930</v>
      </c>
      <c r="B5566">
        <v>115.454277</v>
      </c>
    </row>
    <row r="5567" spans="1:2" x14ac:dyDescent="0.3">
      <c r="A5567" s="1">
        <v>43935</v>
      </c>
      <c r="B5567">
        <v>116.01958500000001</v>
      </c>
    </row>
    <row r="5568" spans="1:2" x14ac:dyDescent="0.3">
      <c r="A5568" s="1">
        <v>43936</v>
      </c>
      <c r="B5568">
        <v>109.480881</v>
      </c>
    </row>
    <row r="5569" spans="1:2" x14ac:dyDescent="0.3">
      <c r="A5569" s="1">
        <v>43937</v>
      </c>
      <c r="B5569">
        <v>110.366524</v>
      </c>
    </row>
    <row r="5570" spans="1:2" x14ac:dyDescent="0.3">
      <c r="A5570" s="1">
        <v>43938</v>
      </c>
      <c r="B5570">
        <v>117.395157</v>
      </c>
    </row>
    <row r="5571" spans="1:2" x14ac:dyDescent="0.3">
      <c r="A5571" s="1">
        <v>43941</v>
      </c>
      <c r="B5571">
        <v>117.527061</v>
      </c>
    </row>
    <row r="5572" spans="1:2" x14ac:dyDescent="0.3">
      <c r="A5572" s="1">
        <v>43942</v>
      </c>
      <c r="B5572">
        <v>109.763535</v>
      </c>
    </row>
    <row r="5573" spans="1:2" x14ac:dyDescent="0.3">
      <c r="A5573" s="1">
        <v>43943</v>
      </c>
      <c r="B5573">
        <v>111.911697</v>
      </c>
    </row>
    <row r="5574" spans="1:2" x14ac:dyDescent="0.3">
      <c r="A5574" s="1">
        <v>43944</v>
      </c>
      <c r="B5574">
        <v>113.75836200000001</v>
      </c>
    </row>
    <row r="5575" spans="1:2" x14ac:dyDescent="0.3">
      <c r="A5575" s="1">
        <v>43945</v>
      </c>
      <c r="B5575">
        <v>110.573807</v>
      </c>
    </row>
    <row r="5576" spans="1:2" x14ac:dyDescent="0.3">
      <c r="A5576" s="1">
        <v>43948</v>
      </c>
      <c r="B5576">
        <v>115.812309</v>
      </c>
    </row>
    <row r="5577" spans="1:2" x14ac:dyDescent="0.3">
      <c r="A5577" s="1">
        <v>43949</v>
      </c>
      <c r="B5577">
        <v>118.73305499999999</v>
      </c>
    </row>
    <row r="5578" spans="1:2" x14ac:dyDescent="0.3">
      <c r="A5578" s="1">
        <v>43950</v>
      </c>
      <c r="B5578">
        <v>125.610947</v>
      </c>
    </row>
    <row r="5579" spans="1:2" x14ac:dyDescent="0.3">
      <c r="A5579" s="1">
        <v>43951</v>
      </c>
      <c r="B5579">
        <v>120.80584</v>
      </c>
    </row>
    <row r="5580" spans="1:2" x14ac:dyDescent="0.3">
      <c r="A5580" s="1">
        <v>43955</v>
      </c>
      <c r="B5580">
        <v>114.041016</v>
      </c>
    </row>
    <row r="5581" spans="1:2" x14ac:dyDescent="0.3">
      <c r="A5581" s="1">
        <v>43956</v>
      </c>
      <c r="B5581">
        <v>119.844818</v>
      </c>
    </row>
    <row r="5582" spans="1:2" x14ac:dyDescent="0.3">
      <c r="A5582" s="1">
        <v>43957</v>
      </c>
      <c r="B5582">
        <v>119.524483</v>
      </c>
    </row>
    <row r="5583" spans="1:2" x14ac:dyDescent="0.3">
      <c r="A5583" s="1">
        <v>43958</v>
      </c>
      <c r="B5583">
        <v>119.788284</v>
      </c>
    </row>
    <row r="5584" spans="1:2" x14ac:dyDescent="0.3">
      <c r="A5584" s="1">
        <v>43959</v>
      </c>
      <c r="B5584">
        <v>121.465363</v>
      </c>
    </row>
    <row r="5585" spans="1:2" x14ac:dyDescent="0.3">
      <c r="A5585" s="1">
        <v>43962</v>
      </c>
      <c r="B5585">
        <v>119.939041</v>
      </c>
    </row>
    <row r="5586" spans="1:2" x14ac:dyDescent="0.3">
      <c r="A5586" s="1">
        <v>43963</v>
      </c>
      <c r="B5586">
        <v>119.825981</v>
      </c>
    </row>
    <row r="5587" spans="1:2" x14ac:dyDescent="0.3">
      <c r="A5587" s="1">
        <v>43964</v>
      </c>
      <c r="B5587">
        <v>112.83503</v>
      </c>
    </row>
    <row r="5588" spans="1:2" x14ac:dyDescent="0.3">
      <c r="A5588" s="1">
        <v>43965</v>
      </c>
      <c r="B5588">
        <v>109.68815600000001</v>
      </c>
    </row>
    <row r="5589" spans="1:2" x14ac:dyDescent="0.3">
      <c r="A5589" s="1">
        <v>43966</v>
      </c>
      <c r="B5589">
        <v>114.229454</v>
      </c>
    </row>
    <row r="5590" spans="1:2" x14ac:dyDescent="0.3">
      <c r="A5590" s="1">
        <v>43969</v>
      </c>
      <c r="B5590">
        <v>123.688896</v>
      </c>
    </row>
    <row r="5591" spans="1:2" x14ac:dyDescent="0.3">
      <c r="A5591" s="1">
        <v>43970</v>
      </c>
      <c r="B5591">
        <v>124.612228</v>
      </c>
    </row>
    <row r="5592" spans="1:2" x14ac:dyDescent="0.3">
      <c r="A5592" s="1">
        <v>43971</v>
      </c>
      <c r="B5592">
        <v>125.78054</v>
      </c>
    </row>
    <row r="5593" spans="1:2" x14ac:dyDescent="0.3">
      <c r="A5593" s="1">
        <v>43972</v>
      </c>
      <c r="B5593">
        <v>124.81950399999999</v>
      </c>
    </row>
    <row r="5594" spans="1:2" x14ac:dyDescent="0.3">
      <c r="A5594" s="1">
        <v>43973</v>
      </c>
      <c r="B5594">
        <v>125.10217299999999</v>
      </c>
    </row>
    <row r="5595" spans="1:2" x14ac:dyDescent="0.3">
      <c r="A5595" s="1">
        <v>43976</v>
      </c>
      <c r="B5595">
        <v>126.213936</v>
      </c>
    </row>
    <row r="5596" spans="1:2" x14ac:dyDescent="0.3">
      <c r="A5596" s="1">
        <v>43977</v>
      </c>
      <c r="B5596">
        <v>128.92739900000001</v>
      </c>
    </row>
    <row r="5597" spans="1:2" x14ac:dyDescent="0.3">
      <c r="A5597" s="1">
        <v>43978</v>
      </c>
      <c r="B5597">
        <v>132.017731</v>
      </c>
    </row>
    <row r="5598" spans="1:2" x14ac:dyDescent="0.3">
      <c r="A5598" s="1">
        <v>43979</v>
      </c>
      <c r="B5598">
        <v>129.28543099999999</v>
      </c>
    </row>
    <row r="5599" spans="1:2" x14ac:dyDescent="0.3">
      <c r="A5599" s="1">
        <v>43980</v>
      </c>
      <c r="B5599">
        <v>124.838356</v>
      </c>
    </row>
    <row r="5600" spans="1:2" x14ac:dyDescent="0.3">
      <c r="A5600" s="1">
        <v>43984</v>
      </c>
      <c r="B5600">
        <v>131.99890099999999</v>
      </c>
    </row>
    <row r="5601" spans="1:2" x14ac:dyDescent="0.3">
      <c r="A5601" s="1">
        <v>43985</v>
      </c>
      <c r="B5601">
        <v>134.844269</v>
      </c>
    </row>
    <row r="5602" spans="1:2" x14ac:dyDescent="0.3">
      <c r="A5602" s="1">
        <v>43986</v>
      </c>
      <c r="B5602">
        <v>133.44984400000001</v>
      </c>
    </row>
    <row r="5603" spans="1:2" x14ac:dyDescent="0.3">
      <c r="A5603" s="1">
        <v>43987</v>
      </c>
      <c r="B5603">
        <v>140.36541700000001</v>
      </c>
    </row>
    <row r="5604" spans="1:2" x14ac:dyDescent="0.3">
      <c r="A5604" s="1">
        <v>43990</v>
      </c>
      <c r="B5604">
        <v>139.91317699999999</v>
      </c>
    </row>
    <row r="5605" spans="1:2" x14ac:dyDescent="0.3">
      <c r="A5605" s="1">
        <v>43991</v>
      </c>
      <c r="B5605">
        <v>137.14317299999999</v>
      </c>
    </row>
    <row r="5606" spans="1:2" x14ac:dyDescent="0.3">
      <c r="A5606" s="1">
        <v>43992</v>
      </c>
      <c r="B5606">
        <v>134.90078700000001</v>
      </c>
    </row>
    <row r="5607" spans="1:2" x14ac:dyDescent="0.3">
      <c r="A5607" s="1">
        <v>43993</v>
      </c>
      <c r="B5607">
        <v>124.762978</v>
      </c>
    </row>
    <row r="5608" spans="1:2" x14ac:dyDescent="0.3">
      <c r="A5608" s="1">
        <v>43994</v>
      </c>
      <c r="B5608">
        <v>126.213936</v>
      </c>
    </row>
    <row r="5609" spans="1:2" x14ac:dyDescent="0.3">
      <c r="A5609" s="1">
        <v>43997</v>
      </c>
      <c r="B5609">
        <v>128.47515899999999</v>
      </c>
    </row>
    <row r="5610" spans="1:2" x14ac:dyDescent="0.3">
      <c r="A5610" s="1">
        <v>43998</v>
      </c>
      <c r="B5610">
        <v>128.682434</v>
      </c>
    </row>
    <row r="5611" spans="1:2" x14ac:dyDescent="0.3">
      <c r="A5611" s="1">
        <v>43999</v>
      </c>
      <c r="B5611">
        <v>126.383522</v>
      </c>
    </row>
    <row r="5612" spans="1:2" x14ac:dyDescent="0.3">
      <c r="A5612" s="1">
        <v>44000</v>
      </c>
      <c r="B5612">
        <v>124.91372699999999</v>
      </c>
    </row>
    <row r="5613" spans="1:2" x14ac:dyDescent="0.3">
      <c r="A5613" s="1">
        <v>44001</v>
      </c>
      <c r="B5613">
        <v>123.123589</v>
      </c>
    </row>
    <row r="5614" spans="1:2" x14ac:dyDescent="0.3">
      <c r="A5614" s="1">
        <v>44004</v>
      </c>
      <c r="B5614">
        <v>122.74672700000001</v>
      </c>
    </row>
    <row r="5615" spans="1:2" x14ac:dyDescent="0.3">
      <c r="A5615" s="1">
        <v>44005</v>
      </c>
      <c r="B5615">
        <v>128.32440199999999</v>
      </c>
    </row>
    <row r="5616" spans="1:2" x14ac:dyDescent="0.3">
      <c r="A5616" s="1">
        <v>44006</v>
      </c>
      <c r="B5616">
        <v>122.124878</v>
      </c>
    </row>
    <row r="5617" spans="1:2" x14ac:dyDescent="0.3">
      <c r="A5617" s="1">
        <v>44007</v>
      </c>
      <c r="B5617">
        <v>125.365967</v>
      </c>
    </row>
    <row r="5618" spans="1:2" x14ac:dyDescent="0.3">
      <c r="A5618" s="1">
        <v>44008</v>
      </c>
      <c r="B5618">
        <v>125.610947</v>
      </c>
    </row>
    <row r="5619" spans="1:2" x14ac:dyDescent="0.3">
      <c r="A5619" s="1">
        <v>44011</v>
      </c>
      <c r="B5619">
        <v>126.79808</v>
      </c>
    </row>
    <row r="5620" spans="1:2" x14ac:dyDescent="0.3">
      <c r="A5620" s="1">
        <v>44012</v>
      </c>
      <c r="B5620">
        <v>127.13726</v>
      </c>
    </row>
    <row r="5621" spans="1:2" x14ac:dyDescent="0.3">
      <c r="A5621" s="1">
        <v>44013</v>
      </c>
      <c r="B5621">
        <v>125.610947</v>
      </c>
    </row>
    <row r="5622" spans="1:2" x14ac:dyDescent="0.3">
      <c r="A5622" s="1">
        <v>44014</v>
      </c>
      <c r="B5622">
        <v>129.26658599999999</v>
      </c>
    </row>
    <row r="5623" spans="1:2" x14ac:dyDescent="0.3">
      <c r="A5623" s="1">
        <v>44015</v>
      </c>
      <c r="B5623">
        <v>127.740257</v>
      </c>
    </row>
    <row r="5624" spans="1:2" x14ac:dyDescent="0.3">
      <c r="A5624" s="1">
        <v>44018</v>
      </c>
      <c r="B5624">
        <v>130.81175200000001</v>
      </c>
    </row>
    <row r="5625" spans="1:2" x14ac:dyDescent="0.3">
      <c r="A5625" s="1">
        <v>44019</v>
      </c>
      <c r="B5625">
        <v>130.03916899999999</v>
      </c>
    </row>
    <row r="5626" spans="1:2" x14ac:dyDescent="0.3">
      <c r="A5626" s="1">
        <v>44020</v>
      </c>
      <c r="B5626">
        <v>127.589508</v>
      </c>
    </row>
    <row r="5627" spans="1:2" x14ac:dyDescent="0.3">
      <c r="A5627" s="1">
        <v>44021</v>
      </c>
      <c r="B5627">
        <v>127.759109</v>
      </c>
    </row>
    <row r="5628" spans="1:2" x14ac:dyDescent="0.3">
      <c r="A5628" s="1">
        <v>44022</v>
      </c>
      <c r="B5628">
        <v>131.885818</v>
      </c>
    </row>
    <row r="5629" spans="1:2" x14ac:dyDescent="0.3">
      <c r="A5629" s="1">
        <v>44025</v>
      </c>
      <c r="B5629">
        <v>131.24516299999999</v>
      </c>
    </row>
    <row r="5630" spans="1:2" x14ac:dyDescent="0.3">
      <c r="A5630" s="1">
        <v>44026</v>
      </c>
      <c r="B5630">
        <v>129.436172</v>
      </c>
    </row>
    <row r="5631" spans="1:2" x14ac:dyDescent="0.3">
      <c r="A5631" s="1">
        <v>44027</v>
      </c>
      <c r="B5631">
        <v>132.997604</v>
      </c>
    </row>
    <row r="5632" spans="1:2" x14ac:dyDescent="0.3">
      <c r="A5632" s="1">
        <v>44028</v>
      </c>
      <c r="B5632">
        <v>133.167191</v>
      </c>
    </row>
    <row r="5633" spans="1:2" x14ac:dyDescent="0.3">
      <c r="A5633" s="1">
        <v>44029</v>
      </c>
      <c r="B5633">
        <v>136.087952</v>
      </c>
    </row>
    <row r="5634" spans="1:2" x14ac:dyDescent="0.3">
      <c r="A5634" s="1">
        <v>44032</v>
      </c>
      <c r="B5634">
        <v>136.38943499999999</v>
      </c>
    </row>
    <row r="5635" spans="1:2" x14ac:dyDescent="0.3">
      <c r="A5635" s="1">
        <v>44033</v>
      </c>
      <c r="B5635">
        <v>136.61556999999999</v>
      </c>
    </row>
    <row r="5636" spans="1:2" x14ac:dyDescent="0.3">
      <c r="A5636" s="1">
        <v>44034</v>
      </c>
      <c r="B5636">
        <v>135.99371300000001</v>
      </c>
    </row>
    <row r="5637" spans="1:2" x14ac:dyDescent="0.3">
      <c r="A5637" s="1">
        <v>44035</v>
      </c>
      <c r="B5637">
        <v>136.18215900000001</v>
      </c>
    </row>
    <row r="5638" spans="1:2" x14ac:dyDescent="0.3">
      <c r="A5638" s="1">
        <v>44036</v>
      </c>
      <c r="B5638">
        <v>133.80787699999999</v>
      </c>
    </row>
    <row r="5639" spans="1:2" x14ac:dyDescent="0.3">
      <c r="A5639" s="1">
        <v>44039</v>
      </c>
      <c r="B5639">
        <v>133.07298299999999</v>
      </c>
    </row>
    <row r="5640" spans="1:2" x14ac:dyDescent="0.3">
      <c r="A5640" s="1">
        <v>44040</v>
      </c>
      <c r="B5640">
        <v>133.60058599999999</v>
      </c>
    </row>
    <row r="5641" spans="1:2" x14ac:dyDescent="0.3">
      <c r="A5641" s="1">
        <v>44041</v>
      </c>
      <c r="B5641">
        <v>129.681152</v>
      </c>
    </row>
    <row r="5642" spans="1:2" x14ac:dyDescent="0.3">
      <c r="A5642" s="1">
        <v>44042</v>
      </c>
      <c r="B5642">
        <v>121.72917200000001</v>
      </c>
    </row>
    <row r="5643" spans="1:2" x14ac:dyDescent="0.3">
      <c r="A5643" s="1">
        <v>44043</v>
      </c>
      <c r="B5643">
        <v>117.772034</v>
      </c>
    </row>
    <row r="5644" spans="1:2" x14ac:dyDescent="0.3">
      <c r="A5644" s="1">
        <v>44046</v>
      </c>
      <c r="B5644">
        <v>123.594673</v>
      </c>
    </row>
    <row r="5645" spans="1:2" x14ac:dyDescent="0.3">
      <c r="A5645" s="1">
        <v>44047</v>
      </c>
      <c r="B5645">
        <v>126.722702</v>
      </c>
    </row>
    <row r="5646" spans="1:2" x14ac:dyDescent="0.3">
      <c r="A5646" s="1">
        <v>44048</v>
      </c>
      <c r="B5646">
        <v>127.13726</v>
      </c>
    </row>
    <row r="5647" spans="1:2" x14ac:dyDescent="0.3">
      <c r="A5647" s="1">
        <v>44049</v>
      </c>
      <c r="B5647">
        <v>126.25161</v>
      </c>
    </row>
    <row r="5648" spans="1:2" x14ac:dyDescent="0.3">
      <c r="A5648" s="1">
        <v>44050</v>
      </c>
      <c r="B5648">
        <v>125.177536</v>
      </c>
    </row>
    <row r="5649" spans="1:2" x14ac:dyDescent="0.3">
      <c r="A5649" s="1">
        <v>44053</v>
      </c>
      <c r="B5649">
        <v>125.422493</v>
      </c>
    </row>
    <row r="5650" spans="1:2" x14ac:dyDescent="0.3">
      <c r="A5650" s="1">
        <v>44054</v>
      </c>
      <c r="B5650">
        <v>131.90467799999999</v>
      </c>
    </row>
    <row r="5651" spans="1:2" x14ac:dyDescent="0.3">
      <c r="A5651" s="1">
        <v>44055</v>
      </c>
      <c r="B5651">
        <v>132.52652</v>
      </c>
    </row>
    <row r="5652" spans="1:2" x14ac:dyDescent="0.3">
      <c r="A5652" s="1">
        <v>44056</v>
      </c>
      <c r="B5652">
        <v>130.717545</v>
      </c>
    </row>
    <row r="5653" spans="1:2" x14ac:dyDescent="0.3">
      <c r="A5653" s="1">
        <v>44057</v>
      </c>
      <c r="B5653">
        <v>130.94364899999999</v>
      </c>
    </row>
    <row r="5654" spans="1:2" x14ac:dyDescent="0.3">
      <c r="A5654" s="1">
        <v>44060</v>
      </c>
      <c r="B5654">
        <v>131.13208</v>
      </c>
    </row>
    <row r="5655" spans="1:2" x14ac:dyDescent="0.3">
      <c r="A5655" s="1">
        <v>44061</v>
      </c>
      <c r="B5655">
        <v>130.491409</v>
      </c>
    </row>
    <row r="5656" spans="1:2" x14ac:dyDescent="0.3">
      <c r="A5656" s="1">
        <v>44062</v>
      </c>
      <c r="B5656">
        <v>131.37706</v>
      </c>
    </row>
    <row r="5657" spans="1:2" x14ac:dyDescent="0.3">
      <c r="A5657" s="1">
        <v>44063</v>
      </c>
      <c r="B5657">
        <v>128.72010800000001</v>
      </c>
    </row>
    <row r="5658" spans="1:2" x14ac:dyDescent="0.3">
      <c r="A5658" s="1">
        <v>44064</v>
      </c>
      <c r="B5658">
        <v>128.21134900000001</v>
      </c>
    </row>
    <row r="5659" spans="1:2" x14ac:dyDescent="0.3">
      <c r="A5659" s="1">
        <v>44067</v>
      </c>
      <c r="B5659">
        <v>129.83189400000001</v>
      </c>
    </row>
    <row r="5660" spans="1:2" x14ac:dyDescent="0.3">
      <c r="A5660" s="1">
        <v>44068</v>
      </c>
      <c r="B5660">
        <v>128.32440199999999</v>
      </c>
    </row>
    <row r="5661" spans="1:2" x14ac:dyDescent="0.3">
      <c r="A5661" s="1">
        <v>44069</v>
      </c>
      <c r="B5661">
        <v>130.96249399999999</v>
      </c>
    </row>
    <row r="5662" spans="1:2" x14ac:dyDescent="0.3">
      <c r="A5662" s="1">
        <v>44070</v>
      </c>
      <c r="B5662">
        <v>132.017731</v>
      </c>
    </row>
    <row r="5663" spans="1:2" x14ac:dyDescent="0.3">
      <c r="A5663" s="1">
        <v>44071</v>
      </c>
      <c r="B5663">
        <v>131.452438</v>
      </c>
    </row>
    <row r="5664" spans="1:2" x14ac:dyDescent="0.3">
      <c r="A5664" s="1">
        <v>44074</v>
      </c>
      <c r="B5664">
        <v>131.282837</v>
      </c>
    </row>
    <row r="5665" spans="1:2" x14ac:dyDescent="0.3">
      <c r="A5665" s="1">
        <v>44075</v>
      </c>
      <c r="B5665">
        <v>131.99890099999999</v>
      </c>
    </row>
    <row r="5666" spans="1:2" x14ac:dyDescent="0.3">
      <c r="A5666" s="1">
        <v>44076</v>
      </c>
      <c r="B5666">
        <v>132.206177</v>
      </c>
    </row>
    <row r="5667" spans="1:2" x14ac:dyDescent="0.3">
      <c r="A5667" s="1">
        <v>44077</v>
      </c>
      <c r="B5667">
        <v>134.50508099999999</v>
      </c>
    </row>
    <row r="5668" spans="1:2" x14ac:dyDescent="0.3">
      <c r="A5668" s="1">
        <v>44078</v>
      </c>
      <c r="B5668">
        <v>134.73121599999999</v>
      </c>
    </row>
    <row r="5669" spans="1:2" x14ac:dyDescent="0.3">
      <c r="A5669" s="1">
        <v>44081</v>
      </c>
      <c r="B5669">
        <v>141.119156</v>
      </c>
    </row>
    <row r="5670" spans="1:2" x14ac:dyDescent="0.3">
      <c r="A5670" s="1">
        <v>44082</v>
      </c>
      <c r="B5670">
        <v>142.41935699999999</v>
      </c>
    </row>
    <row r="5671" spans="1:2" x14ac:dyDescent="0.3">
      <c r="A5671" s="1">
        <v>44083</v>
      </c>
      <c r="B5671">
        <v>142.57011399999999</v>
      </c>
    </row>
    <row r="5672" spans="1:2" x14ac:dyDescent="0.3">
      <c r="A5672" s="1">
        <v>44084</v>
      </c>
      <c r="B5672">
        <v>142.230942</v>
      </c>
    </row>
    <row r="5673" spans="1:2" x14ac:dyDescent="0.3">
      <c r="A5673" s="1">
        <v>44085</v>
      </c>
      <c r="B5673">
        <v>141.17569</v>
      </c>
    </row>
    <row r="5674" spans="1:2" x14ac:dyDescent="0.3">
      <c r="A5674" s="1">
        <v>44088</v>
      </c>
      <c r="B5674">
        <v>139.83779899999999</v>
      </c>
    </row>
    <row r="5675" spans="1:2" x14ac:dyDescent="0.3">
      <c r="A5675" s="1">
        <v>44089</v>
      </c>
      <c r="B5675">
        <v>139.76242099999999</v>
      </c>
    </row>
    <row r="5676" spans="1:2" x14ac:dyDescent="0.3">
      <c r="A5676" s="1">
        <v>44090</v>
      </c>
      <c r="B5676">
        <v>140.063919</v>
      </c>
    </row>
    <row r="5677" spans="1:2" x14ac:dyDescent="0.3">
      <c r="A5677" s="1">
        <v>44091</v>
      </c>
      <c r="B5677">
        <v>139.10290499999999</v>
      </c>
    </row>
    <row r="5678" spans="1:2" x14ac:dyDescent="0.3">
      <c r="A5678" s="1">
        <v>44092</v>
      </c>
      <c r="B5678">
        <v>133.770172</v>
      </c>
    </row>
    <row r="5679" spans="1:2" x14ac:dyDescent="0.3">
      <c r="A5679" s="1">
        <v>44095</v>
      </c>
      <c r="B5679">
        <v>125.874756</v>
      </c>
    </row>
    <row r="5680" spans="1:2" x14ac:dyDescent="0.3">
      <c r="A5680" s="1">
        <v>44096</v>
      </c>
      <c r="B5680">
        <v>127.024216</v>
      </c>
    </row>
    <row r="5681" spans="1:2" x14ac:dyDescent="0.3">
      <c r="A5681" s="1">
        <v>44097</v>
      </c>
      <c r="B5681">
        <v>127.64604199999999</v>
      </c>
    </row>
    <row r="5682" spans="1:2" x14ac:dyDescent="0.3">
      <c r="A5682" s="1">
        <v>44098</v>
      </c>
      <c r="B5682">
        <v>128.644745</v>
      </c>
    </row>
    <row r="5683" spans="1:2" x14ac:dyDescent="0.3">
      <c r="A5683" s="1">
        <v>44099</v>
      </c>
      <c r="B5683">
        <v>125.592094</v>
      </c>
    </row>
    <row r="5684" spans="1:2" x14ac:dyDescent="0.3">
      <c r="A5684" s="1">
        <v>44102</v>
      </c>
      <c r="B5684">
        <v>130.208755</v>
      </c>
    </row>
    <row r="5685" spans="1:2" x14ac:dyDescent="0.3">
      <c r="A5685" s="1">
        <v>44103</v>
      </c>
      <c r="B5685">
        <v>130.717545</v>
      </c>
    </row>
    <row r="5686" spans="1:2" x14ac:dyDescent="0.3">
      <c r="A5686" s="1">
        <v>44104</v>
      </c>
      <c r="B5686">
        <v>129.455017</v>
      </c>
    </row>
    <row r="5687" spans="1:2" x14ac:dyDescent="0.3">
      <c r="A5687" s="1">
        <v>44105</v>
      </c>
      <c r="B5687">
        <v>131.174057</v>
      </c>
    </row>
    <row r="5688" spans="1:2" x14ac:dyDescent="0.3">
      <c r="A5688" s="1">
        <v>44106</v>
      </c>
      <c r="B5688">
        <v>128.927582</v>
      </c>
    </row>
    <row r="5689" spans="1:2" x14ac:dyDescent="0.3">
      <c r="A5689" s="1">
        <v>44109</v>
      </c>
      <c r="B5689">
        <v>131.56474299999999</v>
      </c>
    </row>
    <row r="5690" spans="1:2" x14ac:dyDescent="0.3">
      <c r="A5690" s="1">
        <v>44110</v>
      </c>
      <c r="B5690">
        <v>134.28002900000001</v>
      </c>
    </row>
    <row r="5691" spans="1:2" x14ac:dyDescent="0.3">
      <c r="A5691" s="1">
        <v>44111</v>
      </c>
      <c r="B5691">
        <v>135.68652299999999</v>
      </c>
    </row>
    <row r="5692" spans="1:2" x14ac:dyDescent="0.3">
      <c r="A5692" s="1">
        <v>44112</v>
      </c>
      <c r="B5692">
        <v>134.76838699999999</v>
      </c>
    </row>
    <row r="5693" spans="1:2" x14ac:dyDescent="0.3">
      <c r="A5693" s="1">
        <v>44113</v>
      </c>
      <c r="B5693">
        <v>134.45585600000001</v>
      </c>
    </row>
    <row r="5694" spans="1:2" x14ac:dyDescent="0.3">
      <c r="A5694" s="1">
        <v>44116</v>
      </c>
      <c r="B5694">
        <v>136.15533400000001</v>
      </c>
    </row>
    <row r="5695" spans="1:2" x14ac:dyDescent="0.3">
      <c r="A5695" s="1">
        <v>44117</v>
      </c>
      <c r="B5695">
        <v>135.27629099999999</v>
      </c>
    </row>
    <row r="5696" spans="1:2" x14ac:dyDescent="0.3">
      <c r="A5696" s="1">
        <v>44118</v>
      </c>
      <c r="B5696">
        <v>135.94046</v>
      </c>
    </row>
    <row r="5697" spans="1:2" x14ac:dyDescent="0.3">
      <c r="A5697" s="1">
        <v>44119</v>
      </c>
      <c r="B5697">
        <v>131.779617</v>
      </c>
    </row>
    <row r="5698" spans="1:2" x14ac:dyDescent="0.3">
      <c r="A5698" s="1">
        <v>44120</v>
      </c>
      <c r="B5698">
        <v>135.06141700000001</v>
      </c>
    </row>
    <row r="5699" spans="1:2" x14ac:dyDescent="0.3">
      <c r="A5699" s="1">
        <v>44123</v>
      </c>
      <c r="B5699">
        <v>136.03813199999999</v>
      </c>
    </row>
    <row r="5700" spans="1:2" x14ac:dyDescent="0.3">
      <c r="A5700" s="1">
        <v>44124</v>
      </c>
      <c r="B5700">
        <v>135.198151</v>
      </c>
    </row>
    <row r="5701" spans="1:2" x14ac:dyDescent="0.3">
      <c r="A5701" s="1">
        <v>44125</v>
      </c>
      <c r="B5701">
        <v>133.889343</v>
      </c>
    </row>
    <row r="5702" spans="1:2" x14ac:dyDescent="0.3">
      <c r="A5702" s="1">
        <v>44126</v>
      </c>
      <c r="B5702">
        <v>134.39724699999999</v>
      </c>
    </row>
    <row r="5703" spans="1:2" x14ac:dyDescent="0.3">
      <c r="A5703" s="1">
        <v>44127</v>
      </c>
      <c r="B5703">
        <v>135.82325700000001</v>
      </c>
    </row>
    <row r="5704" spans="1:2" x14ac:dyDescent="0.3">
      <c r="A5704" s="1">
        <v>44130</v>
      </c>
      <c r="B5704">
        <v>132.48286400000001</v>
      </c>
    </row>
    <row r="5705" spans="1:2" x14ac:dyDescent="0.3">
      <c r="A5705" s="1">
        <v>44131</v>
      </c>
      <c r="B5705">
        <v>128.927582</v>
      </c>
    </row>
    <row r="5706" spans="1:2" x14ac:dyDescent="0.3">
      <c r="A5706" s="1">
        <v>44132</v>
      </c>
      <c r="B5706">
        <v>122.598412</v>
      </c>
    </row>
    <row r="5707" spans="1:2" x14ac:dyDescent="0.3">
      <c r="A5707" s="1">
        <v>44133</v>
      </c>
      <c r="B5707">
        <v>123.985367</v>
      </c>
    </row>
    <row r="5708" spans="1:2" x14ac:dyDescent="0.3">
      <c r="A5708" s="1">
        <v>44134</v>
      </c>
      <c r="B5708">
        <v>122.188187</v>
      </c>
    </row>
    <row r="5709" spans="1:2" x14ac:dyDescent="0.3">
      <c r="A5709" s="1">
        <v>44137</v>
      </c>
      <c r="B5709">
        <v>124.805809</v>
      </c>
    </row>
    <row r="5710" spans="1:2" x14ac:dyDescent="0.3">
      <c r="A5710" s="1">
        <v>44138</v>
      </c>
      <c r="B5710">
        <v>128.67364499999999</v>
      </c>
    </row>
    <row r="5711" spans="1:2" x14ac:dyDescent="0.3">
      <c r="A5711" s="1">
        <v>44139</v>
      </c>
      <c r="B5711">
        <v>129.00572199999999</v>
      </c>
    </row>
    <row r="5712" spans="1:2" x14ac:dyDescent="0.3">
      <c r="A5712" s="1">
        <v>44140</v>
      </c>
      <c r="B5712">
        <v>132.756348</v>
      </c>
    </row>
    <row r="5713" spans="1:2" x14ac:dyDescent="0.3">
      <c r="A5713" s="1">
        <v>44141</v>
      </c>
      <c r="B5713">
        <v>130.06059300000001</v>
      </c>
    </row>
    <row r="5714" spans="1:2" x14ac:dyDescent="0.3">
      <c r="A5714" s="1">
        <v>44144</v>
      </c>
      <c r="B5714">
        <v>139.007385</v>
      </c>
    </row>
    <row r="5715" spans="1:2" x14ac:dyDescent="0.3">
      <c r="A5715" s="1">
        <v>44145</v>
      </c>
      <c r="B5715">
        <v>146.33282500000001</v>
      </c>
    </row>
    <row r="5716" spans="1:2" x14ac:dyDescent="0.3">
      <c r="A5716" s="1">
        <v>44146</v>
      </c>
      <c r="B5716">
        <v>146.50862100000001</v>
      </c>
    </row>
    <row r="5717" spans="1:2" x14ac:dyDescent="0.3">
      <c r="A5717" s="1">
        <v>44147</v>
      </c>
      <c r="B5717">
        <v>146.95791600000001</v>
      </c>
    </row>
    <row r="5718" spans="1:2" x14ac:dyDescent="0.3">
      <c r="A5718" s="1">
        <v>44148</v>
      </c>
      <c r="B5718">
        <v>146.68443300000001</v>
      </c>
    </row>
    <row r="5719" spans="1:2" x14ac:dyDescent="0.3">
      <c r="A5719" s="1">
        <v>44151</v>
      </c>
      <c r="B5719">
        <v>149.966217</v>
      </c>
    </row>
    <row r="5720" spans="1:2" x14ac:dyDescent="0.3">
      <c r="A5720" s="1">
        <v>44152</v>
      </c>
      <c r="B5720">
        <v>150.10296600000001</v>
      </c>
    </row>
    <row r="5721" spans="1:2" x14ac:dyDescent="0.3">
      <c r="A5721" s="1">
        <v>44153</v>
      </c>
      <c r="B5721">
        <v>150.942947</v>
      </c>
    </row>
    <row r="5722" spans="1:2" x14ac:dyDescent="0.3">
      <c r="A5722" s="1">
        <v>44154</v>
      </c>
      <c r="B5722">
        <v>148.96997099999999</v>
      </c>
    </row>
    <row r="5723" spans="1:2" x14ac:dyDescent="0.3">
      <c r="A5723" s="1">
        <v>44155</v>
      </c>
      <c r="B5723">
        <v>148.598816</v>
      </c>
    </row>
    <row r="5724" spans="1:2" x14ac:dyDescent="0.3">
      <c r="A5724" s="1">
        <v>44158</v>
      </c>
      <c r="B5724">
        <v>146.60630800000001</v>
      </c>
    </row>
    <row r="5725" spans="1:2" x14ac:dyDescent="0.3">
      <c r="A5725" s="1">
        <v>44159</v>
      </c>
      <c r="B5725">
        <v>152.36897300000001</v>
      </c>
    </row>
    <row r="5726" spans="1:2" x14ac:dyDescent="0.3">
      <c r="A5726" s="1">
        <v>44160</v>
      </c>
      <c r="B5726">
        <v>148.79415900000001</v>
      </c>
    </row>
    <row r="5727" spans="1:2" x14ac:dyDescent="0.3">
      <c r="A5727" s="1">
        <v>44161</v>
      </c>
      <c r="B5727">
        <v>145.14122</v>
      </c>
    </row>
    <row r="5728" spans="1:2" x14ac:dyDescent="0.3">
      <c r="A5728" s="1">
        <v>44162</v>
      </c>
      <c r="B5728">
        <v>142.52359000000001</v>
      </c>
    </row>
    <row r="5729" spans="1:2" x14ac:dyDescent="0.3">
      <c r="A5729" s="1">
        <v>44165</v>
      </c>
      <c r="B5729">
        <v>138.050186</v>
      </c>
    </row>
    <row r="5730" spans="1:2" x14ac:dyDescent="0.3">
      <c r="A5730" s="1">
        <v>44166</v>
      </c>
      <c r="B5730">
        <v>143.930069</v>
      </c>
    </row>
    <row r="5731" spans="1:2" x14ac:dyDescent="0.3">
      <c r="A5731" s="1">
        <v>44167</v>
      </c>
      <c r="B5731">
        <v>143.36357100000001</v>
      </c>
    </row>
    <row r="5732" spans="1:2" x14ac:dyDescent="0.3">
      <c r="A5732" s="1">
        <v>44168</v>
      </c>
      <c r="B5732">
        <v>142.67987099999999</v>
      </c>
    </row>
    <row r="5733" spans="1:2" x14ac:dyDescent="0.3">
      <c r="A5733" s="1">
        <v>44169</v>
      </c>
      <c r="B5733">
        <v>142.03521699999999</v>
      </c>
    </row>
    <row r="5734" spans="1:2" x14ac:dyDescent="0.3">
      <c r="A5734" s="1">
        <v>44172</v>
      </c>
      <c r="B5734">
        <v>141.078033</v>
      </c>
    </row>
    <row r="5735" spans="1:2" x14ac:dyDescent="0.3">
      <c r="A5735" s="1">
        <v>44173</v>
      </c>
      <c r="B5735">
        <v>140.76547199999999</v>
      </c>
    </row>
    <row r="5736" spans="1:2" x14ac:dyDescent="0.3">
      <c r="A5736" s="1">
        <v>44174</v>
      </c>
      <c r="B5736">
        <v>144.00820899999999</v>
      </c>
    </row>
    <row r="5737" spans="1:2" x14ac:dyDescent="0.3">
      <c r="A5737" s="1">
        <v>44175</v>
      </c>
      <c r="B5737">
        <v>141.03895600000001</v>
      </c>
    </row>
    <row r="5738" spans="1:2" x14ac:dyDescent="0.3">
      <c r="A5738" s="1">
        <v>44176</v>
      </c>
      <c r="B5738">
        <v>136.839066</v>
      </c>
    </row>
    <row r="5739" spans="1:2" x14ac:dyDescent="0.3">
      <c r="A5739" s="1">
        <v>44179</v>
      </c>
      <c r="B5739">
        <v>136.42881800000001</v>
      </c>
    </row>
    <row r="5740" spans="1:2" x14ac:dyDescent="0.3">
      <c r="A5740" s="1">
        <v>44180</v>
      </c>
      <c r="B5740">
        <v>146.82118199999999</v>
      </c>
    </row>
    <row r="5741" spans="1:2" x14ac:dyDescent="0.3">
      <c r="A5741" s="1">
        <v>44181</v>
      </c>
      <c r="B5741">
        <v>151.97828699999999</v>
      </c>
    </row>
    <row r="5742" spans="1:2" x14ac:dyDescent="0.3">
      <c r="A5742" s="1">
        <v>44182</v>
      </c>
      <c r="B5742">
        <v>150.84527600000001</v>
      </c>
    </row>
    <row r="5743" spans="1:2" x14ac:dyDescent="0.3">
      <c r="A5743" s="1">
        <v>44183</v>
      </c>
      <c r="B5743">
        <v>149.80995200000001</v>
      </c>
    </row>
    <row r="5744" spans="1:2" x14ac:dyDescent="0.3">
      <c r="A5744" s="1">
        <v>44186</v>
      </c>
      <c r="B5744">
        <v>145.531891</v>
      </c>
    </row>
    <row r="5745" spans="1:2" x14ac:dyDescent="0.3">
      <c r="A5745" s="1">
        <v>44187</v>
      </c>
      <c r="B5745">
        <v>145.43421900000001</v>
      </c>
    </row>
    <row r="5746" spans="1:2" x14ac:dyDescent="0.3">
      <c r="A5746" s="1">
        <v>44188</v>
      </c>
      <c r="B5746">
        <v>148.91137699999999</v>
      </c>
    </row>
    <row r="5747" spans="1:2" x14ac:dyDescent="0.3">
      <c r="A5747" s="1">
        <v>44193</v>
      </c>
      <c r="B5747">
        <v>149.204376</v>
      </c>
    </row>
    <row r="5748" spans="1:2" x14ac:dyDescent="0.3">
      <c r="A5748" s="1">
        <v>44194</v>
      </c>
      <c r="B5748">
        <v>148.364395</v>
      </c>
    </row>
    <row r="5749" spans="1:2" x14ac:dyDescent="0.3">
      <c r="A5749" s="1">
        <v>44195</v>
      </c>
      <c r="B5749">
        <v>148.872299</v>
      </c>
    </row>
    <row r="5750" spans="1:2" x14ac:dyDescent="0.3">
      <c r="A5750" s="1">
        <v>44200</v>
      </c>
      <c r="B5750">
        <v>145.024002</v>
      </c>
    </row>
    <row r="5751" spans="1:2" x14ac:dyDescent="0.3">
      <c r="A5751" s="1">
        <v>44201</v>
      </c>
      <c r="B5751">
        <v>143.81286600000001</v>
      </c>
    </row>
    <row r="5752" spans="1:2" x14ac:dyDescent="0.3">
      <c r="A5752" s="1">
        <v>44202</v>
      </c>
      <c r="B5752">
        <v>144.02775600000001</v>
      </c>
    </row>
    <row r="5753" spans="1:2" x14ac:dyDescent="0.3">
      <c r="A5753" s="1">
        <v>44203</v>
      </c>
      <c r="B5753">
        <v>144.750519</v>
      </c>
    </row>
    <row r="5754" spans="1:2" x14ac:dyDescent="0.3">
      <c r="A5754" s="1">
        <v>44204</v>
      </c>
      <c r="B5754">
        <v>143.05102500000001</v>
      </c>
    </row>
    <row r="5755" spans="1:2" x14ac:dyDescent="0.3">
      <c r="A5755" s="1">
        <v>44207</v>
      </c>
      <c r="B5755">
        <v>141.52732800000001</v>
      </c>
    </row>
    <row r="5756" spans="1:2" x14ac:dyDescent="0.3">
      <c r="A5756" s="1">
        <v>44208</v>
      </c>
      <c r="B5756">
        <v>142.36731</v>
      </c>
    </row>
    <row r="5757" spans="1:2" x14ac:dyDescent="0.3">
      <c r="A5757" s="1">
        <v>44209</v>
      </c>
      <c r="B5757">
        <v>141.42965699999999</v>
      </c>
    </row>
    <row r="5758" spans="1:2" x14ac:dyDescent="0.3">
      <c r="A5758" s="1">
        <v>44210</v>
      </c>
      <c r="B5758">
        <v>148.44253499999999</v>
      </c>
    </row>
    <row r="5759" spans="1:2" x14ac:dyDescent="0.3">
      <c r="A5759" s="1">
        <v>44211</v>
      </c>
      <c r="B5759">
        <v>148.344864</v>
      </c>
    </row>
    <row r="5760" spans="1:2" x14ac:dyDescent="0.3">
      <c r="A5760" s="1">
        <v>44214</v>
      </c>
      <c r="B5760">
        <v>147.68069499999999</v>
      </c>
    </row>
    <row r="5761" spans="1:2" x14ac:dyDescent="0.3">
      <c r="A5761" s="1">
        <v>44215</v>
      </c>
      <c r="B5761">
        <v>149.24345400000001</v>
      </c>
    </row>
    <row r="5762" spans="1:2" x14ac:dyDescent="0.3">
      <c r="A5762" s="1">
        <v>44216</v>
      </c>
      <c r="B5762">
        <v>153.95124799999999</v>
      </c>
    </row>
    <row r="5763" spans="1:2" x14ac:dyDescent="0.3">
      <c r="A5763" s="1">
        <v>44217</v>
      </c>
      <c r="B5763">
        <v>158.268372</v>
      </c>
    </row>
    <row r="5764" spans="1:2" x14ac:dyDescent="0.3">
      <c r="A5764" s="1">
        <v>44218</v>
      </c>
      <c r="B5764">
        <v>161.23762500000001</v>
      </c>
    </row>
    <row r="5765" spans="1:2" x14ac:dyDescent="0.3">
      <c r="A5765" s="1">
        <v>44221</v>
      </c>
      <c r="B5765">
        <v>154.94752500000001</v>
      </c>
    </row>
    <row r="5766" spans="1:2" x14ac:dyDescent="0.3">
      <c r="A5766" s="1">
        <v>44222</v>
      </c>
      <c r="B5766">
        <v>159.206039</v>
      </c>
    </row>
    <row r="5767" spans="1:2" x14ac:dyDescent="0.3">
      <c r="A5767" s="1">
        <v>44223</v>
      </c>
      <c r="B5767">
        <v>156.29539500000001</v>
      </c>
    </row>
    <row r="5768" spans="1:2" x14ac:dyDescent="0.3">
      <c r="A5768" s="1">
        <v>44224</v>
      </c>
      <c r="B5768">
        <v>155.67030299999999</v>
      </c>
    </row>
    <row r="5769" spans="1:2" x14ac:dyDescent="0.3">
      <c r="A5769" s="1">
        <v>44225</v>
      </c>
      <c r="B5769">
        <v>152.798721</v>
      </c>
    </row>
    <row r="5770" spans="1:2" x14ac:dyDescent="0.3">
      <c r="A5770" s="1">
        <v>44228</v>
      </c>
      <c r="B5770">
        <v>152.68151900000001</v>
      </c>
    </row>
    <row r="5771" spans="1:2" x14ac:dyDescent="0.3">
      <c r="A5771" s="1">
        <v>44229</v>
      </c>
      <c r="B5771">
        <v>158.444199</v>
      </c>
    </row>
    <row r="5772" spans="1:2" x14ac:dyDescent="0.3">
      <c r="A5772" s="1">
        <v>44230</v>
      </c>
      <c r="B5772">
        <v>162.03852800000001</v>
      </c>
    </row>
    <row r="5773" spans="1:2" x14ac:dyDescent="0.3">
      <c r="A5773" s="1">
        <v>44231</v>
      </c>
      <c r="B5773">
        <v>160.807861</v>
      </c>
    </row>
    <row r="5774" spans="1:2" x14ac:dyDescent="0.3">
      <c r="A5774" s="1">
        <v>44232</v>
      </c>
      <c r="B5774">
        <v>158.36605800000001</v>
      </c>
    </row>
    <row r="5775" spans="1:2" x14ac:dyDescent="0.3">
      <c r="A5775" s="1">
        <v>44235</v>
      </c>
      <c r="B5775">
        <v>159.87020899999999</v>
      </c>
    </row>
    <row r="5776" spans="1:2" x14ac:dyDescent="0.3">
      <c r="A5776" s="1">
        <v>44236</v>
      </c>
      <c r="B5776">
        <v>159.87020899999999</v>
      </c>
    </row>
    <row r="5777" spans="1:2" x14ac:dyDescent="0.3">
      <c r="A5777" s="1">
        <v>44237</v>
      </c>
      <c r="B5777">
        <v>157.936295</v>
      </c>
    </row>
    <row r="5778" spans="1:2" x14ac:dyDescent="0.3">
      <c r="A5778" s="1">
        <v>44238</v>
      </c>
      <c r="B5778">
        <v>160.534378</v>
      </c>
    </row>
    <row r="5779" spans="1:2" x14ac:dyDescent="0.3">
      <c r="A5779" s="1">
        <v>44239</v>
      </c>
      <c r="B5779">
        <v>157.447937</v>
      </c>
    </row>
    <row r="5780" spans="1:2" x14ac:dyDescent="0.3">
      <c r="A5780" s="1">
        <v>44242</v>
      </c>
      <c r="B5780">
        <v>158.444199</v>
      </c>
    </row>
    <row r="5781" spans="1:2" x14ac:dyDescent="0.3">
      <c r="A5781" s="1">
        <v>44243</v>
      </c>
      <c r="B5781">
        <v>159.38183599999999</v>
      </c>
    </row>
    <row r="5782" spans="1:2" x14ac:dyDescent="0.3">
      <c r="A5782" s="1">
        <v>44244</v>
      </c>
      <c r="B5782">
        <v>157.623749</v>
      </c>
    </row>
    <row r="5783" spans="1:2" x14ac:dyDescent="0.3">
      <c r="A5783" s="1">
        <v>44245</v>
      </c>
      <c r="B5783">
        <v>164.929642</v>
      </c>
    </row>
    <row r="5784" spans="1:2" x14ac:dyDescent="0.3">
      <c r="A5784" s="1">
        <v>44246</v>
      </c>
      <c r="B5784">
        <v>166.570526</v>
      </c>
    </row>
    <row r="5785" spans="1:2" x14ac:dyDescent="0.3">
      <c r="A5785" s="1">
        <v>44249</v>
      </c>
      <c r="B5785">
        <v>169.949997</v>
      </c>
    </row>
    <row r="5786" spans="1:2" x14ac:dyDescent="0.3">
      <c r="A5786" s="1">
        <v>44250</v>
      </c>
      <c r="B5786">
        <v>166.92214999999999</v>
      </c>
    </row>
    <row r="5787" spans="1:2" x14ac:dyDescent="0.3">
      <c r="A5787" s="1">
        <v>44251</v>
      </c>
      <c r="B5787">
        <v>168.60211200000001</v>
      </c>
    </row>
    <row r="5788" spans="1:2" x14ac:dyDescent="0.3">
      <c r="A5788" s="1">
        <v>44252</v>
      </c>
      <c r="B5788">
        <v>167.097961</v>
      </c>
    </row>
    <row r="5789" spans="1:2" x14ac:dyDescent="0.3">
      <c r="A5789" s="1">
        <v>44253</v>
      </c>
      <c r="B5789">
        <v>168.99281300000001</v>
      </c>
    </row>
    <row r="5790" spans="1:2" x14ac:dyDescent="0.3">
      <c r="A5790" s="1">
        <v>44256</v>
      </c>
      <c r="B5790">
        <v>171.72764599999999</v>
      </c>
    </row>
    <row r="5791" spans="1:2" x14ac:dyDescent="0.3">
      <c r="A5791" s="1">
        <v>44257</v>
      </c>
      <c r="B5791">
        <v>172.76297</v>
      </c>
    </row>
    <row r="5792" spans="1:2" x14ac:dyDescent="0.3">
      <c r="A5792" s="1">
        <v>44258</v>
      </c>
      <c r="B5792">
        <v>180.869766</v>
      </c>
    </row>
    <row r="5793" spans="1:2" x14ac:dyDescent="0.3">
      <c r="A5793" s="1">
        <v>44259</v>
      </c>
      <c r="B5793">
        <v>184.718063</v>
      </c>
    </row>
    <row r="5794" spans="1:2" x14ac:dyDescent="0.3">
      <c r="A5794" s="1">
        <v>44260</v>
      </c>
      <c r="B5794">
        <v>188.97657799999999</v>
      </c>
    </row>
    <row r="5795" spans="1:2" x14ac:dyDescent="0.3">
      <c r="A5795" s="1">
        <v>44263</v>
      </c>
      <c r="B5795">
        <v>191.18398999999999</v>
      </c>
    </row>
    <row r="5796" spans="1:2" x14ac:dyDescent="0.3">
      <c r="A5796" s="1">
        <v>44264</v>
      </c>
      <c r="B5796">
        <v>187.74591100000001</v>
      </c>
    </row>
    <row r="5797" spans="1:2" x14ac:dyDescent="0.3">
      <c r="A5797" s="1">
        <v>44265</v>
      </c>
      <c r="B5797">
        <v>191.45747399999999</v>
      </c>
    </row>
    <row r="5798" spans="1:2" x14ac:dyDescent="0.3">
      <c r="A5798" s="1">
        <v>44266</v>
      </c>
      <c r="B5798">
        <v>187.570099</v>
      </c>
    </row>
    <row r="5799" spans="1:2" x14ac:dyDescent="0.3">
      <c r="A5799" s="1">
        <v>44267</v>
      </c>
      <c r="B5799">
        <v>185.79246499999999</v>
      </c>
    </row>
    <row r="5800" spans="1:2" x14ac:dyDescent="0.3">
      <c r="A5800" s="1">
        <v>44270</v>
      </c>
      <c r="B5800">
        <v>190.24632299999999</v>
      </c>
    </row>
    <row r="5801" spans="1:2" x14ac:dyDescent="0.3">
      <c r="A5801" s="1">
        <v>44271</v>
      </c>
      <c r="B5801">
        <v>203.01211499999999</v>
      </c>
    </row>
    <row r="5802" spans="1:2" x14ac:dyDescent="0.3">
      <c r="A5802" s="1">
        <v>44272</v>
      </c>
      <c r="B5802">
        <v>225.427933</v>
      </c>
    </row>
    <row r="5803" spans="1:2" x14ac:dyDescent="0.3">
      <c r="A5803" s="1">
        <v>44273</v>
      </c>
      <c r="B5803">
        <v>217.85832199999999</v>
      </c>
    </row>
    <row r="5804" spans="1:2" x14ac:dyDescent="0.3">
      <c r="A5804" s="1">
        <v>44274</v>
      </c>
      <c r="B5804">
        <v>216.29556299999999</v>
      </c>
    </row>
    <row r="5805" spans="1:2" x14ac:dyDescent="0.3">
      <c r="A5805" s="1">
        <v>44277</v>
      </c>
      <c r="B5805">
        <v>232.06965600000001</v>
      </c>
    </row>
    <row r="5806" spans="1:2" x14ac:dyDescent="0.3">
      <c r="A5806" s="1">
        <v>44278</v>
      </c>
      <c r="B5806">
        <v>221.13034099999999</v>
      </c>
    </row>
    <row r="5807" spans="1:2" x14ac:dyDescent="0.3">
      <c r="A5807" s="1">
        <v>44279</v>
      </c>
      <c r="B5807">
        <v>213.75608800000001</v>
      </c>
    </row>
    <row r="5808" spans="1:2" x14ac:dyDescent="0.3">
      <c r="A5808" s="1">
        <v>44280</v>
      </c>
      <c r="B5808">
        <v>222.40008499999999</v>
      </c>
    </row>
    <row r="5809" spans="1:2" x14ac:dyDescent="0.3">
      <c r="A5809" s="1">
        <v>44281</v>
      </c>
      <c r="B5809">
        <v>222.69309999999999</v>
      </c>
    </row>
    <row r="5810" spans="1:2" x14ac:dyDescent="0.3">
      <c r="A5810" s="1">
        <v>44284</v>
      </c>
      <c r="B5810">
        <v>224.40237400000001</v>
      </c>
    </row>
    <row r="5811" spans="1:2" x14ac:dyDescent="0.3">
      <c r="A5811" s="1">
        <v>44285</v>
      </c>
      <c r="B5811">
        <v>234.95100400000001</v>
      </c>
    </row>
    <row r="5812" spans="1:2" x14ac:dyDescent="0.3">
      <c r="A5812" s="1">
        <v>44286</v>
      </c>
      <c r="B5812">
        <v>233.04638700000001</v>
      </c>
    </row>
    <row r="5813" spans="1:2" x14ac:dyDescent="0.3">
      <c r="A5813" s="1">
        <v>44287</v>
      </c>
      <c r="B5813">
        <v>235.53701799999999</v>
      </c>
    </row>
    <row r="5814" spans="1:2" x14ac:dyDescent="0.3">
      <c r="A5814" s="1">
        <v>44292</v>
      </c>
      <c r="B5814">
        <v>240.81134</v>
      </c>
    </row>
    <row r="5815" spans="1:2" x14ac:dyDescent="0.3">
      <c r="A5815" s="1">
        <v>44293</v>
      </c>
      <c r="B5815">
        <v>234.90216100000001</v>
      </c>
    </row>
    <row r="5816" spans="1:2" x14ac:dyDescent="0.3">
      <c r="A5816" s="1">
        <v>44294</v>
      </c>
      <c r="B5816">
        <v>233.388229</v>
      </c>
    </row>
    <row r="5817" spans="1:2" x14ac:dyDescent="0.3">
      <c r="A5817" s="1">
        <v>44295</v>
      </c>
      <c r="B5817">
        <v>231.63012699999999</v>
      </c>
    </row>
    <row r="5818" spans="1:2" x14ac:dyDescent="0.3">
      <c r="A5818" s="1">
        <v>44298</v>
      </c>
      <c r="B5818">
        <v>230.06738300000001</v>
      </c>
    </row>
    <row r="5819" spans="1:2" x14ac:dyDescent="0.3">
      <c r="A5819" s="1">
        <v>44299</v>
      </c>
      <c r="B5819">
        <v>227.03952000000001</v>
      </c>
    </row>
    <row r="5820" spans="1:2" x14ac:dyDescent="0.3">
      <c r="A5820" s="1">
        <v>44300</v>
      </c>
      <c r="B5820">
        <v>228.65112300000001</v>
      </c>
    </row>
    <row r="5821" spans="1:2" x14ac:dyDescent="0.3">
      <c r="A5821" s="1">
        <v>44301</v>
      </c>
      <c r="B5821">
        <v>232.70452900000001</v>
      </c>
    </row>
    <row r="5822" spans="1:2" x14ac:dyDescent="0.3">
      <c r="A5822" s="1">
        <v>44302</v>
      </c>
      <c r="B5822">
        <v>239.34625199999999</v>
      </c>
    </row>
    <row r="5823" spans="1:2" x14ac:dyDescent="0.3">
      <c r="A5823" s="1">
        <v>44305</v>
      </c>
      <c r="B5823">
        <v>234.560303</v>
      </c>
    </row>
    <row r="5824" spans="1:2" x14ac:dyDescent="0.3">
      <c r="A5824" s="1">
        <v>44306</v>
      </c>
      <c r="B5824">
        <v>228.602295</v>
      </c>
    </row>
    <row r="5825" spans="1:2" x14ac:dyDescent="0.3">
      <c r="A5825" s="1">
        <v>44307</v>
      </c>
      <c r="B5825">
        <v>223.083786</v>
      </c>
    </row>
    <row r="5826" spans="1:2" x14ac:dyDescent="0.3">
      <c r="A5826" s="1">
        <v>44308</v>
      </c>
      <c r="B5826">
        <v>225.67211900000001</v>
      </c>
    </row>
    <row r="5827" spans="1:2" x14ac:dyDescent="0.3">
      <c r="A5827" s="1">
        <v>44309</v>
      </c>
      <c r="B5827">
        <v>224.158188</v>
      </c>
    </row>
    <row r="5828" spans="1:2" x14ac:dyDescent="0.3">
      <c r="A5828" s="1">
        <v>44312</v>
      </c>
      <c r="B5828">
        <v>222.15589900000001</v>
      </c>
    </row>
    <row r="5829" spans="1:2" x14ac:dyDescent="0.3">
      <c r="A5829" s="1">
        <v>44313</v>
      </c>
      <c r="B5829">
        <v>221.13034099999999</v>
      </c>
    </row>
    <row r="5830" spans="1:2" x14ac:dyDescent="0.3">
      <c r="A5830" s="1">
        <v>44314</v>
      </c>
      <c r="B5830">
        <v>218.78620900000001</v>
      </c>
    </row>
    <row r="5831" spans="1:2" x14ac:dyDescent="0.3">
      <c r="A5831" s="1">
        <v>44315</v>
      </c>
      <c r="B5831">
        <v>212.19331399999999</v>
      </c>
    </row>
    <row r="5832" spans="1:2" x14ac:dyDescent="0.3">
      <c r="A5832" s="1">
        <v>44316</v>
      </c>
      <c r="B5832">
        <v>211.656113</v>
      </c>
    </row>
    <row r="5833" spans="1:2" x14ac:dyDescent="0.3">
      <c r="A5833" s="1">
        <v>44319</v>
      </c>
      <c r="B5833">
        <v>215.611862</v>
      </c>
    </row>
    <row r="5834" spans="1:2" x14ac:dyDescent="0.3">
      <c r="A5834" s="1">
        <v>44320</v>
      </c>
      <c r="B5834">
        <v>205.55159</v>
      </c>
    </row>
    <row r="5835" spans="1:2" x14ac:dyDescent="0.3">
      <c r="A5835" s="1">
        <v>44321</v>
      </c>
      <c r="B5835">
        <v>212.92585800000001</v>
      </c>
    </row>
    <row r="5836" spans="1:2" x14ac:dyDescent="0.3">
      <c r="A5836" s="1">
        <v>44322</v>
      </c>
      <c r="B5836">
        <v>207.45620700000001</v>
      </c>
    </row>
    <row r="5837" spans="1:2" x14ac:dyDescent="0.3">
      <c r="A5837" s="1">
        <v>44323</v>
      </c>
      <c r="B5837">
        <v>205.84461999999999</v>
      </c>
    </row>
    <row r="5838" spans="1:2" x14ac:dyDescent="0.3">
      <c r="A5838" s="1">
        <v>44326</v>
      </c>
      <c r="B5838">
        <v>206.96783400000001</v>
      </c>
    </row>
    <row r="5839" spans="1:2" x14ac:dyDescent="0.3">
      <c r="A5839" s="1">
        <v>44327</v>
      </c>
      <c r="B5839">
        <v>203.94000199999999</v>
      </c>
    </row>
    <row r="5840" spans="1:2" x14ac:dyDescent="0.3">
      <c r="A5840" s="1">
        <v>44328</v>
      </c>
      <c r="B5840">
        <v>200.81448399999999</v>
      </c>
    </row>
    <row r="5841" spans="1:2" x14ac:dyDescent="0.3">
      <c r="A5841" s="1">
        <v>44329</v>
      </c>
      <c r="B5841">
        <v>200.86331200000001</v>
      </c>
    </row>
    <row r="5842" spans="1:2" x14ac:dyDescent="0.3">
      <c r="A5842" s="1">
        <v>44330</v>
      </c>
      <c r="B5842">
        <v>205.94229100000001</v>
      </c>
    </row>
    <row r="5843" spans="1:2" x14ac:dyDescent="0.3">
      <c r="A5843" s="1">
        <v>44333</v>
      </c>
      <c r="B5843">
        <v>207.700378</v>
      </c>
    </row>
    <row r="5844" spans="1:2" x14ac:dyDescent="0.3">
      <c r="A5844" s="1">
        <v>44334</v>
      </c>
      <c r="B5844">
        <v>209.70266699999999</v>
      </c>
    </row>
    <row r="5845" spans="1:2" x14ac:dyDescent="0.3">
      <c r="A5845" s="1">
        <v>44335</v>
      </c>
      <c r="B5845">
        <v>206.57716400000001</v>
      </c>
    </row>
    <row r="5846" spans="1:2" x14ac:dyDescent="0.3">
      <c r="A5846" s="1">
        <v>44336</v>
      </c>
      <c r="B5846">
        <v>210.53289799999999</v>
      </c>
    </row>
    <row r="5847" spans="1:2" x14ac:dyDescent="0.3">
      <c r="A5847" s="1">
        <v>44337</v>
      </c>
      <c r="B5847">
        <v>210.92358400000001</v>
      </c>
    </row>
    <row r="5848" spans="1:2" x14ac:dyDescent="0.3">
      <c r="A5848" s="1">
        <v>44341</v>
      </c>
      <c r="B5848">
        <v>214.488632</v>
      </c>
    </row>
    <row r="5849" spans="1:2" x14ac:dyDescent="0.3">
      <c r="A5849" s="1">
        <v>44342</v>
      </c>
      <c r="B5849">
        <v>215.856033</v>
      </c>
    </row>
    <row r="5850" spans="1:2" x14ac:dyDescent="0.3">
      <c r="A5850" s="1">
        <v>44343</v>
      </c>
      <c r="B5850">
        <v>220.10479699999999</v>
      </c>
    </row>
    <row r="5851" spans="1:2" x14ac:dyDescent="0.3">
      <c r="A5851" s="1">
        <v>44344</v>
      </c>
      <c r="B5851">
        <v>220.886154</v>
      </c>
    </row>
    <row r="5852" spans="1:2" x14ac:dyDescent="0.3">
      <c r="A5852" s="1">
        <v>44347</v>
      </c>
      <c r="B5852">
        <v>223.083786</v>
      </c>
    </row>
    <row r="5853" spans="1:2" x14ac:dyDescent="0.3">
      <c r="A5853" s="1">
        <v>44348</v>
      </c>
      <c r="B5853">
        <v>229.92085299999999</v>
      </c>
    </row>
    <row r="5854" spans="1:2" x14ac:dyDescent="0.3">
      <c r="A5854" s="1">
        <v>44349</v>
      </c>
      <c r="B5854">
        <v>234.853317</v>
      </c>
    </row>
    <row r="5855" spans="1:2" x14ac:dyDescent="0.3">
      <c r="A5855" s="1">
        <v>44350</v>
      </c>
      <c r="B5855">
        <v>235.34167500000001</v>
      </c>
    </row>
    <row r="5856" spans="1:2" x14ac:dyDescent="0.3">
      <c r="A5856" s="1">
        <v>44351</v>
      </c>
      <c r="B5856">
        <v>234.41378800000001</v>
      </c>
    </row>
    <row r="5857" spans="1:2" x14ac:dyDescent="0.3">
      <c r="A5857" s="1">
        <v>44354</v>
      </c>
      <c r="B5857">
        <v>233.24172999999999</v>
      </c>
    </row>
    <row r="5858" spans="1:2" x14ac:dyDescent="0.3">
      <c r="A5858" s="1">
        <v>44355</v>
      </c>
      <c r="B5858">
        <v>228.113922</v>
      </c>
    </row>
    <row r="5859" spans="1:2" x14ac:dyDescent="0.3">
      <c r="A5859" s="1">
        <v>44356</v>
      </c>
      <c r="B5859">
        <v>225.623276</v>
      </c>
    </row>
    <row r="5860" spans="1:2" x14ac:dyDescent="0.3">
      <c r="A5860" s="1">
        <v>44357</v>
      </c>
      <c r="B5860">
        <v>224.69538900000001</v>
      </c>
    </row>
    <row r="5861" spans="1:2" x14ac:dyDescent="0.3">
      <c r="A5861" s="1">
        <v>44358</v>
      </c>
      <c r="B5861">
        <v>227.86975100000001</v>
      </c>
    </row>
    <row r="5862" spans="1:2" x14ac:dyDescent="0.3">
      <c r="A5862" s="1">
        <v>44361</v>
      </c>
      <c r="B5862">
        <v>224.74423200000001</v>
      </c>
    </row>
    <row r="5863" spans="1:2" x14ac:dyDescent="0.3">
      <c r="A5863" s="1">
        <v>44362</v>
      </c>
      <c r="B5863">
        <v>219.90943899999999</v>
      </c>
    </row>
    <row r="5864" spans="1:2" x14ac:dyDescent="0.3">
      <c r="A5864" s="1">
        <v>44363</v>
      </c>
      <c r="B5864">
        <v>218.44435100000001</v>
      </c>
    </row>
    <row r="5865" spans="1:2" x14ac:dyDescent="0.3">
      <c r="A5865" s="1">
        <v>44364</v>
      </c>
      <c r="B5865">
        <v>218.883881</v>
      </c>
    </row>
    <row r="5866" spans="1:2" x14ac:dyDescent="0.3">
      <c r="A5866" s="1">
        <v>44365</v>
      </c>
      <c r="B5866">
        <v>213.31654399999999</v>
      </c>
    </row>
    <row r="5867" spans="1:2" x14ac:dyDescent="0.3">
      <c r="A5867" s="1">
        <v>44368</v>
      </c>
      <c r="B5867">
        <v>221.374527</v>
      </c>
    </row>
    <row r="5868" spans="1:2" x14ac:dyDescent="0.3">
      <c r="A5868" s="1">
        <v>44369</v>
      </c>
      <c r="B5868">
        <v>218.200165</v>
      </c>
    </row>
    <row r="5869" spans="1:2" x14ac:dyDescent="0.3">
      <c r="A5869" s="1">
        <v>44370</v>
      </c>
      <c r="B5869">
        <v>212.87702899999999</v>
      </c>
    </row>
    <row r="5870" spans="1:2" x14ac:dyDescent="0.3">
      <c r="A5870" s="1">
        <v>44371</v>
      </c>
      <c r="B5870">
        <v>213.75608800000001</v>
      </c>
    </row>
    <row r="5871" spans="1:2" x14ac:dyDescent="0.3">
      <c r="A5871" s="1">
        <v>44372</v>
      </c>
      <c r="B5871">
        <v>210.92358400000001</v>
      </c>
    </row>
    <row r="5872" spans="1:2" x14ac:dyDescent="0.3">
      <c r="A5872" s="1">
        <v>44375</v>
      </c>
      <c r="B5872">
        <v>208.43292199999999</v>
      </c>
    </row>
    <row r="5873" spans="1:2" x14ac:dyDescent="0.3">
      <c r="A5873" s="1">
        <v>44376</v>
      </c>
      <c r="B5873">
        <v>211.11891199999999</v>
      </c>
    </row>
    <row r="5874" spans="1:2" x14ac:dyDescent="0.3">
      <c r="A5874" s="1">
        <v>44377</v>
      </c>
      <c r="B5874">
        <v>206.28413399999999</v>
      </c>
    </row>
    <row r="5875" spans="1:2" x14ac:dyDescent="0.3">
      <c r="A5875" s="1">
        <v>44378</v>
      </c>
      <c r="B5875">
        <v>206.08879099999999</v>
      </c>
    </row>
    <row r="5876" spans="1:2" x14ac:dyDescent="0.3">
      <c r="A5876" s="1">
        <v>44379</v>
      </c>
      <c r="B5876">
        <v>206.43064899999999</v>
      </c>
    </row>
    <row r="5877" spans="1:2" x14ac:dyDescent="0.3">
      <c r="A5877" s="1">
        <v>44382</v>
      </c>
      <c r="B5877">
        <v>206.28413399999999</v>
      </c>
    </row>
    <row r="5878" spans="1:2" x14ac:dyDescent="0.3">
      <c r="A5878" s="1">
        <v>44383</v>
      </c>
      <c r="B5878">
        <v>198.27500900000001</v>
      </c>
    </row>
    <row r="5879" spans="1:2" x14ac:dyDescent="0.3">
      <c r="A5879" s="1">
        <v>44384</v>
      </c>
      <c r="B5879">
        <v>201.44935599999999</v>
      </c>
    </row>
    <row r="5880" spans="1:2" x14ac:dyDescent="0.3">
      <c r="A5880" s="1">
        <v>44385</v>
      </c>
      <c r="B5880">
        <v>195.833191</v>
      </c>
    </row>
    <row r="5881" spans="1:2" x14ac:dyDescent="0.3">
      <c r="A5881" s="1">
        <v>44386</v>
      </c>
      <c r="B5881">
        <v>207.40737899999999</v>
      </c>
    </row>
    <row r="5882" spans="1:2" x14ac:dyDescent="0.3">
      <c r="A5882" s="1">
        <v>44389</v>
      </c>
      <c r="B5882">
        <v>213.072372</v>
      </c>
    </row>
    <row r="5883" spans="1:2" x14ac:dyDescent="0.3">
      <c r="A5883" s="1">
        <v>44390</v>
      </c>
      <c r="B5883">
        <v>210.239868</v>
      </c>
    </row>
    <row r="5884" spans="1:2" x14ac:dyDescent="0.3">
      <c r="A5884" s="1">
        <v>44391</v>
      </c>
      <c r="B5884">
        <v>210.04452499999999</v>
      </c>
    </row>
    <row r="5885" spans="1:2" x14ac:dyDescent="0.3">
      <c r="A5885" s="1">
        <v>44392</v>
      </c>
      <c r="B5885">
        <v>205.453934</v>
      </c>
    </row>
    <row r="5886" spans="1:2" x14ac:dyDescent="0.3">
      <c r="A5886" s="1">
        <v>44393</v>
      </c>
      <c r="B5886">
        <v>202.816757</v>
      </c>
    </row>
    <row r="5887" spans="1:2" x14ac:dyDescent="0.3">
      <c r="A5887" s="1">
        <v>44396</v>
      </c>
      <c r="B5887">
        <v>197.00526400000001</v>
      </c>
    </row>
    <row r="5888" spans="1:2" x14ac:dyDescent="0.3">
      <c r="A5888" s="1">
        <v>44397</v>
      </c>
      <c r="B5888">
        <v>198.95871</v>
      </c>
    </row>
    <row r="5889" spans="1:2" x14ac:dyDescent="0.3">
      <c r="A5889" s="1">
        <v>44398</v>
      </c>
      <c r="B5889">
        <v>205.20974699999999</v>
      </c>
    </row>
    <row r="5890" spans="1:2" x14ac:dyDescent="0.3">
      <c r="A5890" s="1">
        <v>44399</v>
      </c>
      <c r="B5890">
        <v>203.94000199999999</v>
      </c>
    </row>
    <row r="5891" spans="1:2" x14ac:dyDescent="0.3">
      <c r="A5891" s="1">
        <v>44400</v>
      </c>
      <c r="B5891">
        <v>208.60000600000001</v>
      </c>
    </row>
    <row r="5892" spans="1:2" x14ac:dyDescent="0.3">
      <c r="A5892" s="1">
        <v>44403</v>
      </c>
      <c r="B5892">
        <v>206.89999399999999</v>
      </c>
    </row>
    <row r="5893" spans="1:2" x14ac:dyDescent="0.3">
      <c r="A5893" s="1">
        <v>44404</v>
      </c>
      <c r="B5893">
        <v>202.5</v>
      </c>
    </row>
    <row r="5894" spans="1:2" x14ac:dyDescent="0.3">
      <c r="A5894" s="1">
        <v>44405</v>
      </c>
      <c r="B5894">
        <v>203.85000600000001</v>
      </c>
    </row>
    <row r="5895" spans="1:2" x14ac:dyDescent="0.3">
      <c r="A5895" s="1">
        <v>44406</v>
      </c>
      <c r="B5895">
        <v>207.050003</v>
      </c>
    </row>
    <row r="5896" spans="1:2" x14ac:dyDescent="0.3">
      <c r="A5896" s="1">
        <v>44407</v>
      </c>
      <c r="B5896">
        <v>205.5</v>
      </c>
    </row>
    <row r="5897" spans="1:2" x14ac:dyDescent="0.3">
      <c r="A5897" s="1">
        <v>44410</v>
      </c>
      <c r="B5897">
        <v>205.75</v>
      </c>
    </row>
    <row r="5898" spans="1:2" x14ac:dyDescent="0.3">
      <c r="A5898" s="1">
        <v>44411</v>
      </c>
      <c r="B5898">
        <v>205.10000600000001</v>
      </c>
    </row>
    <row r="5899" spans="1:2" x14ac:dyDescent="0.3">
      <c r="A5899" s="1">
        <v>44412</v>
      </c>
      <c r="B5899">
        <v>204.199997</v>
      </c>
    </row>
    <row r="5900" spans="1:2" x14ac:dyDescent="0.3">
      <c r="A5900" s="1">
        <v>44413</v>
      </c>
      <c r="B5900">
        <v>205.800003</v>
      </c>
    </row>
    <row r="5901" spans="1:2" x14ac:dyDescent="0.3">
      <c r="A5901" s="1">
        <v>44414</v>
      </c>
      <c r="B5901">
        <v>206.800003</v>
      </c>
    </row>
    <row r="5902" spans="1:2" x14ac:dyDescent="0.3">
      <c r="A5902" s="1">
        <v>44417</v>
      </c>
      <c r="B5902">
        <v>205.35000600000001</v>
      </c>
    </row>
    <row r="5903" spans="1:2" x14ac:dyDescent="0.3">
      <c r="A5903" s="1">
        <v>44418</v>
      </c>
      <c r="B5903">
        <v>205.39999399999999</v>
      </c>
    </row>
    <row r="5904" spans="1:2" x14ac:dyDescent="0.3">
      <c r="A5904" s="1">
        <v>44419</v>
      </c>
      <c r="B5904">
        <v>205.25</v>
      </c>
    </row>
    <row r="5905" spans="1:2" x14ac:dyDescent="0.3">
      <c r="A5905" s="1">
        <v>44420</v>
      </c>
      <c r="B5905">
        <v>208.60000600000001</v>
      </c>
    </row>
    <row r="5906" spans="1:2" x14ac:dyDescent="0.3">
      <c r="A5906" s="1">
        <v>44421</v>
      </c>
      <c r="B5906">
        <v>207.800003</v>
      </c>
    </row>
    <row r="5907" spans="1:2" x14ac:dyDescent="0.3">
      <c r="A5907" s="1">
        <v>44424</v>
      </c>
      <c r="B5907">
        <v>203</v>
      </c>
    </row>
    <row r="5908" spans="1:2" x14ac:dyDescent="0.3">
      <c r="A5908" s="1">
        <v>44425</v>
      </c>
      <c r="B5908">
        <v>200.300003</v>
      </c>
    </row>
    <row r="5909" spans="1:2" x14ac:dyDescent="0.3">
      <c r="A5909" s="1">
        <v>44426</v>
      </c>
      <c r="B5909">
        <v>198.53999300000001</v>
      </c>
    </row>
    <row r="5910" spans="1:2" x14ac:dyDescent="0.3">
      <c r="A5910" s="1">
        <v>44427</v>
      </c>
      <c r="B5910">
        <v>194.83999600000001</v>
      </c>
    </row>
    <row r="5911" spans="1:2" x14ac:dyDescent="0.3">
      <c r="A5911" s="1">
        <v>44428</v>
      </c>
      <c r="B5911">
        <v>192.86000100000001</v>
      </c>
    </row>
    <row r="5912" spans="1:2" x14ac:dyDescent="0.3">
      <c r="A5912" s="1">
        <v>44431</v>
      </c>
      <c r="B5912">
        <v>194.53999300000001</v>
      </c>
    </row>
    <row r="5913" spans="1:2" x14ac:dyDescent="0.3">
      <c r="A5913" s="1">
        <v>44432</v>
      </c>
      <c r="B5913">
        <v>198.759995</v>
      </c>
    </row>
    <row r="5914" spans="1:2" x14ac:dyDescent="0.3">
      <c r="A5914" s="1">
        <v>44433</v>
      </c>
      <c r="B5914">
        <v>199.699997</v>
      </c>
    </row>
    <row r="5915" spans="1:2" x14ac:dyDescent="0.3">
      <c r="A5915" s="1">
        <v>44434</v>
      </c>
      <c r="B5915">
        <v>200</v>
      </c>
    </row>
    <row r="5916" spans="1:2" x14ac:dyDescent="0.3">
      <c r="A5916" s="1">
        <v>44435</v>
      </c>
      <c r="B5916">
        <v>200.75</v>
      </c>
    </row>
    <row r="5917" spans="1:2" x14ac:dyDescent="0.3">
      <c r="A5917" s="1">
        <v>44438</v>
      </c>
      <c r="B5917">
        <v>201</v>
      </c>
    </row>
    <row r="5918" spans="1:2" x14ac:dyDescent="0.3">
      <c r="A5918" s="1">
        <v>44439</v>
      </c>
      <c r="B5918">
        <v>201.300003</v>
      </c>
    </row>
    <row r="5919" spans="1:2" x14ac:dyDescent="0.3">
      <c r="A5919" s="1">
        <v>44440</v>
      </c>
      <c r="B5919">
        <v>201.050003</v>
      </c>
    </row>
    <row r="5920" spans="1:2" x14ac:dyDescent="0.3">
      <c r="A5920" s="1">
        <v>44441</v>
      </c>
      <c r="B5920">
        <v>202.699997</v>
      </c>
    </row>
    <row r="5921" spans="1:2" x14ac:dyDescent="0.3">
      <c r="A5921" s="1">
        <v>44442</v>
      </c>
      <c r="B5921">
        <v>201.89999399999999</v>
      </c>
    </row>
    <row r="5922" spans="1:2" x14ac:dyDescent="0.3">
      <c r="A5922" s="1">
        <v>44445</v>
      </c>
      <c r="B5922">
        <v>202.14999399999999</v>
      </c>
    </row>
    <row r="5923" spans="1:2" x14ac:dyDescent="0.3">
      <c r="A5923" s="1">
        <v>44446</v>
      </c>
      <c r="B5923">
        <v>200.39999399999999</v>
      </c>
    </row>
    <row r="5924" spans="1:2" x14ac:dyDescent="0.3">
      <c r="A5924" s="1">
        <v>44447</v>
      </c>
      <c r="B5924">
        <v>194.020004</v>
      </c>
    </row>
    <row r="5925" spans="1:2" x14ac:dyDescent="0.3">
      <c r="A5925" s="1">
        <v>44448</v>
      </c>
      <c r="B5925">
        <v>196.479996</v>
      </c>
    </row>
    <row r="5926" spans="1:2" x14ac:dyDescent="0.3">
      <c r="A5926" s="1">
        <v>44449</v>
      </c>
      <c r="B5926">
        <v>195.44000199999999</v>
      </c>
    </row>
    <row r="5927" spans="1:2" x14ac:dyDescent="0.3">
      <c r="A5927" s="1">
        <v>44452</v>
      </c>
      <c r="B5927">
        <v>196.61999499999999</v>
      </c>
    </row>
    <row r="5928" spans="1:2" x14ac:dyDescent="0.3">
      <c r="A5928" s="1">
        <v>44453</v>
      </c>
      <c r="B5928">
        <v>197.08000200000001</v>
      </c>
    </row>
    <row r="5929" spans="1:2" x14ac:dyDescent="0.3">
      <c r="A5929" s="1">
        <v>44454</v>
      </c>
      <c r="B5929">
        <v>196.520004</v>
      </c>
    </row>
    <row r="5930" spans="1:2" x14ac:dyDescent="0.3">
      <c r="A5930" s="1">
        <v>44455</v>
      </c>
      <c r="B5930">
        <v>193.479996</v>
      </c>
    </row>
    <row r="5931" spans="1:2" x14ac:dyDescent="0.3">
      <c r="A5931" s="1">
        <v>44456</v>
      </c>
      <c r="B5931">
        <v>189.699997</v>
      </c>
    </row>
    <row r="5932" spans="1:2" x14ac:dyDescent="0.3">
      <c r="A5932" s="1">
        <v>44459</v>
      </c>
      <c r="B5932">
        <v>181</v>
      </c>
    </row>
    <row r="5933" spans="1:2" x14ac:dyDescent="0.3">
      <c r="A5933" s="1">
        <v>44460</v>
      </c>
      <c r="B5933">
        <v>183.199997</v>
      </c>
    </row>
    <row r="5934" spans="1:2" x14ac:dyDescent="0.3">
      <c r="A5934" s="1">
        <v>44461</v>
      </c>
      <c r="B5934">
        <v>187.11999499999999</v>
      </c>
    </row>
    <row r="5935" spans="1:2" x14ac:dyDescent="0.3">
      <c r="A5935" s="1">
        <v>44462</v>
      </c>
      <c r="B5935">
        <v>189.300003</v>
      </c>
    </row>
    <row r="5936" spans="1:2" x14ac:dyDescent="0.3">
      <c r="A5936" s="1">
        <v>44463</v>
      </c>
      <c r="B5936">
        <v>189.38000500000001</v>
      </c>
    </row>
    <row r="5937" spans="1:2" x14ac:dyDescent="0.3">
      <c r="A5937" s="1">
        <v>44466</v>
      </c>
      <c r="B5937">
        <v>191.33999600000001</v>
      </c>
    </row>
    <row r="5938" spans="1:2" x14ac:dyDescent="0.3">
      <c r="A5938" s="1">
        <v>44467</v>
      </c>
      <c r="B5938">
        <v>190</v>
      </c>
    </row>
    <row r="5939" spans="1:2" x14ac:dyDescent="0.3">
      <c r="A5939" s="1">
        <v>44468</v>
      </c>
      <c r="B5939">
        <v>196.03999300000001</v>
      </c>
    </row>
    <row r="5940" spans="1:2" x14ac:dyDescent="0.3">
      <c r="A5940" s="1">
        <v>44469</v>
      </c>
      <c r="B5940">
        <v>193.63999899999999</v>
      </c>
    </row>
    <row r="5941" spans="1:2" x14ac:dyDescent="0.3">
      <c r="A5941" s="1">
        <v>44470</v>
      </c>
      <c r="B5941">
        <v>193.679993</v>
      </c>
    </row>
    <row r="5942" spans="1:2" x14ac:dyDescent="0.3">
      <c r="A5942" s="1">
        <v>44473</v>
      </c>
      <c r="B5942">
        <v>190.83999600000001</v>
      </c>
    </row>
    <row r="5943" spans="1:2" x14ac:dyDescent="0.3">
      <c r="A5943" s="1">
        <v>44474</v>
      </c>
      <c r="B5943">
        <v>191.88000500000001</v>
      </c>
    </row>
    <row r="5944" spans="1:2" x14ac:dyDescent="0.3">
      <c r="A5944" s="1">
        <v>44475</v>
      </c>
      <c r="B5944">
        <v>186.60000600000001</v>
      </c>
    </row>
    <row r="5945" spans="1:2" x14ac:dyDescent="0.3">
      <c r="A5945" s="1">
        <v>44476</v>
      </c>
      <c r="B5945">
        <v>190.520004</v>
      </c>
    </row>
    <row r="5946" spans="1:2" x14ac:dyDescent="0.3">
      <c r="A5946" s="1">
        <v>44477</v>
      </c>
      <c r="B5946">
        <v>190</v>
      </c>
    </row>
    <row r="5947" spans="1:2" x14ac:dyDescent="0.3">
      <c r="A5947" s="1">
        <v>44480</v>
      </c>
      <c r="B5947">
        <v>190.820007</v>
      </c>
    </row>
    <row r="5948" spans="1:2" x14ac:dyDescent="0.3">
      <c r="A5948" s="1">
        <v>44481</v>
      </c>
      <c r="B5948">
        <v>188.279999</v>
      </c>
    </row>
    <row r="5949" spans="1:2" x14ac:dyDescent="0.3">
      <c r="A5949" s="1">
        <v>44482</v>
      </c>
      <c r="B5949">
        <v>193.44000199999999</v>
      </c>
    </row>
    <row r="5950" spans="1:2" x14ac:dyDescent="0.3">
      <c r="A5950" s="1">
        <v>44483</v>
      </c>
      <c r="B5950">
        <v>196.05999800000001</v>
      </c>
    </row>
    <row r="5951" spans="1:2" x14ac:dyDescent="0.3">
      <c r="A5951" s="1">
        <v>44484</v>
      </c>
      <c r="B5951">
        <v>198.66000399999999</v>
      </c>
    </row>
    <row r="5952" spans="1:2" x14ac:dyDescent="0.3">
      <c r="A5952" s="1">
        <v>44487</v>
      </c>
      <c r="B5952">
        <v>192.33999600000001</v>
      </c>
    </row>
    <row r="5953" spans="1:2" x14ac:dyDescent="0.3">
      <c r="A5953" s="1">
        <v>44488</v>
      </c>
      <c r="B5953">
        <v>190</v>
      </c>
    </row>
    <row r="5954" spans="1:2" x14ac:dyDescent="0.3">
      <c r="A5954" s="1">
        <v>44489</v>
      </c>
      <c r="B5954">
        <v>186.820007</v>
      </c>
    </row>
    <row r="5955" spans="1:2" x14ac:dyDescent="0.3">
      <c r="A5955" s="1">
        <v>44490</v>
      </c>
      <c r="B5955">
        <v>191.800003</v>
      </c>
    </row>
    <row r="5956" spans="1:2" x14ac:dyDescent="0.3">
      <c r="A5956" s="1">
        <v>44491</v>
      </c>
      <c r="B5956">
        <v>196.10000600000001</v>
      </c>
    </row>
    <row r="5957" spans="1:2" x14ac:dyDescent="0.3">
      <c r="A5957" s="1">
        <v>44494</v>
      </c>
      <c r="B5957">
        <v>205.25</v>
      </c>
    </row>
    <row r="5958" spans="1:2" x14ac:dyDescent="0.3">
      <c r="A5958" s="1">
        <v>44495</v>
      </c>
      <c r="B5958">
        <v>206.10000600000001</v>
      </c>
    </row>
    <row r="5959" spans="1:2" x14ac:dyDescent="0.3">
      <c r="A5959" s="1">
        <v>44496</v>
      </c>
      <c r="B5959">
        <v>203.89999399999999</v>
      </c>
    </row>
    <row r="5960" spans="1:2" x14ac:dyDescent="0.3">
      <c r="A5960" s="1">
        <v>44497</v>
      </c>
      <c r="B5960">
        <v>194.779999</v>
      </c>
    </row>
    <row r="5961" spans="1:2" x14ac:dyDescent="0.3">
      <c r="A5961" s="1">
        <v>44498</v>
      </c>
      <c r="B5961">
        <v>193.820007</v>
      </c>
    </row>
    <row r="5962" spans="1:2" x14ac:dyDescent="0.3">
      <c r="A5962" s="1">
        <v>44501</v>
      </c>
      <c r="B5962">
        <v>194.66000399999999</v>
      </c>
    </row>
    <row r="5963" spans="1:2" x14ac:dyDescent="0.3">
      <c r="A5963" s="1">
        <v>44502</v>
      </c>
      <c r="B5963">
        <v>193.44000199999999</v>
      </c>
    </row>
    <row r="5964" spans="1:2" x14ac:dyDescent="0.3">
      <c r="A5964" s="1">
        <v>44503</v>
      </c>
      <c r="B5964">
        <v>185.61999499999999</v>
      </c>
    </row>
    <row r="5965" spans="1:2" x14ac:dyDescent="0.3">
      <c r="A5965" s="1">
        <v>44504</v>
      </c>
      <c r="B5965">
        <v>187.800003</v>
      </c>
    </row>
    <row r="5966" spans="1:2" x14ac:dyDescent="0.3">
      <c r="A5966" s="1">
        <v>44505</v>
      </c>
      <c r="B5966">
        <v>192.88000500000001</v>
      </c>
    </row>
    <row r="5967" spans="1:2" x14ac:dyDescent="0.3">
      <c r="A5967" s="1">
        <v>44508</v>
      </c>
      <c r="B5967">
        <v>187.520004</v>
      </c>
    </row>
    <row r="5968" spans="1:2" x14ac:dyDescent="0.3">
      <c r="A5968" s="1">
        <v>44509</v>
      </c>
      <c r="B5968">
        <v>185.720001</v>
      </c>
    </row>
    <row r="5969" spans="1:2" x14ac:dyDescent="0.3">
      <c r="A5969" s="1">
        <v>44510</v>
      </c>
      <c r="B5969">
        <v>185.60000600000001</v>
      </c>
    </row>
    <row r="5970" spans="1:2" x14ac:dyDescent="0.3">
      <c r="A5970" s="1">
        <v>44511</v>
      </c>
      <c r="B5970">
        <v>185.720001</v>
      </c>
    </row>
    <row r="5971" spans="1:2" x14ac:dyDescent="0.3">
      <c r="A5971" s="1">
        <v>44512</v>
      </c>
      <c r="B5971">
        <v>188</v>
      </c>
    </row>
    <row r="5972" spans="1:2" x14ac:dyDescent="0.3">
      <c r="A5972" s="1">
        <v>44515</v>
      </c>
      <c r="B5972">
        <v>188.38000500000001</v>
      </c>
    </row>
    <row r="5973" spans="1:2" x14ac:dyDescent="0.3">
      <c r="A5973" s="1">
        <v>44516</v>
      </c>
      <c r="B5973">
        <v>188.520004</v>
      </c>
    </row>
    <row r="5974" spans="1:2" x14ac:dyDescent="0.3">
      <c r="A5974" s="1">
        <v>44517</v>
      </c>
      <c r="B5974">
        <v>187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993"/>
  <sheetViews>
    <sheetView workbookViewId="0"/>
  </sheetViews>
  <sheetFormatPr defaultRowHeight="14.4" x14ac:dyDescent="0.3"/>
  <cols>
    <col min="1" max="1" width="10.6640625" bestFit="1" customWidth="1"/>
  </cols>
  <sheetData>
    <row r="1" spans="1:2" x14ac:dyDescent="0.3">
      <c r="A1" t="s">
        <v>0</v>
      </c>
      <c r="B1" t="s">
        <v>1</v>
      </c>
    </row>
    <row r="2" spans="1:2" x14ac:dyDescent="0.3">
      <c r="A2" s="1">
        <v>35972</v>
      </c>
      <c r="B2">
        <v>13.173628000000001</v>
      </c>
    </row>
    <row r="3" spans="1:2" x14ac:dyDescent="0.3">
      <c r="A3" s="1">
        <v>35975</v>
      </c>
      <c r="B3">
        <v>13.908275</v>
      </c>
    </row>
    <row r="4" spans="1:2" x14ac:dyDescent="0.3">
      <c r="A4" s="1">
        <v>35976</v>
      </c>
      <c r="B4">
        <v>14.096185999999999</v>
      </c>
    </row>
    <row r="5" spans="1:2" x14ac:dyDescent="0.3">
      <c r="A5" s="1">
        <v>35977</v>
      </c>
      <c r="B5">
        <v>14.122005</v>
      </c>
    </row>
    <row r="6" spans="1:2" x14ac:dyDescent="0.3">
      <c r="A6" s="1">
        <v>35978</v>
      </c>
      <c r="B6">
        <v>14.275596999999999</v>
      </c>
    </row>
    <row r="7" spans="1:2" x14ac:dyDescent="0.3">
      <c r="A7" s="1">
        <v>35979</v>
      </c>
      <c r="B7">
        <v>14.181806999999999</v>
      </c>
    </row>
    <row r="8" spans="1:2" x14ac:dyDescent="0.3">
      <c r="A8" s="1">
        <v>35982</v>
      </c>
      <c r="B8">
        <v>14.009259</v>
      </c>
    </row>
    <row r="9" spans="1:2" x14ac:dyDescent="0.3">
      <c r="A9" s="1">
        <v>35983</v>
      </c>
      <c r="B9">
        <v>14.010892</v>
      </c>
    </row>
    <row r="10" spans="1:2" x14ac:dyDescent="0.3">
      <c r="A10" s="1">
        <v>35984</v>
      </c>
      <c r="B10">
        <v>13.968078999999999</v>
      </c>
    </row>
    <row r="11" spans="1:2" x14ac:dyDescent="0.3">
      <c r="A11" s="1">
        <v>35985</v>
      </c>
      <c r="B11">
        <v>14.087688</v>
      </c>
    </row>
    <row r="12" spans="1:2" x14ac:dyDescent="0.3">
      <c r="A12" s="1">
        <v>35986</v>
      </c>
      <c r="B12">
        <v>14.044878000000001</v>
      </c>
    </row>
    <row r="13" spans="1:2" x14ac:dyDescent="0.3">
      <c r="A13" s="1">
        <v>35989</v>
      </c>
      <c r="B13">
        <v>13.839974</v>
      </c>
    </row>
    <row r="14" spans="1:2" x14ac:dyDescent="0.3">
      <c r="A14" s="1">
        <v>35990</v>
      </c>
      <c r="B14">
        <v>13.985071</v>
      </c>
    </row>
    <row r="15" spans="1:2" x14ac:dyDescent="0.3">
      <c r="A15" s="1">
        <v>35991</v>
      </c>
      <c r="B15">
        <v>13.822982</v>
      </c>
    </row>
    <row r="16" spans="1:2" x14ac:dyDescent="0.3">
      <c r="A16" s="1">
        <v>35992</v>
      </c>
      <c r="B16">
        <v>13.959585000000001</v>
      </c>
    </row>
    <row r="17" spans="1:2" x14ac:dyDescent="0.3">
      <c r="A17" s="1">
        <v>35993</v>
      </c>
      <c r="B17">
        <v>14.181806999999999</v>
      </c>
    </row>
    <row r="18" spans="1:2" x14ac:dyDescent="0.3">
      <c r="A18" s="1">
        <v>35996</v>
      </c>
      <c r="B18">
        <v>14.267098000000001</v>
      </c>
    </row>
    <row r="19" spans="1:2" x14ac:dyDescent="0.3">
      <c r="A19" s="1">
        <v>35997</v>
      </c>
      <c r="B19">
        <v>14.275596999999999</v>
      </c>
    </row>
    <row r="20" spans="1:2" x14ac:dyDescent="0.3">
      <c r="A20" s="1">
        <v>35998</v>
      </c>
      <c r="B20">
        <v>14.035726</v>
      </c>
    </row>
    <row r="21" spans="1:2" x14ac:dyDescent="0.3">
      <c r="A21" s="1">
        <v>35999</v>
      </c>
      <c r="B21">
        <v>13.684742999999999</v>
      </c>
    </row>
    <row r="22" spans="1:2" x14ac:dyDescent="0.3">
      <c r="A22" s="1">
        <v>36000</v>
      </c>
      <c r="B22">
        <v>13.283759999999999</v>
      </c>
    </row>
    <row r="23" spans="1:2" x14ac:dyDescent="0.3">
      <c r="A23" s="1">
        <v>36003</v>
      </c>
      <c r="B23">
        <v>13.033105000000001</v>
      </c>
    </row>
    <row r="24" spans="1:2" x14ac:dyDescent="0.3">
      <c r="A24" s="1">
        <v>36004</v>
      </c>
      <c r="B24">
        <v>13.684742999999999</v>
      </c>
    </row>
    <row r="25" spans="1:2" x14ac:dyDescent="0.3">
      <c r="A25" s="1">
        <v>36005</v>
      </c>
      <c r="B25">
        <v>13.668075</v>
      </c>
    </row>
    <row r="26" spans="1:2" x14ac:dyDescent="0.3">
      <c r="A26" s="1">
        <v>36006</v>
      </c>
      <c r="B26">
        <v>14.035726</v>
      </c>
    </row>
    <row r="27" spans="1:2" x14ac:dyDescent="0.3">
      <c r="A27" s="1">
        <v>36007</v>
      </c>
      <c r="B27">
        <v>14.035726</v>
      </c>
    </row>
    <row r="28" spans="1:2" x14ac:dyDescent="0.3">
      <c r="A28" s="1">
        <v>36010</v>
      </c>
      <c r="B28">
        <v>13.283759999999999</v>
      </c>
    </row>
    <row r="29" spans="1:2" x14ac:dyDescent="0.3">
      <c r="A29" s="1">
        <v>36011</v>
      </c>
      <c r="B29">
        <v>13.785072</v>
      </c>
    </row>
    <row r="30" spans="1:2" x14ac:dyDescent="0.3">
      <c r="A30" s="1">
        <v>36012</v>
      </c>
      <c r="B30">
        <v>13.200098000000001</v>
      </c>
    </row>
    <row r="31" spans="1:2" x14ac:dyDescent="0.3">
      <c r="A31" s="1">
        <v>36013</v>
      </c>
      <c r="B31">
        <v>12.749114000000001</v>
      </c>
    </row>
    <row r="32" spans="1:2" x14ac:dyDescent="0.3">
      <c r="A32" s="1">
        <v>36014</v>
      </c>
      <c r="B32">
        <v>12.749114000000001</v>
      </c>
    </row>
    <row r="33" spans="1:2" x14ac:dyDescent="0.3">
      <c r="A33" s="1">
        <v>36017</v>
      </c>
      <c r="B33">
        <v>12.782450000000001</v>
      </c>
    </row>
    <row r="34" spans="1:2" x14ac:dyDescent="0.3">
      <c r="A34" s="1">
        <v>36018</v>
      </c>
      <c r="B34">
        <v>12.197476</v>
      </c>
    </row>
    <row r="35" spans="1:2" x14ac:dyDescent="0.3">
      <c r="A35" s="1">
        <v>36019</v>
      </c>
      <c r="B35">
        <v>12.030486</v>
      </c>
    </row>
    <row r="36" spans="1:2" x14ac:dyDescent="0.3">
      <c r="A36" s="1">
        <v>36020</v>
      </c>
      <c r="B36">
        <v>11.77983</v>
      </c>
    </row>
    <row r="37" spans="1:2" x14ac:dyDescent="0.3">
      <c r="A37" s="1">
        <v>36021</v>
      </c>
      <c r="B37">
        <v>12.114143</v>
      </c>
    </row>
    <row r="38" spans="1:2" x14ac:dyDescent="0.3">
      <c r="A38" s="1">
        <v>36024</v>
      </c>
      <c r="B38">
        <v>12.23931</v>
      </c>
    </row>
    <row r="39" spans="1:2" x14ac:dyDescent="0.3">
      <c r="A39" s="1">
        <v>36025</v>
      </c>
      <c r="B39">
        <v>12.197476</v>
      </c>
    </row>
    <row r="40" spans="1:2" x14ac:dyDescent="0.3">
      <c r="A40" s="1">
        <v>36026</v>
      </c>
      <c r="B40">
        <v>11.963492</v>
      </c>
    </row>
    <row r="41" spans="1:2" x14ac:dyDescent="0.3">
      <c r="A41" s="1">
        <v>36027</v>
      </c>
      <c r="B41">
        <v>12.197476</v>
      </c>
    </row>
    <row r="42" spans="1:2" x14ac:dyDescent="0.3">
      <c r="A42" s="1">
        <v>36028</v>
      </c>
      <c r="B42">
        <v>11.946823</v>
      </c>
    </row>
    <row r="43" spans="1:2" x14ac:dyDescent="0.3">
      <c r="A43" s="1">
        <v>36031</v>
      </c>
      <c r="B43">
        <v>11.829827999999999</v>
      </c>
    </row>
    <row r="44" spans="1:2" x14ac:dyDescent="0.3">
      <c r="A44" s="1">
        <v>36032</v>
      </c>
      <c r="B44">
        <v>12.097476</v>
      </c>
    </row>
    <row r="45" spans="1:2" x14ac:dyDescent="0.3">
      <c r="A45" s="1">
        <v>36033</v>
      </c>
      <c r="B45">
        <v>12.105646999999999</v>
      </c>
    </row>
    <row r="46" spans="1:2" x14ac:dyDescent="0.3">
      <c r="A46" s="1">
        <v>36034</v>
      </c>
      <c r="B46">
        <v>11.77983</v>
      </c>
    </row>
    <row r="47" spans="1:2" x14ac:dyDescent="0.3">
      <c r="A47" s="1">
        <v>36035</v>
      </c>
      <c r="B47">
        <v>11.77983</v>
      </c>
    </row>
    <row r="48" spans="1:2" x14ac:dyDescent="0.3">
      <c r="A48" s="1">
        <v>36038</v>
      </c>
      <c r="B48">
        <v>11.278518999999999</v>
      </c>
    </row>
    <row r="49" spans="1:2" x14ac:dyDescent="0.3">
      <c r="A49" s="1">
        <v>36039</v>
      </c>
      <c r="B49">
        <v>11.445512000000001</v>
      </c>
    </row>
    <row r="50" spans="1:2" x14ac:dyDescent="0.3">
      <c r="A50" s="1">
        <v>36040</v>
      </c>
      <c r="B50">
        <v>11.863486</v>
      </c>
    </row>
    <row r="51" spans="1:2" x14ac:dyDescent="0.3">
      <c r="A51" s="1">
        <v>36041</v>
      </c>
      <c r="B51">
        <v>11.696165000000001</v>
      </c>
    </row>
    <row r="52" spans="1:2" x14ac:dyDescent="0.3">
      <c r="A52" s="1">
        <v>36042</v>
      </c>
      <c r="B52">
        <v>11.696165000000001</v>
      </c>
    </row>
    <row r="53" spans="1:2" x14ac:dyDescent="0.3">
      <c r="A53" s="1">
        <v>36045</v>
      </c>
      <c r="B53">
        <v>11.946823</v>
      </c>
    </row>
    <row r="54" spans="1:2" x14ac:dyDescent="0.3">
      <c r="A54" s="1">
        <v>36046</v>
      </c>
      <c r="B54">
        <v>12.362838</v>
      </c>
    </row>
    <row r="55" spans="1:2" x14ac:dyDescent="0.3">
      <c r="A55" s="1">
        <v>36047</v>
      </c>
      <c r="B55">
        <v>12.364800000000001</v>
      </c>
    </row>
    <row r="56" spans="1:2" x14ac:dyDescent="0.3">
      <c r="A56" s="1">
        <v>36048</v>
      </c>
      <c r="B56">
        <v>11.781461</v>
      </c>
    </row>
    <row r="57" spans="1:2" x14ac:dyDescent="0.3">
      <c r="A57" s="1">
        <v>36049</v>
      </c>
      <c r="B57">
        <v>11.781461</v>
      </c>
    </row>
    <row r="58" spans="1:2" x14ac:dyDescent="0.3">
      <c r="A58" s="1">
        <v>36052</v>
      </c>
      <c r="B58">
        <v>11.846823000000001</v>
      </c>
    </row>
    <row r="59" spans="1:2" x14ac:dyDescent="0.3">
      <c r="A59" s="1">
        <v>36053</v>
      </c>
      <c r="B59">
        <v>11.77983</v>
      </c>
    </row>
    <row r="60" spans="1:2" x14ac:dyDescent="0.3">
      <c r="A60" s="1">
        <v>36054</v>
      </c>
      <c r="B60">
        <v>11.77983</v>
      </c>
    </row>
    <row r="61" spans="1:2" x14ac:dyDescent="0.3">
      <c r="A61" s="1">
        <v>36055</v>
      </c>
      <c r="B61">
        <v>11.195182000000001</v>
      </c>
    </row>
    <row r="62" spans="1:2" x14ac:dyDescent="0.3">
      <c r="A62" s="1">
        <v>36056</v>
      </c>
      <c r="B62">
        <v>11.195182000000001</v>
      </c>
    </row>
    <row r="63" spans="1:2" x14ac:dyDescent="0.3">
      <c r="A63" s="1">
        <v>36059</v>
      </c>
      <c r="B63">
        <v>11.261850000000001</v>
      </c>
    </row>
    <row r="64" spans="1:2" x14ac:dyDescent="0.3">
      <c r="A64" s="1">
        <v>36060</v>
      </c>
      <c r="B64">
        <v>11.362177000000001</v>
      </c>
    </row>
    <row r="65" spans="1:2" x14ac:dyDescent="0.3">
      <c r="A65" s="1">
        <v>36061</v>
      </c>
      <c r="B65">
        <v>11.445512000000001</v>
      </c>
    </row>
    <row r="66" spans="1:2" x14ac:dyDescent="0.3">
      <c r="A66" s="1">
        <v>36062</v>
      </c>
      <c r="B66">
        <v>11.529172000000001</v>
      </c>
    </row>
    <row r="67" spans="1:2" x14ac:dyDescent="0.3">
      <c r="A67" s="1">
        <v>36063</v>
      </c>
      <c r="B67">
        <v>11.529172000000001</v>
      </c>
    </row>
    <row r="68" spans="1:2" x14ac:dyDescent="0.3">
      <c r="A68" s="1">
        <v>36066</v>
      </c>
      <c r="B68">
        <v>11.654661000000001</v>
      </c>
    </row>
    <row r="69" spans="1:2" x14ac:dyDescent="0.3">
      <c r="A69" s="1">
        <v>36067</v>
      </c>
      <c r="B69">
        <v>11.612833</v>
      </c>
    </row>
    <row r="70" spans="1:2" x14ac:dyDescent="0.3">
      <c r="A70" s="1">
        <v>36068</v>
      </c>
      <c r="B70">
        <v>11.278518999999999</v>
      </c>
    </row>
    <row r="71" spans="1:2" x14ac:dyDescent="0.3">
      <c r="A71" s="1">
        <v>36069</v>
      </c>
      <c r="B71">
        <v>11.027862000000001</v>
      </c>
    </row>
    <row r="72" spans="1:2" x14ac:dyDescent="0.3">
      <c r="A72" s="1">
        <v>36070</v>
      </c>
      <c r="B72">
        <v>10.275893999999999</v>
      </c>
    </row>
    <row r="73" spans="1:2" x14ac:dyDescent="0.3">
      <c r="A73" s="1">
        <v>36073</v>
      </c>
      <c r="B73">
        <v>11.178188</v>
      </c>
    </row>
    <row r="74" spans="1:2" x14ac:dyDescent="0.3">
      <c r="A74" s="1">
        <v>36074</v>
      </c>
      <c r="B74">
        <v>11.109889000000001</v>
      </c>
    </row>
    <row r="75" spans="1:2" x14ac:dyDescent="0.3">
      <c r="A75" s="1">
        <v>36075</v>
      </c>
      <c r="B75">
        <v>10.827531</v>
      </c>
    </row>
    <row r="76" spans="1:2" x14ac:dyDescent="0.3">
      <c r="A76" s="1">
        <v>36076</v>
      </c>
      <c r="B76">
        <v>10.342889</v>
      </c>
    </row>
    <row r="77" spans="1:2" x14ac:dyDescent="0.3">
      <c r="A77" s="1">
        <v>36077</v>
      </c>
      <c r="B77">
        <v>10.819034</v>
      </c>
    </row>
    <row r="78" spans="1:2" x14ac:dyDescent="0.3">
      <c r="A78" s="1">
        <v>36080</v>
      </c>
      <c r="B78">
        <v>10.409557</v>
      </c>
    </row>
    <row r="79" spans="1:2" x14ac:dyDescent="0.3">
      <c r="A79" s="1">
        <v>36081</v>
      </c>
      <c r="B79">
        <v>10.530146</v>
      </c>
    </row>
    <row r="80" spans="1:2" x14ac:dyDescent="0.3">
      <c r="A80" s="1">
        <v>36082</v>
      </c>
      <c r="B80">
        <v>11.195182000000001</v>
      </c>
    </row>
    <row r="81" spans="1:2" x14ac:dyDescent="0.3">
      <c r="A81" s="1">
        <v>36083</v>
      </c>
      <c r="B81">
        <v>11.333747000000001</v>
      </c>
    </row>
    <row r="82" spans="1:2" x14ac:dyDescent="0.3">
      <c r="A82" s="1">
        <v>36084</v>
      </c>
      <c r="B82">
        <v>10.785702000000001</v>
      </c>
    </row>
    <row r="83" spans="1:2" x14ac:dyDescent="0.3">
      <c r="A83" s="1">
        <v>36087</v>
      </c>
      <c r="B83">
        <v>10.860867000000001</v>
      </c>
    </row>
    <row r="84" spans="1:2" x14ac:dyDescent="0.3">
      <c r="A84" s="1">
        <v>36088</v>
      </c>
      <c r="B84">
        <v>10.994529</v>
      </c>
    </row>
    <row r="85" spans="1:2" x14ac:dyDescent="0.3">
      <c r="A85" s="1">
        <v>36089</v>
      </c>
      <c r="B85">
        <v>11.362177000000001</v>
      </c>
    </row>
    <row r="86" spans="1:2" x14ac:dyDescent="0.3">
      <c r="A86" s="1">
        <v>36090</v>
      </c>
      <c r="B86">
        <v>11.027862000000001</v>
      </c>
    </row>
    <row r="87" spans="1:2" x14ac:dyDescent="0.3">
      <c r="A87" s="1">
        <v>36091</v>
      </c>
      <c r="B87">
        <v>11.027862000000001</v>
      </c>
    </row>
    <row r="88" spans="1:2" x14ac:dyDescent="0.3">
      <c r="A88" s="1">
        <v>36094</v>
      </c>
      <c r="B88">
        <v>11.195182000000001</v>
      </c>
    </row>
    <row r="89" spans="1:2" x14ac:dyDescent="0.3">
      <c r="A89" s="1">
        <v>36095</v>
      </c>
      <c r="B89">
        <v>11.278518999999999</v>
      </c>
    </row>
    <row r="90" spans="1:2" x14ac:dyDescent="0.3">
      <c r="A90" s="1">
        <v>36096</v>
      </c>
      <c r="B90">
        <v>10.944527000000001</v>
      </c>
    </row>
    <row r="91" spans="1:2" x14ac:dyDescent="0.3">
      <c r="A91" s="1">
        <v>36097</v>
      </c>
      <c r="B91">
        <v>10.795833999999999</v>
      </c>
    </row>
    <row r="92" spans="1:2" x14ac:dyDescent="0.3">
      <c r="A92" s="1">
        <v>36098</v>
      </c>
      <c r="B92">
        <v>10.795833999999999</v>
      </c>
    </row>
    <row r="93" spans="1:2" x14ac:dyDescent="0.3">
      <c r="A93" s="1">
        <v>36101</v>
      </c>
      <c r="B93">
        <v>11.445512000000001</v>
      </c>
    </row>
    <row r="94" spans="1:2" x14ac:dyDescent="0.3">
      <c r="A94" s="1">
        <v>36102</v>
      </c>
      <c r="B94">
        <v>11.445512000000001</v>
      </c>
    </row>
    <row r="95" spans="1:2" x14ac:dyDescent="0.3">
      <c r="A95" s="1">
        <v>36103</v>
      </c>
      <c r="B95">
        <v>11.161523000000001</v>
      </c>
    </row>
    <row r="96" spans="1:2" x14ac:dyDescent="0.3">
      <c r="A96" s="1">
        <v>36104</v>
      </c>
      <c r="B96">
        <v>11.362177000000001</v>
      </c>
    </row>
    <row r="97" spans="1:2" x14ac:dyDescent="0.3">
      <c r="A97" s="1">
        <v>36105</v>
      </c>
      <c r="B97">
        <v>11.362177000000001</v>
      </c>
    </row>
    <row r="98" spans="1:2" x14ac:dyDescent="0.3">
      <c r="A98" s="1">
        <v>36108</v>
      </c>
      <c r="B98">
        <v>11.445512000000001</v>
      </c>
    </row>
    <row r="99" spans="1:2" x14ac:dyDescent="0.3">
      <c r="A99" s="1">
        <v>36109</v>
      </c>
      <c r="B99">
        <v>11.195182000000001</v>
      </c>
    </row>
    <row r="100" spans="1:2" x14ac:dyDescent="0.3">
      <c r="A100" s="1">
        <v>36110</v>
      </c>
      <c r="B100">
        <v>11.362177000000001</v>
      </c>
    </row>
    <row r="101" spans="1:2" x14ac:dyDescent="0.3">
      <c r="A101" s="1">
        <v>36111</v>
      </c>
      <c r="B101">
        <v>11.144856000000001</v>
      </c>
    </row>
    <row r="102" spans="1:2" x14ac:dyDescent="0.3">
      <c r="A102" s="1">
        <v>36112</v>
      </c>
      <c r="B102">
        <v>11.128185999999999</v>
      </c>
    </row>
    <row r="103" spans="1:2" x14ac:dyDescent="0.3">
      <c r="A103" s="1">
        <v>36115</v>
      </c>
      <c r="B103">
        <v>11.178188</v>
      </c>
    </row>
    <row r="104" spans="1:2" x14ac:dyDescent="0.3">
      <c r="A104" s="1">
        <v>36116</v>
      </c>
      <c r="B104">
        <v>11.027862000000001</v>
      </c>
    </row>
    <row r="105" spans="1:2" x14ac:dyDescent="0.3">
      <c r="A105" s="1">
        <v>36117</v>
      </c>
      <c r="B105">
        <v>11.027862000000001</v>
      </c>
    </row>
    <row r="106" spans="1:2" x14ac:dyDescent="0.3">
      <c r="A106" s="1">
        <v>36118</v>
      </c>
      <c r="B106">
        <v>11.545838</v>
      </c>
    </row>
    <row r="107" spans="1:2" x14ac:dyDescent="0.3">
      <c r="A107" s="1">
        <v>36119</v>
      </c>
      <c r="B107">
        <v>12.281139</v>
      </c>
    </row>
    <row r="108" spans="1:2" x14ac:dyDescent="0.3">
      <c r="A108" s="1">
        <v>36122</v>
      </c>
      <c r="B108">
        <v>12.281139</v>
      </c>
    </row>
    <row r="109" spans="1:2" x14ac:dyDescent="0.3">
      <c r="A109" s="1">
        <v>36123</v>
      </c>
      <c r="B109">
        <v>12.361208</v>
      </c>
    </row>
    <row r="110" spans="1:2" x14ac:dyDescent="0.3">
      <c r="A110" s="1">
        <v>36124</v>
      </c>
      <c r="B110">
        <v>11.829827999999999</v>
      </c>
    </row>
    <row r="111" spans="1:2" x14ac:dyDescent="0.3">
      <c r="A111" s="1">
        <v>36125</v>
      </c>
      <c r="B111">
        <v>11.646165999999999</v>
      </c>
    </row>
    <row r="112" spans="1:2" x14ac:dyDescent="0.3">
      <c r="A112" s="1">
        <v>36126</v>
      </c>
      <c r="B112">
        <v>11.529172000000001</v>
      </c>
    </row>
    <row r="113" spans="1:2" x14ac:dyDescent="0.3">
      <c r="A113" s="1">
        <v>36129</v>
      </c>
      <c r="B113">
        <v>11.612833</v>
      </c>
    </row>
    <row r="114" spans="1:2" x14ac:dyDescent="0.3">
      <c r="A114" s="1">
        <v>36130</v>
      </c>
      <c r="B114">
        <v>11.612833</v>
      </c>
    </row>
    <row r="115" spans="1:2" x14ac:dyDescent="0.3">
      <c r="A115" s="1">
        <v>36131</v>
      </c>
      <c r="B115">
        <v>11.195182000000001</v>
      </c>
    </row>
    <row r="116" spans="1:2" x14ac:dyDescent="0.3">
      <c r="A116" s="1">
        <v>36132</v>
      </c>
      <c r="B116">
        <v>10.860867000000001</v>
      </c>
    </row>
    <row r="117" spans="1:2" x14ac:dyDescent="0.3">
      <c r="A117" s="1">
        <v>36133</v>
      </c>
      <c r="B117">
        <v>10.860867000000001</v>
      </c>
    </row>
    <row r="118" spans="1:2" x14ac:dyDescent="0.3">
      <c r="A118" s="1">
        <v>36136</v>
      </c>
      <c r="B118">
        <v>11.195182000000001</v>
      </c>
    </row>
    <row r="119" spans="1:2" x14ac:dyDescent="0.3">
      <c r="A119" s="1">
        <v>36137</v>
      </c>
      <c r="B119">
        <v>11.195182000000001</v>
      </c>
    </row>
    <row r="120" spans="1:2" x14ac:dyDescent="0.3">
      <c r="A120" s="1">
        <v>36138</v>
      </c>
      <c r="B120">
        <v>11.612833</v>
      </c>
    </row>
    <row r="121" spans="1:2" x14ac:dyDescent="0.3">
      <c r="A121" s="1">
        <v>36139</v>
      </c>
      <c r="B121">
        <v>11.829827999999999</v>
      </c>
    </row>
    <row r="122" spans="1:2" x14ac:dyDescent="0.3">
      <c r="A122" s="1">
        <v>36140</v>
      </c>
      <c r="B122">
        <v>11.829827999999999</v>
      </c>
    </row>
    <row r="123" spans="1:2" x14ac:dyDescent="0.3">
      <c r="A123" s="1">
        <v>36143</v>
      </c>
      <c r="B123">
        <v>11.829827999999999</v>
      </c>
    </row>
    <row r="124" spans="1:2" x14ac:dyDescent="0.3">
      <c r="A124" s="1">
        <v>36144</v>
      </c>
      <c r="B124">
        <v>11.729827</v>
      </c>
    </row>
    <row r="125" spans="1:2" x14ac:dyDescent="0.3">
      <c r="A125" s="1">
        <v>36145</v>
      </c>
      <c r="B125">
        <v>11.997149</v>
      </c>
    </row>
    <row r="126" spans="1:2" x14ac:dyDescent="0.3">
      <c r="A126" s="1">
        <v>36146</v>
      </c>
      <c r="B126">
        <v>12.439965000000001</v>
      </c>
    </row>
    <row r="127" spans="1:2" x14ac:dyDescent="0.3">
      <c r="A127" s="1">
        <v>36147</v>
      </c>
      <c r="B127">
        <v>12.439965000000001</v>
      </c>
    </row>
    <row r="128" spans="1:2" x14ac:dyDescent="0.3">
      <c r="A128" s="1">
        <v>36150</v>
      </c>
      <c r="B128">
        <v>12.548461</v>
      </c>
    </row>
    <row r="129" spans="1:2" x14ac:dyDescent="0.3">
      <c r="A129" s="1">
        <v>36151</v>
      </c>
      <c r="B129">
        <v>12.281139</v>
      </c>
    </row>
    <row r="130" spans="1:2" x14ac:dyDescent="0.3">
      <c r="A130" s="1">
        <v>36152</v>
      </c>
      <c r="B130">
        <v>12.498462</v>
      </c>
    </row>
    <row r="131" spans="1:2" x14ac:dyDescent="0.3">
      <c r="A131" s="1">
        <v>36153</v>
      </c>
      <c r="B131">
        <v>12.498462</v>
      </c>
    </row>
    <row r="132" spans="1:2" x14ac:dyDescent="0.3">
      <c r="A132" s="1">
        <v>36154</v>
      </c>
      <c r="B132">
        <v>12.498462</v>
      </c>
    </row>
    <row r="133" spans="1:2" x14ac:dyDescent="0.3">
      <c r="A133" s="1">
        <v>36157</v>
      </c>
      <c r="B133">
        <v>12.498462</v>
      </c>
    </row>
    <row r="134" spans="1:2" x14ac:dyDescent="0.3">
      <c r="A134" s="1">
        <v>36158</v>
      </c>
      <c r="B134">
        <v>12.362838</v>
      </c>
    </row>
    <row r="135" spans="1:2" x14ac:dyDescent="0.3">
      <c r="A135" s="1">
        <v>36159</v>
      </c>
      <c r="B135">
        <v>12.698790000000001</v>
      </c>
    </row>
    <row r="136" spans="1:2" x14ac:dyDescent="0.3">
      <c r="A136" s="1">
        <v>36160</v>
      </c>
      <c r="B136">
        <v>12.698790000000001</v>
      </c>
    </row>
    <row r="137" spans="1:2" x14ac:dyDescent="0.3">
      <c r="A137" s="1">
        <v>36161</v>
      </c>
      <c r="B137">
        <v>12.698790000000001</v>
      </c>
    </row>
    <row r="138" spans="1:2" x14ac:dyDescent="0.3">
      <c r="A138" s="1">
        <v>36164</v>
      </c>
      <c r="B138">
        <v>12.777875999999999</v>
      </c>
    </row>
    <row r="139" spans="1:2" x14ac:dyDescent="0.3">
      <c r="A139" s="1">
        <v>36165</v>
      </c>
      <c r="B139">
        <v>12.745191999999999</v>
      </c>
    </row>
    <row r="140" spans="1:2" x14ac:dyDescent="0.3">
      <c r="A140" s="1">
        <v>36166</v>
      </c>
      <c r="B140">
        <v>12.254993000000001</v>
      </c>
    </row>
    <row r="141" spans="1:2" x14ac:dyDescent="0.3">
      <c r="A141" s="1">
        <v>36167</v>
      </c>
      <c r="B141">
        <v>12.418396</v>
      </c>
    </row>
    <row r="142" spans="1:2" x14ac:dyDescent="0.3">
      <c r="A142" s="1">
        <v>36168</v>
      </c>
      <c r="B142">
        <v>12.320354</v>
      </c>
    </row>
    <row r="143" spans="1:2" x14ac:dyDescent="0.3">
      <c r="A143" s="1">
        <v>36171</v>
      </c>
      <c r="B143">
        <v>11.928195000000001</v>
      </c>
    </row>
    <row r="144" spans="1:2" x14ac:dyDescent="0.3">
      <c r="A144" s="1">
        <v>36172</v>
      </c>
      <c r="B144">
        <v>11.519696</v>
      </c>
    </row>
    <row r="145" spans="1:2" x14ac:dyDescent="0.3">
      <c r="A145" s="1">
        <v>36173</v>
      </c>
      <c r="B145">
        <v>10.784395</v>
      </c>
    </row>
    <row r="146" spans="1:2" x14ac:dyDescent="0.3">
      <c r="A146" s="1">
        <v>36174</v>
      </c>
      <c r="B146">
        <v>10.784395</v>
      </c>
    </row>
    <row r="147" spans="1:2" x14ac:dyDescent="0.3">
      <c r="A147" s="1">
        <v>36175</v>
      </c>
      <c r="B147">
        <v>11.045835</v>
      </c>
    </row>
    <row r="148" spans="1:2" x14ac:dyDescent="0.3">
      <c r="A148" s="1">
        <v>36178</v>
      </c>
      <c r="B148">
        <v>11.928195000000001</v>
      </c>
    </row>
    <row r="149" spans="1:2" x14ac:dyDescent="0.3">
      <c r="A149" s="1">
        <v>36179</v>
      </c>
      <c r="B149">
        <v>11.503354</v>
      </c>
    </row>
    <row r="150" spans="1:2" x14ac:dyDescent="0.3">
      <c r="A150" s="1">
        <v>36180</v>
      </c>
      <c r="B150">
        <v>11.114462</v>
      </c>
    </row>
    <row r="151" spans="1:2" x14ac:dyDescent="0.3">
      <c r="A151" s="1">
        <v>36181</v>
      </c>
      <c r="B151">
        <v>10.712498999999999</v>
      </c>
    </row>
    <row r="152" spans="1:2" x14ac:dyDescent="0.3">
      <c r="A152" s="1">
        <v>36182</v>
      </c>
      <c r="B152">
        <v>10.712498999999999</v>
      </c>
    </row>
    <row r="153" spans="1:2" x14ac:dyDescent="0.3">
      <c r="A153" s="1">
        <v>36185</v>
      </c>
      <c r="B153">
        <v>10.441255</v>
      </c>
    </row>
    <row r="154" spans="1:2" x14ac:dyDescent="0.3">
      <c r="A154" s="1">
        <v>36186</v>
      </c>
      <c r="B154">
        <v>10.441255</v>
      </c>
    </row>
    <row r="155" spans="1:2" x14ac:dyDescent="0.3">
      <c r="A155" s="1">
        <v>36187</v>
      </c>
      <c r="B155">
        <v>10.457595</v>
      </c>
    </row>
    <row r="156" spans="1:2" x14ac:dyDescent="0.3">
      <c r="A156" s="1">
        <v>36188</v>
      </c>
      <c r="B156">
        <v>10.130795000000001</v>
      </c>
    </row>
    <row r="157" spans="1:2" x14ac:dyDescent="0.3">
      <c r="A157" s="1">
        <v>36189</v>
      </c>
      <c r="B157">
        <v>10.620996</v>
      </c>
    </row>
    <row r="158" spans="1:2" x14ac:dyDescent="0.3">
      <c r="A158" s="1">
        <v>36192</v>
      </c>
      <c r="B158">
        <v>10.359556</v>
      </c>
    </row>
    <row r="159" spans="1:2" x14ac:dyDescent="0.3">
      <c r="A159" s="1">
        <v>36193</v>
      </c>
      <c r="B159">
        <v>10.588316000000001</v>
      </c>
    </row>
    <row r="160" spans="1:2" x14ac:dyDescent="0.3">
      <c r="A160" s="1">
        <v>36194</v>
      </c>
      <c r="B160">
        <v>10.424916</v>
      </c>
    </row>
    <row r="161" spans="1:2" x14ac:dyDescent="0.3">
      <c r="A161" s="1">
        <v>36195</v>
      </c>
      <c r="B161">
        <v>10.294193999999999</v>
      </c>
    </row>
    <row r="162" spans="1:2" x14ac:dyDescent="0.3">
      <c r="A162" s="1">
        <v>36196</v>
      </c>
      <c r="B162">
        <v>10.490275</v>
      </c>
    </row>
    <row r="163" spans="1:2" x14ac:dyDescent="0.3">
      <c r="A163" s="1">
        <v>36199</v>
      </c>
      <c r="B163">
        <v>10.457595</v>
      </c>
    </row>
    <row r="164" spans="1:2" x14ac:dyDescent="0.3">
      <c r="A164" s="1">
        <v>36200</v>
      </c>
      <c r="B164">
        <v>10.457595</v>
      </c>
    </row>
    <row r="165" spans="1:2" x14ac:dyDescent="0.3">
      <c r="A165" s="1">
        <v>36201</v>
      </c>
      <c r="B165">
        <v>10.457595</v>
      </c>
    </row>
    <row r="166" spans="1:2" x14ac:dyDescent="0.3">
      <c r="A166" s="1">
        <v>36202</v>
      </c>
      <c r="B166">
        <v>10.784395</v>
      </c>
    </row>
    <row r="167" spans="1:2" x14ac:dyDescent="0.3">
      <c r="A167" s="1">
        <v>36203</v>
      </c>
      <c r="B167">
        <v>10.784395</v>
      </c>
    </row>
    <row r="168" spans="1:2" x14ac:dyDescent="0.3">
      <c r="A168" s="1">
        <v>36206</v>
      </c>
      <c r="B168">
        <v>10.784395</v>
      </c>
    </row>
    <row r="169" spans="1:2" x14ac:dyDescent="0.3">
      <c r="A169" s="1">
        <v>36207</v>
      </c>
      <c r="B169">
        <v>10.620996</v>
      </c>
    </row>
    <row r="170" spans="1:2" x14ac:dyDescent="0.3">
      <c r="A170" s="1">
        <v>36208</v>
      </c>
      <c r="B170">
        <v>10.620996</v>
      </c>
    </row>
    <row r="171" spans="1:2" x14ac:dyDescent="0.3">
      <c r="A171" s="1">
        <v>36209</v>
      </c>
      <c r="B171">
        <v>10.702693999999999</v>
      </c>
    </row>
    <row r="172" spans="1:2" x14ac:dyDescent="0.3">
      <c r="A172" s="1">
        <v>36210</v>
      </c>
      <c r="B172">
        <v>10.424916</v>
      </c>
    </row>
    <row r="173" spans="1:2" x14ac:dyDescent="0.3">
      <c r="A173" s="1">
        <v>36213</v>
      </c>
      <c r="B173">
        <v>10.196154999999999</v>
      </c>
    </row>
    <row r="174" spans="1:2" x14ac:dyDescent="0.3">
      <c r="A174" s="1">
        <v>36214</v>
      </c>
      <c r="B174">
        <v>10.130795000000001</v>
      </c>
    </row>
    <row r="175" spans="1:2" x14ac:dyDescent="0.3">
      <c r="A175" s="1">
        <v>36215</v>
      </c>
      <c r="B175">
        <v>9.8039939999999994</v>
      </c>
    </row>
    <row r="176" spans="1:2" x14ac:dyDescent="0.3">
      <c r="A176" s="1">
        <v>36216</v>
      </c>
      <c r="B176">
        <v>9.8693570000000008</v>
      </c>
    </row>
    <row r="177" spans="1:2" x14ac:dyDescent="0.3">
      <c r="A177" s="1">
        <v>36217</v>
      </c>
      <c r="B177">
        <v>9.8693570000000008</v>
      </c>
    </row>
    <row r="178" spans="1:2" x14ac:dyDescent="0.3">
      <c r="A178" s="1">
        <v>36220</v>
      </c>
      <c r="B178">
        <v>10.585046999999999</v>
      </c>
    </row>
    <row r="179" spans="1:2" x14ac:dyDescent="0.3">
      <c r="A179" s="1">
        <v>36221</v>
      </c>
      <c r="B179">
        <v>10.585046999999999</v>
      </c>
    </row>
    <row r="180" spans="1:2" x14ac:dyDescent="0.3">
      <c r="A180" s="1">
        <v>36222</v>
      </c>
      <c r="B180">
        <v>10.130795000000001</v>
      </c>
    </row>
    <row r="181" spans="1:2" x14ac:dyDescent="0.3">
      <c r="A181" s="1">
        <v>36223</v>
      </c>
      <c r="B181">
        <v>9.8693570000000008</v>
      </c>
    </row>
    <row r="182" spans="1:2" x14ac:dyDescent="0.3">
      <c r="A182" s="1">
        <v>36224</v>
      </c>
      <c r="B182">
        <v>9.8366769999999999</v>
      </c>
    </row>
    <row r="183" spans="1:2" x14ac:dyDescent="0.3">
      <c r="A183" s="1">
        <v>36227</v>
      </c>
      <c r="B183">
        <v>10.130795000000001</v>
      </c>
    </row>
    <row r="184" spans="1:2" x14ac:dyDescent="0.3">
      <c r="A184" s="1">
        <v>36228</v>
      </c>
      <c r="B184">
        <v>10.261514</v>
      </c>
    </row>
    <row r="185" spans="1:2" x14ac:dyDescent="0.3">
      <c r="A185" s="1">
        <v>36229</v>
      </c>
      <c r="B185">
        <v>9.7386359999999996</v>
      </c>
    </row>
    <row r="186" spans="1:2" x14ac:dyDescent="0.3">
      <c r="A186" s="1">
        <v>36230</v>
      </c>
      <c r="B186">
        <v>9.8203340000000008</v>
      </c>
    </row>
    <row r="187" spans="1:2" x14ac:dyDescent="0.3">
      <c r="A187" s="1">
        <v>36231</v>
      </c>
      <c r="B187">
        <v>9.8203340000000008</v>
      </c>
    </row>
    <row r="188" spans="1:2" x14ac:dyDescent="0.3">
      <c r="A188" s="1">
        <v>36234</v>
      </c>
      <c r="B188">
        <v>9.9968070000000004</v>
      </c>
    </row>
    <row r="189" spans="1:2" x14ac:dyDescent="0.3">
      <c r="A189" s="1">
        <v>36235</v>
      </c>
      <c r="B189">
        <v>10.130795000000001</v>
      </c>
    </row>
    <row r="190" spans="1:2" x14ac:dyDescent="0.3">
      <c r="A190" s="1">
        <v>36236</v>
      </c>
      <c r="B190">
        <v>10.098115</v>
      </c>
    </row>
    <row r="191" spans="1:2" x14ac:dyDescent="0.3">
      <c r="A191" s="1">
        <v>36237</v>
      </c>
      <c r="B191">
        <v>10.196154999999999</v>
      </c>
    </row>
    <row r="192" spans="1:2" x14ac:dyDescent="0.3">
      <c r="A192" s="1">
        <v>36238</v>
      </c>
      <c r="B192">
        <v>10.163474000000001</v>
      </c>
    </row>
    <row r="193" spans="1:2" x14ac:dyDescent="0.3">
      <c r="A193" s="1">
        <v>36241</v>
      </c>
      <c r="B193">
        <v>10.375897</v>
      </c>
    </row>
    <row r="194" spans="1:2" x14ac:dyDescent="0.3">
      <c r="A194" s="1">
        <v>36242</v>
      </c>
      <c r="B194">
        <v>10.457595</v>
      </c>
    </row>
    <row r="195" spans="1:2" x14ac:dyDescent="0.3">
      <c r="A195" s="1">
        <v>36243</v>
      </c>
      <c r="B195">
        <v>10.457595</v>
      </c>
    </row>
    <row r="196" spans="1:2" x14ac:dyDescent="0.3">
      <c r="A196" s="1">
        <v>36244</v>
      </c>
      <c r="B196">
        <v>10.359556</v>
      </c>
    </row>
    <row r="197" spans="1:2" x14ac:dyDescent="0.3">
      <c r="A197" s="1">
        <v>36245</v>
      </c>
      <c r="B197">
        <v>10.473935000000001</v>
      </c>
    </row>
    <row r="198" spans="1:2" x14ac:dyDescent="0.3">
      <c r="A198" s="1">
        <v>36248</v>
      </c>
      <c r="B198">
        <v>10.457595</v>
      </c>
    </row>
    <row r="199" spans="1:2" x14ac:dyDescent="0.3">
      <c r="A199" s="1">
        <v>36249</v>
      </c>
      <c r="B199">
        <v>10.375897</v>
      </c>
    </row>
    <row r="200" spans="1:2" x14ac:dyDescent="0.3">
      <c r="A200" s="1">
        <v>36250</v>
      </c>
      <c r="B200">
        <v>10.457595</v>
      </c>
    </row>
    <row r="201" spans="1:2" x14ac:dyDescent="0.3">
      <c r="A201" s="1">
        <v>36251</v>
      </c>
      <c r="B201">
        <v>10.457595</v>
      </c>
    </row>
    <row r="202" spans="1:2" x14ac:dyDescent="0.3">
      <c r="A202" s="1">
        <v>36252</v>
      </c>
      <c r="B202">
        <v>10.457595</v>
      </c>
    </row>
    <row r="203" spans="1:2" x14ac:dyDescent="0.3">
      <c r="A203" s="1">
        <v>36255</v>
      </c>
      <c r="B203">
        <v>10.457595</v>
      </c>
    </row>
    <row r="204" spans="1:2" x14ac:dyDescent="0.3">
      <c r="A204" s="1">
        <v>36256</v>
      </c>
      <c r="B204">
        <v>10.441255</v>
      </c>
    </row>
    <row r="205" spans="1:2" x14ac:dyDescent="0.3">
      <c r="A205" s="1">
        <v>36257</v>
      </c>
      <c r="B205">
        <v>10.375897</v>
      </c>
    </row>
    <row r="206" spans="1:2" x14ac:dyDescent="0.3">
      <c r="A206" s="1">
        <v>36258</v>
      </c>
      <c r="B206">
        <v>10.375897</v>
      </c>
    </row>
    <row r="207" spans="1:2" x14ac:dyDescent="0.3">
      <c r="A207" s="1">
        <v>36259</v>
      </c>
      <c r="B207">
        <v>10.784395</v>
      </c>
    </row>
    <row r="208" spans="1:2" x14ac:dyDescent="0.3">
      <c r="A208" s="1">
        <v>36262</v>
      </c>
      <c r="B208">
        <v>10.947797</v>
      </c>
    </row>
    <row r="209" spans="1:2" x14ac:dyDescent="0.3">
      <c r="A209" s="1">
        <v>36263</v>
      </c>
      <c r="B209">
        <v>10.947797</v>
      </c>
    </row>
    <row r="210" spans="1:2" x14ac:dyDescent="0.3">
      <c r="A210" s="1">
        <v>36264</v>
      </c>
      <c r="B210">
        <v>10.490275</v>
      </c>
    </row>
    <row r="211" spans="1:2" x14ac:dyDescent="0.3">
      <c r="A211" s="1">
        <v>36265</v>
      </c>
      <c r="B211">
        <v>10.496813</v>
      </c>
    </row>
    <row r="212" spans="1:2" x14ac:dyDescent="0.3">
      <c r="A212" s="1">
        <v>36266</v>
      </c>
      <c r="B212">
        <v>10.496813</v>
      </c>
    </row>
    <row r="213" spans="1:2" x14ac:dyDescent="0.3">
      <c r="A213" s="1">
        <v>36269</v>
      </c>
      <c r="B213">
        <v>10.620996</v>
      </c>
    </row>
    <row r="214" spans="1:2" x14ac:dyDescent="0.3">
      <c r="A214" s="1">
        <v>36270</v>
      </c>
      <c r="B214">
        <v>10.382431</v>
      </c>
    </row>
    <row r="215" spans="1:2" x14ac:dyDescent="0.3">
      <c r="A215" s="1">
        <v>36271</v>
      </c>
      <c r="B215">
        <v>10.686356</v>
      </c>
    </row>
    <row r="216" spans="1:2" x14ac:dyDescent="0.3">
      <c r="A216" s="1">
        <v>36272</v>
      </c>
      <c r="B216">
        <v>10.653675</v>
      </c>
    </row>
    <row r="217" spans="1:2" x14ac:dyDescent="0.3">
      <c r="A217" s="1">
        <v>36273</v>
      </c>
      <c r="B217">
        <v>10.653675</v>
      </c>
    </row>
    <row r="218" spans="1:2" x14ac:dyDescent="0.3">
      <c r="A218" s="1">
        <v>36276</v>
      </c>
      <c r="B218">
        <v>10.702693999999999</v>
      </c>
    </row>
    <row r="219" spans="1:2" x14ac:dyDescent="0.3">
      <c r="A219" s="1">
        <v>36277</v>
      </c>
      <c r="B219">
        <v>10.702693999999999</v>
      </c>
    </row>
    <row r="220" spans="1:2" x14ac:dyDescent="0.3">
      <c r="A220" s="1">
        <v>36278</v>
      </c>
      <c r="B220">
        <v>10.650409</v>
      </c>
    </row>
    <row r="221" spans="1:2" x14ac:dyDescent="0.3">
      <c r="A221" s="1">
        <v>36279</v>
      </c>
      <c r="B221">
        <v>10.588316000000001</v>
      </c>
    </row>
    <row r="222" spans="1:2" x14ac:dyDescent="0.3">
      <c r="A222" s="1">
        <v>36280</v>
      </c>
      <c r="B222">
        <v>10.591583</v>
      </c>
    </row>
    <row r="223" spans="1:2" x14ac:dyDescent="0.3">
      <c r="A223" s="1">
        <v>36283</v>
      </c>
      <c r="B223">
        <v>10.490275</v>
      </c>
    </row>
    <row r="224" spans="1:2" x14ac:dyDescent="0.3">
      <c r="A224" s="1">
        <v>36284</v>
      </c>
      <c r="B224">
        <v>10.620996</v>
      </c>
    </row>
    <row r="225" spans="1:2" x14ac:dyDescent="0.3">
      <c r="A225" s="1">
        <v>36285</v>
      </c>
      <c r="B225">
        <v>10.964136999999999</v>
      </c>
    </row>
    <row r="226" spans="1:2" x14ac:dyDescent="0.3">
      <c r="A226" s="1">
        <v>36286</v>
      </c>
      <c r="B226">
        <v>11.111196</v>
      </c>
    </row>
    <row r="227" spans="1:2" x14ac:dyDescent="0.3">
      <c r="A227" s="1">
        <v>36287</v>
      </c>
      <c r="B227">
        <v>11.274592999999999</v>
      </c>
    </row>
    <row r="228" spans="1:2" x14ac:dyDescent="0.3">
      <c r="A228" s="1">
        <v>36290</v>
      </c>
      <c r="B228">
        <v>11.209235</v>
      </c>
    </row>
    <row r="229" spans="1:2" x14ac:dyDescent="0.3">
      <c r="A229" s="1">
        <v>36291</v>
      </c>
      <c r="B229">
        <v>11.209235</v>
      </c>
    </row>
    <row r="230" spans="1:2" x14ac:dyDescent="0.3">
      <c r="A230" s="1">
        <v>36292</v>
      </c>
      <c r="B230">
        <v>11.127535999999999</v>
      </c>
    </row>
    <row r="231" spans="1:2" x14ac:dyDescent="0.3">
      <c r="A231" s="1">
        <v>36293</v>
      </c>
      <c r="B231">
        <v>11.127535999999999</v>
      </c>
    </row>
    <row r="232" spans="1:2" x14ac:dyDescent="0.3">
      <c r="A232" s="1">
        <v>36294</v>
      </c>
      <c r="B232">
        <v>11.111196</v>
      </c>
    </row>
    <row r="233" spans="1:2" x14ac:dyDescent="0.3">
      <c r="A233" s="1">
        <v>36297</v>
      </c>
      <c r="B233">
        <v>10.784395</v>
      </c>
    </row>
    <row r="234" spans="1:2" x14ac:dyDescent="0.3">
      <c r="A234" s="1">
        <v>36298</v>
      </c>
      <c r="B234">
        <v>10.751715000000001</v>
      </c>
    </row>
    <row r="235" spans="1:2" x14ac:dyDescent="0.3">
      <c r="A235" s="1">
        <v>36299</v>
      </c>
      <c r="B235">
        <v>10.866095</v>
      </c>
    </row>
    <row r="236" spans="1:2" x14ac:dyDescent="0.3">
      <c r="A236" s="1">
        <v>36300</v>
      </c>
      <c r="B236">
        <v>10.866095</v>
      </c>
    </row>
    <row r="237" spans="1:2" x14ac:dyDescent="0.3">
      <c r="A237" s="1">
        <v>36301</v>
      </c>
      <c r="B237">
        <v>11.274592999999999</v>
      </c>
    </row>
    <row r="238" spans="1:2" x14ac:dyDescent="0.3">
      <c r="A238" s="1">
        <v>36304</v>
      </c>
      <c r="B238">
        <v>11.274592999999999</v>
      </c>
    </row>
    <row r="239" spans="1:2" x14ac:dyDescent="0.3">
      <c r="A239" s="1">
        <v>36305</v>
      </c>
      <c r="B239">
        <v>10.849754000000001</v>
      </c>
    </row>
    <row r="240" spans="1:2" x14ac:dyDescent="0.3">
      <c r="A240" s="1">
        <v>36306</v>
      </c>
      <c r="B240">
        <v>10.771324</v>
      </c>
    </row>
    <row r="241" spans="1:2" x14ac:dyDescent="0.3">
      <c r="A241" s="1">
        <v>36307</v>
      </c>
      <c r="B241">
        <v>10.843220000000001</v>
      </c>
    </row>
    <row r="242" spans="1:2" x14ac:dyDescent="0.3">
      <c r="A242" s="1">
        <v>36308</v>
      </c>
      <c r="B242">
        <v>10.768053999999999</v>
      </c>
    </row>
    <row r="243" spans="1:2" x14ac:dyDescent="0.3">
      <c r="A243" s="1">
        <v>36311</v>
      </c>
      <c r="B243">
        <v>10.81054</v>
      </c>
    </row>
    <row r="244" spans="1:2" x14ac:dyDescent="0.3">
      <c r="A244" s="1">
        <v>36312</v>
      </c>
      <c r="B244">
        <v>10.588316000000001</v>
      </c>
    </row>
    <row r="245" spans="1:2" x14ac:dyDescent="0.3">
      <c r="A245" s="1">
        <v>36313</v>
      </c>
      <c r="B245">
        <v>10.849754000000001</v>
      </c>
    </row>
    <row r="246" spans="1:2" x14ac:dyDescent="0.3">
      <c r="A246" s="1">
        <v>36314</v>
      </c>
      <c r="B246">
        <v>10.849754000000001</v>
      </c>
    </row>
    <row r="247" spans="1:2" x14ac:dyDescent="0.3">
      <c r="A247" s="1">
        <v>36315</v>
      </c>
      <c r="B247">
        <v>11.160216</v>
      </c>
    </row>
    <row r="248" spans="1:2" x14ac:dyDescent="0.3">
      <c r="A248" s="1">
        <v>36318</v>
      </c>
      <c r="B248">
        <v>11.045835</v>
      </c>
    </row>
    <row r="249" spans="1:2" x14ac:dyDescent="0.3">
      <c r="A249" s="1">
        <v>36319</v>
      </c>
      <c r="B249">
        <v>11.104660000000001</v>
      </c>
    </row>
    <row r="250" spans="1:2" x14ac:dyDescent="0.3">
      <c r="A250" s="1">
        <v>36320</v>
      </c>
      <c r="B250">
        <v>10.947797</v>
      </c>
    </row>
    <row r="251" spans="1:2" x14ac:dyDescent="0.3">
      <c r="A251" s="1">
        <v>36321</v>
      </c>
      <c r="B251">
        <v>10.964136999999999</v>
      </c>
    </row>
    <row r="252" spans="1:2" x14ac:dyDescent="0.3">
      <c r="A252" s="1">
        <v>36322</v>
      </c>
      <c r="B252">
        <v>10.947797</v>
      </c>
    </row>
    <row r="253" spans="1:2" x14ac:dyDescent="0.3">
      <c r="A253" s="1">
        <v>36325</v>
      </c>
      <c r="B253">
        <v>10.928186</v>
      </c>
    </row>
    <row r="254" spans="1:2" x14ac:dyDescent="0.3">
      <c r="A254" s="1">
        <v>36326</v>
      </c>
      <c r="B254">
        <v>10.882436</v>
      </c>
    </row>
    <row r="255" spans="1:2" x14ac:dyDescent="0.3">
      <c r="A255" s="1">
        <v>36327</v>
      </c>
      <c r="B255">
        <v>10.849754000000001</v>
      </c>
    </row>
    <row r="256" spans="1:2" x14ac:dyDescent="0.3">
      <c r="A256" s="1">
        <v>36328</v>
      </c>
      <c r="B256">
        <v>10.784395</v>
      </c>
    </row>
    <row r="257" spans="1:2" x14ac:dyDescent="0.3">
      <c r="A257" s="1">
        <v>36329</v>
      </c>
      <c r="B257">
        <v>10.686356</v>
      </c>
    </row>
    <row r="258" spans="1:2" x14ac:dyDescent="0.3">
      <c r="A258" s="1">
        <v>36332</v>
      </c>
      <c r="B258">
        <v>10.555636</v>
      </c>
    </row>
    <row r="259" spans="1:2" x14ac:dyDescent="0.3">
      <c r="A259" s="1">
        <v>36333</v>
      </c>
      <c r="B259">
        <v>10.571975</v>
      </c>
    </row>
    <row r="260" spans="1:2" x14ac:dyDescent="0.3">
      <c r="A260" s="1">
        <v>36334</v>
      </c>
      <c r="B260">
        <v>10.555636</v>
      </c>
    </row>
    <row r="261" spans="1:2" x14ac:dyDescent="0.3">
      <c r="A261" s="1">
        <v>36335</v>
      </c>
      <c r="B261">
        <v>10.849754000000001</v>
      </c>
    </row>
    <row r="262" spans="1:2" x14ac:dyDescent="0.3">
      <c r="A262" s="1">
        <v>36336</v>
      </c>
      <c r="B262">
        <v>10.686356</v>
      </c>
    </row>
    <row r="263" spans="1:2" x14ac:dyDescent="0.3">
      <c r="A263" s="1">
        <v>36339</v>
      </c>
      <c r="B263">
        <v>10.408575000000001</v>
      </c>
    </row>
    <row r="264" spans="1:2" x14ac:dyDescent="0.3">
      <c r="A264" s="1">
        <v>36340</v>
      </c>
      <c r="B264">
        <v>10.326874999999999</v>
      </c>
    </row>
    <row r="265" spans="1:2" x14ac:dyDescent="0.3">
      <c r="A265" s="1">
        <v>36341</v>
      </c>
      <c r="B265">
        <v>10.294193999999999</v>
      </c>
    </row>
    <row r="266" spans="1:2" x14ac:dyDescent="0.3">
      <c r="A266" s="1">
        <v>36342</v>
      </c>
      <c r="B266">
        <v>10.304</v>
      </c>
    </row>
    <row r="267" spans="1:2" x14ac:dyDescent="0.3">
      <c r="A267" s="1">
        <v>36343</v>
      </c>
      <c r="B267">
        <v>10.294193999999999</v>
      </c>
    </row>
    <row r="268" spans="1:2" x14ac:dyDescent="0.3">
      <c r="A268" s="1">
        <v>36346</v>
      </c>
      <c r="B268">
        <v>10.326874999999999</v>
      </c>
    </row>
    <row r="269" spans="1:2" x14ac:dyDescent="0.3">
      <c r="A269" s="1">
        <v>36347</v>
      </c>
      <c r="B269">
        <v>10.490275</v>
      </c>
    </row>
    <row r="270" spans="1:2" x14ac:dyDescent="0.3">
      <c r="A270" s="1">
        <v>36348</v>
      </c>
      <c r="B270">
        <v>10.392234999999999</v>
      </c>
    </row>
    <row r="271" spans="1:2" x14ac:dyDescent="0.3">
      <c r="A271" s="1">
        <v>36349</v>
      </c>
      <c r="B271">
        <v>10.408575000000001</v>
      </c>
    </row>
    <row r="272" spans="1:2" x14ac:dyDescent="0.3">
      <c r="A272" s="1">
        <v>36350</v>
      </c>
      <c r="B272">
        <v>10.228835</v>
      </c>
    </row>
    <row r="273" spans="1:2" x14ac:dyDescent="0.3">
      <c r="A273" s="1">
        <v>36353</v>
      </c>
      <c r="B273">
        <v>10.228835</v>
      </c>
    </row>
    <row r="274" spans="1:2" x14ac:dyDescent="0.3">
      <c r="A274" s="1">
        <v>36354</v>
      </c>
      <c r="B274">
        <v>10.130795000000001</v>
      </c>
    </row>
    <row r="275" spans="1:2" x14ac:dyDescent="0.3">
      <c r="A275" s="1">
        <v>36355</v>
      </c>
      <c r="B275">
        <v>10.297461999999999</v>
      </c>
    </row>
    <row r="276" spans="1:2" x14ac:dyDescent="0.3">
      <c r="A276" s="1">
        <v>36356</v>
      </c>
      <c r="B276">
        <v>10.294193999999999</v>
      </c>
    </row>
    <row r="277" spans="1:2" x14ac:dyDescent="0.3">
      <c r="A277" s="1">
        <v>36357</v>
      </c>
      <c r="B277">
        <v>10.392234999999999</v>
      </c>
    </row>
    <row r="278" spans="1:2" x14ac:dyDescent="0.3">
      <c r="A278" s="1">
        <v>36360</v>
      </c>
      <c r="B278">
        <v>10.457595</v>
      </c>
    </row>
    <row r="279" spans="1:2" x14ac:dyDescent="0.3">
      <c r="A279" s="1">
        <v>36361</v>
      </c>
      <c r="B279">
        <v>10.653675</v>
      </c>
    </row>
    <row r="280" spans="1:2" x14ac:dyDescent="0.3">
      <c r="A280" s="1">
        <v>36362</v>
      </c>
      <c r="B280">
        <v>10.594851</v>
      </c>
    </row>
    <row r="281" spans="1:2" x14ac:dyDescent="0.3">
      <c r="A281" s="1">
        <v>36363</v>
      </c>
      <c r="B281">
        <v>10.431452</v>
      </c>
    </row>
    <row r="282" spans="1:2" x14ac:dyDescent="0.3">
      <c r="A282" s="1">
        <v>36364</v>
      </c>
      <c r="B282">
        <v>10.065434</v>
      </c>
    </row>
    <row r="283" spans="1:2" x14ac:dyDescent="0.3">
      <c r="A283" s="1">
        <v>36367</v>
      </c>
      <c r="B283">
        <v>10.196154999999999</v>
      </c>
    </row>
    <row r="284" spans="1:2" x14ac:dyDescent="0.3">
      <c r="A284" s="1">
        <v>36368</v>
      </c>
      <c r="B284">
        <v>10.114459</v>
      </c>
    </row>
    <row r="285" spans="1:2" x14ac:dyDescent="0.3">
      <c r="A285" s="1">
        <v>36369</v>
      </c>
      <c r="B285">
        <v>10.130795000000001</v>
      </c>
    </row>
    <row r="286" spans="1:2" x14ac:dyDescent="0.3">
      <c r="A286" s="1">
        <v>36370</v>
      </c>
      <c r="B286">
        <v>10.130795000000001</v>
      </c>
    </row>
    <row r="287" spans="1:2" x14ac:dyDescent="0.3">
      <c r="A287" s="1">
        <v>36371</v>
      </c>
      <c r="B287">
        <v>10.032754000000001</v>
      </c>
    </row>
    <row r="288" spans="1:2" x14ac:dyDescent="0.3">
      <c r="A288" s="1">
        <v>36374</v>
      </c>
      <c r="B288">
        <v>10.751715000000001</v>
      </c>
    </row>
    <row r="289" spans="1:2" x14ac:dyDescent="0.3">
      <c r="A289" s="1">
        <v>36375</v>
      </c>
      <c r="B289">
        <v>10.245175</v>
      </c>
    </row>
    <row r="290" spans="1:2" x14ac:dyDescent="0.3">
      <c r="A290" s="1">
        <v>36376</v>
      </c>
      <c r="B290">
        <v>10.081773999999999</v>
      </c>
    </row>
    <row r="291" spans="1:2" x14ac:dyDescent="0.3">
      <c r="A291" s="1">
        <v>36377</v>
      </c>
      <c r="B291">
        <v>9.9673960000000008</v>
      </c>
    </row>
    <row r="292" spans="1:2" x14ac:dyDescent="0.3">
      <c r="A292" s="1">
        <v>36378</v>
      </c>
      <c r="B292">
        <v>10.228835</v>
      </c>
    </row>
    <row r="293" spans="1:2" x14ac:dyDescent="0.3">
      <c r="A293" s="1">
        <v>36381</v>
      </c>
      <c r="B293">
        <v>10.359556</v>
      </c>
    </row>
    <row r="294" spans="1:2" x14ac:dyDescent="0.3">
      <c r="A294" s="1">
        <v>36382</v>
      </c>
      <c r="B294">
        <v>10.277855000000001</v>
      </c>
    </row>
    <row r="295" spans="1:2" x14ac:dyDescent="0.3">
      <c r="A295" s="1">
        <v>36383</v>
      </c>
      <c r="B295">
        <v>10.163474000000001</v>
      </c>
    </row>
    <row r="296" spans="1:2" x14ac:dyDescent="0.3">
      <c r="A296" s="1">
        <v>36384</v>
      </c>
      <c r="B296">
        <v>10.228835</v>
      </c>
    </row>
    <row r="297" spans="1:2" x14ac:dyDescent="0.3">
      <c r="A297" s="1">
        <v>36385</v>
      </c>
      <c r="B297">
        <v>10.405307000000001</v>
      </c>
    </row>
    <row r="298" spans="1:2" x14ac:dyDescent="0.3">
      <c r="A298" s="1">
        <v>36388</v>
      </c>
      <c r="B298">
        <v>10.764787999999999</v>
      </c>
    </row>
    <row r="299" spans="1:2" x14ac:dyDescent="0.3">
      <c r="A299" s="1">
        <v>36389</v>
      </c>
      <c r="B299">
        <v>10.653675</v>
      </c>
    </row>
    <row r="300" spans="1:2" x14ac:dyDescent="0.3">
      <c r="A300" s="1">
        <v>36390</v>
      </c>
      <c r="B300">
        <v>10.473935000000001</v>
      </c>
    </row>
    <row r="301" spans="1:2" x14ac:dyDescent="0.3">
      <c r="A301" s="1">
        <v>36391</v>
      </c>
      <c r="B301">
        <v>10.719035999999999</v>
      </c>
    </row>
    <row r="302" spans="1:2" x14ac:dyDescent="0.3">
      <c r="A302" s="1">
        <v>36392</v>
      </c>
      <c r="B302">
        <v>10.571975</v>
      </c>
    </row>
    <row r="303" spans="1:2" x14ac:dyDescent="0.3">
      <c r="A303" s="1">
        <v>36395</v>
      </c>
      <c r="B303">
        <v>10.565441</v>
      </c>
    </row>
    <row r="304" spans="1:2" x14ac:dyDescent="0.3">
      <c r="A304" s="1">
        <v>36396</v>
      </c>
      <c r="B304">
        <v>10.686356</v>
      </c>
    </row>
    <row r="305" spans="1:2" x14ac:dyDescent="0.3">
      <c r="A305" s="1">
        <v>36397</v>
      </c>
      <c r="B305">
        <v>10.787661999999999</v>
      </c>
    </row>
    <row r="306" spans="1:2" x14ac:dyDescent="0.3">
      <c r="A306" s="1">
        <v>36398</v>
      </c>
      <c r="B306">
        <v>10.784395</v>
      </c>
    </row>
    <row r="307" spans="1:2" x14ac:dyDescent="0.3">
      <c r="A307" s="1">
        <v>36399</v>
      </c>
      <c r="B307">
        <v>10.784395</v>
      </c>
    </row>
    <row r="308" spans="1:2" x14ac:dyDescent="0.3">
      <c r="A308" s="1">
        <v>36402</v>
      </c>
      <c r="B308">
        <v>10.800735</v>
      </c>
    </row>
    <row r="309" spans="1:2" x14ac:dyDescent="0.3">
      <c r="A309" s="1">
        <v>36403</v>
      </c>
      <c r="B309">
        <v>10.719035999999999</v>
      </c>
    </row>
    <row r="310" spans="1:2" x14ac:dyDescent="0.3">
      <c r="A310" s="1">
        <v>36404</v>
      </c>
      <c r="B310">
        <v>10.457595</v>
      </c>
    </row>
    <row r="311" spans="1:2" x14ac:dyDescent="0.3">
      <c r="A311" s="1">
        <v>36405</v>
      </c>
      <c r="B311">
        <v>10.882436</v>
      </c>
    </row>
    <row r="312" spans="1:2" x14ac:dyDescent="0.3">
      <c r="A312" s="1">
        <v>36406</v>
      </c>
      <c r="B312">
        <v>10.702693999999999</v>
      </c>
    </row>
    <row r="313" spans="1:2" x14ac:dyDescent="0.3">
      <c r="A313" s="1">
        <v>36409</v>
      </c>
      <c r="B313">
        <v>10.588316000000001</v>
      </c>
    </row>
    <row r="314" spans="1:2" x14ac:dyDescent="0.3">
      <c r="A314" s="1">
        <v>36410</v>
      </c>
      <c r="B314">
        <v>10.637335</v>
      </c>
    </row>
    <row r="315" spans="1:2" x14ac:dyDescent="0.3">
      <c r="A315" s="1">
        <v>36411</v>
      </c>
      <c r="B315">
        <v>10.980473999999999</v>
      </c>
    </row>
    <row r="316" spans="1:2" x14ac:dyDescent="0.3">
      <c r="A316" s="1">
        <v>36412</v>
      </c>
      <c r="B316">
        <v>11.111196</v>
      </c>
    </row>
    <row r="317" spans="1:2" x14ac:dyDescent="0.3">
      <c r="A317" s="1">
        <v>36413</v>
      </c>
      <c r="B317">
        <v>11.823618</v>
      </c>
    </row>
    <row r="318" spans="1:2" x14ac:dyDescent="0.3">
      <c r="A318" s="1">
        <v>36416</v>
      </c>
      <c r="B318">
        <v>11.650414</v>
      </c>
    </row>
    <row r="319" spans="1:2" x14ac:dyDescent="0.3">
      <c r="A319" s="1">
        <v>36417</v>
      </c>
      <c r="B319">
        <v>11.650414</v>
      </c>
    </row>
    <row r="320" spans="1:2" x14ac:dyDescent="0.3">
      <c r="A320" s="1">
        <v>36418</v>
      </c>
      <c r="B320">
        <v>11.568714999999999</v>
      </c>
    </row>
    <row r="321" spans="1:2" x14ac:dyDescent="0.3">
      <c r="A321" s="1">
        <v>36419</v>
      </c>
      <c r="B321">
        <v>11.696165000000001</v>
      </c>
    </row>
    <row r="322" spans="1:2" x14ac:dyDescent="0.3">
      <c r="A322" s="1">
        <v>36420</v>
      </c>
      <c r="B322">
        <v>11.274592999999999</v>
      </c>
    </row>
    <row r="323" spans="1:2" x14ac:dyDescent="0.3">
      <c r="A323" s="1">
        <v>36423</v>
      </c>
      <c r="B323">
        <v>11.437995000000001</v>
      </c>
    </row>
    <row r="324" spans="1:2" x14ac:dyDescent="0.3">
      <c r="A324" s="1">
        <v>36424</v>
      </c>
      <c r="B324">
        <v>11.437995000000001</v>
      </c>
    </row>
    <row r="325" spans="1:2" x14ac:dyDescent="0.3">
      <c r="A325" s="1">
        <v>36425</v>
      </c>
      <c r="B325">
        <v>11.437995000000001</v>
      </c>
    </row>
    <row r="326" spans="1:2" x14ac:dyDescent="0.3">
      <c r="A326" s="1">
        <v>36426</v>
      </c>
      <c r="B326">
        <v>11.421654999999999</v>
      </c>
    </row>
    <row r="327" spans="1:2" x14ac:dyDescent="0.3">
      <c r="A327" s="1">
        <v>36427</v>
      </c>
      <c r="B327">
        <v>11.437995000000001</v>
      </c>
    </row>
    <row r="328" spans="1:2" x14ac:dyDescent="0.3">
      <c r="A328" s="1">
        <v>36430</v>
      </c>
      <c r="B328">
        <v>11.372634</v>
      </c>
    </row>
    <row r="329" spans="1:2" x14ac:dyDescent="0.3">
      <c r="A329" s="1">
        <v>36431</v>
      </c>
      <c r="B329">
        <v>11.437995000000001</v>
      </c>
    </row>
    <row r="330" spans="1:2" x14ac:dyDescent="0.3">
      <c r="A330" s="1">
        <v>36432</v>
      </c>
      <c r="B330">
        <v>11.111196</v>
      </c>
    </row>
    <row r="331" spans="1:2" x14ac:dyDescent="0.3">
      <c r="A331" s="1">
        <v>36433</v>
      </c>
      <c r="B331">
        <v>11.437995000000001</v>
      </c>
    </row>
    <row r="332" spans="1:2" x14ac:dyDescent="0.3">
      <c r="A332" s="1">
        <v>36434</v>
      </c>
      <c r="B332">
        <v>11.176555</v>
      </c>
    </row>
    <row r="333" spans="1:2" x14ac:dyDescent="0.3">
      <c r="A333" s="1">
        <v>36437</v>
      </c>
      <c r="B333">
        <v>11.176555</v>
      </c>
    </row>
    <row r="334" spans="1:2" x14ac:dyDescent="0.3">
      <c r="A334" s="1">
        <v>36438</v>
      </c>
      <c r="B334">
        <v>10.947797</v>
      </c>
    </row>
    <row r="335" spans="1:2" x14ac:dyDescent="0.3">
      <c r="A335" s="1">
        <v>36439</v>
      </c>
      <c r="B335">
        <v>10.866095</v>
      </c>
    </row>
    <row r="336" spans="1:2" x14ac:dyDescent="0.3">
      <c r="A336" s="1">
        <v>36440</v>
      </c>
      <c r="B336">
        <v>10.951062</v>
      </c>
    </row>
    <row r="337" spans="1:2" x14ac:dyDescent="0.3">
      <c r="A337" s="1">
        <v>36441</v>
      </c>
      <c r="B337">
        <v>11.552376000000001</v>
      </c>
    </row>
    <row r="338" spans="1:2" x14ac:dyDescent="0.3">
      <c r="A338" s="1">
        <v>36444</v>
      </c>
      <c r="B338">
        <v>10.947797</v>
      </c>
    </row>
    <row r="339" spans="1:2" x14ac:dyDescent="0.3">
      <c r="A339" s="1">
        <v>36445</v>
      </c>
      <c r="B339">
        <v>10.980473999999999</v>
      </c>
    </row>
    <row r="340" spans="1:2" x14ac:dyDescent="0.3">
      <c r="A340" s="1">
        <v>36446</v>
      </c>
      <c r="B340">
        <v>10.908580000000001</v>
      </c>
    </row>
    <row r="341" spans="1:2" x14ac:dyDescent="0.3">
      <c r="A341" s="1">
        <v>36447</v>
      </c>
      <c r="B341">
        <v>10.817075000000001</v>
      </c>
    </row>
    <row r="342" spans="1:2" x14ac:dyDescent="0.3">
      <c r="A342" s="1">
        <v>36448</v>
      </c>
      <c r="B342">
        <v>11.111196</v>
      </c>
    </row>
    <row r="343" spans="1:2" x14ac:dyDescent="0.3">
      <c r="A343" s="1">
        <v>36451</v>
      </c>
      <c r="B343">
        <v>11.111196</v>
      </c>
    </row>
    <row r="344" spans="1:2" x14ac:dyDescent="0.3">
      <c r="A344" s="1">
        <v>36452</v>
      </c>
      <c r="B344">
        <v>11.375901000000001</v>
      </c>
    </row>
    <row r="345" spans="1:2" x14ac:dyDescent="0.3">
      <c r="A345" s="1">
        <v>36453</v>
      </c>
      <c r="B345">
        <v>11.372634</v>
      </c>
    </row>
    <row r="346" spans="1:2" x14ac:dyDescent="0.3">
      <c r="A346" s="1">
        <v>36454</v>
      </c>
      <c r="B346">
        <v>11.290934</v>
      </c>
    </row>
    <row r="347" spans="1:2" x14ac:dyDescent="0.3">
      <c r="A347" s="1">
        <v>36455</v>
      </c>
      <c r="B347">
        <v>10.947797</v>
      </c>
    </row>
    <row r="348" spans="1:2" x14ac:dyDescent="0.3">
      <c r="A348" s="1">
        <v>36458</v>
      </c>
      <c r="B348">
        <v>10.980473999999999</v>
      </c>
    </row>
    <row r="349" spans="1:2" x14ac:dyDescent="0.3">
      <c r="A349" s="1">
        <v>36459</v>
      </c>
      <c r="B349">
        <v>10.653675</v>
      </c>
    </row>
    <row r="350" spans="1:2" x14ac:dyDescent="0.3">
      <c r="A350" s="1">
        <v>36460</v>
      </c>
      <c r="B350">
        <v>11.029496999999999</v>
      </c>
    </row>
    <row r="351" spans="1:2" x14ac:dyDescent="0.3">
      <c r="A351" s="1">
        <v>36461</v>
      </c>
      <c r="B351">
        <v>11.045835</v>
      </c>
    </row>
    <row r="352" spans="1:2" x14ac:dyDescent="0.3">
      <c r="A352" s="1">
        <v>36462</v>
      </c>
      <c r="B352">
        <v>10.817075000000001</v>
      </c>
    </row>
    <row r="353" spans="1:2" x14ac:dyDescent="0.3">
      <c r="A353" s="1">
        <v>36465</v>
      </c>
      <c r="B353">
        <v>10.817075000000001</v>
      </c>
    </row>
    <row r="354" spans="1:2" x14ac:dyDescent="0.3">
      <c r="A354" s="1">
        <v>36466</v>
      </c>
      <c r="B354">
        <v>10.784395</v>
      </c>
    </row>
    <row r="355" spans="1:2" x14ac:dyDescent="0.3">
      <c r="A355" s="1">
        <v>36467</v>
      </c>
      <c r="B355">
        <v>10.784395</v>
      </c>
    </row>
    <row r="356" spans="1:2" x14ac:dyDescent="0.3">
      <c r="A356" s="1">
        <v>36468</v>
      </c>
      <c r="B356">
        <v>10.784395</v>
      </c>
    </row>
    <row r="357" spans="1:2" x14ac:dyDescent="0.3">
      <c r="A357" s="1">
        <v>36469</v>
      </c>
      <c r="B357">
        <v>10.702693999999999</v>
      </c>
    </row>
    <row r="358" spans="1:2" x14ac:dyDescent="0.3">
      <c r="A358" s="1">
        <v>36472</v>
      </c>
      <c r="B358">
        <v>10.784395</v>
      </c>
    </row>
    <row r="359" spans="1:2" x14ac:dyDescent="0.3">
      <c r="A359" s="1">
        <v>36473</v>
      </c>
      <c r="B359">
        <v>10.784395</v>
      </c>
    </row>
    <row r="360" spans="1:2" x14ac:dyDescent="0.3">
      <c r="A360" s="1">
        <v>36474</v>
      </c>
      <c r="B360">
        <v>10.712498999999999</v>
      </c>
    </row>
    <row r="361" spans="1:2" x14ac:dyDescent="0.3">
      <c r="A361" s="1">
        <v>36475</v>
      </c>
      <c r="B361">
        <v>10.457595</v>
      </c>
    </row>
    <row r="362" spans="1:2" x14ac:dyDescent="0.3">
      <c r="A362" s="1">
        <v>36476</v>
      </c>
      <c r="B362">
        <v>10.483739</v>
      </c>
    </row>
    <row r="363" spans="1:2" x14ac:dyDescent="0.3">
      <c r="A363" s="1">
        <v>36479</v>
      </c>
      <c r="B363">
        <v>10.294193999999999</v>
      </c>
    </row>
    <row r="364" spans="1:2" x14ac:dyDescent="0.3">
      <c r="A364" s="1">
        <v>36480</v>
      </c>
      <c r="B364">
        <v>10.424916</v>
      </c>
    </row>
    <row r="365" spans="1:2" x14ac:dyDescent="0.3">
      <c r="A365" s="1">
        <v>36481</v>
      </c>
      <c r="B365">
        <v>10.702693999999999</v>
      </c>
    </row>
    <row r="366" spans="1:2" x14ac:dyDescent="0.3">
      <c r="A366" s="1">
        <v>36482</v>
      </c>
      <c r="B366">
        <v>10.522957</v>
      </c>
    </row>
    <row r="367" spans="1:2" x14ac:dyDescent="0.3">
      <c r="A367" s="1">
        <v>36483</v>
      </c>
      <c r="B367">
        <v>10.261514</v>
      </c>
    </row>
    <row r="368" spans="1:2" x14ac:dyDescent="0.3">
      <c r="A368" s="1">
        <v>36486</v>
      </c>
      <c r="B368">
        <v>10.228835</v>
      </c>
    </row>
    <row r="369" spans="1:2" x14ac:dyDescent="0.3">
      <c r="A369" s="1">
        <v>36487</v>
      </c>
      <c r="B369">
        <v>10.277855000000001</v>
      </c>
    </row>
    <row r="370" spans="1:2" x14ac:dyDescent="0.3">
      <c r="A370" s="1">
        <v>36488</v>
      </c>
      <c r="B370">
        <v>9.8039939999999994</v>
      </c>
    </row>
    <row r="371" spans="1:2" x14ac:dyDescent="0.3">
      <c r="A371" s="1">
        <v>36489</v>
      </c>
      <c r="B371">
        <v>9.7386359999999996</v>
      </c>
    </row>
    <row r="372" spans="1:2" x14ac:dyDescent="0.3">
      <c r="A372" s="1">
        <v>36490</v>
      </c>
      <c r="B372">
        <v>10.000075000000001</v>
      </c>
    </row>
    <row r="373" spans="1:2" x14ac:dyDescent="0.3">
      <c r="A373" s="1">
        <v>36493</v>
      </c>
      <c r="B373">
        <v>10.179814</v>
      </c>
    </row>
    <row r="374" spans="1:2" x14ac:dyDescent="0.3">
      <c r="A374" s="1">
        <v>36494</v>
      </c>
      <c r="B374">
        <v>10.261514</v>
      </c>
    </row>
    <row r="375" spans="1:2" x14ac:dyDescent="0.3">
      <c r="A375" s="1">
        <v>36495</v>
      </c>
      <c r="B375">
        <v>9.8693570000000008</v>
      </c>
    </row>
    <row r="376" spans="1:2" x14ac:dyDescent="0.3">
      <c r="A376" s="1">
        <v>36496</v>
      </c>
      <c r="B376">
        <v>9.862819</v>
      </c>
    </row>
    <row r="377" spans="1:2" x14ac:dyDescent="0.3">
      <c r="A377" s="1">
        <v>36497</v>
      </c>
      <c r="B377">
        <v>9.6569350000000007</v>
      </c>
    </row>
    <row r="378" spans="1:2" x14ac:dyDescent="0.3">
      <c r="A378" s="1">
        <v>36500</v>
      </c>
      <c r="B378">
        <v>9.6569350000000007</v>
      </c>
    </row>
    <row r="379" spans="1:2" x14ac:dyDescent="0.3">
      <c r="A379" s="1">
        <v>36501</v>
      </c>
      <c r="B379">
        <v>9.6732739999999993</v>
      </c>
    </row>
    <row r="380" spans="1:2" x14ac:dyDescent="0.3">
      <c r="A380" s="1">
        <v>36502</v>
      </c>
      <c r="B380">
        <v>9.5425570000000004</v>
      </c>
    </row>
    <row r="381" spans="1:2" x14ac:dyDescent="0.3">
      <c r="A381" s="1">
        <v>36503</v>
      </c>
      <c r="B381">
        <v>9.5262159999999998</v>
      </c>
    </row>
    <row r="382" spans="1:2" x14ac:dyDescent="0.3">
      <c r="A382" s="1">
        <v>36504</v>
      </c>
      <c r="B382">
        <v>9.5915759999999999</v>
      </c>
    </row>
    <row r="383" spans="1:2" x14ac:dyDescent="0.3">
      <c r="A383" s="1">
        <v>36507</v>
      </c>
      <c r="B383">
        <v>9.4771970000000003</v>
      </c>
    </row>
    <row r="384" spans="1:2" x14ac:dyDescent="0.3">
      <c r="A384" s="1">
        <v>36508</v>
      </c>
      <c r="B384">
        <v>9.4771970000000003</v>
      </c>
    </row>
    <row r="385" spans="1:2" x14ac:dyDescent="0.3">
      <c r="A385" s="1">
        <v>36509</v>
      </c>
      <c r="B385">
        <v>9.6569350000000007</v>
      </c>
    </row>
    <row r="386" spans="1:2" x14ac:dyDescent="0.3">
      <c r="A386" s="1">
        <v>36510</v>
      </c>
      <c r="B386">
        <v>10.294193999999999</v>
      </c>
    </row>
    <row r="387" spans="1:2" x14ac:dyDescent="0.3">
      <c r="A387" s="1">
        <v>36511</v>
      </c>
      <c r="B387">
        <v>10.359556</v>
      </c>
    </row>
    <row r="388" spans="1:2" x14ac:dyDescent="0.3">
      <c r="A388" s="1">
        <v>36514</v>
      </c>
      <c r="B388">
        <v>10.457595</v>
      </c>
    </row>
    <row r="389" spans="1:2" x14ac:dyDescent="0.3">
      <c r="A389" s="1">
        <v>36515</v>
      </c>
      <c r="B389">
        <v>9.6405960000000004</v>
      </c>
    </row>
    <row r="390" spans="1:2" x14ac:dyDescent="0.3">
      <c r="A390" s="1">
        <v>36516</v>
      </c>
      <c r="B390">
        <v>9.9510559999999995</v>
      </c>
    </row>
    <row r="391" spans="1:2" x14ac:dyDescent="0.3">
      <c r="A391" s="1">
        <v>36517</v>
      </c>
      <c r="B391">
        <v>9.8072619999999997</v>
      </c>
    </row>
    <row r="392" spans="1:2" x14ac:dyDescent="0.3">
      <c r="A392" s="1">
        <v>36518</v>
      </c>
      <c r="B392">
        <v>9.8072619999999997</v>
      </c>
    </row>
    <row r="393" spans="1:2" x14ac:dyDescent="0.3">
      <c r="A393" s="1">
        <v>36521</v>
      </c>
      <c r="B393">
        <v>9.8039939999999994</v>
      </c>
    </row>
    <row r="394" spans="1:2" x14ac:dyDescent="0.3">
      <c r="A394" s="1">
        <v>36522</v>
      </c>
      <c r="B394">
        <v>9.8039939999999994</v>
      </c>
    </row>
    <row r="395" spans="1:2" x14ac:dyDescent="0.3">
      <c r="A395" s="1">
        <v>36523</v>
      </c>
      <c r="B395">
        <v>9.8693570000000008</v>
      </c>
    </row>
    <row r="396" spans="1:2" x14ac:dyDescent="0.3">
      <c r="A396" s="1">
        <v>36524</v>
      </c>
      <c r="B396">
        <v>9.8366769999999999</v>
      </c>
    </row>
    <row r="397" spans="1:2" x14ac:dyDescent="0.3">
      <c r="A397" s="1">
        <v>36525</v>
      </c>
      <c r="B397">
        <v>9.8366769999999999</v>
      </c>
    </row>
    <row r="398" spans="1:2" x14ac:dyDescent="0.3">
      <c r="A398" s="1">
        <v>36528</v>
      </c>
      <c r="B398">
        <v>10.130795000000001</v>
      </c>
    </row>
    <row r="399" spans="1:2" x14ac:dyDescent="0.3">
      <c r="A399" s="1">
        <v>36529</v>
      </c>
      <c r="B399">
        <v>10.016416</v>
      </c>
    </row>
    <row r="400" spans="1:2" x14ac:dyDescent="0.3">
      <c r="A400" s="1">
        <v>36530</v>
      </c>
      <c r="B400">
        <v>9.902037</v>
      </c>
    </row>
    <row r="401" spans="1:2" x14ac:dyDescent="0.3">
      <c r="A401" s="1">
        <v>36531</v>
      </c>
      <c r="B401">
        <v>9.6405960000000004</v>
      </c>
    </row>
    <row r="402" spans="1:2" x14ac:dyDescent="0.3">
      <c r="A402" s="1">
        <v>36532</v>
      </c>
      <c r="B402">
        <v>9.7222950000000008</v>
      </c>
    </row>
    <row r="403" spans="1:2" x14ac:dyDescent="0.3">
      <c r="A403" s="1">
        <v>36535</v>
      </c>
      <c r="B403">
        <v>9.902037</v>
      </c>
    </row>
    <row r="404" spans="1:2" x14ac:dyDescent="0.3">
      <c r="A404" s="1">
        <v>36536</v>
      </c>
      <c r="B404">
        <v>9.9575929999999993</v>
      </c>
    </row>
    <row r="405" spans="1:2" x14ac:dyDescent="0.3">
      <c r="A405" s="1">
        <v>36537</v>
      </c>
      <c r="B405">
        <v>10.032754000000001</v>
      </c>
    </row>
    <row r="406" spans="1:2" x14ac:dyDescent="0.3">
      <c r="A406" s="1">
        <v>36538</v>
      </c>
      <c r="B406">
        <v>9.9347139999999996</v>
      </c>
    </row>
    <row r="407" spans="1:2" x14ac:dyDescent="0.3">
      <c r="A407" s="1">
        <v>36539</v>
      </c>
      <c r="B407">
        <v>9.8366769999999999</v>
      </c>
    </row>
    <row r="408" spans="1:2" x14ac:dyDescent="0.3">
      <c r="A408" s="1">
        <v>36542</v>
      </c>
      <c r="B408">
        <v>10.065434</v>
      </c>
    </row>
    <row r="409" spans="1:2" x14ac:dyDescent="0.3">
      <c r="A409" s="1">
        <v>36543</v>
      </c>
      <c r="B409">
        <v>9.9510559999999995</v>
      </c>
    </row>
    <row r="410" spans="1:2" x14ac:dyDescent="0.3">
      <c r="A410" s="1">
        <v>36544</v>
      </c>
      <c r="B410">
        <v>9.9673960000000008</v>
      </c>
    </row>
    <row r="411" spans="1:2" x14ac:dyDescent="0.3">
      <c r="A411" s="1">
        <v>36545</v>
      </c>
      <c r="B411">
        <v>10.261514</v>
      </c>
    </row>
    <row r="412" spans="1:2" x14ac:dyDescent="0.3">
      <c r="A412" s="1">
        <v>36546</v>
      </c>
      <c r="B412">
        <v>10.130795000000001</v>
      </c>
    </row>
    <row r="413" spans="1:2" x14ac:dyDescent="0.3">
      <c r="A413" s="1">
        <v>36549</v>
      </c>
      <c r="B413">
        <v>10.196154999999999</v>
      </c>
    </row>
    <row r="414" spans="1:2" x14ac:dyDescent="0.3">
      <c r="A414" s="1">
        <v>36550</v>
      </c>
      <c r="B414">
        <v>9.902037</v>
      </c>
    </row>
    <row r="415" spans="1:2" x14ac:dyDescent="0.3">
      <c r="A415" s="1">
        <v>36551</v>
      </c>
      <c r="B415">
        <v>10.068704</v>
      </c>
    </row>
    <row r="416" spans="1:2" x14ac:dyDescent="0.3">
      <c r="A416" s="1">
        <v>36552</v>
      </c>
      <c r="B416">
        <v>10.258247000000001</v>
      </c>
    </row>
    <row r="417" spans="1:2" x14ac:dyDescent="0.3">
      <c r="A417" s="1">
        <v>36553</v>
      </c>
      <c r="B417">
        <v>10.261514</v>
      </c>
    </row>
    <row r="418" spans="1:2" x14ac:dyDescent="0.3">
      <c r="A418" s="1">
        <v>36556</v>
      </c>
      <c r="B418">
        <v>10.130795000000001</v>
      </c>
    </row>
    <row r="419" spans="1:2" x14ac:dyDescent="0.3">
      <c r="A419" s="1">
        <v>36557</v>
      </c>
      <c r="B419">
        <v>10.310536000000001</v>
      </c>
    </row>
    <row r="420" spans="1:2" x14ac:dyDescent="0.3">
      <c r="A420" s="1">
        <v>36558</v>
      </c>
      <c r="B420">
        <v>10.294193999999999</v>
      </c>
    </row>
    <row r="421" spans="1:2" x14ac:dyDescent="0.3">
      <c r="A421" s="1">
        <v>36559</v>
      </c>
      <c r="B421">
        <v>10.130795000000001</v>
      </c>
    </row>
    <row r="422" spans="1:2" x14ac:dyDescent="0.3">
      <c r="A422" s="1">
        <v>36560</v>
      </c>
      <c r="B422">
        <v>10.261514</v>
      </c>
    </row>
    <row r="423" spans="1:2" x14ac:dyDescent="0.3">
      <c r="A423" s="1">
        <v>36563</v>
      </c>
      <c r="B423">
        <v>9.902037</v>
      </c>
    </row>
    <row r="424" spans="1:2" x14ac:dyDescent="0.3">
      <c r="A424" s="1">
        <v>36564</v>
      </c>
      <c r="B424">
        <v>9.902037</v>
      </c>
    </row>
    <row r="425" spans="1:2" x14ac:dyDescent="0.3">
      <c r="A425" s="1">
        <v>36565</v>
      </c>
      <c r="B425">
        <v>9.8693570000000008</v>
      </c>
    </row>
    <row r="426" spans="1:2" x14ac:dyDescent="0.3">
      <c r="A426" s="1">
        <v>36566</v>
      </c>
      <c r="B426">
        <v>9.9673960000000008</v>
      </c>
    </row>
    <row r="427" spans="1:2" x14ac:dyDescent="0.3">
      <c r="A427" s="1">
        <v>36567</v>
      </c>
      <c r="B427">
        <v>10.130795000000001</v>
      </c>
    </row>
    <row r="428" spans="1:2" x14ac:dyDescent="0.3">
      <c r="A428" s="1">
        <v>36570</v>
      </c>
      <c r="B428">
        <v>9.8039939999999994</v>
      </c>
    </row>
    <row r="429" spans="1:2" x14ac:dyDescent="0.3">
      <c r="A429" s="1">
        <v>36571</v>
      </c>
      <c r="B429">
        <v>9.6242549999999998</v>
      </c>
    </row>
    <row r="430" spans="1:2" x14ac:dyDescent="0.3">
      <c r="A430" s="1">
        <v>36572</v>
      </c>
      <c r="B430">
        <v>9.6013789999999997</v>
      </c>
    </row>
    <row r="431" spans="1:2" x14ac:dyDescent="0.3">
      <c r="A431" s="1">
        <v>36573</v>
      </c>
      <c r="B431">
        <v>9.0523559999999996</v>
      </c>
    </row>
    <row r="432" spans="1:2" x14ac:dyDescent="0.3">
      <c r="A432" s="1">
        <v>36574</v>
      </c>
      <c r="B432">
        <v>8.8889580000000006</v>
      </c>
    </row>
    <row r="433" spans="1:2" x14ac:dyDescent="0.3">
      <c r="A433" s="1">
        <v>36577</v>
      </c>
      <c r="B433">
        <v>8.8562770000000004</v>
      </c>
    </row>
    <row r="434" spans="1:2" x14ac:dyDescent="0.3">
      <c r="A434" s="1">
        <v>36578</v>
      </c>
      <c r="B434">
        <v>8.5948370000000001</v>
      </c>
    </row>
    <row r="435" spans="1:2" x14ac:dyDescent="0.3">
      <c r="A435" s="1">
        <v>36579</v>
      </c>
      <c r="B435">
        <v>8.7745759999999997</v>
      </c>
    </row>
    <row r="436" spans="1:2" x14ac:dyDescent="0.3">
      <c r="A436" s="1">
        <v>36580</v>
      </c>
      <c r="B436">
        <v>8.6601949999999999</v>
      </c>
    </row>
    <row r="437" spans="1:2" x14ac:dyDescent="0.3">
      <c r="A437" s="1">
        <v>36581</v>
      </c>
      <c r="B437">
        <v>8.8268649999999997</v>
      </c>
    </row>
    <row r="438" spans="1:2" x14ac:dyDescent="0.3">
      <c r="A438" s="1">
        <v>36584</v>
      </c>
      <c r="B438">
        <v>8.8235960000000002</v>
      </c>
    </row>
    <row r="439" spans="1:2" x14ac:dyDescent="0.3">
      <c r="A439" s="1">
        <v>36585</v>
      </c>
      <c r="B439">
        <v>8.6765340000000002</v>
      </c>
    </row>
    <row r="440" spans="1:2" x14ac:dyDescent="0.3">
      <c r="A440" s="1">
        <v>36586</v>
      </c>
      <c r="B440">
        <v>8.8889580000000006</v>
      </c>
    </row>
    <row r="441" spans="1:2" x14ac:dyDescent="0.3">
      <c r="A441" s="1">
        <v>36587</v>
      </c>
      <c r="B441">
        <v>9.7713160000000006</v>
      </c>
    </row>
    <row r="442" spans="1:2" x14ac:dyDescent="0.3">
      <c r="A442" s="1">
        <v>36588</v>
      </c>
      <c r="B442">
        <v>9.7059549999999994</v>
      </c>
    </row>
    <row r="443" spans="1:2" x14ac:dyDescent="0.3">
      <c r="A443" s="1">
        <v>36591</v>
      </c>
      <c r="B443">
        <v>10.392234999999999</v>
      </c>
    </row>
    <row r="444" spans="1:2" x14ac:dyDescent="0.3">
      <c r="A444" s="1">
        <v>36592</v>
      </c>
      <c r="B444">
        <v>10.130795000000001</v>
      </c>
    </row>
    <row r="445" spans="1:2" x14ac:dyDescent="0.3">
      <c r="A445" s="1">
        <v>36593</v>
      </c>
      <c r="B445">
        <v>10.833416</v>
      </c>
    </row>
    <row r="446" spans="1:2" x14ac:dyDescent="0.3">
      <c r="A446" s="1">
        <v>36594</v>
      </c>
      <c r="B446">
        <v>10.983741999999999</v>
      </c>
    </row>
    <row r="447" spans="1:2" x14ac:dyDescent="0.3">
      <c r="A447" s="1">
        <v>36595</v>
      </c>
      <c r="B447">
        <v>11.111196</v>
      </c>
    </row>
    <row r="448" spans="1:2" x14ac:dyDescent="0.3">
      <c r="A448" s="1">
        <v>36598</v>
      </c>
      <c r="B448">
        <v>11.176555</v>
      </c>
    </row>
    <row r="449" spans="1:2" x14ac:dyDescent="0.3">
      <c r="A449" s="1">
        <v>36599</v>
      </c>
      <c r="B449">
        <v>10.228835</v>
      </c>
    </row>
    <row r="450" spans="1:2" x14ac:dyDescent="0.3">
      <c r="A450" s="1">
        <v>36600</v>
      </c>
      <c r="B450">
        <v>9.8105309999999992</v>
      </c>
    </row>
    <row r="451" spans="1:2" x14ac:dyDescent="0.3">
      <c r="A451" s="1">
        <v>36601</v>
      </c>
      <c r="B451">
        <v>9.8039939999999994</v>
      </c>
    </row>
    <row r="452" spans="1:2" x14ac:dyDescent="0.3">
      <c r="A452" s="1">
        <v>36602</v>
      </c>
      <c r="B452">
        <v>9.9347139999999996</v>
      </c>
    </row>
    <row r="453" spans="1:2" x14ac:dyDescent="0.3">
      <c r="A453" s="1">
        <v>36605</v>
      </c>
      <c r="B453">
        <v>9.8856950000000001</v>
      </c>
    </row>
    <row r="454" spans="1:2" x14ac:dyDescent="0.3">
      <c r="A454" s="1">
        <v>36606</v>
      </c>
      <c r="B454">
        <v>9.8856950000000001</v>
      </c>
    </row>
    <row r="455" spans="1:2" x14ac:dyDescent="0.3">
      <c r="A455" s="1">
        <v>36607</v>
      </c>
      <c r="B455">
        <v>10.294193999999999</v>
      </c>
    </row>
    <row r="456" spans="1:2" x14ac:dyDescent="0.3">
      <c r="A456" s="1">
        <v>36608</v>
      </c>
      <c r="B456">
        <v>10.522957</v>
      </c>
    </row>
    <row r="457" spans="1:2" x14ac:dyDescent="0.3">
      <c r="A457" s="1">
        <v>36609</v>
      </c>
      <c r="B457">
        <v>10.588316000000001</v>
      </c>
    </row>
    <row r="458" spans="1:2" x14ac:dyDescent="0.3">
      <c r="A458" s="1">
        <v>36612</v>
      </c>
      <c r="B458">
        <v>10.467399</v>
      </c>
    </row>
    <row r="459" spans="1:2" x14ac:dyDescent="0.3">
      <c r="A459" s="1">
        <v>36613</v>
      </c>
      <c r="B459">
        <v>10.522957</v>
      </c>
    </row>
    <row r="460" spans="1:2" x14ac:dyDescent="0.3">
      <c r="A460" s="1">
        <v>36614</v>
      </c>
      <c r="B460">
        <v>10.457595</v>
      </c>
    </row>
    <row r="461" spans="1:2" x14ac:dyDescent="0.3">
      <c r="A461" s="1">
        <v>36615</v>
      </c>
      <c r="B461">
        <v>10.882436</v>
      </c>
    </row>
    <row r="462" spans="1:2" x14ac:dyDescent="0.3">
      <c r="A462" s="1">
        <v>36616</v>
      </c>
      <c r="B462">
        <v>10.915114000000001</v>
      </c>
    </row>
    <row r="463" spans="1:2" x14ac:dyDescent="0.3">
      <c r="A463" s="1">
        <v>36619</v>
      </c>
      <c r="B463">
        <v>10.294193999999999</v>
      </c>
    </row>
    <row r="464" spans="1:2" x14ac:dyDescent="0.3">
      <c r="A464" s="1">
        <v>36620</v>
      </c>
      <c r="B464">
        <v>10.784395</v>
      </c>
    </row>
    <row r="465" spans="1:2" x14ac:dyDescent="0.3">
      <c r="A465" s="1">
        <v>36621</v>
      </c>
      <c r="B465">
        <v>10.784395</v>
      </c>
    </row>
    <row r="466" spans="1:2" x14ac:dyDescent="0.3">
      <c r="A466" s="1">
        <v>36622</v>
      </c>
      <c r="B466">
        <v>10.947797</v>
      </c>
    </row>
    <row r="467" spans="1:2" x14ac:dyDescent="0.3">
      <c r="A467" s="1">
        <v>36623</v>
      </c>
      <c r="B467">
        <v>10.980473999999999</v>
      </c>
    </row>
    <row r="468" spans="1:2" x14ac:dyDescent="0.3">
      <c r="A468" s="1">
        <v>36626</v>
      </c>
      <c r="B468">
        <v>10.457595</v>
      </c>
    </row>
    <row r="469" spans="1:2" x14ac:dyDescent="0.3">
      <c r="A469" s="1">
        <v>36627</v>
      </c>
      <c r="B469">
        <v>10.424916</v>
      </c>
    </row>
    <row r="470" spans="1:2" x14ac:dyDescent="0.3">
      <c r="A470" s="1">
        <v>36628</v>
      </c>
      <c r="B470">
        <v>10.424916</v>
      </c>
    </row>
    <row r="471" spans="1:2" x14ac:dyDescent="0.3">
      <c r="A471" s="1">
        <v>36629</v>
      </c>
      <c r="B471">
        <v>10.558906</v>
      </c>
    </row>
    <row r="472" spans="1:2" x14ac:dyDescent="0.3">
      <c r="A472" s="1">
        <v>36630</v>
      </c>
      <c r="B472">
        <v>10.473935000000001</v>
      </c>
    </row>
    <row r="473" spans="1:2" x14ac:dyDescent="0.3">
      <c r="A473" s="1">
        <v>36633</v>
      </c>
      <c r="B473">
        <v>10.424916</v>
      </c>
    </row>
    <row r="474" spans="1:2" x14ac:dyDescent="0.3">
      <c r="A474" s="1">
        <v>36634</v>
      </c>
      <c r="B474">
        <v>9.9673960000000008</v>
      </c>
    </row>
    <row r="475" spans="1:2" x14ac:dyDescent="0.3">
      <c r="A475" s="1">
        <v>36635</v>
      </c>
      <c r="B475">
        <v>9.9510559999999995</v>
      </c>
    </row>
    <row r="476" spans="1:2" x14ac:dyDescent="0.3">
      <c r="A476" s="1">
        <v>36636</v>
      </c>
      <c r="B476">
        <v>10.032754000000001</v>
      </c>
    </row>
    <row r="477" spans="1:2" x14ac:dyDescent="0.3">
      <c r="A477" s="1">
        <v>36637</v>
      </c>
      <c r="B477">
        <v>10.032754000000001</v>
      </c>
    </row>
    <row r="478" spans="1:2" x14ac:dyDescent="0.3">
      <c r="A478" s="1">
        <v>36640</v>
      </c>
      <c r="B478">
        <v>10.032754000000001</v>
      </c>
    </row>
    <row r="479" spans="1:2" x14ac:dyDescent="0.3">
      <c r="A479" s="1">
        <v>36641</v>
      </c>
      <c r="B479">
        <v>10.065434</v>
      </c>
    </row>
    <row r="480" spans="1:2" x14ac:dyDescent="0.3">
      <c r="A480" s="1">
        <v>36642</v>
      </c>
      <c r="B480">
        <v>10.620996</v>
      </c>
    </row>
    <row r="481" spans="1:2" x14ac:dyDescent="0.3">
      <c r="A481" s="1">
        <v>36643</v>
      </c>
      <c r="B481">
        <v>10.065434</v>
      </c>
    </row>
    <row r="482" spans="1:2" x14ac:dyDescent="0.3">
      <c r="A482" s="1">
        <v>36644</v>
      </c>
      <c r="B482">
        <v>10.326874999999999</v>
      </c>
    </row>
    <row r="483" spans="1:2" x14ac:dyDescent="0.3">
      <c r="A483" s="1">
        <v>36647</v>
      </c>
      <c r="B483">
        <v>10.326874999999999</v>
      </c>
    </row>
    <row r="484" spans="1:2" x14ac:dyDescent="0.3">
      <c r="A484" s="1">
        <v>36648</v>
      </c>
      <c r="B484">
        <v>10.784395</v>
      </c>
    </row>
    <row r="485" spans="1:2" x14ac:dyDescent="0.3">
      <c r="A485" s="1">
        <v>36649</v>
      </c>
      <c r="B485">
        <v>10.686356</v>
      </c>
    </row>
    <row r="486" spans="1:2" x14ac:dyDescent="0.3">
      <c r="A486" s="1">
        <v>36650</v>
      </c>
      <c r="B486">
        <v>10.784395</v>
      </c>
    </row>
    <row r="487" spans="1:2" x14ac:dyDescent="0.3">
      <c r="A487" s="1">
        <v>36651</v>
      </c>
      <c r="B487">
        <v>11.111196</v>
      </c>
    </row>
    <row r="488" spans="1:2" x14ac:dyDescent="0.3">
      <c r="A488" s="1">
        <v>36654</v>
      </c>
      <c r="B488">
        <v>10.882436</v>
      </c>
    </row>
    <row r="489" spans="1:2" x14ac:dyDescent="0.3">
      <c r="A489" s="1">
        <v>36655</v>
      </c>
      <c r="B489">
        <v>10.882436</v>
      </c>
    </row>
    <row r="490" spans="1:2" x14ac:dyDescent="0.3">
      <c r="A490" s="1">
        <v>36656</v>
      </c>
      <c r="B490">
        <v>10.882436</v>
      </c>
    </row>
    <row r="491" spans="1:2" x14ac:dyDescent="0.3">
      <c r="A491" s="1">
        <v>36657</v>
      </c>
      <c r="B491">
        <v>11.111196</v>
      </c>
    </row>
    <row r="492" spans="1:2" x14ac:dyDescent="0.3">
      <c r="A492" s="1">
        <v>36658</v>
      </c>
      <c r="B492">
        <v>10.893329</v>
      </c>
    </row>
    <row r="493" spans="1:2" x14ac:dyDescent="0.3">
      <c r="A493" s="1">
        <v>36661</v>
      </c>
      <c r="B493">
        <v>10.893329</v>
      </c>
    </row>
    <row r="494" spans="1:2" x14ac:dyDescent="0.3">
      <c r="A494" s="1">
        <v>36662</v>
      </c>
      <c r="B494">
        <v>10.893329</v>
      </c>
    </row>
    <row r="495" spans="1:2" x14ac:dyDescent="0.3">
      <c r="A495" s="1">
        <v>36663</v>
      </c>
      <c r="B495">
        <v>10.424077</v>
      </c>
    </row>
    <row r="496" spans="1:2" x14ac:dyDescent="0.3">
      <c r="A496" s="1">
        <v>36664</v>
      </c>
      <c r="B496">
        <v>11.228508</v>
      </c>
    </row>
    <row r="497" spans="1:2" x14ac:dyDescent="0.3">
      <c r="A497" s="1">
        <v>36665</v>
      </c>
      <c r="B497">
        <v>11.228508</v>
      </c>
    </row>
    <row r="498" spans="1:2" x14ac:dyDescent="0.3">
      <c r="A498" s="1">
        <v>36668</v>
      </c>
      <c r="B498">
        <v>11.362577</v>
      </c>
    </row>
    <row r="499" spans="1:2" x14ac:dyDescent="0.3">
      <c r="A499" s="1">
        <v>36669</v>
      </c>
      <c r="B499">
        <v>11.211748999999999</v>
      </c>
    </row>
    <row r="500" spans="1:2" x14ac:dyDescent="0.3">
      <c r="A500" s="1">
        <v>36670</v>
      </c>
      <c r="B500">
        <v>11.262022</v>
      </c>
    </row>
    <row r="501" spans="1:2" x14ac:dyDescent="0.3">
      <c r="A501" s="1">
        <v>36671</v>
      </c>
      <c r="B501">
        <v>11.295540000000001</v>
      </c>
    </row>
    <row r="502" spans="1:2" x14ac:dyDescent="0.3">
      <c r="A502" s="1">
        <v>36672</v>
      </c>
      <c r="B502">
        <v>11.429615</v>
      </c>
    </row>
    <row r="503" spans="1:2" x14ac:dyDescent="0.3">
      <c r="A503" s="1">
        <v>36675</v>
      </c>
      <c r="B503">
        <v>11.396096</v>
      </c>
    </row>
    <row r="504" spans="1:2" x14ac:dyDescent="0.3">
      <c r="A504" s="1">
        <v>36676</v>
      </c>
      <c r="B504">
        <v>11.563687</v>
      </c>
    </row>
    <row r="505" spans="1:2" x14ac:dyDescent="0.3">
      <c r="A505" s="1">
        <v>36677</v>
      </c>
      <c r="B505">
        <v>11.144712</v>
      </c>
    </row>
    <row r="506" spans="1:2" x14ac:dyDescent="0.3">
      <c r="A506" s="1">
        <v>36678</v>
      </c>
      <c r="B506">
        <v>11.84859</v>
      </c>
    </row>
    <row r="507" spans="1:2" x14ac:dyDescent="0.3">
      <c r="A507" s="1">
        <v>36679</v>
      </c>
      <c r="B507">
        <v>11.231859999999999</v>
      </c>
    </row>
    <row r="508" spans="1:2" x14ac:dyDescent="0.3">
      <c r="A508" s="1">
        <v>36682</v>
      </c>
      <c r="B508">
        <v>11.613963</v>
      </c>
    </row>
    <row r="509" spans="1:2" x14ac:dyDescent="0.3">
      <c r="A509" s="1">
        <v>36683</v>
      </c>
      <c r="B509">
        <v>11.697758</v>
      </c>
    </row>
    <row r="510" spans="1:2" x14ac:dyDescent="0.3">
      <c r="A510" s="1">
        <v>36684</v>
      </c>
      <c r="B510">
        <v>11.057568</v>
      </c>
    </row>
    <row r="511" spans="1:2" x14ac:dyDescent="0.3">
      <c r="A511" s="1">
        <v>36685</v>
      </c>
      <c r="B511">
        <v>11.127954000000001</v>
      </c>
    </row>
    <row r="512" spans="1:2" x14ac:dyDescent="0.3">
      <c r="A512" s="1">
        <v>36686</v>
      </c>
      <c r="B512">
        <v>11.211748999999999</v>
      </c>
    </row>
    <row r="513" spans="1:2" x14ac:dyDescent="0.3">
      <c r="A513" s="1">
        <v>36689</v>
      </c>
      <c r="B513">
        <v>11.262022</v>
      </c>
    </row>
    <row r="514" spans="1:2" x14ac:dyDescent="0.3">
      <c r="A514" s="1">
        <v>36690</v>
      </c>
      <c r="B514">
        <v>11.094436999999999</v>
      </c>
    </row>
    <row r="515" spans="1:2" x14ac:dyDescent="0.3">
      <c r="A515" s="1">
        <v>36691</v>
      </c>
      <c r="B515">
        <v>11.161472</v>
      </c>
    </row>
    <row r="516" spans="1:2" x14ac:dyDescent="0.3">
      <c r="A516" s="1">
        <v>36692</v>
      </c>
      <c r="B516">
        <v>10.977122</v>
      </c>
    </row>
    <row r="517" spans="1:2" x14ac:dyDescent="0.3">
      <c r="A517" s="1">
        <v>36693</v>
      </c>
      <c r="B517">
        <v>11.613963</v>
      </c>
    </row>
    <row r="518" spans="1:2" x14ac:dyDescent="0.3">
      <c r="A518" s="1">
        <v>36696</v>
      </c>
      <c r="B518">
        <v>10.85981</v>
      </c>
    </row>
    <row r="519" spans="1:2" x14ac:dyDescent="0.3">
      <c r="A519" s="1">
        <v>36697</v>
      </c>
      <c r="B519">
        <v>10.40732</v>
      </c>
    </row>
    <row r="520" spans="1:2" x14ac:dyDescent="0.3">
      <c r="A520" s="1">
        <v>36698</v>
      </c>
      <c r="B520">
        <v>10.725737000000001</v>
      </c>
    </row>
    <row r="521" spans="1:2" x14ac:dyDescent="0.3">
      <c r="A521" s="1">
        <v>36699</v>
      </c>
      <c r="B521">
        <v>10.440834000000001</v>
      </c>
    </row>
    <row r="522" spans="1:2" x14ac:dyDescent="0.3">
      <c r="A522" s="1">
        <v>36700</v>
      </c>
      <c r="B522">
        <v>10.658702</v>
      </c>
    </row>
    <row r="523" spans="1:2" x14ac:dyDescent="0.3">
      <c r="A523" s="1">
        <v>36703</v>
      </c>
      <c r="B523">
        <v>10.641944000000001</v>
      </c>
    </row>
    <row r="524" spans="1:2" x14ac:dyDescent="0.3">
      <c r="A524" s="1">
        <v>36704</v>
      </c>
      <c r="B524">
        <v>10.725737000000001</v>
      </c>
    </row>
    <row r="525" spans="1:2" x14ac:dyDescent="0.3">
      <c r="A525" s="1">
        <v>36705</v>
      </c>
      <c r="B525">
        <v>10.893329</v>
      </c>
    </row>
    <row r="526" spans="1:2" x14ac:dyDescent="0.3">
      <c r="A526" s="1">
        <v>36706</v>
      </c>
      <c r="B526">
        <v>10.89668</v>
      </c>
    </row>
    <row r="527" spans="1:2" x14ac:dyDescent="0.3">
      <c r="A527" s="1">
        <v>36707</v>
      </c>
      <c r="B527">
        <v>11.228508</v>
      </c>
    </row>
    <row r="528" spans="1:2" x14ac:dyDescent="0.3">
      <c r="A528" s="1">
        <v>36710</v>
      </c>
      <c r="B528">
        <v>11.111196</v>
      </c>
    </row>
    <row r="529" spans="1:2" x14ac:dyDescent="0.3">
      <c r="A529" s="1">
        <v>36711</v>
      </c>
      <c r="B529">
        <v>11.127954000000001</v>
      </c>
    </row>
    <row r="530" spans="1:2" x14ac:dyDescent="0.3">
      <c r="A530" s="1">
        <v>36712</v>
      </c>
      <c r="B530">
        <v>11.312303</v>
      </c>
    </row>
    <row r="531" spans="1:2" x14ac:dyDescent="0.3">
      <c r="A531" s="1">
        <v>36713</v>
      </c>
      <c r="B531">
        <v>11.396096</v>
      </c>
    </row>
    <row r="532" spans="1:2" x14ac:dyDescent="0.3">
      <c r="A532" s="1">
        <v>36714</v>
      </c>
      <c r="B532">
        <v>11.396096</v>
      </c>
    </row>
    <row r="533" spans="1:2" x14ac:dyDescent="0.3">
      <c r="A533" s="1">
        <v>36717</v>
      </c>
      <c r="B533">
        <v>11.127954000000001</v>
      </c>
    </row>
    <row r="534" spans="1:2" x14ac:dyDescent="0.3">
      <c r="A534" s="1">
        <v>36718</v>
      </c>
      <c r="B534">
        <v>11.345819000000001</v>
      </c>
    </row>
    <row r="535" spans="1:2" x14ac:dyDescent="0.3">
      <c r="A535" s="1">
        <v>36719</v>
      </c>
      <c r="B535">
        <v>11.647482</v>
      </c>
    </row>
    <row r="536" spans="1:2" x14ac:dyDescent="0.3">
      <c r="A536" s="1">
        <v>36720</v>
      </c>
      <c r="B536">
        <v>11.647482</v>
      </c>
    </row>
    <row r="537" spans="1:2" x14ac:dyDescent="0.3">
      <c r="A537" s="1">
        <v>36721</v>
      </c>
      <c r="B537">
        <v>11.345819000000001</v>
      </c>
    </row>
    <row r="538" spans="1:2" x14ac:dyDescent="0.3">
      <c r="A538" s="1">
        <v>36724</v>
      </c>
      <c r="B538">
        <v>11.396096</v>
      </c>
    </row>
    <row r="539" spans="1:2" x14ac:dyDescent="0.3">
      <c r="A539" s="1">
        <v>36725</v>
      </c>
      <c r="B539">
        <v>11.379338000000001</v>
      </c>
    </row>
    <row r="540" spans="1:2" x14ac:dyDescent="0.3">
      <c r="A540" s="1">
        <v>36726</v>
      </c>
      <c r="B540">
        <v>11.295540000000001</v>
      </c>
    </row>
    <row r="541" spans="1:2" x14ac:dyDescent="0.3">
      <c r="A541" s="1">
        <v>36727</v>
      </c>
      <c r="B541">
        <v>11.630723</v>
      </c>
    </row>
    <row r="542" spans="1:2" x14ac:dyDescent="0.3">
      <c r="A542" s="1">
        <v>36728</v>
      </c>
      <c r="B542">
        <v>11.228508</v>
      </c>
    </row>
    <row r="543" spans="1:2" x14ac:dyDescent="0.3">
      <c r="A543" s="1">
        <v>36731</v>
      </c>
      <c r="B543">
        <v>11.295540000000001</v>
      </c>
    </row>
    <row r="544" spans="1:2" x14ac:dyDescent="0.3">
      <c r="A544" s="1">
        <v>36732</v>
      </c>
      <c r="B544">
        <v>11.329062</v>
      </c>
    </row>
    <row r="545" spans="1:2" x14ac:dyDescent="0.3">
      <c r="A545" s="1">
        <v>36733</v>
      </c>
      <c r="B545">
        <v>11.396096</v>
      </c>
    </row>
    <row r="546" spans="1:2" x14ac:dyDescent="0.3">
      <c r="A546" s="1">
        <v>36734</v>
      </c>
      <c r="B546">
        <v>11.228508</v>
      </c>
    </row>
    <row r="547" spans="1:2" x14ac:dyDescent="0.3">
      <c r="A547" s="1">
        <v>36735</v>
      </c>
      <c r="B547">
        <v>11.228508</v>
      </c>
    </row>
    <row r="548" spans="1:2" x14ac:dyDescent="0.3">
      <c r="A548" s="1">
        <v>36738</v>
      </c>
      <c r="B548">
        <v>11.295540000000001</v>
      </c>
    </row>
    <row r="549" spans="1:2" x14ac:dyDescent="0.3">
      <c r="A549" s="1">
        <v>36739</v>
      </c>
      <c r="B549">
        <v>11.664241000000001</v>
      </c>
    </row>
    <row r="550" spans="1:2" x14ac:dyDescent="0.3">
      <c r="A550" s="1">
        <v>36740</v>
      </c>
      <c r="B550">
        <v>11.865346000000001</v>
      </c>
    </row>
    <row r="551" spans="1:2" x14ac:dyDescent="0.3">
      <c r="A551" s="1">
        <v>36741</v>
      </c>
      <c r="B551">
        <v>12.435155999999999</v>
      </c>
    </row>
    <row r="552" spans="1:2" x14ac:dyDescent="0.3">
      <c r="A552" s="1">
        <v>36742</v>
      </c>
      <c r="B552">
        <v>12.468672</v>
      </c>
    </row>
    <row r="553" spans="1:2" x14ac:dyDescent="0.3">
      <c r="A553" s="1">
        <v>36745</v>
      </c>
      <c r="B553">
        <v>12.334599000000001</v>
      </c>
    </row>
    <row r="554" spans="1:2" x14ac:dyDescent="0.3">
      <c r="A554" s="1">
        <v>36746</v>
      </c>
      <c r="B554">
        <v>12.636259000000001</v>
      </c>
    </row>
    <row r="555" spans="1:2" x14ac:dyDescent="0.3">
      <c r="A555" s="1">
        <v>36747</v>
      </c>
      <c r="B555">
        <v>13.507726</v>
      </c>
    </row>
    <row r="556" spans="1:2" x14ac:dyDescent="0.3">
      <c r="A556" s="1">
        <v>36748</v>
      </c>
      <c r="B556">
        <v>12.904407000000001</v>
      </c>
    </row>
    <row r="557" spans="1:2" x14ac:dyDescent="0.3">
      <c r="A557" s="1">
        <v>36749</v>
      </c>
      <c r="B557">
        <v>13.239580999999999</v>
      </c>
    </row>
    <row r="558" spans="1:2" x14ac:dyDescent="0.3">
      <c r="A558" s="1">
        <v>36752</v>
      </c>
      <c r="B558">
        <v>12.803849</v>
      </c>
    </row>
    <row r="559" spans="1:2" x14ac:dyDescent="0.3">
      <c r="A559" s="1">
        <v>36753</v>
      </c>
      <c r="B559">
        <v>13.071994999999999</v>
      </c>
    </row>
    <row r="560" spans="1:2" x14ac:dyDescent="0.3">
      <c r="A560" s="1">
        <v>36754</v>
      </c>
      <c r="B560">
        <v>12.401636</v>
      </c>
    </row>
    <row r="561" spans="1:2" x14ac:dyDescent="0.3">
      <c r="A561" s="1">
        <v>36755</v>
      </c>
      <c r="B561">
        <v>12.401636</v>
      </c>
    </row>
    <row r="562" spans="1:2" x14ac:dyDescent="0.3">
      <c r="A562" s="1">
        <v>36756</v>
      </c>
      <c r="B562">
        <v>12.559169000000001</v>
      </c>
    </row>
    <row r="563" spans="1:2" x14ac:dyDescent="0.3">
      <c r="A563" s="1">
        <v>36759</v>
      </c>
      <c r="B563">
        <v>13.13903</v>
      </c>
    </row>
    <row r="564" spans="1:2" x14ac:dyDescent="0.3">
      <c r="A564" s="1">
        <v>36760</v>
      </c>
      <c r="B564">
        <v>12.77033</v>
      </c>
    </row>
    <row r="565" spans="1:2" x14ac:dyDescent="0.3">
      <c r="A565" s="1">
        <v>36761</v>
      </c>
      <c r="B565">
        <v>12.904407000000001</v>
      </c>
    </row>
    <row r="566" spans="1:2" x14ac:dyDescent="0.3">
      <c r="A566" s="1">
        <v>36762</v>
      </c>
      <c r="B566">
        <v>12.418396</v>
      </c>
    </row>
    <row r="567" spans="1:2" x14ac:dyDescent="0.3">
      <c r="A567" s="1">
        <v>36763</v>
      </c>
      <c r="B567">
        <v>12.502189</v>
      </c>
    </row>
    <row r="568" spans="1:2" x14ac:dyDescent="0.3">
      <c r="A568" s="1">
        <v>36766</v>
      </c>
      <c r="B568">
        <v>12.736815</v>
      </c>
    </row>
    <row r="569" spans="1:2" x14ac:dyDescent="0.3">
      <c r="A569" s="1">
        <v>36767</v>
      </c>
      <c r="B569">
        <v>12.703298</v>
      </c>
    </row>
    <row r="570" spans="1:2" x14ac:dyDescent="0.3">
      <c r="A570" s="1">
        <v>36768</v>
      </c>
      <c r="B570">
        <v>12.602744</v>
      </c>
    </row>
    <row r="571" spans="1:2" x14ac:dyDescent="0.3">
      <c r="A571" s="1">
        <v>36769</v>
      </c>
      <c r="B571">
        <v>12.136844999999999</v>
      </c>
    </row>
    <row r="572" spans="1:2" x14ac:dyDescent="0.3">
      <c r="A572" s="1">
        <v>36770</v>
      </c>
      <c r="B572">
        <v>12.270911999999999</v>
      </c>
    </row>
    <row r="573" spans="1:2" x14ac:dyDescent="0.3">
      <c r="A573" s="1">
        <v>36773</v>
      </c>
      <c r="B573">
        <v>12.267564</v>
      </c>
    </row>
    <row r="574" spans="1:2" x14ac:dyDescent="0.3">
      <c r="A574" s="1">
        <v>36774</v>
      </c>
      <c r="B574">
        <v>12.133492</v>
      </c>
    </row>
    <row r="575" spans="1:2" x14ac:dyDescent="0.3">
      <c r="A575" s="1">
        <v>36775</v>
      </c>
      <c r="B575">
        <v>11.999419</v>
      </c>
    </row>
    <row r="576" spans="1:2" x14ac:dyDescent="0.3">
      <c r="A576" s="1">
        <v>36776</v>
      </c>
      <c r="B576">
        <v>12.234045</v>
      </c>
    </row>
    <row r="577" spans="1:2" x14ac:dyDescent="0.3">
      <c r="A577" s="1">
        <v>36777</v>
      </c>
      <c r="B577">
        <v>12.401636</v>
      </c>
    </row>
    <row r="578" spans="1:2" x14ac:dyDescent="0.3">
      <c r="A578" s="1">
        <v>36780</v>
      </c>
      <c r="B578">
        <v>12.036289</v>
      </c>
    </row>
    <row r="579" spans="1:2" x14ac:dyDescent="0.3">
      <c r="A579" s="1">
        <v>36781</v>
      </c>
      <c r="B579">
        <v>12.234045</v>
      </c>
    </row>
    <row r="580" spans="1:2" x14ac:dyDescent="0.3">
      <c r="A580" s="1">
        <v>36782</v>
      </c>
      <c r="B580">
        <v>12.234045</v>
      </c>
    </row>
    <row r="581" spans="1:2" x14ac:dyDescent="0.3">
      <c r="A581" s="1">
        <v>36783</v>
      </c>
      <c r="B581">
        <v>12.234045</v>
      </c>
    </row>
    <row r="582" spans="1:2" x14ac:dyDescent="0.3">
      <c r="A582" s="1">
        <v>36784</v>
      </c>
      <c r="B582">
        <v>12.234045</v>
      </c>
    </row>
    <row r="583" spans="1:2" x14ac:dyDescent="0.3">
      <c r="A583" s="1">
        <v>36787</v>
      </c>
      <c r="B583">
        <v>12.066457</v>
      </c>
    </row>
    <row r="584" spans="1:2" x14ac:dyDescent="0.3">
      <c r="A584" s="1">
        <v>36788</v>
      </c>
      <c r="B584">
        <v>12.167009</v>
      </c>
    </row>
    <row r="585" spans="1:2" x14ac:dyDescent="0.3">
      <c r="A585" s="1">
        <v>36789</v>
      </c>
      <c r="B585">
        <v>11.898864</v>
      </c>
    </row>
    <row r="586" spans="1:2" x14ac:dyDescent="0.3">
      <c r="A586" s="1">
        <v>36790</v>
      </c>
      <c r="B586">
        <v>12.032935999999999</v>
      </c>
    </row>
    <row r="587" spans="1:2" x14ac:dyDescent="0.3">
      <c r="A587" s="1">
        <v>36791</v>
      </c>
      <c r="B587">
        <v>12.173714</v>
      </c>
    </row>
    <row r="588" spans="1:2" x14ac:dyDescent="0.3">
      <c r="A588" s="1">
        <v>36794</v>
      </c>
      <c r="B588">
        <v>12.234045</v>
      </c>
    </row>
    <row r="589" spans="1:2" x14ac:dyDescent="0.3">
      <c r="A589" s="1">
        <v>36795</v>
      </c>
      <c r="B589">
        <v>12.066457</v>
      </c>
    </row>
    <row r="590" spans="1:2" x14ac:dyDescent="0.3">
      <c r="A590" s="1">
        <v>36796</v>
      </c>
      <c r="B590">
        <v>12.401636</v>
      </c>
    </row>
    <row r="591" spans="1:2" x14ac:dyDescent="0.3">
      <c r="A591" s="1">
        <v>36797</v>
      </c>
      <c r="B591">
        <v>13.004958</v>
      </c>
    </row>
    <row r="592" spans="1:2" x14ac:dyDescent="0.3">
      <c r="A592" s="1">
        <v>36798</v>
      </c>
      <c r="B592">
        <v>12.907754000000001</v>
      </c>
    </row>
    <row r="593" spans="1:2" x14ac:dyDescent="0.3">
      <c r="A593" s="1">
        <v>36801</v>
      </c>
      <c r="B593">
        <v>13.909941</v>
      </c>
    </row>
    <row r="594" spans="1:2" x14ac:dyDescent="0.3">
      <c r="A594" s="1">
        <v>36802</v>
      </c>
      <c r="B594">
        <v>13.909941</v>
      </c>
    </row>
    <row r="595" spans="1:2" x14ac:dyDescent="0.3">
      <c r="A595" s="1">
        <v>36803</v>
      </c>
      <c r="B595">
        <v>14.245126000000001</v>
      </c>
    </row>
    <row r="596" spans="1:2" x14ac:dyDescent="0.3">
      <c r="A596" s="1">
        <v>36804</v>
      </c>
      <c r="B596">
        <v>13.578113999999999</v>
      </c>
    </row>
    <row r="597" spans="1:2" x14ac:dyDescent="0.3">
      <c r="A597" s="1">
        <v>36805</v>
      </c>
      <c r="B597">
        <v>13.909941</v>
      </c>
    </row>
    <row r="598" spans="1:2" x14ac:dyDescent="0.3">
      <c r="A598" s="1">
        <v>36808</v>
      </c>
      <c r="B598">
        <v>13.792629</v>
      </c>
    </row>
    <row r="599" spans="1:2" x14ac:dyDescent="0.3">
      <c r="A599" s="1">
        <v>36809</v>
      </c>
      <c r="B599">
        <v>14.077531</v>
      </c>
    </row>
    <row r="600" spans="1:2" x14ac:dyDescent="0.3">
      <c r="A600" s="1">
        <v>36810</v>
      </c>
      <c r="B600">
        <v>13.708831</v>
      </c>
    </row>
    <row r="601" spans="1:2" x14ac:dyDescent="0.3">
      <c r="A601" s="1">
        <v>36811</v>
      </c>
      <c r="B601">
        <v>13.407173999999999</v>
      </c>
    </row>
    <row r="602" spans="1:2" x14ac:dyDescent="0.3">
      <c r="A602" s="1">
        <v>36812</v>
      </c>
      <c r="B602">
        <v>13.407173999999999</v>
      </c>
    </row>
    <row r="603" spans="1:2" x14ac:dyDescent="0.3">
      <c r="A603" s="1">
        <v>36815</v>
      </c>
      <c r="B603">
        <v>13.407173999999999</v>
      </c>
    </row>
    <row r="604" spans="1:2" x14ac:dyDescent="0.3">
      <c r="A604" s="1">
        <v>36816</v>
      </c>
      <c r="B604">
        <v>13.407173999999999</v>
      </c>
    </row>
    <row r="605" spans="1:2" x14ac:dyDescent="0.3">
      <c r="A605" s="1">
        <v>36817</v>
      </c>
      <c r="B605">
        <v>13.407173999999999</v>
      </c>
    </row>
    <row r="606" spans="1:2" x14ac:dyDescent="0.3">
      <c r="A606" s="1">
        <v>36818</v>
      </c>
      <c r="B606">
        <v>13.407173999999999</v>
      </c>
    </row>
    <row r="607" spans="1:2" x14ac:dyDescent="0.3">
      <c r="A607" s="1">
        <v>36819</v>
      </c>
      <c r="B607">
        <v>13.407173999999999</v>
      </c>
    </row>
    <row r="608" spans="1:2" x14ac:dyDescent="0.3">
      <c r="A608" s="1">
        <v>36822</v>
      </c>
      <c r="B608">
        <v>13.524486</v>
      </c>
    </row>
    <row r="609" spans="1:2" x14ac:dyDescent="0.3">
      <c r="A609" s="1">
        <v>36823</v>
      </c>
      <c r="B609">
        <v>13.524486</v>
      </c>
    </row>
    <row r="610" spans="1:2" x14ac:dyDescent="0.3">
      <c r="A610" s="1">
        <v>36824</v>
      </c>
      <c r="B610">
        <v>14.278641</v>
      </c>
    </row>
    <row r="611" spans="1:2" x14ac:dyDescent="0.3">
      <c r="A611" s="1">
        <v>36825</v>
      </c>
      <c r="B611">
        <v>14.278641</v>
      </c>
    </row>
    <row r="612" spans="1:2" x14ac:dyDescent="0.3">
      <c r="A612" s="1">
        <v>36826</v>
      </c>
      <c r="B612">
        <v>14.580299999999999</v>
      </c>
    </row>
    <row r="613" spans="1:2" x14ac:dyDescent="0.3">
      <c r="A613" s="1">
        <v>36829</v>
      </c>
      <c r="B613">
        <v>15.083068000000001</v>
      </c>
    </row>
    <row r="614" spans="1:2" x14ac:dyDescent="0.3">
      <c r="A614" s="1">
        <v>36830</v>
      </c>
      <c r="B614">
        <v>15.083068000000001</v>
      </c>
    </row>
    <row r="615" spans="1:2" x14ac:dyDescent="0.3">
      <c r="A615" s="1">
        <v>36831</v>
      </c>
      <c r="B615">
        <v>14.922179</v>
      </c>
    </row>
    <row r="616" spans="1:2" x14ac:dyDescent="0.3">
      <c r="A616" s="1">
        <v>36832</v>
      </c>
      <c r="B616">
        <v>15.317693</v>
      </c>
    </row>
    <row r="617" spans="1:2" x14ac:dyDescent="0.3">
      <c r="A617" s="1">
        <v>36833</v>
      </c>
      <c r="B617">
        <v>15.786943000000001</v>
      </c>
    </row>
    <row r="618" spans="1:2" x14ac:dyDescent="0.3">
      <c r="A618" s="1">
        <v>36836</v>
      </c>
      <c r="B618">
        <v>15.347864</v>
      </c>
    </row>
    <row r="619" spans="1:2" x14ac:dyDescent="0.3">
      <c r="A619" s="1">
        <v>36837</v>
      </c>
      <c r="B619">
        <v>15.585836</v>
      </c>
    </row>
    <row r="620" spans="1:2" x14ac:dyDescent="0.3">
      <c r="A620" s="1">
        <v>36838</v>
      </c>
      <c r="B620">
        <v>16.155645</v>
      </c>
    </row>
    <row r="621" spans="1:2" x14ac:dyDescent="0.3">
      <c r="A621" s="1">
        <v>36839</v>
      </c>
      <c r="B621">
        <v>16.5411</v>
      </c>
    </row>
    <row r="622" spans="1:2" x14ac:dyDescent="0.3">
      <c r="A622" s="1">
        <v>36840</v>
      </c>
      <c r="B622">
        <v>16.289715000000001</v>
      </c>
    </row>
    <row r="623" spans="1:2" x14ac:dyDescent="0.3">
      <c r="A623" s="1">
        <v>36843</v>
      </c>
      <c r="B623">
        <v>16.373508000000001</v>
      </c>
    </row>
    <row r="624" spans="1:2" x14ac:dyDescent="0.3">
      <c r="A624" s="1">
        <v>36844</v>
      </c>
      <c r="B624">
        <v>16.373508000000001</v>
      </c>
    </row>
    <row r="625" spans="1:2" x14ac:dyDescent="0.3">
      <c r="A625" s="1">
        <v>36845</v>
      </c>
      <c r="B625">
        <v>16.507577999999999</v>
      </c>
    </row>
    <row r="626" spans="1:2" x14ac:dyDescent="0.3">
      <c r="A626" s="1">
        <v>36846</v>
      </c>
      <c r="B626">
        <v>16.591374999999999</v>
      </c>
    </row>
    <row r="627" spans="1:2" x14ac:dyDescent="0.3">
      <c r="A627" s="1">
        <v>36847</v>
      </c>
      <c r="B627">
        <v>16.624898999999999</v>
      </c>
    </row>
    <row r="628" spans="1:2" x14ac:dyDescent="0.3">
      <c r="A628" s="1">
        <v>36850</v>
      </c>
      <c r="B628">
        <v>16.306477000000001</v>
      </c>
    </row>
    <row r="629" spans="1:2" x14ac:dyDescent="0.3">
      <c r="A629" s="1">
        <v>36851</v>
      </c>
      <c r="B629">
        <v>15.250659000000001</v>
      </c>
    </row>
    <row r="630" spans="1:2" x14ac:dyDescent="0.3">
      <c r="A630" s="1">
        <v>36852</v>
      </c>
      <c r="B630">
        <v>15.083068000000001</v>
      </c>
    </row>
    <row r="631" spans="1:2" x14ac:dyDescent="0.3">
      <c r="A631" s="1">
        <v>36853</v>
      </c>
      <c r="B631">
        <v>15.719913999999999</v>
      </c>
    </row>
    <row r="632" spans="1:2" x14ac:dyDescent="0.3">
      <c r="A632" s="1">
        <v>36854</v>
      </c>
      <c r="B632">
        <v>15.786943000000001</v>
      </c>
    </row>
    <row r="633" spans="1:2" x14ac:dyDescent="0.3">
      <c r="A633" s="1">
        <v>36857</v>
      </c>
      <c r="B633">
        <v>15.820461999999999</v>
      </c>
    </row>
    <row r="634" spans="1:2" x14ac:dyDescent="0.3">
      <c r="A634" s="1">
        <v>36858</v>
      </c>
      <c r="B634">
        <v>15.686394</v>
      </c>
    </row>
    <row r="635" spans="1:2" x14ac:dyDescent="0.3">
      <c r="A635" s="1">
        <v>36859</v>
      </c>
      <c r="B635">
        <v>15.083068000000001</v>
      </c>
    </row>
    <row r="636" spans="1:2" x14ac:dyDescent="0.3">
      <c r="A636" s="1">
        <v>36860</v>
      </c>
      <c r="B636">
        <v>14.982516</v>
      </c>
    </row>
    <row r="637" spans="1:2" x14ac:dyDescent="0.3">
      <c r="A637" s="1">
        <v>36861</v>
      </c>
      <c r="B637">
        <v>15.602598</v>
      </c>
    </row>
    <row r="638" spans="1:2" x14ac:dyDescent="0.3">
      <c r="A638" s="1">
        <v>36864</v>
      </c>
      <c r="B638">
        <v>15.300938</v>
      </c>
    </row>
    <row r="639" spans="1:2" x14ac:dyDescent="0.3">
      <c r="A639" s="1">
        <v>36865</v>
      </c>
      <c r="B639">
        <v>15.753427</v>
      </c>
    </row>
    <row r="640" spans="1:2" x14ac:dyDescent="0.3">
      <c r="A640" s="1">
        <v>36866</v>
      </c>
      <c r="B640">
        <v>15.016033999999999</v>
      </c>
    </row>
    <row r="641" spans="1:2" x14ac:dyDescent="0.3">
      <c r="A641" s="1">
        <v>36867</v>
      </c>
      <c r="B641">
        <v>14.915480000000001</v>
      </c>
    </row>
    <row r="642" spans="1:2" x14ac:dyDescent="0.3">
      <c r="A642" s="1">
        <v>36868</v>
      </c>
      <c r="B642">
        <v>14.258528</v>
      </c>
    </row>
    <row r="643" spans="1:2" x14ac:dyDescent="0.3">
      <c r="A643" s="1">
        <v>36871</v>
      </c>
      <c r="B643">
        <v>14.848445</v>
      </c>
    </row>
    <row r="644" spans="1:2" x14ac:dyDescent="0.3">
      <c r="A644" s="1">
        <v>36872</v>
      </c>
      <c r="B644">
        <v>14.630580999999999</v>
      </c>
    </row>
    <row r="645" spans="1:2" x14ac:dyDescent="0.3">
      <c r="A645" s="1">
        <v>36873</v>
      </c>
      <c r="B645">
        <v>14.61717</v>
      </c>
    </row>
    <row r="646" spans="1:2" x14ac:dyDescent="0.3">
      <c r="A646" s="1">
        <v>36874</v>
      </c>
      <c r="B646">
        <v>14.245126000000001</v>
      </c>
    </row>
    <row r="647" spans="1:2" x14ac:dyDescent="0.3">
      <c r="A647" s="1">
        <v>36875</v>
      </c>
      <c r="B647">
        <v>14.416059000000001</v>
      </c>
    </row>
    <row r="648" spans="1:2" x14ac:dyDescent="0.3">
      <c r="A648" s="1">
        <v>36878</v>
      </c>
      <c r="B648">
        <v>15.083068000000001</v>
      </c>
    </row>
    <row r="649" spans="1:2" x14ac:dyDescent="0.3">
      <c r="A649" s="1">
        <v>36879</v>
      </c>
      <c r="B649">
        <v>15.528855999999999</v>
      </c>
    </row>
    <row r="650" spans="1:2" x14ac:dyDescent="0.3">
      <c r="A650" s="1">
        <v>36880</v>
      </c>
      <c r="B650">
        <v>15.753427</v>
      </c>
    </row>
    <row r="651" spans="1:2" x14ac:dyDescent="0.3">
      <c r="A651" s="1">
        <v>36881</v>
      </c>
      <c r="B651">
        <v>15.07972</v>
      </c>
    </row>
    <row r="652" spans="1:2" x14ac:dyDescent="0.3">
      <c r="A652" s="1">
        <v>36882</v>
      </c>
      <c r="B652">
        <v>14.747889000000001</v>
      </c>
    </row>
    <row r="653" spans="1:2" x14ac:dyDescent="0.3">
      <c r="A653" s="1">
        <v>36885</v>
      </c>
      <c r="B653">
        <v>14.747889000000001</v>
      </c>
    </row>
    <row r="654" spans="1:2" x14ac:dyDescent="0.3">
      <c r="A654" s="1">
        <v>36886</v>
      </c>
      <c r="B654">
        <v>14.747889000000001</v>
      </c>
    </row>
    <row r="655" spans="1:2" x14ac:dyDescent="0.3">
      <c r="A655" s="1">
        <v>36887</v>
      </c>
      <c r="B655">
        <v>14.580299999999999</v>
      </c>
    </row>
    <row r="656" spans="1:2" x14ac:dyDescent="0.3">
      <c r="A656" s="1">
        <v>36888</v>
      </c>
      <c r="B656">
        <v>15.669636000000001</v>
      </c>
    </row>
    <row r="657" spans="1:2" x14ac:dyDescent="0.3">
      <c r="A657" s="1">
        <v>36889</v>
      </c>
      <c r="B657">
        <v>15.753427</v>
      </c>
    </row>
    <row r="658" spans="1:2" x14ac:dyDescent="0.3">
      <c r="A658" s="1">
        <v>36892</v>
      </c>
      <c r="B658">
        <v>15.753427</v>
      </c>
    </row>
    <row r="659" spans="1:2" x14ac:dyDescent="0.3">
      <c r="A659" s="1">
        <v>36893</v>
      </c>
      <c r="B659">
        <v>16.088608000000001</v>
      </c>
    </row>
    <row r="660" spans="1:2" x14ac:dyDescent="0.3">
      <c r="A660" s="1">
        <v>36894</v>
      </c>
      <c r="B660">
        <v>16.088608000000001</v>
      </c>
    </row>
    <row r="661" spans="1:2" x14ac:dyDescent="0.3">
      <c r="A661" s="1">
        <v>36895</v>
      </c>
      <c r="B661">
        <v>15.904259</v>
      </c>
    </row>
    <row r="662" spans="1:2" x14ac:dyDescent="0.3">
      <c r="A662" s="1">
        <v>36896</v>
      </c>
      <c r="B662">
        <v>15.904259</v>
      </c>
    </row>
    <row r="663" spans="1:2" x14ac:dyDescent="0.3">
      <c r="A663" s="1">
        <v>36899</v>
      </c>
      <c r="B663">
        <v>14.848445</v>
      </c>
    </row>
    <row r="664" spans="1:2" x14ac:dyDescent="0.3">
      <c r="A664" s="1">
        <v>36900</v>
      </c>
      <c r="B664">
        <v>14.412711</v>
      </c>
    </row>
    <row r="665" spans="1:2" x14ac:dyDescent="0.3">
      <c r="A665" s="1">
        <v>36901</v>
      </c>
      <c r="B665">
        <v>14.680854999999999</v>
      </c>
    </row>
    <row r="666" spans="1:2" x14ac:dyDescent="0.3">
      <c r="A666" s="1">
        <v>36902</v>
      </c>
      <c r="B666">
        <v>14.580299999999999</v>
      </c>
    </row>
    <row r="667" spans="1:2" x14ac:dyDescent="0.3">
      <c r="A667" s="1">
        <v>36903</v>
      </c>
      <c r="B667">
        <v>14.077531</v>
      </c>
    </row>
    <row r="668" spans="1:2" x14ac:dyDescent="0.3">
      <c r="A668" s="1">
        <v>36906</v>
      </c>
      <c r="B668">
        <v>13.876426</v>
      </c>
    </row>
    <row r="669" spans="1:2" x14ac:dyDescent="0.3">
      <c r="A669" s="1">
        <v>36907</v>
      </c>
      <c r="B669">
        <v>13.742352</v>
      </c>
    </row>
    <row r="670" spans="1:2" x14ac:dyDescent="0.3">
      <c r="A670" s="1">
        <v>36908</v>
      </c>
      <c r="B670">
        <v>14.245126000000001</v>
      </c>
    </row>
    <row r="671" spans="1:2" x14ac:dyDescent="0.3">
      <c r="A671" s="1">
        <v>36909</v>
      </c>
      <c r="B671">
        <v>13.658557999999999</v>
      </c>
    </row>
    <row r="672" spans="1:2" x14ac:dyDescent="0.3">
      <c r="A672" s="1">
        <v>36910</v>
      </c>
      <c r="B672">
        <v>14.178084999999999</v>
      </c>
    </row>
    <row r="673" spans="1:2" x14ac:dyDescent="0.3">
      <c r="A673" s="1">
        <v>36913</v>
      </c>
      <c r="B673">
        <v>14.245126000000001</v>
      </c>
    </row>
    <row r="674" spans="1:2" x14ac:dyDescent="0.3">
      <c r="A674" s="1">
        <v>36914</v>
      </c>
      <c r="B674">
        <v>14.513266</v>
      </c>
    </row>
    <row r="675" spans="1:2" x14ac:dyDescent="0.3">
      <c r="A675" s="1">
        <v>36915</v>
      </c>
      <c r="B675">
        <v>14.251823999999999</v>
      </c>
    </row>
    <row r="676" spans="1:2" x14ac:dyDescent="0.3">
      <c r="A676" s="1">
        <v>36916</v>
      </c>
      <c r="B676">
        <v>14.684203999999999</v>
      </c>
    </row>
    <row r="677" spans="1:2" x14ac:dyDescent="0.3">
      <c r="A677" s="1">
        <v>36917</v>
      </c>
      <c r="B677">
        <v>14.848445</v>
      </c>
    </row>
    <row r="678" spans="1:2" x14ac:dyDescent="0.3">
      <c r="A678" s="1">
        <v>36920</v>
      </c>
      <c r="B678">
        <v>14.918834</v>
      </c>
    </row>
    <row r="679" spans="1:2" x14ac:dyDescent="0.3">
      <c r="A679" s="1">
        <v>36921</v>
      </c>
      <c r="B679">
        <v>15.083068000000001</v>
      </c>
    </row>
    <row r="680" spans="1:2" x14ac:dyDescent="0.3">
      <c r="A680" s="1">
        <v>36922</v>
      </c>
      <c r="B680">
        <v>15.250659000000001</v>
      </c>
    </row>
    <row r="681" spans="1:2" x14ac:dyDescent="0.3">
      <c r="A681" s="1">
        <v>36923</v>
      </c>
      <c r="B681">
        <v>15.116585000000001</v>
      </c>
    </row>
    <row r="682" spans="1:2" x14ac:dyDescent="0.3">
      <c r="A682" s="1">
        <v>36924</v>
      </c>
      <c r="B682">
        <v>14.915480000000001</v>
      </c>
    </row>
    <row r="683" spans="1:2" x14ac:dyDescent="0.3">
      <c r="A683" s="1">
        <v>36927</v>
      </c>
      <c r="B683">
        <v>15.032795999999999</v>
      </c>
    </row>
    <row r="684" spans="1:2" x14ac:dyDescent="0.3">
      <c r="A684" s="1">
        <v>36928</v>
      </c>
      <c r="B684">
        <v>15.099831999999999</v>
      </c>
    </row>
    <row r="685" spans="1:2" x14ac:dyDescent="0.3">
      <c r="A685" s="1">
        <v>36929</v>
      </c>
      <c r="B685">
        <v>15.099831999999999</v>
      </c>
    </row>
    <row r="686" spans="1:2" x14ac:dyDescent="0.3">
      <c r="A686" s="1">
        <v>36930</v>
      </c>
      <c r="B686">
        <v>15.585836</v>
      </c>
    </row>
    <row r="687" spans="1:2" x14ac:dyDescent="0.3">
      <c r="A687" s="1">
        <v>36931</v>
      </c>
      <c r="B687">
        <v>15.585836</v>
      </c>
    </row>
    <row r="688" spans="1:2" x14ac:dyDescent="0.3">
      <c r="A688" s="1">
        <v>36934</v>
      </c>
      <c r="B688">
        <v>15.250659000000001</v>
      </c>
    </row>
    <row r="689" spans="1:2" x14ac:dyDescent="0.3">
      <c r="A689" s="1">
        <v>36935</v>
      </c>
      <c r="B689">
        <v>15.083068000000001</v>
      </c>
    </row>
    <row r="690" spans="1:2" x14ac:dyDescent="0.3">
      <c r="A690" s="1">
        <v>36936</v>
      </c>
      <c r="B690">
        <v>15.585836</v>
      </c>
    </row>
    <row r="691" spans="1:2" x14ac:dyDescent="0.3">
      <c r="A691" s="1">
        <v>36937</v>
      </c>
      <c r="B691">
        <v>15.585836</v>
      </c>
    </row>
    <row r="692" spans="1:2" x14ac:dyDescent="0.3">
      <c r="A692" s="1">
        <v>36938</v>
      </c>
      <c r="B692">
        <v>15.988053000000001</v>
      </c>
    </row>
    <row r="693" spans="1:2" x14ac:dyDescent="0.3">
      <c r="A693" s="1">
        <v>36941</v>
      </c>
      <c r="B693">
        <v>16.075202999999998</v>
      </c>
    </row>
    <row r="694" spans="1:2" x14ac:dyDescent="0.3">
      <c r="A694" s="1">
        <v>36942</v>
      </c>
      <c r="B694">
        <v>15.921016</v>
      </c>
    </row>
    <row r="695" spans="1:2" x14ac:dyDescent="0.3">
      <c r="A695" s="1">
        <v>36943</v>
      </c>
      <c r="B695">
        <v>15.921016</v>
      </c>
    </row>
    <row r="696" spans="1:2" x14ac:dyDescent="0.3">
      <c r="A696" s="1">
        <v>36944</v>
      </c>
      <c r="B696">
        <v>16.42379</v>
      </c>
    </row>
    <row r="697" spans="1:2" x14ac:dyDescent="0.3">
      <c r="A697" s="1">
        <v>36945</v>
      </c>
      <c r="B697">
        <v>16.071846000000001</v>
      </c>
    </row>
    <row r="698" spans="1:2" x14ac:dyDescent="0.3">
      <c r="A698" s="1">
        <v>36948</v>
      </c>
      <c r="B698">
        <v>16.42379</v>
      </c>
    </row>
    <row r="699" spans="1:2" x14ac:dyDescent="0.3">
      <c r="A699" s="1">
        <v>36949</v>
      </c>
      <c r="B699">
        <v>16.591374999999999</v>
      </c>
    </row>
    <row r="700" spans="1:2" x14ac:dyDescent="0.3">
      <c r="A700" s="1">
        <v>36950</v>
      </c>
      <c r="B700">
        <v>16.658417</v>
      </c>
    </row>
    <row r="701" spans="1:2" x14ac:dyDescent="0.3">
      <c r="A701" s="1">
        <v>36951</v>
      </c>
      <c r="B701">
        <v>16.256195000000002</v>
      </c>
    </row>
    <row r="702" spans="1:2" x14ac:dyDescent="0.3">
      <c r="A702" s="1">
        <v>36952</v>
      </c>
      <c r="B702">
        <v>16.574621</v>
      </c>
    </row>
    <row r="703" spans="1:2" x14ac:dyDescent="0.3">
      <c r="A703" s="1">
        <v>36955</v>
      </c>
      <c r="B703">
        <v>15.887498000000001</v>
      </c>
    </row>
    <row r="704" spans="1:2" x14ac:dyDescent="0.3">
      <c r="A704" s="1">
        <v>36956</v>
      </c>
      <c r="B704">
        <v>15.770187999999999</v>
      </c>
    </row>
    <row r="705" spans="1:2" x14ac:dyDescent="0.3">
      <c r="A705" s="1">
        <v>36957</v>
      </c>
      <c r="B705">
        <v>15.904259</v>
      </c>
    </row>
    <row r="706" spans="1:2" x14ac:dyDescent="0.3">
      <c r="A706" s="1">
        <v>36958</v>
      </c>
      <c r="B706">
        <v>15.921016</v>
      </c>
    </row>
    <row r="707" spans="1:2" x14ac:dyDescent="0.3">
      <c r="A707" s="1">
        <v>36959</v>
      </c>
      <c r="B707">
        <v>15.753427</v>
      </c>
    </row>
    <row r="708" spans="1:2" x14ac:dyDescent="0.3">
      <c r="A708" s="1">
        <v>36962</v>
      </c>
      <c r="B708">
        <v>16.256195000000002</v>
      </c>
    </row>
    <row r="709" spans="1:2" x14ac:dyDescent="0.3">
      <c r="A709" s="1">
        <v>36963</v>
      </c>
      <c r="B709">
        <v>15.41825</v>
      </c>
    </row>
    <row r="710" spans="1:2" x14ac:dyDescent="0.3">
      <c r="A710" s="1">
        <v>36964</v>
      </c>
      <c r="B710">
        <v>15.016033999999999</v>
      </c>
    </row>
    <row r="711" spans="1:2" x14ac:dyDescent="0.3">
      <c r="A711" s="1">
        <v>36965</v>
      </c>
      <c r="B711">
        <v>15.250659000000001</v>
      </c>
    </row>
    <row r="712" spans="1:2" x14ac:dyDescent="0.3">
      <c r="A712" s="1">
        <v>36966</v>
      </c>
      <c r="B712">
        <v>14.077531</v>
      </c>
    </row>
    <row r="713" spans="1:2" x14ac:dyDescent="0.3">
      <c r="A713" s="1">
        <v>36969</v>
      </c>
      <c r="B713">
        <v>14.278641</v>
      </c>
    </row>
    <row r="714" spans="1:2" x14ac:dyDescent="0.3">
      <c r="A714" s="1">
        <v>36970</v>
      </c>
      <c r="B714">
        <v>14.513266</v>
      </c>
    </row>
    <row r="715" spans="1:2" x14ac:dyDescent="0.3">
      <c r="A715" s="1">
        <v>36971</v>
      </c>
      <c r="B715">
        <v>13.641800999999999</v>
      </c>
    </row>
    <row r="716" spans="1:2" x14ac:dyDescent="0.3">
      <c r="A716" s="1">
        <v>36972</v>
      </c>
      <c r="B716">
        <v>13.742352</v>
      </c>
    </row>
    <row r="717" spans="1:2" x14ac:dyDescent="0.3">
      <c r="A717" s="1">
        <v>36973</v>
      </c>
      <c r="B717">
        <v>13.578113999999999</v>
      </c>
    </row>
    <row r="718" spans="1:2" x14ac:dyDescent="0.3">
      <c r="A718" s="1">
        <v>36976</v>
      </c>
      <c r="B718">
        <v>13.608283999999999</v>
      </c>
    </row>
    <row r="719" spans="1:2" x14ac:dyDescent="0.3">
      <c r="A719" s="1">
        <v>36977</v>
      </c>
      <c r="B719">
        <v>14.747889000000001</v>
      </c>
    </row>
    <row r="720" spans="1:2" x14ac:dyDescent="0.3">
      <c r="A720" s="1">
        <v>36978</v>
      </c>
      <c r="B720">
        <v>13.775872</v>
      </c>
    </row>
    <row r="721" spans="1:2" x14ac:dyDescent="0.3">
      <c r="A721" s="1">
        <v>36979</v>
      </c>
      <c r="B721">
        <v>13.742352</v>
      </c>
    </row>
    <row r="722" spans="1:2" x14ac:dyDescent="0.3">
      <c r="A722" s="1">
        <v>36980</v>
      </c>
      <c r="B722">
        <v>14.580299999999999</v>
      </c>
    </row>
    <row r="723" spans="1:2" x14ac:dyDescent="0.3">
      <c r="A723" s="1">
        <v>36983</v>
      </c>
      <c r="B723">
        <v>13.809388999999999</v>
      </c>
    </row>
    <row r="724" spans="1:2" x14ac:dyDescent="0.3">
      <c r="A724" s="1">
        <v>36984</v>
      </c>
      <c r="B724">
        <v>13.239580999999999</v>
      </c>
    </row>
    <row r="725" spans="1:2" x14ac:dyDescent="0.3">
      <c r="A725" s="1">
        <v>36985</v>
      </c>
      <c r="B725">
        <v>12.971437999999999</v>
      </c>
    </row>
    <row r="726" spans="1:2" x14ac:dyDescent="0.3">
      <c r="A726" s="1">
        <v>36986</v>
      </c>
      <c r="B726">
        <v>14.044012</v>
      </c>
    </row>
    <row r="727" spans="1:2" x14ac:dyDescent="0.3">
      <c r="A727" s="1">
        <v>36987</v>
      </c>
      <c r="B727">
        <v>14.352295</v>
      </c>
    </row>
    <row r="728" spans="1:2" x14ac:dyDescent="0.3">
      <c r="A728" s="1">
        <v>36990</v>
      </c>
      <c r="B728">
        <v>13.855618</v>
      </c>
    </row>
    <row r="729" spans="1:2" x14ac:dyDescent="0.3">
      <c r="A729" s="1">
        <v>36991</v>
      </c>
      <c r="B729">
        <v>14.198153</v>
      </c>
    </row>
    <row r="730" spans="1:2" x14ac:dyDescent="0.3">
      <c r="A730" s="1">
        <v>36992</v>
      </c>
      <c r="B730">
        <v>14.112522999999999</v>
      </c>
    </row>
    <row r="731" spans="1:2" x14ac:dyDescent="0.3">
      <c r="A731" s="1">
        <v>36993</v>
      </c>
      <c r="B731">
        <v>14.215280999999999</v>
      </c>
    </row>
    <row r="732" spans="1:2" x14ac:dyDescent="0.3">
      <c r="A732" s="1">
        <v>36994</v>
      </c>
      <c r="B732">
        <v>14.215280999999999</v>
      </c>
    </row>
    <row r="733" spans="1:2" x14ac:dyDescent="0.3">
      <c r="A733" s="1">
        <v>36997</v>
      </c>
      <c r="B733">
        <v>14.215280999999999</v>
      </c>
    </row>
    <row r="734" spans="1:2" x14ac:dyDescent="0.3">
      <c r="A734" s="1">
        <v>36998</v>
      </c>
      <c r="B734">
        <v>14.715384</v>
      </c>
    </row>
    <row r="735" spans="1:2" x14ac:dyDescent="0.3">
      <c r="A735" s="1">
        <v>36999</v>
      </c>
      <c r="B735">
        <v>14.903784</v>
      </c>
    </row>
    <row r="736" spans="1:2" x14ac:dyDescent="0.3">
      <c r="A736" s="1">
        <v>37000</v>
      </c>
      <c r="B736">
        <v>14.643454999999999</v>
      </c>
    </row>
    <row r="737" spans="1:2" x14ac:dyDescent="0.3">
      <c r="A737" s="1">
        <v>37001</v>
      </c>
      <c r="B737">
        <v>13.958380999999999</v>
      </c>
    </row>
    <row r="738" spans="1:2" x14ac:dyDescent="0.3">
      <c r="A738" s="1">
        <v>37004</v>
      </c>
      <c r="B738">
        <v>13.735730999999999</v>
      </c>
    </row>
    <row r="739" spans="1:2" x14ac:dyDescent="0.3">
      <c r="A739" s="1">
        <v>37005</v>
      </c>
      <c r="B739">
        <v>13.70833</v>
      </c>
    </row>
    <row r="740" spans="1:2" x14ac:dyDescent="0.3">
      <c r="A740" s="1">
        <v>37006</v>
      </c>
      <c r="B740">
        <v>13.51993</v>
      </c>
    </row>
    <row r="741" spans="1:2" x14ac:dyDescent="0.3">
      <c r="A741" s="1">
        <v>37007</v>
      </c>
      <c r="B741">
        <v>13.393196</v>
      </c>
    </row>
    <row r="742" spans="1:2" x14ac:dyDescent="0.3">
      <c r="A742" s="1">
        <v>37008</v>
      </c>
      <c r="B742">
        <v>13.393196</v>
      </c>
    </row>
    <row r="743" spans="1:2" x14ac:dyDescent="0.3">
      <c r="A743" s="1">
        <v>37011</v>
      </c>
      <c r="B743">
        <v>13.495955</v>
      </c>
    </row>
    <row r="744" spans="1:2" x14ac:dyDescent="0.3">
      <c r="A744" s="1">
        <v>37012</v>
      </c>
      <c r="B744">
        <v>13.495955</v>
      </c>
    </row>
    <row r="745" spans="1:2" x14ac:dyDescent="0.3">
      <c r="A745" s="1">
        <v>37013</v>
      </c>
      <c r="B745">
        <v>13.77341</v>
      </c>
    </row>
    <row r="746" spans="1:2" x14ac:dyDescent="0.3">
      <c r="A746" s="1">
        <v>37014</v>
      </c>
      <c r="B746">
        <v>14.215280999999999</v>
      </c>
    </row>
    <row r="747" spans="1:2" x14ac:dyDescent="0.3">
      <c r="A747" s="1">
        <v>37015</v>
      </c>
      <c r="B747">
        <v>13.937828</v>
      </c>
    </row>
    <row r="748" spans="1:2" x14ac:dyDescent="0.3">
      <c r="A748" s="1">
        <v>37018</v>
      </c>
      <c r="B748">
        <v>13.937828</v>
      </c>
    </row>
    <row r="749" spans="1:2" x14ac:dyDescent="0.3">
      <c r="A749" s="1">
        <v>37019</v>
      </c>
      <c r="B749">
        <v>14.348869000000001</v>
      </c>
    </row>
    <row r="750" spans="1:2" x14ac:dyDescent="0.3">
      <c r="A750" s="1">
        <v>37020</v>
      </c>
      <c r="B750">
        <v>14.455057</v>
      </c>
    </row>
    <row r="751" spans="1:2" x14ac:dyDescent="0.3">
      <c r="A751" s="1">
        <v>37021</v>
      </c>
      <c r="B751">
        <v>14.455057</v>
      </c>
    </row>
    <row r="752" spans="1:2" x14ac:dyDescent="0.3">
      <c r="A752" s="1">
        <v>37022</v>
      </c>
      <c r="B752">
        <v>14.225555</v>
      </c>
    </row>
    <row r="753" spans="1:2" x14ac:dyDescent="0.3">
      <c r="A753" s="1">
        <v>37025</v>
      </c>
      <c r="B753">
        <v>14.215280999999999</v>
      </c>
    </row>
    <row r="754" spans="1:2" x14ac:dyDescent="0.3">
      <c r="A754" s="1">
        <v>37026</v>
      </c>
      <c r="B754">
        <v>14.424229</v>
      </c>
    </row>
    <row r="755" spans="1:2" x14ac:dyDescent="0.3">
      <c r="A755" s="1">
        <v>37027</v>
      </c>
      <c r="B755">
        <v>14.215280999999999</v>
      </c>
    </row>
    <row r="756" spans="1:2" x14ac:dyDescent="0.3">
      <c r="A756" s="1">
        <v>37028</v>
      </c>
      <c r="B756">
        <v>14.38655</v>
      </c>
    </row>
    <row r="757" spans="1:2" x14ac:dyDescent="0.3">
      <c r="A757" s="1">
        <v>37029</v>
      </c>
      <c r="B757">
        <v>14.078268</v>
      </c>
    </row>
    <row r="758" spans="1:2" x14ac:dyDescent="0.3">
      <c r="A758" s="1">
        <v>37032</v>
      </c>
      <c r="B758">
        <v>14.38655</v>
      </c>
    </row>
    <row r="759" spans="1:2" x14ac:dyDescent="0.3">
      <c r="A759" s="1">
        <v>37033</v>
      </c>
      <c r="B759">
        <v>14.314617999999999</v>
      </c>
    </row>
    <row r="760" spans="1:2" x14ac:dyDescent="0.3">
      <c r="A760" s="1">
        <v>37034</v>
      </c>
      <c r="B760">
        <v>14.044013</v>
      </c>
    </row>
    <row r="761" spans="1:2" x14ac:dyDescent="0.3">
      <c r="A761" s="1">
        <v>37035</v>
      </c>
      <c r="B761">
        <v>14.044013</v>
      </c>
    </row>
    <row r="762" spans="1:2" x14ac:dyDescent="0.3">
      <c r="A762" s="1">
        <v>37036</v>
      </c>
      <c r="B762">
        <v>14.136501000000001</v>
      </c>
    </row>
    <row r="763" spans="1:2" x14ac:dyDescent="0.3">
      <c r="A763" s="1">
        <v>37039</v>
      </c>
      <c r="B763">
        <v>14.044013</v>
      </c>
    </row>
    <row r="764" spans="1:2" x14ac:dyDescent="0.3">
      <c r="A764" s="1">
        <v>37040</v>
      </c>
      <c r="B764">
        <v>13.852193</v>
      </c>
    </row>
    <row r="765" spans="1:2" x14ac:dyDescent="0.3">
      <c r="A765" s="1">
        <v>37041</v>
      </c>
      <c r="B765">
        <v>13.530208</v>
      </c>
    </row>
    <row r="766" spans="1:2" x14ac:dyDescent="0.3">
      <c r="A766" s="1">
        <v>37042</v>
      </c>
      <c r="B766">
        <v>13.393196</v>
      </c>
    </row>
    <row r="767" spans="1:2" x14ac:dyDescent="0.3">
      <c r="A767" s="1">
        <v>37043</v>
      </c>
      <c r="B767">
        <v>13.680923</v>
      </c>
    </row>
    <row r="768" spans="1:2" x14ac:dyDescent="0.3">
      <c r="A768" s="1">
        <v>37046</v>
      </c>
      <c r="B768">
        <v>13.769981</v>
      </c>
    </row>
    <row r="769" spans="1:2" x14ac:dyDescent="0.3">
      <c r="A769" s="1">
        <v>37047</v>
      </c>
      <c r="B769">
        <v>13.63297</v>
      </c>
    </row>
    <row r="770" spans="1:2" x14ac:dyDescent="0.3">
      <c r="A770" s="1">
        <v>37048</v>
      </c>
      <c r="B770">
        <v>13.547336</v>
      </c>
    </row>
    <row r="771" spans="1:2" x14ac:dyDescent="0.3">
      <c r="A771" s="1">
        <v>37049</v>
      </c>
      <c r="B771">
        <v>13.680923</v>
      </c>
    </row>
    <row r="772" spans="1:2" x14ac:dyDescent="0.3">
      <c r="A772" s="1">
        <v>37050</v>
      </c>
      <c r="B772">
        <v>14.181031000000001</v>
      </c>
    </row>
    <row r="773" spans="1:2" x14ac:dyDescent="0.3">
      <c r="A773" s="1">
        <v>37053</v>
      </c>
      <c r="B773">
        <v>14.38655</v>
      </c>
    </row>
    <row r="774" spans="1:2" x14ac:dyDescent="0.3">
      <c r="A774" s="1">
        <v>37054</v>
      </c>
      <c r="B774">
        <v>14.420807</v>
      </c>
    </row>
    <row r="775" spans="1:2" x14ac:dyDescent="0.3">
      <c r="A775" s="1">
        <v>37055</v>
      </c>
      <c r="B775">
        <v>14.38655</v>
      </c>
    </row>
    <row r="776" spans="1:2" x14ac:dyDescent="0.3">
      <c r="A776" s="1">
        <v>37056</v>
      </c>
      <c r="B776">
        <v>14.574946000000001</v>
      </c>
    </row>
    <row r="777" spans="1:2" x14ac:dyDescent="0.3">
      <c r="A777" s="1">
        <v>37057</v>
      </c>
      <c r="B777">
        <v>14.574946000000001</v>
      </c>
    </row>
    <row r="778" spans="1:2" x14ac:dyDescent="0.3">
      <c r="A778" s="1">
        <v>37060</v>
      </c>
      <c r="B778">
        <v>14.48246</v>
      </c>
    </row>
    <row r="779" spans="1:2" x14ac:dyDescent="0.3">
      <c r="A779" s="1">
        <v>37061</v>
      </c>
      <c r="B779">
        <v>14.38655</v>
      </c>
    </row>
    <row r="780" spans="1:2" x14ac:dyDescent="0.3">
      <c r="A780" s="1">
        <v>37062</v>
      </c>
      <c r="B780">
        <v>13.872745</v>
      </c>
    </row>
    <row r="781" spans="1:2" x14ac:dyDescent="0.3">
      <c r="A781" s="1">
        <v>37063</v>
      </c>
      <c r="B781">
        <v>13.975504000000001</v>
      </c>
    </row>
    <row r="782" spans="1:2" x14ac:dyDescent="0.3">
      <c r="A782" s="1">
        <v>37064</v>
      </c>
      <c r="B782">
        <v>13.944678</v>
      </c>
    </row>
    <row r="783" spans="1:2" x14ac:dyDescent="0.3">
      <c r="A783" s="1">
        <v>37067</v>
      </c>
      <c r="B783">
        <v>14.040589000000001</v>
      </c>
    </row>
    <row r="784" spans="1:2" x14ac:dyDescent="0.3">
      <c r="A784" s="1">
        <v>37068</v>
      </c>
      <c r="B784">
        <v>13.972079000000001</v>
      </c>
    </row>
    <row r="785" spans="1:2" x14ac:dyDescent="0.3">
      <c r="A785" s="1">
        <v>37069</v>
      </c>
      <c r="B785">
        <v>14.009757</v>
      </c>
    </row>
    <row r="786" spans="1:2" x14ac:dyDescent="0.3">
      <c r="A786" s="1">
        <v>37070</v>
      </c>
      <c r="B786">
        <v>13.992635</v>
      </c>
    </row>
    <row r="787" spans="1:2" x14ac:dyDescent="0.3">
      <c r="A787" s="1">
        <v>37071</v>
      </c>
      <c r="B787">
        <v>14.05429</v>
      </c>
    </row>
    <row r="788" spans="1:2" x14ac:dyDescent="0.3">
      <c r="A788" s="1">
        <v>37074</v>
      </c>
      <c r="B788">
        <v>14.215280999999999</v>
      </c>
    </row>
    <row r="789" spans="1:2" x14ac:dyDescent="0.3">
      <c r="A789" s="1">
        <v>37075</v>
      </c>
      <c r="B789">
        <v>14.112522999999999</v>
      </c>
    </row>
    <row r="790" spans="1:2" x14ac:dyDescent="0.3">
      <c r="A790" s="1">
        <v>37076</v>
      </c>
      <c r="B790">
        <v>14.146777999999999</v>
      </c>
    </row>
    <row r="791" spans="1:2" x14ac:dyDescent="0.3">
      <c r="A791" s="1">
        <v>37077</v>
      </c>
      <c r="B791">
        <v>14.009757</v>
      </c>
    </row>
    <row r="792" spans="1:2" x14ac:dyDescent="0.3">
      <c r="A792" s="1">
        <v>37078</v>
      </c>
      <c r="B792">
        <v>13.869317000000001</v>
      </c>
    </row>
    <row r="793" spans="1:2" x14ac:dyDescent="0.3">
      <c r="A793" s="1">
        <v>37081</v>
      </c>
      <c r="B793">
        <v>13.701478</v>
      </c>
    </row>
    <row r="794" spans="1:2" x14ac:dyDescent="0.3">
      <c r="A794" s="1">
        <v>37082</v>
      </c>
      <c r="B794">
        <v>13.869317000000001</v>
      </c>
    </row>
    <row r="795" spans="1:2" x14ac:dyDescent="0.3">
      <c r="A795" s="1">
        <v>37083</v>
      </c>
      <c r="B795">
        <v>13.828217</v>
      </c>
    </row>
    <row r="796" spans="1:2" x14ac:dyDescent="0.3">
      <c r="A796" s="1">
        <v>37084</v>
      </c>
      <c r="B796">
        <v>13.92413</v>
      </c>
    </row>
    <row r="797" spans="1:2" x14ac:dyDescent="0.3">
      <c r="A797" s="1">
        <v>37085</v>
      </c>
      <c r="B797">
        <v>13.92413</v>
      </c>
    </row>
    <row r="798" spans="1:2" x14ac:dyDescent="0.3">
      <c r="A798" s="1">
        <v>37088</v>
      </c>
      <c r="B798">
        <v>14.283791000000001</v>
      </c>
    </row>
    <row r="799" spans="1:2" x14ac:dyDescent="0.3">
      <c r="A799" s="1">
        <v>37089</v>
      </c>
      <c r="B799">
        <v>14.335171000000001</v>
      </c>
    </row>
    <row r="800" spans="1:2" x14ac:dyDescent="0.3">
      <c r="A800" s="1">
        <v>37090</v>
      </c>
      <c r="B800">
        <v>14.729088000000001</v>
      </c>
    </row>
    <row r="801" spans="1:2" x14ac:dyDescent="0.3">
      <c r="A801" s="1">
        <v>37091</v>
      </c>
      <c r="B801">
        <v>14.814719999999999</v>
      </c>
    </row>
    <row r="802" spans="1:2" x14ac:dyDescent="0.3">
      <c r="A802" s="1">
        <v>37092</v>
      </c>
      <c r="B802">
        <v>14.845552</v>
      </c>
    </row>
    <row r="803" spans="1:2" x14ac:dyDescent="0.3">
      <c r="A803" s="1">
        <v>37095</v>
      </c>
      <c r="B803">
        <v>15.414159</v>
      </c>
    </row>
    <row r="804" spans="1:2" x14ac:dyDescent="0.3">
      <c r="A804" s="1">
        <v>37096</v>
      </c>
      <c r="B804">
        <v>15.414159</v>
      </c>
    </row>
    <row r="805" spans="1:2" x14ac:dyDescent="0.3">
      <c r="A805" s="1">
        <v>37097</v>
      </c>
      <c r="B805">
        <v>15.191507</v>
      </c>
    </row>
    <row r="806" spans="1:2" x14ac:dyDescent="0.3">
      <c r="A806" s="1">
        <v>37098</v>
      </c>
      <c r="B806">
        <v>15.273723</v>
      </c>
    </row>
    <row r="807" spans="1:2" x14ac:dyDescent="0.3">
      <c r="A807" s="1">
        <v>37099</v>
      </c>
      <c r="B807">
        <v>15.506646</v>
      </c>
    </row>
    <row r="808" spans="1:2" x14ac:dyDescent="0.3">
      <c r="A808" s="1">
        <v>37102</v>
      </c>
      <c r="B808">
        <v>15.105881</v>
      </c>
    </row>
    <row r="809" spans="1:2" x14ac:dyDescent="0.3">
      <c r="A809" s="1">
        <v>37103</v>
      </c>
      <c r="B809">
        <v>15.311400000000001</v>
      </c>
    </row>
    <row r="810" spans="1:2" x14ac:dyDescent="0.3">
      <c r="A810" s="1">
        <v>37104</v>
      </c>
      <c r="B810">
        <v>15.088751</v>
      </c>
    </row>
    <row r="811" spans="1:2" x14ac:dyDescent="0.3">
      <c r="A811" s="1">
        <v>37105</v>
      </c>
      <c r="B811">
        <v>15.071624999999999</v>
      </c>
    </row>
    <row r="812" spans="1:2" x14ac:dyDescent="0.3">
      <c r="A812" s="1">
        <v>37106</v>
      </c>
      <c r="B812">
        <v>14.660579</v>
      </c>
    </row>
    <row r="813" spans="1:2" x14ac:dyDescent="0.3">
      <c r="A813" s="1">
        <v>37109</v>
      </c>
      <c r="B813">
        <v>14.554394</v>
      </c>
    </row>
    <row r="814" spans="1:2" x14ac:dyDescent="0.3">
      <c r="A814" s="1">
        <v>37110</v>
      </c>
      <c r="B814">
        <v>14.711959999999999</v>
      </c>
    </row>
    <row r="815" spans="1:2" x14ac:dyDescent="0.3">
      <c r="A815" s="1">
        <v>37111</v>
      </c>
      <c r="B815">
        <v>14.098819000000001</v>
      </c>
    </row>
    <row r="816" spans="1:2" x14ac:dyDescent="0.3">
      <c r="A816" s="1">
        <v>37112</v>
      </c>
      <c r="B816">
        <v>14.318045</v>
      </c>
    </row>
    <row r="817" spans="1:2" x14ac:dyDescent="0.3">
      <c r="A817" s="1">
        <v>37113</v>
      </c>
      <c r="B817">
        <v>14.311194</v>
      </c>
    </row>
    <row r="818" spans="1:2" x14ac:dyDescent="0.3">
      <c r="A818" s="1">
        <v>37116</v>
      </c>
      <c r="B818">
        <v>14.523565</v>
      </c>
    </row>
    <row r="819" spans="1:2" x14ac:dyDescent="0.3">
      <c r="A819" s="1">
        <v>37117</v>
      </c>
      <c r="B819">
        <v>14.455057</v>
      </c>
    </row>
    <row r="820" spans="1:2" x14ac:dyDescent="0.3">
      <c r="A820" s="1">
        <v>37118</v>
      </c>
      <c r="B820">
        <v>14.38655</v>
      </c>
    </row>
    <row r="821" spans="1:2" x14ac:dyDescent="0.3">
      <c r="A821" s="1">
        <v>37119</v>
      </c>
      <c r="B821">
        <v>14.540692</v>
      </c>
    </row>
    <row r="822" spans="1:2" x14ac:dyDescent="0.3">
      <c r="A822" s="1">
        <v>37120</v>
      </c>
      <c r="B822">
        <v>14.489312</v>
      </c>
    </row>
    <row r="823" spans="1:2" x14ac:dyDescent="0.3">
      <c r="A823" s="1">
        <v>37123</v>
      </c>
      <c r="B823">
        <v>14.420807</v>
      </c>
    </row>
    <row r="824" spans="1:2" x14ac:dyDescent="0.3">
      <c r="A824" s="1">
        <v>37124</v>
      </c>
      <c r="B824">
        <v>14.115945999999999</v>
      </c>
    </row>
    <row r="825" spans="1:2" x14ac:dyDescent="0.3">
      <c r="A825" s="1">
        <v>37125</v>
      </c>
      <c r="B825">
        <v>14.437932</v>
      </c>
    </row>
    <row r="826" spans="1:2" x14ac:dyDescent="0.3">
      <c r="A826" s="1">
        <v>37126</v>
      </c>
      <c r="B826">
        <v>14.38655</v>
      </c>
    </row>
    <row r="827" spans="1:2" x14ac:dyDescent="0.3">
      <c r="A827" s="1">
        <v>37127</v>
      </c>
      <c r="B827">
        <v>14.424229</v>
      </c>
    </row>
    <row r="828" spans="1:2" x14ac:dyDescent="0.3">
      <c r="A828" s="1">
        <v>37130</v>
      </c>
      <c r="B828">
        <v>14.729088000000001</v>
      </c>
    </row>
    <row r="829" spans="1:2" x14ac:dyDescent="0.3">
      <c r="A829" s="1">
        <v>37131</v>
      </c>
      <c r="B829">
        <v>14.38655</v>
      </c>
    </row>
    <row r="830" spans="1:2" x14ac:dyDescent="0.3">
      <c r="A830" s="1">
        <v>37132</v>
      </c>
      <c r="B830">
        <v>14.393402999999999</v>
      </c>
    </row>
    <row r="831" spans="1:2" x14ac:dyDescent="0.3">
      <c r="A831" s="1">
        <v>37133</v>
      </c>
      <c r="B831">
        <v>14.393402999999999</v>
      </c>
    </row>
    <row r="832" spans="1:2" x14ac:dyDescent="0.3">
      <c r="A832" s="1">
        <v>37134</v>
      </c>
      <c r="B832">
        <v>14.523565</v>
      </c>
    </row>
    <row r="833" spans="1:2" x14ac:dyDescent="0.3">
      <c r="A833" s="1">
        <v>37137</v>
      </c>
      <c r="B833">
        <v>14.38655</v>
      </c>
    </row>
    <row r="834" spans="1:2" x14ac:dyDescent="0.3">
      <c r="A834" s="1">
        <v>37138</v>
      </c>
      <c r="B834">
        <v>14.729088000000001</v>
      </c>
    </row>
    <row r="835" spans="1:2" x14ac:dyDescent="0.3">
      <c r="A835" s="1">
        <v>37139</v>
      </c>
      <c r="B835">
        <v>14.622899</v>
      </c>
    </row>
    <row r="836" spans="1:2" x14ac:dyDescent="0.3">
      <c r="A836" s="1">
        <v>37140</v>
      </c>
      <c r="B836">
        <v>14.557823000000001</v>
      </c>
    </row>
    <row r="837" spans="1:2" x14ac:dyDescent="0.3">
      <c r="A837" s="1">
        <v>37141</v>
      </c>
      <c r="B837">
        <v>14.537266000000001</v>
      </c>
    </row>
    <row r="838" spans="1:2" x14ac:dyDescent="0.3">
      <c r="A838" s="1">
        <v>37144</v>
      </c>
      <c r="B838">
        <v>14.215280999999999</v>
      </c>
    </row>
    <row r="839" spans="1:2" x14ac:dyDescent="0.3">
      <c r="A839" s="1">
        <v>37145</v>
      </c>
      <c r="B839">
        <v>13.358941</v>
      </c>
    </row>
    <row r="840" spans="1:2" x14ac:dyDescent="0.3">
      <c r="A840" s="1">
        <v>37146</v>
      </c>
      <c r="B840">
        <v>13.564463999999999</v>
      </c>
    </row>
    <row r="841" spans="1:2" x14ac:dyDescent="0.3">
      <c r="A841" s="1">
        <v>37147</v>
      </c>
      <c r="B841">
        <v>13.769981</v>
      </c>
    </row>
    <row r="842" spans="1:2" x14ac:dyDescent="0.3">
      <c r="A842" s="1">
        <v>37148</v>
      </c>
      <c r="B842">
        <v>13.622695</v>
      </c>
    </row>
    <row r="843" spans="1:2" x14ac:dyDescent="0.3">
      <c r="A843" s="1">
        <v>37151</v>
      </c>
      <c r="B843">
        <v>13.187673999999999</v>
      </c>
    </row>
    <row r="844" spans="1:2" x14ac:dyDescent="0.3">
      <c r="A844" s="1">
        <v>37152</v>
      </c>
      <c r="B844">
        <v>13.701478</v>
      </c>
    </row>
    <row r="845" spans="1:2" x14ac:dyDescent="0.3">
      <c r="A845" s="1">
        <v>37153</v>
      </c>
      <c r="B845">
        <v>13.958380999999999</v>
      </c>
    </row>
    <row r="846" spans="1:2" x14ac:dyDescent="0.3">
      <c r="A846" s="1">
        <v>37154</v>
      </c>
      <c r="B846">
        <v>13.324685000000001</v>
      </c>
    </row>
    <row r="847" spans="1:2" x14ac:dyDescent="0.3">
      <c r="A847" s="1">
        <v>37155</v>
      </c>
      <c r="B847">
        <v>13.091763</v>
      </c>
    </row>
    <row r="848" spans="1:2" x14ac:dyDescent="0.3">
      <c r="A848" s="1">
        <v>37158</v>
      </c>
      <c r="B848">
        <v>13.091763</v>
      </c>
    </row>
    <row r="849" spans="1:2" x14ac:dyDescent="0.3">
      <c r="A849" s="1">
        <v>37159</v>
      </c>
      <c r="B849">
        <v>13.153419</v>
      </c>
    </row>
    <row r="850" spans="1:2" x14ac:dyDescent="0.3">
      <c r="A850" s="1">
        <v>37160</v>
      </c>
      <c r="B850">
        <v>13.513083</v>
      </c>
    </row>
    <row r="851" spans="1:2" x14ac:dyDescent="0.3">
      <c r="A851" s="1">
        <v>37161</v>
      </c>
      <c r="B851">
        <v>13.598716</v>
      </c>
    </row>
    <row r="852" spans="1:2" x14ac:dyDescent="0.3">
      <c r="A852" s="1">
        <v>37162</v>
      </c>
      <c r="B852">
        <v>14.215280999999999</v>
      </c>
    </row>
    <row r="853" spans="1:2" x14ac:dyDescent="0.3">
      <c r="A853" s="1">
        <v>37165</v>
      </c>
      <c r="B853">
        <v>14.557823000000001</v>
      </c>
    </row>
    <row r="854" spans="1:2" x14ac:dyDescent="0.3">
      <c r="A854" s="1">
        <v>37166</v>
      </c>
      <c r="B854">
        <v>15.328526</v>
      </c>
    </row>
    <row r="855" spans="1:2" x14ac:dyDescent="0.3">
      <c r="A855" s="1">
        <v>37167</v>
      </c>
      <c r="B855">
        <v>15.328526</v>
      </c>
    </row>
    <row r="856" spans="1:2" x14ac:dyDescent="0.3">
      <c r="A856" s="1">
        <v>37168</v>
      </c>
      <c r="B856">
        <v>14.455057</v>
      </c>
    </row>
    <row r="857" spans="1:2" x14ac:dyDescent="0.3">
      <c r="A857" s="1">
        <v>37169</v>
      </c>
      <c r="B857">
        <v>14.098819000000001</v>
      </c>
    </row>
    <row r="858" spans="1:2" x14ac:dyDescent="0.3">
      <c r="A858" s="1">
        <v>37172</v>
      </c>
      <c r="B858">
        <v>14.283791000000001</v>
      </c>
    </row>
    <row r="859" spans="1:2" x14ac:dyDescent="0.3">
      <c r="A859" s="1">
        <v>37173</v>
      </c>
      <c r="B859">
        <v>14.037164000000001</v>
      </c>
    </row>
    <row r="860" spans="1:2" x14ac:dyDescent="0.3">
      <c r="A860" s="1">
        <v>37174</v>
      </c>
      <c r="B860">
        <v>14.126225</v>
      </c>
    </row>
    <row r="861" spans="1:2" x14ac:dyDescent="0.3">
      <c r="A861" s="1">
        <v>37175</v>
      </c>
      <c r="B861">
        <v>14.215280999999999</v>
      </c>
    </row>
    <row r="862" spans="1:2" x14ac:dyDescent="0.3">
      <c r="A862" s="1">
        <v>37176</v>
      </c>
      <c r="B862">
        <v>14.557823000000001</v>
      </c>
    </row>
    <row r="863" spans="1:2" x14ac:dyDescent="0.3">
      <c r="A863" s="1">
        <v>37179</v>
      </c>
      <c r="B863">
        <v>14.249536000000001</v>
      </c>
    </row>
    <row r="864" spans="1:2" x14ac:dyDescent="0.3">
      <c r="A864" s="1">
        <v>37180</v>
      </c>
      <c r="B864">
        <v>14.249536000000001</v>
      </c>
    </row>
    <row r="865" spans="1:2" x14ac:dyDescent="0.3">
      <c r="A865" s="1">
        <v>37181</v>
      </c>
      <c r="B865">
        <v>14.540692</v>
      </c>
    </row>
    <row r="866" spans="1:2" x14ac:dyDescent="0.3">
      <c r="A866" s="1">
        <v>37182</v>
      </c>
      <c r="B866">
        <v>14.417381000000001</v>
      </c>
    </row>
    <row r="867" spans="1:2" x14ac:dyDescent="0.3">
      <c r="A867" s="1">
        <v>37183</v>
      </c>
      <c r="B867">
        <v>14.46876</v>
      </c>
    </row>
    <row r="868" spans="1:2" x14ac:dyDescent="0.3">
      <c r="A868" s="1">
        <v>37186</v>
      </c>
      <c r="B868">
        <v>14.335171000000001</v>
      </c>
    </row>
    <row r="869" spans="1:2" x14ac:dyDescent="0.3">
      <c r="A869" s="1">
        <v>37187</v>
      </c>
      <c r="B869">
        <v>14.129647</v>
      </c>
    </row>
    <row r="870" spans="1:2" x14ac:dyDescent="0.3">
      <c r="A870" s="1">
        <v>37188</v>
      </c>
      <c r="B870">
        <v>13.975504000000001</v>
      </c>
    </row>
    <row r="871" spans="1:2" x14ac:dyDescent="0.3">
      <c r="A871" s="1">
        <v>37189</v>
      </c>
      <c r="B871">
        <v>13.92413</v>
      </c>
    </row>
    <row r="872" spans="1:2" x14ac:dyDescent="0.3">
      <c r="A872" s="1">
        <v>37190</v>
      </c>
      <c r="B872">
        <v>14.557823000000001</v>
      </c>
    </row>
    <row r="873" spans="1:2" x14ac:dyDescent="0.3">
      <c r="A873" s="1">
        <v>37193</v>
      </c>
      <c r="B873">
        <v>13.996057</v>
      </c>
    </row>
    <row r="874" spans="1:2" x14ac:dyDescent="0.3">
      <c r="A874" s="1">
        <v>37194</v>
      </c>
      <c r="B874">
        <v>13.376065000000001</v>
      </c>
    </row>
    <row r="875" spans="1:2" x14ac:dyDescent="0.3">
      <c r="A875" s="1">
        <v>37195</v>
      </c>
      <c r="B875">
        <v>13.410325</v>
      </c>
    </row>
    <row r="876" spans="1:2" x14ac:dyDescent="0.3">
      <c r="A876" s="1">
        <v>37196</v>
      </c>
      <c r="B876">
        <v>13.444573</v>
      </c>
    </row>
    <row r="877" spans="1:2" x14ac:dyDescent="0.3">
      <c r="A877" s="1">
        <v>37197</v>
      </c>
      <c r="B877">
        <v>13.427448</v>
      </c>
    </row>
    <row r="878" spans="1:2" x14ac:dyDescent="0.3">
      <c r="A878" s="1">
        <v>37200</v>
      </c>
      <c r="B878">
        <v>13.324685000000001</v>
      </c>
    </row>
    <row r="879" spans="1:2" x14ac:dyDescent="0.3">
      <c r="A879" s="1">
        <v>37201</v>
      </c>
      <c r="B879">
        <v>13.369216</v>
      </c>
    </row>
    <row r="880" spans="1:2" x14ac:dyDescent="0.3">
      <c r="A880" s="1">
        <v>37202</v>
      </c>
      <c r="B880">
        <v>13.376065000000001</v>
      </c>
    </row>
    <row r="881" spans="1:2" x14ac:dyDescent="0.3">
      <c r="A881" s="1">
        <v>37203</v>
      </c>
      <c r="B881">
        <v>13.410325</v>
      </c>
    </row>
    <row r="882" spans="1:2" x14ac:dyDescent="0.3">
      <c r="A882" s="1">
        <v>37204</v>
      </c>
      <c r="B882">
        <v>13.355515</v>
      </c>
    </row>
    <row r="883" spans="1:2" x14ac:dyDescent="0.3">
      <c r="A883" s="1">
        <v>37207</v>
      </c>
      <c r="B883">
        <v>13.30756</v>
      </c>
    </row>
    <row r="884" spans="1:2" x14ac:dyDescent="0.3">
      <c r="A884" s="1">
        <v>37208</v>
      </c>
      <c r="B884">
        <v>13.119165000000001</v>
      </c>
    </row>
    <row r="885" spans="1:2" x14ac:dyDescent="0.3">
      <c r="A885" s="1">
        <v>37209</v>
      </c>
      <c r="B885">
        <v>13.30756</v>
      </c>
    </row>
    <row r="886" spans="1:2" x14ac:dyDescent="0.3">
      <c r="A886" s="1">
        <v>37210</v>
      </c>
      <c r="B886">
        <v>12.862263</v>
      </c>
    </row>
    <row r="887" spans="1:2" x14ac:dyDescent="0.3">
      <c r="A887" s="1">
        <v>37211</v>
      </c>
      <c r="B887">
        <v>13.136289</v>
      </c>
    </row>
    <row r="888" spans="1:2" x14ac:dyDescent="0.3">
      <c r="A888" s="1">
        <v>37214</v>
      </c>
      <c r="B888">
        <v>13.136289</v>
      </c>
    </row>
    <row r="889" spans="1:2" x14ac:dyDescent="0.3">
      <c r="A889" s="1">
        <v>37215</v>
      </c>
      <c r="B889">
        <v>13.102036</v>
      </c>
    </row>
    <row r="890" spans="1:2" x14ac:dyDescent="0.3">
      <c r="A890" s="1">
        <v>37216</v>
      </c>
      <c r="B890">
        <v>12.920493</v>
      </c>
    </row>
    <row r="891" spans="1:2" x14ac:dyDescent="0.3">
      <c r="A891" s="1">
        <v>37217</v>
      </c>
      <c r="B891">
        <v>13.047231999999999</v>
      </c>
    </row>
    <row r="892" spans="1:2" x14ac:dyDescent="0.3">
      <c r="A892" s="1">
        <v>37218</v>
      </c>
      <c r="B892">
        <v>14.044013</v>
      </c>
    </row>
    <row r="893" spans="1:2" x14ac:dyDescent="0.3">
      <c r="A893" s="1">
        <v>37221</v>
      </c>
      <c r="B893">
        <v>13.787112</v>
      </c>
    </row>
    <row r="894" spans="1:2" x14ac:dyDescent="0.3">
      <c r="A894" s="1">
        <v>37222</v>
      </c>
      <c r="B894">
        <v>14.009757</v>
      </c>
    </row>
    <row r="895" spans="1:2" x14ac:dyDescent="0.3">
      <c r="A895" s="1">
        <v>37223</v>
      </c>
      <c r="B895">
        <v>13.961805999999999</v>
      </c>
    </row>
    <row r="896" spans="1:2" x14ac:dyDescent="0.3">
      <c r="A896" s="1">
        <v>37224</v>
      </c>
      <c r="B896">
        <v>14.249536000000001</v>
      </c>
    </row>
    <row r="897" spans="1:2" x14ac:dyDescent="0.3">
      <c r="A897" s="1">
        <v>37225</v>
      </c>
      <c r="B897">
        <v>14.38655</v>
      </c>
    </row>
    <row r="898" spans="1:2" x14ac:dyDescent="0.3">
      <c r="A898" s="1">
        <v>37228</v>
      </c>
      <c r="B898">
        <v>13.876170999999999</v>
      </c>
    </row>
    <row r="899" spans="1:2" x14ac:dyDescent="0.3">
      <c r="A899" s="1">
        <v>37229</v>
      </c>
      <c r="B899">
        <v>14.1776</v>
      </c>
    </row>
    <row r="900" spans="1:2" x14ac:dyDescent="0.3">
      <c r="A900" s="1">
        <v>37230</v>
      </c>
      <c r="B900">
        <v>14.143350999999999</v>
      </c>
    </row>
    <row r="901" spans="1:2" x14ac:dyDescent="0.3">
      <c r="A901" s="1">
        <v>37231</v>
      </c>
      <c r="B901">
        <v>14.009757</v>
      </c>
    </row>
    <row r="902" spans="1:2" x14ac:dyDescent="0.3">
      <c r="A902" s="1">
        <v>37232</v>
      </c>
      <c r="B902">
        <v>13.680923</v>
      </c>
    </row>
    <row r="903" spans="1:2" x14ac:dyDescent="0.3">
      <c r="A903" s="1">
        <v>37235</v>
      </c>
      <c r="B903">
        <v>13.225351</v>
      </c>
    </row>
    <row r="904" spans="1:2" x14ac:dyDescent="0.3">
      <c r="A904" s="1">
        <v>37236</v>
      </c>
      <c r="B904">
        <v>13.530208</v>
      </c>
    </row>
    <row r="905" spans="1:2" x14ac:dyDescent="0.3">
      <c r="A905" s="1">
        <v>37237</v>
      </c>
      <c r="B905">
        <v>13.63297</v>
      </c>
    </row>
    <row r="906" spans="1:2" x14ac:dyDescent="0.3">
      <c r="A906" s="1">
        <v>37238</v>
      </c>
      <c r="B906">
        <v>13.636392000000001</v>
      </c>
    </row>
    <row r="907" spans="1:2" x14ac:dyDescent="0.3">
      <c r="A907" s="1">
        <v>37239</v>
      </c>
      <c r="B907">
        <v>13.273306</v>
      </c>
    </row>
    <row r="908" spans="1:2" x14ac:dyDescent="0.3">
      <c r="A908" s="1">
        <v>37242</v>
      </c>
      <c r="B908">
        <v>13.430871</v>
      </c>
    </row>
    <row r="909" spans="1:2" x14ac:dyDescent="0.3">
      <c r="A909" s="1">
        <v>37243</v>
      </c>
      <c r="B909">
        <v>13.376065000000001</v>
      </c>
    </row>
    <row r="910" spans="1:2" x14ac:dyDescent="0.3">
      <c r="A910" s="1">
        <v>37244</v>
      </c>
      <c r="B910">
        <v>13.221928999999999</v>
      </c>
    </row>
    <row r="911" spans="1:2" x14ac:dyDescent="0.3">
      <c r="A911" s="1">
        <v>37245</v>
      </c>
      <c r="B911">
        <v>13.352088999999999</v>
      </c>
    </row>
    <row r="912" spans="1:2" x14ac:dyDescent="0.3">
      <c r="A912" s="1">
        <v>37246</v>
      </c>
      <c r="B912">
        <v>13.358941</v>
      </c>
    </row>
    <row r="913" spans="1:2" x14ac:dyDescent="0.3">
      <c r="A913" s="1">
        <v>37249</v>
      </c>
      <c r="B913">
        <v>13.358941</v>
      </c>
    </row>
    <row r="914" spans="1:2" x14ac:dyDescent="0.3">
      <c r="A914" s="1">
        <v>37250</v>
      </c>
      <c r="B914">
        <v>13.358941</v>
      </c>
    </row>
    <row r="915" spans="1:2" x14ac:dyDescent="0.3">
      <c r="A915" s="1">
        <v>37251</v>
      </c>
      <c r="B915">
        <v>13.358941</v>
      </c>
    </row>
    <row r="916" spans="1:2" x14ac:dyDescent="0.3">
      <c r="A916" s="1">
        <v>37252</v>
      </c>
      <c r="B916">
        <v>13.701478</v>
      </c>
    </row>
    <row r="917" spans="1:2" x14ac:dyDescent="0.3">
      <c r="A917" s="1">
        <v>37253</v>
      </c>
      <c r="B917">
        <v>14.211857</v>
      </c>
    </row>
    <row r="918" spans="1:2" x14ac:dyDescent="0.3">
      <c r="A918" s="1">
        <v>37256</v>
      </c>
      <c r="B918">
        <v>14.211857</v>
      </c>
    </row>
    <row r="919" spans="1:2" x14ac:dyDescent="0.3">
      <c r="A919" s="1">
        <v>37257</v>
      </c>
      <c r="B919">
        <v>14.211857</v>
      </c>
    </row>
    <row r="920" spans="1:2" x14ac:dyDescent="0.3">
      <c r="A920" s="1">
        <v>37258</v>
      </c>
      <c r="B920">
        <v>13.889875</v>
      </c>
    </row>
    <row r="921" spans="1:2" x14ac:dyDescent="0.3">
      <c r="A921" s="1">
        <v>37259</v>
      </c>
      <c r="B921">
        <v>13.718603</v>
      </c>
    </row>
    <row r="922" spans="1:2" x14ac:dyDescent="0.3">
      <c r="A922" s="1">
        <v>37260</v>
      </c>
      <c r="B922">
        <v>13.478828999999999</v>
      </c>
    </row>
    <row r="923" spans="1:2" x14ac:dyDescent="0.3">
      <c r="A923" s="1">
        <v>37263</v>
      </c>
      <c r="B923">
        <v>13.273306</v>
      </c>
    </row>
    <row r="924" spans="1:2" x14ac:dyDescent="0.3">
      <c r="A924" s="1">
        <v>37264</v>
      </c>
      <c r="B924">
        <v>13.461703</v>
      </c>
    </row>
    <row r="925" spans="1:2" x14ac:dyDescent="0.3">
      <c r="A925" s="1">
        <v>37265</v>
      </c>
      <c r="B925">
        <v>13.290433</v>
      </c>
    </row>
    <row r="926" spans="1:2" x14ac:dyDescent="0.3">
      <c r="A926" s="1">
        <v>37266</v>
      </c>
      <c r="B926">
        <v>13.698052000000001</v>
      </c>
    </row>
    <row r="927" spans="1:2" x14ac:dyDescent="0.3">
      <c r="A927" s="1">
        <v>37267</v>
      </c>
      <c r="B927">
        <v>13.256176999999999</v>
      </c>
    </row>
    <row r="928" spans="1:2" x14ac:dyDescent="0.3">
      <c r="A928" s="1">
        <v>37270</v>
      </c>
      <c r="B928">
        <v>13.016403</v>
      </c>
    </row>
    <row r="929" spans="1:2" x14ac:dyDescent="0.3">
      <c r="A929" s="1">
        <v>37271</v>
      </c>
      <c r="B929">
        <v>13.016403</v>
      </c>
    </row>
    <row r="930" spans="1:2" x14ac:dyDescent="0.3">
      <c r="A930" s="1">
        <v>37272</v>
      </c>
      <c r="B930">
        <v>13.187673999999999</v>
      </c>
    </row>
    <row r="931" spans="1:2" x14ac:dyDescent="0.3">
      <c r="A931" s="1">
        <v>37273</v>
      </c>
      <c r="B931">
        <v>13.043808</v>
      </c>
    </row>
    <row r="932" spans="1:2" x14ac:dyDescent="0.3">
      <c r="A932" s="1">
        <v>37274</v>
      </c>
      <c r="B932">
        <v>13.187673999999999</v>
      </c>
    </row>
    <row r="933" spans="1:2" x14ac:dyDescent="0.3">
      <c r="A933" s="1">
        <v>37277</v>
      </c>
      <c r="B933">
        <v>13.194521999999999</v>
      </c>
    </row>
    <row r="934" spans="1:2" x14ac:dyDescent="0.3">
      <c r="A934" s="1">
        <v>37278</v>
      </c>
      <c r="B934">
        <v>13.187673999999999</v>
      </c>
    </row>
    <row r="935" spans="1:2" x14ac:dyDescent="0.3">
      <c r="A935" s="1">
        <v>37279</v>
      </c>
      <c r="B935">
        <v>13.287006</v>
      </c>
    </row>
    <row r="936" spans="1:2" x14ac:dyDescent="0.3">
      <c r="A936" s="1">
        <v>37280</v>
      </c>
      <c r="B936">
        <v>13.153419</v>
      </c>
    </row>
    <row r="937" spans="1:2" x14ac:dyDescent="0.3">
      <c r="A937" s="1">
        <v>37281</v>
      </c>
      <c r="B937">
        <v>13.102036</v>
      </c>
    </row>
    <row r="938" spans="1:2" x14ac:dyDescent="0.3">
      <c r="A938" s="1">
        <v>37284</v>
      </c>
      <c r="B938">
        <v>12.673867</v>
      </c>
    </row>
    <row r="939" spans="1:2" x14ac:dyDescent="0.3">
      <c r="A939" s="1">
        <v>37285</v>
      </c>
      <c r="B939">
        <v>12.331329999999999</v>
      </c>
    </row>
    <row r="940" spans="1:2" x14ac:dyDescent="0.3">
      <c r="A940" s="1">
        <v>37286</v>
      </c>
      <c r="B940">
        <v>12.297072</v>
      </c>
    </row>
    <row r="941" spans="1:2" x14ac:dyDescent="0.3">
      <c r="A941" s="1">
        <v>37287</v>
      </c>
      <c r="B941">
        <v>12.252542999999999</v>
      </c>
    </row>
    <row r="942" spans="1:2" x14ac:dyDescent="0.3">
      <c r="A942" s="1">
        <v>37288</v>
      </c>
      <c r="B942">
        <v>12.331329999999999</v>
      </c>
    </row>
    <row r="943" spans="1:2" x14ac:dyDescent="0.3">
      <c r="A943" s="1">
        <v>37291</v>
      </c>
      <c r="B943">
        <v>12.331329999999999</v>
      </c>
    </row>
    <row r="944" spans="1:2" x14ac:dyDescent="0.3">
      <c r="A944" s="1">
        <v>37292</v>
      </c>
      <c r="B944">
        <v>12.160059</v>
      </c>
    </row>
    <row r="945" spans="1:2" x14ac:dyDescent="0.3">
      <c r="A945" s="1">
        <v>37293</v>
      </c>
      <c r="B945">
        <v>12.314201000000001</v>
      </c>
    </row>
    <row r="946" spans="1:2" x14ac:dyDescent="0.3">
      <c r="A946" s="1">
        <v>37294</v>
      </c>
      <c r="B946">
        <v>12.245692999999999</v>
      </c>
    </row>
    <row r="947" spans="1:2" x14ac:dyDescent="0.3">
      <c r="A947" s="1">
        <v>37295</v>
      </c>
      <c r="B947">
        <v>12.108682</v>
      </c>
    </row>
    <row r="948" spans="1:2" x14ac:dyDescent="0.3">
      <c r="A948" s="1">
        <v>37298</v>
      </c>
      <c r="B948">
        <v>12.208015</v>
      </c>
    </row>
    <row r="949" spans="1:2" x14ac:dyDescent="0.3">
      <c r="A949" s="1">
        <v>37299</v>
      </c>
      <c r="B949">
        <v>12.536852</v>
      </c>
    </row>
    <row r="950" spans="1:2" x14ac:dyDescent="0.3">
      <c r="A950" s="1">
        <v>37300</v>
      </c>
      <c r="B950">
        <v>12.125805</v>
      </c>
    </row>
    <row r="951" spans="1:2" x14ac:dyDescent="0.3">
      <c r="A951" s="1">
        <v>37301</v>
      </c>
      <c r="B951">
        <v>10.885821999999999</v>
      </c>
    </row>
    <row r="952" spans="1:2" x14ac:dyDescent="0.3">
      <c r="A952" s="1">
        <v>37302</v>
      </c>
      <c r="B952">
        <v>11.063941</v>
      </c>
    </row>
    <row r="953" spans="1:2" x14ac:dyDescent="0.3">
      <c r="A953" s="1">
        <v>37305</v>
      </c>
      <c r="B953">
        <v>10.892674</v>
      </c>
    </row>
    <row r="954" spans="1:2" x14ac:dyDescent="0.3">
      <c r="A954" s="1">
        <v>37306</v>
      </c>
      <c r="B954">
        <v>10.892674</v>
      </c>
    </row>
    <row r="955" spans="1:2" x14ac:dyDescent="0.3">
      <c r="A955" s="1">
        <v>37307</v>
      </c>
      <c r="B955">
        <v>10.772785000000001</v>
      </c>
    </row>
    <row r="956" spans="1:2" x14ac:dyDescent="0.3">
      <c r="A956" s="1">
        <v>37308</v>
      </c>
      <c r="B956">
        <v>10.670023</v>
      </c>
    </row>
    <row r="957" spans="1:2" x14ac:dyDescent="0.3">
      <c r="A957" s="1">
        <v>37309</v>
      </c>
      <c r="B957">
        <v>10.461077</v>
      </c>
    </row>
    <row r="958" spans="1:2" x14ac:dyDescent="0.3">
      <c r="A958" s="1">
        <v>37312</v>
      </c>
      <c r="B958">
        <v>10.293234999999999</v>
      </c>
    </row>
    <row r="959" spans="1:2" x14ac:dyDescent="0.3">
      <c r="A959" s="1">
        <v>37313</v>
      </c>
      <c r="B959">
        <v>10.550136999999999</v>
      </c>
    </row>
    <row r="960" spans="1:2" x14ac:dyDescent="0.3">
      <c r="A960" s="1">
        <v>37314</v>
      </c>
      <c r="B960">
        <v>11.474987</v>
      </c>
    </row>
    <row r="961" spans="1:2" x14ac:dyDescent="0.3">
      <c r="A961" s="1">
        <v>37315</v>
      </c>
      <c r="B961">
        <v>11.646255</v>
      </c>
    </row>
    <row r="962" spans="1:2" x14ac:dyDescent="0.3">
      <c r="A962" s="1">
        <v>37316</v>
      </c>
      <c r="B962">
        <v>11.474987</v>
      </c>
    </row>
    <row r="963" spans="1:2" x14ac:dyDescent="0.3">
      <c r="A963" s="1">
        <v>37319</v>
      </c>
      <c r="B963">
        <v>11.132452000000001</v>
      </c>
    </row>
    <row r="964" spans="1:2" x14ac:dyDescent="0.3">
      <c r="A964" s="1">
        <v>37320</v>
      </c>
      <c r="B964">
        <v>10.878973999999999</v>
      </c>
    </row>
    <row r="965" spans="1:2" x14ac:dyDescent="0.3">
      <c r="A965" s="1">
        <v>37321</v>
      </c>
      <c r="B965">
        <v>11.115325</v>
      </c>
    </row>
    <row r="966" spans="1:2" x14ac:dyDescent="0.3">
      <c r="A966" s="1">
        <v>37322</v>
      </c>
      <c r="B966">
        <v>11.54692</v>
      </c>
    </row>
    <row r="967" spans="1:2" x14ac:dyDescent="0.3">
      <c r="A967" s="1">
        <v>37323</v>
      </c>
      <c r="B967">
        <v>11.817526000000001</v>
      </c>
    </row>
    <row r="968" spans="1:2" x14ac:dyDescent="0.3">
      <c r="A968" s="1">
        <v>37326</v>
      </c>
      <c r="B968">
        <v>11.759292</v>
      </c>
    </row>
    <row r="969" spans="1:2" x14ac:dyDescent="0.3">
      <c r="A969" s="1">
        <v>37327</v>
      </c>
      <c r="B969">
        <v>11.293443999999999</v>
      </c>
    </row>
    <row r="970" spans="1:2" x14ac:dyDescent="0.3">
      <c r="A970" s="1">
        <v>37328</v>
      </c>
      <c r="B970">
        <v>11.283166</v>
      </c>
    </row>
    <row r="971" spans="1:2" x14ac:dyDescent="0.3">
      <c r="A971" s="1">
        <v>37329</v>
      </c>
      <c r="B971">
        <v>11.348248</v>
      </c>
    </row>
    <row r="972" spans="1:2" x14ac:dyDescent="0.3">
      <c r="A972" s="1">
        <v>37330</v>
      </c>
      <c r="B972">
        <v>11.474987</v>
      </c>
    </row>
    <row r="973" spans="1:2" x14ac:dyDescent="0.3">
      <c r="A973" s="1">
        <v>37333</v>
      </c>
      <c r="B973">
        <v>11.50239</v>
      </c>
    </row>
    <row r="974" spans="1:2" x14ac:dyDescent="0.3">
      <c r="A974" s="1">
        <v>37334</v>
      </c>
      <c r="B974">
        <v>11.509238</v>
      </c>
    </row>
    <row r="975" spans="1:2" x14ac:dyDescent="0.3">
      <c r="A975" s="1">
        <v>37335</v>
      </c>
      <c r="B975">
        <v>11.594873</v>
      </c>
    </row>
    <row r="976" spans="1:2" x14ac:dyDescent="0.3">
      <c r="A976" s="1">
        <v>37336</v>
      </c>
      <c r="B976">
        <v>11.317421</v>
      </c>
    </row>
    <row r="977" spans="1:2" x14ac:dyDescent="0.3">
      <c r="A977" s="1">
        <v>37337</v>
      </c>
      <c r="B977">
        <v>11.423607000000001</v>
      </c>
    </row>
    <row r="978" spans="1:2" x14ac:dyDescent="0.3">
      <c r="A978" s="1">
        <v>37340</v>
      </c>
      <c r="B978">
        <v>11.758558000000001</v>
      </c>
    </row>
    <row r="979" spans="1:2" x14ac:dyDescent="0.3">
      <c r="A979" s="1">
        <v>37341</v>
      </c>
      <c r="B979">
        <v>11.987736</v>
      </c>
    </row>
    <row r="980" spans="1:2" x14ac:dyDescent="0.3">
      <c r="A980" s="1">
        <v>37342</v>
      </c>
      <c r="B980">
        <v>11.952477</v>
      </c>
    </row>
    <row r="981" spans="1:2" x14ac:dyDescent="0.3">
      <c r="A981" s="1">
        <v>37343</v>
      </c>
      <c r="B981">
        <v>12.375572999999999</v>
      </c>
    </row>
    <row r="982" spans="1:2" x14ac:dyDescent="0.3">
      <c r="A982" s="1">
        <v>37344</v>
      </c>
      <c r="B982">
        <v>12.375572999999999</v>
      </c>
    </row>
    <row r="983" spans="1:2" x14ac:dyDescent="0.3">
      <c r="A983" s="1">
        <v>37347</v>
      </c>
      <c r="B983">
        <v>12.375572999999999</v>
      </c>
    </row>
    <row r="984" spans="1:2" x14ac:dyDescent="0.3">
      <c r="A984" s="1">
        <v>37348</v>
      </c>
      <c r="B984">
        <v>12.551863000000001</v>
      </c>
    </row>
    <row r="985" spans="1:2" x14ac:dyDescent="0.3">
      <c r="A985" s="1">
        <v>37349</v>
      </c>
      <c r="B985">
        <v>12.164027000000001</v>
      </c>
    </row>
    <row r="986" spans="1:2" x14ac:dyDescent="0.3">
      <c r="A986" s="1">
        <v>37350</v>
      </c>
      <c r="B986">
        <v>11.934847</v>
      </c>
    </row>
    <row r="987" spans="1:2" x14ac:dyDescent="0.3">
      <c r="A987" s="1">
        <v>37351</v>
      </c>
      <c r="B987">
        <v>12.164027000000001</v>
      </c>
    </row>
    <row r="988" spans="1:2" x14ac:dyDescent="0.3">
      <c r="A988" s="1">
        <v>37354</v>
      </c>
      <c r="B988">
        <v>12.164027000000001</v>
      </c>
    </row>
    <row r="989" spans="1:2" x14ac:dyDescent="0.3">
      <c r="A989" s="1">
        <v>37355</v>
      </c>
      <c r="B989">
        <v>12.164027000000001</v>
      </c>
    </row>
    <row r="990" spans="1:2" x14ac:dyDescent="0.3">
      <c r="A990" s="1">
        <v>37356</v>
      </c>
      <c r="B990">
        <v>12.164027000000001</v>
      </c>
    </row>
    <row r="991" spans="1:2" x14ac:dyDescent="0.3">
      <c r="A991" s="1">
        <v>37357</v>
      </c>
      <c r="B991">
        <v>12.463718999999999</v>
      </c>
    </row>
    <row r="992" spans="1:2" x14ac:dyDescent="0.3">
      <c r="A992" s="1">
        <v>37358</v>
      </c>
      <c r="B992">
        <v>12.551863000000001</v>
      </c>
    </row>
    <row r="993" spans="1:2" x14ac:dyDescent="0.3">
      <c r="A993" s="1">
        <v>37361</v>
      </c>
      <c r="B993">
        <v>12.576546</v>
      </c>
    </row>
    <row r="994" spans="1:2" x14ac:dyDescent="0.3">
      <c r="A994" s="1">
        <v>37362</v>
      </c>
      <c r="B994">
        <v>12.798671000000001</v>
      </c>
    </row>
    <row r="995" spans="1:2" x14ac:dyDescent="0.3">
      <c r="A995" s="1">
        <v>37363</v>
      </c>
      <c r="B995">
        <v>12.569495</v>
      </c>
    </row>
    <row r="996" spans="1:2" x14ac:dyDescent="0.3">
      <c r="A996" s="1">
        <v>37364</v>
      </c>
      <c r="B996">
        <v>12.449616000000001</v>
      </c>
    </row>
    <row r="997" spans="1:2" x14ac:dyDescent="0.3">
      <c r="A997" s="1">
        <v>37365</v>
      </c>
      <c r="B997">
        <v>12.629429999999999</v>
      </c>
    </row>
    <row r="998" spans="1:2" x14ac:dyDescent="0.3">
      <c r="A998" s="1">
        <v>37368</v>
      </c>
      <c r="B998">
        <v>12.604749999999999</v>
      </c>
    </row>
    <row r="999" spans="1:2" x14ac:dyDescent="0.3">
      <c r="A999" s="1">
        <v>37369</v>
      </c>
      <c r="B999">
        <v>12.428461</v>
      </c>
    </row>
    <row r="1000" spans="1:2" x14ac:dyDescent="0.3">
      <c r="A1000" s="1">
        <v>37370</v>
      </c>
      <c r="B1000">
        <v>12.340316</v>
      </c>
    </row>
    <row r="1001" spans="1:2" x14ac:dyDescent="0.3">
      <c r="A1001" s="1">
        <v>37371</v>
      </c>
      <c r="B1001">
        <v>11.811446</v>
      </c>
    </row>
    <row r="1002" spans="1:2" x14ac:dyDescent="0.3">
      <c r="A1002" s="1">
        <v>37372</v>
      </c>
      <c r="B1002">
        <v>11.807919</v>
      </c>
    </row>
    <row r="1003" spans="1:2" x14ac:dyDescent="0.3">
      <c r="A1003" s="1">
        <v>37375</v>
      </c>
      <c r="B1003">
        <v>11.635154999999999</v>
      </c>
    </row>
    <row r="1004" spans="1:2" x14ac:dyDescent="0.3">
      <c r="A1004" s="1">
        <v>37376</v>
      </c>
      <c r="B1004">
        <v>11.617521999999999</v>
      </c>
    </row>
    <row r="1005" spans="1:2" x14ac:dyDescent="0.3">
      <c r="A1005" s="1">
        <v>37377</v>
      </c>
      <c r="B1005">
        <v>11.617521999999999</v>
      </c>
    </row>
    <row r="1006" spans="1:2" x14ac:dyDescent="0.3">
      <c r="A1006" s="1">
        <v>37378</v>
      </c>
      <c r="B1006">
        <v>11.554062</v>
      </c>
    </row>
    <row r="1007" spans="1:2" x14ac:dyDescent="0.3">
      <c r="A1007" s="1">
        <v>37379</v>
      </c>
      <c r="B1007">
        <v>11.70567</v>
      </c>
    </row>
    <row r="1008" spans="1:2" x14ac:dyDescent="0.3">
      <c r="A1008" s="1">
        <v>37382</v>
      </c>
      <c r="B1008">
        <v>11.670413999999999</v>
      </c>
    </row>
    <row r="1009" spans="1:2" x14ac:dyDescent="0.3">
      <c r="A1009" s="1">
        <v>37383</v>
      </c>
      <c r="B1009">
        <v>11.490598</v>
      </c>
    </row>
    <row r="1010" spans="1:2" x14ac:dyDescent="0.3">
      <c r="A1010" s="1">
        <v>37384</v>
      </c>
      <c r="B1010">
        <v>11.631631</v>
      </c>
    </row>
    <row r="1011" spans="1:2" x14ac:dyDescent="0.3">
      <c r="A1011" s="1">
        <v>37385</v>
      </c>
      <c r="B1011">
        <v>11.59637</v>
      </c>
    </row>
    <row r="1012" spans="1:2" x14ac:dyDescent="0.3">
      <c r="A1012" s="1">
        <v>37386</v>
      </c>
      <c r="B1012">
        <v>11.353090999999999</v>
      </c>
    </row>
    <row r="1013" spans="1:2" x14ac:dyDescent="0.3">
      <c r="A1013" s="1">
        <v>37389</v>
      </c>
      <c r="B1013">
        <v>11.388347</v>
      </c>
    </row>
    <row r="1014" spans="1:2" x14ac:dyDescent="0.3">
      <c r="A1014" s="1">
        <v>37390</v>
      </c>
      <c r="B1014">
        <v>11.441236999999999</v>
      </c>
    </row>
    <row r="1015" spans="1:2" x14ac:dyDescent="0.3">
      <c r="A1015" s="1">
        <v>37391</v>
      </c>
      <c r="B1015">
        <v>11.776187</v>
      </c>
    </row>
    <row r="1016" spans="1:2" x14ac:dyDescent="0.3">
      <c r="A1016" s="1">
        <v>37392</v>
      </c>
      <c r="B1016">
        <v>12.093510999999999</v>
      </c>
    </row>
    <row r="1017" spans="1:2" x14ac:dyDescent="0.3">
      <c r="A1017" s="1">
        <v>37393</v>
      </c>
      <c r="B1017">
        <v>11.776187</v>
      </c>
    </row>
    <row r="1018" spans="1:2" x14ac:dyDescent="0.3">
      <c r="A1018" s="1">
        <v>37396</v>
      </c>
      <c r="B1018">
        <v>11.568165</v>
      </c>
    </row>
    <row r="1019" spans="1:2" x14ac:dyDescent="0.3">
      <c r="A1019" s="1">
        <v>37397</v>
      </c>
      <c r="B1019">
        <v>11.494123</v>
      </c>
    </row>
    <row r="1020" spans="1:2" x14ac:dyDescent="0.3">
      <c r="A1020" s="1">
        <v>37398</v>
      </c>
      <c r="B1020">
        <v>11.42008</v>
      </c>
    </row>
    <row r="1021" spans="1:2" x14ac:dyDescent="0.3">
      <c r="A1021" s="1">
        <v>37399</v>
      </c>
      <c r="B1021">
        <v>11.282572999999999</v>
      </c>
    </row>
    <row r="1022" spans="1:2" x14ac:dyDescent="0.3">
      <c r="A1022" s="1">
        <v>37400</v>
      </c>
      <c r="B1022">
        <v>11.176799000000001</v>
      </c>
    </row>
    <row r="1023" spans="1:2" x14ac:dyDescent="0.3">
      <c r="A1023" s="1">
        <v>37403</v>
      </c>
      <c r="B1023">
        <v>11.229687999999999</v>
      </c>
    </row>
    <row r="1024" spans="1:2" x14ac:dyDescent="0.3">
      <c r="A1024" s="1">
        <v>37404</v>
      </c>
      <c r="B1024">
        <v>11.229687999999999</v>
      </c>
    </row>
    <row r="1025" spans="1:2" x14ac:dyDescent="0.3">
      <c r="A1025" s="1">
        <v>37405</v>
      </c>
      <c r="B1025">
        <v>11.247318</v>
      </c>
    </row>
    <row r="1026" spans="1:2" x14ac:dyDescent="0.3">
      <c r="A1026" s="1">
        <v>37406</v>
      </c>
      <c r="B1026">
        <v>10.580937</v>
      </c>
    </row>
    <row r="1027" spans="1:2" x14ac:dyDescent="0.3">
      <c r="A1027" s="1">
        <v>37407</v>
      </c>
      <c r="B1027">
        <v>10.679663</v>
      </c>
    </row>
    <row r="1028" spans="1:2" x14ac:dyDescent="0.3">
      <c r="A1028" s="1">
        <v>37410</v>
      </c>
      <c r="B1028">
        <v>10.803065999999999</v>
      </c>
    </row>
    <row r="1029" spans="1:2" x14ac:dyDescent="0.3">
      <c r="A1029" s="1">
        <v>37411</v>
      </c>
      <c r="B1029">
        <v>10.753704000000001</v>
      </c>
    </row>
    <row r="1030" spans="1:2" x14ac:dyDescent="0.3">
      <c r="A1030" s="1">
        <v>37412</v>
      </c>
      <c r="B1030">
        <v>10.577413999999999</v>
      </c>
    </row>
    <row r="1031" spans="1:2" x14ac:dyDescent="0.3">
      <c r="A1031" s="1">
        <v>37413</v>
      </c>
      <c r="B1031">
        <v>10.009757</v>
      </c>
    </row>
    <row r="1032" spans="1:2" x14ac:dyDescent="0.3">
      <c r="A1032" s="1">
        <v>37414</v>
      </c>
      <c r="B1032">
        <v>9.9427669999999999</v>
      </c>
    </row>
    <row r="1033" spans="1:2" x14ac:dyDescent="0.3">
      <c r="A1033" s="1">
        <v>37417</v>
      </c>
      <c r="B1033">
        <v>10.214255</v>
      </c>
    </row>
    <row r="1034" spans="1:2" x14ac:dyDescent="0.3">
      <c r="A1034" s="1">
        <v>37418</v>
      </c>
      <c r="B1034">
        <v>9.8969339999999999</v>
      </c>
    </row>
    <row r="1035" spans="1:2" x14ac:dyDescent="0.3">
      <c r="A1035" s="1">
        <v>37419</v>
      </c>
      <c r="B1035">
        <v>9.5196719999999999</v>
      </c>
    </row>
    <row r="1036" spans="1:2" x14ac:dyDescent="0.3">
      <c r="A1036" s="1">
        <v>37420</v>
      </c>
      <c r="B1036">
        <v>9.3962679999999992</v>
      </c>
    </row>
    <row r="1037" spans="1:2" x14ac:dyDescent="0.3">
      <c r="A1037" s="1">
        <v>37421</v>
      </c>
      <c r="B1037">
        <v>9.4350529999999999</v>
      </c>
    </row>
    <row r="1038" spans="1:2" x14ac:dyDescent="0.3">
      <c r="A1038" s="1">
        <v>37424</v>
      </c>
      <c r="B1038">
        <v>9.9075109999999995</v>
      </c>
    </row>
    <row r="1039" spans="1:2" x14ac:dyDescent="0.3">
      <c r="A1039" s="1">
        <v>37425</v>
      </c>
      <c r="B1039">
        <v>9.5901879999999995</v>
      </c>
    </row>
    <row r="1040" spans="1:2" x14ac:dyDescent="0.3">
      <c r="A1040" s="1">
        <v>37426</v>
      </c>
      <c r="B1040">
        <v>9.3433799999999998</v>
      </c>
    </row>
    <row r="1041" spans="1:2" x14ac:dyDescent="0.3">
      <c r="A1041" s="1">
        <v>37427</v>
      </c>
      <c r="B1041">
        <v>9.4808889999999995</v>
      </c>
    </row>
    <row r="1042" spans="1:2" x14ac:dyDescent="0.3">
      <c r="A1042" s="1">
        <v>37428</v>
      </c>
      <c r="B1042">
        <v>9.5196719999999999</v>
      </c>
    </row>
    <row r="1043" spans="1:2" x14ac:dyDescent="0.3">
      <c r="A1043" s="1">
        <v>37431</v>
      </c>
      <c r="B1043">
        <v>9.3962679999999992</v>
      </c>
    </row>
    <row r="1044" spans="1:2" x14ac:dyDescent="0.3">
      <c r="A1044" s="1">
        <v>37432</v>
      </c>
      <c r="B1044">
        <v>9.5901879999999995</v>
      </c>
    </row>
    <row r="1045" spans="1:2" x14ac:dyDescent="0.3">
      <c r="A1045" s="1">
        <v>37433</v>
      </c>
      <c r="B1045">
        <v>9.1142040000000009</v>
      </c>
    </row>
    <row r="1046" spans="1:2" x14ac:dyDescent="0.3">
      <c r="A1046" s="1">
        <v>37434</v>
      </c>
      <c r="B1046">
        <v>9.3892170000000004</v>
      </c>
    </row>
    <row r="1047" spans="1:2" x14ac:dyDescent="0.3">
      <c r="A1047" s="1">
        <v>37435</v>
      </c>
      <c r="B1047">
        <v>9.6607059999999993</v>
      </c>
    </row>
    <row r="1048" spans="1:2" x14ac:dyDescent="0.3">
      <c r="A1048" s="1">
        <v>37438</v>
      </c>
      <c r="B1048">
        <v>9.5231980000000007</v>
      </c>
    </row>
    <row r="1049" spans="1:2" x14ac:dyDescent="0.3">
      <c r="A1049" s="1">
        <v>37439</v>
      </c>
      <c r="B1049">
        <v>9.1424109999999992</v>
      </c>
    </row>
    <row r="1050" spans="1:2" x14ac:dyDescent="0.3">
      <c r="A1050" s="1">
        <v>37440</v>
      </c>
      <c r="B1050">
        <v>9.082471</v>
      </c>
    </row>
    <row r="1051" spans="1:2" x14ac:dyDescent="0.3">
      <c r="A1051" s="1">
        <v>37441</v>
      </c>
      <c r="B1051">
        <v>9.1847209999999997</v>
      </c>
    </row>
    <row r="1052" spans="1:2" x14ac:dyDescent="0.3">
      <c r="A1052" s="1">
        <v>37442</v>
      </c>
      <c r="B1052">
        <v>9.1565150000000006</v>
      </c>
    </row>
    <row r="1053" spans="1:2" x14ac:dyDescent="0.3">
      <c r="A1053" s="1">
        <v>37445</v>
      </c>
      <c r="B1053">
        <v>8.8709240000000005</v>
      </c>
    </row>
    <row r="1054" spans="1:2" x14ac:dyDescent="0.3">
      <c r="A1054" s="1">
        <v>37446</v>
      </c>
      <c r="B1054">
        <v>8.9026560000000003</v>
      </c>
    </row>
    <row r="1055" spans="1:2" x14ac:dyDescent="0.3">
      <c r="A1055" s="1">
        <v>37447</v>
      </c>
      <c r="B1055">
        <v>8.4971910000000008</v>
      </c>
    </row>
    <row r="1056" spans="1:2" x14ac:dyDescent="0.3">
      <c r="A1056" s="1">
        <v>37448</v>
      </c>
      <c r="B1056">
        <v>8.2503829999999994</v>
      </c>
    </row>
    <row r="1057" spans="1:2" x14ac:dyDescent="0.3">
      <c r="A1057" s="1">
        <v>37449</v>
      </c>
      <c r="B1057">
        <v>8.0388359999999999</v>
      </c>
    </row>
    <row r="1058" spans="1:2" x14ac:dyDescent="0.3">
      <c r="A1058" s="1">
        <v>37452</v>
      </c>
      <c r="B1058">
        <v>7.7920280000000002</v>
      </c>
    </row>
    <row r="1059" spans="1:2" x14ac:dyDescent="0.3">
      <c r="A1059" s="1">
        <v>37453</v>
      </c>
      <c r="B1059">
        <v>7.8978029999999997</v>
      </c>
    </row>
    <row r="1060" spans="1:2" x14ac:dyDescent="0.3">
      <c r="A1060" s="1">
        <v>37454</v>
      </c>
      <c r="B1060">
        <v>8.197495</v>
      </c>
    </row>
    <row r="1061" spans="1:2" x14ac:dyDescent="0.3">
      <c r="A1061" s="1">
        <v>37455</v>
      </c>
      <c r="B1061">
        <v>7.7532439999999996</v>
      </c>
    </row>
    <row r="1062" spans="1:2" x14ac:dyDescent="0.3">
      <c r="A1062" s="1">
        <v>37456</v>
      </c>
      <c r="B1062">
        <v>7.4041880000000004</v>
      </c>
    </row>
    <row r="1063" spans="1:2" x14ac:dyDescent="0.3">
      <c r="A1063" s="1">
        <v>37459</v>
      </c>
      <c r="B1063">
        <v>7.0516100000000002</v>
      </c>
    </row>
    <row r="1064" spans="1:2" x14ac:dyDescent="0.3">
      <c r="A1064" s="1">
        <v>37460</v>
      </c>
      <c r="B1064">
        <v>7.0692380000000004</v>
      </c>
    </row>
    <row r="1065" spans="1:2" x14ac:dyDescent="0.3">
      <c r="A1065" s="1">
        <v>37461</v>
      </c>
      <c r="B1065">
        <v>6.8753190000000002</v>
      </c>
    </row>
    <row r="1066" spans="1:2" x14ac:dyDescent="0.3">
      <c r="A1066" s="1">
        <v>37462</v>
      </c>
      <c r="B1066">
        <v>6.7166560000000004</v>
      </c>
    </row>
    <row r="1067" spans="1:2" x14ac:dyDescent="0.3">
      <c r="A1067" s="1">
        <v>37463</v>
      </c>
      <c r="B1067">
        <v>6.6108830000000003</v>
      </c>
    </row>
    <row r="1068" spans="1:2" x14ac:dyDescent="0.3">
      <c r="A1068" s="1">
        <v>37466</v>
      </c>
      <c r="B1068">
        <v>7.0516100000000002</v>
      </c>
    </row>
    <row r="1069" spans="1:2" x14ac:dyDescent="0.3">
      <c r="A1069" s="1">
        <v>37467</v>
      </c>
      <c r="B1069">
        <v>6.8753190000000002</v>
      </c>
    </row>
    <row r="1070" spans="1:2" x14ac:dyDescent="0.3">
      <c r="A1070" s="1">
        <v>37468</v>
      </c>
      <c r="B1070">
        <v>7.0163510000000002</v>
      </c>
    </row>
    <row r="1071" spans="1:2" x14ac:dyDescent="0.3">
      <c r="A1071" s="1">
        <v>37469</v>
      </c>
      <c r="B1071">
        <v>7.0868650000000004</v>
      </c>
    </row>
    <row r="1072" spans="1:2" x14ac:dyDescent="0.3">
      <c r="A1072" s="1">
        <v>37470</v>
      </c>
      <c r="B1072">
        <v>7.1150719999999996</v>
      </c>
    </row>
    <row r="1073" spans="1:2" x14ac:dyDescent="0.3">
      <c r="A1073" s="1">
        <v>37473</v>
      </c>
      <c r="B1073">
        <v>7.0621859999999996</v>
      </c>
    </row>
    <row r="1074" spans="1:2" x14ac:dyDescent="0.3">
      <c r="A1074" s="1">
        <v>37474</v>
      </c>
      <c r="B1074">
        <v>7.5522739999999997</v>
      </c>
    </row>
    <row r="1075" spans="1:2" x14ac:dyDescent="0.3">
      <c r="A1075" s="1">
        <v>37475</v>
      </c>
      <c r="B1075">
        <v>7.5452209999999997</v>
      </c>
    </row>
    <row r="1076" spans="1:2" x14ac:dyDescent="0.3">
      <c r="A1076" s="1">
        <v>37476</v>
      </c>
      <c r="B1076">
        <v>7.6439440000000003</v>
      </c>
    </row>
    <row r="1077" spans="1:2" x14ac:dyDescent="0.3">
      <c r="A1077" s="1">
        <v>37477</v>
      </c>
      <c r="B1077">
        <v>7.7567690000000002</v>
      </c>
    </row>
    <row r="1078" spans="1:2" x14ac:dyDescent="0.3">
      <c r="A1078" s="1">
        <v>37480</v>
      </c>
      <c r="B1078">
        <v>7.7567690000000002</v>
      </c>
    </row>
    <row r="1079" spans="1:2" x14ac:dyDescent="0.3">
      <c r="A1079" s="1">
        <v>37481</v>
      </c>
      <c r="B1079">
        <v>7.6862539999999999</v>
      </c>
    </row>
    <row r="1080" spans="1:2" x14ac:dyDescent="0.3">
      <c r="A1080" s="1">
        <v>37482</v>
      </c>
      <c r="B1080">
        <v>7.6686249999999996</v>
      </c>
    </row>
    <row r="1081" spans="1:2" x14ac:dyDescent="0.3">
      <c r="A1081" s="1">
        <v>37483</v>
      </c>
      <c r="B1081">
        <v>7.7532439999999996</v>
      </c>
    </row>
    <row r="1082" spans="1:2" x14ac:dyDescent="0.3">
      <c r="A1082" s="1">
        <v>37484</v>
      </c>
      <c r="B1082">
        <v>7.5804799999999997</v>
      </c>
    </row>
    <row r="1083" spans="1:2" x14ac:dyDescent="0.3">
      <c r="A1083" s="1">
        <v>37487</v>
      </c>
      <c r="B1083">
        <v>7.492337</v>
      </c>
    </row>
    <row r="1084" spans="1:2" x14ac:dyDescent="0.3">
      <c r="A1084" s="1">
        <v>37488</v>
      </c>
      <c r="B1084">
        <v>7.5029120000000002</v>
      </c>
    </row>
    <row r="1085" spans="1:2" x14ac:dyDescent="0.3">
      <c r="A1085" s="1">
        <v>37489</v>
      </c>
      <c r="B1085">
        <v>7.5346450000000003</v>
      </c>
    </row>
    <row r="1086" spans="1:2" x14ac:dyDescent="0.3">
      <c r="A1086" s="1">
        <v>37490</v>
      </c>
      <c r="B1086">
        <v>7.3971369999999999</v>
      </c>
    </row>
    <row r="1087" spans="1:2" x14ac:dyDescent="0.3">
      <c r="A1087" s="1">
        <v>37491</v>
      </c>
      <c r="B1087">
        <v>7.3971369999999999</v>
      </c>
    </row>
    <row r="1088" spans="1:2" x14ac:dyDescent="0.3">
      <c r="A1088" s="1">
        <v>37494</v>
      </c>
      <c r="B1088">
        <v>7.3971369999999999</v>
      </c>
    </row>
    <row r="1089" spans="1:2" x14ac:dyDescent="0.3">
      <c r="A1089" s="1">
        <v>37495</v>
      </c>
      <c r="B1089">
        <v>7.3971369999999999</v>
      </c>
    </row>
    <row r="1090" spans="1:2" x14ac:dyDescent="0.3">
      <c r="A1090" s="1">
        <v>37496</v>
      </c>
      <c r="B1090">
        <v>7.3971369999999999</v>
      </c>
    </row>
    <row r="1091" spans="1:2" x14ac:dyDescent="0.3">
      <c r="A1091" s="1">
        <v>37497</v>
      </c>
      <c r="B1091">
        <v>7.167961</v>
      </c>
    </row>
    <row r="1092" spans="1:2" x14ac:dyDescent="0.3">
      <c r="A1092" s="1">
        <v>37498</v>
      </c>
      <c r="B1092">
        <v>7.0868650000000004</v>
      </c>
    </row>
    <row r="1093" spans="1:2" x14ac:dyDescent="0.3">
      <c r="A1093" s="1">
        <v>37501</v>
      </c>
      <c r="B1093">
        <v>7.333672</v>
      </c>
    </row>
    <row r="1094" spans="1:2" x14ac:dyDescent="0.3">
      <c r="A1094" s="1">
        <v>37502</v>
      </c>
      <c r="B1094">
        <v>7.3513029999999997</v>
      </c>
    </row>
    <row r="1095" spans="1:2" x14ac:dyDescent="0.3">
      <c r="A1095" s="1">
        <v>37503</v>
      </c>
      <c r="B1095">
        <v>7.3407249999999999</v>
      </c>
    </row>
    <row r="1096" spans="1:2" x14ac:dyDescent="0.3">
      <c r="A1096" s="1">
        <v>37504</v>
      </c>
      <c r="B1096">
        <v>7.6192630000000001</v>
      </c>
    </row>
    <row r="1097" spans="1:2" x14ac:dyDescent="0.3">
      <c r="A1097" s="1">
        <v>37505</v>
      </c>
      <c r="B1097">
        <v>8.0212040000000009</v>
      </c>
    </row>
    <row r="1098" spans="1:2" x14ac:dyDescent="0.3">
      <c r="A1098" s="1">
        <v>37508</v>
      </c>
      <c r="B1098">
        <v>7.7215119999999997</v>
      </c>
    </row>
    <row r="1099" spans="1:2" x14ac:dyDescent="0.3">
      <c r="A1099" s="1">
        <v>37509</v>
      </c>
      <c r="B1099">
        <v>7.7567690000000002</v>
      </c>
    </row>
    <row r="1100" spans="1:2" x14ac:dyDescent="0.3">
      <c r="A1100" s="1">
        <v>37510</v>
      </c>
      <c r="B1100">
        <v>8.1269810000000007</v>
      </c>
    </row>
    <row r="1101" spans="1:2" x14ac:dyDescent="0.3">
      <c r="A1101" s="1">
        <v>37511</v>
      </c>
      <c r="B1101">
        <v>8.1128750000000007</v>
      </c>
    </row>
    <row r="1102" spans="1:2" x14ac:dyDescent="0.3">
      <c r="A1102" s="1">
        <v>37512</v>
      </c>
      <c r="B1102">
        <v>7.9295340000000003</v>
      </c>
    </row>
    <row r="1103" spans="1:2" x14ac:dyDescent="0.3">
      <c r="A1103" s="1">
        <v>37515</v>
      </c>
      <c r="B1103">
        <v>7.827286</v>
      </c>
    </row>
    <row r="1104" spans="1:2" x14ac:dyDescent="0.3">
      <c r="A1104" s="1">
        <v>37516</v>
      </c>
      <c r="B1104">
        <v>7.8907499999999997</v>
      </c>
    </row>
    <row r="1105" spans="1:2" x14ac:dyDescent="0.3">
      <c r="A1105" s="1">
        <v>37517</v>
      </c>
      <c r="B1105">
        <v>7.4958600000000004</v>
      </c>
    </row>
    <row r="1106" spans="1:2" x14ac:dyDescent="0.3">
      <c r="A1106" s="1">
        <v>37518</v>
      </c>
      <c r="B1106">
        <v>7.1644329999999998</v>
      </c>
    </row>
    <row r="1107" spans="1:2" x14ac:dyDescent="0.3">
      <c r="A1107" s="1">
        <v>37519</v>
      </c>
      <c r="B1107">
        <v>7.5170149999999998</v>
      </c>
    </row>
    <row r="1108" spans="1:2" x14ac:dyDescent="0.3">
      <c r="A1108" s="1">
        <v>37522</v>
      </c>
      <c r="B1108">
        <v>7.1185999999999998</v>
      </c>
    </row>
    <row r="1109" spans="1:2" x14ac:dyDescent="0.3">
      <c r="A1109" s="1">
        <v>37523</v>
      </c>
      <c r="B1109">
        <v>6.7942260000000001</v>
      </c>
    </row>
    <row r="1110" spans="1:2" x14ac:dyDescent="0.3">
      <c r="A1110" s="1">
        <v>37524</v>
      </c>
      <c r="B1110">
        <v>6.6496680000000001</v>
      </c>
    </row>
    <row r="1111" spans="1:2" x14ac:dyDescent="0.3">
      <c r="A1111" s="1">
        <v>37525</v>
      </c>
      <c r="B1111">
        <v>6.910577</v>
      </c>
    </row>
    <row r="1112" spans="1:2" x14ac:dyDescent="0.3">
      <c r="A1112" s="1">
        <v>37526</v>
      </c>
      <c r="B1112">
        <v>6.9810930000000004</v>
      </c>
    </row>
    <row r="1113" spans="1:2" x14ac:dyDescent="0.3">
      <c r="A1113" s="1">
        <v>37529</v>
      </c>
      <c r="B1113">
        <v>6.5227380000000004</v>
      </c>
    </row>
    <row r="1114" spans="1:2" x14ac:dyDescent="0.3">
      <c r="A1114" s="1">
        <v>37530</v>
      </c>
      <c r="B1114">
        <v>6.3570250000000001</v>
      </c>
    </row>
    <row r="1115" spans="1:2" x14ac:dyDescent="0.3">
      <c r="A1115" s="1">
        <v>37531</v>
      </c>
      <c r="B1115">
        <v>6.5474170000000003</v>
      </c>
    </row>
    <row r="1116" spans="1:2" x14ac:dyDescent="0.3">
      <c r="A1116" s="1">
        <v>37532</v>
      </c>
      <c r="B1116">
        <v>6.565048</v>
      </c>
    </row>
    <row r="1117" spans="1:2" x14ac:dyDescent="0.3">
      <c r="A1117" s="1">
        <v>37533</v>
      </c>
      <c r="B1117">
        <v>6.42049</v>
      </c>
    </row>
    <row r="1118" spans="1:2" x14ac:dyDescent="0.3">
      <c r="A1118" s="1">
        <v>37536</v>
      </c>
      <c r="B1118">
        <v>6.4910059999999996</v>
      </c>
    </row>
    <row r="1119" spans="1:2" x14ac:dyDescent="0.3">
      <c r="A1119" s="1">
        <v>37537</v>
      </c>
      <c r="B1119">
        <v>6.6567189999999998</v>
      </c>
    </row>
    <row r="1120" spans="1:2" x14ac:dyDescent="0.3">
      <c r="A1120" s="1">
        <v>37538</v>
      </c>
      <c r="B1120">
        <v>6.7201829999999996</v>
      </c>
    </row>
    <row r="1121" spans="1:2" x14ac:dyDescent="0.3">
      <c r="A1121" s="1">
        <v>37539</v>
      </c>
      <c r="B1121">
        <v>6.8576879999999996</v>
      </c>
    </row>
    <row r="1122" spans="1:2" x14ac:dyDescent="0.3">
      <c r="A1122" s="1">
        <v>37540</v>
      </c>
      <c r="B1122">
        <v>6.7942260000000001</v>
      </c>
    </row>
    <row r="1123" spans="1:2" x14ac:dyDescent="0.3">
      <c r="A1123" s="1">
        <v>37543</v>
      </c>
      <c r="B1123">
        <v>6.6390890000000002</v>
      </c>
    </row>
    <row r="1124" spans="1:2" x14ac:dyDescent="0.3">
      <c r="A1124" s="1">
        <v>37544</v>
      </c>
      <c r="B1124">
        <v>7.1609100000000003</v>
      </c>
    </row>
    <row r="1125" spans="1:2" x14ac:dyDescent="0.3">
      <c r="A1125" s="1">
        <v>37545</v>
      </c>
      <c r="B1125">
        <v>6.9246809999999996</v>
      </c>
    </row>
    <row r="1126" spans="1:2" x14ac:dyDescent="0.3">
      <c r="A1126" s="1">
        <v>37546</v>
      </c>
      <c r="B1126">
        <v>7.2278989999999999</v>
      </c>
    </row>
    <row r="1127" spans="1:2" x14ac:dyDescent="0.3">
      <c r="A1127" s="1">
        <v>37547</v>
      </c>
      <c r="B1127">
        <v>7.0551360000000001</v>
      </c>
    </row>
    <row r="1128" spans="1:2" x14ac:dyDescent="0.3">
      <c r="A1128" s="1">
        <v>37550</v>
      </c>
      <c r="B1128">
        <v>7.6827269999999999</v>
      </c>
    </row>
    <row r="1129" spans="1:2" x14ac:dyDescent="0.3">
      <c r="A1129" s="1">
        <v>37551</v>
      </c>
      <c r="B1129">
        <v>7.2984159999999996</v>
      </c>
    </row>
    <row r="1130" spans="1:2" x14ac:dyDescent="0.3">
      <c r="A1130" s="1">
        <v>37552</v>
      </c>
      <c r="B1130">
        <v>7.249053</v>
      </c>
    </row>
    <row r="1131" spans="1:2" x14ac:dyDescent="0.3">
      <c r="A1131" s="1">
        <v>37553</v>
      </c>
      <c r="B1131">
        <v>7.7003570000000003</v>
      </c>
    </row>
    <row r="1132" spans="1:2" x14ac:dyDescent="0.3">
      <c r="A1132" s="1">
        <v>37554</v>
      </c>
      <c r="B1132">
        <v>7.5804799999999997</v>
      </c>
    </row>
    <row r="1133" spans="1:2" x14ac:dyDescent="0.3">
      <c r="A1133" s="1">
        <v>37557</v>
      </c>
      <c r="B1133">
        <v>7.7955550000000002</v>
      </c>
    </row>
    <row r="1134" spans="1:2" x14ac:dyDescent="0.3">
      <c r="A1134" s="1">
        <v>37558</v>
      </c>
      <c r="B1134">
        <v>7.2278989999999999</v>
      </c>
    </row>
    <row r="1135" spans="1:2" x14ac:dyDescent="0.3">
      <c r="A1135" s="1">
        <v>37559</v>
      </c>
      <c r="B1135">
        <v>7.368932</v>
      </c>
    </row>
    <row r="1136" spans="1:2" x14ac:dyDescent="0.3">
      <c r="A1136" s="1">
        <v>37560</v>
      </c>
      <c r="B1136">
        <v>7.7920280000000002</v>
      </c>
    </row>
    <row r="1137" spans="1:2" x14ac:dyDescent="0.3">
      <c r="A1137" s="1">
        <v>37561</v>
      </c>
      <c r="B1137">
        <v>8.1128750000000007</v>
      </c>
    </row>
    <row r="1138" spans="1:2" x14ac:dyDescent="0.3">
      <c r="A1138" s="1">
        <v>37564</v>
      </c>
      <c r="B1138">
        <v>8.246855</v>
      </c>
    </row>
    <row r="1139" spans="1:2" x14ac:dyDescent="0.3">
      <c r="A1139" s="1">
        <v>37565</v>
      </c>
      <c r="B1139">
        <v>8.5677050000000001</v>
      </c>
    </row>
    <row r="1140" spans="1:2" x14ac:dyDescent="0.3">
      <c r="A1140" s="1">
        <v>37566</v>
      </c>
      <c r="B1140">
        <v>8.9555439999999997</v>
      </c>
    </row>
    <row r="1141" spans="1:2" x14ac:dyDescent="0.3">
      <c r="A1141" s="1">
        <v>37567</v>
      </c>
      <c r="B1141">
        <v>8.3420529999999999</v>
      </c>
    </row>
    <row r="1142" spans="1:2" x14ac:dyDescent="0.3">
      <c r="A1142" s="1">
        <v>37568</v>
      </c>
      <c r="B1142">
        <v>8.2856400000000008</v>
      </c>
    </row>
    <row r="1143" spans="1:2" x14ac:dyDescent="0.3">
      <c r="A1143" s="1">
        <v>37571</v>
      </c>
      <c r="B1143">
        <v>8.3244229999999995</v>
      </c>
    </row>
    <row r="1144" spans="1:2" x14ac:dyDescent="0.3">
      <c r="A1144" s="1">
        <v>37572</v>
      </c>
      <c r="B1144">
        <v>8.0035760000000007</v>
      </c>
    </row>
    <row r="1145" spans="1:2" x14ac:dyDescent="0.3">
      <c r="A1145" s="1">
        <v>37573</v>
      </c>
      <c r="B1145">
        <v>7.9224829999999997</v>
      </c>
    </row>
    <row r="1146" spans="1:2" x14ac:dyDescent="0.3">
      <c r="A1146" s="1">
        <v>37574</v>
      </c>
      <c r="B1146">
        <v>7.6933049999999996</v>
      </c>
    </row>
    <row r="1147" spans="1:2" x14ac:dyDescent="0.3">
      <c r="A1147" s="1">
        <v>37575</v>
      </c>
      <c r="B1147">
        <v>8.0317810000000005</v>
      </c>
    </row>
    <row r="1148" spans="1:2" x14ac:dyDescent="0.3">
      <c r="A1148" s="1">
        <v>37578</v>
      </c>
      <c r="B1148">
        <v>7.8449150000000003</v>
      </c>
    </row>
    <row r="1149" spans="1:2" x14ac:dyDescent="0.3">
      <c r="A1149" s="1">
        <v>37579</v>
      </c>
      <c r="B1149">
        <v>8.1587099999999992</v>
      </c>
    </row>
    <row r="1150" spans="1:2" x14ac:dyDescent="0.3">
      <c r="A1150" s="1">
        <v>37580</v>
      </c>
      <c r="B1150">
        <v>8.1093510000000002</v>
      </c>
    </row>
    <row r="1151" spans="1:2" x14ac:dyDescent="0.3">
      <c r="A1151" s="1">
        <v>37581</v>
      </c>
      <c r="B1151">
        <v>8.6981599999999997</v>
      </c>
    </row>
    <row r="1152" spans="1:2" x14ac:dyDescent="0.3">
      <c r="A1152" s="1">
        <v>37582</v>
      </c>
      <c r="B1152">
        <v>8.6487990000000003</v>
      </c>
    </row>
    <row r="1153" spans="1:2" x14ac:dyDescent="0.3">
      <c r="A1153" s="1">
        <v>37585</v>
      </c>
      <c r="B1153">
        <v>8.7792510000000004</v>
      </c>
    </row>
    <row r="1154" spans="1:2" x14ac:dyDescent="0.3">
      <c r="A1154" s="1">
        <v>37586</v>
      </c>
      <c r="B1154">
        <v>8.8991319999999998</v>
      </c>
    </row>
    <row r="1155" spans="1:2" x14ac:dyDescent="0.3">
      <c r="A1155" s="1">
        <v>37587</v>
      </c>
      <c r="B1155">
        <v>8.8673970000000004</v>
      </c>
    </row>
    <row r="1156" spans="1:2" x14ac:dyDescent="0.3">
      <c r="A1156" s="1">
        <v>37588</v>
      </c>
      <c r="B1156">
        <v>8.8673970000000004</v>
      </c>
    </row>
    <row r="1157" spans="1:2" x14ac:dyDescent="0.3">
      <c r="A1157" s="1">
        <v>37589</v>
      </c>
      <c r="B1157">
        <v>8.9061819999999994</v>
      </c>
    </row>
    <row r="1158" spans="1:2" x14ac:dyDescent="0.3">
      <c r="A1158" s="1">
        <v>37592</v>
      </c>
      <c r="B1158">
        <v>9.0260580000000008</v>
      </c>
    </row>
    <row r="1159" spans="1:2" x14ac:dyDescent="0.3">
      <c r="A1159" s="1">
        <v>37593</v>
      </c>
      <c r="B1159">
        <v>8.9661200000000001</v>
      </c>
    </row>
    <row r="1160" spans="1:2" x14ac:dyDescent="0.3">
      <c r="A1160" s="1">
        <v>37594</v>
      </c>
      <c r="B1160">
        <v>9.2129300000000001</v>
      </c>
    </row>
    <row r="1161" spans="1:2" x14ac:dyDescent="0.3">
      <c r="A1161" s="1">
        <v>37595</v>
      </c>
      <c r="B1161">
        <v>9.3715869999999999</v>
      </c>
    </row>
    <row r="1162" spans="1:2" x14ac:dyDescent="0.3">
      <c r="A1162" s="1">
        <v>37596</v>
      </c>
      <c r="B1162">
        <v>9.1494610000000005</v>
      </c>
    </row>
    <row r="1163" spans="1:2" x14ac:dyDescent="0.3">
      <c r="A1163" s="1">
        <v>37599</v>
      </c>
      <c r="B1163">
        <v>8.4689829999999997</v>
      </c>
    </row>
    <row r="1164" spans="1:2" x14ac:dyDescent="0.3">
      <c r="A1164" s="1">
        <v>37600</v>
      </c>
      <c r="B1164">
        <v>8.7193140000000007</v>
      </c>
    </row>
    <row r="1165" spans="1:2" x14ac:dyDescent="0.3">
      <c r="A1165" s="1">
        <v>37601</v>
      </c>
      <c r="B1165">
        <v>8.5853330000000003</v>
      </c>
    </row>
    <row r="1166" spans="1:2" x14ac:dyDescent="0.3">
      <c r="A1166" s="1">
        <v>37602</v>
      </c>
      <c r="B1166">
        <v>8.5465499999999999</v>
      </c>
    </row>
    <row r="1167" spans="1:2" x14ac:dyDescent="0.3">
      <c r="A1167" s="1">
        <v>37603</v>
      </c>
      <c r="B1167">
        <v>8.3032679999999992</v>
      </c>
    </row>
    <row r="1168" spans="1:2" x14ac:dyDescent="0.3">
      <c r="A1168" s="1">
        <v>37606</v>
      </c>
      <c r="B1168">
        <v>8.3103210000000001</v>
      </c>
    </row>
    <row r="1169" spans="1:2" x14ac:dyDescent="0.3">
      <c r="A1169" s="1">
        <v>37607</v>
      </c>
      <c r="B1169">
        <v>8.5747579999999992</v>
      </c>
    </row>
    <row r="1170" spans="1:2" x14ac:dyDescent="0.3">
      <c r="A1170" s="1">
        <v>37608</v>
      </c>
      <c r="B1170">
        <v>8.6241190000000003</v>
      </c>
    </row>
    <row r="1171" spans="1:2" x14ac:dyDescent="0.3">
      <c r="A1171" s="1">
        <v>37609</v>
      </c>
      <c r="B1171">
        <v>8.3067969999999995</v>
      </c>
    </row>
    <row r="1172" spans="1:2" x14ac:dyDescent="0.3">
      <c r="A1172" s="1">
        <v>37610</v>
      </c>
      <c r="B1172">
        <v>9.4421049999999997</v>
      </c>
    </row>
    <row r="1173" spans="1:2" x14ac:dyDescent="0.3">
      <c r="A1173" s="1">
        <v>37613</v>
      </c>
      <c r="B1173">
        <v>9.4985169999999997</v>
      </c>
    </row>
    <row r="1174" spans="1:2" x14ac:dyDescent="0.3">
      <c r="A1174" s="1">
        <v>37614</v>
      </c>
      <c r="B1174">
        <v>9.4985169999999997</v>
      </c>
    </row>
    <row r="1175" spans="1:2" x14ac:dyDescent="0.3">
      <c r="A1175" s="1">
        <v>37615</v>
      </c>
      <c r="B1175">
        <v>9.4985169999999997</v>
      </c>
    </row>
    <row r="1176" spans="1:2" x14ac:dyDescent="0.3">
      <c r="A1176" s="1">
        <v>37616</v>
      </c>
      <c r="B1176">
        <v>9.4985169999999997</v>
      </c>
    </row>
    <row r="1177" spans="1:2" x14ac:dyDescent="0.3">
      <c r="A1177" s="1">
        <v>37617</v>
      </c>
      <c r="B1177">
        <v>9.0260580000000008</v>
      </c>
    </row>
    <row r="1178" spans="1:2" x14ac:dyDescent="0.3">
      <c r="A1178" s="1">
        <v>37620</v>
      </c>
      <c r="B1178">
        <v>8.9555439999999997</v>
      </c>
    </row>
    <row r="1179" spans="1:2" x14ac:dyDescent="0.3">
      <c r="A1179" s="1">
        <v>37621</v>
      </c>
      <c r="B1179">
        <v>8.9555439999999997</v>
      </c>
    </row>
    <row r="1180" spans="1:2" x14ac:dyDescent="0.3">
      <c r="A1180" s="1">
        <v>37622</v>
      </c>
      <c r="B1180">
        <v>8.9555439999999997</v>
      </c>
    </row>
    <row r="1181" spans="1:2" x14ac:dyDescent="0.3">
      <c r="A1181" s="1">
        <v>37623</v>
      </c>
      <c r="B1181">
        <v>9.3045989999999996</v>
      </c>
    </row>
    <row r="1182" spans="1:2" x14ac:dyDescent="0.3">
      <c r="A1182" s="1">
        <v>37624</v>
      </c>
      <c r="B1182">
        <v>9.4632579999999997</v>
      </c>
    </row>
    <row r="1183" spans="1:2" x14ac:dyDescent="0.3">
      <c r="A1183" s="1">
        <v>37627</v>
      </c>
      <c r="B1183">
        <v>9.7488480000000006</v>
      </c>
    </row>
    <row r="1184" spans="1:2" x14ac:dyDescent="0.3">
      <c r="A1184" s="1">
        <v>37628</v>
      </c>
      <c r="B1184">
        <v>9.6994889999999998</v>
      </c>
    </row>
    <row r="1185" spans="1:2" x14ac:dyDescent="0.3">
      <c r="A1185" s="1">
        <v>37629</v>
      </c>
      <c r="B1185">
        <v>9.8052620000000008</v>
      </c>
    </row>
    <row r="1186" spans="1:2" x14ac:dyDescent="0.3">
      <c r="A1186" s="1">
        <v>37630</v>
      </c>
      <c r="B1186">
        <v>9.3751130000000007</v>
      </c>
    </row>
    <row r="1187" spans="1:2" x14ac:dyDescent="0.3">
      <c r="A1187" s="1">
        <v>37631</v>
      </c>
      <c r="B1187">
        <v>9.731223</v>
      </c>
    </row>
    <row r="1188" spans="1:2" x14ac:dyDescent="0.3">
      <c r="A1188" s="1">
        <v>37634</v>
      </c>
      <c r="B1188">
        <v>9.9780259999999998</v>
      </c>
    </row>
    <row r="1189" spans="1:2" x14ac:dyDescent="0.3">
      <c r="A1189" s="1">
        <v>37635</v>
      </c>
      <c r="B1189">
        <v>9.8299450000000004</v>
      </c>
    </row>
    <row r="1190" spans="1:2" x14ac:dyDescent="0.3">
      <c r="A1190" s="1">
        <v>37636</v>
      </c>
      <c r="B1190">
        <v>9.7841070000000006</v>
      </c>
    </row>
    <row r="1191" spans="1:2" x14ac:dyDescent="0.3">
      <c r="A1191" s="1">
        <v>37637</v>
      </c>
      <c r="B1191">
        <v>10.048541999999999</v>
      </c>
    </row>
    <row r="1192" spans="1:2" x14ac:dyDescent="0.3">
      <c r="A1192" s="1">
        <v>37638</v>
      </c>
      <c r="B1192">
        <v>9.7664790000000004</v>
      </c>
    </row>
    <row r="1193" spans="1:2" x14ac:dyDescent="0.3">
      <c r="A1193" s="1">
        <v>37641</v>
      </c>
      <c r="B1193">
        <v>9.8369940000000007</v>
      </c>
    </row>
    <row r="1194" spans="1:2" x14ac:dyDescent="0.3">
      <c r="A1194" s="1">
        <v>37642</v>
      </c>
      <c r="B1194">
        <v>9.4174240000000005</v>
      </c>
    </row>
    <row r="1195" spans="1:2" x14ac:dyDescent="0.3">
      <c r="A1195" s="1">
        <v>37643</v>
      </c>
      <c r="B1195">
        <v>9.4315309999999997</v>
      </c>
    </row>
    <row r="1196" spans="1:2" x14ac:dyDescent="0.3">
      <c r="A1196" s="1">
        <v>37644</v>
      </c>
      <c r="B1196">
        <v>9.5549330000000001</v>
      </c>
    </row>
    <row r="1197" spans="1:2" x14ac:dyDescent="0.3">
      <c r="A1197" s="1">
        <v>37645</v>
      </c>
      <c r="B1197">
        <v>9.7982119999999995</v>
      </c>
    </row>
    <row r="1198" spans="1:2" x14ac:dyDescent="0.3">
      <c r="A1198" s="1">
        <v>37648</v>
      </c>
      <c r="B1198">
        <v>9.5443529999999992</v>
      </c>
    </row>
    <row r="1199" spans="1:2" x14ac:dyDescent="0.3">
      <c r="A1199" s="1">
        <v>37649</v>
      </c>
      <c r="B1199">
        <v>9.2199779999999993</v>
      </c>
    </row>
    <row r="1200" spans="1:2" x14ac:dyDescent="0.3">
      <c r="A1200" s="1">
        <v>37650</v>
      </c>
      <c r="B1200">
        <v>9.3962679999999992</v>
      </c>
    </row>
    <row r="1201" spans="1:2" x14ac:dyDescent="0.3">
      <c r="A1201" s="1">
        <v>37651</v>
      </c>
      <c r="B1201">
        <v>9.3997960000000003</v>
      </c>
    </row>
    <row r="1202" spans="1:2" x14ac:dyDescent="0.3">
      <c r="A1202" s="1">
        <v>37652</v>
      </c>
      <c r="B1202">
        <v>9.8369940000000007</v>
      </c>
    </row>
    <row r="1203" spans="1:2" x14ac:dyDescent="0.3">
      <c r="A1203" s="1">
        <v>37655</v>
      </c>
      <c r="B1203">
        <v>9.8334670000000006</v>
      </c>
    </row>
    <row r="1204" spans="1:2" x14ac:dyDescent="0.3">
      <c r="A1204" s="1">
        <v>37656</v>
      </c>
      <c r="B1204">
        <v>9.6430740000000004</v>
      </c>
    </row>
    <row r="1205" spans="1:2" x14ac:dyDescent="0.3">
      <c r="A1205" s="1">
        <v>37657</v>
      </c>
      <c r="B1205">
        <v>9.6959619999999997</v>
      </c>
    </row>
    <row r="1206" spans="1:2" x14ac:dyDescent="0.3">
      <c r="A1206" s="1">
        <v>37658</v>
      </c>
      <c r="B1206">
        <v>9.5796100000000006</v>
      </c>
    </row>
    <row r="1207" spans="1:2" x14ac:dyDescent="0.3">
      <c r="A1207" s="1">
        <v>37659</v>
      </c>
      <c r="B1207">
        <v>9.4491549999999993</v>
      </c>
    </row>
    <row r="1208" spans="1:2" x14ac:dyDescent="0.3">
      <c r="A1208" s="1">
        <v>37662</v>
      </c>
      <c r="B1208">
        <v>9.4315309999999997</v>
      </c>
    </row>
    <row r="1209" spans="1:2" x14ac:dyDescent="0.3">
      <c r="A1209" s="1">
        <v>37663</v>
      </c>
      <c r="B1209">
        <v>9.6959619999999997</v>
      </c>
    </row>
    <row r="1210" spans="1:2" x14ac:dyDescent="0.3">
      <c r="A1210" s="1">
        <v>37664</v>
      </c>
      <c r="B1210">
        <v>9.5549330000000001</v>
      </c>
    </row>
    <row r="1211" spans="1:2" x14ac:dyDescent="0.3">
      <c r="A1211" s="1">
        <v>37665</v>
      </c>
      <c r="B1211">
        <v>9.6430740000000004</v>
      </c>
    </row>
    <row r="1212" spans="1:2" x14ac:dyDescent="0.3">
      <c r="A1212" s="1">
        <v>37666</v>
      </c>
      <c r="B1212">
        <v>9.8369940000000007</v>
      </c>
    </row>
    <row r="1213" spans="1:2" x14ac:dyDescent="0.3">
      <c r="A1213" s="1">
        <v>37669</v>
      </c>
      <c r="B1213">
        <v>9.7065389999999994</v>
      </c>
    </row>
    <row r="1214" spans="1:2" x14ac:dyDescent="0.3">
      <c r="A1214" s="1">
        <v>37670</v>
      </c>
      <c r="B1214">
        <v>8.6346930000000004</v>
      </c>
    </row>
    <row r="1215" spans="1:2" x14ac:dyDescent="0.3">
      <c r="A1215" s="1">
        <v>37671</v>
      </c>
      <c r="B1215">
        <v>8.4971910000000008</v>
      </c>
    </row>
    <row r="1216" spans="1:2" x14ac:dyDescent="0.3">
      <c r="A1216" s="1">
        <v>37672</v>
      </c>
      <c r="B1216">
        <v>8.7545730000000006</v>
      </c>
    </row>
    <row r="1217" spans="1:2" x14ac:dyDescent="0.3">
      <c r="A1217" s="1">
        <v>37673</v>
      </c>
      <c r="B1217">
        <v>8.8568230000000003</v>
      </c>
    </row>
    <row r="1218" spans="1:2" x14ac:dyDescent="0.3">
      <c r="A1218" s="1">
        <v>37676</v>
      </c>
      <c r="B1218">
        <v>8.8145089999999993</v>
      </c>
    </row>
    <row r="1219" spans="1:2" x14ac:dyDescent="0.3">
      <c r="A1219" s="1">
        <v>37677</v>
      </c>
      <c r="B1219">
        <v>8.7863039999999994</v>
      </c>
    </row>
    <row r="1220" spans="1:2" x14ac:dyDescent="0.3">
      <c r="A1220" s="1">
        <v>37678</v>
      </c>
      <c r="B1220">
        <v>8.2856400000000008</v>
      </c>
    </row>
    <row r="1221" spans="1:2" x14ac:dyDescent="0.3">
      <c r="A1221" s="1">
        <v>37679</v>
      </c>
      <c r="B1221">
        <v>7.9824219999999997</v>
      </c>
    </row>
    <row r="1222" spans="1:2" x14ac:dyDescent="0.3">
      <c r="A1222" s="1">
        <v>37680</v>
      </c>
      <c r="B1222">
        <v>7.8978029999999997</v>
      </c>
    </row>
    <row r="1223" spans="1:2" x14ac:dyDescent="0.3">
      <c r="A1223" s="1">
        <v>37683</v>
      </c>
      <c r="B1223">
        <v>7.7955550000000002</v>
      </c>
    </row>
    <row r="1224" spans="1:2" x14ac:dyDescent="0.3">
      <c r="A1224" s="1">
        <v>37684</v>
      </c>
      <c r="B1224">
        <v>7.6157370000000002</v>
      </c>
    </row>
    <row r="1225" spans="1:2" x14ac:dyDescent="0.3">
      <c r="A1225" s="1">
        <v>37685</v>
      </c>
      <c r="B1225">
        <v>7.5275930000000004</v>
      </c>
    </row>
    <row r="1226" spans="1:2" x14ac:dyDescent="0.3">
      <c r="A1226" s="1">
        <v>37686</v>
      </c>
      <c r="B1226">
        <v>7.7814490000000003</v>
      </c>
    </row>
    <row r="1227" spans="1:2" x14ac:dyDescent="0.3">
      <c r="A1227" s="1">
        <v>37687</v>
      </c>
      <c r="B1227">
        <v>7.485284</v>
      </c>
    </row>
    <row r="1228" spans="1:2" x14ac:dyDescent="0.3">
      <c r="A1228" s="1">
        <v>37690</v>
      </c>
      <c r="B1228">
        <v>7.1609100000000003</v>
      </c>
    </row>
    <row r="1229" spans="1:2" x14ac:dyDescent="0.3">
      <c r="A1229" s="1">
        <v>37691</v>
      </c>
      <c r="B1229">
        <v>7.3724550000000004</v>
      </c>
    </row>
    <row r="1230" spans="1:2" x14ac:dyDescent="0.3">
      <c r="A1230" s="1">
        <v>37692</v>
      </c>
      <c r="B1230">
        <v>7.0551360000000001</v>
      </c>
    </row>
    <row r="1231" spans="1:2" x14ac:dyDescent="0.3">
      <c r="A1231" s="1">
        <v>37693</v>
      </c>
      <c r="B1231">
        <v>7.5804799999999997</v>
      </c>
    </row>
    <row r="1232" spans="1:2" x14ac:dyDescent="0.3">
      <c r="A1232" s="1">
        <v>37694</v>
      </c>
      <c r="B1232">
        <v>7.7250370000000004</v>
      </c>
    </row>
    <row r="1233" spans="1:2" x14ac:dyDescent="0.3">
      <c r="A1233" s="1">
        <v>37697</v>
      </c>
      <c r="B1233">
        <v>8.0494109999999992</v>
      </c>
    </row>
    <row r="1234" spans="1:2" x14ac:dyDescent="0.3">
      <c r="A1234" s="1">
        <v>37698</v>
      </c>
      <c r="B1234">
        <v>8.2257010000000008</v>
      </c>
    </row>
    <row r="1235" spans="1:2" x14ac:dyDescent="0.3">
      <c r="A1235" s="1">
        <v>37699</v>
      </c>
      <c r="B1235">
        <v>8.4584050000000008</v>
      </c>
    </row>
    <row r="1236" spans="1:2" x14ac:dyDescent="0.3">
      <c r="A1236" s="1">
        <v>37700</v>
      </c>
      <c r="B1236">
        <v>8.4090439999999997</v>
      </c>
    </row>
    <row r="1237" spans="1:2" x14ac:dyDescent="0.3">
      <c r="A1237" s="1">
        <v>37701</v>
      </c>
      <c r="B1237">
        <v>8.7087369999999993</v>
      </c>
    </row>
    <row r="1238" spans="1:2" x14ac:dyDescent="0.3">
      <c r="A1238" s="1">
        <v>37704</v>
      </c>
      <c r="B1238">
        <v>8.1551860000000005</v>
      </c>
    </row>
    <row r="1239" spans="1:2" x14ac:dyDescent="0.3">
      <c r="A1239" s="1">
        <v>37705</v>
      </c>
      <c r="B1239">
        <v>8.2257010000000008</v>
      </c>
    </row>
    <row r="1240" spans="1:2" x14ac:dyDescent="0.3">
      <c r="A1240" s="1">
        <v>37706</v>
      </c>
      <c r="B1240">
        <v>7.8131839999999997</v>
      </c>
    </row>
    <row r="1241" spans="1:2" x14ac:dyDescent="0.3">
      <c r="A1241" s="1">
        <v>37707</v>
      </c>
      <c r="B1241">
        <v>8.3808360000000004</v>
      </c>
    </row>
    <row r="1242" spans="1:2" x14ac:dyDescent="0.3">
      <c r="A1242" s="1">
        <v>37708</v>
      </c>
      <c r="B1242">
        <v>8.0564619999999998</v>
      </c>
    </row>
    <row r="1243" spans="1:2" x14ac:dyDescent="0.3">
      <c r="A1243" s="1">
        <v>37711</v>
      </c>
      <c r="B1243">
        <v>8.0933360000000008</v>
      </c>
    </row>
    <row r="1244" spans="1:2" x14ac:dyDescent="0.3">
      <c r="A1244" s="1">
        <v>37712</v>
      </c>
      <c r="B1244">
        <v>8.1486420000000006</v>
      </c>
    </row>
    <row r="1245" spans="1:2" x14ac:dyDescent="0.3">
      <c r="A1245" s="1">
        <v>37713</v>
      </c>
      <c r="B1245">
        <v>8.3440630000000002</v>
      </c>
    </row>
    <row r="1246" spans="1:2" x14ac:dyDescent="0.3">
      <c r="A1246" s="1">
        <v>37714</v>
      </c>
      <c r="B1246">
        <v>8.5247340000000005</v>
      </c>
    </row>
    <row r="1247" spans="1:2" x14ac:dyDescent="0.3">
      <c r="A1247" s="1">
        <v>37715</v>
      </c>
      <c r="B1247">
        <v>8.5726680000000002</v>
      </c>
    </row>
    <row r="1248" spans="1:2" x14ac:dyDescent="0.3">
      <c r="A1248" s="1">
        <v>37718</v>
      </c>
      <c r="B1248">
        <v>8.8381430000000005</v>
      </c>
    </row>
    <row r="1249" spans="1:2" x14ac:dyDescent="0.3">
      <c r="A1249" s="1">
        <v>37719</v>
      </c>
      <c r="B1249">
        <v>8.6832809999999991</v>
      </c>
    </row>
    <row r="1250" spans="1:2" x14ac:dyDescent="0.3">
      <c r="A1250" s="1">
        <v>37720</v>
      </c>
      <c r="B1250">
        <v>8.7717720000000003</v>
      </c>
    </row>
    <row r="1251" spans="1:2" x14ac:dyDescent="0.3">
      <c r="A1251" s="1">
        <v>37721</v>
      </c>
      <c r="B1251">
        <v>8.6279749999999993</v>
      </c>
    </row>
    <row r="1252" spans="1:2" x14ac:dyDescent="0.3">
      <c r="A1252" s="1">
        <v>37722</v>
      </c>
      <c r="B1252">
        <v>8.6464119999999998</v>
      </c>
    </row>
    <row r="1253" spans="1:2" x14ac:dyDescent="0.3">
      <c r="A1253" s="1">
        <v>37725</v>
      </c>
      <c r="B1253">
        <v>8.7312139999999996</v>
      </c>
    </row>
    <row r="1254" spans="1:2" x14ac:dyDescent="0.3">
      <c r="A1254" s="1">
        <v>37726</v>
      </c>
      <c r="B1254">
        <v>8.4804879999999994</v>
      </c>
    </row>
    <row r="1255" spans="1:2" x14ac:dyDescent="0.3">
      <c r="A1255" s="1">
        <v>37727</v>
      </c>
      <c r="B1255">
        <v>8.7607130000000009</v>
      </c>
    </row>
    <row r="1256" spans="1:2" x14ac:dyDescent="0.3">
      <c r="A1256" s="1">
        <v>37728</v>
      </c>
      <c r="B1256">
        <v>8.4804879999999994</v>
      </c>
    </row>
    <row r="1257" spans="1:2" x14ac:dyDescent="0.3">
      <c r="A1257" s="1">
        <v>37729</v>
      </c>
      <c r="B1257">
        <v>8.4804879999999994</v>
      </c>
    </row>
    <row r="1258" spans="1:2" x14ac:dyDescent="0.3">
      <c r="A1258" s="1">
        <v>37732</v>
      </c>
      <c r="B1258">
        <v>8.4804879999999994</v>
      </c>
    </row>
    <row r="1259" spans="1:2" x14ac:dyDescent="0.3">
      <c r="A1259" s="1">
        <v>37733</v>
      </c>
      <c r="B1259">
        <v>8.6169139999999995</v>
      </c>
    </row>
    <row r="1260" spans="1:2" x14ac:dyDescent="0.3">
      <c r="A1260" s="1">
        <v>37734</v>
      </c>
      <c r="B1260">
        <v>8.7017159999999993</v>
      </c>
    </row>
    <row r="1261" spans="1:2" x14ac:dyDescent="0.3">
      <c r="A1261" s="1">
        <v>37735</v>
      </c>
      <c r="B1261">
        <v>8.6021660000000004</v>
      </c>
    </row>
    <row r="1262" spans="1:2" x14ac:dyDescent="0.3">
      <c r="A1262" s="1">
        <v>37736</v>
      </c>
      <c r="B1262">
        <v>8.6279749999999993</v>
      </c>
    </row>
    <row r="1263" spans="1:2" x14ac:dyDescent="0.3">
      <c r="A1263" s="1">
        <v>37739</v>
      </c>
      <c r="B1263">
        <v>8.5394830000000006</v>
      </c>
    </row>
    <row r="1264" spans="1:2" x14ac:dyDescent="0.3">
      <c r="A1264" s="1">
        <v>37740</v>
      </c>
      <c r="B1264">
        <v>8.5542320000000007</v>
      </c>
    </row>
    <row r="1265" spans="1:2" x14ac:dyDescent="0.3">
      <c r="A1265" s="1">
        <v>37741</v>
      </c>
      <c r="B1265">
        <v>8.8750140000000002</v>
      </c>
    </row>
    <row r="1266" spans="1:2" x14ac:dyDescent="0.3">
      <c r="A1266" s="1">
        <v>37742</v>
      </c>
      <c r="B1266">
        <v>8.8750140000000002</v>
      </c>
    </row>
    <row r="1267" spans="1:2" x14ac:dyDescent="0.3">
      <c r="A1267" s="1">
        <v>37743</v>
      </c>
      <c r="B1267">
        <v>8.7570250000000005</v>
      </c>
    </row>
    <row r="1268" spans="1:2" x14ac:dyDescent="0.3">
      <c r="A1268" s="1">
        <v>37746</v>
      </c>
      <c r="B1268">
        <v>8.8676410000000008</v>
      </c>
    </row>
    <row r="1269" spans="1:2" x14ac:dyDescent="0.3">
      <c r="A1269" s="1">
        <v>37747</v>
      </c>
      <c r="B1269">
        <v>9.4022810000000003</v>
      </c>
    </row>
    <row r="1270" spans="1:2" x14ac:dyDescent="0.3">
      <c r="A1270" s="1">
        <v>37748</v>
      </c>
      <c r="B1270">
        <v>9.1404910000000008</v>
      </c>
    </row>
    <row r="1271" spans="1:2" x14ac:dyDescent="0.3">
      <c r="A1271" s="1">
        <v>37749</v>
      </c>
      <c r="B1271">
        <v>9.4022810000000003</v>
      </c>
    </row>
    <row r="1272" spans="1:2" x14ac:dyDescent="0.3">
      <c r="A1272" s="1">
        <v>37750</v>
      </c>
      <c r="B1272">
        <v>9.3801570000000005</v>
      </c>
    </row>
    <row r="1273" spans="1:2" x14ac:dyDescent="0.3">
      <c r="A1273" s="1">
        <v>37753</v>
      </c>
      <c r="B1273">
        <v>9.6677560000000007</v>
      </c>
    </row>
    <row r="1274" spans="1:2" x14ac:dyDescent="0.3">
      <c r="A1274" s="1">
        <v>37754</v>
      </c>
      <c r="B1274">
        <v>9.5718899999999998</v>
      </c>
    </row>
    <row r="1275" spans="1:2" x14ac:dyDescent="0.3">
      <c r="A1275" s="1">
        <v>37755</v>
      </c>
      <c r="B1275">
        <v>9.7783719999999992</v>
      </c>
    </row>
    <row r="1276" spans="1:2" x14ac:dyDescent="0.3">
      <c r="A1276" s="1">
        <v>37756</v>
      </c>
      <c r="B1276">
        <v>9.7931209999999993</v>
      </c>
    </row>
    <row r="1277" spans="1:2" x14ac:dyDescent="0.3">
      <c r="A1277" s="1">
        <v>37757</v>
      </c>
      <c r="B1277">
        <v>10.091782</v>
      </c>
    </row>
    <row r="1278" spans="1:2" x14ac:dyDescent="0.3">
      <c r="A1278" s="1">
        <v>37760</v>
      </c>
      <c r="B1278">
        <v>10.029097999999999</v>
      </c>
    </row>
    <row r="1279" spans="1:2" x14ac:dyDescent="0.3">
      <c r="A1279" s="1">
        <v>37761</v>
      </c>
      <c r="B1279">
        <v>10.069660000000001</v>
      </c>
    </row>
    <row r="1280" spans="1:2" x14ac:dyDescent="0.3">
      <c r="A1280" s="1">
        <v>37762</v>
      </c>
      <c r="B1280">
        <v>10.010662</v>
      </c>
    </row>
    <row r="1281" spans="1:2" x14ac:dyDescent="0.3">
      <c r="A1281" s="1">
        <v>37763</v>
      </c>
      <c r="B1281">
        <v>10.235580000000001</v>
      </c>
    </row>
    <row r="1282" spans="1:2" x14ac:dyDescent="0.3">
      <c r="A1282" s="1">
        <v>37764</v>
      </c>
      <c r="B1282">
        <v>10.217146</v>
      </c>
    </row>
    <row r="1283" spans="1:2" x14ac:dyDescent="0.3">
      <c r="A1283" s="1">
        <v>37767</v>
      </c>
      <c r="B1283">
        <v>10.471560999999999</v>
      </c>
    </row>
    <row r="1284" spans="1:2" x14ac:dyDescent="0.3">
      <c r="A1284" s="1">
        <v>37768</v>
      </c>
      <c r="B1284">
        <v>10.478933</v>
      </c>
    </row>
    <row r="1285" spans="1:2" x14ac:dyDescent="0.3">
      <c r="A1285" s="1">
        <v>37769</v>
      </c>
      <c r="B1285">
        <v>10.85871</v>
      </c>
    </row>
    <row r="1286" spans="1:2" x14ac:dyDescent="0.3">
      <c r="A1286" s="1">
        <v>37770</v>
      </c>
      <c r="B1286">
        <v>10.987762999999999</v>
      </c>
    </row>
    <row r="1287" spans="1:2" x14ac:dyDescent="0.3">
      <c r="A1287" s="1">
        <v>37771</v>
      </c>
      <c r="B1287">
        <v>10.655915</v>
      </c>
    </row>
    <row r="1288" spans="1:2" x14ac:dyDescent="0.3">
      <c r="A1288" s="1">
        <v>37774</v>
      </c>
      <c r="B1288">
        <v>10.604296</v>
      </c>
    </row>
    <row r="1289" spans="1:2" x14ac:dyDescent="0.3">
      <c r="A1289" s="1">
        <v>37775</v>
      </c>
      <c r="B1289">
        <v>10.047535</v>
      </c>
    </row>
    <row r="1290" spans="1:2" x14ac:dyDescent="0.3">
      <c r="A1290" s="1">
        <v>37776</v>
      </c>
      <c r="B1290">
        <v>9.8926730000000003</v>
      </c>
    </row>
    <row r="1291" spans="1:2" x14ac:dyDescent="0.3">
      <c r="A1291" s="1">
        <v>37777</v>
      </c>
      <c r="B1291">
        <v>9.6972529999999999</v>
      </c>
    </row>
    <row r="1292" spans="1:2" x14ac:dyDescent="0.3">
      <c r="A1292" s="1">
        <v>37778</v>
      </c>
      <c r="B1292">
        <v>10.176587</v>
      </c>
    </row>
    <row r="1293" spans="1:2" x14ac:dyDescent="0.3">
      <c r="A1293" s="1">
        <v>37781</v>
      </c>
      <c r="B1293">
        <v>9.8816120000000005</v>
      </c>
    </row>
    <row r="1294" spans="1:2" x14ac:dyDescent="0.3">
      <c r="A1294" s="1">
        <v>37782</v>
      </c>
      <c r="B1294">
        <v>10.128653999999999</v>
      </c>
    </row>
    <row r="1295" spans="1:2" x14ac:dyDescent="0.3">
      <c r="A1295" s="1">
        <v>37783</v>
      </c>
      <c r="B1295">
        <v>10.464185000000001</v>
      </c>
    </row>
    <row r="1296" spans="1:2" x14ac:dyDescent="0.3">
      <c r="A1296" s="1">
        <v>37784</v>
      </c>
      <c r="B1296">
        <v>10.932454</v>
      </c>
    </row>
    <row r="1297" spans="1:2" x14ac:dyDescent="0.3">
      <c r="A1297" s="1">
        <v>37785</v>
      </c>
      <c r="B1297">
        <v>10.792343000000001</v>
      </c>
    </row>
    <row r="1298" spans="1:2" x14ac:dyDescent="0.3">
      <c r="A1298" s="1">
        <v>37788</v>
      </c>
      <c r="B1298">
        <v>10.644856000000001</v>
      </c>
    </row>
    <row r="1299" spans="1:2" x14ac:dyDescent="0.3">
      <c r="A1299" s="1">
        <v>37789</v>
      </c>
      <c r="B1299">
        <v>9.9995989999999999</v>
      </c>
    </row>
    <row r="1300" spans="1:2" x14ac:dyDescent="0.3">
      <c r="A1300" s="1">
        <v>37790</v>
      </c>
      <c r="B1300">
        <v>9.9553550000000008</v>
      </c>
    </row>
    <row r="1301" spans="1:2" x14ac:dyDescent="0.3">
      <c r="A1301" s="1">
        <v>37791</v>
      </c>
      <c r="B1301">
        <v>9.8078699999999994</v>
      </c>
    </row>
    <row r="1302" spans="1:2" x14ac:dyDescent="0.3">
      <c r="A1302" s="1">
        <v>37792</v>
      </c>
      <c r="B1302">
        <v>9.7083159999999999</v>
      </c>
    </row>
    <row r="1303" spans="1:2" x14ac:dyDescent="0.3">
      <c r="A1303" s="1">
        <v>37795</v>
      </c>
      <c r="B1303">
        <v>9.5128950000000003</v>
      </c>
    </row>
    <row r="1304" spans="1:2" x14ac:dyDescent="0.3">
      <c r="A1304" s="1">
        <v>37796</v>
      </c>
      <c r="B1304">
        <v>9.3764699999999994</v>
      </c>
    </row>
    <row r="1305" spans="1:2" x14ac:dyDescent="0.3">
      <c r="A1305" s="1">
        <v>37797</v>
      </c>
      <c r="B1305">
        <v>9.1073059999999995</v>
      </c>
    </row>
    <row r="1306" spans="1:2" x14ac:dyDescent="0.3">
      <c r="A1306" s="1">
        <v>37798</v>
      </c>
      <c r="B1306">
        <v>9.5829520000000006</v>
      </c>
    </row>
    <row r="1307" spans="1:2" x14ac:dyDescent="0.3">
      <c r="A1307" s="1">
        <v>37799</v>
      </c>
      <c r="B1307">
        <v>9.2953539999999997</v>
      </c>
    </row>
    <row r="1308" spans="1:2" x14ac:dyDescent="0.3">
      <c r="A1308" s="1">
        <v>37802</v>
      </c>
      <c r="B1308">
        <v>9.3285359999999997</v>
      </c>
    </row>
    <row r="1309" spans="1:2" x14ac:dyDescent="0.3">
      <c r="A1309" s="1">
        <v>37803</v>
      </c>
      <c r="B1309">
        <v>8.5542320000000007</v>
      </c>
    </row>
    <row r="1310" spans="1:2" x14ac:dyDescent="0.3">
      <c r="A1310" s="1">
        <v>37804</v>
      </c>
      <c r="B1310">
        <v>8.5173590000000008</v>
      </c>
    </row>
    <row r="1311" spans="1:2" x14ac:dyDescent="0.3">
      <c r="A1311" s="1">
        <v>37805</v>
      </c>
      <c r="B1311">
        <v>8.7017159999999993</v>
      </c>
    </row>
    <row r="1312" spans="1:2" x14ac:dyDescent="0.3">
      <c r="A1312" s="1">
        <v>37806</v>
      </c>
      <c r="B1312">
        <v>8.7902109999999993</v>
      </c>
    </row>
    <row r="1313" spans="1:2" x14ac:dyDescent="0.3">
      <c r="A1313" s="1">
        <v>37809</v>
      </c>
      <c r="B1313">
        <v>8.5911050000000007</v>
      </c>
    </row>
    <row r="1314" spans="1:2" x14ac:dyDescent="0.3">
      <c r="A1314" s="1">
        <v>37810</v>
      </c>
      <c r="B1314">
        <v>8.5026100000000007</v>
      </c>
    </row>
    <row r="1315" spans="1:2" x14ac:dyDescent="0.3">
      <c r="A1315" s="1">
        <v>37811</v>
      </c>
      <c r="B1315">
        <v>8.4841730000000002</v>
      </c>
    </row>
    <row r="1316" spans="1:2" x14ac:dyDescent="0.3">
      <c r="A1316" s="1">
        <v>37812</v>
      </c>
      <c r="B1316">
        <v>8.4067439999999998</v>
      </c>
    </row>
    <row r="1317" spans="1:2" x14ac:dyDescent="0.3">
      <c r="A1317" s="1">
        <v>37813</v>
      </c>
      <c r="B1317">
        <v>8.6648449999999997</v>
      </c>
    </row>
    <row r="1318" spans="1:2" x14ac:dyDescent="0.3">
      <c r="A1318" s="1">
        <v>37816</v>
      </c>
      <c r="B1318">
        <v>8.8123339999999999</v>
      </c>
    </row>
    <row r="1319" spans="1:2" x14ac:dyDescent="0.3">
      <c r="A1319" s="1">
        <v>37817</v>
      </c>
      <c r="B1319">
        <v>8.8860770000000002</v>
      </c>
    </row>
    <row r="1320" spans="1:2" x14ac:dyDescent="0.3">
      <c r="A1320" s="1">
        <v>37818</v>
      </c>
      <c r="B1320">
        <v>8.9192610000000005</v>
      </c>
    </row>
    <row r="1321" spans="1:2" x14ac:dyDescent="0.3">
      <c r="A1321" s="1">
        <v>37819</v>
      </c>
      <c r="B1321">
        <v>8.937697</v>
      </c>
    </row>
    <row r="1322" spans="1:2" x14ac:dyDescent="0.3">
      <c r="A1322" s="1">
        <v>37820</v>
      </c>
      <c r="B1322">
        <v>9.0335660000000004</v>
      </c>
    </row>
    <row r="1323" spans="1:2" x14ac:dyDescent="0.3">
      <c r="A1323" s="1">
        <v>37823</v>
      </c>
      <c r="B1323">
        <v>8.9598209999999998</v>
      </c>
    </row>
    <row r="1324" spans="1:2" x14ac:dyDescent="0.3">
      <c r="A1324" s="1">
        <v>37824</v>
      </c>
      <c r="B1324">
        <v>9.0630600000000001</v>
      </c>
    </row>
    <row r="1325" spans="1:2" x14ac:dyDescent="0.3">
      <c r="A1325" s="1">
        <v>37825</v>
      </c>
      <c r="B1325">
        <v>8.9118870000000001</v>
      </c>
    </row>
    <row r="1326" spans="1:2" x14ac:dyDescent="0.3">
      <c r="A1326" s="1">
        <v>37826</v>
      </c>
      <c r="B1326">
        <v>9.3838430000000006</v>
      </c>
    </row>
    <row r="1327" spans="1:2" x14ac:dyDescent="0.3">
      <c r="A1327" s="1">
        <v>37827</v>
      </c>
      <c r="B1327">
        <v>9.2326689999999996</v>
      </c>
    </row>
    <row r="1328" spans="1:2" x14ac:dyDescent="0.3">
      <c r="A1328" s="1">
        <v>37830</v>
      </c>
      <c r="B1328">
        <v>9.3432860000000009</v>
      </c>
    </row>
    <row r="1329" spans="1:2" x14ac:dyDescent="0.3">
      <c r="A1329" s="1">
        <v>37831</v>
      </c>
      <c r="B1329">
        <v>9.1478629999999992</v>
      </c>
    </row>
    <row r="1330" spans="1:2" x14ac:dyDescent="0.3">
      <c r="A1330" s="1">
        <v>37832</v>
      </c>
      <c r="B1330">
        <v>9.0814970000000006</v>
      </c>
    </row>
    <row r="1331" spans="1:2" x14ac:dyDescent="0.3">
      <c r="A1331" s="1">
        <v>37833</v>
      </c>
      <c r="B1331">
        <v>9.0335660000000004</v>
      </c>
    </row>
    <row r="1332" spans="1:2" x14ac:dyDescent="0.3">
      <c r="A1332" s="1">
        <v>37834</v>
      </c>
      <c r="B1332">
        <v>9.0409360000000003</v>
      </c>
    </row>
    <row r="1333" spans="1:2" x14ac:dyDescent="0.3">
      <c r="A1333" s="1">
        <v>37837</v>
      </c>
      <c r="B1333">
        <v>8.775461</v>
      </c>
    </row>
    <row r="1334" spans="1:2" x14ac:dyDescent="0.3">
      <c r="A1334" s="1">
        <v>37838</v>
      </c>
      <c r="B1334">
        <v>8.8492040000000003</v>
      </c>
    </row>
    <row r="1335" spans="1:2" x14ac:dyDescent="0.3">
      <c r="A1335" s="1">
        <v>37839</v>
      </c>
      <c r="B1335">
        <v>8.8860770000000002</v>
      </c>
    </row>
    <row r="1336" spans="1:2" x14ac:dyDescent="0.3">
      <c r="A1336" s="1">
        <v>37840</v>
      </c>
      <c r="B1336">
        <v>9.0704360000000008</v>
      </c>
    </row>
    <row r="1337" spans="1:2" x14ac:dyDescent="0.3">
      <c r="A1337" s="1">
        <v>37841</v>
      </c>
      <c r="B1337">
        <v>8.9966919999999995</v>
      </c>
    </row>
    <row r="1338" spans="1:2" x14ac:dyDescent="0.3">
      <c r="A1338" s="1">
        <v>37844</v>
      </c>
      <c r="B1338">
        <v>8.9635060000000006</v>
      </c>
    </row>
    <row r="1339" spans="1:2" x14ac:dyDescent="0.3">
      <c r="A1339" s="1">
        <v>37845</v>
      </c>
      <c r="B1339">
        <v>9.2547929999999994</v>
      </c>
    </row>
    <row r="1340" spans="1:2" x14ac:dyDescent="0.3">
      <c r="A1340" s="1">
        <v>37846</v>
      </c>
      <c r="B1340">
        <v>9.3285359999999997</v>
      </c>
    </row>
    <row r="1341" spans="1:2" x14ac:dyDescent="0.3">
      <c r="A1341" s="1">
        <v>37847</v>
      </c>
      <c r="B1341">
        <v>9.5866369999999996</v>
      </c>
    </row>
    <row r="1342" spans="1:2" x14ac:dyDescent="0.3">
      <c r="A1342" s="1">
        <v>37848</v>
      </c>
      <c r="B1342">
        <v>9.5829520000000006</v>
      </c>
    </row>
    <row r="1343" spans="1:2" x14ac:dyDescent="0.3">
      <c r="A1343" s="1">
        <v>37851</v>
      </c>
      <c r="B1343">
        <v>9.66038</v>
      </c>
    </row>
    <row r="1344" spans="1:2" x14ac:dyDescent="0.3">
      <c r="A1344" s="1">
        <v>37852</v>
      </c>
      <c r="B1344">
        <v>9.6050730000000009</v>
      </c>
    </row>
    <row r="1345" spans="1:2" x14ac:dyDescent="0.3">
      <c r="A1345" s="1">
        <v>37853</v>
      </c>
      <c r="B1345">
        <v>9.4022810000000003</v>
      </c>
    </row>
    <row r="1346" spans="1:2" x14ac:dyDescent="0.3">
      <c r="A1346" s="1">
        <v>37854</v>
      </c>
      <c r="B1346">
        <v>9.3285359999999997</v>
      </c>
    </row>
    <row r="1347" spans="1:2" x14ac:dyDescent="0.3">
      <c r="A1347" s="1">
        <v>37855</v>
      </c>
      <c r="B1347">
        <v>9.5128950000000003</v>
      </c>
    </row>
    <row r="1348" spans="1:2" x14ac:dyDescent="0.3">
      <c r="A1348" s="1">
        <v>37858</v>
      </c>
      <c r="B1348">
        <v>9.5682019999999994</v>
      </c>
    </row>
    <row r="1349" spans="1:2" x14ac:dyDescent="0.3">
      <c r="A1349" s="1">
        <v>37859</v>
      </c>
      <c r="B1349">
        <v>9.2216090000000008</v>
      </c>
    </row>
    <row r="1350" spans="1:2" x14ac:dyDescent="0.3">
      <c r="A1350" s="1">
        <v>37860</v>
      </c>
      <c r="B1350">
        <v>9.5460809999999992</v>
      </c>
    </row>
    <row r="1351" spans="1:2" x14ac:dyDescent="0.3">
      <c r="A1351" s="1">
        <v>37861</v>
      </c>
      <c r="B1351">
        <v>9.4391529999999992</v>
      </c>
    </row>
    <row r="1352" spans="1:2" x14ac:dyDescent="0.3">
      <c r="A1352" s="1">
        <v>37862</v>
      </c>
      <c r="B1352">
        <v>9.7230640000000008</v>
      </c>
    </row>
    <row r="1353" spans="1:2" x14ac:dyDescent="0.3">
      <c r="A1353" s="1">
        <v>37865</v>
      </c>
      <c r="B1353">
        <v>10.397817</v>
      </c>
    </row>
    <row r="1354" spans="1:2" x14ac:dyDescent="0.3">
      <c r="A1354" s="1">
        <v>37866</v>
      </c>
      <c r="B1354">
        <v>10.065969000000001</v>
      </c>
    </row>
    <row r="1355" spans="1:2" x14ac:dyDescent="0.3">
      <c r="A1355" s="1">
        <v>37867</v>
      </c>
      <c r="B1355">
        <v>10.62642</v>
      </c>
    </row>
    <row r="1356" spans="1:2" x14ac:dyDescent="0.3">
      <c r="A1356" s="1">
        <v>37868</v>
      </c>
      <c r="B1356">
        <v>10.405189999999999</v>
      </c>
    </row>
    <row r="1357" spans="1:2" x14ac:dyDescent="0.3">
      <c r="A1357" s="1">
        <v>37869</v>
      </c>
      <c r="B1357">
        <v>10.526866999999999</v>
      </c>
    </row>
    <row r="1358" spans="1:2" x14ac:dyDescent="0.3">
      <c r="A1358" s="1">
        <v>37872</v>
      </c>
      <c r="B1358">
        <v>10.545303000000001</v>
      </c>
    </row>
    <row r="1359" spans="1:2" x14ac:dyDescent="0.3">
      <c r="A1359" s="1">
        <v>37873</v>
      </c>
      <c r="B1359">
        <v>10.655915</v>
      </c>
    </row>
    <row r="1360" spans="1:2" x14ac:dyDescent="0.3">
      <c r="A1360" s="1">
        <v>37874</v>
      </c>
      <c r="B1360">
        <v>10.287201</v>
      </c>
    </row>
    <row r="1361" spans="1:2" x14ac:dyDescent="0.3">
      <c r="A1361" s="1">
        <v>37875</v>
      </c>
      <c r="B1361">
        <v>10.537927</v>
      </c>
    </row>
    <row r="1362" spans="1:2" x14ac:dyDescent="0.3">
      <c r="A1362" s="1">
        <v>37876</v>
      </c>
      <c r="B1362">
        <v>10.379378000000001</v>
      </c>
    </row>
    <row r="1363" spans="1:2" x14ac:dyDescent="0.3">
      <c r="A1363" s="1">
        <v>37879</v>
      </c>
      <c r="B1363">
        <v>10.582172999999999</v>
      </c>
    </row>
    <row r="1364" spans="1:2" x14ac:dyDescent="0.3">
      <c r="A1364" s="1">
        <v>37880</v>
      </c>
      <c r="B1364">
        <v>10.619046000000001</v>
      </c>
    </row>
    <row r="1365" spans="1:2" x14ac:dyDescent="0.3">
      <c r="A1365" s="1">
        <v>37881</v>
      </c>
      <c r="B1365">
        <v>10.475244999999999</v>
      </c>
    </row>
    <row r="1366" spans="1:2" x14ac:dyDescent="0.3">
      <c r="A1366" s="1">
        <v>37882</v>
      </c>
      <c r="B1366">
        <v>10.434688</v>
      </c>
    </row>
    <row r="1367" spans="1:2" x14ac:dyDescent="0.3">
      <c r="A1367" s="1">
        <v>37883</v>
      </c>
      <c r="B1367">
        <v>10.877148</v>
      </c>
    </row>
    <row r="1368" spans="1:2" x14ac:dyDescent="0.3">
      <c r="A1368" s="1">
        <v>37886</v>
      </c>
      <c r="B1368">
        <v>10.467872</v>
      </c>
    </row>
    <row r="1369" spans="1:2" x14ac:dyDescent="0.3">
      <c r="A1369" s="1">
        <v>37887</v>
      </c>
      <c r="B1369">
        <v>10.545303000000001</v>
      </c>
    </row>
    <row r="1370" spans="1:2" x14ac:dyDescent="0.3">
      <c r="A1370" s="1">
        <v>37888</v>
      </c>
      <c r="B1370">
        <v>10.416252</v>
      </c>
    </row>
    <row r="1371" spans="1:2" x14ac:dyDescent="0.3">
      <c r="A1371" s="1">
        <v>37889</v>
      </c>
      <c r="B1371">
        <v>10.195021000000001</v>
      </c>
    </row>
    <row r="1372" spans="1:2" x14ac:dyDescent="0.3">
      <c r="A1372" s="1">
        <v>37890</v>
      </c>
      <c r="B1372">
        <v>10.032786</v>
      </c>
    </row>
    <row r="1373" spans="1:2" x14ac:dyDescent="0.3">
      <c r="A1373" s="1">
        <v>37893</v>
      </c>
      <c r="B1373">
        <v>10.30195</v>
      </c>
    </row>
    <row r="1374" spans="1:2" x14ac:dyDescent="0.3">
      <c r="A1374" s="1">
        <v>37894</v>
      </c>
      <c r="B1374">
        <v>10.206084000000001</v>
      </c>
    </row>
    <row r="1375" spans="1:2" x14ac:dyDescent="0.3">
      <c r="A1375" s="1">
        <v>37895</v>
      </c>
      <c r="B1375">
        <v>10.176587</v>
      </c>
    </row>
    <row r="1376" spans="1:2" x14ac:dyDescent="0.3">
      <c r="A1376" s="1">
        <v>37896</v>
      </c>
      <c r="B1376">
        <v>10.143402999999999</v>
      </c>
    </row>
    <row r="1377" spans="1:2" x14ac:dyDescent="0.3">
      <c r="A1377" s="1">
        <v>37897</v>
      </c>
      <c r="B1377">
        <v>10.139711999999999</v>
      </c>
    </row>
    <row r="1378" spans="1:2" x14ac:dyDescent="0.3">
      <c r="A1378" s="1">
        <v>37900</v>
      </c>
      <c r="B1378">
        <v>10.397817</v>
      </c>
    </row>
    <row r="1379" spans="1:2" x14ac:dyDescent="0.3">
      <c r="A1379" s="1">
        <v>37901</v>
      </c>
      <c r="B1379">
        <v>10.043846</v>
      </c>
    </row>
    <row r="1380" spans="1:2" x14ac:dyDescent="0.3">
      <c r="A1380" s="1">
        <v>37902</v>
      </c>
      <c r="B1380">
        <v>10.206084000000001</v>
      </c>
    </row>
    <row r="1381" spans="1:2" x14ac:dyDescent="0.3">
      <c r="A1381" s="1">
        <v>37903</v>
      </c>
      <c r="B1381">
        <v>10.442061000000001</v>
      </c>
    </row>
    <row r="1382" spans="1:2" x14ac:dyDescent="0.3">
      <c r="A1382" s="1">
        <v>37904</v>
      </c>
      <c r="B1382">
        <v>10.493683000000001</v>
      </c>
    </row>
    <row r="1383" spans="1:2" x14ac:dyDescent="0.3">
      <c r="A1383" s="1">
        <v>37907</v>
      </c>
      <c r="B1383">
        <v>10.453123</v>
      </c>
    </row>
    <row r="1384" spans="1:2" x14ac:dyDescent="0.3">
      <c r="A1384" s="1">
        <v>37908</v>
      </c>
      <c r="B1384">
        <v>10.320384000000001</v>
      </c>
    </row>
    <row r="1385" spans="1:2" x14ac:dyDescent="0.3">
      <c r="A1385" s="1">
        <v>37909</v>
      </c>
      <c r="B1385">
        <v>10.788653999999999</v>
      </c>
    </row>
    <row r="1386" spans="1:2" x14ac:dyDescent="0.3">
      <c r="A1386" s="1">
        <v>37910</v>
      </c>
      <c r="B1386">
        <v>11.301171999999999</v>
      </c>
    </row>
    <row r="1387" spans="1:2" x14ac:dyDescent="0.3">
      <c r="A1387" s="1">
        <v>37911</v>
      </c>
      <c r="B1387">
        <v>11.186869</v>
      </c>
    </row>
    <row r="1388" spans="1:2" x14ac:dyDescent="0.3">
      <c r="A1388" s="1">
        <v>37914</v>
      </c>
      <c r="B1388">
        <v>11.334357000000001</v>
      </c>
    </row>
    <row r="1389" spans="1:2" x14ac:dyDescent="0.3">
      <c r="A1389" s="1">
        <v>37915</v>
      </c>
      <c r="B1389">
        <v>11.271675</v>
      </c>
    </row>
    <row r="1390" spans="1:2" x14ac:dyDescent="0.3">
      <c r="A1390" s="1">
        <v>37916</v>
      </c>
      <c r="B1390">
        <v>11.057819</v>
      </c>
    </row>
    <row r="1391" spans="1:2" x14ac:dyDescent="0.3">
      <c r="A1391" s="1">
        <v>37917</v>
      </c>
      <c r="B1391">
        <v>11.116815000000001</v>
      </c>
    </row>
    <row r="1392" spans="1:2" x14ac:dyDescent="0.3">
      <c r="A1392" s="1">
        <v>37918</v>
      </c>
      <c r="B1392">
        <v>11.079945</v>
      </c>
    </row>
    <row r="1393" spans="1:2" x14ac:dyDescent="0.3">
      <c r="A1393" s="1">
        <v>37921</v>
      </c>
      <c r="B1393">
        <v>11.061505</v>
      </c>
    </row>
    <row r="1394" spans="1:2" x14ac:dyDescent="0.3">
      <c r="A1394" s="1">
        <v>37922</v>
      </c>
      <c r="B1394">
        <v>10.976701</v>
      </c>
    </row>
    <row r="1395" spans="1:2" x14ac:dyDescent="0.3">
      <c r="A1395" s="1">
        <v>37923</v>
      </c>
      <c r="B1395">
        <v>11.061505</v>
      </c>
    </row>
    <row r="1396" spans="1:2" x14ac:dyDescent="0.3">
      <c r="A1396" s="1">
        <v>37924</v>
      </c>
      <c r="B1396">
        <v>11.157372000000001</v>
      </c>
    </row>
    <row r="1397" spans="1:2" x14ac:dyDescent="0.3">
      <c r="A1397" s="1">
        <v>37925</v>
      </c>
      <c r="B1397">
        <v>11.109439999999999</v>
      </c>
    </row>
    <row r="1398" spans="1:2" x14ac:dyDescent="0.3">
      <c r="A1398" s="1">
        <v>37928</v>
      </c>
      <c r="B1398">
        <v>11.651453</v>
      </c>
    </row>
    <row r="1399" spans="1:2" x14ac:dyDescent="0.3">
      <c r="A1399" s="1">
        <v>37929</v>
      </c>
      <c r="B1399">
        <v>11.725198000000001</v>
      </c>
    </row>
    <row r="1400" spans="1:2" x14ac:dyDescent="0.3">
      <c r="A1400" s="1">
        <v>37930</v>
      </c>
      <c r="B1400">
        <v>11.721508</v>
      </c>
    </row>
    <row r="1401" spans="1:2" x14ac:dyDescent="0.3">
      <c r="A1401" s="1">
        <v>37931</v>
      </c>
      <c r="B1401">
        <v>11.633018</v>
      </c>
    </row>
    <row r="1402" spans="1:2" x14ac:dyDescent="0.3">
      <c r="A1402" s="1">
        <v>37932</v>
      </c>
      <c r="B1402">
        <v>11.485529</v>
      </c>
    </row>
    <row r="1403" spans="1:2" x14ac:dyDescent="0.3">
      <c r="A1403" s="1">
        <v>37935</v>
      </c>
      <c r="B1403">
        <v>11.341730999999999</v>
      </c>
    </row>
    <row r="1404" spans="1:2" x14ac:dyDescent="0.3">
      <c r="A1404" s="1">
        <v>37936</v>
      </c>
      <c r="B1404">
        <v>11.227428</v>
      </c>
    </row>
    <row r="1405" spans="1:2" x14ac:dyDescent="0.3">
      <c r="A1405" s="1">
        <v>37937</v>
      </c>
      <c r="B1405">
        <v>11.330667</v>
      </c>
    </row>
    <row r="1406" spans="1:2" x14ac:dyDescent="0.3">
      <c r="A1406" s="1">
        <v>37938</v>
      </c>
      <c r="B1406">
        <v>11.891116999999999</v>
      </c>
    </row>
    <row r="1407" spans="1:2" x14ac:dyDescent="0.3">
      <c r="A1407" s="1">
        <v>37939</v>
      </c>
      <c r="B1407">
        <v>11.883744999999999</v>
      </c>
    </row>
    <row r="1408" spans="1:2" x14ac:dyDescent="0.3">
      <c r="A1408" s="1">
        <v>37942</v>
      </c>
      <c r="B1408">
        <v>11.614579000000001</v>
      </c>
    </row>
    <row r="1409" spans="1:2" x14ac:dyDescent="0.3">
      <c r="A1409" s="1">
        <v>37943</v>
      </c>
      <c r="B1409">
        <v>11.540838000000001</v>
      </c>
    </row>
    <row r="1410" spans="1:2" x14ac:dyDescent="0.3">
      <c r="A1410" s="1">
        <v>37944</v>
      </c>
      <c r="B1410">
        <v>11.485529</v>
      </c>
    </row>
    <row r="1411" spans="1:2" x14ac:dyDescent="0.3">
      <c r="A1411" s="1">
        <v>37945</v>
      </c>
      <c r="B1411">
        <v>11.736257</v>
      </c>
    </row>
    <row r="1412" spans="1:2" x14ac:dyDescent="0.3">
      <c r="A1412" s="1">
        <v>37946</v>
      </c>
      <c r="B1412">
        <v>11.81</v>
      </c>
    </row>
    <row r="1413" spans="1:2" x14ac:dyDescent="0.3">
      <c r="A1413" s="1">
        <v>37949</v>
      </c>
      <c r="B1413">
        <v>12.057039</v>
      </c>
    </row>
    <row r="1414" spans="1:2" x14ac:dyDescent="0.3">
      <c r="A1414" s="1">
        <v>37950</v>
      </c>
      <c r="B1414">
        <v>12.160285</v>
      </c>
    </row>
    <row r="1415" spans="1:2" x14ac:dyDescent="0.3">
      <c r="A1415" s="1">
        <v>37951</v>
      </c>
      <c r="B1415">
        <v>11.791567000000001</v>
      </c>
    </row>
    <row r="1416" spans="1:2" x14ac:dyDescent="0.3">
      <c r="A1416" s="1">
        <v>37952</v>
      </c>
      <c r="B1416">
        <v>11.957490999999999</v>
      </c>
    </row>
    <row r="1417" spans="1:2" x14ac:dyDescent="0.3">
      <c r="A1417" s="1">
        <v>37953</v>
      </c>
      <c r="B1417">
        <v>12.064413999999999</v>
      </c>
    </row>
    <row r="1418" spans="1:2" x14ac:dyDescent="0.3">
      <c r="A1418" s="1">
        <v>37956</v>
      </c>
      <c r="B1418">
        <v>12.281959000000001</v>
      </c>
    </row>
    <row r="1419" spans="1:2" x14ac:dyDescent="0.3">
      <c r="A1419" s="1">
        <v>37957</v>
      </c>
      <c r="B1419">
        <v>12.436820000000001</v>
      </c>
    </row>
    <row r="1420" spans="1:2" x14ac:dyDescent="0.3">
      <c r="A1420" s="1">
        <v>37958</v>
      </c>
      <c r="B1420">
        <v>12.558498</v>
      </c>
    </row>
    <row r="1421" spans="1:2" x14ac:dyDescent="0.3">
      <c r="A1421" s="1">
        <v>37959</v>
      </c>
      <c r="B1421">
        <v>12.388885</v>
      </c>
    </row>
    <row r="1422" spans="1:2" x14ac:dyDescent="0.3">
      <c r="A1422" s="1">
        <v>37960</v>
      </c>
      <c r="B1422">
        <v>12.315144</v>
      </c>
    </row>
    <row r="1423" spans="1:2" x14ac:dyDescent="0.3">
      <c r="A1423" s="1">
        <v>37963</v>
      </c>
      <c r="B1423">
        <v>12.112348000000001</v>
      </c>
    </row>
    <row r="1424" spans="1:2" x14ac:dyDescent="0.3">
      <c r="A1424" s="1">
        <v>37964</v>
      </c>
      <c r="B1424">
        <v>12.20453</v>
      </c>
    </row>
    <row r="1425" spans="1:2" x14ac:dyDescent="0.3">
      <c r="A1425" s="1">
        <v>37965</v>
      </c>
      <c r="B1425">
        <v>12.259835000000001</v>
      </c>
    </row>
    <row r="1426" spans="1:2" x14ac:dyDescent="0.3">
      <c r="A1426" s="1">
        <v>37966</v>
      </c>
      <c r="B1426">
        <v>12.259835000000001</v>
      </c>
    </row>
    <row r="1427" spans="1:2" x14ac:dyDescent="0.3">
      <c r="A1427" s="1">
        <v>37967</v>
      </c>
      <c r="B1427">
        <v>12.237712999999999</v>
      </c>
    </row>
    <row r="1428" spans="1:2" x14ac:dyDescent="0.3">
      <c r="A1428" s="1">
        <v>37970</v>
      </c>
      <c r="B1428">
        <v>12.503185</v>
      </c>
    </row>
    <row r="1429" spans="1:2" x14ac:dyDescent="0.3">
      <c r="A1429" s="1">
        <v>37971</v>
      </c>
      <c r="B1429">
        <v>11.905868999999999</v>
      </c>
    </row>
    <row r="1430" spans="1:2" x14ac:dyDescent="0.3">
      <c r="A1430" s="1">
        <v>37972</v>
      </c>
      <c r="B1430">
        <v>11.798942</v>
      </c>
    </row>
    <row r="1431" spans="1:2" x14ac:dyDescent="0.3">
      <c r="A1431" s="1">
        <v>37973</v>
      </c>
      <c r="B1431">
        <v>12.093913000000001</v>
      </c>
    </row>
    <row r="1432" spans="1:2" x14ac:dyDescent="0.3">
      <c r="A1432" s="1">
        <v>37974</v>
      </c>
      <c r="B1432">
        <v>12.130786000000001</v>
      </c>
    </row>
    <row r="1433" spans="1:2" x14ac:dyDescent="0.3">
      <c r="A1433" s="1">
        <v>37977</v>
      </c>
      <c r="B1433">
        <v>12.189779</v>
      </c>
    </row>
    <row r="1434" spans="1:2" x14ac:dyDescent="0.3">
      <c r="A1434" s="1">
        <v>37978</v>
      </c>
      <c r="B1434">
        <v>12.167657</v>
      </c>
    </row>
    <row r="1435" spans="1:2" x14ac:dyDescent="0.3">
      <c r="A1435" s="1">
        <v>37979</v>
      </c>
      <c r="B1435">
        <v>12.167657</v>
      </c>
    </row>
    <row r="1436" spans="1:2" x14ac:dyDescent="0.3">
      <c r="A1436" s="1">
        <v>37980</v>
      </c>
      <c r="B1436">
        <v>12.167657</v>
      </c>
    </row>
    <row r="1437" spans="1:2" x14ac:dyDescent="0.3">
      <c r="A1437" s="1">
        <v>37981</v>
      </c>
      <c r="B1437">
        <v>12.167657</v>
      </c>
    </row>
    <row r="1438" spans="1:2" x14ac:dyDescent="0.3">
      <c r="A1438" s="1">
        <v>37984</v>
      </c>
      <c r="B1438">
        <v>12.230337</v>
      </c>
    </row>
    <row r="1439" spans="1:2" x14ac:dyDescent="0.3">
      <c r="A1439" s="1">
        <v>37985</v>
      </c>
      <c r="B1439">
        <v>12.178718999999999</v>
      </c>
    </row>
    <row r="1440" spans="1:2" x14ac:dyDescent="0.3">
      <c r="A1440" s="1">
        <v>37986</v>
      </c>
      <c r="B1440">
        <v>12.178718999999999</v>
      </c>
    </row>
    <row r="1441" spans="1:2" x14ac:dyDescent="0.3">
      <c r="A1441" s="1">
        <v>37987</v>
      </c>
      <c r="B1441">
        <v>12.178718999999999</v>
      </c>
    </row>
    <row r="1442" spans="1:2" x14ac:dyDescent="0.3">
      <c r="A1442" s="1">
        <v>37988</v>
      </c>
      <c r="B1442">
        <v>12.481064999999999</v>
      </c>
    </row>
    <row r="1443" spans="1:2" x14ac:dyDescent="0.3">
      <c r="A1443" s="1">
        <v>37991</v>
      </c>
      <c r="B1443">
        <v>12.595369</v>
      </c>
    </row>
    <row r="1444" spans="1:2" x14ac:dyDescent="0.3">
      <c r="A1444" s="1">
        <v>37992</v>
      </c>
      <c r="B1444">
        <v>12.525311</v>
      </c>
    </row>
    <row r="1445" spans="1:2" x14ac:dyDescent="0.3">
      <c r="A1445" s="1">
        <v>37993</v>
      </c>
      <c r="B1445">
        <v>12.366764999999999</v>
      </c>
    </row>
    <row r="1446" spans="1:2" x14ac:dyDescent="0.3">
      <c r="A1446" s="1">
        <v>37994</v>
      </c>
      <c r="B1446">
        <v>12.591683</v>
      </c>
    </row>
    <row r="1447" spans="1:2" x14ac:dyDescent="0.3">
      <c r="A1447" s="1">
        <v>37995</v>
      </c>
      <c r="B1447">
        <v>12.536372999999999</v>
      </c>
    </row>
    <row r="1448" spans="1:2" x14ac:dyDescent="0.3">
      <c r="A1448" s="1">
        <v>37998</v>
      </c>
      <c r="B1448">
        <v>12.643305</v>
      </c>
    </row>
    <row r="1449" spans="1:2" x14ac:dyDescent="0.3">
      <c r="A1449" s="1">
        <v>37999</v>
      </c>
      <c r="B1449">
        <v>12.646990000000001</v>
      </c>
    </row>
    <row r="1450" spans="1:2" x14ac:dyDescent="0.3">
      <c r="A1450" s="1">
        <v>38000</v>
      </c>
      <c r="B1450">
        <v>12.307767999999999</v>
      </c>
    </row>
    <row r="1451" spans="1:2" x14ac:dyDescent="0.3">
      <c r="A1451" s="1">
        <v>38001</v>
      </c>
      <c r="B1451">
        <v>12.381512000000001</v>
      </c>
    </row>
    <row r="1452" spans="1:2" x14ac:dyDescent="0.3">
      <c r="A1452" s="1">
        <v>38002</v>
      </c>
      <c r="B1452">
        <v>12.422071000000001</v>
      </c>
    </row>
    <row r="1453" spans="1:2" x14ac:dyDescent="0.3">
      <c r="A1453" s="1">
        <v>38005</v>
      </c>
      <c r="B1453">
        <v>12.001735999999999</v>
      </c>
    </row>
    <row r="1454" spans="1:2" x14ac:dyDescent="0.3">
      <c r="A1454" s="1">
        <v>38006</v>
      </c>
      <c r="B1454">
        <v>11.817373999999999</v>
      </c>
    </row>
    <row r="1455" spans="1:2" x14ac:dyDescent="0.3">
      <c r="A1455" s="1">
        <v>38007</v>
      </c>
      <c r="B1455">
        <v>11.798942</v>
      </c>
    </row>
    <row r="1456" spans="1:2" x14ac:dyDescent="0.3">
      <c r="A1456" s="1">
        <v>38008</v>
      </c>
      <c r="B1456">
        <v>12.45157</v>
      </c>
    </row>
    <row r="1457" spans="1:2" x14ac:dyDescent="0.3">
      <c r="A1457" s="1">
        <v>38009</v>
      </c>
      <c r="B1457">
        <v>12.352015</v>
      </c>
    </row>
    <row r="1458" spans="1:2" x14ac:dyDescent="0.3">
      <c r="A1458" s="1">
        <v>38012</v>
      </c>
      <c r="B1458">
        <v>12.333579</v>
      </c>
    </row>
    <row r="1459" spans="1:2" x14ac:dyDescent="0.3">
      <c r="A1459" s="1">
        <v>38013</v>
      </c>
      <c r="B1459">
        <v>12.576931</v>
      </c>
    </row>
    <row r="1460" spans="1:2" x14ac:dyDescent="0.3">
      <c r="A1460" s="1">
        <v>38014</v>
      </c>
      <c r="B1460">
        <v>12.812912000000001</v>
      </c>
    </row>
    <row r="1461" spans="1:2" x14ac:dyDescent="0.3">
      <c r="A1461" s="1">
        <v>38015</v>
      </c>
      <c r="B1461">
        <v>12.514248</v>
      </c>
    </row>
    <row r="1462" spans="1:2" x14ac:dyDescent="0.3">
      <c r="A1462" s="1">
        <v>38016</v>
      </c>
      <c r="B1462">
        <v>12.536372999999999</v>
      </c>
    </row>
    <row r="1463" spans="1:2" x14ac:dyDescent="0.3">
      <c r="A1463" s="1">
        <v>38019</v>
      </c>
      <c r="B1463">
        <v>12.462630000000001</v>
      </c>
    </row>
    <row r="1464" spans="1:2" x14ac:dyDescent="0.3">
      <c r="A1464" s="1">
        <v>38020</v>
      </c>
      <c r="B1464">
        <v>12.665425000000001</v>
      </c>
    </row>
    <row r="1465" spans="1:2" x14ac:dyDescent="0.3">
      <c r="A1465" s="1">
        <v>38021</v>
      </c>
      <c r="B1465">
        <v>12.709669999999999</v>
      </c>
    </row>
    <row r="1466" spans="1:2" x14ac:dyDescent="0.3">
      <c r="A1466" s="1">
        <v>38022</v>
      </c>
      <c r="B1466">
        <v>13.12632</v>
      </c>
    </row>
    <row r="1467" spans="1:2" x14ac:dyDescent="0.3">
      <c r="A1467" s="1">
        <v>38023</v>
      </c>
      <c r="B1467">
        <v>13.281181999999999</v>
      </c>
    </row>
    <row r="1468" spans="1:2" x14ac:dyDescent="0.3">
      <c r="A1468" s="1">
        <v>38026</v>
      </c>
      <c r="B1468">
        <v>13.771573999999999</v>
      </c>
    </row>
    <row r="1469" spans="1:2" x14ac:dyDescent="0.3">
      <c r="A1469" s="1">
        <v>38027</v>
      </c>
      <c r="B1469">
        <v>13.646209000000001</v>
      </c>
    </row>
    <row r="1470" spans="1:2" x14ac:dyDescent="0.3">
      <c r="A1470" s="1">
        <v>38028</v>
      </c>
      <c r="B1470">
        <v>13.572467</v>
      </c>
    </row>
    <row r="1471" spans="1:2" x14ac:dyDescent="0.3">
      <c r="A1471" s="1">
        <v>38029</v>
      </c>
      <c r="B1471">
        <v>13.377048</v>
      </c>
    </row>
    <row r="1472" spans="1:2" x14ac:dyDescent="0.3">
      <c r="A1472" s="1">
        <v>38030</v>
      </c>
      <c r="B1472">
        <v>13.808448</v>
      </c>
    </row>
    <row r="1473" spans="1:2" x14ac:dyDescent="0.3">
      <c r="A1473" s="1">
        <v>38033</v>
      </c>
      <c r="B1473">
        <v>14.195603</v>
      </c>
    </row>
    <row r="1474" spans="1:2" x14ac:dyDescent="0.3">
      <c r="A1474" s="1">
        <v>38034</v>
      </c>
      <c r="B1474">
        <v>14.096045</v>
      </c>
    </row>
    <row r="1475" spans="1:2" x14ac:dyDescent="0.3">
      <c r="A1475" s="1">
        <v>38035</v>
      </c>
      <c r="B1475">
        <v>13.790011</v>
      </c>
    </row>
    <row r="1476" spans="1:2" x14ac:dyDescent="0.3">
      <c r="A1476" s="1">
        <v>38036</v>
      </c>
      <c r="B1476">
        <v>13.819509</v>
      </c>
    </row>
    <row r="1477" spans="1:2" x14ac:dyDescent="0.3">
      <c r="A1477" s="1">
        <v>38037</v>
      </c>
      <c r="B1477">
        <v>13.826879999999999</v>
      </c>
    </row>
    <row r="1478" spans="1:2" x14ac:dyDescent="0.3">
      <c r="A1478" s="1">
        <v>38040</v>
      </c>
      <c r="B1478">
        <v>13.753135</v>
      </c>
    </row>
    <row r="1479" spans="1:2" x14ac:dyDescent="0.3">
      <c r="A1479" s="1">
        <v>38041</v>
      </c>
      <c r="B1479">
        <v>13.273808000000001</v>
      </c>
    </row>
    <row r="1480" spans="1:2" x14ac:dyDescent="0.3">
      <c r="A1480" s="1">
        <v>38042</v>
      </c>
      <c r="B1480">
        <v>13.428666</v>
      </c>
    </row>
    <row r="1481" spans="1:2" x14ac:dyDescent="0.3">
      <c r="A1481" s="1">
        <v>38043</v>
      </c>
      <c r="B1481">
        <v>13.240622999999999</v>
      </c>
    </row>
    <row r="1482" spans="1:2" x14ac:dyDescent="0.3">
      <c r="A1482" s="1">
        <v>38044</v>
      </c>
      <c r="B1482">
        <v>13.089448000000001</v>
      </c>
    </row>
    <row r="1483" spans="1:2" x14ac:dyDescent="0.3">
      <c r="A1483" s="1">
        <v>38047</v>
      </c>
      <c r="B1483">
        <v>12.978832000000001</v>
      </c>
    </row>
    <row r="1484" spans="1:2" x14ac:dyDescent="0.3">
      <c r="A1484" s="1">
        <v>38048</v>
      </c>
      <c r="B1484">
        <v>13.513474</v>
      </c>
    </row>
    <row r="1485" spans="1:2" x14ac:dyDescent="0.3">
      <c r="A1485" s="1">
        <v>38049</v>
      </c>
      <c r="B1485">
        <v>13.856377999999999</v>
      </c>
    </row>
    <row r="1486" spans="1:2" x14ac:dyDescent="0.3">
      <c r="A1486" s="1">
        <v>38050</v>
      </c>
      <c r="B1486">
        <v>14.140292000000001</v>
      </c>
    </row>
    <row r="1487" spans="1:2" x14ac:dyDescent="0.3">
      <c r="A1487" s="1">
        <v>38051</v>
      </c>
      <c r="B1487">
        <v>14.306217</v>
      </c>
    </row>
    <row r="1488" spans="1:2" x14ac:dyDescent="0.3">
      <c r="A1488" s="1">
        <v>38054</v>
      </c>
      <c r="B1488">
        <v>14.221410000000001</v>
      </c>
    </row>
    <row r="1489" spans="1:2" x14ac:dyDescent="0.3">
      <c r="A1489" s="1">
        <v>38055</v>
      </c>
      <c r="B1489">
        <v>14.232471</v>
      </c>
    </row>
    <row r="1490" spans="1:2" x14ac:dyDescent="0.3">
      <c r="A1490" s="1">
        <v>38056</v>
      </c>
      <c r="B1490">
        <v>14.313586000000001</v>
      </c>
    </row>
    <row r="1491" spans="1:2" x14ac:dyDescent="0.3">
      <c r="A1491" s="1">
        <v>38057</v>
      </c>
      <c r="B1491">
        <v>13.900626000000001</v>
      </c>
    </row>
    <row r="1492" spans="1:2" x14ac:dyDescent="0.3">
      <c r="A1492" s="1">
        <v>38058</v>
      </c>
      <c r="B1492">
        <v>13.649900000000001</v>
      </c>
    </row>
    <row r="1493" spans="1:2" x14ac:dyDescent="0.3">
      <c r="A1493" s="1">
        <v>38061</v>
      </c>
      <c r="B1493">
        <v>14.011241999999999</v>
      </c>
    </row>
    <row r="1494" spans="1:2" x14ac:dyDescent="0.3">
      <c r="A1494" s="1">
        <v>38062</v>
      </c>
      <c r="B1494">
        <v>14.011241999999999</v>
      </c>
    </row>
    <row r="1495" spans="1:2" x14ac:dyDescent="0.3">
      <c r="A1495" s="1">
        <v>38063</v>
      </c>
      <c r="B1495">
        <v>14.239841999999999</v>
      </c>
    </row>
    <row r="1496" spans="1:2" x14ac:dyDescent="0.3">
      <c r="A1496" s="1">
        <v>38064</v>
      </c>
      <c r="B1496">
        <v>14.125541999999999</v>
      </c>
    </row>
    <row r="1497" spans="1:2" x14ac:dyDescent="0.3">
      <c r="A1497" s="1">
        <v>38065</v>
      </c>
      <c r="B1497">
        <v>14.02599</v>
      </c>
    </row>
    <row r="1498" spans="1:2" x14ac:dyDescent="0.3">
      <c r="A1498" s="1">
        <v>38068</v>
      </c>
      <c r="B1498">
        <v>13.989117999999999</v>
      </c>
    </row>
    <row r="1499" spans="1:2" x14ac:dyDescent="0.3">
      <c r="A1499" s="1">
        <v>38069</v>
      </c>
      <c r="B1499">
        <v>13.863754999999999</v>
      </c>
    </row>
    <row r="1500" spans="1:2" x14ac:dyDescent="0.3">
      <c r="A1500" s="1">
        <v>38070</v>
      </c>
      <c r="B1500">
        <v>13.790011</v>
      </c>
    </row>
    <row r="1501" spans="1:2" x14ac:dyDescent="0.3">
      <c r="A1501" s="1">
        <v>38071</v>
      </c>
      <c r="B1501">
        <v>14.048113000000001</v>
      </c>
    </row>
    <row r="1502" spans="1:2" x14ac:dyDescent="0.3">
      <c r="A1502" s="1">
        <v>38072</v>
      </c>
      <c r="B1502">
        <v>14.103418</v>
      </c>
    </row>
    <row r="1503" spans="1:2" x14ac:dyDescent="0.3">
      <c r="A1503" s="1">
        <v>38075</v>
      </c>
      <c r="B1503">
        <v>14.122248000000001</v>
      </c>
    </row>
    <row r="1504" spans="1:2" x14ac:dyDescent="0.3">
      <c r="A1504" s="1">
        <v>38076</v>
      </c>
      <c r="B1504">
        <v>14.178741</v>
      </c>
    </row>
    <row r="1505" spans="1:2" x14ac:dyDescent="0.3">
      <c r="A1505" s="1">
        <v>38077</v>
      </c>
      <c r="B1505">
        <v>14.287951</v>
      </c>
    </row>
    <row r="1506" spans="1:2" x14ac:dyDescent="0.3">
      <c r="A1506" s="1">
        <v>38078</v>
      </c>
      <c r="B1506">
        <v>14.687139</v>
      </c>
    </row>
    <row r="1507" spans="1:2" x14ac:dyDescent="0.3">
      <c r="A1507" s="1">
        <v>38079</v>
      </c>
      <c r="B1507">
        <v>14.608053999999999</v>
      </c>
    </row>
    <row r="1508" spans="1:2" x14ac:dyDescent="0.3">
      <c r="A1508" s="1">
        <v>38082</v>
      </c>
      <c r="B1508">
        <v>15.681341</v>
      </c>
    </row>
    <row r="1509" spans="1:2" x14ac:dyDescent="0.3">
      <c r="A1509" s="1">
        <v>38083</v>
      </c>
      <c r="B1509">
        <v>15.854581</v>
      </c>
    </row>
    <row r="1510" spans="1:2" x14ac:dyDescent="0.3">
      <c r="A1510" s="1">
        <v>38084</v>
      </c>
      <c r="B1510">
        <v>15.854581</v>
      </c>
    </row>
    <row r="1511" spans="1:2" x14ac:dyDescent="0.3">
      <c r="A1511" s="1">
        <v>38085</v>
      </c>
      <c r="B1511">
        <v>15.722769</v>
      </c>
    </row>
    <row r="1512" spans="1:2" x14ac:dyDescent="0.3">
      <c r="A1512" s="1">
        <v>38086</v>
      </c>
      <c r="B1512">
        <v>15.722769</v>
      </c>
    </row>
    <row r="1513" spans="1:2" x14ac:dyDescent="0.3">
      <c r="A1513" s="1">
        <v>38089</v>
      </c>
      <c r="B1513">
        <v>15.722769</v>
      </c>
    </row>
    <row r="1514" spans="1:2" x14ac:dyDescent="0.3">
      <c r="A1514" s="1">
        <v>38090</v>
      </c>
      <c r="B1514">
        <v>15.786789000000001</v>
      </c>
    </row>
    <row r="1515" spans="1:2" x14ac:dyDescent="0.3">
      <c r="A1515" s="1">
        <v>38091</v>
      </c>
      <c r="B1515">
        <v>15.816917999999999</v>
      </c>
    </row>
    <row r="1516" spans="1:2" x14ac:dyDescent="0.3">
      <c r="A1516" s="1">
        <v>38092</v>
      </c>
      <c r="B1516">
        <v>15.820684</v>
      </c>
    </row>
    <row r="1517" spans="1:2" x14ac:dyDescent="0.3">
      <c r="A1517" s="1">
        <v>38093</v>
      </c>
      <c r="B1517">
        <v>16.558810999999999</v>
      </c>
    </row>
    <row r="1518" spans="1:2" x14ac:dyDescent="0.3">
      <c r="A1518" s="1">
        <v>38096</v>
      </c>
      <c r="B1518">
        <v>16.396877</v>
      </c>
    </row>
    <row r="1519" spans="1:2" x14ac:dyDescent="0.3">
      <c r="A1519" s="1">
        <v>38097</v>
      </c>
      <c r="B1519">
        <v>16.848787000000002</v>
      </c>
    </row>
    <row r="1520" spans="1:2" x14ac:dyDescent="0.3">
      <c r="A1520" s="1">
        <v>38098</v>
      </c>
      <c r="B1520">
        <v>16.957998</v>
      </c>
    </row>
    <row r="1521" spans="1:2" x14ac:dyDescent="0.3">
      <c r="A1521" s="1">
        <v>38099</v>
      </c>
      <c r="B1521">
        <v>16.758406000000001</v>
      </c>
    </row>
    <row r="1522" spans="1:2" x14ac:dyDescent="0.3">
      <c r="A1522" s="1">
        <v>38100</v>
      </c>
      <c r="B1522">
        <v>17.308230999999999</v>
      </c>
    </row>
    <row r="1523" spans="1:2" x14ac:dyDescent="0.3">
      <c r="A1523" s="1">
        <v>38103</v>
      </c>
      <c r="B1523">
        <v>17.492756</v>
      </c>
    </row>
    <row r="1524" spans="1:2" x14ac:dyDescent="0.3">
      <c r="A1524" s="1">
        <v>38104</v>
      </c>
      <c r="B1524">
        <v>17.119931999999999</v>
      </c>
    </row>
    <row r="1525" spans="1:2" x14ac:dyDescent="0.3">
      <c r="A1525" s="1">
        <v>38105</v>
      </c>
      <c r="B1525">
        <v>16.370512000000002</v>
      </c>
    </row>
    <row r="1526" spans="1:2" x14ac:dyDescent="0.3">
      <c r="A1526" s="1">
        <v>38106</v>
      </c>
      <c r="B1526">
        <v>16.381806999999998</v>
      </c>
    </row>
    <row r="1527" spans="1:2" x14ac:dyDescent="0.3">
      <c r="A1527" s="1">
        <v>38107</v>
      </c>
      <c r="B1527">
        <v>16.826187000000001</v>
      </c>
    </row>
    <row r="1528" spans="1:2" x14ac:dyDescent="0.3">
      <c r="A1528" s="1">
        <v>38110</v>
      </c>
      <c r="B1528">
        <v>16.475957999999999</v>
      </c>
    </row>
    <row r="1529" spans="1:2" x14ac:dyDescent="0.3">
      <c r="A1529" s="1">
        <v>38111</v>
      </c>
      <c r="B1529">
        <v>16.694375999999998</v>
      </c>
    </row>
    <row r="1530" spans="1:2" x14ac:dyDescent="0.3">
      <c r="A1530" s="1">
        <v>38112</v>
      </c>
      <c r="B1530">
        <v>17.221613000000001</v>
      </c>
    </row>
    <row r="1531" spans="1:2" x14ac:dyDescent="0.3">
      <c r="A1531" s="1">
        <v>38113</v>
      </c>
      <c r="B1531">
        <v>16.664256999999999</v>
      </c>
    </row>
    <row r="1532" spans="1:2" x14ac:dyDescent="0.3">
      <c r="A1532" s="1">
        <v>38114</v>
      </c>
      <c r="B1532">
        <v>16.408170999999999</v>
      </c>
    </row>
    <row r="1533" spans="1:2" x14ac:dyDescent="0.3">
      <c r="A1533" s="1">
        <v>38117</v>
      </c>
      <c r="B1533">
        <v>15.892239</v>
      </c>
    </row>
    <row r="1534" spans="1:2" x14ac:dyDescent="0.3">
      <c r="A1534" s="1">
        <v>38118</v>
      </c>
      <c r="B1534">
        <v>16.381806999999998</v>
      </c>
    </row>
    <row r="1535" spans="1:2" x14ac:dyDescent="0.3">
      <c r="A1535" s="1">
        <v>38119</v>
      </c>
      <c r="B1535">
        <v>16.521149000000001</v>
      </c>
    </row>
    <row r="1536" spans="1:2" x14ac:dyDescent="0.3">
      <c r="A1536" s="1">
        <v>38120</v>
      </c>
      <c r="B1536">
        <v>16.611529999999998</v>
      </c>
    </row>
    <row r="1537" spans="1:2" x14ac:dyDescent="0.3">
      <c r="A1537" s="1">
        <v>38121</v>
      </c>
      <c r="B1537">
        <v>16.664256999999999</v>
      </c>
    </row>
    <row r="1538" spans="1:2" x14ac:dyDescent="0.3">
      <c r="A1538" s="1">
        <v>38124</v>
      </c>
      <c r="B1538">
        <v>16.268827000000002</v>
      </c>
    </row>
    <row r="1539" spans="1:2" x14ac:dyDescent="0.3">
      <c r="A1539" s="1">
        <v>38125</v>
      </c>
      <c r="B1539">
        <v>16.381806999999998</v>
      </c>
    </row>
    <row r="1540" spans="1:2" x14ac:dyDescent="0.3">
      <c r="A1540" s="1">
        <v>38126</v>
      </c>
      <c r="B1540">
        <v>16.946702999999999</v>
      </c>
    </row>
    <row r="1541" spans="1:2" x14ac:dyDescent="0.3">
      <c r="A1541" s="1">
        <v>38127</v>
      </c>
      <c r="B1541">
        <v>16.679321000000002</v>
      </c>
    </row>
    <row r="1542" spans="1:2" x14ac:dyDescent="0.3">
      <c r="A1542" s="1">
        <v>38128</v>
      </c>
      <c r="B1542">
        <v>16.984355999999998</v>
      </c>
    </row>
    <row r="1543" spans="1:2" x14ac:dyDescent="0.3">
      <c r="A1543" s="1">
        <v>38131</v>
      </c>
      <c r="B1543">
        <v>16.984355999999998</v>
      </c>
    </row>
    <row r="1544" spans="1:2" x14ac:dyDescent="0.3">
      <c r="A1544" s="1">
        <v>38132</v>
      </c>
      <c r="B1544">
        <v>16.882681000000002</v>
      </c>
    </row>
    <row r="1545" spans="1:2" x14ac:dyDescent="0.3">
      <c r="A1545" s="1">
        <v>38133</v>
      </c>
      <c r="B1545">
        <v>16.946702999999999</v>
      </c>
    </row>
    <row r="1546" spans="1:2" x14ac:dyDescent="0.3">
      <c r="A1546" s="1">
        <v>38134</v>
      </c>
      <c r="B1546">
        <v>17.040848</v>
      </c>
    </row>
    <row r="1547" spans="1:2" x14ac:dyDescent="0.3">
      <c r="A1547" s="1">
        <v>38135</v>
      </c>
      <c r="B1547">
        <v>17.323294000000001</v>
      </c>
    </row>
    <row r="1548" spans="1:2" x14ac:dyDescent="0.3">
      <c r="A1548" s="1">
        <v>38138</v>
      </c>
      <c r="B1548">
        <v>17.247976000000001</v>
      </c>
    </row>
    <row r="1549" spans="1:2" x14ac:dyDescent="0.3">
      <c r="A1549" s="1">
        <v>38139</v>
      </c>
      <c r="B1549">
        <v>17.586912000000002</v>
      </c>
    </row>
    <row r="1550" spans="1:2" x14ac:dyDescent="0.3">
      <c r="A1550" s="1">
        <v>38140</v>
      </c>
      <c r="B1550">
        <v>17.794036999999999</v>
      </c>
    </row>
    <row r="1551" spans="1:2" x14ac:dyDescent="0.3">
      <c r="A1551" s="1">
        <v>38141</v>
      </c>
      <c r="B1551">
        <v>17.982334000000002</v>
      </c>
    </row>
    <row r="1552" spans="1:2" x14ac:dyDescent="0.3">
      <c r="A1552" s="1">
        <v>38142</v>
      </c>
      <c r="B1552">
        <v>18.532157999999999</v>
      </c>
    </row>
    <row r="1553" spans="1:2" x14ac:dyDescent="0.3">
      <c r="A1553" s="1">
        <v>38145</v>
      </c>
      <c r="B1553">
        <v>18.71669</v>
      </c>
    </row>
    <row r="1554" spans="1:2" x14ac:dyDescent="0.3">
      <c r="A1554" s="1">
        <v>38146</v>
      </c>
      <c r="B1554">
        <v>19.277816999999999</v>
      </c>
    </row>
    <row r="1555" spans="1:2" x14ac:dyDescent="0.3">
      <c r="A1555" s="1">
        <v>38147</v>
      </c>
      <c r="B1555">
        <v>18.776945000000001</v>
      </c>
    </row>
    <row r="1556" spans="1:2" x14ac:dyDescent="0.3">
      <c r="A1556" s="1">
        <v>38148</v>
      </c>
      <c r="B1556">
        <v>18.377756000000002</v>
      </c>
    </row>
    <row r="1557" spans="1:2" x14ac:dyDescent="0.3">
      <c r="A1557" s="1">
        <v>38149</v>
      </c>
      <c r="B1557">
        <v>17.989861999999999</v>
      </c>
    </row>
    <row r="1558" spans="1:2" x14ac:dyDescent="0.3">
      <c r="A1558" s="1">
        <v>38152</v>
      </c>
      <c r="B1558">
        <v>17.861820000000002</v>
      </c>
    </row>
    <row r="1559" spans="1:2" x14ac:dyDescent="0.3">
      <c r="A1559" s="1">
        <v>38153</v>
      </c>
      <c r="B1559">
        <v>18.204522999999998</v>
      </c>
    </row>
    <row r="1560" spans="1:2" x14ac:dyDescent="0.3">
      <c r="A1560" s="1">
        <v>38154</v>
      </c>
      <c r="B1560">
        <v>18.242184000000002</v>
      </c>
    </row>
    <row r="1561" spans="1:2" x14ac:dyDescent="0.3">
      <c r="A1561" s="1">
        <v>38155</v>
      </c>
      <c r="B1561">
        <v>18.422944999999999</v>
      </c>
    </row>
    <row r="1562" spans="1:2" x14ac:dyDescent="0.3">
      <c r="A1562" s="1">
        <v>38156</v>
      </c>
      <c r="B1562">
        <v>18.792007000000002</v>
      </c>
    </row>
    <row r="1563" spans="1:2" x14ac:dyDescent="0.3">
      <c r="A1563" s="1">
        <v>38159</v>
      </c>
      <c r="B1563">
        <v>19.262751000000002</v>
      </c>
    </row>
    <row r="1564" spans="1:2" x14ac:dyDescent="0.3">
      <c r="A1564" s="1">
        <v>38160</v>
      </c>
      <c r="B1564">
        <v>18.675262</v>
      </c>
    </row>
    <row r="1565" spans="1:2" x14ac:dyDescent="0.3">
      <c r="A1565" s="1">
        <v>38161</v>
      </c>
      <c r="B1565">
        <v>18.577349000000002</v>
      </c>
    </row>
    <row r="1566" spans="1:2" x14ac:dyDescent="0.3">
      <c r="A1566" s="1">
        <v>38162</v>
      </c>
      <c r="B1566">
        <v>18.234649999999998</v>
      </c>
    </row>
    <row r="1567" spans="1:2" x14ac:dyDescent="0.3">
      <c r="A1567" s="1">
        <v>38163</v>
      </c>
      <c r="B1567">
        <v>18.136734000000001</v>
      </c>
    </row>
    <row r="1568" spans="1:2" x14ac:dyDescent="0.3">
      <c r="A1568" s="1">
        <v>38166</v>
      </c>
      <c r="B1568">
        <v>18.343862999999999</v>
      </c>
    </row>
    <row r="1569" spans="1:2" x14ac:dyDescent="0.3">
      <c r="A1569" s="1">
        <v>38167</v>
      </c>
      <c r="B1569">
        <v>18.498263999999999</v>
      </c>
    </row>
    <row r="1570" spans="1:2" x14ac:dyDescent="0.3">
      <c r="A1570" s="1">
        <v>38168</v>
      </c>
      <c r="B1570">
        <v>18.641366999999999</v>
      </c>
    </row>
    <row r="1571" spans="1:2" x14ac:dyDescent="0.3">
      <c r="A1571" s="1">
        <v>38169</v>
      </c>
      <c r="B1571">
        <v>18.317499000000002</v>
      </c>
    </row>
    <row r="1572" spans="1:2" x14ac:dyDescent="0.3">
      <c r="A1572" s="1">
        <v>38170</v>
      </c>
      <c r="B1572">
        <v>18.223354</v>
      </c>
    </row>
    <row r="1573" spans="1:2" x14ac:dyDescent="0.3">
      <c r="A1573" s="1">
        <v>38173</v>
      </c>
      <c r="B1573">
        <v>17.884416999999999</v>
      </c>
    </row>
    <row r="1574" spans="1:2" x14ac:dyDescent="0.3">
      <c r="A1574" s="1">
        <v>38174</v>
      </c>
      <c r="B1574">
        <v>17.074738</v>
      </c>
    </row>
    <row r="1575" spans="1:2" x14ac:dyDescent="0.3">
      <c r="A1575" s="1">
        <v>38175</v>
      </c>
      <c r="B1575">
        <v>16.920335999999999</v>
      </c>
    </row>
    <row r="1576" spans="1:2" x14ac:dyDescent="0.3">
      <c r="A1576" s="1">
        <v>38176</v>
      </c>
      <c r="B1576">
        <v>18.053885000000001</v>
      </c>
    </row>
    <row r="1577" spans="1:2" x14ac:dyDescent="0.3">
      <c r="A1577" s="1">
        <v>38177</v>
      </c>
      <c r="B1577">
        <v>18.121670000000002</v>
      </c>
    </row>
    <row r="1578" spans="1:2" x14ac:dyDescent="0.3">
      <c r="A1578" s="1">
        <v>38180</v>
      </c>
      <c r="B1578">
        <v>17.745080999999999</v>
      </c>
    </row>
    <row r="1579" spans="1:2" x14ac:dyDescent="0.3">
      <c r="A1579" s="1">
        <v>38181</v>
      </c>
      <c r="B1579">
        <v>17.778973000000001</v>
      </c>
    </row>
    <row r="1580" spans="1:2" x14ac:dyDescent="0.3">
      <c r="A1580" s="1">
        <v>38182</v>
      </c>
      <c r="B1580">
        <v>17.888182</v>
      </c>
    </row>
    <row r="1581" spans="1:2" x14ac:dyDescent="0.3">
      <c r="A1581" s="1">
        <v>38183</v>
      </c>
      <c r="B1581">
        <v>17.839226</v>
      </c>
    </row>
    <row r="1582" spans="1:2" x14ac:dyDescent="0.3">
      <c r="A1582" s="1">
        <v>38184</v>
      </c>
      <c r="B1582">
        <v>17.790268000000001</v>
      </c>
    </row>
    <row r="1583" spans="1:2" x14ac:dyDescent="0.3">
      <c r="A1583" s="1">
        <v>38187</v>
      </c>
      <c r="B1583">
        <v>17.831699</v>
      </c>
    </row>
    <row r="1584" spans="1:2" x14ac:dyDescent="0.3">
      <c r="A1584" s="1">
        <v>38188</v>
      </c>
      <c r="B1584">
        <v>18.008692</v>
      </c>
    </row>
    <row r="1585" spans="1:2" x14ac:dyDescent="0.3">
      <c r="A1585" s="1">
        <v>38189</v>
      </c>
      <c r="B1585">
        <v>18.144268</v>
      </c>
    </row>
    <row r="1586" spans="1:2" x14ac:dyDescent="0.3">
      <c r="A1586" s="1">
        <v>38190</v>
      </c>
      <c r="B1586">
        <v>16.991893999999998</v>
      </c>
    </row>
    <row r="1587" spans="1:2" x14ac:dyDescent="0.3">
      <c r="A1587" s="1">
        <v>38191</v>
      </c>
      <c r="B1587">
        <v>17.134998</v>
      </c>
    </row>
    <row r="1588" spans="1:2" x14ac:dyDescent="0.3">
      <c r="A1588" s="1">
        <v>38194</v>
      </c>
      <c r="B1588">
        <v>17.014482000000001</v>
      </c>
    </row>
    <row r="1589" spans="1:2" x14ac:dyDescent="0.3">
      <c r="A1589" s="1">
        <v>38195</v>
      </c>
      <c r="B1589">
        <v>16.566338999999999</v>
      </c>
    </row>
    <row r="1590" spans="1:2" x14ac:dyDescent="0.3">
      <c r="A1590" s="1">
        <v>38196</v>
      </c>
      <c r="B1590">
        <v>17.673522999999999</v>
      </c>
    </row>
    <row r="1591" spans="1:2" x14ac:dyDescent="0.3">
      <c r="A1591" s="1">
        <v>38197</v>
      </c>
      <c r="B1591">
        <v>17.699883</v>
      </c>
    </row>
    <row r="1592" spans="1:2" x14ac:dyDescent="0.3">
      <c r="A1592" s="1">
        <v>38198</v>
      </c>
      <c r="B1592">
        <v>17.564314</v>
      </c>
    </row>
    <row r="1593" spans="1:2" x14ac:dyDescent="0.3">
      <c r="A1593" s="1">
        <v>38201</v>
      </c>
      <c r="B1593">
        <v>17.699883</v>
      </c>
    </row>
    <row r="1594" spans="1:2" x14ac:dyDescent="0.3">
      <c r="A1594" s="1">
        <v>38202</v>
      </c>
      <c r="B1594">
        <v>17.635870000000001</v>
      </c>
    </row>
    <row r="1595" spans="1:2" x14ac:dyDescent="0.3">
      <c r="A1595" s="1">
        <v>38203</v>
      </c>
      <c r="B1595">
        <v>17.564314</v>
      </c>
    </row>
    <row r="1596" spans="1:2" x14ac:dyDescent="0.3">
      <c r="A1596" s="1">
        <v>38204</v>
      </c>
      <c r="B1596">
        <v>17.673522999999999</v>
      </c>
    </row>
    <row r="1597" spans="1:2" x14ac:dyDescent="0.3">
      <c r="A1597" s="1">
        <v>38205</v>
      </c>
      <c r="B1597">
        <v>17.413677</v>
      </c>
    </row>
    <row r="1598" spans="1:2" x14ac:dyDescent="0.3">
      <c r="A1598" s="1">
        <v>38208</v>
      </c>
      <c r="B1598">
        <v>17.191483999999999</v>
      </c>
    </row>
    <row r="1599" spans="1:2" x14ac:dyDescent="0.3">
      <c r="A1599" s="1">
        <v>38209</v>
      </c>
      <c r="B1599">
        <v>17.315761999999999</v>
      </c>
    </row>
    <row r="1600" spans="1:2" x14ac:dyDescent="0.3">
      <c r="A1600" s="1">
        <v>38210</v>
      </c>
      <c r="B1600">
        <v>17.086041999999999</v>
      </c>
    </row>
    <row r="1601" spans="1:2" x14ac:dyDescent="0.3">
      <c r="A1601" s="1">
        <v>38211</v>
      </c>
      <c r="B1601">
        <v>16.950465999999999</v>
      </c>
    </row>
    <row r="1602" spans="1:2" x14ac:dyDescent="0.3">
      <c r="A1602" s="1">
        <v>38212</v>
      </c>
      <c r="B1602">
        <v>16.912808999999999</v>
      </c>
    </row>
    <row r="1603" spans="1:2" x14ac:dyDescent="0.3">
      <c r="A1603" s="1">
        <v>38215</v>
      </c>
      <c r="B1603">
        <v>16.833721000000001</v>
      </c>
    </row>
    <row r="1604" spans="1:2" x14ac:dyDescent="0.3">
      <c r="A1604" s="1">
        <v>38216</v>
      </c>
      <c r="B1604">
        <v>16.475957999999999</v>
      </c>
    </row>
    <row r="1605" spans="1:2" x14ac:dyDescent="0.3">
      <c r="A1605" s="1">
        <v>38217</v>
      </c>
      <c r="B1605">
        <v>16.645422</v>
      </c>
    </row>
    <row r="1606" spans="1:2" x14ac:dyDescent="0.3">
      <c r="A1606" s="1">
        <v>38218</v>
      </c>
      <c r="B1606">
        <v>16.551279000000001</v>
      </c>
    </row>
    <row r="1607" spans="1:2" x14ac:dyDescent="0.3">
      <c r="A1607" s="1">
        <v>38219</v>
      </c>
      <c r="B1607">
        <v>16.340384</v>
      </c>
    </row>
    <row r="1608" spans="1:2" x14ac:dyDescent="0.3">
      <c r="A1608" s="1">
        <v>38222</v>
      </c>
      <c r="B1608">
        <v>15.903535</v>
      </c>
    </row>
    <row r="1609" spans="1:2" x14ac:dyDescent="0.3">
      <c r="A1609" s="1">
        <v>38223</v>
      </c>
      <c r="B1609">
        <v>15.839515</v>
      </c>
    </row>
    <row r="1610" spans="1:2" x14ac:dyDescent="0.3">
      <c r="A1610" s="1">
        <v>38224</v>
      </c>
      <c r="B1610">
        <v>16.054174</v>
      </c>
    </row>
    <row r="1611" spans="1:2" x14ac:dyDescent="0.3">
      <c r="A1611" s="1">
        <v>38225</v>
      </c>
      <c r="B1611">
        <v>15.888470999999999</v>
      </c>
    </row>
    <row r="1612" spans="1:2" x14ac:dyDescent="0.3">
      <c r="A1612" s="1">
        <v>38226</v>
      </c>
      <c r="B1612">
        <v>16.042874999999999</v>
      </c>
    </row>
    <row r="1613" spans="1:2" x14ac:dyDescent="0.3">
      <c r="A1613" s="1">
        <v>38229</v>
      </c>
      <c r="B1613">
        <v>16.118193000000002</v>
      </c>
    </row>
    <row r="1614" spans="1:2" x14ac:dyDescent="0.3">
      <c r="A1614" s="1">
        <v>38230</v>
      </c>
      <c r="B1614">
        <v>16.283897</v>
      </c>
    </row>
    <row r="1615" spans="1:2" x14ac:dyDescent="0.3">
      <c r="A1615" s="1">
        <v>38231</v>
      </c>
      <c r="B1615">
        <v>15.978852</v>
      </c>
    </row>
    <row r="1616" spans="1:2" x14ac:dyDescent="0.3">
      <c r="A1616" s="1">
        <v>38232</v>
      </c>
      <c r="B1616">
        <v>16.317786999999999</v>
      </c>
    </row>
    <row r="1617" spans="1:2" x14ac:dyDescent="0.3">
      <c r="A1617" s="1">
        <v>38233</v>
      </c>
      <c r="B1617">
        <v>16.095597999999999</v>
      </c>
    </row>
    <row r="1618" spans="1:2" x14ac:dyDescent="0.3">
      <c r="A1618" s="1">
        <v>38236</v>
      </c>
      <c r="B1618">
        <v>16.208573999999999</v>
      </c>
    </row>
    <row r="1619" spans="1:2" x14ac:dyDescent="0.3">
      <c r="A1619" s="1">
        <v>38237</v>
      </c>
      <c r="B1619">
        <v>16.268827000000002</v>
      </c>
    </row>
    <row r="1620" spans="1:2" x14ac:dyDescent="0.3">
      <c r="A1620" s="1">
        <v>38238</v>
      </c>
      <c r="B1620">
        <v>16.41947</v>
      </c>
    </row>
    <row r="1621" spans="1:2" x14ac:dyDescent="0.3">
      <c r="A1621" s="1">
        <v>38239</v>
      </c>
      <c r="B1621">
        <v>16.306491999999999</v>
      </c>
    </row>
    <row r="1622" spans="1:2" x14ac:dyDescent="0.3">
      <c r="A1622" s="1">
        <v>38240</v>
      </c>
      <c r="B1622">
        <v>16.359214999999999</v>
      </c>
    </row>
    <row r="1623" spans="1:2" x14ac:dyDescent="0.3">
      <c r="A1623" s="1">
        <v>38243</v>
      </c>
      <c r="B1623">
        <v>16.487259000000002</v>
      </c>
    </row>
    <row r="1624" spans="1:2" x14ac:dyDescent="0.3">
      <c r="A1624" s="1">
        <v>38244</v>
      </c>
      <c r="B1624">
        <v>16.336617</v>
      </c>
    </row>
    <row r="1625" spans="1:2" x14ac:dyDescent="0.3">
      <c r="A1625" s="1">
        <v>38245</v>
      </c>
      <c r="B1625">
        <v>16.378042000000001</v>
      </c>
    </row>
    <row r="1626" spans="1:2" x14ac:dyDescent="0.3">
      <c r="A1626" s="1">
        <v>38246</v>
      </c>
      <c r="B1626">
        <v>16.649190999999998</v>
      </c>
    </row>
    <row r="1627" spans="1:2" x14ac:dyDescent="0.3">
      <c r="A1627" s="1">
        <v>38247</v>
      </c>
      <c r="B1627">
        <v>16.664256999999999</v>
      </c>
    </row>
    <row r="1628" spans="1:2" x14ac:dyDescent="0.3">
      <c r="A1628" s="1">
        <v>38250</v>
      </c>
      <c r="B1628">
        <v>16.570107</v>
      </c>
    </row>
    <row r="1629" spans="1:2" x14ac:dyDescent="0.3">
      <c r="A1629" s="1">
        <v>38251</v>
      </c>
      <c r="B1629">
        <v>16.59646</v>
      </c>
    </row>
    <row r="1630" spans="1:2" x14ac:dyDescent="0.3">
      <c r="A1630" s="1">
        <v>38252</v>
      </c>
      <c r="B1630">
        <v>16.570107</v>
      </c>
    </row>
    <row r="1631" spans="1:2" x14ac:dyDescent="0.3">
      <c r="A1631" s="1">
        <v>38253</v>
      </c>
      <c r="B1631">
        <v>16.483491999999998</v>
      </c>
    </row>
    <row r="1632" spans="1:2" x14ac:dyDescent="0.3">
      <c r="A1632" s="1">
        <v>38254</v>
      </c>
      <c r="B1632">
        <v>16.803595000000001</v>
      </c>
    </row>
    <row r="1633" spans="1:2" x14ac:dyDescent="0.3">
      <c r="A1633" s="1">
        <v>38257</v>
      </c>
      <c r="B1633">
        <v>16.863852000000001</v>
      </c>
    </row>
    <row r="1634" spans="1:2" x14ac:dyDescent="0.3">
      <c r="A1634" s="1">
        <v>38258</v>
      </c>
      <c r="B1634">
        <v>16.720742999999999</v>
      </c>
    </row>
    <row r="1635" spans="1:2" x14ac:dyDescent="0.3">
      <c r="A1635" s="1">
        <v>38259</v>
      </c>
      <c r="B1635">
        <v>17.183952000000001</v>
      </c>
    </row>
    <row r="1636" spans="1:2" x14ac:dyDescent="0.3">
      <c r="A1636" s="1">
        <v>38260</v>
      </c>
      <c r="B1636">
        <v>17.338353999999999</v>
      </c>
    </row>
    <row r="1637" spans="1:2" x14ac:dyDescent="0.3">
      <c r="A1637" s="1">
        <v>38261</v>
      </c>
      <c r="B1637">
        <v>17.658456999999999</v>
      </c>
    </row>
    <row r="1638" spans="1:2" x14ac:dyDescent="0.3">
      <c r="A1638" s="1">
        <v>38264</v>
      </c>
      <c r="B1638">
        <v>17.888182</v>
      </c>
    </row>
    <row r="1639" spans="1:2" x14ac:dyDescent="0.3">
      <c r="A1639" s="1">
        <v>38265</v>
      </c>
      <c r="B1639">
        <v>17.944672000000001</v>
      </c>
    </row>
    <row r="1640" spans="1:2" x14ac:dyDescent="0.3">
      <c r="A1640" s="1">
        <v>38266</v>
      </c>
      <c r="B1640">
        <v>17.579371999999999</v>
      </c>
    </row>
    <row r="1641" spans="1:2" x14ac:dyDescent="0.3">
      <c r="A1641" s="1">
        <v>38267</v>
      </c>
      <c r="B1641">
        <v>17.300697</v>
      </c>
    </row>
    <row r="1642" spans="1:2" x14ac:dyDescent="0.3">
      <c r="A1642" s="1">
        <v>38268</v>
      </c>
      <c r="B1642">
        <v>17.172654999999999</v>
      </c>
    </row>
    <row r="1643" spans="1:2" x14ac:dyDescent="0.3">
      <c r="A1643" s="1">
        <v>38271</v>
      </c>
      <c r="B1643">
        <v>17.35342</v>
      </c>
    </row>
    <row r="1644" spans="1:2" x14ac:dyDescent="0.3">
      <c r="A1644" s="1">
        <v>38272</v>
      </c>
      <c r="B1644">
        <v>17.157596999999999</v>
      </c>
    </row>
    <row r="1645" spans="1:2" x14ac:dyDescent="0.3">
      <c r="A1645" s="1">
        <v>38273</v>
      </c>
      <c r="B1645">
        <v>16.976828000000001</v>
      </c>
    </row>
    <row r="1646" spans="1:2" x14ac:dyDescent="0.3">
      <c r="A1646" s="1">
        <v>38274</v>
      </c>
      <c r="B1646">
        <v>16.600232999999999</v>
      </c>
    </row>
    <row r="1647" spans="1:2" x14ac:dyDescent="0.3">
      <c r="A1647" s="1">
        <v>38275</v>
      </c>
      <c r="B1647">
        <v>16.856318000000002</v>
      </c>
    </row>
    <row r="1648" spans="1:2" x14ac:dyDescent="0.3">
      <c r="A1648" s="1">
        <v>38278</v>
      </c>
      <c r="B1648">
        <v>16.769701000000001</v>
      </c>
    </row>
    <row r="1649" spans="1:2" x14ac:dyDescent="0.3">
      <c r="A1649" s="1">
        <v>38279</v>
      </c>
      <c r="B1649">
        <v>16.886451999999998</v>
      </c>
    </row>
    <row r="1650" spans="1:2" x14ac:dyDescent="0.3">
      <c r="A1650" s="1">
        <v>38280</v>
      </c>
      <c r="B1650">
        <v>16.607765000000001</v>
      </c>
    </row>
    <row r="1651" spans="1:2" x14ac:dyDescent="0.3">
      <c r="A1651" s="1">
        <v>38281</v>
      </c>
      <c r="B1651">
        <v>16.53998</v>
      </c>
    </row>
    <row r="1652" spans="1:2" x14ac:dyDescent="0.3">
      <c r="A1652" s="1">
        <v>38282</v>
      </c>
      <c r="B1652">
        <v>16.393108000000002</v>
      </c>
    </row>
    <row r="1653" spans="1:2" x14ac:dyDescent="0.3">
      <c r="A1653" s="1">
        <v>38285</v>
      </c>
      <c r="B1653">
        <v>16.234940000000002</v>
      </c>
    </row>
    <row r="1654" spans="1:2" x14ac:dyDescent="0.3">
      <c r="A1654" s="1">
        <v>38286</v>
      </c>
      <c r="B1654">
        <v>15.967556</v>
      </c>
    </row>
    <row r="1655" spans="1:2" x14ac:dyDescent="0.3">
      <c r="A1655" s="1">
        <v>38287</v>
      </c>
      <c r="B1655">
        <v>16.378042000000001</v>
      </c>
    </row>
    <row r="1656" spans="1:2" x14ac:dyDescent="0.3">
      <c r="A1656" s="1">
        <v>38288</v>
      </c>
      <c r="B1656">
        <v>16.555040000000002</v>
      </c>
    </row>
    <row r="1657" spans="1:2" x14ac:dyDescent="0.3">
      <c r="A1657" s="1">
        <v>38289</v>
      </c>
      <c r="B1657">
        <v>16.445829</v>
      </c>
    </row>
    <row r="1658" spans="1:2" x14ac:dyDescent="0.3">
      <c r="A1658" s="1">
        <v>38292</v>
      </c>
      <c r="B1658">
        <v>16.758406000000001</v>
      </c>
    </row>
    <row r="1659" spans="1:2" x14ac:dyDescent="0.3">
      <c r="A1659" s="1">
        <v>38293</v>
      </c>
      <c r="B1659">
        <v>16.909040000000001</v>
      </c>
    </row>
    <row r="1660" spans="1:2" x14ac:dyDescent="0.3">
      <c r="A1660" s="1">
        <v>38294</v>
      </c>
      <c r="B1660">
        <v>16.935402</v>
      </c>
    </row>
    <row r="1661" spans="1:2" x14ac:dyDescent="0.3">
      <c r="A1661" s="1">
        <v>38295</v>
      </c>
      <c r="B1661">
        <v>16.946702999999999</v>
      </c>
    </row>
    <row r="1662" spans="1:2" x14ac:dyDescent="0.3">
      <c r="A1662" s="1">
        <v>38296</v>
      </c>
      <c r="B1662">
        <v>16.942931999999999</v>
      </c>
    </row>
    <row r="1663" spans="1:2" x14ac:dyDescent="0.3">
      <c r="A1663" s="1">
        <v>38299</v>
      </c>
      <c r="B1663">
        <v>16.784763000000002</v>
      </c>
    </row>
    <row r="1664" spans="1:2" x14ac:dyDescent="0.3">
      <c r="A1664" s="1">
        <v>38300</v>
      </c>
      <c r="B1664">
        <v>16.935402</v>
      </c>
    </row>
    <row r="1665" spans="1:2" x14ac:dyDescent="0.3">
      <c r="A1665" s="1">
        <v>38301</v>
      </c>
      <c r="B1665">
        <v>16.995654999999999</v>
      </c>
    </row>
    <row r="1666" spans="1:2" x14ac:dyDescent="0.3">
      <c r="A1666" s="1">
        <v>38302</v>
      </c>
      <c r="B1666">
        <v>16.675552</v>
      </c>
    </row>
    <row r="1667" spans="1:2" x14ac:dyDescent="0.3">
      <c r="A1667" s="1">
        <v>38303</v>
      </c>
      <c r="B1667">
        <v>16.543748999999998</v>
      </c>
    </row>
    <row r="1668" spans="1:2" x14ac:dyDescent="0.3">
      <c r="A1668" s="1">
        <v>38306</v>
      </c>
      <c r="B1668">
        <v>16.555040000000002</v>
      </c>
    </row>
    <row r="1669" spans="1:2" x14ac:dyDescent="0.3">
      <c r="A1669" s="1">
        <v>38307</v>
      </c>
      <c r="B1669">
        <v>16.547505999999998</v>
      </c>
    </row>
    <row r="1670" spans="1:2" x14ac:dyDescent="0.3">
      <c r="A1670" s="1">
        <v>38308</v>
      </c>
      <c r="B1670">
        <v>16.664256999999999</v>
      </c>
    </row>
    <row r="1671" spans="1:2" x14ac:dyDescent="0.3">
      <c r="A1671" s="1">
        <v>38309</v>
      </c>
      <c r="B1671">
        <v>16.645422</v>
      </c>
    </row>
    <row r="1672" spans="1:2" x14ac:dyDescent="0.3">
      <c r="A1672" s="1">
        <v>38310</v>
      </c>
      <c r="B1672">
        <v>16.626595999999999</v>
      </c>
    </row>
    <row r="1673" spans="1:2" x14ac:dyDescent="0.3">
      <c r="A1673" s="1">
        <v>38313</v>
      </c>
      <c r="B1673">
        <v>16.430766999999999</v>
      </c>
    </row>
    <row r="1674" spans="1:2" x14ac:dyDescent="0.3">
      <c r="A1674" s="1">
        <v>38314</v>
      </c>
      <c r="B1674">
        <v>16.321553999999999</v>
      </c>
    </row>
    <row r="1675" spans="1:2" x14ac:dyDescent="0.3">
      <c r="A1675" s="1">
        <v>38315</v>
      </c>
      <c r="B1675">
        <v>16.302723</v>
      </c>
    </row>
    <row r="1676" spans="1:2" x14ac:dyDescent="0.3">
      <c r="A1676" s="1">
        <v>38316</v>
      </c>
      <c r="B1676">
        <v>16.445829</v>
      </c>
    </row>
    <row r="1677" spans="1:2" x14ac:dyDescent="0.3">
      <c r="A1677" s="1">
        <v>38317</v>
      </c>
      <c r="B1677">
        <v>16.427002000000002</v>
      </c>
    </row>
    <row r="1678" spans="1:2" x14ac:dyDescent="0.3">
      <c r="A1678" s="1">
        <v>38320</v>
      </c>
      <c r="B1678">
        <v>16.325319</v>
      </c>
    </row>
    <row r="1679" spans="1:2" x14ac:dyDescent="0.3">
      <c r="A1679" s="1">
        <v>38321</v>
      </c>
      <c r="B1679">
        <v>16.415703000000001</v>
      </c>
    </row>
    <row r="1680" spans="1:2" x14ac:dyDescent="0.3">
      <c r="A1680" s="1">
        <v>38322</v>
      </c>
      <c r="B1680">
        <v>16.374279000000001</v>
      </c>
    </row>
    <row r="1681" spans="1:2" x14ac:dyDescent="0.3">
      <c r="A1681" s="1">
        <v>38323</v>
      </c>
      <c r="B1681">
        <v>16.566338999999999</v>
      </c>
    </row>
    <row r="1682" spans="1:2" x14ac:dyDescent="0.3">
      <c r="A1682" s="1">
        <v>38324</v>
      </c>
      <c r="B1682">
        <v>17.018255</v>
      </c>
    </row>
    <row r="1683" spans="1:2" x14ac:dyDescent="0.3">
      <c r="A1683" s="1">
        <v>38327</v>
      </c>
      <c r="B1683">
        <v>17.048386000000001</v>
      </c>
    </row>
    <row r="1684" spans="1:2" x14ac:dyDescent="0.3">
      <c r="A1684" s="1">
        <v>38328</v>
      </c>
      <c r="B1684">
        <v>17.116164999999999</v>
      </c>
    </row>
    <row r="1685" spans="1:2" x14ac:dyDescent="0.3">
      <c r="A1685" s="1">
        <v>38329</v>
      </c>
      <c r="B1685">
        <v>17.104866000000001</v>
      </c>
    </row>
    <row r="1686" spans="1:2" x14ac:dyDescent="0.3">
      <c r="A1686" s="1">
        <v>38330</v>
      </c>
      <c r="B1686">
        <v>17.029551999999999</v>
      </c>
    </row>
    <row r="1687" spans="1:2" x14ac:dyDescent="0.3">
      <c r="A1687" s="1">
        <v>38331</v>
      </c>
      <c r="B1687">
        <v>17.511590999999999</v>
      </c>
    </row>
    <row r="1688" spans="1:2" x14ac:dyDescent="0.3">
      <c r="A1688" s="1">
        <v>38334</v>
      </c>
      <c r="B1688">
        <v>17.605741999999999</v>
      </c>
    </row>
    <row r="1689" spans="1:2" x14ac:dyDescent="0.3">
      <c r="A1689" s="1">
        <v>38335</v>
      </c>
      <c r="B1689">
        <v>18.163094000000001</v>
      </c>
    </row>
    <row r="1690" spans="1:2" x14ac:dyDescent="0.3">
      <c r="A1690" s="1">
        <v>38336</v>
      </c>
      <c r="B1690">
        <v>18.076477000000001</v>
      </c>
    </row>
    <row r="1691" spans="1:2" x14ac:dyDescent="0.3">
      <c r="A1691" s="1">
        <v>38337</v>
      </c>
      <c r="B1691">
        <v>18.656431000000001</v>
      </c>
    </row>
    <row r="1692" spans="1:2" x14ac:dyDescent="0.3">
      <c r="A1692" s="1">
        <v>38338</v>
      </c>
      <c r="B1692">
        <v>18.377756000000002</v>
      </c>
    </row>
    <row r="1693" spans="1:2" x14ac:dyDescent="0.3">
      <c r="A1693" s="1">
        <v>38341</v>
      </c>
      <c r="B1693">
        <v>18.660195999999999</v>
      </c>
    </row>
    <row r="1694" spans="1:2" x14ac:dyDescent="0.3">
      <c r="A1694" s="1">
        <v>38342</v>
      </c>
      <c r="B1694">
        <v>18.886151999999999</v>
      </c>
    </row>
    <row r="1695" spans="1:2" x14ac:dyDescent="0.3">
      <c r="A1695" s="1">
        <v>38343</v>
      </c>
      <c r="B1695">
        <v>18.837198000000001</v>
      </c>
    </row>
    <row r="1696" spans="1:2" x14ac:dyDescent="0.3">
      <c r="A1696" s="1">
        <v>38344</v>
      </c>
      <c r="B1696">
        <v>18.675262</v>
      </c>
    </row>
    <row r="1697" spans="1:2" x14ac:dyDescent="0.3">
      <c r="A1697" s="1">
        <v>38345</v>
      </c>
      <c r="B1697">
        <v>18.675262</v>
      </c>
    </row>
    <row r="1698" spans="1:2" x14ac:dyDescent="0.3">
      <c r="A1698" s="1">
        <v>38348</v>
      </c>
      <c r="B1698">
        <v>18.671496999999999</v>
      </c>
    </row>
    <row r="1699" spans="1:2" x14ac:dyDescent="0.3">
      <c r="A1699" s="1">
        <v>38349</v>
      </c>
      <c r="B1699">
        <v>18.754346999999999</v>
      </c>
    </row>
    <row r="1700" spans="1:2" x14ac:dyDescent="0.3">
      <c r="A1700" s="1">
        <v>38350</v>
      </c>
      <c r="B1700">
        <v>18.690327</v>
      </c>
    </row>
    <row r="1701" spans="1:2" x14ac:dyDescent="0.3">
      <c r="A1701" s="1">
        <v>38351</v>
      </c>
      <c r="B1701">
        <v>19.063154000000001</v>
      </c>
    </row>
    <row r="1702" spans="1:2" x14ac:dyDescent="0.3">
      <c r="A1702" s="1">
        <v>38352</v>
      </c>
      <c r="B1702">
        <v>19.063154000000001</v>
      </c>
    </row>
    <row r="1703" spans="1:2" x14ac:dyDescent="0.3">
      <c r="A1703" s="1">
        <v>38355</v>
      </c>
      <c r="B1703">
        <v>19.228854999999999</v>
      </c>
    </row>
    <row r="1704" spans="1:2" x14ac:dyDescent="0.3">
      <c r="A1704" s="1">
        <v>38356</v>
      </c>
      <c r="B1704">
        <v>18.923815000000001</v>
      </c>
    </row>
    <row r="1705" spans="1:2" x14ac:dyDescent="0.3">
      <c r="A1705" s="1">
        <v>38357</v>
      </c>
      <c r="B1705">
        <v>18.498263999999999</v>
      </c>
    </row>
    <row r="1706" spans="1:2" x14ac:dyDescent="0.3">
      <c r="A1706" s="1">
        <v>38358</v>
      </c>
      <c r="B1706">
        <v>18.547224</v>
      </c>
    </row>
    <row r="1707" spans="1:2" x14ac:dyDescent="0.3">
      <c r="A1707" s="1">
        <v>38359</v>
      </c>
      <c r="B1707">
        <v>18.456837</v>
      </c>
    </row>
    <row r="1708" spans="1:2" x14ac:dyDescent="0.3">
      <c r="A1708" s="1">
        <v>38362</v>
      </c>
      <c r="B1708">
        <v>18.486958999999999</v>
      </c>
    </row>
    <row r="1709" spans="1:2" x14ac:dyDescent="0.3">
      <c r="A1709" s="1">
        <v>38363</v>
      </c>
      <c r="B1709">
        <v>18.419181999999999</v>
      </c>
    </row>
    <row r="1710" spans="1:2" x14ac:dyDescent="0.3">
      <c r="A1710" s="1">
        <v>38364</v>
      </c>
      <c r="B1710">
        <v>18.377756000000002</v>
      </c>
    </row>
    <row r="1711" spans="1:2" x14ac:dyDescent="0.3">
      <c r="A1711" s="1">
        <v>38365</v>
      </c>
      <c r="B1711">
        <v>18.245944999999999</v>
      </c>
    </row>
    <row r="1712" spans="1:2" x14ac:dyDescent="0.3">
      <c r="A1712" s="1">
        <v>38366</v>
      </c>
      <c r="B1712">
        <v>18.422944999999999</v>
      </c>
    </row>
    <row r="1713" spans="1:2" x14ac:dyDescent="0.3">
      <c r="A1713" s="1">
        <v>38369</v>
      </c>
      <c r="B1713">
        <v>19.255216999999998</v>
      </c>
    </row>
    <row r="1714" spans="1:2" x14ac:dyDescent="0.3">
      <c r="A1714" s="1">
        <v>38370</v>
      </c>
      <c r="B1714">
        <v>19.774920000000002</v>
      </c>
    </row>
    <row r="1715" spans="1:2" x14ac:dyDescent="0.3">
      <c r="A1715" s="1">
        <v>38371</v>
      </c>
      <c r="B1715">
        <v>19.484938</v>
      </c>
    </row>
    <row r="1716" spans="1:2" x14ac:dyDescent="0.3">
      <c r="A1716" s="1">
        <v>38372</v>
      </c>
      <c r="B1716">
        <v>19.277816999999999</v>
      </c>
    </row>
    <row r="1717" spans="1:2" x14ac:dyDescent="0.3">
      <c r="A1717" s="1">
        <v>38373</v>
      </c>
      <c r="B1717">
        <v>19.567785000000001</v>
      </c>
    </row>
    <row r="1718" spans="1:2" x14ac:dyDescent="0.3">
      <c r="A1718" s="1">
        <v>38376</v>
      </c>
      <c r="B1718">
        <v>19.300408999999998</v>
      </c>
    </row>
    <row r="1719" spans="1:2" x14ac:dyDescent="0.3">
      <c r="A1719" s="1">
        <v>38377</v>
      </c>
      <c r="B1719">
        <v>19.266514000000001</v>
      </c>
    </row>
    <row r="1720" spans="1:2" x14ac:dyDescent="0.3">
      <c r="A1720" s="1">
        <v>38378</v>
      </c>
      <c r="B1720">
        <v>19.198729</v>
      </c>
    </row>
    <row r="1721" spans="1:2" x14ac:dyDescent="0.3">
      <c r="A1721" s="1">
        <v>38379</v>
      </c>
      <c r="B1721">
        <v>18.886151999999999</v>
      </c>
    </row>
    <row r="1722" spans="1:2" x14ac:dyDescent="0.3">
      <c r="A1722" s="1">
        <v>38380</v>
      </c>
      <c r="B1722">
        <v>18.837198000000001</v>
      </c>
    </row>
    <row r="1723" spans="1:2" x14ac:dyDescent="0.3">
      <c r="A1723" s="1">
        <v>38383</v>
      </c>
      <c r="B1723">
        <v>19.161068</v>
      </c>
    </row>
    <row r="1724" spans="1:2" x14ac:dyDescent="0.3">
      <c r="A1724" s="1">
        <v>38384</v>
      </c>
      <c r="B1724">
        <v>19.194958</v>
      </c>
    </row>
    <row r="1725" spans="1:2" x14ac:dyDescent="0.3">
      <c r="A1725" s="1">
        <v>38385</v>
      </c>
      <c r="B1725">
        <v>19.654411</v>
      </c>
    </row>
    <row r="1726" spans="1:2" x14ac:dyDescent="0.3">
      <c r="A1726" s="1">
        <v>38386</v>
      </c>
      <c r="B1726">
        <v>19.846468000000002</v>
      </c>
    </row>
    <row r="1727" spans="1:2" x14ac:dyDescent="0.3">
      <c r="A1727" s="1">
        <v>38387</v>
      </c>
      <c r="B1727">
        <v>19.959441999999999</v>
      </c>
    </row>
    <row r="1728" spans="1:2" x14ac:dyDescent="0.3">
      <c r="A1728" s="1">
        <v>38390</v>
      </c>
      <c r="B1728">
        <v>19.699596</v>
      </c>
    </row>
    <row r="1729" spans="1:2" x14ac:dyDescent="0.3">
      <c r="A1729" s="1">
        <v>38391</v>
      </c>
      <c r="B1729">
        <v>19.767385000000001</v>
      </c>
    </row>
    <row r="1730" spans="1:2" x14ac:dyDescent="0.3">
      <c r="A1730" s="1">
        <v>38392</v>
      </c>
      <c r="B1730">
        <v>19.756087999999998</v>
      </c>
    </row>
    <row r="1731" spans="1:2" x14ac:dyDescent="0.3">
      <c r="A1731" s="1">
        <v>38393</v>
      </c>
      <c r="B1731">
        <v>19.417154</v>
      </c>
    </row>
    <row r="1732" spans="1:2" x14ac:dyDescent="0.3">
      <c r="A1732" s="1">
        <v>38394</v>
      </c>
      <c r="B1732">
        <v>19.338069999999998</v>
      </c>
    </row>
    <row r="1733" spans="1:2" x14ac:dyDescent="0.3">
      <c r="A1733" s="1">
        <v>38397</v>
      </c>
      <c r="B1733">
        <v>19.432214999999999</v>
      </c>
    </row>
    <row r="1734" spans="1:2" x14ac:dyDescent="0.3">
      <c r="A1734" s="1">
        <v>38398</v>
      </c>
      <c r="B1734">
        <v>19.315474999999999</v>
      </c>
    </row>
    <row r="1735" spans="1:2" x14ac:dyDescent="0.3">
      <c r="A1735" s="1">
        <v>38399</v>
      </c>
      <c r="B1735">
        <v>19.206261000000001</v>
      </c>
    </row>
    <row r="1736" spans="1:2" x14ac:dyDescent="0.3">
      <c r="A1736" s="1">
        <v>38400</v>
      </c>
      <c r="B1736">
        <v>20.125145</v>
      </c>
    </row>
    <row r="1737" spans="1:2" x14ac:dyDescent="0.3">
      <c r="A1737" s="1">
        <v>38401</v>
      </c>
      <c r="B1737">
        <v>20.995075</v>
      </c>
    </row>
    <row r="1738" spans="1:2" x14ac:dyDescent="0.3">
      <c r="A1738" s="1">
        <v>38404</v>
      </c>
      <c r="B1738">
        <v>21.465820000000001</v>
      </c>
    </row>
    <row r="1739" spans="1:2" x14ac:dyDescent="0.3">
      <c r="A1739" s="1">
        <v>38405</v>
      </c>
      <c r="B1739">
        <v>21.360374</v>
      </c>
    </row>
    <row r="1740" spans="1:2" x14ac:dyDescent="0.3">
      <c r="A1740" s="1">
        <v>38406</v>
      </c>
      <c r="B1740">
        <v>20.972483</v>
      </c>
    </row>
    <row r="1741" spans="1:2" x14ac:dyDescent="0.3">
      <c r="A1741" s="1">
        <v>38407</v>
      </c>
      <c r="B1741">
        <v>21.394268</v>
      </c>
    </row>
    <row r="1742" spans="1:2" x14ac:dyDescent="0.3">
      <c r="A1742" s="1">
        <v>38408</v>
      </c>
      <c r="B1742">
        <v>21.804753999999999</v>
      </c>
    </row>
    <row r="1743" spans="1:2" x14ac:dyDescent="0.3">
      <c r="A1743" s="1">
        <v>38411</v>
      </c>
      <c r="B1743">
        <v>21.898900999999999</v>
      </c>
    </row>
    <row r="1744" spans="1:2" x14ac:dyDescent="0.3">
      <c r="A1744" s="1">
        <v>38412</v>
      </c>
      <c r="B1744">
        <v>21.578793999999998</v>
      </c>
    </row>
    <row r="1745" spans="1:2" x14ac:dyDescent="0.3">
      <c r="A1745" s="1">
        <v>38413</v>
      </c>
      <c r="B1745">
        <v>21.691776000000001</v>
      </c>
    </row>
    <row r="1746" spans="1:2" x14ac:dyDescent="0.3">
      <c r="A1746" s="1">
        <v>38414</v>
      </c>
      <c r="B1746">
        <v>21.842414999999999</v>
      </c>
    </row>
    <row r="1747" spans="1:2" x14ac:dyDescent="0.3">
      <c r="A1747" s="1">
        <v>38415</v>
      </c>
      <c r="B1747">
        <v>21.767092000000002</v>
      </c>
    </row>
    <row r="1748" spans="1:2" x14ac:dyDescent="0.3">
      <c r="A1748" s="1">
        <v>38418</v>
      </c>
      <c r="B1748">
        <v>21.898900999999999</v>
      </c>
    </row>
    <row r="1749" spans="1:2" x14ac:dyDescent="0.3">
      <c r="A1749" s="1">
        <v>38419</v>
      </c>
      <c r="B1749">
        <v>21.853712000000002</v>
      </c>
    </row>
    <row r="1750" spans="1:2" x14ac:dyDescent="0.3">
      <c r="A1750" s="1">
        <v>38420</v>
      </c>
      <c r="B1750">
        <v>21.861242000000001</v>
      </c>
    </row>
    <row r="1751" spans="1:2" x14ac:dyDescent="0.3">
      <c r="A1751" s="1">
        <v>38421</v>
      </c>
      <c r="B1751">
        <v>21.541142000000001</v>
      </c>
    </row>
    <row r="1752" spans="1:2" x14ac:dyDescent="0.3">
      <c r="A1752" s="1">
        <v>38422</v>
      </c>
      <c r="B1752">
        <v>21.567501</v>
      </c>
    </row>
    <row r="1753" spans="1:2" x14ac:dyDescent="0.3">
      <c r="A1753" s="1">
        <v>38425</v>
      </c>
      <c r="B1753">
        <v>21.239864000000001</v>
      </c>
    </row>
    <row r="1754" spans="1:2" x14ac:dyDescent="0.3">
      <c r="A1754" s="1">
        <v>38426</v>
      </c>
      <c r="B1754">
        <v>21.767092000000002</v>
      </c>
    </row>
    <row r="1755" spans="1:2" x14ac:dyDescent="0.3">
      <c r="A1755" s="1">
        <v>38427</v>
      </c>
      <c r="B1755">
        <v>21.620221999999998</v>
      </c>
    </row>
    <row r="1756" spans="1:2" x14ac:dyDescent="0.3">
      <c r="A1756" s="1">
        <v>38428</v>
      </c>
      <c r="B1756">
        <v>21.465820000000001</v>
      </c>
    </row>
    <row r="1757" spans="1:2" x14ac:dyDescent="0.3">
      <c r="A1757" s="1">
        <v>38429</v>
      </c>
      <c r="B1757">
        <v>21.371673999999999</v>
      </c>
    </row>
    <row r="1758" spans="1:2" x14ac:dyDescent="0.3">
      <c r="A1758" s="1">
        <v>38432</v>
      </c>
      <c r="B1758">
        <v>21.168316000000001</v>
      </c>
    </row>
    <row r="1759" spans="1:2" x14ac:dyDescent="0.3">
      <c r="A1759" s="1">
        <v>38433</v>
      </c>
      <c r="B1759">
        <v>21.330245999999999</v>
      </c>
    </row>
    <row r="1760" spans="1:2" x14ac:dyDescent="0.3">
      <c r="A1760" s="1">
        <v>38434</v>
      </c>
      <c r="B1760">
        <v>21.315182</v>
      </c>
    </row>
    <row r="1761" spans="1:2" x14ac:dyDescent="0.3">
      <c r="A1761" s="1">
        <v>38435</v>
      </c>
      <c r="B1761">
        <v>21.254926999999999</v>
      </c>
    </row>
    <row r="1762" spans="1:2" x14ac:dyDescent="0.3">
      <c r="A1762" s="1">
        <v>38436</v>
      </c>
      <c r="B1762">
        <v>21.254926999999999</v>
      </c>
    </row>
    <row r="1763" spans="1:2" x14ac:dyDescent="0.3">
      <c r="A1763" s="1">
        <v>38439</v>
      </c>
      <c r="B1763">
        <v>21.254926999999999</v>
      </c>
    </row>
    <row r="1764" spans="1:2" x14ac:dyDescent="0.3">
      <c r="A1764" s="1">
        <v>38440</v>
      </c>
      <c r="B1764">
        <v>20.765356000000001</v>
      </c>
    </row>
    <row r="1765" spans="1:2" x14ac:dyDescent="0.3">
      <c r="A1765" s="1">
        <v>38441</v>
      </c>
      <c r="B1765">
        <v>20.298382</v>
      </c>
    </row>
    <row r="1766" spans="1:2" x14ac:dyDescent="0.3">
      <c r="A1766" s="1">
        <v>38442</v>
      </c>
      <c r="B1766">
        <v>20.712630999999998</v>
      </c>
    </row>
    <row r="1767" spans="1:2" x14ac:dyDescent="0.3">
      <c r="A1767" s="1">
        <v>38443</v>
      </c>
      <c r="B1767">
        <v>21.653773999999999</v>
      </c>
    </row>
    <row r="1768" spans="1:2" x14ac:dyDescent="0.3">
      <c r="A1768" s="1">
        <v>38446</v>
      </c>
      <c r="B1768">
        <v>21.355179</v>
      </c>
    </row>
    <row r="1769" spans="1:2" x14ac:dyDescent="0.3">
      <c r="A1769" s="1">
        <v>38447</v>
      </c>
      <c r="B1769">
        <v>21.808741000000001</v>
      </c>
    </row>
    <row r="1770" spans="1:2" x14ac:dyDescent="0.3">
      <c r="A1770" s="1">
        <v>38448</v>
      </c>
      <c r="B1770">
        <v>23.086271</v>
      </c>
    </row>
    <row r="1771" spans="1:2" x14ac:dyDescent="0.3">
      <c r="A1771" s="1">
        <v>38449</v>
      </c>
      <c r="B1771">
        <v>23.237456999999999</v>
      </c>
    </row>
    <row r="1772" spans="1:2" x14ac:dyDescent="0.3">
      <c r="A1772" s="1">
        <v>38450</v>
      </c>
      <c r="B1772">
        <v>23.24502</v>
      </c>
    </row>
    <row r="1773" spans="1:2" x14ac:dyDescent="0.3">
      <c r="A1773" s="1">
        <v>38453</v>
      </c>
      <c r="B1773">
        <v>23.24502</v>
      </c>
    </row>
    <row r="1774" spans="1:2" x14ac:dyDescent="0.3">
      <c r="A1774" s="1">
        <v>38454</v>
      </c>
      <c r="B1774">
        <v>23.074929999999998</v>
      </c>
    </row>
    <row r="1775" spans="1:2" x14ac:dyDescent="0.3">
      <c r="A1775" s="1">
        <v>38455</v>
      </c>
      <c r="B1775">
        <v>22.885946000000001</v>
      </c>
    </row>
    <row r="1776" spans="1:2" x14ac:dyDescent="0.3">
      <c r="A1776" s="1">
        <v>38456</v>
      </c>
      <c r="B1776">
        <v>23.388645</v>
      </c>
    </row>
    <row r="1777" spans="1:2" x14ac:dyDescent="0.3">
      <c r="A1777" s="1">
        <v>38457</v>
      </c>
      <c r="B1777">
        <v>23.176981000000001</v>
      </c>
    </row>
    <row r="1778" spans="1:2" x14ac:dyDescent="0.3">
      <c r="A1778" s="1">
        <v>38460</v>
      </c>
      <c r="B1778">
        <v>22.772559999999999</v>
      </c>
    </row>
    <row r="1779" spans="1:2" x14ac:dyDescent="0.3">
      <c r="A1779" s="1">
        <v>38461</v>
      </c>
      <c r="B1779">
        <v>23.131626000000001</v>
      </c>
    </row>
    <row r="1780" spans="1:2" x14ac:dyDescent="0.3">
      <c r="A1780" s="1">
        <v>38462</v>
      </c>
      <c r="B1780">
        <v>23.679680000000001</v>
      </c>
    </row>
    <row r="1781" spans="1:2" x14ac:dyDescent="0.3">
      <c r="A1781" s="1">
        <v>38463</v>
      </c>
      <c r="B1781">
        <v>23.377306000000001</v>
      </c>
    </row>
    <row r="1782" spans="1:2" x14ac:dyDescent="0.3">
      <c r="A1782" s="1">
        <v>38464</v>
      </c>
      <c r="B1782">
        <v>23.660782000000001</v>
      </c>
    </row>
    <row r="1783" spans="1:2" x14ac:dyDescent="0.3">
      <c r="A1783" s="1">
        <v>38467</v>
      </c>
      <c r="B1783">
        <v>23.622983999999999</v>
      </c>
    </row>
    <row r="1784" spans="1:2" x14ac:dyDescent="0.3">
      <c r="A1784" s="1">
        <v>38468</v>
      </c>
      <c r="B1784">
        <v>21.850317</v>
      </c>
    </row>
    <row r="1785" spans="1:2" x14ac:dyDescent="0.3">
      <c r="A1785" s="1">
        <v>38469</v>
      </c>
      <c r="B1785">
        <v>22.526879999999998</v>
      </c>
    </row>
    <row r="1786" spans="1:2" x14ac:dyDescent="0.3">
      <c r="A1786" s="1">
        <v>38470</v>
      </c>
      <c r="B1786">
        <v>22.262298999999999</v>
      </c>
    </row>
    <row r="1787" spans="1:2" x14ac:dyDescent="0.3">
      <c r="A1787" s="1">
        <v>38471</v>
      </c>
      <c r="B1787">
        <v>22.371915999999999</v>
      </c>
    </row>
    <row r="1788" spans="1:2" x14ac:dyDescent="0.3">
      <c r="A1788" s="1">
        <v>38474</v>
      </c>
      <c r="B1788">
        <v>22.678066000000001</v>
      </c>
    </row>
    <row r="1789" spans="1:2" x14ac:dyDescent="0.3">
      <c r="A1789" s="1">
        <v>38475</v>
      </c>
      <c r="B1789">
        <v>22.300097000000001</v>
      </c>
    </row>
    <row r="1790" spans="1:2" x14ac:dyDescent="0.3">
      <c r="A1790" s="1">
        <v>38476</v>
      </c>
      <c r="B1790">
        <v>23.059813999999999</v>
      </c>
    </row>
    <row r="1791" spans="1:2" x14ac:dyDescent="0.3">
      <c r="A1791" s="1">
        <v>38477</v>
      </c>
      <c r="B1791">
        <v>23.377306000000001</v>
      </c>
    </row>
    <row r="1792" spans="1:2" x14ac:dyDescent="0.3">
      <c r="A1792" s="1">
        <v>38478</v>
      </c>
      <c r="B1792">
        <v>23.675903000000002</v>
      </c>
    </row>
    <row r="1793" spans="1:2" x14ac:dyDescent="0.3">
      <c r="A1793" s="1">
        <v>38481</v>
      </c>
      <c r="B1793">
        <v>23.864885000000001</v>
      </c>
    </row>
    <row r="1794" spans="1:2" x14ac:dyDescent="0.3">
      <c r="A1794" s="1">
        <v>38482</v>
      </c>
      <c r="B1794">
        <v>23.811972000000001</v>
      </c>
    </row>
    <row r="1795" spans="1:2" x14ac:dyDescent="0.3">
      <c r="A1795" s="1">
        <v>38483</v>
      </c>
      <c r="B1795">
        <v>23.229894999999999</v>
      </c>
    </row>
    <row r="1796" spans="1:2" x14ac:dyDescent="0.3">
      <c r="A1796" s="1">
        <v>38484</v>
      </c>
      <c r="B1796">
        <v>23.517157000000001</v>
      </c>
    </row>
    <row r="1797" spans="1:2" x14ac:dyDescent="0.3">
      <c r="A1797" s="1">
        <v>38485</v>
      </c>
      <c r="B1797">
        <v>23.717476000000001</v>
      </c>
    </row>
    <row r="1798" spans="1:2" x14ac:dyDescent="0.3">
      <c r="A1798" s="1">
        <v>38488</v>
      </c>
      <c r="B1798">
        <v>23.475577999999999</v>
      </c>
    </row>
    <row r="1799" spans="1:2" x14ac:dyDescent="0.3">
      <c r="A1799" s="1">
        <v>38489</v>
      </c>
      <c r="B1799">
        <v>23.358408000000001</v>
      </c>
    </row>
    <row r="1800" spans="1:2" x14ac:dyDescent="0.3">
      <c r="A1800" s="1">
        <v>38490</v>
      </c>
      <c r="B1800">
        <v>23.547388000000002</v>
      </c>
    </row>
    <row r="1801" spans="1:2" x14ac:dyDescent="0.3">
      <c r="A1801" s="1">
        <v>38491</v>
      </c>
      <c r="B1801">
        <v>23.811972000000001</v>
      </c>
    </row>
    <row r="1802" spans="1:2" x14ac:dyDescent="0.3">
      <c r="A1802" s="1">
        <v>38492</v>
      </c>
      <c r="B1802">
        <v>23.641884000000001</v>
      </c>
    </row>
    <row r="1803" spans="1:2" x14ac:dyDescent="0.3">
      <c r="A1803" s="1">
        <v>38495</v>
      </c>
      <c r="B1803">
        <v>23.781734</v>
      </c>
    </row>
    <row r="1804" spans="1:2" x14ac:dyDescent="0.3">
      <c r="A1804" s="1">
        <v>38496</v>
      </c>
      <c r="B1804">
        <v>23.747713000000001</v>
      </c>
    </row>
    <row r="1805" spans="1:2" x14ac:dyDescent="0.3">
      <c r="A1805" s="1">
        <v>38497</v>
      </c>
      <c r="B1805">
        <v>23.566289999999999</v>
      </c>
    </row>
    <row r="1806" spans="1:2" x14ac:dyDescent="0.3">
      <c r="A1806" s="1">
        <v>38498</v>
      </c>
      <c r="B1806">
        <v>23.717476000000001</v>
      </c>
    </row>
    <row r="1807" spans="1:2" x14ac:dyDescent="0.3">
      <c r="A1807" s="1">
        <v>38499</v>
      </c>
      <c r="B1807">
        <v>23.966936</v>
      </c>
    </row>
    <row r="1808" spans="1:2" x14ac:dyDescent="0.3">
      <c r="A1808" s="1">
        <v>38502</v>
      </c>
      <c r="B1808">
        <v>23.823305000000001</v>
      </c>
    </row>
    <row r="1809" spans="1:2" x14ac:dyDescent="0.3">
      <c r="A1809" s="1">
        <v>38503</v>
      </c>
      <c r="B1809">
        <v>23.762829</v>
      </c>
    </row>
    <row r="1810" spans="1:2" x14ac:dyDescent="0.3">
      <c r="A1810" s="1">
        <v>38504</v>
      </c>
      <c r="B1810">
        <v>24.125682999999999</v>
      </c>
    </row>
    <row r="1811" spans="1:2" x14ac:dyDescent="0.3">
      <c r="A1811" s="1">
        <v>38505</v>
      </c>
      <c r="B1811">
        <v>24.004732000000001</v>
      </c>
    </row>
    <row r="1812" spans="1:2" x14ac:dyDescent="0.3">
      <c r="A1812" s="1">
        <v>38506</v>
      </c>
      <c r="B1812">
        <v>23.951820000000001</v>
      </c>
    </row>
    <row r="1813" spans="1:2" x14ac:dyDescent="0.3">
      <c r="A1813" s="1">
        <v>38509</v>
      </c>
      <c r="B1813">
        <v>23.267693999999999</v>
      </c>
    </row>
    <row r="1814" spans="1:2" x14ac:dyDescent="0.3">
      <c r="A1814" s="1">
        <v>38510</v>
      </c>
      <c r="B1814">
        <v>23.528492</v>
      </c>
    </row>
    <row r="1815" spans="1:2" x14ac:dyDescent="0.3">
      <c r="A1815" s="1">
        <v>38511</v>
      </c>
      <c r="B1815">
        <v>23.800629000000001</v>
      </c>
    </row>
    <row r="1816" spans="1:2" x14ac:dyDescent="0.3">
      <c r="A1816" s="1">
        <v>38512</v>
      </c>
      <c r="B1816">
        <v>24.000952000000002</v>
      </c>
    </row>
    <row r="1817" spans="1:2" x14ac:dyDescent="0.3">
      <c r="A1817" s="1">
        <v>38513</v>
      </c>
      <c r="B1817">
        <v>23.887561999999999</v>
      </c>
    </row>
    <row r="1818" spans="1:2" x14ac:dyDescent="0.3">
      <c r="A1818" s="1">
        <v>38516</v>
      </c>
      <c r="B1818">
        <v>24.155919999999998</v>
      </c>
    </row>
    <row r="1819" spans="1:2" x14ac:dyDescent="0.3">
      <c r="A1819" s="1">
        <v>38517</v>
      </c>
      <c r="B1819">
        <v>23.815750000000001</v>
      </c>
    </row>
    <row r="1820" spans="1:2" x14ac:dyDescent="0.3">
      <c r="A1820" s="1">
        <v>38518</v>
      </c>
      <c r="B1820">
        <v>23.966936</v>
      </c>
    </row>
    <row r="1821" spans="1:2" x14ac:dyDescent="0.3">
      <c r="A1821" s="1">
        <v>38519</v>
      </c>
      <c r="B1821">
        <v>25.59976</v>
      </c>
    </row>
    <row r="1822" spans="1:2" x14ac:dyDescent="0.3">
      <c r="A1822" s="1">
        <v>38520</v>
      </c>
      <c r="B1822">
        <v>25.887011999999999</v>
      </c>
    </row>
    <row r="1823" spans="1:2" x14ac:dyDescent="0.3">
      <c r="A1823" s="1">
        <v>38523</v>
      </c>
      <c r="B1823">
        <v>25.890792999999999</v>
      </c>
    </row>
    <row r="1824" spans="1:2" x14ac:dyDescent="0.3">
      <c r="A1824" s="1">
        <v>38524</v>
      </c>
      <c r="B1824">
        <v>25.913471000000001</v>
      </c>
    </row>
    <row r="1825" spans="1:2" x14ac:dyDescent="0.3">
      <c r="A1825" s="1">
        <v>38525</v>
      </c>
      <c r="B1825">
        <v>25.629996999999999</v>
      </c>
    </row>
    <row r="1826" spans="1:2" x14ac:dyDescent="0.3">
      <c r="A1826" s="1">
        <v>38526</v>
      </c>
      <c r="B1826">
        <v>25.664013000000001</v>
      </c>
    </row>
    <row r="1827" spans="1:2" x14ac:dyDescent="0.3">
      <c r="A1827" s="1">
        <v>38527</v>
      </c>
      <c r="B1827">
        <v>25.248246999999999</v>
      </c>
    </row>
    <row r="1828" spans="1:2" x14ac:dyDescent="0.3">
      <c r="A1828" s="1">
        <v>38530</v>
      </c>
      <c r="B1828">
        <v>24.567902</v>
      </c>
    </row>
    <row r="1829" spans="1:2" x14ac:dyDescent="0.3">
      <c r="A1829" s="1">
        <v>38531</v>
      </c>
      <c r="B1829">
        <v>24.768227</v>
      </c>
    </row>
    <row r="1830" spans="1:2" x14ac:dyDescent="0.3">
      <c r="A1830" s="1">
        <v>38532</v>
      </c>
      <c r="B1830">
        <v>25.512827000000001</v>
      </c>
    </row>
    <row r="1831" spans="1:2" x14ac:dyDescent="0.3">
      <c r="A1831" s="1">
        <v>38533</v>
      </c>
      <c r="B1831">
        <v>24.896737999999999</v>
      </c>
    </row>
    <row r="1832" spans="1:2" x14ac:dyDescent="0.3">
      <c r="A1832" s="1">
        <v>38534</v>
      </c>
      <c r="B1832">
        <v>25.323839</v>
      </c>
    </row>
    <row r="1833" spans="1:2" x14ac:dyDescent="0.3">
      <c r="A1833" s="1">
        <v>38537</v>
      </c>
      <c r="B1833">
        <v>25.172650999999998</v>
      </c>
    </row>
    <row r="1834" spans="1:2" x14ac:dyDescent="0.3">
      <c r="A1834" s="1">
        <v>38538</v>
      </c>
      <c r="B1834">
        <v>25.134855000000002</v>
      </c>
    </row>
    <row r="1835" spans="1:2" x14ac:dyDescent="0.3">
      <c r="A1835" s="1">
        <v>38539</v>
      </c>
      <c r="B1835">
        <v>25.777401000000001</v>
      </c>
    </row>
    <row r="1836" spans="1:2" x14ac:dyDescent="0.3">
      <c r="A1836" s="1">
        <v>38540</v>
      </c>
      <c r="B1836">
        <v>25.444790000000001</v>
      </c>
    </row>
    <row r="1837" spans="1:2" x14ac:dyDescent="0.3">
      <c r="A1837" s="1">
        <v>38541</v>
      </c>
      <c r="B1837">
        <v>25.369199999999999</v>
      </c>
    </row>
    <row r="1838" spans="1:2" x14ac:dyDescent="0.3">
      <c r="A1838" s="1">
        <v>38544</v>
      </c>
      <c r="B1838">
        <v>25.561964</v>
      </c>
    </row>
    <row r="1839" spans="1:2" x14ac:dyDescent="0.3">
      <c r="A1839" s="1">
        <v>38545</v>
      </c>
      <c r="B1839">
        <v>25.728262000000001</v>
      </c>
    </row>
    <row r="1840" spans="1:2" x14ac:dyDescent="0.3">
      <c r="A1840" s="1">
        <v>38546</v>
      </c>
      <c r="B1840">
        <v>25.138638</v>
      </c>
    </row>
    <row r="1841" spans="1:2" x14ac:dyDescent="0.3">
      <c r="A1841" s="1">
        <v>38547</v>
      </c>
      <c r="B1841">
        <v>25.399429000000001</v>
      </c>
    </row>
    <row r="1842" spans="1:2" x14ac:dyDescent="0.3">
      <c r="A1842" s="1">
        <v>38548</v>
      </c>
      <c r="B1842">
        <v>25.928591000000001</v>
      </c>
    </row>
    <row r="1843" spans="1:2" x14ac:dyDescent="0.3">
      <c r="A1843" s="1">
        <v>38551</v>
      </c>
      <c r="B1843">
        <v>25.369199999999999</v>
      </c>
    </row>
    <row r="1844" spans="1:2" x14ac:dyDescent="0.3">
      <c r="A1844" s="1">
        <v>38552</v>
      </c>
      <c r="B1844">
        <v>25.758500999999999</v>
      </c>
    </row>
    <row r="1845" spans="1:2" x14ac:dyDescent="0.3">
      <c r="A1845" s="1">
        <v>38553</v>
      </c>
      <c r="B1845">
        <v>26.185611999999999</v>
      </c>
    </row>
    <row r="1846" spans="1:2" x14ac:dyDescent="0.3">
      <c r="A1846" s="1">
        <v>38554</v>
      </c>
      <c r="B1846">
        <v>25.947482999999998</v>
      </c>
    </row>
    <row r="1847" spans="1:2" x14ac:dyDescent="0.3">
      <c r="A1847" s="1">
        <v>38555</v>
      </c>
      <c r="B1847">
        <v>25.701806999999999</v>
      </c>
    </row>
    <row r="1848" spans="1:2" x14ac:dyDescent="0.3">
      <c r="A1848" s="1">
        <v>38558</v>
      </c>
      <c r="B1848">
        <v>26.722321000000001</v>
      </c>
    </row>
    <row r="1849" spans="1:2" x14ac:dyDescent="0.3">
      <c r="A1849" s="1">
        <v>38559</v>
      </c>
      <c r="B1849">
        <v>26.268758999999999</v>
      </c>
    </row>
    <row r="1850" spans="1:2" x14ac:dyDescent="0.3">
      <c r="A1850" s="1">
        <v>38560</v>
      </c>
      <c r="B1850">
        <v>26.763897</v>
      </c>
    </row>
    <row r="1851" spans="1:2" x14ac:dyDescent="0.3">
      <c r="A1851" s="1">
        <v>38561</v>
      </c>
      <c r="B1851">
        <v>27.497161999999999</v>
      </c>
    </row>
    <row r="1852" spans="1:2" x14ac:dyDescent="0.3">
      <c r="A1852" s="1">
        <v>38562</v>
      </c>
      <c r="B1852">
        <v>27.757950000000001</v>
      </c>
    </row>
    <row r="1853" spans="1:2" x14ac:dyDescent="0.3">
      <c r="A1853" s="1">
        <v>38565</v>
      </c>
      <c r="B1853">
        <v>27.969612000000001</v>
      </c>
    </row>
    <row r="1854" spans="1:2" x14ac:dyDescent="0.3">
      <c r="A1854" s="1">
        <v>38566</v>
      </c>
      <c r="B1854">
        <v>28.309784000000001</v>
      </c>
    </row>
    <row r="1855" spans="1:2" x14ac:dyDescent="0.3">
      <c r="A1855" s="1">
        <v>38567</v>
      </c>
      <c r="B1855">
        <v>28.237967999999999</v>
      </c>
    </row>
    <row r="1856" spans="1:2" x14ac:dyDescent="0.3">
      <c r="A1856" s="1">
        <v>38568</v>
      </c>
      <c r="B1856">
        <v>28.260653000000001</v>
      </c>
    </row>
    <row r="1857" spans="1:2" x14ac:dyDescent="0.3">
      <c r="A1857" s="1">
        <v>38569</v>
      </c>
      <c r="B1857">
        <v>27.497161999999999</v>
      </c>
    </row>
    <row r="1858" spans="1:2" x14ac:dyDescent="0.3">
      <c r="A1858" s="1">
        <v>38572</v>
      </c>
      <c r="B1858">
        <v>27.51605</v>
      </c>
    </row>
    <row r="1859" spans="1:2" x14ac:dyDescent="0.3">
      <c r="A1859" s="1">
        <v>38573</v>
      </c>
      <c r="B1859">
        <v>27.51605</v>
      </c>
    </row>
    <row r="1860" spans="1:2" x14ac:dyDescent="0.3">
      <c r="A1860" s="1">
        <v>38574</v>
      </c>
      <c r="B1860">
        <v>27.440458</v>
      </c>
    </row>
    <row r="1861" spans="1:2" x14ac:dyDescent="0.3">
      <c r="A1861" s="1">
        <v>38575</v>
      </c>
      <c r="B1861">
        <v>27.281713</v>
      </c>
    </row>
    <row r="1862" spans="1:2" x14ac:dyDescent="0.3">
      <c r="A1862" s="1">
        <v>38576</v>
      </c>
      <c r="B1862">
        <v>27.138083000000002</v>
      </c>
    </row>
    <row r="1863" spans="1:2" x14ac:dyDescent="0.3">
      <c r="A1863" s="1">
        <v>38579</v>
      </c>
      <c r="B1863">
        <v>26.956658999999998</v>
      </c>
    </row>
    <row r="1864" spans="1:2" x14ac:dyDescent="0.3">
      <c r="A1864" s="1">
        <v>38580</v>
      </c>
      <c r="B1864">
        <v>27.138083000000002</v>
      </c>
    </row>
    <row r="1865" spans="1:2" x14ac:dyDescent="0.3">
      <c r="A1865" s="1">
        <v>38581</v>
      </c>
      <c r="B1865">
        <v>27.085175</v>
      </c>
    </row>
    <row r="1866" spans="1:2" x14ac:dyDescent="0.3">
      <c r="A1866" s="1">
        <v>38582</v>
      </c>
      <c r="B1866">
        <v>27.024698000000001</v>
      </c>
    </row>
    <row r="1867" spans="1:2" x14ac:dyDescent="0.3">
      <c r="A1867" s="1">
        <v>38583</v>
      </c>
      <c r="B1867">
        <v>26.941535999999999</v>
      </c>
    </row>
    <row r="1868" spans="1:2" x14ac:dyDescent="0.3">
      <c r="A1868" s="1">
        <v>38586</v>
      </c>
      <c r="B1868">
        <v>26.964220000000001</v>
      </c>
    </row>
    <row r="1869" spans="1:2" x14ac:dyDescent="0.3">
      <c r="A1869" s="1">
        <v>38587</v>
      </c>
      <c r="B1869">
        <v>27.130528999999999</v>
      </c>
    </row>
    <row r="1870" spans="1:2" x14ac:dyDescent="0.3">
      <c r="A1870" s="1">
        <v>38588</v>
      </c>
      <c r="B1870">
        <v>26.873507</v>
      </c>
    </row>
    <row r="1871" spans="1:2" x14ac:dyDescent="0.3">
      <c r="A1871" s="1">
        <v>38589</v>
      </c>
      <c r="B1871">
        <v>26.249859000000001</v>
      </c>
    </row>
    <row r="1872" spans="1:2" x14ac:dyDescent="0.3">
      <c r="A1872" s="1">
        <v>38590</v>
      </c>
      <c r="B1872">
        <v>26.344356999999999</v>
      </c>
    </row>
    <row r="1873" spans="1:2" x14ac:dyDescent="0.3">
      <c r="A1873" s="1">
        <v>38593</v>
      </c>
      <c r="B1873">
        <v>26.091111999999999</v>
      </c>
    </row>
    <row r="1874" spans="1:2" x14ac:dyDescent="0.3">
      <c r="A1874" s="1">
        <v>38594</v>
      </c>
      <c r="B1874">
        <v>26.321669</v>
      </c>
    </row>
    <row r="1875" spans="1:2" x14ac:dyDescent="0.3">
      <c r="A1875" s="1">
        <v>38595</v>
      </c>
      <c r="B1875">
        <v>26.363249</v>
      </c>
    </row>
    <row r="1876" spans="1:2" x14ac:dyDescent="0.3">
      <c r="A1876" s="1">
        <v>38596</v>
      </c>
      <c r="B1876">
        <v>26.363249</v>
      </c>
    </row>
    <row r="1877" spans="1:2" x14ac:dyDescent="0.3">
      <c r="A1877" s="1">
        <v>38597</v>
      </c>
      <c r="B1877">
        <v>26.419944999999998</v>
      </c>
    </row>
    <row r="1878" spans="1:2" x14ac:dyDescent="0.3">
      <c r="A1878" s="1">
        <v>38600</v>
      </c>
      <c r="B1878">
        <v>26.582471999999999</v>
      </c>
    </row>
    <row r="1879" spans="1:2" x14ac:dyDescent="0.3">
      <c r="A1879" s="1">
        <v>38601</v>
      </c>
      <c r="B1879">
        <v>26.571135000000002</v>
      </c>
    </row>
    <row r="1880" spans="1:2" x14ac:dyDescent="0.3">
      <c r="A1880" s="1">
        <v>38602</v>
      </c>
      <c r="B1880">
        <v>26.665628000000002</v>
      </c>
    </row>
    <row r="1881" spans="1:2" x14ac:dyDescent="0.3">
      <c r="A1881" s="1">
        <v>38603</v>
      </c>
      <c r="B1881">
        <v>26.642949999999999</v>
      </c>
    </row>
    <row r="1882" spans="1:2" x14ac:dyDescent="0.3">
      <c r="A1882" s="1">
        <v>38604</v>
      </c>
      <c r="B1882">
        <v>26.665628000000002</v>
      </c>
    </row>
    <row r="1883" spans="1:2" x14ac:dyDescent="0.3">
      <c r="A1883" s="1">
        <v>38607</v>
      </c>
      <c r="B1883">
        <v>26.748777</v>
      </c>
    </row>
    <row r="1884" spans="1:2" x14ac:dyDescent="0.3">
      <c r="A1884" s="1">
        <v>38608</v>
      </c>
      <c r="B1884">
        <v>26.438842999999999</v>
      </c>
    </row>
    <row r="1885" spans="1:2" x14ac:dyDescent="0.3">
      <c r="A1885" s="1">
        <v>38609</v>
      </c>
      <c r="B1885">
        <v>25.569524999999999</v>
      </c>
    </row>
    <row r="1886" spans="1:2" x14ac:dyDescent="0.3">
      <c r="A1886" s="1">
        <v>38610</v>
      </c>
      <c r="B1886">
        <v>25.739605000000001</v>
      </c>
    </row>
    <row r="1887" spans="1:2" x14ac:dyDescent="0.3">
      <c r="A1887" s="1">
        <v>38611</v>
      </c>
      <c r="B1887">
        <v>26.011742000000002</v>
      </c>
    </row>
    <row r="1888" spans="1:2" x14ac:dyDescent="0.3">
      <c r="A1888" s="1">
        <v>38614</v>
      </c>
      <c r="B1888">
        <v>25.588418999999998</v>
      </c>
    </row>
    <row r="1889" spans="1:2" x14ac:dyDescent="0.3">
      <c r="A1889" s="1">
        <v>38615</v>
      </c>
      <c r="B1889">
        <v>25.652670000000001</v>
      </c>
    </row>
    <row r="1890" spans="1:2" x14ac:dyDescent="0.3">
      <c r="A1890" s="1">
        <v>38616</v>
      </c>
      <c r="B1890">
        <v>25.165095999999998</v>
      </c>
    </row>
    <row r="1891" spans="1:2" x14ac:dyDescent="0.3">
      <c r="A1891" s="1">
        <v>38617</v>
      </c>
      <c r="B1891">
        <v>25.429672</v>
      </c>
    </row>
    <row r="1892" spans="1:2" x14ac:dyDescent="0.3">
      <c r="A1892" s="1">
        <v>38618</v>
      </c>
      <c r="B1892">
        <v>25.516597999999998</v>
      </c>
    </row>
    <row r="1893" spans="1:2" x14ac:dyDescent="0.3">
      <c r="A1893" s="1">
        <v>38621</v>
      </c>
      <c r="B1893">
        <v>25.705587000000001</v>
      </c>
    </row>
    <row r="1894" spans="1:2" x14ac:dyDescent="0.3">
      <c r="A1894" s="1">
        <v>38622</v>
      </c>
      <c r="B1894">
        <v>25.354075999999999</v>
      </c>
    </row>
    <row r="1895" spans="1:2" x14ac:dyDescent="0.3">
      <c r="A1895" s="1">
        <v>38623</v>
      </c>
      <c r="B1895">
        <v>25.690467999999999</v>
      </c>
    </row>
    <row r="1896" spans="1:2" x14ac:dyDescent="0.3">
      <c r="A1896" s="1">
        <v>38624</v>
      </c>
      <c r="B1896">
        <v>26.079777</v>
      </c>
    </row>
    <row r="1897" spans="1:2" x14ac:dyDescent="0.3">
      <c r="A1897" s="1">
        <v>38625</v>
      </c>
      <c r="B1897">
        <v>26.469086000000001</v>
      </c>
    </row>
    <row r="1898" spans="1:2" x14ac:dyDescent="0.3">
      <c r="A1898" s="1">
        <v>38628</v>
      </c>
      <c r="B1898">
        <v>26.544674000000001</v>
      </c>
    </row>
    <row r="1899" spans="1:2" x14ac:dyDescent="0.3">
      <c r="A1899" s="1">
        <v>38629</v>
      </c>
      <c r="B1899">
        <v>26.355694</v>
      </c>
    </row>
    <row r="1900" spans="1:2" x14ac:dyDescent="0.3">
      <c r="A1900" s="1">
        <v>38630</v>
      </c>
      <c r="B1900">
        <v>26.333012</v>
      </c>
    </row>
    <row r="1901" spans="1:2" x14ac:dyDescent="0.3">
      <c r="A1901" s="1">
        <v>38631</v>
      </c>
      <c r="B1901">
        <v>26.155366999999998</v>
      </c>
    </row>
    <row r="1902" spans="1:2" x14ac:dyDescent="0.3">
      <c r="A1902" s="1">
        <v>38632</v>
      </c>
      <c r="B1902">
        <v>26.310334999999998</v>
      </c>
    </row>
    <row r="1903" spans="1:2" x14ac:dyDescent="0.3">
      <c r="A1903" s="1">
        <v>38635</v>
      </c>
      <c r="B1903">
        <v>26.805478999999998</v>
      </c>
    </row>
    <row r="1904" spans="1:2" x14ac:dyDescent="0.3">
      <c r="A1904" s="1">
        <v>38636</v>
      </c>
      <c r="B1904">
        <v>27.088953</v>
      </c>
    </row>
    <row r="1905" spans="1:2" x14ac:dyDescent="0.3">
      <c r="A1905" s="1">
        <v>38637</v>
      </c>
      <c r="B1905">
        <v>26.242304000000001</v>
      </c>
    </row>
    <row r="1906" spans="1:2" x14ac:dyDescent="0.3">
      <c r="A1906" s="1">
        <v>38638</v>
      </c>
      <c r="B1906">
        <v>25.728262000000001</v>
      </c>
    </row>
    <row r="1907" spans="1:2" x14ac:dyDescent="0.3">
      <c r="A1907" s="1">
        <v>38639</v>
      </c>
      <c r="B1907">
        <v>26.155366999999998</v>
      </c>
    </row>
    <row r="1908" spans="1:2" x14ac:dyDescent="0.3">
      <c r="A1908" s="1">
        <v>38642</v>
      </c>
      <c r="B1908">
        <v>26.571135000000002</v>
      </c>
    </row>
    <row r="1909" spans="1:2" x14ac:dyDescent="0.3">
      <c r="A1909" s="1">
        <v>38643</v>
      </c>
      <c r="B1909">
        <v>26.68075</v>
      </c>
    </row>
    <row r="1910" spans="1:2" x14ac:dyDescent="0.3">
      <c r="A1910" s="1">
        <v>38644</v>
      </c>
      <c r="B1910">
        <v>26.079777</v>
      </c>
    </row>
    <row r="1911" spans="1:2" x14ac:dyDescent="0.3">
      <c r="A1911" s="1">
        <v>38645</v>
      </c>
      <c r="B1911">
        <v>26.038195000000002</v>
      </c>
    </row>
    <row r="1912" spans="1:2" x14ac:dyDescent="0.3">
      <c r="A1912" s="1">
        <v>38646</v>
      </c>
      <c r="B1912">
        <v>26.397269999999999</v>
      </c>
    </row>
    <row r="1913" spans="1:2" x14ac:dyDescent="0.3">
      <c r="A1913" s="1">
        <v>38649</v>
      </c>
      <c r="B1913">
        <v>26.401046999999998</v>
      </c>
    </row>
    <row r="1914" spans="1:2" x14ac:dyDescent="0.3">
      <c r="A1914" s="1">
        <v>38650</v>
      </c>
      <c r="B1914">
        <v>25.720708999999999</v>
      </c>
    </row>
    <row r="1915" spans="1:2" x14ac:dyDescent="0.3">
      <c r="A1915" s="1">
        <v>38651</v>
      </c>
      <c r="B1915">
        <v>26.230967</v>
      </c>
    </row>
    <row r="1916" spans="1:2" x14ac:dyDescent="0.3">
      <c r="A1916" s="1">
        <v>38652</v>
      </c>
      <c r="B1916">
        <v>25.361639</v>
      </c>
    </row>
    <row r="1917" spans="1:2" x14ac:dyDescent="0.3">
      <c r="A1917" s="1">
        <v>38653</v>
      </c>
      <c r="B1917">
        <v>25.183992</v>
      </c>
    </row>
    <row r="1918" spans="1:2" x14ac:dyDescent="0.3">
      <c r="A1918" s="1">
        <v>38656</v>
      </c>
      <c r="B1918">
        <v>26.079777</v>
      </c>
    </row>
    <row r="1919" spans="1:2" x14ac:dyDescent="0.3">
      <c r="A1919" s="1">
        <v>38657</v>
      </c>
      <c r="B1919">
        <v>25.977723999999998</v>
      </c>
    </row>
    <row r="1920" spans="1:2" x14ac:dyDescent="0.3">
      <c r="A1920" s="1">
        <v>38658</v>
      </c>
      <c r="B1920">
        <v>26.809252000000001</v>
      </c>
    </row>
    <row r="1921" spans="1:2" x14ac:dyDescent="0.3">
      <c r="A1921" s="1">
        <v>38659</v>
      </c>
      <c r="B1921">
        <v>26.775238000000002</v>
      </c>
    </row>
    <row r="1922" spans="1:2" x14ac:dyDescent="0.3">
      <c r="A1922" s="1">
        <v>38660</v>
      </c>
      <c r="B1922">
        <v>27.156981999999999</v>
      </c>
    </row>
    <row r="1923" spans="1:2" x14ac:dyDescent="0.3">
      <c r="A1923" s="1">
        <v>38663</v>
      </c>
      <c r="B1923">
        <v>27.327072000000001</v>
      </c>
    </row>
    <row r="1924" spans="1:2" x14ac:dyDescent="0.3">
      <c r="A1924" s="1">
        <v>38664</v>
      </c>
      <c r="B1924">
        <v>27.448017</v>
      </c>
    </row>
    <row r="1925" spans="1:2" x14ac:dyDescent="0.3">
      <c r="A1925" s="1">
        <v>38665</v>
      </c>
      <c r="B1925">
        <v>27.232579999999999</v>
      </c>
    </row>
    <row r="1926" spans="1:2" x14ac:dyDescent="0.3">
      <c r="A1926" s="1">
        <v>38666</v>
      </c>
      <c r="B1926">
        <v>27.213681999999999</v>
      </c>
    </row>
    <row r="1927" spans="1:2" x14ac:dyDescent="0.3">
      <c r="A1927" s="1">
        <v>38667</v>
      </c>
      <c r="B1927">
        <v>27.327072000000001</v>
      </c>
    </row>
    <row r="1928" spans="1:2" x14ac:dyDescent="0.3">
      <c r="A1928" s="1">
        <v>38670</v>
      </c>
      <c r="B1928">
        <v>27.51605</v>
      </c>
    </row>
    <row r="1929" spans="1:2" x14ac:dyDescent="0.3">
      <c r="A1929" s="1">
        <v>38671</v>
      </c>
      <c r="B1929">
        <v>27.519831</v>
      </c>
    </row>
    <row r="1930" spans="1:2" x14ac:dyDescent="0.3">
      <c r="A1930" s="1">
        <v>38672</v>
      </c>
      <c r="B1930">
        <v>27.59543</v>
      </c>
    </row>
    <row r="1931" spans="1:2" x14ac:dyDescent="0.3">
      <c r="A1931" s="1">
        <v>38673</v>
      </c>
      <c r="B1931">
        <v>27.678577000000001</v>
      </c>
    </row>
    <row r="1932" spans="1:2" x14ac:dyDescent="0.3">
      <c r="A1932" s="1">
        <v>38674</v>
      </c>
      <c r="B1932">
        <v>27.946937999999999</v>
      </c>
    </row>
    <row r="1933" spans="1:2" x14ac:dyDescent="0.3">
      <c r="A1933" s="1">
        <v>38677</v>
      </c>
      <c r="B1933">
        <v>27.848665</v>
      </c>
    </row>
    <row r="1934" spans="1:2" x14ac:dyDescent="0.3">
      <c r="A1934" s="1">
        <v>38678</v>
      </c>
      <c r="B1934">
        <v>27.818428000000001</v>
      </c>
    </row>
    <row r="1935" spans="1:2" x14ac:dyDescent="0.3">
      <c r="A1935" s="1">
        <v>38679</v>
      </c>
      <c r="B1935">
        <v>26.457743000000001</v>
      </c>
    </row>
    <row r="1936" spans="1:2" x14ac:dyDescent="0.3">
      <c r="A1936" s="1">
        <v>38680</v>
      </c>
      <c r="B1936">
        <v>26.435064000000001</v>
      </c>
    </row>
    <row r="1937" spans="1:2" x14ac:dyDescent="0.3">
      <c r="A1937" s="1">
        <v>38681</v>
      </c>
      <c r="B1937">
        <v>26.298991999999998</v>
      </c>
    </row>
    <row r="1938" spans="1:2" x14ac:dyDescent="0.3">
      <c r="A1938" s="1">
        <v>38684</v>
      </c>
      <c r="B1938">
        <v>26.336794000000001</v>
      </c>
    </row>
    <row r="1939" spans="1:2" x14ac:dyDescent="0.3">
      <c r="A1939" s="1">
        <v>38685</v>
      </c>
      <c r="B1939">
        <v>26.457743000000001</v>
      </c>
    </row>
    <row r="1940" spans="1:2" x14ac:dyDescent="0.3">
      <c r="A1940" s="1">
        <v>38686</v>
      </c>
      <c r="B1940">
        <v>26.234741</v>
      </c>
    </row>
    <row r="1941" spans="1:2" x14ac:dyDescent="0.3">
      <c r="A1941" s="1">
        <v>38687</v>
      </c>
      <c r="B1941">
        <v>26.495543999999999</v>
      </c>
    </row>
    <row r="1942" spans="1:2" x14ac:dyDescent="0.3">
      <c r="A1942" s="1">
        <v>38688</v>
      </c>
      <c r="B1942">
        <v>26.499317000000001</v>
      </c>
    </row>
    <row r="1943" spans="1:2" x14ac:dyDescent="0.3">
      <c r="A1943" s="1">
        <v>38691</v>
      </c>
      <c r="B1943">
        <v>26.684522999999999</v>
      </c>
    </row>
    <row r="1944" spans="1:2" x14ac:dyDescent="0.3">
      <c r="A1944" s="1">
        <v>38692</v>
      </c>
      <c r="B1944">
        <v>26.835706999999999</v>
      </c>
    </row>
    <row r="1945" spans="1:2" x14ac:dyDescent="0.3">
      <c r="A1945" s="1">
        <v>38693</v>
      </c>
      <c r="B1945">
        <v>27.107849000000002</v>
      </c>
    </row>
    <row r="1946" spans="1:2" x14ac:dyDescent="0.3">
      <c r="A1946" s="1">
        <v>38694</v>
      </c>
      <c r="B1946">
        <v>26.760117000000001</v>
      </c>
    </row>
    <row r="1947" spans="1:2" x14ac:dyDescent="0.3">
      <c r="A1947" s="1">
        <v>38695</v>
      </c>
      <c r="B1947">
        <v>26.763897</v>
      </c>
    </row>
    <row r="1948" spans="1:2" x14ac:dyDescent="0.3">
      <c r="A1948" s="1">
        <v>38698</v>
      </c>
      <c r="B1948">
        <v>27.134305999999999</v>
      </c>
    </row>
    <row r="1949" spans="1:2" x14ac:dyDescent="0.3">
      <c r="A1949" s="1">
        <v>38699</v>
      </c>
      <c r="B1949">
        <v>26.760117000000001</v>
      </c>
    </row>
    <row r="1950" spans="1:2" x14ac:dyDescent="0.3">
      <c r="A1950" s="1">
        <v>38700</v>
      </c>
      <c r="B1950">
        <v>26.272535000000001</v>
      </c>
    </row>
    <row r="1951" spans="1:2" x14ac:dyDescent="0.3">
      <c r="A1951" s="1">
        <v>38701</v>
      </c>
      <c r="B1951">
        <v>26.317896000000001</v>
      </c>
    </row>
    <row r="1952" spans="1:2" x14ac:dyDescent="0.3">
      <c r="A1952" s="1">
        <v>38702</v>
      </c>
      <c r="B1952">
        <v>26.495543999999999</v>
      </c>
    </row>
    <row r="1953" spans="1:2" x14ac:dyDescent="0.3">
      <c r="A1953" s="1">
        <v>38705</v>
      </c>
      <c r="B1953">
        <v>26.737439999999999</v>
      </c>
    </row>
    <row r="1954" spans="1:2" x14ac:dyDescent="0.3">
      <c r="A1954" s="1">
        <v>38706</v>
      </c>
      <c r="B1954">
        <v>26.495543999999999</v>
      </c>
    </row>
    <row r="1955" spans="1:2" x14ac:dyDescent="0.3">
      <c r="A1955" s="1">
        <v>38707</v>
      </c>
      <c r="B1955">
        <v>26.212064999999999</v>
      </c>
    </row>
    <row r="1956" spans="1:2" x14ac:dyDescent="0.3">
      <c r="A1956" s="1">
        <v>38708</v>
      </c>
      <c r="B1956">
        <v>26.193166999999999</v>
      </c>
    </row>
    <row r="1957" spans="1:2" x14ac:dyDescent="0.3">
      <c r="A1957" s="1">
        <v>38709</v>
      </c>
      <c r="B1957">
        <v>26.359470000000002</v>
      </c>
    </row>
    <row r="1958" spans="1:2" x14ac:dyDescent="0.3">
      <c r="A1958" s="1">
        <v>38712</v>
      </c>
      <c r="B1958">
        <v>26.359470000000002</v>
      </c>
    </row>
    <row r="1959" spans="1:2" x14ac:dyDescent="0.3">
      <c r="A1959" s="1">
        <v>38713</v>
      </c>
      <c r="B1959">
        <v>26.374587999999999</v>
      </c>
    </row>
    <row r="1960" spans="1:2" x14ac:dyDescent="0.3">
      <c r="A1960" s="1">
        <v>38714</v>
      </c>
      <c r="B1960">
        <v>26.302772999999998</v>
      </c>
    </row>
    <row r="1961" spans="1:2" x14ac:dyDescent="0.3">
      <c r="A1961" s="1">
        <v>38715</v>
      </c>
      <c r="B1961">
        <v>26.404831000000001</v>
      </c>
    </row>
    <row r="1962" spans="1:2" x14ac:dyDescent="0.3">
      <c r="A1962" s="1">
        <v>38716</v>
      </c>
      <c r="B1962">
        <v>26.438842999999999</v>
      </c>
    </row>
    <row r="1963" spans="1:2" x14ac:dyDescent="0.3">
      <c r="A1963" s="1">
        <v>38719</v>
      </c>
      <c r="B1963">
        <v>26.544674000000001</v>
      </c>
    </row>
    <row r="1964" spans="1:2" x14ac:dyDescent="0.3">
      <c r="A1964" s="1">
        <v>38720</v>
      </c>
      <c r="B1964">
        <v>26.461523</v>
      </c>
    </row>
    <row r="1965" spans="1:2" x14ac:dyDescent="0.3">
      <c r="A1965" s="1">
        <v>38721</v>
      </c>
      <c r="B1965">
        <v>26.457743000000001</v>
      </c>
    </row>
    <row r="1966" spans="1:2" x14ac:dyDescent="0.3">
      <c r="A1966" s="1">
        <v>38722</v>
      </c>
      <c r="B1966">
        <v>26.302772999999998</v>
      </c>
    </row>
    <row r="1967" spans="1:2" x14ac:dyDescent="0.3">
      <c r="A1967" s="1">
        <v>38723</v>
      </c>
      <c r="B1967">
        <v>26.363249</v>
      </c>
    </row>
    <row r="1968" spans="1:2" x14ac:dyDescent="0.3">
      <c r="A1968" s="1">
        <v>38726</v>
      </c>
      <c r="B1968">
        <v>26.344356999999999</v>
      </c>
    </row>
    <row r="1969" spans="1:2" x14ac:dyDescent="0.3">
      <c r="A1969" s="1">
        <v>38727</v>
      </c>
      <c r="B1969">
        <v>26.703426</v>
      </c>
    </row>
    <row r="1970" spans="1:2" x14ac:dyDescent="0.3">
      <c r="A1970" s="1">
        <v>38728</v>
      </c>
      <c r="B1970">
        <v>27.553846</v>
      </c>
    </row>
    <row r="1971" spans="1:2" x14ac:dyDescent="0.3">
      <c r="A1971" s="1">
        <v>38729</v>
      </c>
      <c r="B1971">
        <v>27.534952000000001</v>
      </c>
    </row>
    <row r="1972" spans="1:2" x14ac:dyDescent="0.3">
      <c r="A1972" s="1">
        <v>38730</v>
      </c>
      <c r="B1972">
        <v>29.613780999999999</v>
      </c>
    </row>
    <row r="1973" spans="1:2" x14ac:dyDescent="0.3">
      <c r="A1973" s="1">
        <v>38733</v>
      </c>
      <c r="B1973">
        <v>29.712053000000001</v>
      </c>
    </row>
    <row r="1974" spans="1:2" x14ac:dyDescent="0.3">
      <c r="A1974" s="1">
        <v>38734</v>
      </c>
      <c r="B1974">
        <v>29.383215</v>
      </c>
    </row>
    <row r="1975" spans="1:2" x14ac:dyDescent="0.3">
      <c r="A1975" s="1">
        <v>38735</v>
      </c>
      <c r="B1975">
        <v>29.572196999999999</v>
      </c>
    </row>
    <row r="1976" spans="1:2" x14ac:dyDescent="0.3">
      <c r="A1976" s="1">
        <v>38736</v>
      </c>
      <c r="B1976">
        <v>30.237423</v>
      </c>
    </row>
    <row r="1977" spans="1:2" x14ac:dyDescent="0.3">
      <c r="A1977" s="1">
        <v>38737</v>
      </c>
      <c r="B1977">
        <v>30.233643000000001</v>
      </c>
    </row>
    <row r="1978" spans="1:2" x14ac:dyDescent="0.3">
      <c r="A1978" s="1">
        <v>38740</v>
      </c>
      <c r="B1978">
        <v>30.331914999999999</v>
      </c>
    </row>
    <row r="1979" spans="1:2" x14ac:dyDescent="0.3">
      <c r="A1979" s="1">
        <v>38741</v>
      </c>
      <c r="B1979">
        <v>30.683426000000001</v>
      </c>
    </row>
    <row r="1980" spans="1:2" x14ac:dyDescent="0.3">
      <c r="A1980" s="1">
        <v>38742</v>
      </c>
      <c r="B1980">
        <v>31.673697000000001</v>
      </c>
    </row>
    <row r="1981" spans="1:2" x14ac:dyDescent="0.3">
      <c r="A1981" s="1">
        <v>38743</v>
      </c>
      <c r="B1981">
        <v>31.82489</v>
      </c>
    </row>
    <row r="1982" spans="1:2" x14ac:dyDescent="0.3">
      <c r="A1982" s="1">
        <v>38744</v>
      </c>
      <c r="B1982">
        <v>32.595939999999999</v>
      </c>
    </row>
    <row r="1983" spans="1:2" x14ac:dyDescent="0.3">
      <c r="A1983" s="1">
        <v>38747</v>
      </c>
      <c r="B1983">
        <v>32.440967999999998</v>
      </c>
    </row>
    <row r="1984" spans="1:2" x14ac:dyDescent="0.3">
      <c r="A1984" s="1">
        <v>38748</v>
      </c>
      <c r="B1984">
        <v>32.433413999999999</v>
      </c>
    </row>
    <row r="1985" spans="1:2" x14ac:dyDescent="0.3">
      <c r="A1985" s="1">
        <v>38749</v>
      </c>
      <c r="B1985">
        <v>32.864296000000003</v>
      </c>
    </row>
    <row r="1986" spans="1:2" x14ac:dyDescent="0.3">
      <c r="A1986" s="1">
        <v>38750</v>
      </c>
      <c r="B1986">
        <v>32.920990000000003</v>
      </c>
    </row>
    <row r="1987" spans="1:2" x14ac:dyDescent="0.3">
      <c r="A1987" s="1">
        <v>38751</v>
      </c>
      <c r="B1987">
        <v>32.165061999999999</v>
      </c>
    </row>
    <row r="1988" spans="1:2" x14ac:dyDescent="0.3">
      <c r="A1988" s="1">
        <v>38754</v>
      </c>
      <c r="B1988">
        <v>32.433413999999999</v>
      </c>
    </row>
    <row r="1989" spans="1:2" x14ac:dyDescent="0.3">
      <c r="A1989" s="1">
        <v>38755</v>
      </c>
      <c r="B1989">
        <v>32.395614999999999</v>
      </c>
    </row>
    <row r="1990" spans="1:2" x14ac:dyDescent="0.3">
      <c r="A1990" s="1">
        <v>38756</v>
      </c>
      <c r="B1990">
        <v>32.652630000000002</v>
      </c>
    </row>
    <row r="1991" spans="1:2" x14ac:dyDescent="0.3">
      <c r="A1991" s="1">
        <v>38757</v>
      </c>
      <c r="B1991">
        <v>32.682868999999997</v>
      </c>
    </row>
    <row r="1992" spans="1:2" x14ac:dyDescent="0.3">
      <c r="A1992" s="1">
        <v>38758</v>
      </c>
      <c r="B1992">
        <v>32.429634</v>
      </c>
    </row>
    <row r="1993" spans="1:2" x14ac:dyDescent="0.3">
      <c r="A1993" s="1">
        <v>38761</v>
      </c>
      <c r="B1993">
        <v>31.802204</v>
      </c>
    </row>
    <row r="1994" spans="1:2" x14ac:dyDescent="0.3">
      <c r="A1994" s="1">
        <v>38762</v>
      </c>
      <c r="B1994">
        <v>31.560310000000001</v>
      </c>
    </row>
    <row r="1995" spans="1:2" x14ac:dyDescent="0.3">
      <c r="A1995" s="1">
        <v>38763</v>
      </c>
      <c r="B1995">
        <v>31.371324999999999</v>
      </c>
    </row>
    <row r="1996" spans="1:2" x14ac:dyDescent="0.3">
      <c r="A1996" s="1">
        <v>38764</v>
      </c>
      <c r="B1996">
        <v>31.560310000000001</v>
      </c>
    </row>
    <row r="1997" spans="1:2" x14ac:dyDescent="0.3">
      <c r="A1997" s="1">
        <v>38765</v>
      </c>
      <c r="B1997">
        <v>31.900482</v>
      </c>
    </row>
    <row r="1998" spans="1:2" x14ac:dyDescent="0.3">
      <c r="A1998" s="1">
        <v>38768</v>
      </c>
      <c r="B1998">
        <v>32.191513</v>
      </c>
    </row>
    <row r="1999" spans="1:2" x14ac:dyDescent="0.3">
      <c r="A1999" s="1">
        <v>38769</v>
      </c>
      <c r="B1999">
        <v>32.131034999999997</v>
      </c>
    </row>
    <row r="2000" spans="1:2" x14ac:dyDescent="0.3">
      <c r="A2000" s="1">
        <v>38770</v>
      </c>
      <c r="B2000">
        <v>32.637515999999998</v>
      </c>
    </row>
    <row r="2001" spans="1:2" x14ac:dyDescent="0.3">
      <c r="A2001" s="1">
        <v>38771</v>
      </c>
      <c r="B2001">
        <v>32.327579</v>
      </c>
    </row>
    <row r="2002" spans="1:2" x14ac:dyDescent="0.3">
      <c r="A2002" s="1">
        <v>38772</v>
      </c>
      <c r="B2002">
        <v>32.637515999999998</v>
      </c>
    </row>
    <row r="2003" spans="1:2" x14ac:dyDescent="0.3">
      <c r="A2003" s="1">
        <v>38775</v>
      </c>
      <c r="B2003">
        <v>32.240650000000002</v>
      </c>
    </row>
    <row r="2004" spans="1:2" x14ac:dyDescent="0.3">
      <c r="A2004" s="1">
        <v>38776</v>
      </c>
      <c r="B2004">
        <v>31.749289000000001</v>
      </c>
    </row>
    <row r="2005" spans="1:2" x14ac:dyDescent="0.3">
      <c r="A2005" s="1">
        <v>38777</v>
      </c>
      <c r="B2005">
        <v>31.794644999999999</v>
      </c>
    </row>
    <row r="2006" spans="1:2" x14ac:dyDescent="0.3">
      <c r="A2006" s="1">
        <v>38778</v>
      </c>
      <c r="B2006">
        <v>31.450700999999999</v>
      </c>
    </row>
    <row r="2007" spans="1:2" x14ac:dyDescent="0.3">
      <c r="A2007" s="1">
        <v>38779</v>
      </c>
      <c r="B2007">
        <v>31.454471999999999</v>
      </c>
    </row>
    <row r="2008" spans="1:2" x14ac:dyDescent="0.3">
      <c r="A2008" s="1">
        <v>38782</v>
      </c>
      <c r="B2008">
        <v>31.654796999999999</v>
      </c>
    </row>
    <row r="2009" spans="1:2" x14ac:dyDescent="0.3">
      <c r="A2009" s="1">
        <v>38783</v>
      </c>
      <c r="B2009">
        <v>31.465810999999999</v>
      </c>
    </row>
    <row r="2010" spans="1:2" x14ac:dyDescent="0.3">
      <c r="A2010" s="1">
        <v>38784</v>
      </c>
      <c r="B2010">
        <v>31.371324999999999</v>
      </c>
    </row>
    <row r="2011" spans="1:2" x14ac:dyDescent="0.3">
      <c r="A2011" s="1">
        <v>38785</v>
      </c>
      <c r="B2011">
        <v>31.560310000000001</v>
      </c>
    </row>
    <row r="2012" spans="1:2" x14ac:dyDescent="0.3">
      <c r="A2012" s="1">
        <v>38786</v>
      </c>
      <c r="B2012">
        <v>31.639683000000002</v>
      </c>
    </row>
    <row r="2013" spans="1:2" x14ac:dyDescent="0.3">
      <c r="A2013" s="1">
        <v>38789</v>
      </c>
      <c r="B2013">
        <v>30.218516999999999</v>
      </c>
    </row>
    <row r="2014" spans="1:2" x14ac:dyDescent="0.3">
      <c r="A2014" s="1">
        <v>38790</v>
      </c>
      <c r="B2014">
        <v>28.937206</v>
      </c>
    </row>
    <row r="2015" spans="1:2" x14ac:dyDescent="0.3">
      <c r="A2015" s="1">
        <v>38791</v>
      </c>
      <c r="B2015">
        <v>29.160212999999999</v>
      </c>
    </row>
    <row r="2016" spans="1:2" x14ac:dyDescent="0.3">
      <c r="A2016" s="1">
        <v>38792</v>
      </c>
      <c r="B2016">
        <v>29.541965000000001</v>
      </c>
    </row>
    <row r="2017" spans="1:2" x14ac:dyDescent="0.3">
      <c r="A2017" s="1">
        <v>38793</v>
      </c>
      <c r="B2017">
        <v>30.199615000000001</v>
      </c>
    </row>
    <row r="2018" spans="1:2" x14ac:dyDescent="0.3">
      <c r="A2018" s="1">
        <v>38796</v>
      </c>
      <c r="B2018">
        <v>30.233643000000001</v>
      </c>
    </row>
    <row r="2019" spans="1:2" x14ac:dyDescent="0.3">
      <c r="A2019" s="1">
        <v>38797</v>
      </c>
      <c r="B2019">
        <v>30.929103999999999</v>
      </c>
    </row>
    <row r="2020" spans="1:2" x14ac:dyDescent="0.3">
      <c r="A2020" s="1">
        <v>38798</v>
      </c>
      <c r="B2020">
        <v>31.314624999999999</v>
      </c>
    </row>
    <row r="2021" spans="1:2" x14ac:dyDescent="0.3">
      <c r="A2021" s="1">
        <v>38799</v>
      </c>
      <c r="B2021">
        <v>30.422616999999999</v>
      </c>
    </row>
    <row r="2022" spans="1:2" x14ac:dyDescent="0.3">
      <c r="A2022" s="1">
        <v>38800</v>
      </c>
      <c r="B2022">
        <v>30.611606999999999</v>
      </c>
    </row>
    <row r="2023" spans="1:2" x14ac:dyDescent="0.3">
      <c r="A2023" s="1">
        <v>38803</v>
      </c>
      <c r="B2023">
        <v>30.010645</v>
      </c>
    </row>
    <row r="2024" spans="1:2" x14ac:dyDescent="0.3">
      <c r="A2024" s="1">
        <v>38804</v>
      </c>
      <c r="B2024">
        <v>29.662908999999999</v>
      </c>
    </row>
    <row r="2025" spans="1:2" x14ac:dyDescent="0.3">
      <c r="A2025" s="1">
        <v>38805</v>
      </c>
      <c r="B2025">
        <v>29.746062999999999</v>
      </c>
    </row>
    <row r="2026" spans="1:2" x14ac:dyDescent="0.3">
      <c r="A2026" s="1">
        <v>38806</v>
      </c>
      <c r="B2026">
        <v>29.953945000000001</v>
      </c>
    </row>
    <row r="2027" spans="1:2" x14ac:dyDescent="0.3">
      <c r="A2027" s="1">
        <v>38807</v>
      </c>
      <c r="B2027">
        <v>29.644012</v>
      </c>
    </row>
    <row r="2028" spans="1:2" x14ac:dyDescent="0.3">
      <c r="A2028" s="1">
        <v>38810</v>
      </c>
      <c r="B2028">
        <v>29.572196999999999</v>
      </c>
    </row>
    <row r="2029" spans="1:2" x14ac:dyDescent="0.3">
      <c r="A2029" s="1">
        <v>38811</v>
      </c>
      <c r="B2029">
        <v>29.534400999999999</v>
      </c>
    </row>
    <row r="2030" spans="1:2" x14ac:dyDescent="0.3">
      <c r="A2030" s="1">
        <v>38812</v>
      </c>
      <c r="B2030">
        <v>29.681812000000001</v>
      </c>
    </row>
    <row r="2031" spans="1:2" x14ac:dyDescent="0.3">
      <c r="A2031" s="1">
        <v>38813</v>
      </c>
      <c r="B2031">
        <v>29.625112999999999</v>
      </c>
    </row>
    <row r="2032" spans="1:2" x14ac:dyDescent="0.3">
      <c r="A2032" s="1">
        <v>38814</v>
      </c>
      <c r="B2032">
        <v>29.092179999999999</v>
      </c>
    </row>
    <row r="2033" spans="1:2" x14ac:dyDescent="0.3">
      <c r="A2033" s="1">
        <v>38817</v>
      </c>
      <c r="B2033">
        <v>28.699089000000001</v>
      </c>
    </row>
    <row r="2034" spans="1:2" x14ac:dyDescent="0.3">
      <c r="A2034" s="1">
        <v>38818</v>
      </c>
      <c r="B2034">
        <v>29.787647</v>
      </c>
    </row>
    <row r="2035" spans="1:2" x14ac:dyDescent="0.3">
      <c r="A2035" s="1">
        <v>38819</v>
      </c>
      <c r="B2035">
        <v>29.334076</v>
      </c>
    </row>
    <row r="2036" spans="1:2" x14ac:dyDescent="0.3">
      <c r="A2036" s="1">
        <v>38820</v>
      </c>
      <c r="B2036">
        <v>29.840554999999998</v>
      </c>
    </row>
    <row r="2037" spans="1:2" x14ac:dyDescent="0.3">
      <c r="A2037" s="1">
        <v>38825</v>
      </c>
      <c r="B2037">
        <v>29.594874999999998</v>
      </c>
    </row>
    <row r="2038" spans="1:2" x14ac:dyDescent="0.3">
      <c r="A2038" s="1">
        <v>38826</v>
      </c>
      <c r="B2038">
        <v>29.481477999999999</v>
      </c>
    </row>
    <row r="2039" spans="1:2" x14ac:dyDescent="0.3">
      <c r="A2039" s="1">
        <v>38827</v>
      </c>
      <c r="B2039">
        <v>29.466366000000001</v>
      </c>
    </row>
    <row r="2040" spans="1:2" x14ac:dyDescent="0.3">
      <c r="A2040" s="1">
        <v>38828</v>
      </c>
      <c r="B2040">
        <v>29.700706</v>
      </c>
    </row>
    <row r="2041" spans="1:2" x14ac:dyDescent="0.3">
      <c r="A2041" s="1">
        <v>38831</v>
      </c>
      <c r="B2041">
        <v>30.709886999999998</v>
      </c>
    </row>
    <row r="2042" spans="1:2" x14ac:dyDescent="0.3">
      <c r="A2042" s="1">
        <v>38832</v>
      </c>
      <c r="B2042">
        <v>30.879971000000001</v>
      </c>
    </row>
    <row r="2043" spans="1:2" x14ac:dyDescent="0.3">
      <c r="A2043" s="1">
        <v>38833</v>
      </c>
      <c r="B2043">
        <v>30.955555</v>
      </c>
    </row>
    <row r="2044" spans="1:2" x14ac:dyDescent="0.3">
      <c r="A2044" s="1">
        <v>38834</v>
      </c>
      <c r="B2044">
        <v>32.127254000000001</v>
      </c>
    </row>
    <row r="2045" spans="1:2" x14ac:dyDescent="0.3">
      <c r="A2045" s="1">
        <v>38835</v>
      </c>
      <c r="B2045">
        <v>31.749289000000001</v>
      </c>
    </row>
    <row r="2046" spans="1:2" x14ac:dyDescent="0.3">
      <c r="A2046" s="1">
        <v>38839</v>
      </c>
      <c r="B2046">
        <v>32.002524999999999</v>
      </c>
    </row>
    <row r="2047" spans="1:2" x14ac:dyDescent="0.3">
      <c r="A2047" s="1">
        <v>38840</v>
      </c>
      <c r="B2047">
        <v>32.127254000000001</v>
      </c>
    </row>
    <row r="2048" spans="1:2" x14ac:dyDescent="0.3">
      <c r="A2048" s="1">
        <v>38841</v>
      </c>
      <c r="B2048">
        <v>32.316242000000003</v>
      </c>
    </row>
    <row r="2049" spans="1:2" x14ac:dyDescent="0.3">
      <c r="A2049" s="1">
        <v>38842</v>
      </c>
      <c r="B2049">
        <v>32.259551999999999</v>
      </c>
    </row>
    <row r="2050" spans="1:2" x14ac:dyDescent="0.3">
      <c r="A2050" s="1">
        <v>38845</v>
      </c>
      <c r="B2050">
        <v>32.905872000000002</v>
      </c>
    </row>
    <row r="2051" spans="1:2" x14ac:dyDescent="0.3">
      <c r="A2051" s="1">
        <v>38846</v>
      </c>
      <c r="B2051">
        <v>33.540858999999998</v>
      </c>
    </row>
    <row r="2052" spans="1:2" x14ac:dyDescent="0.3">
      <c r="A2052" s="1">
        <v>38847</v>
      </c>
      <c r="B2052">
        <v>33.166676000000002</v>
      </c>
    </row>
    <row r="2053" spans="1:2" x14ac:dyDescent="0.3">
      <c r="A2053" s="1">
        <v>38848</v>
      </c>
      <c r="B2053">
        <v>33.676929000000001</v>
      </c>
    </row>
    <row r="2054" spans="1:2" x14ac:dyDescent="0.3">
      <c r="A2054" s="1">
        <v>38849</v>
      </c>
      <c r="B2054">
        <v>32.841617999999997</v>
      </c>
    </row>
    <row r="2055" spans="1:2" x14ac:dyDescent="0.3">
      <c r="A2055" s="1">
        <v>38852</v>
      </c>
      <c r="B2055">
        <v>31.874018</v>
      </c>
    </row>
    <row r="2056" spans="1:2" x14ac:dyDescent="0.3">
      <c r="A2056" s="1">
        <v>38853</v>
      </c>
      <c r="B2056">
        <v>31.787081000000001</v>
      </c>
    </row>
    <row r="2057" spans="1:2" x14ac:dyDescent="0.3">
      <c r="A2057" s="1">
        <v>38854</v>
      </c>
      <c r="B2057">
        <v>31.084064000000001</v>
      </c>
    </row>
    <row r="2058" spans="1:2" x14ac:dyDescent="0.3">
      <c r="A2058" s="1">
        <v>38855</v>
      </c>
      <c r="B2058">
        <v>30.127811000000001</v>
      </c>
    </row>
    <row r="2059" spans="1:2" x14ac:dyDescent="0.3">
      <c r="A2059" s="1">
        <v>38856</v>
      </c>
      <c r="B2059">
        <v>30.751456999999998</v>
      </c>
    </row>
    <row r="2060" spans="1:2" x14ac:dyDescent="0.3">
      <c r="A2060" s="1">
        <v>38859</v>
      </c>
      <c r="B2060">
        <v>29.485265999999999</v>
      </c>
    </row>
    <row r="2061" spans="1:2" x14ac:dyDescent="0.3">
      <c r="A2061" s="1">
        <v>38860</v>
      </c>
      <c r="B2061">
        <v>29.757401999999999</v>
      </c>
    </row>
    <row r="2062" spans="1:2" x14ac:dyDescent="0.3">
      <c r="A2062" s="1">
        <v>38861</v>
      </c>
      <c r="B2062">
        <v>30.180728999999999</v>
      </c>
    </row>
    <row r="2063" spans="1:2" x14ac:dyDescent="0.3">
      <c r="A2063" s="1">
        <v>38862</v>
      </c>
      <c r="B2063">
        <v>30.214746000000002</v>
      </c>
    </row>
    <row r="2064" spans="1:2" x14ac:dyDescent="0.3">
      <c r="A2064" s="1">
        <v>38863</v>
      </c>
      <c r="B2064">
        <v>30.747681</v>
      </c>
    </row>
    <row r="2065" spans="1:2" x14ac:dyDescent="0.3">
      <c r="A2065" s="1">
        <v>38866</v>
      </c>
      <c r="B2065">
        <v>30.759014000000001</v>
      </c>
    </row>
    <row r="2066" spans="1:2" x14ac:dyDescent="0.3">
      <c r="A2066" s="1">
        <v>38867</v>
      </c>
      <c r="B2066">
        <v>30.169385999999999</v>
      </c>
    </row>
    <row r="2067" spans="1:2" x14ac:dyDescent="0.3">
      <c r="A2067" s="1">
        <v>38868</v>
      </c>
      <c r="B2067">
        <v>30.275220999999998</v>
      </c>
    </row>
    <row r="2068" spans="1:2" x14ac:dyDescent="0.3">
      <c r="A2068" s="1">
        <v>38869</v>
      </c>
      <c r="B2068">
        <v>30.452864000000002</v>
      </c>
    </row>
    <row r="2069" spans="1:2" x14ac:dyDescent="0.3">
      <c r="A2069" s="1">
        <v>38870</v>
      </c>
      <c r="B2069">
        <v>30.656969</v>
      </c>
    </row>
    <row r="2070" spans="1:2" x14ac:dyDescent="0.3">
      <c r="A2070" s="1">
        <v>38873</v>
      </c>
      <c r="B2070">
        <v>30.456645999999999</v>
      </c>
    </row>
    <row r="2071" spans="1:2" x14ac:dyDescent="0.3">
      <c r="A2071" s="1">
        <v>38874</v>
      </c>
      <c r="B2071">
        <v>29.462584</v>
      </c>
    </row>
    <row r="2072" spans="1:2" x14ac:dyDescent="0.3">
      <c r="A2072" s="1">
        <v>38875</v>
      </c>
      <c r="B2072">
        <v>28.003633000000001</v>
      </c>
    </row>
    <row r="2073" spans="1:2" x14ac:dyDescent="0.3">
      <c r="A2073" s="1">
        <v>38876</v>
      </c>
      <c r="B2073">
        <v>27.402666</v>
      </c>
    </row>
    <row r="2074" spans="1:2" x14ac:dyDescent="0.3">
      <c r="A2074" s="1">
        <v>38877</v>
      </c>
      <c r="B2074">
        <v>27.950711999999999</v>
      </c>
    </row>
    <row r="2075" spans="1:2" x14ac:dyDescent="0.3">
      <c r="A2075" s="1">
        <v>38880</v>
      </c>
      <c r="B2075">
        <v>27.206123000000002</v>
      </c>
    </row>
    <row r="2076" spans="1:2" x14ac:dyDescent="0.3">
      <c r="A2076" s="1">
        <v>38881</v>
      </c>
      <c r="B2076">
        <v>25.871891000000002</v>
      </c>
    </row>
    <row r="2077" spans="1:2" x14ac:dyDescent="0.3">
      <c r="A2077" s="1">
        <v>38882</v>
      </c>
      <c r="B2077">
        <v>27.432898000000002</v>
      </c>
    </row>
    <row r="2078" spans="1:2" x14ac:dyDescent="0.3">
      <c r="A2078" s="1">
        <v>38883</v>
      </c>
      <c r="B2078">
        <v>27.432898000000002</v>
      </c>
    </row>
    <row r="2079" spans="1:2" x14ac:dyDescent="0.3">
      <c r="A2079" s="1">
        <v>38884</v>
      </c>
      <c r="B2079">
        <v>27.432898000000002</v>
      </c>
    </row>
    <row r="2080" spans="1:2" x14ac:dyDescent="0.3">
      <c r="A2080" s="1">
        <v>38887</v>
      </c>
      <c r="B2080">
        <v>27.553846</v>
      </c>
    </row>
    <row r="2081" spans="1:2" x14ac:dyDescent="0.3">
      <c r="A2081" s="1">
        <v>38888</v>
      </c>
      <c r="B2081">
        <v>27.742832</v>
      </c>
    </row>
    <row r="2082" spans="1:2" x14ac:dyDescent="0.3">
      <c r="A2082" s="1">
        <v>38889</v>
      </c>
      <c r="B2082">
        <v>27.686140000000002</v>
      </c>
    </row>
    <row r="2083" spans="1:2" x14ac:dyDescent="0.3">
      <c r="A2083" s="1">
        <v>38890</v>
      </c>
      <c r="B2083">
        <v>28.018751000000002</v>
      </c>
    </row>
    <row r="2084" spans="1:2" x14ac:dyDescent="0.3">
      <c r="A2084" s="1">
        <v>38891</v>
      </c>
      <c r="B2084">
        <v>26.302772999999998</v>
      </c>
    </row>
    <row r="2085" spans="1:2" x14ac:dyDescent="0.3">
      <c r="A2085" s="1">
        <v>38894</v>
      </c>
      <c r="B2085">
        <v>26.374587999999999</v>
      </c>
    </row>
    <row r="2086" spans="1:2" x14ac:dyDescent="0.3">
      <c r="A2086" s="1">
        <v>38895</v>
      </c>
      <c r="B2086">
        <v>26.004183000000001</v>
      </c>
    </row>
    <row r="2087" spans="1:2" x14ac:dyDescent="0.3">
      <c r="A2087" s="1">
        <v>38896</v>
      </c>
      <c r="B2087">
        <v>25.887011999999999</v>
      </c>
    </row>
    <row r="2088" spans="1:2" x14ac:dyDescent="0.3">
      <c r="A2088" s="1">
        <v>38897</v>
      </c>
      <c r="B2088">
        <v>26.453959999999999</v>
      </c>
    </row>
    <row r="2089" spans="1:2" x14ac:dyDescent="0.3">
      <c r="A2089" s="1">
        <v>38898</v>
      </c>
      <c r="B2089">
        <v>26.873507</v>
      </c>
    </row>
    <row r="2090" spans="1:2" x14ac:dyDescent="0.3">
      <c r="A2090" s="1">
        <v>38901</v>
      </c>
      <c r="B2090">
        <v>27.290479999999999</v>
      </c>
    </row>
    <row r="2091" spans="1:2" x14ac:dyDescent="0.3">
      <c r="A2091" s="1">
        <v>38902</v>
      </c>
      <c r="B2091">
        <v>27.806909999999998</v>
      </c>
    </row>
    <row r="2092" spans="1:2" x14ac:dyDescent="0.3">
      <c r="A2092" s="1">
        <v>38903</v>
      </c>
      <c r="B2092">
        <v>27.122157999999999</v>
      </c>
    </row>
    <row r="2093" spans="1:2" x14ac:dyDescent="0.3">
      <c r="A2093" s="1">
        <v>38904</v>
      </c>
      <c r="B2093">
        <v>26.712842999999999</v>
      </c>
    </row>
    <row r="2094" spans="1:2" x14ac:dyDescent="0.3">
      <c r="A2094" s="1">
        <v>38905</v>
      </c>
      <c r="B2094">
        <v>25.733532</v>
      </c>
    </row>
    <row r="2095" spans="1:2" x14ac:dyDescent="0.3">
      <c r="A2095" s="1">
        <v>38908</v>
      </c>
      <c r="B2095">
        <v>25.863598</v>
      </c>
    </row>
    <row r="2096" spans="1:2" x14ac:dyDescent="0.3">
      <c r="A2096" s="1">
        <v>38909</v>
      </c>
      <c r="B2096">
        <v>25.898031</v>
      </c>
    </row>
    <row r="2097" spans="1:2" x14ac:dyDescent="0.3">
      <c r="A2097" s="1">
        <v>38910</v>
      </c>
      <c r="B2097">
        <v>25.775615999999999</v>
      </c>
    </row>
    <row r="2098" spans="1:2" x14ac:dyDescent="0.3">
      <c r="A2098" s="1">
        <v>38911</v>
      </c>
      <c r="B2098">
        <v>25.660854</v>
      </c>
    </row>
    <row r="2099" spans="1:2" x14ac:dyDescent="0.3">
      <c r="A2099" s="1">
        <v>38912</v>
      </c>
      <c r="B2099">
        <v>24.796312</v>
      </c>
    </row>
    <row r="2100" spans="1:2" x14ac:dyDescent="0.3">
      <c r="A2100" s="1">
        <v>38915</v>
      </c>
      <c r="B2100">
        <v>24.589741</v>
      </c>
    </row>
    <row r="2101" spans="1:2" x14ac:dyDescent="0.3">
      <c r="A2101" s="1">
        <v>38916</v>
      </c>
      <c r="B2101">
        <v>24.467327000000001</v>
      </c>
    </row>
    <row r="2102" spans="1:2" x14ac:dyDescent="0.3">
      <c r="A2102" s="1">
        <v>38917</v>
      </c>
      <c r="B2102">
        <v>25.821525999999999</v>
      </c>
    </row>
    <row r="2103" spans="1:2" x14ac:dyDescent="0.3">
      <c r="A2103" s="1">
        <v>38918</v>
      </c>
      <c r="B2103">
        <v>26.494795</v>
      </c>
    </row>
    <row r="2104" spans="1:2" x14ac:dyDescent="0.3">
      <c r="A2104" s="1">
        <v>38919</v>
      </c>
      <c r="B2104">
        <v>25.745011999999999</v>
      </c>
    </row>
    <row r="2105" spans="1:2" x14ac:dyDescent="0.3">
      <c r="A2105" s="1">
        <v>38922</v>
      </c>
      <c r="B2105">
        <v>26.471838000000002</v>
      </c>
    </row>
    <row r="2106" spans="1:2" x14ac:dyDescent="0.3">
      <c r="A2106" s="1">
        <v>38923</v>
      </c>
      <c r="B2106">
        <v>26.930889000000001</v>
      </c>
    </row>
    <row r="2107" spans="1:2" x14ac:dyDescent="0.3">
      <c r="A2107" s="1">
        <v>38924</v>
      </c>
      <c r="B2107">
        <v>27.447319</v>
      </c>
    </row>
    <row r="2108" spans="1:2" x14ac:dyDescent="0.3">
      <c r="A2108" s="1">
        <v>38925</v>
      </c>
      <c r="B2108">
        <v>26.632512999999999</v>
      </c>
    </row>
    <row r="2109" spans="1:2" x14ac:dyDescent="0.3">
      <c r="A2109" s="1">
        <v>38926</v>
      </c>
      <c r="B2109">
        <v>26.950016000000002</v>
      </c>
    </row>
    <row r="2110" spans="1:2" x14ac:dyDescent="0.3">
      <c r="A2110" s="1">
        <v>38929</v>
      </c>
      <c r="B2110">
        <v>27.321081</v>
      </c>
    </row>
    <row r="2111" spans="1:2" x14ac:dyDescent="0.3">
      <c r="A2111" s="1">
        <v>38930</v>
      </c>
      <c r="B2111">
        <v>26.915586000000001</v>
      </c>
    </row>
    <row r="2112" spans="1:2" x14ac:dyDescent="0.3">
      <c r="A2112" s="1">
        <v>38931</v>
      </c>
      <c r="B2112">
        <v>27.202499</v>
      </c>
    </row>
    <row r="2113" spans="1:2" x14ac:dyDescent="0.3">
      <c r="A2113" s="1">
        <v>38932</v>
      </c>
      <c r="B2113">
        <v>27.129814</v>
      </c>
    </row>
    <row r="2114" spans="1:2" x14ac:dyDescent="0.3">
      <c r="A2114" s="1">
        <v>38933</v>
      </c>
      <c r="B2114">
        <v>27.240749000000001</v>
      </c>
    </row>
    <row r="2115" spans="1:2" x14ac:dyDescent="0.3">
      <c r="A2115" s="1">
        <v>38936</v>
      </c>
      <c r="B2115">
        <v>26.911757999999999</v>
      </c>
    </row>
    <row r="2116" spans="1:2" x14ac:dyDescent="0.3">
      <c r="A2116" s="1">
        <v>38937</v>
      </c>
      <c r="B2116">
        <v>26.533047</v>
      </c>
    </row>
    <row r="2117" spans="1:2" x14ac:dyDescent="0.3">
      <c r="A2117" s="1">
        <v>38938</v>
      </c>
      <c r="B2117">
        <v>26.521574000000001</v>
      </c>
    </row>
    <row r="2118" spans="1:2" x14ac:dyDescent="0.3">
      <c r="A2118" s="1">
        <v>38939</v>
      </c>
      <c r="B2118">
        <v>26.475663999999998</v>
      </c>
    </row>
    <row r="2119" spans="1:2" x14ac:dyDescent="0.3">
      <c r="A2119" s="1">
        <v>38940</v>
      </c>
      <c r="B2119">
        <v>26.322651</v>
      </c>
    </row>
    <row r="2120" spans="1:2" x14ac:dyDescent="0.3">
      <c r="A2120" s="1">
        <v>38943</v>
      </c>
      <c r="B2120">
        <v>26.659285000000001</v>
      </c>
    </row>
    <row r="2121" spans="1:2" x14ac:dyDescent="0.3">
      <c r="A2121" s="1">
        <v>38944</v>
      </c>
      <c r="B2121">
        <v>27.091557999999999</v>
      </c>
    </row>
    <row r="2122" spans="1:2" x14ac:dyDescent="0.3">
      <c r="A2122" s="1">
        <v>38945</v>
      </c>
      <c r="B2122">
        <v>27.432013999999999</v>
      </c>
    </row>
    <row r="2123" spans="1:2" x14ac:dyDescent="0.3">
      <c r="A2123" s="1">
        <v>38946</v>
      </c>
      <c r="B2123">
        <v>28.786221000000001</v>
      </c>
    </row>
    <row r="2124" spans="1:2" x14ac:dyDescent="0.3">
      <c r="A2124" s="1">
        <v>38947</v>
      </c>
      <c r="B2124">
        <v>28.855067999999999</v>
      </c>
    </row>
    <row r="2125" spans="1:2" x14ac:dyDescent="0.3">
      <c r="A2125" s="1">
        <v>38950</v>
      </c>
      <c r="B2125">
        <v>28.985132</v>
      </c>
    </row>
    <row r="2126" spans="1:2" x14ac:dyDescent="0.3">
      <c r="A2126" s="1">
        <v>38951</v>
      </c>
      <c r="B2126">
        <v>29.233784</v>
      </c>
    </row>
    <row r="2127" spans="1:2" x14ac:dyDescent="0.3">
      <c r="A2127" s="1">
        <v>38952</v>
      </c>
      <c r="B2127">
        <v>29.245263999999999</v>
      </c>
    </row>
    <row r="2128" spans="1:2" x14ac:dyDescent="0.3">
      <c r="A2128" s="1">
        <v>38953</v>
      </c>
      <c r="B2128">
        <v>29.180229000000001</v>
      </c>
    </row>
    <row r="2129" spans="1:2" x14ac:dyDescent="0.3">
      <c r="A2129" s="1">
        <v>38954</v>
      </c>
      <c r="B2129">
        <v>29.249082999999999</v>
      </c>
    </row>
    <row r="2130" spans="1:2" x14ac:dyDescent="0.3">
      <c r="A2130" s="1">
        <v>38957</v>
      </c>
      <c r="B2130">
        <v>29.344721</v>
      </c>
    </row>
    <row r="2131" spans="1:2" x14ac:dyDescent="0.3">
      <c r="A2131" s="1">
        <v>38958</v>
      </c>
      <c r="B2131">
        <v>29.509214</v>
      </c>
    </row>
    <row r="2132" spans="1:2" x14ac:dyDescent="0.3">
      <c r="A2132" s="1">
        <v>38959</v>
      </c>
      <c r="B2132">
        <v>29.742559</v>
      </c>
    </row>
    <row r="2133" spans="1:2" x14ac:dyDescent="0.3">
      <c r="A2133" s="1">
        <v>38960</v>
      </c>
      <c r="B2133">
        <v>29.643108000000002</v>
      </c>
    </row>
    <row r="2134" spans="1:2" x14ac:dyDescent="0.3">
      <c r="A2134" s="1">
        <v>38961</v>
      </c>
      <c r="B2134">
        <v>29.696664999999999</v>
      </c>
    </row>
    <row r="2135" spans="1:2" x14ac:dyDescent="0.3">
      <c r="A2135" s="1">
        <v>38964</v>
      </c>
      <c r="B2135">
        <v>29.497745999999999</v>
      </c>
    </row>
    <row r="2136" spans="1:2" x14ac:dyDescent="0.3">
      <c r="A2136" s="1">
        <v>38965</v>
      </c>
      <c r="B2136">
        <v>29.325602</v>
      </c>
    </row>
    <row r="2137" spans="1:2" x14ac:dyDescent="0.3">
      <c r="A2137" s="1">
        <v>38966</v>
      </c>
      <c r="B2137">
        <v>29.138148999999999</v>
      </c>
    </row>
    <row r="2138" spans="1:2" x14ac:dyDescent="0.3">
      <c r="A2138" s="1">
        <v>38967</v>
      </c>
      <c r="B2138">
        <v>28.629377000000002</v>
      </c>
    </row>
    <row r="2139" spans="1:2" x14ac:dyDescent="0.3">
      <c r="A2139" s="1">
        <v>38968</v>
      </c>
      <c r="B2139">
        <v>29.023389999999999</v>
      </c>
    </row>
    <row r="2140" spans="1:2" x14ac:dyDescent="0.3">
      <c r="A2140" s="1">
        <v>38971</v>
      </c>
      <c r="B2140">
        <v>28.269787000000001</v>
      </c>
    </row>
    <row r="2141" spans="1:2" x14ac:dyDescent="0.3">
      <c r="A2141" s="1">
        <v>38972</v>
      </c>
      <c r="B2141">
        <v>28.614075</v>
      </c>
    </row>
    <row r="2142" spans="1:2" x14ac:dyDescent="0.3">
      <c r="A2142" s="1">
        <v>38973</v>
      </c>
      <c r="B2142">
        <v>29.356203000000001</v>
      </c>
    </row>
    <row r="2143" spans="1:2" x14ac:dyDescent="0.3">
      <c r="A2143" s="1">
        <v>38974</v>
      </c>
      <c r="B2143">
        <v>29.038691</v>
      </c>
    </row>
    <row r="2144" spans="1:2" x14ac:dyDescent="0.3">
      <c r="A2144" s="1">
        <v>38975</v>
      </c>
      <c r="B2144">
        <v>29.065463999999999</v>
      </c>
    </row>
    <row r="2145" spans="1:2" x14ac:dyDescent="0.3">
      <c r="A2145" s="1">
        <v>38978</v>
      </c>
      <c r="B2145">
        <v>29.459479999999999</v>
      </c>
    </row>
    <row r="2146" spans="1:2" x14ac:dyDescent="0.3">
      <c r="A2146" s="1">
        <v>38979</v>
      </c>
      <c r="B2146">
        <v>29.145802</v>
      </c>
    </row>
    <row r="2147" spans="1:2" x14ac:dyDescent="0.3">
      <c r="A2147" s="1">
        <v>38980</v>
      </c>
      <c r="B2147">
        <v>29.975914</v>
      </c>
    </row>
    <row r="2148" spans="1:2" x14ac:dyDescent="0.3">
      <c r="A2148" s="1">
        <v>38981</v>
      </c>
      <c r="B2148">
        <v>28.575813</v>
      </c>
    </row>
    <row r="2149" spans="1:2" x14ac:dyDescent="0.3">
      <c r="A2149" s="1">
        <v>38982</v>
      </c>
      <c r="B2149">
        <v>29.41741</v>
      </c>
    </row>
    <row r="2150" spans="1:2" x14ac:dyDescent="0.3">
      <c r="A2150" s="1">
        <v>38985</v>
      </c>
      <c r="B2150">
        <v>29.853504000000001</v>
      </c>
    </row>
    <row r="2151" spans="1:2" x14ac:dyDescent="0.3">
      <c r="A2151" s="1">
        <v>38986</v>
      </c>
      <c r="B2151">
        <v>30.496179999999999</v>
      </c>
    </row>
    <row r="2152" spans="1:2" x14ac:dyDescent="0.3">
      <c r="A2152" s="1">
        <v>38987</v>
      </c>
      <c r="B2152">
        <v>31.016425999999999</v>
      </c>
    </row>
    <row r="2153" spans="1:2" x14ac:dyDescent="0.3">
      <c r="A2153" s="1">
        <v>38988</v>
      </c>
      <c r="B2153">
        <v>31.272732000000001</v>
      </c>
    </row>
    <row r="2154" spans="1:2" x14ac:dyDescent="0.3">
      <c r="A2154" s="1">
        <v>38989</v>
      </c>
      <c r="B2154">
        <v>31.988083</v>
      </c>
    </row>
    <row r="2155" spans="1:2" x14ac:dyDescent="0.3">
      <c r="A2155" s="1">
        <v>38992</v>
      </c>
      <c r="B2155">
        <v>31.926874000000002</v>
      </c>
    </row>
    <row r="2156" spans="1:2" x14ac:dyDescent="0.3">
      <c r="A2156" s="1">
        <v>38993</v>
      </c>
      <c r="B2156">
        <v>31.712655999999999</v>
      </c>
    </row>
    <row r="2157" spans="1:2" x14ac:dyDescent="0.3">
      <c r="A2157" s="1">
        <v>38994</v>
      </c>
      <c r="B2157">
        <v>31.750910000000001</v>
      </c>
    </row>
    <row r="2158" spans="1:2" x14ac:dyDescent="0.3">
      <c r="A2158" s="1">
        <v>38995</v>
      </c>
      <c r="B2158">
        <v>31.532851999999998</v>
      </c>
    </row>
    <row r="2159" spans="1:2" x14ac:dyDescent="0.3">
      <c r="A2159" s="1">
        <v>38996</v>
      </c>
      <c r="B2159">
        <v>31.307162999999999</v>
      </c>
    </row>
    <row r="2160" spans="1:2" x14ac:dyDescent="0.3">
      <c r="A2160" s="1">
        <v>38999</v>
      </c>
      <c r="B2160">
        <v>31.253605</v>
      </c>
    </row>
    <row r="2161" spans="1:2" x14ac:dyDescent="0.3">
      <c r="A2161" s="1">
        <v>39000</v>
      </c>
      <c r="B2161">
        <v>31.089109000000001</v>
      </c>
    </row>
    <row r="2162" spans="1:2" x14ac:dyDescent="0.3">
      <c r="A2162" s="1">
        <v>39001</v>
      </c>
      <c r="B2162">
        <v>31.234476000000001</v>
      </c>
    </row>
    <row r="2163" spans="1:2" x14ac:dyDescent="0.3">
      <c r="A2163" s="1">
        <v>39002</v>
      </c>
      <c r="B2163">
        <v>31.368361</v>
      </c>
    </row>
    <row r="2164" spans="1:2" x14ac:dyDescent="0.3">
      <c r="A2164" s="1">
        <v>39003</v>
      </c>
      <c r="B2164">
        <v>30.775431000000001</v>
      </c>
    </row>
    <row r="2165" spans="1:2" x14ac:dyDescent="0.3">
      <c r="A2165" s="1">
        <v>39006</v>
      </c>
      <c r="B2165">
        <v>30.561202999999999</v>
      </c>
    </row>
    <row r="2166" spans="1:2" x14ac:dyDescent="0.3">
      <c r="A2166" s="1">
        <v>39007</v>
      </c>
      <c r="B2166">
        <v>30.392883000000001</v>
      </c>
    </row>
    <row r="2167" spans="1:2" x14ac:dyDescent="0.3">
      <c r="A2167" s="1">
        <v>39008</v>
      </c>
      <c r="B2167">
        <v>30.335502999999999</v>
      </c>
    </row>
    <row r="2168" spans="1:2" x14ac:dyDescent="0.3">
      <c r="A2168" s="1">
        <v>39009</v>
      </c>
      <c r="B2168">
        <v>30.408187999999999</v>
      </c>
    </row>
    <row r="2169" spans="1:2" x14ac:dyDescent="0.3">
      <c r="A2169" s="1">
        <v>39010</v>
      </c>
      <c r="B2169">
        <v>31.073812</v>
      </c>
    </row>
    <row r="2170" spans="1:2" x14ac:dyDescent="0.3">
      <c r="A2170" s="1">
        <v>39013</v>
      </c>
      <c r="B2170">
        <v>30.909320999999998</v>
      </c>
    </row>
    <row r="2171" spans="1:2" x14ac:dyDescent="0.3">
      <c r="A2171" s="1">
        <v>39014</v>
      </c>
      <c r="B2171">
        <v>31.138845</v>
      </c>
    </row>
    <row r="2172" spans="1:2" x14ac:dyDescent="0.3">
      <c r="A2172" s="1">
        <v>39015</v>
      </c>
      <c r="B2172">
        <v>31.789162000000001</v>
      </c>
    </row>
    <row r="2173" spans="1:2" x14ac:dyDescent="0.3">
      <c r="A2173" s="1">
        <v>39016</v>
      </c>
      <c r="B2173">
        <v>31.368361</v>
      </c>
    </row>
    <row r="2174" spans="1:2" x14ac:dyDescent="0.3">
      <c r="A2174" s="1">
        <v>39017</v>
      </c>
      <c r="B2174">
        <v>31.571114000000001</v>
      </c>
    </row>
    <row r="2175" spans="1:2" x14ac:dyDescent="0.3">
      <c r="A2175" s="1">
        <v>39020</v>
      </c>
      <c r="B2175">
        <v>31.601723</v>
      </c>
    </row>
    <row r="2176" spans="1:2" x14ac:dyDescent="0.3">
      <c r="A2176" s="1">
        <v>39021</v>
      </c>
      <c r="B2176">
        <v>31.597887</v>
      </c>
    </row>
    <row r="2177" spans="1:2" x14ac:dyDescent="0.3">
      <c r="A2177" s="1">
        <v>39022</v>
      </c>
      <c r="B2177">
        <v>31.827418999999999</v>
      </c>
    </row>
    <row r="2178" spans="1:2" x14ac:dyDescent="0.3">
      <c r="A2178" s="1">
        <v>39023</v>
      </c>
      <c r="B2178">
        <v>32.485390000000002</v>
      </c>
    </row>
    <row r="2179" spans="1:2" x14ac:dyDescent="0.3">
      <c r="A2179" s="1">
        <v>39024</v>
      </c>
      <c r="B2179">
        <v>32.703437999999998</v>
      </c>
    </row>
    <row r="2180" spans="1:2" x14ac:dyDescent="0.3">
      <c r="A2180" s="1">
        <v>39027</v>
      </c>
      <c r="B2180">
        <v>32.493034000000002</v>
      </c>
    </row>
    <row r="2181" spans="1:2" x14ac:dyDescent="0.3">
      <c r="A2181" s="1">
        <v>39028</v>
      </c>
      <c r="B2181">
        <v>32.688133000000001</v>
      </c>
    </row>
    <row r="2182" spans="1:2" x14ac:dyDescent="0.3">
      <c r="A2182" s="1">
        <v>39029</v>
      </c>
      <c r="B2182">
        <v>32.263511999999999</v>
      </c>
    </row>
    <row r="2183" spans="1:2" x14ac:dyDescent="0.3">
      <c r="A2183" s="1">
        <v>39030</v>
      </c>
      <c r="B2183">
        <v>32.259686000000002</v>
      </c>
    </row>
    <row r="2184" spans="1:2" x14ac:dyDescent="0.3">
      <c r="A2184" s="1">
        <v>39031</v>
      </c>
      <c r="B2184">
        <v>32.030163000000002</v>
      </c>
    </row>
    <row r="2185" spans="1:2" x14ac:dyDescent="0.3">
      <c r="A2185" s="1">
        <v>39034</v>
      </c>
      <c r="B2185">
        <v>32.611618</v>
      </c>
    </row>
    <row r="2186" spans="1:2" x14ac:dyDescent="0.3">
      <c r="A2186" s="1">
        <v>39035</v>
      </c>
      <c r="B2186">
        <v>32.799072000000002</v>
      </c>
    </row>
    <row r="2187" spans="1:2" x14ac:dyDescent="0.3">
      <c r="A2187" s="1">
        <v>39036</v>
      </c>
      <c r="B2187">
        <v>33.047722</v>
      </c>
    </row>
    <row r="2188" spans="1:2" x14ac:dyDescent="0.3">
      <c r="A2188" s="1">
        <v>39037</v>
      </c>
      <c r="B2188">
        <v>32.929130999999998</v>
      </c>
    </row>
    <row r="2189" spans="1:2" x14ac:dyDescent="0.3">
      <c r="A2189" s="1">
        <v>39038</v>
      </c>
      <c r="B2189">
        <v>32.844974999999998</v>
      </c>
    </row>
    <row r="2190" spans="1:2" x14ac:dyDescent="0.3">
      <c r="A2190" s="1">
        <v>39041</v>
      </c>
      <c r="B2190">
        <v>32.814373000000003</v>
      </c>
    </row>
    <row r="2191" spans="1:2" x14ac:dyDescent="0.3">
      <c r="A2191" s="1">
        <v>39042</v>
      </c>
      <c r="B2191">
        <v>32.707259999999998</v>
      </c>
    </row>
    <row r="2192" spans="1:2" x14ac:dyDescent="0.3">
      <c r="A2192" s="1">
        <v>39043</v>
      </c>
      <c r="B2192">
        <v>32.649875999999999</v>
      </c>
    </row>
    <row r="2193" spans="1:2" x14ac:dyDescent="0.3">
      <c r="A2193" s="1">
        <v>39044</v>
      </c>
      <c r="B2193">
        <v>32.718738999999999</v>
      </c>
    </row>
    <row r="2194" spans="1:2" x14ac:dyDescent="0.3">
      <c r="A2194" s="1">
        <v>39045</v>
      </c>
      <c r="B2194">
        <v>32.160224999999997</v>
      </c>
    </row>
    <row r="2195" spans="1:2" x14ac:dyDescent="0.3">
      <c r="A2195" s="1">
        <v>39048</v>
      </c>
      <c r="B2195">
        <v>31.551988999999999</v>
      </c>
    </row>
    <row r="2196" spans="1:2" x14ac:dyDescent="0.3">
      <c r="A2196" s="1">
        <v>39049</v>
      </c>
      <c r="B2196">
        <v>31.200050000000001</v>
      </c>
    </row>
    <row r="2197" spans="1:2" x14ac:dyDescent="0.3">
      <c r="A2197" s="1">
        <v>39050</v>
      </c>
      <c r="B2197">
        <v>32.160224999999997</v>
      </c>
    </row>
    <row r="2198" spans="1:2" x14ac:dyDescent="0.3">
      <c r="A2198" s="1">
        <v>39051</v>
      </c>
      <c r="B2198">
        <v>31.693522999999999</v>
      </c>
    </row>
    <row r="2199" spans="1:2" x14ac:dyDescent="0.3">
      <c r="A2199" s="1">
        <v>39052</v>
      </c>
      <c r="B2199">
        <v>31.276554000000001</v>
      </c>
    </row>
    <row r="2200" spans="1:2" x14ac:dyDescent="0.3">
      <c r="A2200" s="1">
        <v>39055</v>
      </c>
      <c r="B2200">
        <v>31.448694</v>
      </c>
    </row>
    <row r="2201" spans="1:2" x14ac:dyDescent="0.3">
      <c r="A2201" s="1">
        <v>39056</v>
      </c>
      <c r="B2201">
        <v>31.414269999999998</v>
      </c>
    </row>
    <row r="2202" spans="1:2" x14ac:dyDescent="0.3">
      <c r="A2202" s="1">
        <v>39057</v>
      </c>
      <c r="B2202">
        <v>31.643795000000001</v>
      </c>
    </row>
    <row r="2203" spans="1:2" x14ac:dyDescent="0.3">
      <c r="A2203" s="1">
        <v>39058</v>
      </c>
      <c r="B2203">
        <v>31.69735</v>
      </c>
    </row>
    <row r="2204" spans="1:2" x14ac:dyDescent="0.3">
      <c r="A2204" s="1">
        <v>39059</v>
      </c>
      <c r="B2204">
        <v>31.582585999999999</v>
      </c>
    </row>
    <row r="2205" spans="1:2" x14ac:dyDescent="0.3">
      <c r="A2205" s="1">
        <v>39062</v>
      </c>
      <c r="B2205">
        <v>31.551988999999999</v>
      </c>
    </row>
    <row r="2206" spans="1:2" x14ac:dyDescent="0.3">
      <c r="A2206" s="1">
        <v>39063</v>
      </c>
      <c r="B2206">
        <v>31.437221999999998</v>
      </c>
    </row>
    <row r="2207" spans="1:2" x14ac:dyDescent="0.3">
      <c r="A2207" s="1">
        <v>39064</v>
      </c>
      <c r="B2207">
        <v>31.460169</v>
      </c>
    </row>
    <row r="2208" spans="1:2" x14ac:dyDescent="0.3">
      <c r="A2208" s="1">
        <v>39065</v>
      </c>
      <c r="B2208">
        <v>31.326288000000002</v>
      </c>
    </row>
    <row r="2209" spans="1:2" x14ac:dyDescent="0.3">
      <c r="A2209" s="1">
        <v>39066</v>
      </c>
      <c r="B2209">
        <v>31.157969000000001</v>
      </c>
    </row>
    <row r="2210" spans="1:2" x14ac:dyDescent="0.3">
      <c r="A2210" s="1">
        <v>39069</v>
      </c>
      <c r="B2210">
        <v>31.628499999999999</v>
      </c>
    </row>
    <row r="2211" spans="1:2" x14ac:dyDescent="0.3">
      <c r="A2211" s="1">
        <v>39070</v>
      </c>
      <c r="B2211">
        <v>31.047028000000001</v>
      </c>
    </row>
    <row r="2212" spans="1:2" x14ac:dyDescent="0.3">
      <c r="A2212" s="1">
        <v>39071</v>
      </c>
      <c r="B2212">
        <v>30.718043999999999</v>
      </c>
    </row>
    <row r="2213" spans="1:2" x14ac:dyDescent="0.3">
      <c r="A2213" s="1">
        <v>39072</v>
      </c>
      <c r="B2213">
        <v>30.641542000000001</v>
      </c>
    </row>
    <row r="2214" spans="1:2" x14ac:dyDescent="0.3">
      <c r="A2214" s="1">
        <v>39073</v>
      </c>
      <c r="B2214">
        <v>30.243696</v>
      </c>
    </row>
    <row r="2215" spans="1:2" x14ac:dyDescent="0.3">
      <c r="A2215" s="1">
        <v>39078</v>
      </c>
      <c r="B2215">
        <v>30.285775999999998</v>
      </c>
    </row>
    <row r="2216" spans="1:2" x14ac:dyDescent="0.3">
      <c r="A2216" s="1">
        <v>39079</v>
      </c>
      <c r="B2216">
        <v>30.255178000000001</v>
      </c>
    </row>
    <row r="2217" spans="1:2" x14ac:dyDescent="0.3">
      <c r="A2217" s="1">
        <v>39080</v>
      </c>
      <c r="B2217">
        <v>30.044778999999998</v>
      </c>
    </row>
    <row r="2218" spans="1:2" x14ac:dyDescent="0.3">
      <c r="A2218" s="1">
        <v>39084</v>
      </c>
      <c r="B2218">
        <v>30.587983999999999</v>
      </c>
    </row>
    <row r="2219" spans="1:2" x14ac:dyDescent="0.3">
      <c r="A2219" s="1">
        <v>39085</v>
      </c>
      <c r="B2219">
        <v>30.878712</v>
      </c>
    </row>
    <row r="2220" spans="1:2" x14ac:dyDescent="0.3">
      <c r="A2220" s="1">
        <v>39086</v>
      </c>
      <c r="B2220">
        <v>32.894711000000001</v>
      </c>
    </row>
    <row r="2221" spans="1:2" x14ac:dyDescent="0.3">
      <c r="A2221" s="1">
        <v>39087</v>
      </c>
      <c r="B2221">
        <v>33.089798000000002</v>
      </c>
    </row>
    <row r="2222" spans="1:2" x14ac:dyDescent="0.3">
      <c r="A2222" s="1">
        <v>39090</v>
      </c>
      <c r="B2222">
        <v>32.630749000000002</v>
      </c>
    </row>
    <row r="2223" spans="1:2" x14ac:dyDescent="0.3">
      <c r="A2223" s="1">
        <v>39091</v>
      </c>
      <c r="B2223">
        <v>32.986514999999997</v>
      </c>
    </row>
    <row r="2224" spans="1:2" x14ac:dyDescent="0.3">
      <c r="A2224" s="1">
        <v>39092</v>
      </c>
      <c r="B2224">
        <v>33.181618</v>
      </c>
    </row>
    <row r="2225" spans="1:2" x14ac:dyDescent="0.3">
      <c r="A2225" s="1">
        <v>39093</v>
      </c>
      <c r="B2225">
        <v>32.87941</v>
      </c>
    </row>
    <row r="2226" spans="1:2" x14ac:dyDescent="0.3">
      <c r="A2226" s="1">
        <v>39094</v>
      </c>
      <c r="B2226">
        <v>33.464691000000002</v>
      </c>
    </row>
    <row r="2227" spans="1:2" x14ac:dyDescent="0.3">
      <c r="A2227" s="1">
        <v>39097</v>
      </c>
      <c r="B2227">
        <v>34.061450999999998</v>
      </c>
    </row>
    <row r="2228" spans="1:2" x14ac:dyDescent="0.3">
      <c r="A2228" s="1">
        <v>39098</v>
      </c>
      <c r="B2228">
        <v>34.069107000000002</v>
      </c>
    </row>
    <row r="2229" spans="1:2" x14ac:dyDescent="0.3">
      <c r="A2229" s="1">
        <v>39099</v>
      </c>
      <c r="B2229">
        <v>34.248897999999997</v>
      </c>
    </row>
    <row r="2230" spans="1:2" x14ac:dyDescent="0.3">
      <c r="A2230" s="1">
        <v>39100</v>
      </c>
      <c r="B2230">
        <v>33.648308</v>
      </c>
    </row>
    <row r="2231" spans="1:2" x14ac:dyDescent="0.3">
      <c r="A2231" s="1">
        <v>39101</v>
      </c>
      <c r="B2231">
        <v>33.426434</v>
      </c>
    </row>
    <row r="2232" spans="1:2" x14ac:dyDescent="0.3">
      <c r="A2232" s="1">
        <v>39104</v>
      </c>
      <c r="B2232">
        <v>34.160919</v>
      </c>
    </row>
    <row r="2233" spans="1:2" x14ac:dyDescent="0.3">
      <c r="A2233" s="1">
        <v>39105</v>
      </c>
      <c r="B2233">
        <v>34.168564000000003</v>
      </c>
    </row>
    <row r="2234" spans="1:2" x14ac:dyDescent="0.3">
      <c r="A2234" s="1">
        <v>39106</v>
      </c>
      <c r="B2234">
        <v>35.626308000000002</v>
      </c>
    </row>
    <row r="2235" spans="1:2" x14ac:dyDescent="0.3">
      <c r="A2235" s="1">
        <v>39107</v>
      </c>
      <c r="B2235">
        <v>34.895924000000001</v>
      </c>
    </row>
    <row r="2236" spans="1:2" x14ac:dyDescent="0.3">
      <c r="A2236" s="1">
        <v>39108</v>
      </c>
      <c r="B2236">
        <v>34.732750000000003</v>
      </c>
    </row>
    <row r="2237" spans="1:2" x14ac:dyDescent="0.3">
      <c r="A2237" s="1">
        <v>39111</v>
      </c>
      <c r="B2237">
        <v>35.082400999999997</v>
      </c>
    </row>
    <row r="2238" spans="1:2" x14ac:dyDescent="0.3">
      <c r="A2238" s="1">
        <v>39112</v>
      </c>
      <c r="B2238">
        <v>34.989162</v>
      </c>
    </row>
    <row r="2239" spans="1:2" x14ac:dyDescent="0.3">
      <c r="A2239" s="1">
        <v>39113</v>
      </c>
      <c r="B2239">
        <v>34.756053999999999</v>
      </c>
    </row>
    <row r="2240" spans="1:2" x14ac:dyDescent="0.3">
      <c r="A2240" s="1">
        <v>39114</v>
      </c>
      <c r="B2240">
        <v>34.732750000000003</v>
      </c>
    </row>
    <row r="2241" spans="1:2" x14ac:dyDescent="0.3">
      <c r="A2241" s="1">
        <v>39115</v>
      </c>
      <c r="B2241">
        <v>34.783253000000002</v>
      </c>
    </row>
    <row r="2242" spans="1:2" x14ac:dyDescent="0.3">
      <c r="A2242" s="1">
        <v>39118</v>
      </c>
      <c r="B2242">
        <v>35.210613000000002</v>
      </c>
    </row>
    <row r="2243" spans="1:2" x14ac:dyDescent="0.3">
      <c r="A2243" s="1">
        <v>39119</v>
      </c>
      <c r="B2243">
        <v>35.641849999999998</v>
      </c>
    </row>
    <row r="2244" spans="1:2" x14ac:dyDescent="0.3">
      <c r="A2244" s="1">
        <v>39120</v>
      </c>
      <c r="B2244">
        <v>35.160099000000002</v>
      </c>
    </row>
    <row r="2245" spans="1:2" x14ac:dyDescent="0.3">
      <c r="A2245" s="1">
        <v>39121</v>
      </c>
      <c r="B2245">
        <v>35.035781999999998</v>
      </c>
    </row>
    <row r="2246" spans="1:2" x14ac:dyDescent="0.3">
      <c r="A2246" s="1">
        <v>39122</v>
      </c>
      <c r="B2246">
        <v>35.299965</v>
      </c>
    </row>
    <row r="2247" spans="1:2" x14ac:dyDescent="0.3">
      <c r="A2247" s="1">
        <v>39125</v>
      </c>
      <c r="B2247">
        <v>35.237800999999997</v>
      </c>
    </row>
    <row r="2248" spans="1:2" x14ac:dyDescent="0.3">
      <c r="A2248" s="1">
        <v>39126</v>
      </c>
      <c r="B2248">
        <v>35.906044000000001</v>
      </c>
    </row>
    <row r="2249" spans="1:2" x14ac:dyDescent="0.3">
      <c r="A2249" s="1">
        <v>39127</v>
      </c>
      <c r="B2249">
        <v>36.457726000000001</v>
      </c>
    </row>
    <row r="2250" spans="1:2" x14ac:dyDescent="0.3">
      <c r="A2250" s="1">
        <v>39128</v>
      </c>
      <c r="B2250">
        <v>37.708720999999997</v>
      </c>
    </row>
    <row r="2251" spans="1:2" x14ac:dyDescent="0.3">
      <c r="A2251" s="1">
        <v>39129</v>
      </c>
      <c r="B2251">
        <v>37.576630000000002</v>
      </c>
    </row>
    <row r="2252" spans="1:2" x14ac:dyDescent="0.3">
      <c r="A2252" s="1">
        <v>39132</v>
      </c>
      <c r="B2252">
        <v>37.401797999999999</v>
      </c>
    </row>
    <row r="2253" spans="1:2" x14ac:dyDescent="0.3">
      <c r="A2253" s="1">
        <v>39133</v>
      </c>
      <c r="B2253">
        <v>37.642685</v>
      </c>
    </row>
    <row r="2254" spans="1:2" x14ac:dyDescent="0.3">
      <c r="A2254" s="1">
        <v>39134</v>
      </c>
      <c r="B2254">
        <v>37.957366999999998</v>
      </c>
    </row>
    <row r="2255" spans="1:2" x14ac:dyDescent="0.3">
      <c r="A2255" s="1">
        <v>39135</v>
      </c>
      <c r="B2255">
        <v>37.491157999999999</v>
      </c>
    </row>
    <row r="2256" spans="1:2" x14ac:dyDescent="0.3">
      <c r="A2256" s="1">
        <v>39136</v>
      </c>
      <c r="B2256">
        <v>37.627136</v>
      </c>
    </row>
    <row r="2257" spans="1:2" x14ac:dyDescent="0.3">
      <c r="A2257" s="1">
        <v>39139</v>
      </c>
      <c r="B2257">
        <v>37.269714</v>
      </c>
    </row>
    <row r="2258" spans="1:2" x14ac:dyDescent="0.3">
      <c r="A2258" s="1">
        <v>39140</v>
      </c>
      <c r="B2258">
        <v>35.742874</v>
      </c>
    </row>
    <row r="2259" spans="1:2" x14ac:dyDescent="0.3">
      <c r="A2259" s="1">
        <v>39141</v>
      </c>
      <c r="B2259">
        <v>36.539321999999999</v>
      </c>
    </row>
    <row r="2260" spans="1:2" x14ac:dyDescent="0.3">
      <c r="A2260" s="1">
        <v>39142</v>
      </c>
      <c r="B2260">
        <v>35.692371000000001</v>
      </c>
    </row>
    <row r="2261" spans="1:2" x14ac:dyDescent="0.3">
      <c r="A2261" s="1">
        <v>39143</v>
      </c>
      <c r="B2261">
        <v>35.117367000000002</v>
      </c>
    </row>
    <row r="2262" spans="1:2" x14ac:dyDescent="0.3">
      <c r="A2262" s="1">
        <v>39146</v>
      </c>
      <c r="B2262">
        <v>35.723446000000003</v>
      </c>
    </row>
    <row r="2263" spans="1:2" x14ac:dyDescent="0.3">
      <c r="A2263" s="1">
        <v>39147</v>
      </c>
      <c r="B2263">
        <v>36.014823999999997</v>
      </c>
    </row>
    <row r="2264" spans="1:2" x14ac:dyDescent="0.3">
      <c r="A2264" s="1">
        <v>39148</v>
      </c>
      <c r="B2264">
        <v>36.325637999999998</v>
      </c>
    </row>
    <row r="2265" spans="1:2" x14ac:dyDescent="0.3">
      <c r="A2265" s="1">
        <v>39149</v>
      </c>
      <c r="B2265">
        <v>37.059916999999999</v>
      </c>
    </row>
    <row r="2266" spans="1:2" x14ac:dyDescent="0.3">
      <c r="A2266" s="1">
        <v>39150</v>
      </c>
      <c r="B2266">
        <v>36.449955000000003</v>
      </c>
    </row>
    <row r="2267" spans="1:2" x14ac:dyDescent="0.3">
      <c r="A2267" s="1">
        <v>39153</v>
      </c>
      <c r="B2267">
        <v>36.589824999999998</v>
      </c>
    </row>
    <row r="2268" spans="1:2" x14ac:dyDescent="0.3">
      <c r="A2268" s="1">
        <v>39154</v>
      </c>
      <c r="B2268">
        <v>36.368374000000003</v>
      </c>
    </row>
    <row r="2269" spans="1:2" x14ac:dyDescent="0.3">
      <c r="A2269" s="1">
        <v>39155</v>
      </c>
      <c r="B2269">
        <v>35.548606999999997</v>
      </c>
    </row>
    <row r="2270" spans="1:2" x14ac:dyDescent="0.3">
      <c r="A2270" s="1">
        <v>39156</v>
      </c>
      <c r="B2270">
        <v>35.863300000000002</v>
      </c>
    </row>
    <row r="2271" spans="1:2" x14ac:dyDescent="0.3">
      <c r="A2271" s="1">
        <v>39157</v>
      </c>
      <c r="B2271">
        <v>35.614669999999997</v>
      </c>
    </row>
    <row r="2272" spans="1:2" x14ac:dyDescent="0.3">
      <c r="A2272" s="1">
        <v>39160</v>
      </c>
      <c r="B2272">
        <v>35.700133999999998</v>
      </c>
    </row>
    <row r="2273" spans="1:2" x14ac:dyDescent="0.3">
      <c r="A2273" s="1">
        <v>39161</v>
      </c>
      <c r="B2273">
        <v>36.286788999999999</v>
      </c>
    </row>
    <row r="2274" spans="1:2" x14ac:dyDescent="0.3">
      <c r="A2274" s="1">
        <v>39162</v>
      </c>
      <c r="B2274">
        <v>36.302326000000001</v>
      </c>
    </row>
    <row r="2275" spans="1:2" x14ac:dyDescent="0.3">
      <c r="A2275" s="1">
        <v>39163</v>
      </c>
      <c r="B2275">
        <v>36.749115000000003</v>
      </c>
    </row>
    <row r="2276" spans="1:2" x14ac:dyDescent="0.3">
      <c r="A2276" s="1">
        <v>39164</v>
      </c>
      <c r="B2276">
        <v>37.685417000000001</v>
      </c>
    </row>
    <row r="2277" spans="1:2" x14ac:dyDescent="0.3">
      <c r="A2277" s="1">
        <v>39167</v>
      </c>
      <c r="B2277">
        <v>37.432884000000001</v>
      </c>
    </row>
    <row r="2278" spans="1:2" x14ac:dyDescent="0.3">
      <c r="A2278" s="1">
        <v>39168</v>
      </c>
      <c r="B2278">
        <v>37.386268999999999</v>
      </c>
    </row>
    <row r="2279" spans="1:2" x14ac:dyDescent="0.3">
      <c r="A2279" s="1">
        <v>39169</v>
      </c>
      <c r="B2279">
        <v>37.024951999999999</v>
      </c>
    </row>
    <row r="2280" spans="1:2" x14ac:dyDescent="0.3">
      <c r="A2280" s="1">
        <v>39170</v>
      </c>
      <c r="B2280">
        <v>37.289138999999999</v>
      </c>
    </row>
    <row r="2281" spans="1:2" x14ac:dyDescent="0.3">
      <c r="A2281" s="1">
        <v>39171</v>
      </c>
      <c r="B2281">
        <v>37.498927999999999</v>
      </c>
    </row>
    <row r="2282" spans="1:2" x14ac:dyDescent="0.3">
      <c r="A2282" s="1">
        <v>39174</v>
      </c>
      <c r="B2282">
        <v>37.432884000000001</v>
      </c>
    </row>
    <row r="2283" spans="1:2" x14ac:dyDescent="0.3">
      <c r="A2283" s="1">
        <v>39175</v>
      </c>
      <c r="B2283">
        <v>37.813625000000002</v>
      </c>
    </row>
    <row r="2284" spans="1:2" x14ac:dyDescent="0.3">
      <c r="A2284" s="1">
        <v>39176</v>
      </c>
      <c r="B2284">
        <v>38.645031000000003</v>
      </c>
    </row>
    <row r="2285" spans="1:2" x14ac:dyDescent="0.3">
      <c r="A2285" s="1">
        <v>39177</v>
      </c>
      <c r="B2285">
        <v>38.330340999999997</v>
      </c>
    </row>
    <row r="2286" spans="1:2" x14ac:dyDescent="0.3">
      <c r="A2286" s="1">
        <v>39182</v>
      </c>
      <c r="B2286">
        <v>38.889797000000002</v>
      </c>
    </row>
    <row r="2287" spans="1:2" x14ac:dyDescent="0.3">
      <c r="A2287" s="1">
        <v>39183</v>
      </c>
      <c r="B2287">
        <v>38.575108</v>
      </c>
    </row>
    <row r="2288" spans="1:2" x14ac:dyDescent="0.3">
      <c r="A2288" s="1">
        <v>39184</v>
      </c>
      <c r="B2288">
        <v>37.619370000000004</v>
      </c>
    </row>
    <row r="2289" spans="1:2" x14ac:dyDescent="0.3">
      <c r="A2289" s="1">
        <v>39185</v>
      </c>
      <c r="B2289">
        <v>37.972918999999997</v>
      </c>
    </row>
    <row r="2290" spans="1:2" x14ac:dyDescent="0.3">
      <c r="A2290" s="1">
        <v>39188</v>
      </c>
      <c r="B2290">
        <v>38.446891999999998</v>
      </c>
    </row>
    <row r="2291" spans="1:2" x14ac:dyDescent="0.3">
      <c r="A2291" s="1">
        <v>39189</v>
      </c>
      <c r="B2291">
        <v>37.592182000000001</v>
      </c>
    </row>
    <row r="2292" spans="1:2" x14ac:dyDescent="0.3">
      <c r="A2292" s="1">
        <v>39190</v>
      </c>
      <c r="B2292">
        <v>37.522243000000003</v>
      </c>
    </row>
    <row r="2293" spans="1:2" x14ac:dyDescent="0.3">
      <c r="A2293" s="1">
        <v>39191</v>
      </c>
      <c r="B2293">
        <v>37.110419999999998</v>
      </c>
    </row>
    <row r="2294" spans="1:2" x14ac:dyDescent="0.3">
      <c r="A2294" s="1">
        <v>39192</v>
      </c>
      <c r="B2294">
        <v>37.207546000000001</v>
      </c>
    </row>
    <row r="2295" spans="1:2" x14ac:dyDescent="0.3">
      <c r="A2295" s="1">
        <v>39195</v>
      </c>
      <c r="B2295">
        <v>37.463959000000003</v>
      </c>
    </row>
    <row r="2296" spans="1:2" x14ac:dyDescent="0.3">
      <c r="A2296" s="1">
        <v>39196</v>
      </c>
      <c r="B2296">
        <v>37.172584999999998</v>
      </c>
    </row>
    <row r="2297" spans="1:2" x14ac:dyDescent="0.3">
      <c r="A2297" s="1">
        <v>39197</v>
      </c>
      <c r="B2297">
        <v>38.854832000000002</v>
      </c>
    </row>
    <row r="2298" spans="1:2" x14ac:dyDescent="0.3">
      <c r="A2298" s="1">
        <v>39198</v>
      </c>
      <c r="B2298">
        <v>38.905338</v>
      </c>
    </row>
    <row r="2299" spans="1:2" x14ac:dyDescent="0.3">
      <c r="A2299" s="1">
        <v>39199</v>
      </c>
      <c r="B2299">
        <v>38.287613</v>
      </c>
    </row>
    <row r="2300" spans="1:2" x14ac:dyDescent="0.3">
      <c r="A2300" s="1">
        <v>39202</v>
      </c>
      <c r="B2300">
        <v>38.065823000000002</v>
      </c>
    </row>
    <row r="2301" spans="1:2" x14ac:dyDescent="0.3">
      <c r="A2301" s="1">
        <v>39204</v>
      </c>
      <c r="B2301">
        <v>37.840136999999999</v>
      </c>
    </row>
    <row r="2302" spans="1:2" x14ac:dyDescent="0.3">
      <c r="A2302" s="1">
        <v>39205</v>
      </c>
      <c r="B2302">
        <v>37.602791000000003</v>
      </c>
    </row>
    <row r="2303" spans="1:2" x14ac:dyDescent="0.3">
      <c r="A2303" s="1">
        <v>39206</v>
      </c>
      <c r="B2303">
        <v>38.929625999999999</v>
      </c>
    </row>
    <row r="2304" spans="1:2" x14ac:dyDescent="0.3">
      <c r="A2304" s="1">
        <v>39209</v>
      </c>
      <c r="B2304">
        <v>38.910175000000002</v>
      </c>
    </row>
    <row r="2305" spans="1:2" x14ac:dyDescent="0.3">
      <c r="A2305" s="1">
        <v>39210</v>
      </c>
      <c r="B2305">
        <v>38.225352999999998</v>
      </c>
    </row>
    <row r="2306" spans="1:2" x14ac:dyDescent="0.3">
      <c r="A2306" s="1">
        <v>39211</v>
      </c>
      <c r="B2306">
        <v>38.061923999999998</v>
      </c>
    </row>
    <row r="2307" spans="1:2" x14ac:dyDescent="0.3">
      <c r="A2307" s="1">
        <v>39212</v>
      </c>
      <c r="B2307">
        <v>38.423794000000001</v>
      </c>
    </row>
    <row r="2308" spans="1:2" x14ac:dyDescent="0.3">
      <c r="A2308" s="1">
        <v>39213</v>
      </c>
      <c r="B2308">
        <v>38.205894000000001</v>
      </c>
    </row>
    <row r="2309" spans="1:2" x14ac:dyDescent="0.3">
      <c r="A2309" s="1">
        <v>39216</v>
      </c>
      <c r="B2309">
        <v>37.937415999999999</v>
      </c>
    </row>
    <row r="2310" spans="1:2" x14ac:dyDescent="0.3">
      <c r="A2310" s="1">
        <v>39217</v>
      </c>
      <c r="B2310">
        <v>38.423794000000001</v>
      </c>
    </row>
    <row r="2311" spans="1:2" x14ac:dyDescent="0.3">
      <c r="A2311" s="1">
        <v>39218</v>
      </c>
      <c r="B2311">
        <v>38.225352999999998</v>
      </c>
    </row>
    <row r="2312" spans="1:2" x14ac:dyDescent="0.3">
      <c r="A2312" s="1">
        <v>39219</v>
      </c>
      <c r="B2312">
        <v>38.139747999999997</v>
      </c>
    </row>
    <row r="2313" spans="1:2" x14ac:dyDescent="0.3">
      <c r="A2313" s="1">
        <v>39220</v>
      </c>
      <c r="B2313">
        <v>37.812897</v>
      </c>
    </row>
    <row r="2314" spans="1:2" x14ac:dyDescent="0.3">
      <c r="A2314" s="1">
        <v>39223</v>
      </c>
      <c r="B2314">
        <v>37.540531000000001</v>
      </c>
    </row>
    <row r="2315" spans="1:2" x14ac:dyDescent="0.3">
      <c r="A2315" s="1">
        <v>39224</v>
      </c>
      <c r="B2315">
        <v>37.423800999999997</v>
      </c>
    </row>
    <row r="2316" spans="1:2" x14ac:dyDescent="0.3">
      <c r="A2316" s="1">
        <v>39225</v>
      </c>
      <c r="B2316">
        <v>37.470500999999999</v>
      </c>
    </row>
    <row r="2317" spans="1:2" x14ac:dyDescent="0.3">
      <c r="A2317" s="1">
        <v>39226</v>
      </c>
      <c r="B2317">
        <v>38.233134999999997</v>
      </c>
    </row>
    <row r="2318" spans="1:2" x14ac:dyDescent="0.3">
      <c r="A2318" s="1">
        <v>39227</v>
      </c>
      <c r="B2318">
        <v>38.859580999999999</v>
      </c>
    </row>
    <row r="2319" spans="1:2" x14ac:dyDescent="0.3">
      <c r="A2319" s="1">
        <v>39231</v>
      </c>
      <c r="B2319">
        <v>39.003554999999999</v>
      </c>
    </row>
    <row r="2320" spans="1:2" x14ac:dyDescent="0.3">
      <c r="A2320" s="1">
        <v>39232</v>
      </c>
      <c r="B2320">
        <v>38.773986999999998</v>
      </c>
    </row>
    <row r="2321" spans="1:2" x14ac:dyDescent="0.3">
      <c r="A2321" s="1">
        <v>39233</v>
      </c>
      <c r="B2321">
        <v>38.058028999999998</v>
      </c>
    </row>
    <row r="2322" spans="1:2" x14ac:dyDescent="0.3">
      <c r="A2322" s="1">
        <v>39234</v>
      </c>
      <c r="B2322">
        <v>38.692276</v>
      </c>
    </row>
    <row r="2323" spans="1:2" x14ac:dyDescent="0.3">
      <c r="A2323" s="1">
        <v>39237</v>
      </c>
      <c r="B2323">
        <v>38.447132000000003</v>
      </c>
    </row>
    <row r="2324" spans="1:2" x14ac:dyDescent="0.3">
      <c r="A2324" s="1">
        <v>39238</v>
      </c>
      <c r="B2324">
        <v>40.575522999999997</v>
      </c>
    </row>
    <row r="2325" spans="1:2" x14ac:dyDescent="0.3">
      <c r="A2325" s="1">
        <v>39239</v>
      </c>
      <c r="B2325">
        <v>39.952961000000002</v>
      </c>
    </row>
    <row r="2326" spans="1:2" x14ac:dyDescent="0.3">
      <c r="A2326" s="1">
        <v>39240</v>
      </c>
      <c r="B2326">
        <v>40.058025000000001</v>
      </c>
    </row>
    <row r="2327" spans="1:2" x14ac:dyDescent="0.3">
      <c r="A2327" s="1">
        <v>39241</v>
      </c>
      <c r="B2327">
        <v>39.812885000000001</v>
      </c>
    </row>
    <row r="2328" spans="1:2" x14ac:dyDescent="0.3">
      <c r="A2328" s="1">
        <v>39244</v>
      </c>
      <c r="B2328">
        <v>39.968528999999997</v>
      </c>
    </row>
    <row r="2329" spans="1:2" x14ac:dyDescent="0.3">
      <c r="A2329" s="1">
        <v>39245</v>
      </c>
      <c r="B2329">
        <v>39.552193000000003</v>
      </c>
    </row>
    <row r="2330" spans="1:2" x14ac:dyDescent="0.3">
      <c r="A2330" s="1">
        <v>39246</v>
      </c>
      <c r="B2330">
        <v>40.338172999999998</v>
      </c>
    </row>
    <row r="2331" spans="1:2" x14ac:dyDescent="0.3">
      <c r="A2331" s="1">
        <v>39247</v>
      </c>
      <c r="B2331">
        <v>41.458786000000003</v>
      </c>
    </row>
    <row r="2332" spans="1:2" x14ac:dyDescent="0.3">
      <c r="A2332" s="1">
        <v>39248</v>
      </c>
      <c r="B2332">
        <v>41.458786000000003</v>
      </c>
    </row>
    <row r="2333" spans="1:2" x14ac:dyDescent="0.3">
      <c r="A2333" s="1">
        <v>39251</v>
      </c>
      <c r="B2333">
        <v>40.077480000000001</v>
      </c>
    </row>
    <row r="2334" spans="1:2" x14ac:dyDescent="0.3">
      <c r="A2334" s="1">
        <v>39252</v>
      </c>
      <c r="B2334">
        <v>39.886822000000002</v>
      </c>
    </row>
    <row r="2335" spans="1:2" x14ac:dyDescent="0.3">
      <c r="A2335" s="1">
        <v>39253</v>
      </c>
      <c r="B2335">
        <v>39.980198000000001</v>
      </c>
    </row>
    <row r="2336" spans="1:2" x14ac:dyDescent="0.3">
      <c r="A2336" s="1">
        <v>39254</v>
      </c>
      <c r="B2336">
        <v>39.945183</v>
      </c>
    </row>
    <row r="2337" spans="1:2" x14ac:dyDescent="0.3">
      <c r="A2337" s="1">
        <v>39255</v>
      </c>
      <c r="B2337">
        <v>39.377090000000003</v>
      </c>
    </row>
    <row r="2338" spans="1:2" x14ac:dyDescent="0.3">
      <c r="A2338" s="1">
        <v>39258</v>
      </c>
      <c r="B2338">
        <v>39.789543000000002</v>
      </c>
    </row>
    <row r="2339" spans="1:2" x14ac:dyDescent="0.3">
      <c r="A2339" s="1">
        <v>39259</v>
      </c>
      <c r="B2339">
        <v>39.081370999999997</v>
      </c>
    </row>
    <row r="2340" spans="1:2" x14ac:dyDescent="0.3">
      <c r="A2340" s="1">
        <v>39260</v>
      </c>
      <c r="B2340">
        <v>39.345962999999998</v>
      </c>
    </row>
    <row r="2341" spans="1:2" x14ac:dyDescent="0.3">
      <c r="A2341" s="1">
        <v>39261</v>
      </c>
      <c r="B2341">
        <v>39.665030999999999</v>
      </c>
    </row>
    <row r="2342" spans="1:2" x14ac:dyDescent="0.3">
      <c r="A2342" s="1">
        <v>39262</v>
      </c>
      <c r="B2342">
        <v>39.707832000000003</v>
      </c>
    </row>
    <row r="2343" spans="1:2" x14ac:dyDescent="0.3">
      <c r="A2343" s="1">
        <v>39265</v>
      </c>
      <c r="B2343">
        <v>39.886822000000002</v>
      </c>
    </row>
    <row r="2344" spans="1:2" x14ac:dyDescent="0.3">
      <c r="A2344" s="1">
        <v>39266</v>
      </c>
      <c r="B2344">
        <v>40.077480000000001</v>
      </c>
    </row>
    <row r="2345" spans="1:2" x14ac:dyDescent="0.3">
      <c r="A2345" s="1">
        <v>39267</v>
      </c>
      <c r="B2345">
        <v>40.307048999999999</v>
      </c>
    </row>
    <row r="2346" spans="1:2" x14ac:dyDescent="0.3">
      <c r="A2346" s="1">
        <v>39268</v>
      </c>
      <c r="B2346">
        <v>39.470478</v>
      </c>
    </row>
    <row r="2347" spans="1:2" x14ac:dyDescent="0.3">
      <c r="A2347" s="1">
        <v>39269</v>
      </c>
      <c r="B2347">
        <v>40.310932000000001</v>
      </c>
    </row>
    <row r="2348" spans="1:2" x14ac:dyDescent="0.3">
      <c r="A2348" s="1">
        <v>39272</v>
      </c>
      <c r="B2348">
        <v>40.404324000000003</v>
      </c>
    </row>
    <row r="2349" spans="1:2" x14ac:dyDescent="0.3">
      <c r="A2349" s="1">
        <v>39273</v>
      </c>
      <c r="B2349">
        <v>39.719504999999998</v>
      </c>
    </row>
    <row r="2350" spans="1:2" x14ac:dyDescent="0.3">
      <c r="A2350" s="1">
        <v>39274</v>
      </c>
      <c r="B2350">
        <v>39.260361000000003</v>
      </c>
    </row>
    <row r="2351" spans="1:2" x14ac:dyDescent="0.3">
      <c r="A2351" s="1">
        <v>39275</v>
      </c>
      <c r="B2351">
        <v>38.633910999999998</v>
      </c>
    </row>
    <row r="2352" spans="1:2" x14ac:dyDescent="0.3">
      <c r="A2352" s="1">
        <v>39276</v>
      </c>
      <c r="B2352">
        <v>38.910175000000002</v>
      </c>
    </row>
    <row r="2353" spans="1:2" x14ac:dyDescent="0.3">
      <c r="A2353" s="1">
        <v>39279</v>
      </c>
      <c r="B2353">
        <v>38.801220000000001</v>
      </c>
    </row>
    <row r="2354" spans="1:2" x14ac:dyDescent="0.3">
      <c r="A2354" s="1">
        <v>39280</v>
      </c>
      <c r="B2354">
        <v>38.614449</v>
      </c>
    </row>
    <row r="2355" spans="1:2" x14ac:dyDescent="0.3">
      <c r="A2355" s="1">
        <v>39281</v>
      </c>
      <c r="B2355">
        <v>37.991886000000001</v>
      </c>
    </row>
    <row r="2356" spans="1:2" x14ac:dyDescent="0.3">
      <c r="A2356" s="1">
        <v>39282</v>
      </c>
      <c r="B2356">
        <v>38.380989</v>
      </c>
    </row>
    <row r="2357" spans="1:2" x14ac:dyDescent="0.3">
      <c r="A2357" s="1">
        <v>39283</v>
      </c>
      <c r="B2357">
        <v>38.233134999999997</v>
      </c>
    </row>
    <row r="2358" spans="1:2" x14ac:dyDescent="0.3">
      <c r="A2358" s="1">
        <v>39286</v>
      </c>
      <c r="B2358">
        <v>38.174770000000002</v>
      </c>
    </row>
    <row r="2359" spans="1:2" x14ac:dyDescent="0.3">
      <c r="A2359" s="1">
        <v>39287</v>
      </c>
      <c r="B2359">
        <v>37.952979999999997</v>
      </c>
    </row>
    <row r="2360" spans="1:2" x14ac:dyDescent="0.3">
      <c r="A2360" s="1">
        <v>39288</v>
      </c>
      <c r="B2360">
        <v>37.046379000000002</v>
      </c>
    </row>
    <row r="2361" spans="1:2" x14ac:dyDescent="0.3">
      <c r="A2361" s="1">
        <v>39289</v>
      </c>
      <c r="B2361">
        <v>36.310977999999999</v>
      </c>
    </row>
    <row r="2362" spans="1:2" x14ac:dyDescent="0.3">
      <c r="A2362" s="1">
        <v>39290</v>
      </c>
      <c r="B2362">
        <v>35.567791</v>
      </c>
    </row>
    <row r="2363" spans="1:2" x14ac:dyDescent="0.3">
      <c r="A2363" s="1">
        <v>39293</v>
      </c>
      <c r="B2363">
        <v>34.692314000000003</v>
      </c>
    </row>
    <row r="2364" spans="1:2" x14ac:dyDescent="0.3">
      <c r="A2364" s="1">
        <v>39294</v>
      </c>
      <c r="B2364">
        <v>35.715640999999998</v>
      </c>
    </row>
    <row r="2365" spans="1:2" x14ac:dyDescent="0.3">
      <c r="A2365" s="1">
        <v>39295</v>
      </c>
      <c r="B2365">
        <v>36.096961999999998</v>
      </c>
    </row>
    <row r="2366" spans="1:2" x14ac:dyDescent="0.3">
      <c r="A2366" s="1">
        <v>39296</v>
      </c>
      <c r="B2366">
        <v>36.089184000000003</v>
      </c>
    </row>
    <row r="2367" spans="1:2" x14ac:dyDescent="0.3">
      <c r="A2367" s="1">
        <v>39297</v>
      </c>
      <c r="B2367">
        <v>35.665066000000003</v>
      </c>
    </row>
    <row r="2368" spans="1:2" x14ac:dyDescent="0.3">
      <c r="A2368" s="1">
        <v>39300</v>
      </c>
      <c r="B2368">
        <v>37.042479999999998</v>
      </c>
    </row>
    <row r="2369" spans="1:2" x14ac:dyDescent="0.3">
      <c r="A2369" s="1">
        <v>39301</v>
      </c>
      <c r="B2369">
        <v>36.956882</v>
      </c>
    </row>
    <row r="2370" spans="1:2" x14ac:dyDescent="0.3">
      <c r="A2370" s="1">
        <v>39302</v>
      </c>
      <c r="B2370">
        <v>37.108631000000003</v>
      </c>
    </row>
    <row r="2371" spans="1:2" x14ac:dyDescent="0.3">
      <c r="A2371" s="1">
        <v>39303</v>
      </c>
      <c r="B2371">
        <v>36.400463000000002</v>
      </c>
    </row>
    <row r="2372" spans="1:2" x14ac:dyDescent="0.3">
      <c r="A2372" s="1">
        <v>39304</v>
      </c>
      <c r="B2372">
        <v>35.797359</v>
      </c>
    </row>
    <row r="2373" spans="1:2" x14ac:dyDescent="0.3">
      <c r="A2373" s="1">
        <v>39307</v>
      </c>
      <c r="B2373">
        <v>36.707855000000002</v>
      </c>
    </row>
    <row r="2374" spans="1:2" x14ac:dyDescent="0.3">
      <c r="A2374" s="1">
        <v>39308</v>
      </c>
      <c r="B2374">
        <v>36.513302000000003</v>
      </c>
    </row>
    <row r="2375" spans="1:2" x14ac:dyDescent="0.3">
      <c r="A2375" s="1">
        <v>39309</v>
      </c>
      <c r="B2375">
        <v>35.696182</v>
      </c>
    </row>
    <row r="2376" spans="1:2" x14ac:dyDescent="0.3">
      <c r="A2376" s="1">
        <v>39310</v>
      </c>
      <c r="B2376">
        <v>34.836281</v>
      </c>
    </row>
    <row r="2377" spans="1:2" x14ac:dyDescent="0.3">
      <c r="A2377" s="1">
        <v>39311</v>
      </c>
      <c r="B2377">
        <v>35.914085</v>
      </c>
    </row>
    <row r="2378" spans="1:2" x14ac:dyDescent="0.3">
      <c r="A2378" s="1">
        <v>39314</v>
      </c>
      <c r="B2378">
        <v>35.886848000000001</v>
      </c>
    </row>
    <row r="2379" spans="1:2" x14ac:dyDescent="0.3">
      <c r="A2379" s="1">
        <v>39315</v>
      </c>
      <c r="B2379">
        <v>35.606696999999997</v>
      </c>
    </row>
    <row r="2380" spans="1:2" x14ac:dyDescent="0.3">
      <c r="A2380" s="1">
        <v>39316</v>
      </c>
      <c r="B2380">
        <v>35.836261999999998</v>
      </c>
    </row>
    <row r="2381" spans="1:2" x14ac:dyDescent="0.3">
      <c r="A2381" s="1">
        <v>39317</v>
      </c>
      <c r="B2381">
        <v>35.630043000000001</v>
      </c>
    </row>
    <row r="2382" spans="1:2" x14ac:dyDescent="0.3">
      <c r="A2382" s="1">
        <v>39318</v>
      </c>
      <c r="B2382">
        <v>35.595019999999998</v>
      </c>
    </row>
    <row r="2383" spans="1:2" x14ac:dyDescent="0.3">
      <c r="A2383" s="1">
        <v>39321</v>
      </c>
      <c r="B2383">
        <v>35.797359</v>
      </c>
    </row>
    <row r="2384" spans="1:2" x14ac:dyDescent="0.3">
      <c r="A2384" s="1">
        <v>39322</v>
      </c>
      <c r="B2384">
        <v>35.595019999999998</v>
      </c>
    </row>
    <row r="2385" spans="1:2" x14ac:dyDescent="0.3">
      <c r="A2385" s="1">
        <v>39323</v>
      </c>
      <c r="B2385">
        <v>35.248717999999997</v>
      </c>
    </row>
    <row r="2386" spans="1:2" x14ac:dyDescent="0.3">
      <c r="A2386" s="1">
        <v>39324</v>
      </c>
      <c r="B2386">
        <v>35.797359</v>
      </c>
    </row>
    <row r="2387" spans="1:2" x14ac:dyDescent="0.3">
      <c r="A2387" s="1">
        <v>39325</v>
      </c>
      <c r="B2387">
        <v>36.630032</v>
      </c>
    </row>
    <row r="2388" spans="1:2" x14ac:dyDescent="0.3">
      <c r="A2388" s="1">
        <v>39328</v>
      </c>
      <c r="B2388">
        <v>36.614468000000002</v>
      </c>
    </row>
    <row r="2389" spans="1:2" x14ac:dyDescent="0.3">
      <c r="A2389" s="1">
        <v>39329</v>
      </c>
      <c r="B2389">
        <v>36.851818000000002</v>
      </c>
    </row>
    <row r="2390" spans="1:2" x14ac:dyDescent="0.3">
      <c r="A2390" s="1">
        <v>39330</v>
      </c>
      <c r="B2390">
        <v>36.170898000000001</v>
      </c>
    </row>
    <row r="2391" spans="1:2" x14ac:dyDescent="0.3">
      <c r="A2391" s="1">
        <v>39331</v>
      </c>
      <c r="B2391">
        <v>36.754547000000002</v>
      </c>
    </row>
    <row r="2392" spans="1:2" x14ac:dyDescent="0.3">
      <c r="A2392" s="1">
        <v>39332</v>
      </c>
      <c r="B2392">
        <v>36.310977999999999</v>
      </c>
    </row>
    <row r="2393" spans="1:2" x14ac:dyDescent="0.3">
      <c r="A2393" s="1">
        <v>39335</v>
      </c>
      <c r="B2393">
        <v>35.898524999999999</v>
      </c>
    </row>
    <row r="2394" spans="1:2" x14ac:dyDescent="0.3">
      <c r="A2394" s="1">
        <v>39336</v>
      </c>
      <c r="B2394">
        <v>38.015231999999997</v>
      </c>
    </row>
    <row r="2395" spans="1:2" x14ac:dyDescent="0.3">
      <c r="A2395" s="1">
        <v>39337</v>
      </c>
      <c r="B2395">
        <v>38.015231999999997</v>
      </c>
    </row>
    <row r="2396" spans="1:2" x14ac:dyDescent="0.3">
      <c r="A2396" s="1">
        <v>39338</v>
      </c>
      <c r="B2396">
        <v>38.847912000000001</v>
      </c>
    </row>
    <row r="2397" spans="1:2" x14ac:dyDescent="0.3">
      <c r="A2397" s="1">
        <v>39339</v>
      </c>
      <c r="B2397">
        <v>37.738976000000001</v>
      </c>
    </row>
    <row r="2398" spans="1:2" x14ac:dyDescent="0.3">
      <c r="A2398" s="1">
        <v>39342</v>
      </c>
      <c r="B2398">
        <v>37.968544000000001</v>
      </c>
    </row>
    <row r="2399" spans="1:2" x14ac:dyDescent="0.3">
      <c r="A2399" s="1">
        <v>39343</v>
      </c>
      <c r="B2399">
        <v>38.205894000000001</v>
      </c>
    </row>
    <row r="2400" spans="1:2" x14ac:dyDescent="0.3">
      <c r="A2400" s="1">
        <v>39344</v>
      </c>
      <c r="B2400">
        <v>38.295386999999998</v>
      </c>
    </row>
    <row r="2401" spans="1:2" x14ac:dyDescent="0.3">
      <c r="A2401" s="1">
        <v>39345</v>
      </c>
      <c r="B2401">
        <v>37.952979999999997</v>
      </c>
    </row>
    <row r="2402" spans="1:2" x14ac:dyDescent="0.3">
      <c r="A2402" s="1">
        <v>39346</v>
      </c>
      <c r="B2402">
        <v>38.131968999999998</v>
      </c>
    </row>
    <row r="2403" spans="1:2" x14ac:dyDescent="0.3">
      <c r="A2403" s="1">
        <v>39349</v>
      </c>
      <c r="B2403">
        <v>37.641700999999998</v>
      </c>
    </row>
    <row r="2404" spans="1:2" x14ac:dyDescent="0.3">
      <c r="A2404" s="1">
        <v>39350</v>
      </c>
      <c r="B2404">
        <v>37.528858</v>
      </c>
    </row>
    <row r="2405" spans="1:2" x14ac:dyDescent="0.3">
      <c r="A2405" s="1">
        <v>39351</v>
      </c>
      <c r="B2405">
        <v>36.587226999999999</v>
      </c>
    </row>
    <row r="2406" spans="1:2" x14ac:dyDescent="0.3">
      <c r="A2406" s="1">
        <v>39352</v>
      </c>
      <c r="B2406">
        <v>35.019157</v>
      </c>
    </row>
    <row r="2407" spans="1:2" x14ac:dyDescent="0.3">
      <c r="A2407" s="1">
        <v>39353</v>
      </c>
      <c r="B2407">
        <v>32.918007000000003</v>
      </c>
    </row>
    <row r="2408" spans="1:2" x14ac:dyDescent="0.3">
      <c r="A2408" s="1">
        <v>39356</v>
      </c>
      <c r="B2408">
        <v>32.295440999999997</v>
      </c>
    </row>
    <row r="2409" spans="1:2" x14ac:dyDescent="0.3">
      <c r="A2409" s="1">
        <v>39357</v>
      </c>
      <c r="B2409">
        <v>33.719555</v>
      </c>
    </row>
    <row r="2410" spans="1:2" x14ac:dyDescent="0.3">
      <c r="A2410" s="1">
        <v>39358</v>
      </c>
      <c r="B2410">
        <v>34.011383000000002</v>
      </c>
    </row>
    <row r="2411" spans="1:2" x14ac:dyDescent="0.3">
      <c r="A2411" s="1">
        <v>39359</v>
      </c>
      <c r="B2411">
        <v>34.213706999999999</v>
      </c>
    </row>
    <row r="2412" spans="1:2" x14ac:dyDescent="0.3">
      <c r="A2412" s="1">
        <v>39360</v>
      </c>
      <c r="B2412">
        <v>34.781796</v>
      </c>
    </row>
    <row r="2413" spans="1:2" x14ac:dyDescent="0.3">
      <c r="A2413" s="1">
        <v>39363</v>
      </c>
      <c r="B2413">
        <v>34.805137999999999</v>
      </c>
    </row>
    <row r="2414" spans="1:2" x14ac:dyDescent="0.3">
      <c r="A2414" s="1">
        <v>39364</v>
      </c>
      <c r="B2414">
        <v>34.882961000000002</v>
      </c>
    </row>
    <row r="2415" spans="1:2" x14ac:dyDescent="0.3">
      <c r="A2415" s="1">
        <v>39365</v>
      </c>
      <c r="B2415">
        <v>35.065845000000003</v>
      </c>
    </row>
    <row r="2416" spans="1:2" x14ac:dyDescent="0.3">
      <c r="A2416" s="1">
        <v>39366</v>
      </c>
      <c r="B2416">
        <v>34.921875</v>
      </c>
    </row>
    <row r="2417" spans="1:2" x14ac:dyDescent="0.3">
      <c r="A2417" s="1">
        <v>39367</v>
      </c>
      <c r="B2417">
        <v>34.886864000000003</v>
      </c>
    </row>
    <row r="2418" spans="1:2" x14ac:dyDescent="0.3">
      <c r="A2418" s="1">
        <v>39370</v>
      </c>
      <c r="B2418">
        <v>34.785693999999999</v>
      </c>
    </row>
    <row r="2419" spans="1:2" x14ac:dyDescent="0.3">
      <c r="A2419" s="1">
        <v>39371</v>
      </c>
      <c r="B2419">
        <v>34.711761000000003</v>
      </c>
    </row>
    <row r="2420" spans="1:2" x14ac:dyDescent="0.3">
      <c r="A2420" s="1">
        <v>39372</v>
      </c>
      <c r="B2420">
        <v>34.505538999999999</v>
      </c>
    </row>
    <row r="2421" spans="1:2" x14ac:dyDescent="0.3">
      <c r="A2421" s="1">
        <v>39373</v>
      </c>
      <c r="B2421">
        <v>34.396591000000001</v>
      </c>
    </row>
    <row r="2422" spans="1:2" x14ac:dyDescent="0.3">
      <c r="A2422" s="1">
        <v>39374</v>
      </c>
      <c r="B2422">
        <v>34.314877000000003</v>
      </c>
    </row>
    <row r="2423" spans="1:2" x14ac:dyDescent="0.3">
      <c r="A2423" s="1">
        <v>39377</v>
      </c>
      <c r="B2423">
        <v>34.244843000000003</v>
      </c>
    </row>
    <row r="2424" spans="1:2" x14ac:dyDescent="0.3">
      <c r="A2424" s="1">
        <v>39378</v>
      </c>
      <c r="B2424">
        <v>34.630051000000002</v>
      </c>
    </row>
    <row r="2425" spans="1:2" x14ac:dyDescent="0.3">
      <c r="A2425" s="1">
        <v>39379</v>
      </c>
      <c r="B2425">
        <v>34.155349999999999</v>
      </c>
    </row>
    <row r="2426" spans="1:2" x14ac:dyDescent="0.3">
      <c r="A2426" s="1">
        <v>39380</v>
      </c>
      <c r="B2426">
        <v>33.229281999999998</v>
      </c>
    </row>
    <row r="2427" spans="1:2" x14ac:dyDescent="0.3">
      <c r="A2427" s="1">
        <v>39381</v>
      </c>
      <c r="B2427">
        <v>33.548350999999997</v>
      </c>
    </row>
    <row r="2428" spans="1:2" x14ac:dyDescent="0.3">
      <c r="A2428" s="1">
        <v>39384</v>
      </c>
      <c r="B2428">
        <v>33.610602999999998</v>
      </c>
    </row>
    <row r="2429" spans="1:2" x14ac:dyDescent="0.3">
      <c r="A2429" s="1">
        <v>39385</v>
      </c>
      <c r="B2429">
        <v>33.322670000000002</v>
      </c>
    </row>
    <row r="2430" spans="1:2" x14ac:dyDescent="0.3">
      <c r="A2430" s="1">
        <v>39386</v>
      </c>
      <c r="B2430">
        <v>33.598927000000003</v>
      </c>
    </row>
    <row r="2431" spans="1:2" x14ac:dyDescent="0.3">
      <c r="A2431" s="1">
        <v>39387</v>
      </c>
      <c r="B2431">
        <v>33.470523999999997</v>
      </c>
    </row>
    <row r="2432" spans="1:2" x14ac:dyDescent="0.3">
      <c r="A2432" s="1">
        <v>39388</v>
      </c>
      <c r="B2432">
        <v>32.976363999999997</v>
      </c>
    </row>
    <row r="2433" spans="1:2" x14ac:dyDescent="0.3">
      <c r="A2433" s="1">
        <v>39391</v>
      </c>
      <c r="B2433">
        <v>32.797381999999999</v>
      </c>
    </row>
    <row r="2434" spans="1:2" x14ac:dyDescent="0.3">
      <c r="A2434" s="1">
        <v>39392</v>
      </c>
      <c r="B2434">
        <v>32.447189000000002</v>
      </c>
    </row>
    <row r="2435" spans="1:2" x14ac:dyDescent="0.3">
      <c r="A2435" s="1">
        <v>39393</v>
      </c>
      <c r="B2435">
        <v>32.023079000000003</v>
      </c>
    </row>
    <row r="2436" spans="1:2" x14ac:dyDescent="0.3">
      <c r="A2436" s="1">
        <v>39394</v>
      </c>
      <c r="B2436">
        <v>31.560037999999999</v>
      </c>
    </row>
    <row r="2437" spans="1:2" x14ac:dyDescent="0.3">
      <c r="A2437" s="1">
        <v>39395</v>
      </c>
      <c r="B2437">
        <v>31.474440000000001</v>
      </c>
    </row>
    <row r="2438" spans="1:2" x14ac:dyDescent="0.3">
      <c r="A2438" s="1">
        <v>39398</v>
      </c>
      <c r="B2438">
        <v>31.408289</v>
      </c>
    </row>
    <row r="2439" spans="1:2" x14ac:dyDescent="0.3">
      <c r="A2439" s="1">
        <v>39399</v>
      </c>
      <c r="B2439">
        <v>31.945250999999999</v>
      </c>
    </row>
    <row r="2440" spans="1:2" x14ac:dyDescent="0.3">
      <c r="A2440" s="1">
        <v>39400</v>
      </c>
      <c r="B2440">
        <v>32.25264</v>
      </c>
    </row>
    <row r="2441" spans="1:2" x14ac:dyDescent="0.3">
      <c r="A2441" s="1">
        <v>39401</v>
      </c>
      <c r="B2441">
        <v>31.213736000000001</v>
      </c>
    </row>
    <row r="2442" spans="1:2" x14ac:dyDescent="0.3">
      <c r="A2442" s="1">
        <v>39402</v>
      </c>
      <c r="B2442">
        <v>31.151475999999999</v>
      </c>
    </row>
    <row r="2443" spans="1:2" x14ac:dyDescent="0.3">
      <c r="A2443" s="1">
        <v>39405</v>
      </c>
      <c r="B2443">
        <v>32.003619999999998</v>
      </c>
    </row>
    <row r="2444" spans="1:2" x14ac:dyDescent="0.3">
      <c r="A2444" s="1">
        <v>39406</v>
      </c>
      <c r="B2444">
        <v>33.746788000000002</v>
      </c>
    </row>
    <row r="2445" spans="1:2" x14ac:dyDescent="0.3">
      <c r="A2445" s="1">
        <v>39407</v>
      </c>
      <c r="B2445">
        <v>33.186484999999998</v>
      </c>
    </row>
    <row r="2446" spans="1:2" x14ac:dyDescent="0.3">
      <c r="A2446" s="1">
        <v>39408</v>
      </c>
      <c r="B2446">
        <v>34.326549999999997</v>
      </c>
    </row>
    <row r="2447" spans="1:2" x14ac:dyDescent="0.3">
      <c r="A2447" s="1">
        <v>39409</v>
      </c>
      <c r="B2447">
        <v>34.548340000000003</v>
      </c>
    </row>
    <row r="2448" spans="1:2" x14ac:dyDescent="0.3">
      <c r="A2448" s="1">
        <v>39412</v>
      </c>
      <c r="B2448">
        <v>33.346012000000002</v>
      </c>
    </row>
    <row r="2449" spans="1:2" x14ac:dyDescent="0.3">
      <c r="A2449" s="1">
        <v>39413</v>
      </c>
      <c r="B2449">
        <v>32.953026000000001</v>
      </c>
    </row>
    <row r="2450" spans="1:2" x14ac:dyDescent="0.3">
      <c r="A2450" s="1">
        <v>39414</v>
      </c>
      <c r="B2450">
        <v>33.272091000000003</v>
      </c>
    </row>
    <row r="2451" spans="1:2" x14ac:dyDescent="0.3">
      <c r="A2451" s="1">
        <v>39415</v>
      </c>
      <c r="B2451">
        <v>34.011383000000002</v>
      </c>
    </row>
    <row r="2452" spans="1:2" x14ac:dyDescent="0.3">
      <c r="A2452" s="1">
        <v>39416</v>
      </c>
      <c r="B2452">
        <v>34.524994</v>
      </c>
    </row>
    <row r="2453" spans="1:2" x14ac:dyDescent="0.3">
      <c r="A2453" s="1">
        <v>39419</v>
      </c>
      <c r="B2453">
        <v>34.517215999999998</v>
      </c>
    </row>
    <row r="2454" spans="1:2" x14ac:dyDescent="0.3">
      <c r="A2454" s="1">
        <v>39420</v>
      </c>
      <c r="B2454">
        <v>34.668956999999999</v>
      </c>
    </row>
    <row r="2455" spans="1:2" x14ac:dyDescent="0.3">
      <c r="A2455" s="1">
        <v>39421</v>
      </c>
      <c r="B2455">
        <v>35.225368000000003</v>
      </c>
    </row>
    <row r="2456" spans="1:2" x14ac:dyDescent="0.3">
      <c r="A2456" s="1">
        <v>39422</v>
      </c>
      <c r="B2456">
        <v>34.202038000000002</v>
      </c>
    </row>
    <row r="2457" spans="1:2" x14ac:dyDescent="0.3">
      <c r="A2457" s="1">
        <v>39423</v>
      </c>
      <c r="B2457">
        <v>34.330444</v>
      </c>
    </row>
    <row r="2458" spans="1:2" x14ac:dyDescent="0.3">
      <c r="A2458" s="1">
        <v>39426</v>
      </c>
      <c r="B2458">
        <v>34.042507000000001</v>
      </c>
    </row>
    <row r="2459" spans="1:2" x14ac:dyDescent="0.3">
      <c r="A2459" s="1">
        <v>39427</v>
      </c>
      <c r="B2459">
        <v>33.879089</v>
      </c>
    </row>
    <row r="2460" spans="1:2" x14ac:dyDescent="0.3">
      <c r="A2460" s="1">
        <v>39428</v>
      </c>
      <c r="B2460">
        <v>34.268185000000003</v>
      </c>
    </row>
    <row r="2461" spans="1:2" x14ac:dyDescent="0.3">
      <c r="A2461" s="1">
        <v>39429</v>
      </c>
      <c r="B2461">
        <v>34.377132000000003</v>
      </c>
    </row>
    <row r="2462" spans="1:2" x14ac:dyDescent="0.3">
      <c r="A2462" s="1">
        <v>39430</v>
      </c>
      <c r="B2462">
        <v>34.618381999999997</v>
      </c>
    </row>
    <row r="2463" spans="1:2" x14ac:dyDescent="0.3">
      <c r="A2463" s="1">
        <v>39433</v>
      </c>
      <c r="B2463">
        <v>33.793480000000002</v>
      </c>
    </row>
    <row r="2464" spans="1:2" x14ac:dyDescent="0.3">
      <c r="A2464" s="1">
        <v>39434</v>
      </c>
      <c r="B2464">
        <v>34.653396999999998</v>
      </c>
    </row>
    <row r="2465" spans="1:2" x14ac:dyDescent="0.3">
      <c r="A2465" s="1">
        <v>39435</v>
      </c>
      <c r="B2465">
        <v>34.532772000000001</v>
      </c>
    </row>
    <row r="2466" spans="1:2" x14ac:dyDescent="0.3">
      <c r="A2466" s="1">
        <v>39436</v>
      </c>
      <c r="B2466">
        <v>34.910206000000002</v>
      </c>
    </row>
    <row r="2467" spans="1:2" x14ac:dyDescent="0.3">
      <c r="A2467" s="1">
        <v>39437</v>
      </c>
      <c r="B2467">
        <v>34.645611000000002</v>
      </c>
    </row>
    <row r="2468" spans="1:2" x14ac:dyDescent="0.3">
      <c r="A2468" s="1">
        <v>39443</v>
      </c>
      <c r="B2468">
        <v>34.240943999999999</v>
      </c>
    </row>
    <row r="2469" spans="1:2" x14ac:dyDescent="0.3">
      <c r="A2469" s="1">
        <v>39444</v>
      </c>
      <c r="B2469">
        <v>34.357680999999999</v>
      </c>
    </row>
    <row r="2470" spans="1:2" x14ac:dyDescent="0.3">
      <c r="A2470" s="1">
        <v>39449</v>
      </c>
      <c r="B2470">
        <v>34.026947</v>
      </c>
    </row>
    <row r="2471" spans="1:2" x14ac:dyDescent="0.3">
      <c r="A2471" s="1">
        <v>39450</v>
      </c>
      <c r="B2471">
        <v>33.521110999999998</v>
      </c>
    </row>
    <row r="2472" spans="1:2" x14ac:dyDescent="0.3">
      <c r="A2472" s="1">
        <v>39451</v>
      </c>
      <c r="B2472">
        <v>33.489978999999998</v>
      </c>
    </row>
    <row r="2473" spans="1:2" x14ac:dyDescent="0.3">
      <c r="A2473" s="1">
        <v>39454</v>
      </c>
      <c r="B2473">
        <v>33.458855</v>
      </c>
    </row>
    <row r="2474" spans="1:2" x14ac:dyDescent="0.3">
      <c r="A2474" s="1">
        <v>39455</v>
      </c>
      <c r="B2474">
        <v>34.641727000000003</v>
      </c>
    </row>
    <row r="2475" spans="1:2" x14ac:dyDescent="0.3">
      <c r="A2475" s="1">
        <v>39456</v>
      </c>
      <c r="B2475">
        <v>36.493847000000002</v>
      </c>
    </row>
    <row r="2476" spans="1:2" x14ac:dyDescent="0.3">
      <c r="A2476" s="1">
        <v>39457</v>
      </c>
      <c r="B2476">
        <v>35.956893999999998</v>
      </c>
    </row>
    <row r="2477" spans="1:2" x14ac:dyDescent="0.3">
      <c r="A2477" s="1">
        <v>39458</v>
      </c>
      <c r="B2477">
        <v>36.147551999999997</v>
      </c>
    </row>
    <row r="2478" spans="1:2" x14ac:dyDescent="0.3">
      <c r="A2478" s="1">
        <v>39461</v>
      </c>
      <c r="B2478">
        <v>34.995807999999997</v>
      </c>
    </row>
    <row r="2479" spans="1:2" x14ac:dyDescent="0.3">
      <c r="A2479" s="1">
        <v>39462</v>
      </c>
      <c r="B2479">
        <v>33.953018</v>
      </c>
    </row>
    <row r="2480" spans="1:2" x14ac:dyDescent="0.3">
      <c r="A2480" s="1">
        <v>39463</v>
      </c>
      <c r="B2480">
        <v>34.19426</v>
      </c>
    </row>
    <row r="2481" spans="1:2" x14ac:dyDescent="0.3">
      <c r="A2481" s="1">
        <v>39464</v>
      </c>
      <c r="B2481">
        <v>34.170914000000003</v>
      </c>
    </row>
    <row r="2482" spans="1:2" x14ac:dyDescent="0.3">
      <c r="A2482" s="1">
        <v>39465</v>
      </c>
      <c r="B2482">
        <v>34.544445000000003</v>
      </c>
    </row>
    <row r="2483" spans="1:2" x14ac:dyDescent="0.3">
      <c r="A2483" s="1">
        <v>39468</v>
      </c>
      <c r="B2483">
        <v>32.762363000000001</v>
      </c>
    </row>
    <row r="2484" spans="1:2" x14ac:dyDescent="0.3">
      <c r="A2484" s="1">
        <v>39469</v>
      </c>
      <c r="B2484">
        <v>32.244858000000001</v>
      </c>
    </row>
    <row r="2485" spans="1:2" x14ac:dyDescent="0.3">
      <c r="A2485" s="1">
        <v>39470</v>
      </c>
      <c r="B2485">
        <v>31.501674999999999</v>
      </c>
    </row>
    <row r="2486" spans="1:2" x14ac:dyDescent="0.3">
      <c r="A2486" s="1">
        <v>39471</v>
      </c>
      <c r="B2486">
        <v>31.809069000000001</v>
      </c>
    </row>
    <row r="2487" spans="1:2" x14ac:dyDescent="0.3">
      <c r="A2487" s="1">
        <v>39472</v>
      </c>
      <c r="B2487">
        <v>31.657312000000001</v>
      </c>
    </row>
    <row r="2488" spans="1:2" x14ac:dyDescent="0.3">
      <c r="A2488" s="1">
        <v>39475</v>
      </c>
      <c r="B2488">
        <v>31.995836000000001</v>
      </c>
    </row>
    <row r="2489" spans="1:2" x14ac:dyDescent="0.3">
      <c r="A2489" s="1">
        <v>39476</v>
      </c>
      <c r="B2489">
        <v>31.894669</v>
      </c>
    </row>
    <row r="2490" spans="1:2" x14ac:dyDescent="0.3">
      <c r="A2490" s="1">
        <v>39477</v>
      </c>
      <c r="B2490">
        <v>31.505564</v>
      </c>
    </row>
    <row r="2491" spans="1:2" x14ac:dyDescent="0.3">
      <c r="A2491" s="1">
        <v>39478</v>
      </c>
      <c r="B2491">
        <v>32.256526999999998</v>
      </c>
    </row>
    <row r="2492" spans="1:2" x14ac:dyDescent="0.3">
      <c r="A2492" s="1">
        <v>39479</v>
      </c>
      <c r="B2492">
        <v>33.458855</v>
      </c>
    </row>
    <row r="2493" spans="1:2" x14ac:dyDescent="0.3">
      <c r="A2493" s="1">
        <v>39482</v>
      </c>
      <c r="B2493">
        <v>33.828499000000001</v>
      </c>
    </row>
    <row r="2494" spans="1:2" x14ac:dyDescent="0.3">
      <c r="A2494" s="1">
        <v>39483</v>
      </c>
      <c r="B2494">
        <v>32.871310999999999</v>
      </c>
    </row>
    <row r="2495" spans="1:2" x14ac:dyDescent="0.3">
      <c r="A2495" s="1">
        <v>39484</v>
      </c>
      <c r="B2495">
        <v>33.046410000000002</v>
      </c>
    </row>
    <row r="2496" spans="1:2" x14ac:dyDescent="0.3">
      <c r="A2496" s="1">
        <v>39485</v>
      </c>
      <c r="B2496">
        <v>32.525013000000001</v>
      </c>
    </row>
    <row r="2497" spans="1:2" x14ac:dyDescent="0.3">
      <c r="A2497" s="1">
        <v>39486</v>
      </c>
      <c r="B2497">
        <v>32.680653</v>
      </c>
    </row>
    <row r="2498" spans="1:2" x14ac:dyDescent="0.3">
      <c r="A2498" s="1">
        <v>39489</v>
      </c>
      <c r="B2498">
        <v>32.707881999999998</v>
      </c>
    </row>
    <row r="2499" spans="1:2" x14ac:dyDescent="0.3">
      <c r="A2499" s="1">
        <v>39490</v>
      </c>
      <c r="B2499">
        <v>33.381031</v>
      </c>
    </row>
    <row r="2500" spans="1:2" x14ac:dyDescent="0.3">
      <c r="A2500" s="1">
        <v>39491</v>
      </c>
      <c r="B2500">
        <v>33.346012000000002</v>
      </c>
    </row>
    <row r="2501" spans="1:2" x14ac:dyDescent="0.3">
      <c r="A2501" s="1">
        <v>39492</v>
      </c>
      <c r="B2501">
        <v>33.217609000000003</v>
      </c>
    </row>
    <row r="2502" spans="1:2" x14ac:dyDescent="0.3">
      <c r="A2502" s="1">
        <v>39493</v>
      </c>
      <c r="B2502">
        <v>32.894665000000003</v>
      </c>
    </row>
    <row r="2503" spans="1:2" x14ac:dyDescent="0.3">
      <c r="A2503" s="1">
        <v>39496</v>
      </c>
      <c r="B2503">
        <v>32.474421999999997</v>
      </c>
    </row>
    <row r="2504" spans="1:2" x14ac:dyDescent="0.3">
      <c r="A2504" s="1">
        <v>39497</v>
      </c>
      <c r="B2504">
        <v>31.898561000000001</v>
      </c>
    </row>
    <row r="2505" spans="1:2" x14ac:dyDescent="0.3">
      <c r="A2505" s="1">
        <v>39498</v>
      </c>
      <c r="B2505">
        <v>32.349915000000003</v>
      </c>
    </row>
    <row r="2506" spans="1:2" x14ac:dyDescent="0.3">
      <c r="A2506" s="1">
        <v>39499</v>
      </c>
      <c r="B2506">
        <v>32.163147000000002</v>
      </c>
    </row>
    <row r="2507" spans="1:2" x14ac:dyDescent="0.3">
      <c r="A2507" s="1">
        <v>39500</v>
      </c>
      <c r="B2507">
        <v>32.100890999999997</v>
      </c>
    </row>
    <row r="2508" spans="1:2" x14ac:dyDescent="0.3">
      <c r="A2508" s="1">
        <v>39503</v>
      </c>
      <c r="B2508">
        <v>32.548355000000001</v>
      </c>
    </row>
    <row r="2509" spans="1:2" x14ac:dyDescent="0.3">
      <c r="A2509" s="1">
        <v>39504</v>
      </c>
      <c r="B2509">
        <v>32.649521</v>
      </c>
    </row>
    <row r="2510" spans="1:2" x14ac:dyDescent="0.3">
      <c r="A2510" s="1">
        <v>39505</v>
      </c>
      <c r="B2510">
        <v>32.812950000000001</v>
      </c>
    </row>
    <row r="2511" spans="1:2" x14ac:dyDescent="0.3">
      <c r="A2511" s="1">
        <v>39506</v>
      </c>
      <c r="B2511">
        <v>32.513331999999998</v>
      </c>
    </row>
    <row r="2512" spans="1:2" x14ac:dyDescent="0.3">
      <c r="A2512" s="1">
        <v>39507</v>
      </c>
      <c r="B2512">
        <v>31.980271999999999</v>
      </c>
    </row>
    <row r="2513" spans="1:2" x14ac:dyDescent="0.3">
      <c r="A2513" s="1">
        <v>39510</v>
      </c>
      <c r="B2513">
        <v>32.050303999999997</v>
      </c>
    </row>
    <row r="2514" spans="1:2" x14ac:dyDescent="0.3">
      <c r="A2514" s="1">
        <v>39511</v>
      </c>
      <c r="B2514">
        <v>31.731248999999998</v>
      </c>
    </row>
    <row r="2515" spans="1:2" x14ac:dyDescent="0.3">
      <c r="A2515" s="1">
        <v>39512</v>
      </c>
      <c r="B2515">
        <v>31.90634</v>
      </c>
    </row>
    <row r="2516" spans="1:2" x14ac:dyDescent="0.3">
      <c r="A2516" s="1">
        <v>39513</v>
      </c>
      <c r="B2516">
        <v>31.618406</v>
      </c>
    </row>
    <row r="2517" spans="1:2" x14ac:dyDescent="0.3">
      <c r="A2517" s="1">
        <v>39514</v>
      </c>
      <c r="B2517">
        <v>31.886883000000001</v>
      </c>
    </row>
    <row r="2518" spans="1:2" x14ac:dyDescent="0.3">
      <c r="A2518" s="1">
        <v>39517</v>
      </c>
      <c r="B2518">
        <v>31.746804999999998</v>
      </c>
    </row>
    <row r="2519" spans="1:2" x14ac:dyDescent="0.3">
      <c r="A2519" s="1">
        <v>39518</v>
      </c>
      <c r="B2519">
        <v>31.90634</v>
      </c>
    </row>
    <row r="2520" spans="1:2" x14ac:dyDescent="0.3">
      <c r="A2520" s="1">
        <v>39519</v>
      </c>
      <c r="B2520">
        <v>32.178711</v>
      </c>
    </row>
    <row r="2521" spans="1:2" x14ac:dyDescent="0.3">
      <c r="A2521" s="1">
        <v>39520</v>
      </c>
      <c r="B2521">
        <v>31.346032999999998</v>
      </c>
    </row>
    <row r="2522" spans="1:2" x14ac:dyDescent="0.3">
      <c r="A2522" s="1">
        <v>39521</v>
      </c>
      <c r="B2522">
        <v>31.618406</v>
      </c>
    </row>
    <row r="2523" spans="1:2" x14ac:dyDescent="0.3">
      <c r="A2523" s="1">
        <v>39524</v>
      </c>
      <c r="B2523">
        <v>31.326571999999999</v>
      </c>
    </row>
    <row r="2524" spans="1:2" x14ac:dyDescent="0.3">
      <c r="A2524" s="1">
        <v>39525</v>
      </c>
      <c r="B2524">
        <v>31.159265999999999</v>
      </c>
    </row>
    <row r="2525" spans="1:2" x14ac:dyDescent="0.3">
      <c r="A2525" s="1">
        <v>39526</v>
      </c>
      <c r="B2525">
        <v>30.824639999999999</v>
      </c>
    </row>
    <row r="2526" spans="1:2" x14ac:dyDescent="0.3">
      <c r="A2526" s="1">
        <v>39527</v>
      </c>
      <c r="B2526">
        <v>30.960820999999999</v>
      </c>
    </row>
    <row r="2527" spans="1:2" x14ac:dyDescent="0.3">
      <c r="A2527" s="1">
        <v>39532</v>
      </c>
      <c r="B2527">
        <v>31.715681</v>
      </c>
    </row>
    <row r="2528" spans="1:2" x14ac:dyDescent="0.3">
      <c r="A2528" s="1">
        <v>39533</v>
      </c>
      <c r="B2528">
        <v>31.742920000000002</v>
      </c>
    </row>
    <row r="2529" spans="1:2" x14ac:dyDescent="0.3">
      <c r="A2529" s="1">
        <v>39534</v>
      </c>
      <c r="B2529">
        <v>31.684555</v>
      </c>
    </row>
    <row r="2530" spans="1:2" x14ac:dyDescent="0.3">
      <c r="A2530" s="1">
        <v>39535</v>
      </c>
      <c r="B2530">
        <v>31.882994</v>
      </c>
    </row>
    <row r="2531" spans="1:2" x14ac:dyDescent="0.3">
      <c r="A2531" s="1">
        <v>39538</v>
      </c>
      <c r="B2531">
        <v>31.137167000000002</v>
      </c>
    </row>
    <row r="2532" spans="1:2" x14ac:dyDescent="0.3">
      <c r="A2532" s="1">
        <v>39539</v>
      </c>
      <c r="B2532">
        <v>31.807213000000001</v>
      </c>
    </row>
    <row r="2533" spans="1:2" x14ac:dyDescent="0.3">
      <c r="A2533" s="1">
        <v>39540</v>
      </c>
      <c r="B2533">
        <v>31.962761</v>
      </c>
    </row>
    <row r="2534" spans="1:2" x14ac:dyDescent="0.3">
      <c r="A2534" s="1">
        <v>39541</v>
      </c>
      <c r="B2534">
        <v>31.707502000000002</v>
      </c>
    </row>
    <row r="2535" spans="1:2" x14ac:dyDescent="0.3">
      <c r="A2535" s="1">
        <v>39542</v>
      </c>
      <c r="B2535">
        <v>32.074429000000002</v>
      </c>
    </row>
    <row r="2536" spans="1:2" x14ac:dyDescent="0.3">
      <c r="A2536" s="1">
        <v>39545</v>
      </c>
      <c r="B2536">
        <v>32.273848999999998</v>
      </c>
    </row>
    <row r="2537" spans="1:2" x14ac:dyDescent="0.3">
      <c r="A2537" s="1">
        <v>39546</v>
      </c>
      <c r="B2537">
        <v>32.050502999999999</v>
      </c>
    </row>
    <row r="2538" spans="1:2" x14ac:dyDescent="0.3">
      <c r="A2538" s="1">
        <v>39547</v>
      </c>
      <c r="B2538">
        <v>32.501190000000001</v>
      </c>
    </row>
    <row r="2539" spans="1:2" x14ac:dyDescent="0.3">
      <c r="A2539" s="1">
        <v>39548</v>
      </c>
      <c r="B2539">
        <v>33.566085999999999</v>
      </c>
    </row>
    <row r="2540" spans="1:2" x14ac:dyDescent="0.3">
      <c r="A2540" s="1">
        <v>39549</v>
      </c>
      <c r="B2540">
        <v>33.095458999999998</v>
      </c>
    </row>
    <row r="2541" spans="1:2" x14ac:dyDescent="0.3">
      <c r="A2541" s="1">
        <v>39552</v>
      </c>
      <c r="B2541">
        <v>32.987769999999998</v>
      </c>
    </row>
    <row r="2542" spans="1:2" x14ac:dyDescent="0.3">
      <c r="A2542" s="1">
        <v>39553</v>
      </c>
      <c r="B2542">
        <v>33.235045999999997</v>
      </c>
    </row>
    <row r="2543" spans="1:2" x14ac:dyDescent="0.3">
      <c r="A2543" s="1">
        <v>39554</v>
      </c>
      <c r="B2543">
        <v>33.258986999999998</v>
      </c>
    </row>
    <row r="2544" spans="1:2" x14ac:dyDescent="0.3">
      <c r="A2544" s="1">
        <v>39555</v>
      </c>
      <c r="B2544">
        <v>32.991759999999999</v>
      </c>
    </row>
    <row r="2545" spans="1:2" x14ac:dyDescent="0.3">
      <c r="A2545" s="1">
        <v>39556</v>
      </c>
      <c r="B2545">
        <v>33.374645000000001</v>
      </c>
    </row>
    <row r="2546" spans="1:2" x14ac:dyDescent="0.3">
      <c r="A2546" s="1">
        <v>39559</v>
      </c>
      <c r="B2546">
        <v>33.972907999999997</v>
      </c>
    </row>
    <row r="2547" spans="1:2" x14ac:dyDescent="0.3">
      <c r="A2547" s="1">
        <v>39560</v>
      </c>
      <c r="B2547">
        <v>33.733592999999999</v>
      </c>
    </row>
    <row r="2548" spans="1:2" x14ac:dyDescent="0.3">
      <c r="A2548" s="1">
        <v>39561</v>
      </c>
      <c r="B2548">
        <v>35.671939999999999</v>
      </c>
    </row>
    <row r="2549" spans="1:2" x14ac:dyDescent="0.3">
      <c r="A2549" s="1">
        <v>39562</v>
      </c>
      <c r="B2549">
        <v>36.010952000000003</v>
      </c>
    </row>
    <row r="2550" spans="1:2" x14ac:dyDescent="0.3">
      <c r="A2550" s="1">
        <v>39563</v>
      </c>
      <c r="B2550">
        <v>36.326034999999997</v>
      </c>
    </row>
    <row r="2551" spans="1:2" x14ac:dyDescent="0.3">
      <c r="A2551" s="1">
        <v>39566</v>
      </c>
      <c r="B2551">
        <v>35.735751999999998</v>
      </c>
    </row>
    <row r="2552" spans="1:2" x14ac:dyDescent="0.3">
      <c r="A2552" s="1">
        <v>39567</v>
      </c>
      <c r="B2552">
        <v>36.36591</v>
      </c>
    </row>
    <row r="2553" spans="1:2" x14ac:dyDescent="0.3">
      <c r="A2553" s="1">
        <v>39568</v>
      </c>
      <c r="B2553">
        <v>36.377879999999998</v>
      </c>
    </row>
    <row r="2554" spans="1:2" x14ac:dyDescent="0.3">
      <c r="A2554" s="1">
        <v>39570</v>
      </c>
      <c r="B2554">
        <v>36.549374</v>
      </c>
    </row>
    <row r="2555" spans="1:2" x14ac:dyDescent="0.3">
      <c r="A2555" s="1">
        <v>39573</v>
      </c>
      <c r="B2555">
        <v>36.549374</v>
      </c>
    </row>
    <row r="2556" spans="1:2" x14ac:dyDescent="0.3">
      <c r="A2556" s="1">
        <v>39574</v>
      </c>
      <c r="B2556">
        <v>35.779636000000004</v>
      </c>
    </row>
    <row r="2557" spans="1:2" x14ac:dyDescent="0.3">
      <c r="A2557" s="1">
        <v>39575</v>
      </c>
      <c r="B2557">
        <v>35.795574000000002</v>
      </c>
    </row>
    <row r="2558" spans="1:2" x14ac:dyDescent="0.3">
      <c r="A2558" s="1">
        <v>39576</v>
      </c>
      <c r="B2558">
        <v>35.576225000000001</v>
      </c>
    </row>
    <row r="2559" spans="1:2" x14ac:dyDescent="0.3">
      <c r="A2559" s="1">
        <v>39577</v>
      </c>
      <c r="B2559">
        <v>35.025826000000002</v>
      </c>
    </row>
    <row r="2560" spans="1:2" x14ac:dyDescent="0.3">
      <c r="A2560" s="1">
        <v>39580</v>
      </c>
      <c r="B2560">
        <v>34.535252</v>
      </c>
    </row>
    <row r="2561" spans="1:2" x14ac:dyDescent="0.3">
      <c r="A2561" s="1">
        <v>39581</v>
      </c>
      <c r="B2561">
        <v>35.145477</v>
      </c>
    </row>
    <row r="2562" spans="1:2" x14ac:dyDescent="0.3">
      <c r="A2562" s="1">
        <v>39582</v>
      </c>
      <c r="B2562">
        <v>34.962017000000003</v>
      </c>
    </row>
    <row r="2563" spans="1:2" x14ac:dyDescent="0.3">
      <c r="A2563" s="1">
        <v>39583</v>
      </c>
      <c r="B2563">
        <v>34.997902000000003</v>
      </c>
    </row>
    <row r="2564" spans="1:2" x14ac:dyDescent="0.3">
      <c r="A2564" s="1">
        <v>39584</v>
      </c>
      <c r="B2564">
        <v>34.946060000000003</v>
      </c>
    </row>
    <row r="2565" spans="1:2" x14ac:dyDescent="0.3">
      <c r="A2565" s="1">
        <v>39587</v>
      </c>
      <c r="B2565">
        <v>35.133510999999999</v>
      </c>
    </row>
    <row r="2566" spans="1:2" x14ac:dyDescent="0.3">
      <c r="A2566" s="1">
        <v>39588</v>
      </c>
      <c r="B2566">
        <v>35.093628000000002</v>
      </c>
    </row>
    <row r="2567" spans="1:2" x14ac:dyDescent="0.3">
      <c r="A2567" s="1">
        <v>39589</v>
      </c>
      <c r="B2567">
        <v>35.859397999999999</v>
      </c>
    </row>
    <row r="2568" spans="1:2" x14ac:dyDescent="0.3">
      <c r="A2568" s="1">
        <v>39590</v>
      </c>
      <c r="B2568">
        <v>36.334003000000003</v>
      </c>
    </row>
    <row r="2569" spans="1:2" x14ac:dyDescent="0.3">
      <c r="A2569" s="1">
        <v>39591</v>
      </c>
      <c r="B2569">
        <v>35.987022000000003</v>
      </c>
    </row>
    <row r="2570" spans="1:2" x14ac:dyDescent="0.3">
      <c r="A2570" s="1">
        <v>39594</v>
      </c>
      <c r="B2570">
        <v>36.712902</v>
      </c>
    </row>
    <row r="2571" spans="1:2" x14ac:dyDescent="0.3">
      <c r="A2571" s="1">
        <v>39595</v>
      </c>
      <c r="B2571">
        <v>36.932262000000001</v>
      </c>
    </row>
    <row r="2572" spans="1:2" x14ac:dyDescent="0.3">
      <c r="A2572" s="1">
        <v>39596</v>
      </c>
      <c r="B2572">
        <v>36.804634</v>
      </c>
    </row>
    <row r="2573" spans="1:2" x14ac:dyDescent="0.3">
      <c r="A2573" s="1">
        <v>39597</v>
      </c>
      <c r="B2573">
        <v>36.976131000000002</v>
      </c>
    </row>
    <row r="2574" spans="1:2" x14ac:dyDescent="0.3">
      <c r="A2574" s="1">
        <v>39598</v>
      </c>
      <c r="B2574">
        <v>36.038871999999998</v>
      </c>
    </row>
    <row r="2575" spans="1:2" x14ac:dyDescent="0.3">
      <c r="A2575" s="1">
        <v>39601</v>
      </c>
      <c r="B2575">
        <v>35.013858999999997</v>
      </c>
    </row>
    <row r="2576" spans="1:2" x14ac:dyDescent="0.3">
      <c r="A2576" s="1">
        <v>39602</v>
      </c>
      <c r="B2576">
        <v>35.655987000000003</v>
      </c>
    </row>
    <row r="2577" spans="1:2" x14ac:dyDescent="0.3">
      <c r="A2577" s="1">
        <v>39603</v>
      </c>
      <c r="B2577">
        <v>35.711823000000003</v>
      </c>
    </row>
    <row r="2578" spans="1:2" x14ac:dyDescent="0.3">
      <c r="A2578" s="1">
        <v>39604</v>
      </c>
      <c r="B2578">
        <v>36.014935000000001</v>
      </c>
    </row>
    <row r="2579" spans="1:2" x14ac:dyDescent="0.3">
      <c r="A2579" s="1">
        <v>39605</v>
      </c>
      <c r="B2579">
        <v>35.496451999999998</v>
      </c>
    </row>
    <row r="2580" spans="1:2" x14ac:dyDescent="0.3">
      <c r="A2580" s="1">
        <v>39608</v>
      </c>
      <c r="B2580">
        <v>35.037792000000003</v>
      </c>
    </row>
    <row r="2581" spans="1:2" x14ac:dyDescent="0.3">
      <c r="A2581" s="1">
        <v>39609</v>
      </c>
      <c r="B2581">
        <v>34.938084000000003</v>
      </c>
    </row>
    <row r="2582" spans="1:2" x14ac:dyDescent="0.3">
      <c r="A2582" s="1">
        <v>39610</v>
      </c>
      <c r="B2582">
        <v>34.646926999999998</v>
      </c>
    </row>
    <row r="2583" spans="1:2" x14ac:dyDescent="0.3">
      <c r="A2583" s="1">
        <v>39611</v>
      </c>
      <c r="B2583">
        <v>34.603057999999997</v>
      </c>
    </row>
    <row r="2584" spans="1:2" x14ac:dyDescent="0.3">
      <c r="A2584" s="1">
        <v>39612</v>
      </c>
      <c r="B2584">
        <v>34.718722999999997</v>
      </c>
    </row>
    <row r="2585" spans="1:2" x14ac:dyDescent="0.3">
      <c r="A2585" s="1">
        <v>39615</v>
      </c>
      <c r="B2585">
        <v>34.272022</v>
      </c>
    </row>
    <row r="2586" spans="1:2" x14ac:dyDescent="0.3">
      <c r="A2586" s="1">
        <v>39616</v>
      </c>
      <c r="B2586">
        <v>34.774559000000004</v>
      </c>
    </row>
    <row r="2587" spans="1:2" x14ac:dyDescent="0.3">
      <c r="A2587" s="1">
        <v>39617</v>
      </c>
      <c r="B2587">
        <v>34.694786000000001</v>
      </c>
    </row>
    <row r="2588" spans="1:2" x14ac:dyDescent="0.3">
      <c r="A2588" s="1">
        <v>39618</v>
      </c>
      <c r="B2588">
        <v>35.097614</v>
      </c>
    </row>
    <row r="2589" spans="1:2" x14ac:dyDescent="0.3">
      <c r="A2589" s="1">
        <v>39619</v>
      </c>
      <c r="B2589">
        <v>35.640034</v>
      </c>
    </row>
    <row r="2590" spans="1:2" x14ac:dyDescent="0.3">
      <c r="A2590" s="1">
        <v>39622</v>
      </c>
      <c r="B2590">
        <v>35.751705000000001</v>
      </c>
    </row>
    <row r="2591" spans="1:2" x14ac:dyDescent="0.3">
      <c r="A2591" s="1">
        <v>39623</v>
      </c>
      <c r="B2591">
        <v>35.895290000000003</v>
      </c>
    </row>
    <row r="2592" spans="1:2" x14ac:dyDescent="0.3">
      <c r="A2592" s="1">
        <v>39624</v>
      </c>
      <c r="B2592">
        <v>36.030884</v>
      </c>
    </row>
    <row r="2593" spans="1:2" x14ac:dyDescent="0.3">
      <c r="A2593" s="1">
        <v>39625</v>
      </c>
      <c r="B2593">
        <v>35.596161000000002</v>
      </c>
    </row>
    <row r="2594" spans="1:2" x14ac:dyDescent="0.3">
      <c r="A2594" s="1">
        <v>39626</v>
      </c>
      <c r="B2594">
        <v>35.616107999999997</v>
      </c>
    </row>
    <row r="2595" spans="1:2" x14ac:dyDescent="0.3">
      <c r="A2595" s="1">
        <v>39629</v>
      </c>
      <c r="B2595">
        <v>36.010952000000003</v>
      </c>
    </row>
    <row r="2596" spans="1:2" x14ac:dyDescent="0.3">
      <c r="A2596" s="1">
        <v>39630</v>
      </c>
      <c r="B2596">
        <v>35.328944999999997</v>
      </c>
    </row>
    <row r="2597" spans="1:2" x14ac:dyDescent="0.3">
      <c r="A2597" s="1">
        <v>39631</v>
      </c>
      <c r="B2597">
        <v>33.861221</v>
      </c>
    </row>
    <row r="2598" spans="1:2" x14ac:dyDescent="0.3">
      <c r="A2598" s="1">
        <v>39632</v>
      </c>
      <c r="B2598">
        <v>32.780375999999997</v>
      </c>
    </row>
    <row r="2599" spans="1:2" x14ac:dyDescent="0.3">
      <c r="A2599" s="1">
        <v>39633</v>
      </c>
      <c r="B2599">
        <v>32.158192</v>
      </c>
    </row>
    <row r="2600" spans="1:2" x14ac:dyDescent="0.3">
      <c r="A2600" s="1">
        <v>39636</v>
      </c>
      <c r="B2600">
        <v>32.325705999999997</v>
      </c>
    </row>
    <row r="2601" spans="1:2" x14ac:dyDescent="0.3">
      <c r="A2601" s="1">
        <v>39637</v>
      </c>
      <c r="B2601">
        <v>32.513153000000003</v>
      </c>
    </row>
    <row r="2602" spans="1:2" x14ac:dyDescent="0.3">
      <c r="A2602" s="1">
        <v>39638</v>
      </c>
      <c r="B2602">
        <v>32.704597</v>
      </c>
    </row>
    <row r="2603" spans="1:2" x14ac:dyDescent="0.3">
      <c r="A2603" s="1">
        <v>39639</v>
      </c>
      <c r="B2603">
        <v>32.955860000000001</v>
      </c>
    </row>
    <row r="2604" spans="1:2" x14ac:dyDescent="0.3">
      <c r="A2604" s="1">
        <v>39640</v>
      </c>
      <c r="B2604">
        <v>31.831140999999999</v>
      </c>
    </row>
    <row r="2605" spans="1:2" x14ac:dyDescent="0.3">
      <c r="A2605" s="1">
        <v>39643</v>
      </c>
      <c r="B2605">
        <v>31.882994</v>
      </c>
    </row>
    <row r="2606" spans="1:2" x14ac:dyDescent="0.3">
      <c r="A2606" s="1">
        <v>39644</v>
      </c>
      <c r="B2606">
        <v>31.707502000000002</v>
      </c>
    </row>
    <row r="2607" spans="1:2" x14ac:dyDescent="0.3">
      <c r="A2607" s="1">
        <v>39645</v>
      </c>
      <c r="B2607">
        <v>32.110325000000003</v>
      </c>
    </row>
    <row r="2608" spans="1:2" x14ac:dyDescent="0.3">
      <c r="A2608" s="1">
        <v>39646</v>
      </c>
      <c r="B2608">
        <v>31.914894</v>
      </c>
    </row>
    <row r="2609" spans="1:2" x14ac:dyDescent="0.3">
      <c r="A2609" s="1">
        <v>39647</v>
      </c>
      <c r="B2609">
        <v>31.607800999999998</v>
      </c>
    </row>
    <row r="2610" spans="1:2" x14ac:dyDescent="0.3">
      <c r="A2610" s="1">
        <v>39650</v>
      </c>
      <c r="B2610">
        <v>32.086399</v>
      </c>
    </row>
    <row r="2611" spans="1:2" x14ac:dyDescent="0.3">
      <c r="A2611" s="1">
        <v>39651</v>
      </c>
      <c r="B2611">
        <v>32.265881</v>
      </c>
    </row>
    <row r="2612" spans="1:2" x14ac:dyDescent="0.3">
      <c r="A2612" s="1">
        <v>39652</v>
      </c>
      <c r="B2612">
        <v>29.952629000000002</v>
      </c>
    </row>
    <row r="2613" spans="1:2" x14ac:dyDescent="0.3">
      <c r="A2613" s="1">
        <v>39653</v>
      </c>
      <c r="B2613">
        <v>31.316642999999999</v>
      </c>
    </row>
    <row r="2614" spans="1:2" x14ac:dyDescent="0.3">
      <c r="A2614" s="1">
        <v>39654</v>
      </c>
      <c r="B2614">
        <v>31.532017</v>
      </c>
    </row>
    <row r="2615" spans="1:2" x14ac:dyDescent="0.3">
      <c r="A2615" s="1">
        <v>39657</v>
      </c>
      <c r="B2615">
        <v>31.280747999999999</v>
      </c>
    </row>
    <row r="2616" spans="1:2" x14ac:dyDescent="0.3">
      <c r="A2616" s="1">
        <v>39658</v>
      </c>
      <c r="B2616">
        <v>31.069368000000001</v>
      </c>
    </row>
    <row r="2617" spans="1:2" x14ac:dyDescent="0.3">
      <c r="A2617" s="1">
        <v>39659</v>
      </c>
      <c r="B2617">
        <v>30.945727999999999</v>
      </c>
    </row>
    <row r="2618" spans="1:2" x14ac:dyDescent="0.3">
      <c r="A2618" s="1">
        <v>39660</v>
      </c>
      <c r="B2618">
        <v>30.957691000000001</v>
      </c>
    </row>
    <row r="2619" spans="1:2" x14ac:dyDescent="0.3">
      <c r="A2619" s="1">
        <v>39661</v>
      </c>
      <c r="B2619">
        <v>31.412369000000002</v>
      </c>
    </row>
    <row r="2620" spans="1:2" x14ac:dyDescent="0.3">
      <c r="A2620" s="1">
        <v>39664</v>
      </c>
      <c r="B2620">
        <v>31.208957999999999</v>
      </c>
    </row>
    <row r="2621" spans="1:2" x14ac:dyDescent="0.3">
      <c r="A2621" s="1">
        <v>39665</v>
      </c>
      <c r="B2621">
        <v>31.508091</v>
      </c>
    </row>
    <row r="2622" spans="1:2" x14ac:dyDescent="0.3">
      <c r="A2622" s="1">
        <v>39666</v>
      </c>
      <c r="B2622">
        <v>31.388437</v>
      </c>
    </row>
    <row r="2623" spans="1:2" x14ac:dyDescent="0.3">
      <c r="A2623" s="1">
        <v>39667</v>
      </c>
      <c r="B2623">
        <v>30.969660000000001</v>
      </c>
    </row>
    <row r="2624" spans="1:2" x14ac:dyDescent="0.3">
      <c r="A2624" s="1">
        <v>39668</v>
      </c>
      <c r="B2624">
        <v>31.037459999999999</v>
      </c>
    </row>
    <row r="2625" spans="1:2" x14ac:dyDescent="0.3">
      <c r="A2625" s="1">
        <v>39671</v>
      </c>
      <c r="B2625">
        <v>30.846015999999999</v>
      </c>
    </row>
    <row r="2626" spans="1:2" x14ac:dyDescent="0.3">
      <c r="A2626" s="1">
        <v>39672</v>
      </c>
      <c r="B2626">
        <v>30.710412999999999</v>
      </c>
    </row>
    <row r="2627" spans="1:2" x14ac:dyDescent="0.3">
      <c r="A2627" s="1">
        <v>39673</v>
      </c>
      <c r="B2627">
        <v>30.674526</v>
      </c>
    </row>
    <row r="2628" spans="1:2" x14ac:dyDescent="0.3">
      <c r="A2628" s="1">
        <v>39674</v>
      </c>
      <c r="B2628">
        <v>30.068289</v>
      </c>
    </row>
    <row r="2629" spans="1:2" x14ac:dyDescent="0.3">
      <c r="A2629" s="1">
        <v>39675</v>
      </c>
      <c r="B2629">
        <v>29.131021</v>
      </c>
    </row>
    <row r="2630" spans="1:2" x14ac:dyDescent="0.3">
      <c r="A2630" s="1">
        <v>39678</v>
      </c>
      <c r="B2630">
        <v>29.135010000000001</v>
      </c>
    </row>
    <row r="2631" spans="1:2" x14ac:dyDescent="0.3">
      <c r="A2631" s="1">
        <v>39679</v>
      </c>
      <c r="B2631">
        <v>29.434137</v>
      </c>
    </row>
    <row r="2632" spans="1:2" x14ac:dyDescent="0.3">
      <c r="A2632" s="1">
        <v>39680</v>
      </c>
      <c r="B2632">
        <v>29.880838000000001</v>
      </c>
    </row>
    <row r="2633" spans="1:2" x14ac:dyDescent="0.3">
      <c r="A2633" s="1">
        <v>39681</v>
      </c>
      <c r="B2633">
        <v>30.144062000000002</v>
      </c>
    </row>
    <row r="2634" spans="1:2" x14ac:dyDescent="0.3">
      <c r="A2634" s="1">
        <v>39682</v>
      </c>
      <c r="B2634">
        <v>30.339497000000001</v>
      </c>
    </row>
    <row r="2635" spans="1:2" x14ac:dyDescent="0.3">
      <c r="A2635" s="1">
        <v>39685</v>
      </c>
      <c r="B2635">
        <v>30.195914999999999</v>
      </c>
    </row>
    <row r="2636" spans="1:2" x14ac:dyDescent="0.3">
      <c r="A2636" s="1">
        <v>39686</v>
      </c>
      <c r="B2636">
        <v>30.626656000000001</v>
      </c>
    </row>
    <row r="2637" spans="1:2" x14ac:dyDescent="0.3">
      <c r="A2637" s="1">
        <v>39687</v>
      </c>
      <c r="B2637">
        <v>30.558852999999999</v>
      </c>
    </row>
    <row r="2638" spans="1:2" x14ac:dyDescent="0.3">
      <c r="A2638" s="1">
        <v>39688</v>
      </c>
      <c r="B2638">
        <v>31.073359</v>
      </c>
    </row>
    <row r="2639" spans="1:2" x14ac:dyDescent="0.3">
      <c r="A2639" s="1">
        <v>39689</v>
      </c>
      <c r="B2639">
        <v>31.208957999999999</v>
      </c>
    </row>
    <row r="2640" spans="1:2" x14ac:dyDescent="0.3">
      <c r="A2640" s="1">
        <v>39692</v>
      </c>
      <c r="B2640">
        <v>30.981625000000001</v>
      </c>
    </row>
    <row r="2641" spans="1:2" x14ac:dyDescent="0.3">
      <c r="A2641" s="1">
        <v>39693</v>
      </c>
      <c r="B2641">
        <v>31.587855999999999</v>
      </c>
    </row>
    <row r="2642" spans="1:2" x14ac:dyDescent="0.3">
      <c r="A2642" s="1">
        <v>39694</v>
      </c>
      <c r="B2642">
        <v>30.610706</v>
      </c>
    </row>
    <row r="2643" spans="1:2" x14ac:dyDescent="0.3">
      <c r="A2643" s="1">
        <v>39695</v>
      </c>
      <c r="B2643">
        <v>30.168001</v>
      </c>
    </row>
    <row r="2644" spans="1:2" x14ac:dyDescent="0.3">
      <c r="A2644" s="1">
        <v>39696</v>
      </c>
      <c r="B2644">
        <v>29.856907</v>
      </c>
    </row>
    <row r="2645" spans="1:2" x14ac:dyDescent="0.3">
      <c r="A2645" s="1">
        <v>39699</v>
      </c>
      <c r="B2645">
        <v>30.881916</v>
      </c>
    </row>
    <row r="2646" spans="1:2" x14ac:dyDescent="0.3">
      <c r="A2646" s="1">
        <v>39700</v>
      </c>
      <c r="B2646">
        <v>30.909832000000002</v>
      </c>
    </row>
    <row r="2647" spans="1:2" x14ac:dyDescent="0.3">
      <c r="A2647" s="1">
        <v>39701</v>
      </c>
      <c r="B2647">
        <v>30.933764</v>
      </c>
    </row>
    <row r="2648" spans="1:2" x14ac:dyDescent="0.3">
      <c r="A2648" s="1">
        <v>39702</v>
      </c>
      <c r="B2648">
        <v>31.328607999999999</v>
      </c>
    </row>
    <row r="2649" spans="1:2" x14ac:dyDescent="0.3">
      <c r="A2649" s="1">
        <v>39703</v>
      </c>
      <c r="B2649">
        <v>31.185026000000001</v>
      </c>
    </row>
    <row r="2650" spans="1:2" x14ac:dyDescent="0.3">
      <c r="A2650" s="1">
        <v>39706</v>
      </c>
      <c r="B2650">
        <v>30.367412999999999</v>
      </c>
    </row>
    <row r="2651" spans="1:2" x14ac:dyDescent="0.3">
      <c r="A2651" s="1">
        <v>39707</v>
      </c>
      <c r="B2651">
        <v>30.335509999999999</v>
      </c>
    </row>
    <row r="2652" spans="1:2" x14ac:dyDescent="0.3">
      <c r="A2652" s="1">
        <v>39708</v>
      </c>
      <c r="B2652">
        <v>29.318473999999998</v>
      </c>
    </row>
    <row r="2653" spans="1:2" x14ac:dyDescent="0.3">
      <c r="A2653" s="1">
        <v>39709</v>
      </c>
      <c r="B2653">
        <v>29.198830000000001</v>
      </c>
    </row>
    <row r="2654" spans="1:2" x14ac:dyDescent="0.3">
      <c r="A2654" s="1">
        <v>39710</v>
      </c>
      <c r="B2654">
        <v>31.639706</v>
      </c>
    </row>
    <row r="2655" spans="1:2" x14ac:dyDescent="0.3">
      <c r="A2655" s="1">
        <v>39713</v>
      </c>
      <c r="B2655">
        <v>30.630645999999999</v>
      </c>
    </row>
    <row r="2656" spans="1:2" x14ac:dyDescent="0.3">
      <c r="A2656" s="1">
        <v>39714</v>
      </c>
      <c r="B2656">
        <v>30.227830999999998</v>
      </c>
    </row>
    <row r="2657" spans="1:2" x14ac:dyDescent="0.3">
      <c r="A2657" s="1">
        <v>39715</v>
      </c>
      <c r="B2657">
        <v>30.000484</v>
      </c>
    </row>
    <row r="2658" spans="1:2" x14ac:dyDescent="0.3">
      <c r="A2658" s="1">
        <v>39716</v>
      </c>
      <c r="B2658">
        <v>30.594753000000001</v>
      </c>
    </row>
    <row r="2659" spans="1:2" x14ac:dyDescent="0.3">
      <c r="A2659" s="1">
        <v>39717</v>
      </c>
      <c r="B2659">
        <v>30.379379</v>
      </c>
    </row>
    <row r="2660" spans="1:2" x14ac:dyDescent="0.3">
      <c r="A2660" s="1">
        <v>39720</v>
      </c>
      <c r="B2660">
        <v>29.649508999999998</v>
      </c>
    </row>
    <row r="2661" spans="1:2" x14ac:dyDescent="0.3">
      <c r="A2661" s="1">
        <v>39721</v>
      </c>
      <c r="B2661">
        <v>30.072272999999999</v>
      </c>
    </row>
    <row r="2662" spans="1:2" x14ac:dyDescent="0.3">
      <c r="A2662" s="1">
        <v>39722</v>
      </c>
      <c r="B2662">
        <v>30.072272999999999</v>
      </c>
    </row>
    <row r="2663" spans="1:2" x14ac:dyDescent="0.3">
      <c r="A2663" s="1">
        <v>39723</v>
      </c>
      <c r="B2663">
        <v>30.020420000000001</v>
      </c>
    </row>
    <row r="2664" spans="1:2" x14ac:dyDescent="0.3">
      <c r="A2664" s="1">
        <v>39724</v>
      </c>
      <c r="B2664">
        <v>30.463135000000001</v>
      </c>
    </row>
    <row r="2665" spans="1:2" x14ac:dyDescent="0.3">
      <c r="A2665" s="1">
        <v>39727</v>
      </c>
      <c r="B2665">
        <v>30.000484</v>
      </c>
    </row>
    <row r="2666" spans="1:2" x14ac:dyDescent="0.3">
      <c r="A2666" s="1">
        <v>39728</v>
      </c>
      <c r="B2666">
        <v>30.164005</v>
      </c>
    </row>
    <row r="2667" spans="1:2" x14ac:dyDescent="0.3">
      <c r="A2667" s="1">
        <v>39729</v>
      </c>
      <c r="B2667">
        <v>28.213694</v>
      </c>
    </row>
    <row r="2668" spans="1:2" x14ac:dyDescent="0.3">
      <c r="A2668" s="1">
        <v>39730</v>
      </c>
      <c r="B2668">
        <v>27.144815000000001</v>
      </c>
    </row>
    <row r="2669" spans="1:2" x14ac:dyDescent="0.3">
      <c r="A2669" s="1">
        <v>39731</v>
      </c>
      <c r="B2669">
        <v>24.608215000000001</v>
      </c>
    </row>
    <row r="2670" spans="1:2" x14ac:dyDescent="0.3">
      <c r="A2670" s="1">
        <v>39734</v>
      </c>
      <c r="B2670">
        <v>25.788771000000001</v>
      </c>
    </row>
    <row r="2671" spans="1:2" x14ac:dyDescent="0.3">
      <c r="A2671" s="1">
        <v>39735</v>
      </c>
      <c r="B2671">
        <v>26.450839999999999</v>
      </c>
    </row>
    <row r="2672" spans="1:2" x14ac:dyDescent="0.3">
      <c r="A2672" s="1">
        <v>39736</v>
      </c>
      <c r="B2672">
        <v>25.505596000000001</v>
      </c>
    </row>
    <row r="2673" spans="1:2" x14ac:dyDescent="0.3">
      <c r="A2673" s="1">
        <v>39737</v>
      </c>
      <c r="B2673">
        <v>24.927282000000002</v>
      </c>
    </row>
    <row r="2674" spans="1:2" x14ac:dyDescent="0.3">
      <c r="A2674" s="1">
        <v>39738</v>
      </c>
      <c r="B2674">
        <v>25.497622</v>
      </c>
    </row>
    <row r="2675" spans="1:2" x14ac:dyDescent="0.3">
      <c r="A2675" s="1">
        <v>39741</v>
      </c>
      <c r="B2675">
        <v>26.271366</v>
      </c>
    </row>
    <row r="2676" spans="1:2" x14ac:dyDescent="0.3">
      <c r="A2676" s="1">
        <v>39742</v>
      </c>
      <c r="B2676">
        <v>27.264462999999999</v>
      </c>
    </row>
    <row r="2677" spans="1:2" x14ac:dyDescent="0.3">
      <c r="A2677" s="1">
        <v>39743</v>
      </c>
      <c r="B2677">
        <v>26.275352000000002</v>
      </c>
    </row>
    <row r="2678" spans="1:2" x14ac:dyDescent="0.3">
      <c r="A2678" s="1">
        <v>39744</v>
      </c>
      <c r="B2678">
        <v>26.722048000000001</v>
      </c>
    </row>
    <row r="2679" spans="1:2" x14ac:dyDescent="0.3">
      <c r="A2679" s="1">
        <v>39745</v>
      </c>
      <c r="B2679">
        <v>25.920387000000002</v>
      </c>
    </row>
    <row r="2680" spans="1:2" x14ac:dyDescent="0.3">
      <c r="A2680" s="1">
        <v>39748</v>
      </c>
      <c r="B2680">
        <v>23.866378999999998</v>
      </c>
    </row>
    <row r="2681" spans="1:2" x14ac:dyDescent="0.3">
      <c r="A2681" s="1">
        <v>39749</v>
      </c>
      <c r="B2681">
        <v>23.535343000000001</v>
      </c>
    </row>
    <row r="2682" spans="1:2" x14ac:dyDescent="0.3">
      <c r="A2682" s="1">
        <v>39750</v>
      </c>
      <c r="B2682">
        <v>26.032056999999998</v>
      </c>
    </row>
    <row r="2683" spans="1:2" x14ac:dyDescent="0.3">
      <c r="A2683" s="1">
        <v>39751</v>
      </c>
      <c r="B2683">
        <v>26.083905999999999</v>
      </c>
    </row>
    <row r="2684" spans="1:2" x14ac:dyDescent="0.3">
      <c r="A2684" s="1">
        <v>39752</v>
      </c>
      <c r="B2684">
        <v>27.751051</v>
      </c>
    </row>
    <row r="2685" spans="1:2" x14ac:dyDescent="0.3">
      <c r="A2685" s="1">
        <v>39755</v>
      </c>
      <c r="B2685">
        <v>28.293465000000001</v>
      </c>
    </row>
    <row r="2686" spans="1:2" x14ac:dyDescent="0.3">
      <c r="A2686" s="1">
        <v>39756</v>
      </c>
      <c r="B2686">
        <v>27.344232999999999</v>
      </c>
    </row>
    <row r="2687" spans="1:2" x14ac:dyDescent="0.3">
      <c r="A2687" s="1">
        <v>39757</v>
      </c>
      <c r="B2687">
        <v>27.053087000000001</v>
      </c>
    </row>
    <row r="2688" spans="1:2" x14ac:dyDescent="0.3">
      <c r="A2688" s="1">
        <v>39758</v>
      </c>
      <c r="B2688">
        <v>26.598412</v>
      </c>
    </row>
    <row r="2689" spans="1:2" x14ac:dyDescent="0.3">
      <c r="A2689" s="1">
        <v>39759</v>
      </c>
      <c r="B2689">
        <v>27.013203000000001</v>
      </c>
    </row>
    <row r="2690" spans="1:2" x14ac:dyDescent="0.3">
      <c r="A2690" s="1">
        <v>39762</v>
      </c>
      <c r="B2690">
        <v>27.842777000000002</v>
      </c>
    </row>
    <row r="2691" spans="1:2" x14ac:dyDescent="0.3">
      <c r="A2691" s="1">
        <v>39763</v>
      </c>
      <c r="B2691">
        <v>27.208629999999999</v>
      </c>
    </row>
    <row r="2692" spans="1:2" x14ac:dyDescent="0.3">
      <c r="A2692" s="1">
        <v>39764</v>
      </c>
      <c r="B2692">
        <v>27.204639</v>
      </c>
    </row>
    <row r="2693" spans="1:2" x14ac:dyDescent="0.3">
      <c r="A2693" s="1">
        <v>39765</v>
      </c>
      <c r="B2693">
        <v>26.722048000000001</v>
      </c>
    </row>
    <row r="2694" spans="1:2" x14ac:dyDescent="0.3">
      <c r="A2694" s="1">
        <v>39766</v>
      </c>
      <c r="B2694">
        <v>26.881582000000002</v>
      </c>
    </row>
    <row r="2695" spans="1:2" x14ac:dyDescent="0.3">
      <c r="A2695" s="1">
        <v>39769</v>
      </c>
      <c r="B2695">
        <v>26.538585999999999</v>
      </c>
    </row>
    <row r="2696" spans="1:2" x14ac:dyDescent="0.3">
      <c r="A2696" s="1">
        <v>39770</v>
      </c>
      <c r="B2696">
        <v>26.207550000000001</v>
      </c>
    </row>
    <row r="2697" spans="1:2" x14ac:dyDescent="0.3">
      <c r="A2697" s="1">
        <v>39771</v>
      </c>
      <c r="B2697">
        <v>24.831562000000002</v>
      </c>
    </row>
    <row r="2698" spans="1:2" x14ac:dyDescent="0.3">
      <c r="A2698" s="1">
        <v>39772</v>
      </c>
      <c r="B2698">
        <v>23.714818999999999</v>
      </c>
    </row>
    <row r="2699" spans="1:2" x14ac:dyDescent="0.3">
      <c r="A2699" s="1">
        <v>39773</v>
      </c>
      <c r="B2699">
        <v>23.000903999999998</v>
      </c>
    </row>
    <row r="2700" spans="1:2" x14ac:dyDescent="0.3">
      <c r="A2700" s="1">
        <v>39776</v>
      </c>
      <c r="B2700">
        <v>24.951212000000002</v>
      </c>
    </row>
    <row r="2701" spans="1:2" x14ac:dyDescent="0.3">
      <c r="A2701" s="1">
        <v>39777</v>
      </c>
      <c r="B2701">
        <v>25.242367000000002</v>
      </c>
    </row>
    <row r="2702" spans="1:2" x14ac:dyDescent="0.3">
      <c r="A2702" s="1">
        <v>39778</v>
      </c>
      <c r="B2702">
        <v>25.250340999999999</v>
      </c>
    </row>
    <row r="2703" spans="1:2" x14ac:dyDescent="0.3">
      <c r="A2703" s="1">
        <v>39779</v>
      </c>
      <c r="B2703">
        <v>25.545480999999999</v>
      </c>
    </row>
    <row r="2704" spans="1:2" x14ac:dyDescent="0.3">
      <c r="A2704" s="1">
        <v>39780</v>
      </c>
      <c r="B2704">
        <v>26.279344999999999</v>
      </c>
    </row>
    <row r="2705" spans="1:2" x14ac:dyDescent="0.3">
      <c r="A2705" s="1">
        <v>39783</v>
      </c>
      <c r="B2705">
        <v>25.206469999999999</v>
      </c>
    </row>
    <row r="2706" spans="1:2" x14ac:dyDescent="0.3">
      <c r="A2706" s="1">
        <v>39784</v>
      </c>
      <c r="B2706">
        <v>25.114735</v>
      </c>
    </row>
    <row r="2707" spans="1:2" x14ac:dyDescent="0.3">
      <c r="A2707" s="1">
        <v>39785</v>
      </c>
      <c r="B2707">
        <v>25.246351000000001</v>
      </c>
    </row>
    <row r="2708" spans="1:2" x14ac:dyDescent="0.3">
      <c r="A2708" s="1">
        <v>39786</v>
      </c>
      <c r="B2708">
        <v>24.871448999999998</v>
      </c>
    </row>
    <row r="2709" spans="1:2" x14ac:dyDescent="0.3">
      <c r="A2709" s="1">
        <v>39787</v>
      </c>
      <c r="B2709">
        <v>24.767754</v>
      </c>
    </row>
    <row r="2710" spans="1:2" x14ac:dyDescent="0.3">
      <c r="A2710" s="1">
        <v>39790</v>
      </c>
      <c r="B2710">
        <v>25.178550999999999</v>
      </c>
    </row>
    <row r="2711" spans="1:2" x14ac:dyDescent="0.3">
      <c r="A2711" s="1">
        <v>39791</v>
      </c>
      <c r="B2711">
        <v>25.393923000000001</v>
      </c>
    </row>
    <row r="2712" spans="1:2" x14ac:dyDescent="0.3">
      <c r="A2712" s="1">
        <v>39792</v>
      </c>
      <c r="B2712">
        <v>25.003063000000001</v>
      </c>
    </row>
    <row r="2713" spans="1:2" x14ac:dyDescent="0.3">
      <c r="A2713" s="1">
        <v>39793</v>
      </c>
      <c r="B2713">
        <v>24.612203999999998</v>
      </c>
    </row>
    <row r="2714" spans="1:2" x14ac:dyDescent="0.3">
      <c r="A2714" s="1">
        <v>39794</v>
      </c>
      <c r="B2714">
        <v>24.767754</v>
      </c>
    </row>
    <row r="2715" spans="1:2" x14ac:dyDescent="0.3">
      <c r="A2715" s="1">
        <v>39797</v>
      </c>
      <c r="B2715">
        <v>24.237295</v>
      </c>
    </row>
    <row r="2716" spans="1:2" x14ac:dyDescent="0.3">
      <c r="A2716" s="1">
        <v>39798</v>
      </c>
      <c r="B2716">
        <v>24.588273999999998</v>
      </c>
    </row>
    <row r="2717" spans="1:2" x14ac:dyDescent="0.3">
      <c r="A2717" s="1">
        <v>39799</v>
      </c>
      <c r="B2717">
        <v>23.491474</v>
      </c>
    </row>
    <row r="2718" spans="1:2" x14ac:dyDescent="0.3">
      <c r="A2718" s="1">
        <v>39800</v>
      </c>
      <c r="B2718">
        <v>23.599159</v>
      </c>
    </row>
    <row r="2719" spans="1:2" x14ac:dyDescent="0.3">
      <c r="A2719" s="1">
        <v>39801</v>
      </c>
      <c r="B2719">
        <v>24.045855</v>
      </c>
    </row>
    <row r="2720" spans="1:2" x14ac:dyDescent="0.3">
      <c r="A2720" s="1">
        <v>39804</v>
      </c>
      <c r="B2720">
        <v>24.317066000000001</v>
      </c>
    </row>
    <row r="2721" spans="1:2" x14ac:dyDescent="0.3">
      <c r="A2721" s="1">
        <v>39805</v>
      </c>
      <c r="B2721">
        <v>24.412786000000001</v>
      </c>
    </row>
    <row r="2722" spans="1:2" x14ac:dyDescent="0.3">
      <c r="A2722" s="1">
        <v>39811</v>
      </c>
      <c r="B2722">
        <v>25.326122000000002</v>
      </c>
    </row>
    <row r="2723" spans="1:2" x14ac:dyDescent="0.3">
      <c r="A2723" s="1">
        <v>39812</v>
      </c>
      <c r="B2723">
        <v>25.728945</v>
      </c>
    </row>
    <row r="2724" spans="1:2" x14ac:dyDescent="0.3">
      <c r="A2724" s="1">
        <v>39815</v>
      </c>
      <c r="B2724">
        <v>26.275352000000002</v>
      </c>
    </row>
    <row r="2725" spans="1:2" x14ac:dyDescent="0.3">
      <c r="A2725" s="1">
        <v>39818</v>
      </c>
      <c r="B2725">
        <v>26.578469999999999</v>
      </c>
    </row>
    <row r="2726" spans="1:2" x14ac:dyDescent="0.3">
      <c r="A2726" s="1">
        <v>39819</v>
      </c>
      <c r="B2726">
        <v>26.638292</v>
      </c>
    </row>
    <row r="2727" spans="1:2" x14ac:dyDescent="0.3">
      <c r="A2727" s="1">
        <v>39820</v>
      </c>
      <c r="B2727">
        <v>27.104928999999998</v>
      </c>
    </row>
    <row r="2728" spans="1:2" x14ac:dyDescent="0.3">
      <c r="A2728" s="1">
        <v>39821</v>
      </c>
      <c r="B2728">
        <v>27.503765000000001</v>
      </c>
    </row>
    <row r="2729" spans="1:2" x14ac:dyDescent="0.3">
      <c r="A2729" s="1">
        <v>39822</v>
      </c>
      <c r="B2729">
        <v>27.455904</v>
      </c>
    </row>
    <row r="2730" spans="1:2" x14ac:dyDescent="0.3">
      <c r="A2730" s="1">
        <v>39825</v>
      </c>
      <c r="B2730">
        <v>26.442862000000002</v>
      </c>
    </row>
    <row r="2731" spans="1:2" x14ac:dyDescent="0.3">
      <c r="A2731" s="1">
        <v>39826</v>
      </c>
      <c r="B2731">
        <v>26.582453000000001</v>
      </c>
    </row>
    <row r="2732" spans="1:2" x14ac:dyDescent="0.3">
      <c r="A2732" s="1">
        <v>39827</v>
      </c>
      <c r="B2732">
        <v>26.367084999999999</v>
      </c>
    </row>
    <row r="2733" spans="1:2" x14ac:dyDescent="0.3">
      <c r="A2733" s="1">
        <v>39828</v>
      </c>
      <c r="B2733">
        <v>26.227488999999998</v>
      </c>
    </row>
    <row r="2734" spans="1:2" x14ac:dyDescent="0.3">
      <c r="A2734" s="1">
        <v>39829</v>
      </c>
      <c r="B2734">
        <v>25.346060000000001</v>
      </c>
    </row>
    <row r="2735" spans="1:2" x14ac:dyDescent="0.3">
      <c r="A2735" s="1">
        <v>39832</v>
      </c>
      <c r="B2735">
        <v>26.311250999999999</v>
      </c>
    </row>
    <row r="2736" spans="1:2" x14ac:dyDescent="0.3">
      <c r="A2736" s="1">
        <v>39833</v>
      </c>
      <c r="B2736">
        <v>25.748885999999999</v>
      </c>
    </row>
    <row r="2737" spans="1:2" x14ac:dyDescent="0.3">
      <c r="A2737" s="1">
        <v>39834</v>
      </c>
      <c r="B2737">
        <v>25.984197999999999</v>
      </c>
    </row>
    <row r="2738" spans="1:2" x14ac:dyDescent="0.3">
      <c r="A2738" s="1">
        <v>39835</v>
      </c>
      <c r="B2738">
        <v>25.669121000000001</v>
      </c>
    </row>
    <row r="2739" spans="1:2" x14ac:dyDescent="0.3">
      <c r="A2739" s="1">
        <v>39836</v>
      </c>
      <c r="B2739">
        <v>27.874684999999999</v>
      </c>
    </row>
    <row r="2740" spans="1:2" x14ac:dyDescent="0.3">
      <c r="A2740" s="1">
        <v>39839</v>
      </c>
      <c r="B2740">
        <v>27.970407000000002</v>
      </c>
    </row>
    <row r="2741" spans="1:2" x14ac:dyDescent="0.3">
      <c r="A2741" s="1">
        <v>39840</v>
      </c>
      <c r="B2741">
        <v>27.320305000000001</v>
      </c>
    </row>
    <row r="2742" spans="1:2" x14ac:dyDescent="0.3">
      <c r="A2742" s="1">
        <v>39841</v>
      </c>
      <c r="B2742">
        <v>27.025162000000002</v>
      </c>
    </row>
    <row r="2743" spans="1:2" x14ac:dyDescent="0.3">
      <c r="A2743" s="1">
        <v>39842</v>
      </c>
      <c r="B2743">
        <v>26.646265</v>
      </c>
    </row>
    <row r="2744" spans="1:2" x14ac:dyDescent="0.3">
      <c r="A2744" s="1">
        <v>39843</v>
      </c>
      <c r="B2744">
        <v>26.430895</v>
      </c>
    </row>
    <row r="2745" spans="1:2" x14ac:dyDescent="0.3">
      <c r="A2745" s="1">
        <v>39846</v>
      </c>
      <c r="B2745">
        <v>26.522627</v>
      </c>
    </row>
    <row r="2746" spans="1:2" x14ac:dyDescent="0.3">
      <c r="A2746" s="1">
        <v>39847</v>
      </c>
      <c r="B2746">
        <v>27.025162000000002</v>
      </c>
    </row>
    <row r="2747" spans="1:2" x14ac:dyDescent="0.3">
      <c r="A2747" s="1">
        <v>39848</v>
      </c>
      <c r="B2747">
        <v>27.252503999999998</v>
      </c>
    </row>
    <row r="2748" spans="1:2" x14ac:dyDescent="0.3">
      <c r="A2748" s="1">
        <v>39849</v>
      </c>
      <c r="B2748">
        <v>27.687235000000001</v>
      </c>
    </row>
    <row r="2749" spans="1:2" x14ac:dyDescent="0.3">
      <c r="A2749" s="1">
        <v>39850</v>
      </c>
      <c r="B2749">
        <v>27.27244</v>
      </c>
    </row>
    <row r="2750" spans="1:2" x14ac:dyDescent="0.3">
      <c r="A2750" s="1">
        <v>39853</v>
      </c>
      <c r="B2750">
        <v>27.108923000000001</v>
      </c>
    </row>
    <row r="2751" spans="1:2" x14ac:dyDescent="0.3">
      <c r="A2751" s="1">
        <v>39854</v>
      </c>
      <c r="B2751">
        <v>27.423998000000001</v>
      </c>
    </row>
    <row r="2752" spans="1:2" x14ac:dyDescent="0.3">
      <c r="A2752" s="1">
        <v>39855</v>
      </c>
      <c r="B2752">
        <v>27.332266000000001</v>
      </c>
    </row>
    <row r="2753" spans="1:2" x14ac:dyDescent="0.3">
      <c r="A2753" s="1">
        <v>39856</v>
      </c>
      <c r="B2753">
        <v>27.029152</v>
      </c>
    </row>
    <row r="2754" spans="1:2" x14ac:dyDescent="0.3">
      <c r="A2754" s="1">
        <v>39857</v>
      </c>
      <c r="B2754">
        <v>26.315237</v>
      </c>
    </row>
    <row r="2755" spans="1:2" x14ac:dyDescent="0.3">
      <c r="A2755" s="1">
        <v>39860</v>
      </c>
      <c r="B2755">
        <v>26.215530000000001</v>
      </c>
    </row>
    <row r="2756" spans="1:2" x14ac:dyDescent="0.3">
      <c r="A2756" s="1">
        <v>39861</v>
      </c>
      <c r="B2756">
        <v>25.134684</v>
      </c>
    </row>
    <row r="2757" spans="1:2" x14ac:dyDescent="0.3">
      <c r="A2757" s="1">
        <v>39862</v>
      </c>
      <c r="B2757">
        <v>25.601317999999999</v>
      </c>
    </row>
    <row r="2758" spans="1:2" x14ac:dyDescent="0.3">
      <c r="A2758" s="1">
        <v>39863</v>
      </c>
      <c r="B2758">
        <v>25.078842000000002</v>
      </c>
    </row>
    <row r="2759" spans="1:2" x14ac:dyDescent="0.3">
      <c r="A2759" s="1">
        <v>39864</v>
      </c>
      <c r="B2759">
        <v>25.062888999999998</v>
      </c>
    </row>
    <row r="2760" spans="1:2" x14ac:dyDescent="0.3">
      <c r="A2760" s="1">
        <v>39867</v>
      </c>
      <c r="B2760">
        <v>25.003063000000001</v>
      </c>
    </row>
    <row r="2761" spans="1:2" x14ac:dyDescent="0.3">
      <c r="A2761" s="1">
        <v>39868</v>
      </c>
      <c r="B2761">
        <v>24.672028999999998</v>
      </c>
    </row>
    <row r="2762" spans="1:2" x14ac:dyDescent="0.3">
      <c r="A2762" s="1">
        <v>39869</v>
      </c>
      <c r="B2762">
        <v>24.153542000000002</v>
      </c>
    </row>
    <row r="2763" spans="1:2" x14ac:dyDescent="0.3">
      <c r="A2763" s="1">
        <v>39870</v>
      </c>
      <c r="B2763">
        <v>24.329027</v>
      </c>
    </row>
    <row r="2764" spans="1:2" x14ac:dyDescent="0.3">
      <c r="A2764" s="1">
        <v>39871</v>
      </c>
      <c r="B2764">
        <v>23.714818999999999</v>
      </c>
    </row>
    <row r="2765" spans="1:2" x14ac:dyDescent="0.3">
      <c r="A2765" s="1">
        <v>39874</v>
      </c>
      <c r="B2765">
        <v>23.375810999999999</v>
      </c>
    </row>
    <row r="2766" spans="1:2" x14ac:dyDescent="0.3">
      <c r="A2766" s="1">
        <v>39875</v>
      </c>
      <c r="B2766">
        <v>23.184367999999999</v>
      </c>
    </row>
    <row r="2767" spans="1:2" x14ac:dyDescent="0.3">
      <c r="A2767" s="1">
        <v>39876</v>
      </c>
      <c r="B2767">
        <v>23.471533000000001</v>
      </c>
    </row>
    <row r="2768" spans="1:2" x14ac:dyDescent="0.3">
      <c r="A2768" s="1">
        <v>39877</v>
      </c>
      <c r="B2768">
        <v>23.144483999999999</v>
      </c>
    </row>
    <row r="2769" spans="1:2" x14ac:dyDescent="0.3">
      <c r="A2769" s="1">
        <v>39878</v>
      </c>
      <c r="B2769">
        <v>22.829408999999998</v>
      </c>
    </row>
    <row r="2770" spans="1:2" x14ac:dyDescent="0.3">
      <c r="A2770" s="1">
        <v>39881</v>
      </c>
      <c r="B2770">
        <v>23.387775000000001</v>
      </c>
    </row>
    <row r="2771" spans="1:2" x14ac:dyDescent="0.3">
      <c r="A2771" s="1">
        <v>39882</v>
      </c>
      <c r="B2771">
        <v>24.241285000000001</v>
      </c>
    </row>
    <row r="2772" spans="1:2" x14ac:dyDescent="0.3">
      <c r="A2772" s="1">
        <v>39883</v>
      </c>
      <c r="B2772">
        <v>24.173484999999999</v>
      </c>
    </row>
    <row r="2773" spans="1:2" x14ac:dyDescent="0.3">
      <c r="A2773" s="1">
        <v>39884</v>
      </c>
      <c r="B2773">
        <v>25.653165999999999</v>
      </c>
    </row>
    <row r="2774" spans="1:2" x14ac:dyDescent="0.3">
      <c r="A2774" s="1">
        <v>39885</v>
      </c>
      <c r="B2774">
        <v>25.22242</v>
      </c>
    </row>
    <row r="2775" spans="1:2" x14ac:dyDescent="0.3">
      <c r="A2775" s="1">
        <v>39888</v>
      </c>
      <c r="B2775">
        <v>25.529526000000001</v>
      </c>
    </row>
    <row r="2776" spans="1:2" x14ac:dyDescent="0.3">
      <c r="A2776" s="1">
        <v>39889</v>
      </c>
      <c r="B2776">
        <v>25.445772000000002</v>
      </c>
    </row>
    <row r="2777" spans="1:2" x14ac:dyDescent="0.3">
      <c r="A2777" s="1">
        <v>39890</v>
      </c>
      <c r="B2777">
        <v>25.724955000000001</v>
      </c>
    </row>
    <row r="2778" spans="1:2" x14ac:dyDescent="0.3">
      <c r="A2778" s="1">
        <v>39891</v>
      </c>
      <c r="B2778">
        <v>25.637212999999999</v>
      </c>
    </row>
    <row r="2779" spans="1:2" x14ac:dyDescent="0.3">
      <c r="A2779" s="1">
        <v>39892</v>
      </c>
      <c r="B2779">
        <v>25.294214</v>
      </c>
    </row>
    <row r="2780" spans="1:2" x14ac:dyDescent="0.3">
      <c r="A2780" s="1">
        <v>39895</v>
      </c>
      <c r="B2780">
        <v>25.417850000000001</v>
      </c>
    </row>
    <row r="2781" spans="1:2" x14ac:dyDescent="0.3">
      <c r="A2781" s="1">
        <v>39896</v>
      </c>
      <c r="B2781">
        <v>26.127784999999999</v>
      </c>
    </row>
    <row r="2782" spans="1:2" x14ac:dyDescent="0.3">
      <c r="A2782" s="1">
        <v>39897</v>
      </c>
      <c r="B2782">
        <v>26.008129</v>
      </c>
    </row>
    <row r="2783" spans="1:2" x14ac:dyDescent="0.3">
      <c r="A2783" s="1">
        <v>39898</v>
      </c>
      <c r="B2783">
        <v>26.355122000000001</v>
      </c>
    </row>
    <row r="2784" spans="1:2" x14ac:dyDescent="0.3">
      <c r="A2784" s="1">
        <v>39899</v>
      </c>
      <c r="B2784">
        <v>25.964255999999999</v>
      </c>
    </row>
    <row r="2785" spans="1:2" x14ac:dyDescent="0.3">
      <c r="A2785" s="1">
        <v>39902</v>
      </c>
      <c r="B2785">
        <v>25.768830999999999</v>
      </c>
    </row>
    <row r="2786" spans="1:2" x14ac:dyDescent="0.3">
      <c r="A2786" s="1">
        <v>39903</v>
      </c>
      <c r="B2786">
        <v>26.546559999999999</v>
      </c>
    </row>
    <row r="2787" spans="1:2" x14ac:dyDescent="0.3">
      <c r="A2787" s="1">
        <v>39904</v>
      </c>
      <c r="B2787">
        <v>26.793842000000001</v>
      </c>
    </row>
    <row r="2788" spans="1:2" x14ac:dyDescent="0.3">
      <c r="A2788" s="1">
        <v>39905</v>
      </c>
      <c r="B2788">
        <v>27.368162000000002</v>
      </c>
    </row>
    <row r="2789" spans="1:2" x14ac:dyDescent="0.3">
      <c r="A2789" s="1">
        <v>39906</v>
      </c>
      <c r="B2789">
        <v>26.582453000000001</v>
      </c>
    </row>
    <row r="2790" spans="1:2" x14ac:dyDescent="0.3">
      <c r="A2790" s="1">
        <v>39909</v>
      </c>
      <c r="B2790">
        <v>27.332232999999999</v>
      </c>
    </row>
    <row r="2791" spans="1:2" x14ac:dyDescent="0.3">
      <c r="A2791" s="1">
        <v>39910</v>
      </c>
      <c r="B2791">
        <v>26.939861000000001</v>
      </c>
    </row>
    <row r="2792" spans="1:2" x14ac:dyDescent="0.3">
      <c r="A2792" s="1">
        <v>39911</v>
      </c>
      <c r="B2792">
        <v>26.989954000000001</v>
      </c>
    </row>
    <row r="2793" spans="1:2" x14ac:dyDescent="0.3">
      <c r="A2793" s="1">
        <v>39912</v>
      </c>
      <c r="B2793">
        <v>26.802116000000002</v>
      </c>
    </row>
    <row r="2794" spans="1:2" x14ac:dyDescent="0.3">
      <c r="A2794" s="1">
        <v>39917</v>
      </c>
      <c r="B2794">
        <v>26.188518999999999</v>
      </c>
    </row>
    <row r="2795" spans="1:2" x14ac:dyDescent="0.3">
      <c r="A2795" s="1">
        <v>39918</v>
      </c>
      <c r="B2795">
        <v>26.468187</v>
      </c>
    </row>
    <row r="2796" spans="1:2" x14ac:dyDescent="0.3">
      <c r="A2796" s="1">
        <v>39919</v>
      </c>
      <c r="B2796">
        <v>27.048393000000001</v>
      </c>
    </row>
    <row r="2797" spans="1:2" x14ac:dyDescent="0.3">
      <c r="A2797" s="1">
        <v>39920</v>
      </c>
      <c r="B2797">
        <v>27.812256000000001</v>
      </c>
    </row>
    <row r="2798" spans="1:2" x14ac:dyDescent="0.3">
      <c r="A2798" s="1">
        <v>39923</v>
      </c>
      <c r="B2798">
        <v>27.252924</v>
      </c>
    </row>
    <row r="2799" spans="1:2" x14ac:dyDescent="0.3">
      <c r="A2799" s="1">
        <v>39924</v>
      </c>
      <c r="B2799">
        <v>27.745470000000001</v>
      </c>
    </row>
    <row r="2800" spans="1:2" x14ac:dyDescent="0.3">
      <c r="A2800" s="1">
        <v>39925</v>
      </c>
      <c r="B2800">
        <v>27.687037</v>
      </c>
    </row>
    <row r="2801" spans="1:2" x14ac:dyDescent="0.3">
      <c r="A2801" s="1">
        <v>39926</v>
      </c>
      <c r="B2801">
        <v>27.766338000000001</v>
      </c>
    </row>
    <row r="2802" spans="1:2" x14ac:dyDescent="0.3">
      <c r="A2802" s="1">
        <v>39927</v>
      </c>
      <c r="B2802">
        <v>27.699553000000002</v>
      </c>
    </row>
    <row r="2803" spans="1:2" x14ac:dyDescent="0.3">
      <c r="A2803" s="1">
        <v>39930</v>
      </c>
      <c r="B2803">
        <v>28.275583000000001</v>
      </c>
    </row>
    <row r="2804" spans="1:2" x14ac:dyDescent="0.3">
      <c r="A2804" s="1">
        <v>39931</v>
      </c>
      <c r="B2804">
        <v>28.091926999999998</v>
      </c>
    </row>
    <row r="2805" spans="1:2" x14ac:dyDescent="0.3">
      <c r="A2805" s="1">
        <v>39932</v>
      </c>
      <c r="B2805">
        <v>28.342371</v>
      </c>
    </row>
    <row r="2806" spans="1:2" x14ac:dyDescent="0.3">
      <c r="A2806" s="1">
        <v>39933</v>
      </c>
      <c r="B2806">
        <v>28.363243000000001</v>
      </c>
    </row>
    <row r="2807" spans="1:2" x14ac:dyDescent="0.3">
      <c r="A2807" s="1">
        <v>39937</v>
      </c>
      <c r="B2807">
        <v>28.200451000000001</v>
      </c>
    </row>
    <row r="2808" spans="1:2" x14ac:dyDescent="0.3">
      <c r="A2808" s="1">
        <v>39938</v>
      </c>
      <c r="B2808">
        <v>27.632767000000001</v>
      </c>
    </row>
    <row r="2809" spans="1:2" x14ac:dyDescent="0.3">
      <c r="A2809" s="1">
        <v>39939</v>
      </c>
      <c r="B2809">
        <v>27.198661999999999</v>
      </c>
    </row>
    <row r="2810" spans="1:2" x14ac:dyDescent="0.3">
      <c r="A2810" s="1">
        <v>39940</v>
      </c>
      <c r="B2810">
        <v>26.171821999999999</v>
      </c>
    </row>
    <row r="2811" spans="1:2" x14ac:dyDescent="0.3">
      <c r="A2811" s="1">
        <v>39941</v>
      </c>
      <c r="B2811">
        <v>26.192689999999999</v>
      </c>
    </row>
    <row r="2812" spans="1:2" x14ac:dyDescent="0.3">
      <c r="A2812" s="1">
        <v>39944</v>
      </c>
      <c r="B2812">
        <v>25.737712999999999</v>
      </c>
    </row>
    <row r="2813" spans="1:2" x14ac:dyDescent="0.3">
      <c r="A2813" s="1">
        <v>39945</v>
      </c>
      <c r="B2813">
        <v>26.380527000000001</v>
      </c>
    </row>
    <row r="2814" spans="1:2" x14ac:dyDescent="0.3">
      <c r="A2814" s="1">
        <v>39946</v>
      </c>
      <c r="B2814">
        <v>26.297049000000001</v>
      </c>
    </row>
    <row r="2815" spans="1:2" x14ac:dyDescent="0.3">
      <c r="A2815" s="1">
        <v>39947</v>
      </c>
      <c r="B2815">
        <v>26.355484000000001</v>
      </c>
    </row>
    <row r="2816" spans="1:2" x14ac:dyDescent="0.3">
      <c r="A2816" s="1">
        <v>39948</v>
      </c>
      <c r="B2816">
        <v>26.021554999999999</v>
      </c>
    </row>
    <row r="2817" spans="1:2" x14ac:dyDescent="0.3">
      <c r="A2817" s="1">
        <v>39951</v>
      </c>
      <c r="B2817">
        <v>26.605931999999999</v>
      </c>
    </row>
    <row r="2818" spans="1:2" x14ac:dyDescent="0.3">
      <c r="A2818" s="1">
        <v>39952</v>
      </c>
      <c r="B2818">
        <v>26.593409999999999</v>
      </c>
    </row>
    <row r="2819" spans="1:2" x14ac:dyDescent="0.3">
      <c r="A2819" s="1">
        <v>39953</v>
      </c>
      <c r="B2819">
        <v>27.323882999999999</v>
      </c>
    </row>
    <row r="2820" spans="1:2" x14ac:dyDescent="0.3">
      <c r="A2820" s="1">
        <v>39954</v>
      </c>
      <c r="B2820">
        <v>27.090132000000001</v>
      </c>
    </row>
    <row r="2821" spans="1:2" x14ac:dyDescent="0.3">
      <c r="A2821" s="1">
        <v>39955</v>
      </c>
      <c r="B2821">
        <v>26.731152999999999</v>
      </c>
    </row>
    <row r="2822" spans="1:2" x14ac:dyDescent="0.3">
      <c r="A2822" s="1">
        <v>39958</v>
      </c>
      <c r="B2822">
        <v>27.169443000000001</v>
      </c>
    </row>
    <row r="2823" spans="1:2" x14ac:dyDescent="0.3">
      <c r="A2823" s="1">
        <v>39959</v>
      </c>
      <c r="B2823">
        <v>27.908262000000001</v>
      </c>
    </row>
    <row r="2824" spans="1:2" x14ac:dyDescent="0.3">
      <c r="A2824" s="1">
        <v>39960</v>
      </c>
      <c r="B2824">
        <v>28.196280999999999</v>
      </c>
    </row>
    <row r="2825" spans="1:2" x14ac:dyDescent="0.3">
      <c r="A2825" s="1">
        <v>39961</v>
      </c>
      <c r="B2825">
        <v>28.609511999999999</v>
      </c>
    </row>
    <row r="2826" spans="1:2" x14ac:dyDescent="0.3">
      <c r="A2826" s="1">
        <v>39962</v>
      </c>
      <c r="B2826">
        <v>28.296453</v>
      </c>
    </row>
    <row r="2827" spans="1:2" x14ac:dyDescent="0.3">
      <c r="A2827" s="1">
        <v>39965</v>
      </c>
      <c r="B2827">
        <v>28.263065000000001</v>
      </c>
    </row>
    <row r="2828" spans="1:2" x14ac:dyDescent="0.3">
      <c r="A2828" s="1">
        <v>39966</v>
      </c>
      <c r="B2828">
        <v>27.966698000000001</v>
      </c>
    </row>
    <row r="2829" spans="1:2" x14ac:dyDescent="0.3">
      <c r="A2829" s="1">
        <v>39967</v>
      </c>
      <c r="B2829">
        <v>27.899913999999999</v>
      </c>
    </row>
    <row r="2830" spans="1:2" x14ac:dyDescent="0.3">
      <c r="A2830" s="1">
        <v>39968</v>
      </c>
      <c r="B2830">
        <v>28.63456</v>
      </c>
    </row>
    <row r="2831" spans="1:2" x14ac:dyDescent="0.3">
      <c r="A2831" s="1">
        <v>39969</v>
      </c>
      <c r="B2831">
        <v>28.713873</v>
      </c>
    </row>
    <row r="2832" spans="1:2" x14ac:dyDescent="0.3">
      <c r="A2832" s="1">
        <v>39972</v>
      </c>
      <c r="B2832">
        <v>28.296453</v>
      </c>
    </row>
    <row r="2833" spans="1:2" x14ac:dyDescent="0.3">
      <c r="A2833" s="1">
        <v>39973</v>
      </c>
      <c r="B2833">
        <v>28.713873</v>
      </c>
    </row>
    <row r="2834" spans="1:2" x14ac:dyDescent="0.3">
      <c r="A2834" s="1">
        <v>39974</v>
      </c>
      <c r="B2834">
        <v>29.765749</v>
      </c>
    </row>
    <row r="2835" spans="1:2" x14ac:dyDescent="0.3">
      <c r="A2835" s="1">
        <v>39975</v>
      </c>
      <c r="B2835">
        <v>30.037075000000002</v>
      </c>
    </row>
    <row r="2836" spans="1:2" x14ac:dyDescent="0.3">
      <c r="A2836" s="1">
        <v>39976</v>
      </c>
      <c r="B2836">
        <v>30.671538999999999</v>
      </c>
    </row>
    <row r="2837" spans="1:2" x14ac:dyDescent="0.3">
      <c r="A2837" s="1">
        <v>39979</v>
      </c>
      <c r="B2837">
        <v>30.679887999999998</v>
      </c>
    </row>
    <row r="2838" spans="1:2" x14ac:dyDescent="0.3">
      <c r="A2838" s="1">
        <v>39980</v>
      </c>
      <c r="B2838">
        <v>29.394252999999999</v>
      </c>
    </row>
    <row r="2839" spans="1:2" x14ac:dyDescent="0.3">
      <c r="A2839" s="1">
        <v>39981</v>
      </c>
      <c r="B2839">
        <v>29.577922999999998</v>
      </c>
    </row>
    <row r="2840" spans="1:2" x14ac:dyDescent="0.3">
      <c r="A2840" s="1">
        <v>39982</v>
      </c>
      <c r="B2840">
        <v>29.444337999999998</v>
      </c>
    </row>
    <row r="2841" spans="1:2" x14ac:dyDescent="0.3">
      <c r="A2841" s="1">
        <v>39983</v>
      </c>
      <c r="B2841">
        <v>29.911843999999999</v>
      </c>
    </row>
    <row r="2842" spans="1:2" x14ac:dyDescent="0.3">
      <c r="A2842" s="1">
        <v>39986</v>
      </c>
      <c r="B2842">
        <v>29.602962000000002</v>
      </c>
    </row>
    <row r="2843" spans="1:2" x14ac:dyDescent="0.3">
      <c r="A2843" s="1">
        <v>39987</v>
      </c>
      <c r="B2843">
        <v>30.266645</v>
      </c>
    </row>
    <row r="2844" spans="1:2" x14ac:dyDescent="0.3">
      <c r="A2844" s="1">
        <v>39988</v>
      </c>
      <c r="B2844">
        <v>30.070457000000001</v>
      </c>
    </row>
    <row r="2845" spans="1:2" x14ac:dyDescent="0.3">
      <c r="A2845" s="1">
        <v>39989</v>
      </c>
      <c r="B2845">
        <v>29.736529999999998</v>
      </c>
    </row>
    <row r="2846" spans="1:2" x14ac:dyDescent="0.3">
      <c r="A2846" s="1">
        <v>39990</v>
      </c>
      <c r="B2846">
        <v>29.319116999999999</v>
      </c>
    </row>
    <row r="2847" spans="1:2" x14ac:dyDescent="0.3">
      <c r="A2847" s="1">
        <v>39993</v>
      </c>
      <c r="B2847">
        <v>30.032902</v>
      </c>
    </row>
    <row r="2848" spans="1:2" x14ac:dyDescent="0.3">
      <c r="A2848" s="1">
        <v>39994</v>
      </c>
      <c r="B2848">
        <v>30.262475999999999</v>
      </c>
    </row>
    <row r="2849" spans="1:2" x14ac:dyDescent="0.3">
      <c r="A2849" s="1">
        <v>39995</v>
      </c>
      <c r="B2849">
        <v>31.043043000000001</v>
      </c>
    </row>
    <row r="2850" spans="1:2" x14ac:dyDescent="0.3">
      <c r="A2850" s="1">
        <v>39996</v>
      </c>
      <c r="B2850">
        <v>30.379352999999998</v>
      </c>
    </row>
    <row r="2851" spans="1:2" x14ac:dyDescent="0.3">
      <c r="A2851" s="1">
        <v>39997</v>
      </c>
      <c r="B2851">
        <v>30.212385000000001</v>
      </c>
    </row>
    <row r="2852" spans="1:2" x14ac:dyDescent="0.3">
      <c r="A2852" s="1">
        <v>40000</v>
      </c>
      <c r="B2852">
        <v>30.149771000000001</v>
      </c>
    </row>
    <row r="2853" spans="1:2" x14ac:dyDescent="0.3">
      <c r="A2853" s="1">
        <v>40001</v>
      </c>
      <c r="B2853">
        <v>30.120553999999998</v>
      </c>
    </row>
    <row r="2854" spans="1:2" x14ac:dyDescent="0.3">
      <c r="A2854" s="1">
        <v>40002</v>
      </c>
      <c r="B2854">
        <v>30.312563000000001</v>
      </c>
    </row>
    <row r="2855" spans="1:2" x14ac:dyDescent="0.3">
      <c r="A2855" s="1">
        <v>40003</v>
      </c>
      <c r="B2855">
        <v>30.279171000000002</v>
      </c>
    </row>
    <row r="2856" spans="1:2" x14ac:dyDescent="0.3">
      <c r="A2856" s="1">
        <v>40004</v>
      </c>
      <c r="B2856">
        <v>29.707312000000002</v>
      </c>
    </row>
    <row r="2857" spans="1:2" x14ac:dyDescent="0.3">
      <c r="A2857" s="1">
        <v>40007</v>
      </c>
      <c r="B2857">
        <v>29.886794999999999</v>
      </c>
    </row>
    <row r="2858" spans="1:2" x14ac:dyDescent="0.3">
      <c r="A2858" s="1">
        <v>40008</v>
      </c>
      <c r="B2858">
        <v>29.93272</v>
      </c>
    </row>
    <row r="2859" spans="1:2" x14ac:dyDescent="0.3">
      <c r="A2859" s="1">
        <v>40009</v>
      </c>
      <c r="B2859">
        <v>30.099684</v>
      </c>
    </row>
    <row r="2860" spans="1:2" x14ac:dyDescent="0.3">
      <c r="A2860" s="1">
        <v>40010</v>
      </c>
      <c r="B2860">
        <v>29.907671000000001</v>
      </c>
    </row>
    <row r="2861" spans="1:2" x14ac:dyDescent="0.3">
      <c r="A2861" s="1">
        <v>40011</v>
      </c>
      <c r="B2861">
        <v>30.208216</v>
      </c>
    </row>
    <row r="2862" spans="1:2" x14ac:dyDescent="0.3">
      <c r="A2862" s="1">
        <v>40014</v>
      </c>
      <c r="B2862">
        <v>29.928543000000001</v>
      </c>
    </row>
    <row r="2863" spans="1:2" x14ac:dyDescent="0.3">
      <c r="A2863" s="1">
        <v>40015</v>
      </c>
      <c r="B2863">
        <v>30.070457000000001</v>
      </c>
    </row>
    <row r="2864" spans="1:2" x14ac:dyDescent="0.3">
      <c r="A2864" s="1">
        <v>40016</v>
      </c>
      <c r="B2864">
        <v>30.738327000000002</v>
      </c>
    </row>
    <row r="2865" spans="1:2" x14ac:dyDescent="0.3">
      <c r="A2865" s="1">
        <v>40017</v>
      </c>
      <c r="B2865">
        <v>30.650666999999999</v>
      </c>
    </row>
    <row r="2866" spans="1:2" x14ac:dyDescent="0.3">
      <c r="A2866" s="1">
        <v>40018</v>
      </c>
      <c r="B2866">
        <v>26.138428000000001</v>
      </c>
    </row>
    <row r="2867" spans="1:2" x14ac:dyDescent="0.3">
      <c r="A2867" s="1">
        <v>40021</v>
      </c>
      <c r="B2867">
        <v>26.175999000000001</v>
      </c>
    </row>
    <row r="2868" spans="1:2" x14ac:dyDescent="0.3">
      <c r="A2868" s="1">
        <v>40022</v>
      </c>
      <c r="B2868">
        <v>26.756202999999999</v>
      </c>
    </row>
    <row r="2869" spans="1:2" x14ac:dyDescent="0.3">
      <c r="A2869" s="1">
        <v>40023</v>
      </c>
      <c r="B2869">
        <v>26.505754</v>
      </c>
    </row>
    <row r="2870" spans="1:2" x14ac:dyDescent="0.3">
      <c r="A2870" s="1">
        <v>40024</v>
      </c>
      <c r="B2870">
        <v>26.731152999999999</v>
      </c>
    </row>
    <row r="2871" spans="1:2" x14ac:dyDescent="0.3">
      <c r="A2871" s="1">
        <v>40025</v>
      </c>
      <c r="B2871">
        <v>27.257097000000002</v>
      </c>
    </row>
    <row r="2872" spans="1:2" x14ac:dyDescent="0.3">
      <c r="A2872" s="1">
        <v>40028</v>
      </c>
      <c r="B2872">
        <v>27.069261999999998</v>
      </c>
    </row>
    <row r="2873" spans="1:2" x14ac:dyDescent="0.3">
      <c r="A2873" s="1">
        <v>40029</v>
      </c>
      <c r="B2873">
        <v>27.223704999999999</v>
      </c>
    </row>
    <row r="2874" spans="1:2" x14ac:dyDescent="0.3">
      <c r="A2874" s="1">
        <v>40030</v>
      </c>
      <c r="B2874">
        <v>26.814634000000002</v>
      </c>
    </row>
    <row r="2875" spans="1:2" x14ac:dyDescent="0.3">
      <c r="A2875" s="1">
        <v>40031</v>
      </c>
      <c r="B2875">
        <v>26.981604000000001</v>
      </c>
    </row>
    <row r="2876" spans="1:2" x14ac:dyDescent="0.3">
      <c r="A2876" s="1">
        <v>40032</v>
      </c>
      <c r="B2876">
        <v>26.902290000000001</v>
      </c>
    </row>
    <row r="2877" spans="1:2" x14ac:dyDescent="0.3">
      <c r="A2877" s="1">
        <v>40035</v>
      </c>
      <c r="B2877">
        <v>26.710284999999999</v>
      </c>
    </row>
    <row r="2878" spans="1:2" x14ac:dyDescent="0.3">
      <c r="A2878" s="1">
        <v>40036</v>
      </c>
      <c r="B2878">
        <v>26.226088000000001</v>
      </c>
    </row>
    <row r="2879" spans="1:2" x14ac:dyDescent="0.3">
      <c r="A2879" s="1">
        <v>40037</v>
      </c>
      <c r="B2879">
        <v>26.57254</v>
      </c>
    </row>
    <row r="2880" spans="1:2" x14ac:dyDescent="0.3">
      <c r="A2880" s="1">
        <v>40038</v>
      </c>
      <c r="B2880">
        <v>26.589234999999999</v>
      </c>
    </row>
    <row r="2881" spans="1:2" x14ac:dyDescent="0.3">
      <c r="A2881" s="1">
        <v>40039</v>
      </c>
      <c r="B2881">
        <v>26.480709000000001</v>
      </c>
    </row>
    <row r="2882" spans="1:2" x14ac:dyDescent="0.3">
      <c r="A2882" s="1">
        <v>40042</v>
      </c>
      <c r="B2882">
        <v>26.313745000000001</v>
      </c>
    </row>
    <row r="2883" spans="1:2" x14ac:dyDescent="0.3">
      <c r="A2883" s="1">
        <v>40043</v>
      </c>
      <c r="B2883">
        <v>26.455662</v>
      </c>
    </row>
    <row r="2884" spans="1:2" x14ac:dyDescent="0.3">
      <c r="A2884" s="1">
        <v>40044</v>
      </c>
      <c r="B2884">
        <v>26.355484000000001</v>
      </c>
    </row>
    <row r="2885" spans="1:2" x14ac:dyDescent="0.3">
      <c r="A2885" s="1">
        <v>40045</v>
      </c>
      <c r="B2885">
        <v>26.280346000000002</v>
      </c>
    </row>
    <row r="2886" spans="1:2" x14ac:dyDescent="0.3">
      <c r="A2886" s="1">
        <v>40046</v>
      </c>
      <c r="B2886">
        <v>26.347137</v>
      </c>
    </row>
    <row r="2887" spans="1:2" x14ac:dyDescent="0.3">
      <c r="A2887" s="1">
        <v>40049</v>
      </c>
      <c r="B2887">
        <v>26.635151</v>
      </c>
    </row>
    <row r="2888" spans="1:2" x14ac:dyDescent="0.3">
      <c r="A2888" s="1">
        <v>40050</v>
      </c>
      <c r="B2888">
        <v>27.161090999999999</v>
      </c>
    </row>
    <row r="2889" spans="1:2" x14ac:dyDescent="0.3">
      <c r="A2889" s="1">
        <v>40051</v>
      </c>
      <c r="B2889">
        <v>26.885603</v>
      </c>
    </row>
    <row r="2890" spans="1:2" x14ac:dyDescent="0.3">
      <c r="A2890" s="1">
        <v>40052</v>
      </c>
      <c r="B2890">
        <v>26.877248999999999</v>
      </c>
    </row>
    <row r="2891" spans="1:2" x14ac:dyDescent="0.3">
      <c r="A2891" s="1">
        <v>40053</v>
      </c>
      <c r="B2891">
        <v>26.580888999999999</v>
      </c>
    </row>
    <row r="2892" spans="1:2" x14ac:dyDescent="0.3">
      <c r="A2892" s="1">
        <v>40056</v>
      </c>
      <c r="B2892">
        <v>26.401398</v>
      </c>
    </row>
    <row r="2893" spans="1:2" x14ac:dyDescent="0.3">
      <c r="A2893" s="1">
        <v>40057</v>
      </c>
      <c r="B2893">
        <v>26.342963999999998</v>
      </c>
    </row>
    <row r="2894" spans="1:2" x14ac:dyDescent="0.3">
      <c r="A2894" s="1">
        <v>40058</v>
      </c>
      <c r="B2894">
        <v>26.025729999999999</v>
      </c>
    </row>
    <row r="2895" spans="1:2" x14ac:dyDescent="0.3">
      <c r="A2895" s="1">
        <v>40059</v>
      </c>
      <c r="B2895">
        <v>25.879632999999998</v>
      </c>
    </row>
    <row r="2896" spans="1:2" x14ac:dyDescent="0.3">
      <c r="A2896" s="1">
        <v>40060</v>
      </c>
      <c r="B2896">
        <v>26.029902</v>
      </c>
    </row>
    <row r="2897" spans="1:2" x14ac:dyDescent="0.3">
      <c r="A2897" s="1">
        <v>40063</v>
      </c>
      <c r="B2897">
        <v>26.493231000000002</v>
      </c>
    </row>
    <row r="2898" spans="1:2" x14ac:dyDescent="0.3">
      <c r="A2898" s="1">
        <v>40064</v>
      </c>
      <c r="B2898">
        <v>26.593409999999999</v>
      </c>
    </row>
    <row r="2899" spans="1:2" x14ac:dyDescent="0.3">
      <c r="A2899" s="1">
        <v>40065</v>
      </c>
      <c r="B2899">
        <v>26.944040000000001</v>
      </c>
    </row>
    <row r="2900" spans="1:2" x14ac:dyDescent="0.3">
      <c r="A2900" s="1">
        <v>40066</v>
      </c>
      <c r="B2900">
        <v>27.691208</v>
      </c>
    </row>
    <row r="2901" spans="1:2" x14ac:dyDescent="0.3">
      <c r="A2901" s="1">
        <v>40067</v>
      </c>
      <c r="B2901">
        <v>28.459250999999998</v>
      </c>
    </row>
    <row r="2902" spans="1:2" x14ac:dyDescent="0.3">
      <c r="A2902" s="1">
        <v>40070</v>
      </c>
      <c r="B2902">
        <v>28.434204000000001</v>
      </c>
    </row>
    <row r="2903" spans="1:2" x14ac:dyDescent="0.3">
      <c r="A2903" s="1">
        <v>40071</v>
      </c>
      <c r="B2903">
        <v>28.258887999999999</v>
      </c>
    </row>
    <row r="2904" spans="1:2" x14ac:dyDescent="0.3">
      <c r="A2904" s="1">
        <v>40072</v>
      </c>
      <c r="B2904">
        <v>27.987570000000002</v>
      </c>
    </row>
    <row r="2905" spans="1:2" x14ac:dyDescent="0.3">
      <c r="A2905" s="1">
        <v>40073</v>
      </c>
      <c r="B2905">
        <v>28.175401999999998</v>
      </c>
    </row>
    <row r="2906" spans="1:2" x14ac:dyDescent="0.3">
      <c r="A2906" s="1">
        <v>40074</v>
      </c>
      <c r="B2906">
        <v>28.321503</v>
      </c>
    </row>
    <row r="2907" spans="1:2" x14ac:dyDescent="0.3">
      <c r="A2907" s="1">
        <v>40077</v>
      </c>
      <c r="B2907">
        <v>28.3048</v>
      </c>
    </row>
    <row r="2908" spans="1:2" x14ac:dyDescent="0.3">
      <c r="A2908" s="1">
        <v>40078</v>
      </c>
      <c r="B2908">
        <v>28.705522999999999</v>
      </c>
    </row>
    <row r="2909" spans="1:2" x14ac:dyDescent="0.3">
      <c r="A2909" s="1">
        <v>40079</v>
      </c>
      <c r="B2909">
        <v>27.966698000000001</v>
      </c>
    </row>
    <row r="2910" spans="1:2" x14ac:dyDescent="0.3">
      <c r="A2910" s="1">
        <v>40080</v>
      </c>
      <c r="B2910">
        <v>28.142014</v>
      </c>
    </row>
    <row r="2911" spans="1:2" x14ac:dyDescent="0.3">
      <c r="A2911" s="1">
        <v>40081</v>
      </c>
      <c r="B2911">
        <v>28.463426999999999</v>
      </c>
    </row>
    <row r="2912" spans="1:2" x14ac:dyDescent="0.3">
      <c r="A2912" s="1">
        <v>40084</v>
      </c>
      <c r="B2912">
        <v>28.726395</v>
      </c>
    </row>
    <row r="2913" spans="1:2" x14ac:dyDescent="0.3">
      <c r="A2913" s="1">
        <v>40085</v>
      </c>
      <c r="B2913">
        <v>28.563604000000002</v>
      </c>
    </row>
    <row r="2914" spans="1:2" x14ac:dyDescent="0.3">
      <c r="A2914" s="1">
        <v>40086</v>
      </c>
      <c r="B2914">
        <v>28.363243000000001</v>
      </c>
    </row>
    <row r="2915" spans="1:2" x14ac:dyDescent="0.3">
      <c r="A2915" s="1">
        <v>40087</v>
      </c>
      <c r="B2915">
        <v>28.100275</v>
      </c>
    </row>
    <row r="2916" spans="1:2" x14ac:dyDescent="0.3">
      <c r="A2916" s="1">
        <v>40088</v>
      </c>
      <c r="B2916">
        <v>27.799735999999999</v>
      </c>
    </row>
    <row r="2917" spans="1:2" x14ac:dyDescent="0.3">
      <c r="A2917" s="1">
        <v>40091</v>
      </c>
      <c r="B2917">
        <v>27.895741000000001</v>
      </c>
    </row>
    <row r="2918" spans="1:2" x14ac:dyDescent="0.3">
      <c r="A2918" s="1">
        <v>40092</v>
      </c>
      <c r="B2918">
        <v>28.283932</v>
      </c>
    </row>
    <row r="2919" spans="1:2" x14ac:dyDescent="0.3">
      <c r="A2919" s="1">
        <v>40093</v>
      </c>
      <c r="B2919">
        <v>28.263065000000001</v>
      </c>
    </row>
    <row r="2920" spans="1:2" x14ac:dyDescent="0.3">
      <c r="A2920" s="1">
        <v>40094</v>
      </c>
      <c r="B2920">
        <v>28.342371</v>
      </c>
    </row>
    <row r="2921" spans="1:2" x14ac:dyDescent="0.3">
      <c r="A2921" s="1">
        <v>40095</v>
      </c>
      <c r="B2921">
        <v>28.359068000000001</v>
      </c>
    </row>
    <row r="2922" spans="1:2" x14ac:dyDescent="0.3">
      <c r="A2922" s="1">
        <v>40098</v>
      </c>
      <c r="B2922">
        <v>28.768128999999998</v>
      </c>
    </row>
    <row r="2923" spans="1:2" x14ac:dyDescent="0.3">
      <c r="A2923" s="1">
        <v>40099</v>
      </c>
      <c r="B2923">
        <v>28.626214999999998</v>
      </c>
    </row>
    <row r="2924" spans="1:2" x14ac:dyDescent="0.3">
      <c r="A2924" s="1">
        <v>40100</v>
      </c>
      <c r="B2924">
        <v>28.905881999999998</v>
      </c>
    </row>
    <row r="2925" spans="1:2" x14ac:dyDescent="0.3">
      <c r="A2925" s="1">
        <v>40101</v>
      </c>
      <c r="B2925">
        <v>29.135459999999998</v>
      </c>
    </row>
    <row r="2926" spans="1:2" x14ac:dyDescent="0.3">
      <c r="A2926" s="1">
        <v>40102</v>
      </c>
      <c r="B2926">
        <v>28.922574999999998</v>
      </c>
    </row>
    <row r="2927" spans="1:2" x14ac:dyDescent="0.3">
      <c r="A2927" s="1">
        <v>40105</v>
      </c>
      <c r="B2927">
        <v>29.281556999999999</v>
      </c>
    </row>
    <row r="2928" spans="1:2" x14ac:dyDescent="0.3">
      <c r="A2928" s="1">
        <v>40106</v>
      </c>
      <c r="B2928">
        <v>29.243981999999999</v>
      </c>
    </row>
    <row r="2929" spans="1:2" x14ac:dyDescent="0.3">
      <c r="A2929" s="1">
        <v>40107</v>
      </c>
      <c r="B2929">
        <v>29.632180999999999</v>
      </c>
    </row>
    <row r="2930" spans="1:2" x14ac:dyDescent="0.3">
      <c r="A2930" s="1">
        <v>40108</v>
      </c>
      <c r="B2930">
        <v>29.264858</v>
      </c>
    </row>
    <row r="2931" spans="1:2" x14ac:dyDescent="0.3">
      <c r="A2931" s="1">
        <v>40109</v>
      </c>
      <c r="B2931">
        <v>29.010235000000002</v>
      </c>
    </row>
    <row r="2932" spans="1:2" x14ac:dyDescent="0.3">
      <c r="A2932" s="1">
        <v>40112</v>
      </c>
      <c r="B2932">
        <v>27.853999999999999</v>
      </c>
    </row>
    <row r="2933" spans="1:2" x14ac:dyDescent="0.3">
      <c r="A2933" s="1">
        <v>40113</v>
      </c>
      <c r="B2933">
        <v>27.753820000000001</v>
      </c>
    </row>
    <row r="2934" spans="1:2" x14ac:dyDescent="0.3">
      <c r="A2934" s="1">
        <v>40114</v>
      </c>
      <c r="B2934">
        <v>27.482498</v>
      </c>
    </row>
    <row r="2935" spans="1:2" x14ac:dyDescent="0.3">
      <c r="A2935" s="1">
        <v>40115</v>
      </c>
      <c r="B2935">
        <v>27.394843999999999</v>
      </c>
    </row>
    <row r="2936" spans="1:2" x14ac:dyDescent="0.3">
      <c r="A2936" s="1">
        <v>40116</v>
      </c>
      <c r="B2936">
        <v>26.676894999999998</v>
      </c>
    </row>
    <row r="2937" spans="1:2" x14ac:dyDescent="0.3">
      <c r="A2937" s="1">
        <v>40119</v>
      </c>
      <c r="B2937">
        <v>26.509930000000001</v>
      </c>
    </row>
    <row r="2938" spans="1:2" x14ac:dyDescent="0.3">
      <c r="A2938" s="1">
        <v>40120</v>
      </c>
      <c r="B2938">
        <v>26.455662</v>
      </c>
    </row>
    <row r="2939" spans="1:2" x14ac:dyDescent="0.3">
      <c r="A2939" s="1">
        <v>40121</v>
      </c>
      <c r="B2939">
        <v>26.835509999999999</v>
      </c>
    </row>
    <row r="2940" spans="1:2" x14ac:dyDescent="0.3">
      <c r="A2940" s="1">
        <v>40122</v>
      </c>
      <c r="B2940">
        <v>27.136047000000001</v>
      </c>
    </row>
    <row r="2941" spans="1:2" x14ac:dyDescent="0.3">
      <c r="A2941" s="1">
        <v>40123</v>
      </c>
      <c r="B2941">
        <v>27.119354000000001</v>
      </c>
    </row>
    <row r="2942" spans="1:2" x14ac:dyDescent="0.3">
      <c r="A2942" s="1">
        <v>40126</v>
      </c>
      <c r="B2942">
        <v>27.499196999999999</v>
      </c>
    </row>
    <row r="2943" spans="1:2" x14ac:dyDescent="0.3">
      <c r="A2943" s="1">
        <v>40127</v>
      </c>
      <c r="B2943">
        <v>27.574328999999999</v>
      </c>
    </row>
    <row r="2944" spans="1:2" x14ac:dyDescent="0.3">
      <c r="A2944" s="1">
        <v>40128</v>
      </c>
      <c r="B2944">
        <v>27.70373</v>
      </c>
    </row>
    <row r="2945" spans="1:2" x14ac:dyDescent="0.3">
      <c r="A2945" s="1">
        <v>40129</v>
      </c>
      <c r="B2945">
        <v>27.58268</v>
      </c>
    </row>
    <row r="2946" spans="1:2" x14ac:dyDescent="0.3">
      <c r="A2946" s="1">
        <v>40130</v>
      </c>
      <c r="B2946">
        <v>27.607724999999999</v>
      </c>
    </row>
    <row r="2947" spans="1:2" x14ac:dyDescent="0.3">
      <c r="A2947" s="1">
        <v>40133</v>
      </c>
      <c r="B2947">
        <v>27.874866000000001</v>
      </c>
    </row>
    <row r="2948" spans="1:2" x14ac:dyDescent="0.3">
      <c r="A2948" s="1">
        <v>40134</v>
      </c>
      <c r="B2948">
        <v>27.365625000000001</v>
      </c>
    </row>
    <row r="2949" spans="1:2" x14ac:dyDescent="0.3">
      <c r="A2949" s="1">
        <v>40135</v>
      </c>
      <c r="B2949">
        <v>27.378149000000001</v>
      </c>
    </row>
    <row r="2950" spans="1:2" x14ac:dyDescent="0.3">
      <c r="A2950" s="1">
        <v>40136</v>
      </c>
      <c r="B2950">
        <v>26.731152999999999</v>
      </c>
    </row>
    <row r="2951" spans="1:2" x14ac:dyDescent="0.3">
      <c r="A2951" s="1">
        <v>40137</v>
      </c>
      <c r="B2951">
        <v>26.810465000000001</v>
      </c>
    </row>
    <row r="2952" spans="1:2" x14ac:dyDescent="0.3">
      <c r="A2952" s="1">
        <v>40140</v>
      </c>
      <c r="B2952">
        <v>27.624421999999999</v>
      </c>
    </row>
    <row r="2953" spans="1:2" x14ac:dyDescent="0.3">
      <c r="A2953" s="1">
        <v>40141</v>
      </c>
      <c r="B2953">
        <v>27.549285999999999</v>
      </c>
    </row>
    <row r="2954" spans="1:2" x14ac:dyDescent="0.3">
      <c r="A2954" s="1">
        <v>40142</v>
      </c>
      <c r="B2954">
        <v>27.724598</v>
      </c>
    </row>
    <row r="2955" spans="1:2" x14ac:dyDescent="0.3">
      <c r="A2955" s="1">
        <v>40143</v>
      </c>
      <c r="B2955">
        <v>27.207007999999998</v>
      </c>
    </row>
    <row r="2956" spans="1:2" x14ac:dyDescent="0.3">
      <c r="A2956" s="1">
        <v>40144</v>
      </c>
      <c r="B2956">
        <v>27.323882999999999</v>
      </c>
    </row>
    <row r="2957" spans="1:2" x14ac:dyDescent="0.3">
      <c r="A2957" s="1">
        <v>40147</v>
      </c>
      <c r="B2957">
        <v>26.217737</v>
      </c>
    </row>
    <row r="2958" spans="1:2" x14ac:dyDescent="0.3">
      <c r="A2958" s="1">
        <v>40148</v>
      </c>
      <c r="B2958">
        <v>26.831334999999999</v>
      </c>
    </row>
    <row r="2959" spans="1:2" x14ac:dyDescent="0.3">
      <c r="A2959" s="1">
        <v>40149</v>
      </c>
      <c r="B2959">
        <v>27.106829000000001</v>
      </c>
    </row>
    <row r="2960" spans="1:2" x14ac:dyDescent="0.3">
      <c r="A2960" s="1">
        <v>40150</v>
      </c>
      <c r="B2960">
        <v>26.969086000000001</v>
      </c>
    </row>
    <row r="2961" spans="1:2" x14ac:dyDescent="0.3">
      <c r="A2961" s="1">
        <v>40151</v>
      </c>
      <c r="B2961">
        <v>27.215353</v>
      </c>
    </row>
    <row r="2962" spans="1:2" x14ac:dyDescent="0.3">
      <c r="A2962" s="1">
        <v>40154</v>
      </c>
      <c r="B2962">
        <v>27.119354000000001</v>
      </c>
    </row>
    <row r="2963" spans="1:2" x14ac:dyDescent="0.3">
      <c r="A2963" s="1">
        <v>40155</v>
      </c>
      <c r="B2963">
        <v>26.864726999999998</v>
      </c>
    </row>
    <row r="2964" spans="1:2" x14ac:dyDescent="0.3">
      <c r="A2964" s="1">
        <v>40156</v>
      </c>
      <c r="B2964">
        <v>26.330441</v>
      </c>
    </row>
    <row r="2965" spans="1:2" x14ac:dyDescent="0.3">
      <c r="A2965" s="1">
        <v>40157</v>
      </c>
      <c r="B2965">
        <v>26.568365</v>
      </c>
    </row>
    <row r="2966" spans="1:2" x14ac:dyDescent="0.3">
      <c r="A2966" s="1">
        <v>40158</v>
      </c>
      <c r="B2966">
        <v>26.518274000000002</v>
      </c>
    </row>
    <row r="2967" spans="1:2" x14ac:dyDescent="0.3">
      <c r="A2967" s="1">
        <v>40161</v>
      </c>
      <c r="B2967">
        <v>26.818811</v>
      </c>
    </row>
    <row r="2968" spans="1:2" x14ac:dyDescent="0.3">
      <c r="A2968" s="1">
        <v>40162</v>
      </c>
      <c r="B2968">
        <v>26.852207</v>
      </c>
    </row>
    <row r="2969" spans="1:2" x14ac:dyDescent="0.3">
      <c r="A2969" s="1">
        <v>40163</v>
      </c>
      <c r="B2969">
        <v>26.873075</v>
      </c>
    </row>
    <row r="2970" spans="1:2" x14ac:dyDescent="0.3">
      <c r="A2970" s="1">
        <v>40164</v>
      </c>
      <c r="B2970">
        <v>26.731152999999999</v>
      </c>
    </row>
    <row r="2971" spans="1:2" x14ac:dyDescent="0.3">
      <c r="A2971" s="1">
        <v>40165</v>
      </c>
      <c r="B2971">
        <v>27.056743999999998</v>
      </c>
    </row>
    <row r="2972" spans="1:2" x14ac:dyDescent="0.3">
      <c r="A2972" s="1">
        <v>40168</v>
      </c>
      <c r="B2972">
        <v>27.219528</v>
      </c>
    </row>
    <row r="2973" spans="1:2" x14ac:dyDescent="0.3">
      <c r="A2973" s="1">
        <v>40169</v>
      </c>
      <c r="B2973">
        <v>27.131869999999999</v>
      </c>
    </row>
    <row r="2974" spans="1:2" x14ac:dyDescent="0.3">
      <c r="A2974" s="1">
        <v>40170</v>
      </c>
      <c r="B2974">
        <v>27.094308999999999</v>
      </c>
    </row>
    <row r="2975" spans="1:2" x14ac:dyDescent="0.3">
      <c r="A2975" s="1">
        <v>40175</v>
      </c>
      <c r="B2975">
        <v>26.960730000000002</v>
      </c>
    </row>
    <row r="2976" spans="1:2" x14ac:dyDescent="0.3">
      <c r="A2976" s="1">
        <v>40176</v>
      </c>
      <c r="B2976">
        <v>27.169443000000001</v>
      </c>
    </row>
    <row r="2977" spans="1:2" x14ac:dyDescent="0.3">
      <c r="A2977" s="1">
        <v>40177</v>
      </c>
      <c r="B2977">
        <v>27.198661999999999</v>
      </c>
    </row>
    <row r="2978" spans="1:2" x14ac:dyDescent="0.3">
      <c r="A2978" s="1">
        <v>40182</v>
      </c>
      <c r="B2978">
        <v>27.219528</v>
      </c>
    </row>
    <row r="2979" spans="1:2" x14ac:dyDescent="0.3">
      <c r="A2979" s="1">
        <v>40183</v>
      </c>
      <c r="B2979">
        <v>27.019172999999999</v>
      </c>
    </row>
    <row r="2980" spans="1:2" x14ac:dyDescent="0.3">
      <c r="A2980" s="1">
        <v>40184</v>
      </c>
      <c r="B2980">
        <v>27.002478</v>
      </c>
    </row>
    <row r="2981" spans="1:2" x14ac:dyDescent="0.3">
      <c r="A2981" s="1">
        <v>40185</v>
      </c>
      <c r="B2981">
        <v>27.570157999999999</v>
      </c>
    </row>
    <row r="2982" spans="1:2" x14ac:dyDescent="0.3">
      <c r="A2982" s="1">
        <v>40186</v>
      </c>
      <c r="B2982">
        <v>27.290489000000001</v>
      </c>
    </row>
    <row r="2983" spans="1:2" x14ac:dyDescent="0.3">
      <c r="A2983" s="1">
        <v>40189</v>
      </c>
      <c r="B2983">
        <v>27.386496999999999</v>
      </c>
    </row>
    <row r="2984" spans="1:2" x14ac:dyDescent="0.3">
      <c r="A2984" s="1">
        <v>40190</v>
      </c>
      <c r="B2984">
        <v>27.119354000000001</v>
      </c>
    </row>
    <row r="2985" spans="1:2" x14ac:dyDescent="0.3">
      <c r="A2985" s="1">
        <v>40191</v>
      </c>
      <c r="B2985">
        <v>27.131869999999999</v>
      </c>
    </row>
    <row r="2986" spans="1:2" x14ac:dyDescent="0.3">
      <c r="A2986" s="1">
        <v>40192</v>
      </c>
      <c r="B2986">
        <v>27.24457</v>
      </c>
    </row>
    <row r="2987" spans="1:2" x14ac:dyDescent="0.3">
      <c r="A2987" s="1">
        <v>40193</v>
      </c>
      <c r="B2987">
        <v>27.670339999999999</v>
      </c>
    </row>
    <row r="2988" spans="1:2" x14ac:dyDescent="0.3">
      <c r="A2988" s="1">
        <v>40196</v>
      </c>
      <c r="B2988">
        <v>27.361452</v>
      </c>
    </row>
    <row r="2989" spans="1:2" x14ac:dyDescent="0.3">
      <c r="A2989" s="1">
        <v>40197</v>
      </c>
      <c r="B2989">
        <v>27.657810000000001</v>
      </c>
    </row>
    <row r="2990" spans="1:2" x14ac:dyDescent="0.3">
      <c r="A2990" s="1">
        <v>40198</v>
      </c>
      <c r="B2990">
        <v>28.246366999999999</v>
      </c>
    </row>
    <row r="2991" spans="1:2" x14ac:dyDescent="0.3">
      <c r="A2991" s="1">
        <v>40199</v>
      </c>
      <c r="B2991">
        <v>27.682859000000001</v>
      </c>
    </row>
    <row r="2992" spans="1:2" x14ac:dyDescent="0.3">
      <c r="A2992" s="1">
        <v>40200</v>
      </c>
      <c r="B2992">
        <v>27.369799</v>
      </c>
    </row>
    <row r="2993" spans="1:2" x14ac:dyDescent="0.3">
      <c r="A2993" s="1">
        <v>40203</v>
      </c>
      <c r="B2993">
        <v>27.365625000000001</v>
      </c>
    </row>
    <row r="2994" spans="1:2" x14ac:dyDescent="0.3">
      <c r="A2994" s="1">
        <v>40204</v>
      </c>
      <c r="B2994">
        <v>27.678685999999999</v>
      </c>
    </row>
    <row r="2995" spans="1:2" x14ac:dyDescent="0.3">
      <c r="A2995" s="1">
        <v>40205</v>
      </c>
      <c r="B2995">
        <v>27.194483000000002</v>
      </c>
    </row>
    <row r="2996" spans="1:2" x14ac:dyDescent="0.3">
      <c r="A2996" s="1">
        <v>40206</v>
      </c>
      <c r="B2996">
        <v>26.580888999999999</v>
      </c>
    </row>
    <row r="2997" spans="1:2" x14ac:dyDescent="0.3">
      <c r="A2997" s="1">
        <v>40207</v>
      </c>
      <c r="B2997">
        <v>26.927340999999998</v>
      </c>
    </row>
    <row r="2998" spans="1:2" x14ac:dyDescent="0.3">
      <c r="A2998" s="1">
        <v>40210</v>
      </c>
      <c r="B2998">
        <v>26.768726000000001</v>
      </c>
    </row>
    <row r="2999" spans="1:2" x14ac:dyDescent="0.3">
      <c r="A2999" s="1">
        <v>40211</v>
      </c>
      <c r="B2999">
        <v>26.848032</v>
      </c>
    </row>
    <row r="3000" spans="1:2" x14ac:dyDescent="0.3">
      <c r="A3000" s="1">
        <v>40212</v>
      </c>
      <c r="B3000">
        <v>26.764552999999999</v>
      </c>
    </row>
    <row r="3001" spans="1:2" x14ac:dyDescent="0.3">
      <c r="A3001" s="1">
        <v>40213</v>
      </c>
      <c r="B3001">
        <v>26.509930000000001</v>
      </c>
    </row>
    <row r="3002" spans="1:2" x14ac:dyDescent="0.3">
      <c r="A3002" s="1">
        <v>40214</v>
      </c>
      <c r="B3002">
        <v>26.109210999999998</v>
      </c>
    </row>
    <row r="3003" spans="1:2" x14ac:dyDescent="0.3">
      <c r="A3003" s="1">
        <v>40217</v>
      </c>
      <c r="B3003">
        <v>26.355484000000001</v>
      </c>
    </row>
    <row r="3004" spans="1:2" x14ac:dyDescent="0.3">
      <c r="A3004" s="1">
        <v>40218</v>
      </c>
      <c r="B3004">
        <v>26.297049000000001</v>
      </c>
    </row>
    <row r="3005" spans="1:2" x14ac:dyDescent="0.3">
      <c r="A3005" s="1">
        <v>40219</v>
      </c>
      <c r="B3005">
        <v>26.134256000000001</v>
      </c>
    </row>
    <row r="3006" spans="1:2" x14ac:dyDescent="0.3">
      <c r="A3006" s="1">
        <v>40220</v>
      </c>
      <c r="B3006">
        <v>26.313745000000001</v>
      </c>
    </row>
    <row r="3007" spans="1:2" x14ac:dyDescent="0.3">
      <c r="A3007" s="1">
        <v>40221</v>
      </c>
      <c r="B3007">
        <v>26.57254</v>
      </c>
    </row>
    <row r="3008" spans="1:2" x14ac:dyDescent="0.3">
      <c r="A3008" s="1">
        <v>40224</v>
      </c>
      <c r="B3008">
        <v>26.614277000000001</v>
      </c>
    </row>
    <row r="3009" spans="1:2" x14ac:dyDescent="0.3">
      <c r="A3009" s="1">
        <v>40225</v>
      </c>
      <c r="B3009">
        <v>26.747854</v>
      </c>
    </row>
    <row r="3010" spans="1:2" x14ac:dyDescent="0.3">
      <c r="A3010" s="1">
        <v>40226</v>
      </c>
      <c r="B3010">
        <v>26.622624999999999</v>
      </c>
    </row>
    <row r="3011" spans="1:2" x14ac:dyDescent="0.3">
      <c r="A3011" s="1">
        <v>40227</v>
      </c>
      <c r="B3011">
        <v>26.923164</v>
      </c>
    </row>
    <row r="3012" spans="1:2" x14ac:dyDescent="0.3">
      <c r="A3012" s="1">
        <v>40228</v>
      </c>
      <c r="B3012">
        <v>27.240397999999999</v>
      </c>
    </row>
    <row r="3013" spans="1:2" x14ac:dyDescent="0.3">
      <c r="A3013" s="1">
        <v>40231</v>
      </c>
      <c r="B3013">
        <v>26.914819999999999</v>
      </c>
    </row>
    <row r="3014" spans="1:2" x14ac:dyDescent="0.3">
      <c r="A3014" s="1">
        <v>40232</v>
      </c>
      <c r="B3014">
        <v>24.209980000000002</v>
      </c>
    </row>
    <row r="3015" spans="1:2" x14ac:dyDescent="0.3">
      <c r="A3015" s="1">
        <v>40233</v>
      </c>
      <c r="B3015">
        <v>24.523036999999999</v>
      </c>
    </row>
    <row r="3016" spans="1:2" x14ac:dyDescent="0.3">
      <c r="A3016" s="1">
        <v>40234</v>
      </c>
      <c r="B3016">
        <v>24.051356999999999</v>
      </c>
    </row>
    <row r="3017" spans="1:2" x14ac:dyDescent="0.3">
      <c r="A3017" s="1">
        <v>40235</v>
      </c>
      <c r="B3017">
        <v>24.126498999999999</v>
      </c>
    </row>
    <row r="3018" spans="1:2" x14ac:dyDescent="0.3">
      <c r="A3018" s="1">
        <v>40238</v>
      </c>
      <c r="B3018">
        <v>24.836099999999998</v>
      </c>
    </row>
    <row r="3019" spans="1:2" x14ac:dyDescent="0.3">
      <c r="A3019" s="1">
        <v>40239</v>
      </c>
      <c r="B3019">
        <v>24.898710000000001</v>
      </c>
    </row>
    <row r="3020" spans="1:2" x14ac:dyDescent="0.3">
      <c r="A3020" s="1">
        <v>40240</v>
      </c>
      <c r="B3020">
        <v>25.307774999999999</v>
      </c>
    </row>
    <row r="3021" spans="1:2" x14ac:dyDescent="0.3">
      <c r="A3021" s="1">
        <v>40241</v>
      </c>
      <c r="B3021">
        <v>25.424651999999998</v>
      </c>
    </row>
    <row r="3022" spans="1:2" x14ac:dyDescent="0.3">
      <c r="A3022" s="1">
        <v>40242</v>
      </c>
      <c r="B3022">
        <v>25.462221</v>
      </c>
    </row>
    <row r="3023" spans="1:2" x14ac:dyDescent="0.3">
      <c r="A3023" s="1">
        <v>40245</v>
      </c>
      <c r="B3023">
        <v>25.445522</v>
      </c>
    </row>
    <row r="3024" spans="1:2" x14ac:dyDescent="0.3">
      <c r="A3024" s="1">
        <v>40246</v>
      </c>
      <c r="B3024">
        <v>25.407955000000001</v>
      </c>
    </row>
    <row r="3025" spans="1:2" x14ac:dyDescent="0.3">
      <c r="A3025" s="1">
        <v>40247</v>
      </c>
      <c r="B3025">
        <v>25.595789</v>
      </c>
    </row>
    <row r="3026" spans="1:2" x14ac:dyDescent="0.3">
      <c r="A3026" s="1">
        <v>40248</v>
      </c>
      <c r="B3026">
        <v>25.353694999999998</v>
      </c>
    </row>
    <row r="3027" spans="1:2" x14ac:dyDescent="0.3">
      <c r="A3027" s="1">
        <v>40249</v>
      </c>
      <c r="B3027">
        <v>25.366215</v>
      </c>
    </row>
    <row r="3028" spans="1:2" x14ac:dyDescent="0.3">
      <c r="A3028" s="1">
        <v>40252</v>
      </c>
      <c r="B3028">
        <v>25.387087000000001</v>
      </c>
    </row>
    <row r="3029" spans="1:2" x14ac:dyDescent="0.3">
      <c r="A3029" s="1">
        <v>40253</v>
      </c>
      <c r="B3029">
        <v>25.378736</v>
      </c>
    </row>
    <row r="3030" spans="1:2" x14ac:dyDescent="0.3">
      <c r="A3030" s="1">
        <v>40254</v>
      </c>
      <c r="B3030">
        <v>25.099070000000001</v>
      </c>
    </row>
    <row r="3031" spans="1:2" x14ac:dyDescent="0.3">
      <c r="A3031" s="1">
        <v>40255</v>
      </c>
      <c r="B3031">
        <v>25.082376</v>
      </c>
    </row>
    <row r="3032" spans="1:2" x14ac:dyDescent="0.3">
      <c r="A3032" s="1">
        <v>40256</v>
      </c>
      <c r="B3032">
        <v>25.144987</v>
      </c>
    </row>
    <row r="3033" spans="1:2" x14ac:dyDescent="0.3">
      <c r="A3033" s="1">
        <v>40259</v>
      </c>
      <c r="B3033">
        <v>25.165855000000001</v>
      </c>
    </row>
    <row r="3034" spans="1:2" x14ac:dyDescent="0.3">
      <c r="A3034" s="1">
        <v>40260</v>
      </c>
      <c r="B3034">
        <v>24.932102</v>
      </c>
    </row>
    <row r="3035" spans="1:2" x14ac:dyDescent="0.3">
      <c r="A3035" s="1">
        <v>40261</v>
      </c>
      <c r="B3035">
        <v>24.777664000000001</v>
      </c>
    </row>
    <row r="3036" spans="1:2" x14ac:dyDescent="0.3">
      <c r="A3036" s="1">
        <v>40262</v>
      </c>
      <c r="B3036">
        <v>24.873667000000001</v>
      </c>
    </row>
    <row r="3037" spans="1:2" x14ac:dyDescent="0.3">
      <c r="A3037" s="1">
        <v>40263</v>
      </c>
      <c r="B3037">
        <v>24.802710000000001</v>
      </c>
    </row>
    <row r="3038" spans="1:2" x14ac:dyDescent="0.3">
      <c r="A3038" s="1">
        <v>40266</v>
      </c>
      <c r="B3038">
        <v>24.882013000000001</v>
      </c>
    </row>
    <row r="3039" spans="1:2" x14ac:dyDescent="0.3">
      <c r="A3039" s="1">
        <v>40267</v>
      </c>
      <c r="B3039">
        <v>24.978021999999999</v>
      </c>
    </row>
    <row r="3040" spans="1:2" x14ac:dyDescent="0.3">
      <c r="A3040" s="1">
        <v>40268</v>
      </c>
      <c r="B3040">
        <v>25.044806999999999</v>
      </c>
    </row>
    <row r="3041" spans="1:2" x14ac:dyDescent="0.3">
      <c r="A3041" s="1">
        <v>40269</v>
      </c>
      <c r="B3041">
        <v>25.044806999999999</v>
      </c>
    </row>
    <row r="3042" spans="1:2" x14ac:dyDescent="0.3">
      <c r="A3042" s="1">
        <v>40274</v>
      </c>
      <c r="B3042">
        <v>24.961321000000002</v>
      </c>
    </row>
    <row r="3043" spans="1:2" x14ac:dyDescent="0.3">
      <c r="A3043" s="1">
        <v>40275</v>
      </c>
      <c r="B3043">
        <v>25.253511</v>
      </c>
    </row>
    <row r="3044" spans="1:2" x14ac:dyDescent="0.3">
      <c r="A3044" s="1">
        <v>40276</v>
      </c>
      <c r="B3044">
        <v>25.399605000000001</v>
      </c>
    </row>
    <row r="3045" spans="1:2" x14ac:dyDescent="0.3">
      <c r="A3045" s="1">
        <v>40277</v>
      </c>
      <c r="B3045">
        <v>25.700144000000002</v>
      </c>
    </row>
    <row r="3046" spans="1:2" x14ac:dyDescent="0.3">
      <c r="A3046" s="1">
        <v>40280</v>
      </c>
      <c r="B3046">
        <v>25.801978999999999</v>
      </c>
    </row>
    <row r="3047" spans="1:2" x14ac:dyDescent="0.3">
      <c r="A3047" s="1">
        <v>40281</v>
      </c>
      <c r="B3047">
        <v>25.785005999999999</v>
      </c>
    </row>
    <row r="3048" spans="1:2" x14ac:dyDescent="0.3">
      <c r="A3048" s="1">
        <v>40282</v>
      </c>
      <c r="B3048">
        <v>25.611038000000001</v>
      </c>
    </row>
    <row r="3049" spans="1:2" x14ac:dyDescent="0.3">
      <c r="A3049" s="1">
        <v>40283</v>
      </c>
      <c r="B3049">
        <v>25.674686000000001</v>
      </c>
    </row>
    <row r="3050" spans="1:2" x14ac:dyDescent="0.3">
      <c r="A3050" s="1">
        <v>40284</v>
      </c>
      <c r="B3050">
        <v>25.683174000000001</v>
      </c>
    </row>
    <row r="3051" spans="1:2" x14ac:dyDescent="0.3">
      <c r="A3051" s="1">
        <v>40287</v>
      </c>
      <c r="B3051">
        <v>25.564367000000001</v>
      </c>
    </row>
    <row r="3052" spans="1:2" x14ac:dyDescent="0.3">
      <c r="A3052" s="1">
        <v>40288</v>
      </c>
      <c r="B3052">
        <v>26.031099000000001</v>
      </c>
    </row>
    <row r="3053" spans="1:2" x14ac:dyDescent="0.3">
      <c r="A3053" s="1">
        <v>40289</v>
      </c>
      <c r="B3053">
        <v>26.243251999999998</v>
      </c>
    </row>
    <row r="3054" spans="1:2" x14ac:dyDescent="0.3">
      <c r="A3054" s="1">
        <v>40290</v>
      </c>
      <c r="B3054">
        <v>26.786363999999999</v>
      </c>
    </row>
    <row r="3055" spans="1:2" x14ac:dyDescent="0.3">
      <c r="A3055" s="1">
        <v>40291</v>
      </c>
      <c r="B3055">
        <v>27.074894</v>
      </c>
    </row>
    <row r="3056" spans="1:2" x14ac:dyDescent="0.3">
      <c r="A3056" s="1">
        <v>40294</v>
      </c>
      <c r="B3056">
        <v>26.824553999999999</v>
      </c>
    </row>
    <row r="3057" spans="1:2" x14ac:dyDescent="0.3">
      <c r="A3057" s="1">
        <v>40295</v>
      </c>
      <c r="B3057">
        <v>27.29129</v>
      </c>
    </row>
    <row r="3058" spans="1:2" x14ac:dyDescent="0.3">
      <c r="A3058" s="1">
        <v>40296</v>
      </c>
      <c r="B3058">
        <v>26.680288000000001</v>
      </c>
    </row>
    <row r="3059" spans="1:2" x14ac:dyDescent="0.3">
      <c r="A3059" s="1">
        <v>40297</v>
      </c>
      <c r="B3059">
        <v>26.667560999999999</v>
      </c>
    </row>
    <row r="3060" spans="1:2" x14ac:dyDescent="0.3">
      <c r="A3060" s="1">
        <v>40298</v>
      </c>
      <c r="B3060">
        <v>26.247498</v>
      </c>
    </row>
    <row r="3061" spans="1:2" x14ac:dyDescent="0.3">
      <c r="A3061" s="1">
        <v>40301</v>
      </c>
      <c r="B3061">
        <v>26.315387999999999</v>
      </c>
    </row>
    <row r="3062" spans="1:2" x14ac:dyDescent="0.3">
      <c r="A3062" s="1">
        <v>40302</v>
      </c>
      <c r="B3062">
        <v>26.281445000000001</v>
      </c>
    </row>
    <row r="3063" spans="1:2" x14ac:dyDescent="0.3">
      <c r="A3063" s="1">
        <v>40303</v>
      </c>
      <c r="B3063">
        <v>26.005645999999999</v>
      </c>
    </row>
    <row r="3064" spans="1:2" x14ac:dyDescent="0.3">
      <c r="A3064" s="1">
        <v>40304</v>
      </c>
      <c r="B3064">
        <v>26.171125</v>
      </c>
    </row>
    <row r="3065" spans="1:2" x14ac:dyDescent="0.3">
      <c r="A3065" s="1">
        <v>40305</v>
      </c>
      <c r="B3065">
        <v>25.258865</v>
      </c>
    </row>
    <row r="3066" spans="1:2" x14ac:dyDescent="0.3">
      <c r="A3066" s="1">
        <v>40308</v>
      </c>
      <c r="B3066">
        <v>25.509207</v>
      </c>
    </row>
    <row r="3067" spans="1:2" x14ac:dyDescent="0.3">
      <c r="A3067" s="1">
        <v>40309</v>
      </c>
      <c r="B3067">
        <v>25.543154000000001</v>
      </c>
    </row>
    <row r="3068" spans="1:2" x14ac:dyDescent="0.3">
      <c r="A3068" s="1">
        <v>40310</v>
      </c>
      <c r="B3068">
        <v>25.967457</v>
      </c>
    </row>
    <row r="3069" spans="1:2" x14ac:dyDescent="0.3">
      <c r="A3069" s="1">
        <v>40311</v>
      </c>
      <c r="B3069">
        <v>26.120207000000001</v>
      </c>
    </row>
    <row r="3070" spans="1:2" x14ac:dyDescent="0.3">
      <c r="A3070" s="1">
        <v>40312</v>
      </c>
      <c r="B3070">
        <v>25.823194999999998</v>
      </c>
    </row>
    <row r="3071" spans="1:2" x14ac:dyDescent="0.3">
      <c r="A3071" s="1">
        <v>40315</v>
      </c>
      <c r="B3071">
        <v>25.772279999999999</v>
      </c>
    </row>
    <row r="3072" spans="1:2" x14ac:dyDescent="0.3">
      <c r="A3072" s="1">
        <v>40316</v>
      </c>
      <c r="B3072">
        <v>26.115960999999999</v>
      </c>
    </row>
    <row r="3073" spans="1:2" x14ac:dyDescent="0.3">
      <c r="A3073" s="1">
        <v>40317</v>
      </c>
      <c r="B3073">
        <v>26.052323999999999</v>
      </c>
    </row>
    <row r="3074" spans="1:2" x14ac:dyDescent="0.3">
      <c r="A3074" s="1">
        <v>40318</v>
      </c>
      <c r="B3074">
        <v>25.920784000000001</v>
      </c>
    </row>
    <row r="3075" spans="1:2" x14ac:dyDescent="0.3">
      <c r="A3075" s="1">
        <v>40319</v>
      </c>
      <c r="B3075">
        <v>24.991555999999999</v>
      </c>
    </row>
    <row r="3076" spans="1:2" x14ac:dyDescent="0.3">
      <c r="A3076" s="1">
        <v>40322</v>
      </c>
      <c r="B3076">
        <v>25.089146</v>
      </c>
    </row>
    <row r="3077" spans="1:2" x14ac:dyDescent="0.3">
      <c r="A3077" s="1">
        <v>40323</v>
      </c>
      <c r="B3077">
        <v>24.461175999999998</v>
      </c>
    </row>
    <row r="3078" spans="1:2" x14ac:dyDescent="0.3">
      <c r="A3078" s="1">
        <v>40324</v>
      </c>
      <c r="B3078">
        <v>24.584225</v>
      </c>
    </row>
    <row r="3079" spans="1:2" x14ac:dyDescent="0.3">
      <c r="A3079" s="1">
        <v>40325</v>
      </c>
      <c r="B3079">
        <v>24.779404</v>
      </c>
    </row>
    <row r="3080" spans="1:2" x14ac:dyDescent="0.3">
      <c r="A3080" s="1">
        <v>40326</v>
      </c>
      <c r="B3080">
        <v>25.118849000000001</v>
      </c>
    </row>
    <row r="3081" spans="1:2" x14ac:dyDescent="0.3">
      <c r="A3081" s="1">
        <v>40329</v>
      </c>
      <c r="B3081">
        <v>24.923670000000001</v>
      </c>
    </row>
    <row r="3082" spans="1:2" x14ac:dyDescent="0.3">
      <c r="A3082" s="1">
        <v>40330</v>
      </c>
      <c r="B3082">
        <v>24.940638</v>
      </c>
    </row>
    <row r="3083" spans="1:2" x14ac:dyDescent="0.3">
      <c r="A3083" s="1">
        <v>40331</v>
      </c>
      <c r="B3083">
        <v>25.403130999999998</v>
      </c>
    </row>
    <row r="3084" spans="1:2" x14ac:dyDescent="0.3">
      <c r="A3084" s="1">
        <v>40332</v>
      </c>
      <c r="B3084">
        <v>25.670442999999999</v>
      </c>
    </row>
    <row r="3085" spans="1:2" x14ac:dyDescent="0.3">
      <c r="A3085" s="1">
        <v>40333</v>
      </c>
      <c r="B3085">
        <v>25.381916</v>
      </c>
    </row>
    <row r="3086" spans="1:2" x14ac:dyDescent="0.3">
      <c r="A3086" s="1">
        <v>40336</v>
      </c>
      <c r="B3086">
        <v>25.174005999999999</v>
      </c>
    </row>
    <row r="3087" spans="1:2" x14ac:dyDescent="0.3">
      <c r="A3087" s="1">
        <v>40337</v>
      </c>
      <c r="B3087">
        <v>25.161277999999999</v>
      </c>
    </row>
    <row r="3088" spans="1:2" x14ac:dyDescent="0.3">
      <c r="A3088" s="1">
        <v>40338</v>
      </c>
      <c r="B3088">
        <v>25.335242999999998</v>
      </c>
    </row>
    <row r="3089" spans="1:2" x14ac:dyDescent="0.3">
      <c r="A3089" s="1">
        <v>40339</v>
      </c>
      <c r="B3089">
        <v>25.76379</v>
      </c>
    </row>
    <row r="3090" spans="1:2" x14ac:dyDescent="0.3">
      <c r="A3090" s="1">
        <v>40340</v>
      </c>
      <c r="B3090">
        <v>25.437076999999999</v>
      </c>
    </row>
    <row r="3091" spans="1:2" x14ac:dyDescent="0.3">
      <c r="A3091" s="1">
        <v>40343</v>
      </c>
      <c r="B3091">
        <v>25.538907999999999</v>
      </c>
    </row>
    <row r="3092" spans="1:2" x14ac:dyDescent="0.3">
      <c r="A3092" s="1">
        <v>40344</v>
      </c>
      <c r="B3092">
        <v>26.285682999999999</v>
      </c>
    </row>
    <row r="3093" spans="1:2" x14ac:dyDescent="0.3">
      <c r="A3093" s="1">
        <v>40345</v>
      </c>
      <c r="B3093">
        <v>26.306902000000001</v>
      </c>
    </row>
    <row r="3094" spans="1:2" x14ac:dyDescent="0.3">
      <c r="A3094" s="1">
        <v>40346</v>
      </c>
      <c r="B3094">
        <v>26.243251999999998</v>
      </c>
    </row>
    <row r="3095" spans="1:2" x14ac:dyDescent="0.3">
      <c r="A3095" s="1">
        <v>40347</v>
      </c>
      <c r="B3095">
        <v>26.302658000000001</v>
      </c>
    </row>
    <row r="3096" spans="1:2" x14ac:dyDescent="0.3">
      <c r="A3096" s="1">
        <v>40350</v>
      </c>
      <c r="B3096">
        <v>26.08202</v>
      </c>
    </row>
    <row r="3097" spans="1:2" x14ac:dyDescent="0.3">
      <c r="A3097" s="1">
        <v>40351</v>
      </c>
      <c r="B3097">
        <v>26.128696000000001</v>
      </c>
    </row>
    <row r="3098" spans="1:2" x14ac:dyDescent="0.3">
      <c r="A3098" s="1">
        <v>40352</v>
      </c>
      <c r="B3098">
        <v>26.268713000000002</v>
      </c>
    </row>
    <row r="3099" spans="1:2" x14ac:dyDescent="0.3">
      <c r="A3099" s="1">
        <v>40353</v>
      </c>
      <c r="B3099">
        <v>26.251740999999999</v>
      </c>
    </row>
    <row r="3100" spans="1:2" x14ac:dyDescent="0.3">
      <c r="A3100" s="1">
        <v>40354</v>
      </c>
      <c r="B3100">
        <v>26.213550999999999</v>
      </c>
    </row>
    <row r="3101" spans="1:2" x14ac:dyDescent="0.3">
      <c r="A3101" s="1">
        <v>40357</v>
      </c>
      <c r="B3101">
        <v>26.149908</v>
      </c>
    </row>
    <row r="3102" spans="1:2" x14ac:dyDescent="0.3">
      <c r="A3102" s="1">
        <v>40358</v>
      </c>
      <c r="B3102">
        <v>25.611038000000001</v>
      </c>
    </row>
    <row r="3103" spans="1:2" x14ac:dyDescent="0.3">
      <c r="A3103" s="1">
        <v>40359</v>
      </c>
      <c r="B3103">
        <v>25.454053999999999</v>
      </c>
    </row>
    <row r="3104" spans="1:2" x14ac:dyDescent="0.3">
      <c r="A3104" s="1">
        <v>40360</v>
      </c>
      <c r="B3104">
        <v>24.906696</v>
      </c>
    </row>
    <row r="3105" spans="1:2" x14ac:dyDescent="0.3">
      <c r="A3105" s="1">
        <v>40361</v>
      </c>
      <c r="B3105">
        <v>24.766672</v>
      </c>
    </row>
    <row r="3106" spans="1:2" x14ac:dyDescent="0.3">
      <c r="A3106" s="1">
        <v>40364</v>
      </c>
      <c r="B3106">
        <v>24.656352999999999</v>
      </c>
    </row>
    <row r="3107" spans="1:2" x14ac:dyDescent="0.3">
      <c r="A3107" s="1">
        <v>40365</v>
      </c>
      <c r="B3107">
        <v>25.199469000000001</v>
      </c>
    </row>
    <row r="3108" spans="1:2" x14ac:dyDescent="0.3">
      <c r="A3108" s="1">
        <v>40366</v>
      </c>
      <c r="B3108">
        <v>25.390404</v>
      </c>
    </row>
    <row r="3109" spans="1:2" x14ac:dyDescent="0.3">
      <c r="A3109" s="1">
        <v>40367</v>
      </c>
      <c r="B3109">
        <v>25.318269999999998</v>
      </c>
    </row>
    <row r="3110" spans="1:2" x14ac:dyDescent="0.3">
      <c r="A3110" s="1">
        <v>40368</v>
      </c>
      <c r="B3110">
        <v>25.415863000000002</v>
      </c>
    </row>
    <row r="3111" spans="1:2" x14ac:dyDescent="0.3">
      <c r="A3111" s="1">
        <v>40371</v>
      </c>
      <c r="B3111">
        <v>25.886837</v>
      </c>
    </row>
    <row r="3112" spans="1:2" x14ac:dyDescent="0.3">
      <c r="A3112" s="1">
        <v>40372</v>
      </c>
      <c r="B3112">
        <v>26.366304</v>
      </c>
    </row>
    <row r="3113" spans="1:2" x14ac:dyDescent="0.3">
      <c r="A3113" s="1">
        <v>40373</v>
      </c>
      <c r="B3113">
        <v>27.113078999999999</v>
      </c>
    </row>
    <row r="3114" spans="1:2" x14ac:dyDescent="0.3">
      <c r="A3114" s="1">
        <v>40374</v>
      </c>
      <c r="B3114">
        <v>27.176725000000001</v>
      </c>
    </row>
    <row r="3115" spans="1:2" x14ac:dyDescent="0.3">
      <c r="A3115" s="1">
        <v>40375</v>
      </c>
      <c r="B3115">
        <v>26.408736999999999</v>
      </c>
    </row>
    <row r="3116" spans="1:2" x14ac:dyDescent="0.3">
      <c r="A3116" s="1">
        <v>40378</v>
      </c>
      <c r="B3116">
        <v>26.603912000000001</v>
      </c>
    </row>
    <row r="3117" spans="1:2" x14ac:dyDescent="0.3">
      <c r="A3117" s="1">
        <v>40379</v>
      </c>
      <c r="B3117">
        <v>26.540268000000001</v>
      </c>
    </row>
    <row r="3118" spans="1:2" x14ac:dyDescent="0.3">
      <c r="A3118" s="1">
        <v>40380</v>
      </c>
      <c r="B3118">
        <v>26.315387999999999</v>
      </c>
    </row>
    <row r="3119" spans="1:2" x14ac:dyDescent="0.3">
      <c r="A3119" s="1">
        <v>40381</v>
      </c>
      <c r="B3119">
        <v>26.637861000000001</v>
      </c>
    </row>
    <row r="3120" spans="1:2" x14ac:dyDescent="0.3">
      <c r="A3120" s="1">
        <v>40382</v>
      </c>
      <c r="B3120">
        <v>26.531780000000001</v>
      </c>
    </row>
    <row r="3121" spans="1:2" x14ac:dyDescent="0.3">
      <c r="A3121" s="1">
        <v>40385</v>
      </c>
      <c r="B3121">
        <v>26.608160000000002</v>
      </c>
    </row>
    <row r="3122" spans="1:2" x14ac:dyDescent="0.3">
      <c r="A3122" s="1">
        <v>40386</v>
      </c>
      <c r="B3122">
        <v>27.261585</v>
      </c>
    </row>
    <row r="3123" spans="1:2" x14ac:dyDescent="0.3">
      <c r="A3123" s="1">
        <v>40387</v>
      </c>
      <c r="B3123">
        <v>27.240372000000001</v>
      </c>
    </row>
    <row r="3124" spans="1:2" x14ac:dyDescent="0.3">
      <c r="A3124" s="1">
        <v>40388</v>
      </c>
      <c r="B3124">
        <v>28.496314999999999</v>
      </c>
    </row>
    <row r="3125" spans="1:2" x14ac:dyDescent="0.3">
      <c r="A3125" s="1">
        <v>40389</v>
      </c>
      <c r="B3125">
        <v>28.980025999999999</v>
      </c>
    </row>
    <row r="3126" spans="1:2" x14ac:dyDescent="0.3">
      <c r="A3126" s="1">
        <v>40392</v>
      </c>
      <c r="B3126">
        <v>29.230360000000001</v>
      </c>
    </row>
    <row r="3127" spans="1:2" x14ac:dyDescent="0.3">
      <c r="A3127" s="1">
        <v>40393</v>
      </c>
      <c r="B3127">
        <v>28.984264</v>
      </c>
    </row>
    <row r="3128" spans="1:2" x14ac:dyDescent="0.3">
      <c r="A3128" s="1">
        <v>40394</v>
      </c>
      <c r="B3128">
        <v>29.052153000000001</v>
      </c>
    </row>
    <row r="3129" spans="1:2" x14ac:dyDescent="0.3">
      <c r="A3129" s="1">
        <v>40395</v>
      </c>
      <c r="B3129">
        <v>29.387357999999999</v>
      </c>
    </row>
    <row r="3130" spans="1:2" x14ac:dyDescent="0.3">
      <c r="A3130" s="1">
        <v>40396</v>
      </c>
      <c r="B3130">
        <v>28.903648</v>
      </c>
    </row>
    <row r="3131" spans="1:2" x14ac:dyDescent="0.3">
      <c r="A3131" s="1">
        <v>40399</v>
      </c>
      <c r="B3131">
        <v>29.544343999999999</v>
      </c>
    </row>
    <row r="3132" spans="1:2" x14ac:dyDescent="0.3">
      <c r="A3132" s="1">
        <v>40400</v>
      </c>
      <c r="B3132">
        <v>29.383112000000001</v>
      </c>
    </row>
    <row r="3133" spans="1:2" x14ac:dyDescent="0.3">
      <c r="A3133" s="1">
        <v>40401</v>
      </c>
      <c r="B3133">
        <v>29.047913000000001</v>
      </c>
    </row>
    <row r="3134" spans="1:2" x14ac:dyDescent="0.3">
      <c r="A3134" s="1">
        <v>40402</v>
      </c>
      <c r="B3134">
        <v>29.124285</v>
      </c>
    </row>
    <row r="3135" spans="1:2" x14ac:dyDescent="0.3">
      <c r="A3135" s="1">
        <v>40403</v>
      </c>
      <c r="B3135">
        <v>28.767868</v>
      </c>
    </row>
    <row r="3136" spans="1:2" x14ac:dyDescent="0.3">
      <c r="A3136" s="1">
        <v>40406</v>
      </c>
      <c r="B3136">
        <v>29.451004000000001</v>
      </c>
    </row>
    <row r="3137" spans="1:2" x14ac:dyDescent="0.3">
      <c r="A3137" s="1">
        <v>40407</v>
      </c>
      <c r="B3137">
        <v>29.332197000000001</v>
      </c>
    </row>
    <row r="3138" spans="1:2" x14ac:dyDescent="0.3">
      <c r="A3138" s="1">
        <v>40408</v>
      </c>
      <c r="B3138">
        <v>29.476458000000001</v>
      </c>
    </row>
    <row r="3139" spans="1:2" x14ac:dyDescent="0.3">
      <c r="A3139" s="1">
        <v>40409</v>
      </c>
      <c r="B3139">
        <v>28.878187</v>
      </c>
    </row>
    <row r="3140" spans="1:2" x14ac:dyDescent="0.3">
      <c r="A3140" s="1">
        <v>40410</v>
      </c>
      <c r="B3140">
        <v>28.534500000000001</v>
      </c>
    </row>
    <row r="3141" spans="1:2" x14ac:dyDescent="0.3">
      <c r="A3141" s="1">
        <v>40413</v>
      </c>
      <c r="B3141">
        <v>29.166716000000001</v>
      </c>
    </row>
    <row r="3142" spans="1:2" x14ac:dyDescent="0.3">
      <c r="A3142" s="1">
        <v>40414</v>
      </c>
      <c r="B3142">
        <v>28.93759</v>
      </c>
    </row>
    <row r="3143" spans="1:2" x14ac:dyDescent="0.3">
      <c r="A3143" s="1">
        <v>40415</v>
      </c>
      <c r="B3143">
        <v>28.767868</v>
      </c>
    </row>
    <row r="3144" spans="1:2" x14ac:dyDescent="0.3">
      <c r="A3144" s="1">
        <v>40416</v>
      </c>
      <c r="B3144">
        <v>28.763622000000002</v>
      </c>
    </row>
    <row r="3145" spans="1:2" x14ac:dyDescent="0.3">
      <c r="A3145" s="1">
        <v>40417</v>
      </c>
      <c r="B3145">
        <v>29.277032999999999</v>
      </c>
    </row>
    <row r="3146" spans="1:2" x14ac:dyDescent="0.3">
      <c r="A3146" s="1">
        <v>40420</v>
      </c>
      <c r="B3146">
        <v>29.204908</v>
      </c>
    </row>
    <row r="3147" spans="1:2" x14ac:dyDescent="0.3">
      <c r="A3147" s="1">
        <v>40421</v>
      </c>
      <c r="B3147">
        <v>29.081852000000001</v>
      </c>
    </row>
    <row r="3148" spans="1:2" x14ac:dyDescent="0.3">
      <c r="A3148" s="1">
        <v>40422</v>
      </c>
      <c r="B3148">
        <v>29.421292999999999</v>
      </c>
    </row>
    <row r="3149" spans="1:2" x14ac:dyDescent="0.3">
      <c r="A3149" s="1">
        <v>40423</v>
      </c>
      <c r="B3149">
        <v>29.327950999999999</v>
      </c>
    </row>
    <row r="3150" spans="1:2" x14ac:dyDescent="0.3">
      <c r="A3150" s="1">
        <v>40424</v>
      </c>
      <c r="B3150">
        <v>30.134132000000001</v>
      </c>
    </row>
    <row r="3151" spans="1:2" x14ac:dyDescent="0.3">
      <c r="A3151" s="1">
        <v>40427</v>
      </c>
      <c r="B3151">
        <v>29.926221999999999</v>
      </c>
    </row>
    <row r="3152" spans="1:2" x14ac:dyDescent="0.3">
      <c r="A3152" s="1">
        <v>40428</v>
      </c>
      <c r="B3152">
        <v>30.074728</v>
      </c>
    </row>
    <row r="3153" spans="1:2" x14ac:dyDescent="0.3">
      <c r="A3153" s="1">
        <v>40429</v>
      </c>
      <c r="B3153">
        <v>30.494789000000001</v>
      </c>
    </row>
    <row r="3154" spans="1:2" x14ac:dyDescent="0.3">
      <c r="A3154" s="1">
        <v>40430</v>
      </c>
      <c r="B3154">
        <v>30.28688</v>
      </c>
    </row>
    <row r="3155" spans="1:2" x14ac:dyDescent="0.3">
      <c r="A3155" s="1">
        <v>40431</v>
      </c>
      <c r="B3155">
        <v>30.668751</v>
      </c>
    </row>
    <row r="3156" spans="1:2" x14ac:dyDescent="0.3">
      <c r="A3156" s="1">
        <v>40434</v>
      </c>
      <c r="B3156">
        <v>30.60087</v>
      </c>
    </row>
    <row r="3157" spans="1:2" x14ac:dyDescent="0.3">
      <c r="A3157" s="1">
        <v>40435</v>
      </c>
      <c r="B3157">
        <v>30.511765</v>
      </c>
    </row>
    <row r="3158" spans="1:2" x14ac:dyDescent="0.3">
      <c r="A3158" s="1">
        <v>40436</v>
      </c>
      <c r="B3158">
        <v>30.422657000000001</v>
      </c>
    </row>
    <row r="3159" spans="1:2" x14ac:dyDescent="0.3">
      <c r="A3159" s="1">
        <v>40437</v>
      </c>
      <c r="B3159">
        <v>30.176563000000002</v>
      </c>
    </row>
    <row r="3160" spans="1:2" x14ac:dyDescent="0.3">
      <c r="A3160" s="1">
        <v>40438</v>
      </c>
      <c r="B3160">
        <v>30.456598</v>
      </c>
    </row>
    <row r="3161" spans="1:2" x14ac:dyDescent="0.3">
      <c r="A3161" s="1">
        <v>40441</v>
      </c>
      <c r="B3161">
        <v>30.634809000000001</v>
      </c>
    </row>
    <row r="3162" spans="1:2" x14ac:dyDescent="0.3">
      <c r="A3162" s="1">
        <v>40442</v>
      </c>
      <c r="B3162">
        <v>30.643303</v>
      </c>
    </row>
    <row r="3163" spans="1:2" x14ac:dyDescent="0.3">
      <c r="A3163" s="1">
        <v>40443</v>
      </c>
      <c r="B3163">
        <v>29.977139999999999</v>
      </c>
    </row>
    <row r="3164" spans="1:2" x14ac:dyDescent="0.3">
      <c r="A3164" s="1">
        <v>40444</v>
      </c>
      <c r="B3164">
        <v>29.777716000000002</v>
      </c>
    </row>
    <row r="3165" spans="1:2" x14ac:dyDescent="0.3">
      <c r="A3165" s="1">
        <v>40445</v>
      </c>
      <c r="B3165">
        <v>26.731207000000001</v>
      </c>
    </row>
    <row r="3166" spans="1:2" x14ac:dyDescent="0.3">
      <c r="A3166" s="1">
        <v>40448</v>
      </c>
      <c r="B3166">
        <v>26.349333000000001</v>
      </c>
    </row>
    <row r="3167" spans="1:2" x14ac:dyDescent="0.3">
      <c r="A3167" s="1">
        <v>40449</v>
      </c>
      <c r="B3167">
        <v>26.472377999999999</v>
      </c>
    </row>
    <row r="3168" spans="1:2" x14ac:dyDescent="0.3">
      <c r="A3168" s="1">
        <v>40450</v>
      </c>
      <c r="B3168">
        <v>26.332360999999999</v>
      </c>
    </row>
    <row r="3169" spans="1:2" x14ac:dyDescent="0.3">
      <c r="A3169" s="1">
        <v>40451</v>
      </c>
      <c r="B3169">
        <v>26.145664</v>
      </c>
    </row>
    <row r="3170" spans="1:2" x14ac:dyDescent="0.3">
      <c r="A3170" s="1">
        <v>40452</v>
      </c>
      <c r="B3170">
        <v>25.840166</v>
      </c>
    </row>
    <row r="3171" spans="1:2" x14ac:dyDescent="0.3">
      <c r="A3171" s="1">
        <v>40455</v>
      </c>
      <c r="B3171">
        <v>25.886837</v>
      </c>
    </row>
    <row r="3172" spans="1:2" x14ac:dyDescent="0.3">
      <c r="A3172" s="1">
        <v>40456</v>
      </c>
      <c r="B3172">
        <v>25.886837</v>
      </c>
    </row>
    <row r="3173" spans="1:2" x14ac:dyDescent="0.3">
      <c r="A3173" s="1">
        <v>40457</v>
      </c>
      <c r="B3173">
        <v>25.886837</v>
      </c>
    </row>
    <row r="3174" spans="1:2" x14ac:dyDescent="0.3">
      <c r="A3174" s="1">
        <v>40458</v>
      </c>
      <c r="B3174">
        <v>25.840166</v>
      </c>
    </row>
    <row r="3175" spans="1:2" x14ac:dyDescent="0.3">
      <c r="A3175" s="1">
        <v>40459</v>
      </c>
      <c r="B3175">
        <v>26.08202</v>
      </c>
    </row>
    <row r="3176" spans="1:2" x14ac:dyDescent="0.3">
      <c r="A3176" s="1">
        <v>40462</v>
      </c>
      <c r="B3176">
        <v>25.785005999999999</v>
      </c>
    </row>
    <row r="3177" spans="1:2" x14ac:dyDescent="0.3">
      <c r="A3177" s="1">
        <v>40463</v>
      </c>
      <c r="B3177">
        <v>25.649228999999998</v>
      </c>
    </row>
    <row r="3178" spans="1:2" x14ac:dyDescent="0.3">
      <c r="A3178" s="1">
        <v>40464</v>
      </c>
      <c r="B3178">
        <v>25.929272000000001</v>
      </c>
    </row>
    <row r="3179" spans="1:2" x14ac:dyDescent="0.3">
      <c r="A3179" s="1">
        <v>40465</v>
      </c>
      <c r="B3179">
        <v>25.886837</v>
      </c>
    </row>
    <row r="3180" spans="1:2" x14ac:dyDescent="0.3">
      <c r="A3180" s="1">
        <v>40466</v>
      </c>
      <c r="B3180">
        <v>25.925025999999999</v>
      </c>
    </row>
    <row r="3181" spans="1:2" x14ac:dyDescent="0.3">
      <c r="A3181" s="1">
        <v>40469</v>
      </c>
      <c r="B3181">
        <v>25.916542</v>
      </c>
    </row>
    <row r="3182" spans="1:2" x14ac:dyDescent="0.3">
      <c r="A3182" s="1">
        <v>40470</v>
      </c>
      <c r="B3182">
        <v>25.874113000000001</v>
      </c>
    </row>
    <row r="3183" spans="1:2" x14ac:dyDescent="0.3">
      <c r="A3183" s="1">
        <v>40471</v>
      </c>
      <c r="B3183">
        <v>25.840166</v>
      </c>
    </row>
    <row r="3184" spans="1:2" x14ac:dyDescent="0.3">
      <c r="A3184" s="1">
        <v>40472</v>
      </c>
      <c r="B3184">
        <v>25.670442999999999</v>
      </c>
    </row>
    <row r="3185" spans="1:2" x14ac:dyDescent="0.3">
      <c r="A3185" s="1">
        <v>40473</v>
      </c>
      <c r="B3185">
        <v>25.751062000000001</v>
      </c>
    </row>
    <row r="3186" spans="1:2" x14ac:dyDescent="0.3">
      <c r="A3186" s="1">
        <v>40476</v>
      </c>
      <c r="B3186">
        <v>25.941998000000002</v>
      </c>
    </row>
    <row r="3187" spans="1:2" x14ac:dyDescent="0.3">
      <c r="A3187" s="1">
        <v>40477</v>
      </c>
      <c r="B3187">
        <v>25.437076999999999</v>
      </c>
    </row>
    <row r="3188" spans="1:2" x14ac:dyDescent="0.3">
      <c r="A3188" s="1">
        <v>40478</v>
      </c>
      <c r="B3188">
        <v>24.728487000000001</v>
      </c>
    </row>
    <row r="3189" spans="1:2" x14ac:dyDescent="0.3">
      <c r="A3189" s="1">
        <v>40479</v>
      </c>
      <c r="B3189">
        <v>24.927910000000001</v>
      </c>
    </row>
    <row r="3190" spans="1:2" x14ac:dyDescent="0.3">
      <c r="A3190" s="1">
        <v>40480</v>
      </c>
      <c r="B3190">
        <v>25.394644</v>
      </c>
    </row>
    <row r="3191" spans="1:2" x14ac:dyDescent="0.3">
      <c r="A3191" s="1">
        <v>40483</v>
      </c>
      <c r="B3191">
        <v>25.322514000000002</v>
      </c>
    </row>
    <row r="3192" spans="1:2" x14ac:dyDescent="0.3">
      <c r="A3192" s="1">
        <v>40484</v>
      </c>
      <c r="B3192">
        <v>25.322514000000002</v>
      </c>
    </row>
    <row r="3193" spans="1:2" x14ac:dyDescent="0.3">
      <c r="A3193" s="1">
        <v>40485</v>
      </c>
      <c r="B3193">
        <v>25.046710999999998</v>
      </c>
    </row>
    <row r="3194" spans="1:2" x14ac:dyDescent="0.3">
      <c r="A3194" s="1">
        <v>40486</v>
      </c>
      <c r="B3194">
        <v>24.898211</v>
      </c>
    </row>
    <row r="3195" spans="1:2" x14ac:dyDescent="0.3">
      <c r="A3195" s="1">
        <v>40487</v>
      </c>
      <c r="B3195">
        <v>24.77516</v>
      </c>
    </row>
    <row r="3196" spans="1:2" x14ac:dyDescent="0.3">
      <c r="A3196" s="1">
        <v>40490</v>
      </c>
      <c r="B3196">
        <v>24.830321999999999</v>
      </c>
    </row>
    <row r="3197" spans="1:2" x14ac:dyDescent="0.3">
      <c r="A3197" s="1">
        <v>40491</v>
      </c>
      <c r="B3197">
        <v>24.681812000000001</v>
      </c>
    </row>
    <row r="3198" spans="1:2" x14ac:dyDescent="0.3">
      <c r="A3198" s="1">
        <v>40492</v>
      </c>
      <c r="B3198">
        <v>24.766672</v>
      </c>
    </row>
    <row r="3199" spans="1:2" x14ac:dyDescent="0.3">
      <c r="A3199" s="1">
        <v>40493</v>
      </c>
      <c r="B3199">
        <v>24.779404</v>
      </c>
    </row>
    <row r="3200" spans="1:2" x14ac:dyDescent="0.3">
      <c r="A3200" s="1">
        <v>40494</v>
      </c>
      <c r="B3200">
        <v>24.804859</v>
      </c>
    </row>
    <row r="3201" spans="1:2" x14ac:dyDescent="0.3">
      <c r="A3201" s="1">
        <v>40497</v>
      </c>
      <c r="B3201">
        <v>24.736972999999999</v>
      </c>
    </row>
    <row r="3202" spans="1:2" x14ac:dyDescent="0.3">
      <c r="A3202" s="1">
        <v>40498</v>
      </c>
      <c r="B3202">
        <v>24.567250999999999</v>
      </c>
    </row>
    <row r="3203" spans="1:2" x14ac:dyDescent="0.3">
      <c r="A3203" s="1">
        <v>40499</v>
      </c>
      <c r="B3203">
        <v>24.503605</v>
      </c>
    </row>
    <row r="3204" spans="1:2" x14ac:dyDescent="0.3">
      <c r="A3204" s="1">
        <v>40500</v>
      </c>
      <c r="B3204">
        <v>25.233412000000001</v>
      </c>
    </row>
    <row r="3205" spans="1:2" x14ac:dyDescent="0.3">
      <c r="A3205" s="1">
        <v>40501</v>
      </c>
      <c r="B3205">
        <v>25.076418</v>
      </c>
    </row>
    <row r="3206" spans="1:2" x14ac:dyDescent="0.3">
      <c r="A3206" s="1">
        <v>40504</v>
      </c>
      <c r="B3206">
        <v>25.050957</v>
      </c>
    </row>
    <row r="3207" spans="1:2" x14ac:dyDescent="0.3">
      <c r="A3207" s="1">
        <v>40505</v>
      </c>
      <c r="B3207">
        <v>24.770916</v>
      </c>
    </row>
    <row r="3208" spans="1:2" x14ac:dyDescent="0.3">
      <c r="A3208" s="1">
        <v>40506</v>
      </c>
      <c r="B3208">
        <v>24.949123</v>
      </c>
    </row>
    <row r="3209" spans="1:2" x14ac:dyDescent="0.3">
      <c r="A3209" s="1">
        <v>40507</v>
      </c>
      <c r="B3209">
        <v>25.895323000000001</v>
      </c>
    </row>
    <row r="3210" spans="1:2" x14ac:dyDescent="0.3">
      <c r="A3210" s="1">
        <v>40508</v>
      </c>
      <c r="B3210">
        <v>25.899569</v>
      </c>
    </row>
    <row r="3211" spans="1:2" x14ac:dyDescent="0.3">
      <c r="A3211" s="1">
        <v>40511</v>
      </c>
      <c r="B3211">
        <v>25.746818999999999</v>
      </c>
    </row>
    <row r="3212" spans="1:2" x14ac:dyDescent="0.3">
      <c r="A3212" s="1">
        <v>40512</v>
      </c>
      <c r="B3212">
        <v>25.517690999999999</v>
      </c>
    </row>
    <row r="3213" spans="1:2" x14ac:dyDescent="0.3">
      <c r="A3213" s="1">
        <v>40513</v>
      </c>
      <c r="B3213">
        <v>26.188092999999999</v>
      </c>
    </row>
    <row r="3214" spans="1:2" x14ac:dyDescent="0.3">
      <c r="A3214" s="1">
        <v>40514</v>
      </c>
      <c r="B3214">
        <v>26.115960999999999</v>
      </c>
    </row>
    <row r="3215" spans="1:2" x14ac:dyDescent="0.3">
      <c r="A3215" s="1">
        <v>40515</v>
      </c>
      <c r="B3215">
        <v>25.818949</v>
      </c>
    </row>
    <row r="3216" spans="1:2" x14ac:dyDescent="0.3">
      <c r="A3216" s="1">
        <v>40518</v>
      </c>
      <c r="B3216">
        <v>25.874113000000001</v>
      </c>
    </row>
    <row r="3217" spans="1:2" x14ac:dyDescent="0.3">
      <c r="A3217" s="1">
        <v>40519</v>
      </c>
      <c r="B3217">
        <v>25.602554000000001</v>
      </c>
    </row>
    <row r="3218" spans="1:2" x14ac:dyDescent="0.3">
      <c r="A3218" s="1">
        <v>40520</v>
      </c>
      <c r="B3218">
        <v>25.751062000000001</v>
      </c>
    </row>
    <row r="3219" spans="1:2" x14ac:dyDescent="0.3">
      <c r="A3219" s="1">
        <v>40521</v>
      </c>
      <c r="B3219">
        <v>25.755302</v>
      </c>
    </row>
    <row r="3220" spans="1:2" x14ac:dyDescent="0.3">
      <c r="A3220" s="1">
        <v>40522</v>
      </c>
      <c r="B3220">
        <v>25.912298</v>
      </c>
    </row>
    <row r="3221" spans="1:2" x14ac:dyDescent="0.3">
      <c r="A3221" s="1">
        <v>40525</v>
      </c>
      <c r="B3221">
        <v>25.785005999999999</v>
      </c>
    </row>
    <row r="3222" spans="1:2" x14ac:dyDescent="0.3">
      <c r="A3222" s="1">
        <v>40526</v>
      </c>
      <c r="B3222">
        <v>25.878353000000001</v>
      </c>
    </row>
    <row r="3223" spans="1:2" x14ac:dyDescent="0.3">
      <c r="A3223" s="1">
        <v>40527</v>
      </c>
      <c r="B3223">
        <v>25.827438000000001</v>
      </c>
    </row>
    <row r="3224" spans="1:2" x14ac:dyDescent="0.3">
      <c r="A3224" s="1">
        <v>40528</v>
      </c>
      <c r="B3224">
        <v>25.708632000000001</v>
      </c>
    </row>
    <row r="3225" spans="1:2" x14ac:dyDescent="0.3">
      <c r="A3225" s="1">
        <v>40529</v>
      </c>
      <c r="B3225">
        <v>25.500723000000001</v>
      </c>
    </row>
    <row r="3226" spans="1:2" x14ac:dyDescent="0.3">
      <c r="A3226" s="1">
        <v>40532</v>
      </c>
      <c r="B3226">
        <v>25.432831</v>
      </c>
    </row>
    <row r="3227" spans="1:2" x14ac:dyDescent="0.3">
      <c r="A3227" s="1">
        <v>40533</v>
      </c>
      <c r="B3227">
        <v>25.640737999999999</v>
      </c>
    </row>
    <row r="3228" spans="1:2" x14ac:dyDescent="0.3">
      <c r="A3228" s="1">
        <v>40534</v>
      </c>
      <c r="B3228">
        <v>25.611038000000001</v>
      </c>
    </row>
    <row r="3229" spans="1:2" x14ac:dyDescent="0.3">
      <c r="A3229" s="1">
        <v>40535</v>
      </c>
      <c r="B3229">
        <v>25.708632000000001</v>
      </c>
    </row>
    <row r="3230" spans="1:2" x14ac:dyDescent="0.3">
      <c r="A3230" s="1">
        <v>40539</v>
      </c>
      <c r="B3230">
        <v>25.572855000000001</v>
      </c>
    </row>
    <row r="3231" spans="1:2" x14ac:dyDescent="0.3">
      <c r="A3231" s="1">
        <v>40540</v>
      </c>
      <c r="B3231">
        <v>25.729845000000001</v>
      </c>
    </row>
    <row r="3232" spans="1:2" x14ac:dyDescent="0.3">
      <c r="A3232" s="1">
        <v>40541</v>
      </c>
      <c r="B3232">
        <v>25.797733000000001</v>
      </c>
    </row>
    <row r="3233" spans="1:2" x14ac:dyDescent="0.3">
      <c r="A3233" s="1">
        <v>40542</v>
      </c>
      <c r="B3233">
        <v>25.394644</v>
      </c>
    </row>
    <row r="3234" spans="1:2" x14ac:dyDescent="0.3">
      <c r="A3234" s="1">
        <v>40546</v>
      </c>
      <c r="B3234">
        <v>25.560127000000001</v>
      </c>
    </row>
    <row r="3235" spans="1:2" x14ac:dyDescent="0.3">
      <c r="A3235" s="1">
        <v>40547</v>
      </c>
      <c r="B3235">
        <v>25.657715</v>
      </c>
    </row>
    <row r="3236" spans="1:2" x14ac:dyDescent="0.3">
      <c r="A3236" s="1">
        <v>40548</v>
      </c>
      <c r="B3236">
        <v>25.835922</v>
      </c>
    </row>
    <row r="3237" spans="1:2" x14ac:dyDescent="0.3">
      <c r="A3237" s="1">
        <v>40549</v>
      </c>
      <c r="B3237">
        <v>25.801978999999999</v>
      </c>
    </row>
    <row r="3238" spans="1:2" x14ac:dyDescent="0.3">
      <c r="A3238" s="1">
        <v>40550</v>
      </c>
      <c r="B3238">
        <v>25.895323000000001</v>
      </c>
    </row>
    <row r="3239" spans="1:2" x14ac:dyDescent="0.3">
      <c r="A3239" s="1">
        <v>40553</v>
      </c>
      <c r="B3239">
        <v>25.683174000000001</v>
      </c>
    </row>
    <row r="3240" spans="1:2" x14ac:dyDescent="0.3">
      <c r="A3240" s="1">
        <v>40554</v>
      </c>
      <c r="B3240">
        <v>25.598313999999998</v>
      </c>
    </row>
    <row r="3241" spans="1:2" x14ac:dyDescent="0.3">
      <c r="A3241" s="1">
        <v>40555</v>
      </c>
      <c r="B3241">
        <v>25.678930000000001</v>
      </c>
    </row>
    <row r="3242" spans="1:2" x14ac:dyDescent="0.3">
      <c r="A3242" s="1">
        <v>40556</v>
      </c>
      <c r="B3242">
        <v>25.666201000000001</v>
      </c>
    </row>
    <row r="3243" spans="1:2" x14ac:dyDescent="0.3">
      <c r="A3243" s="1">
        <v>40557</v>
      </c>
      <c r="B3243">
        <v>25.449804</v>
      </c>
    </row>
    <row r="3244" spans="1:2" x14ac:dyDescent="0.3">
      <c r="A3244" s="1">
        <v>40560</v>
      </c>
      <c r="B3244">
        <v>25.364946</v>
      </c>
    </row>
    <row r="3245" spans="1:2" x14ac:dyDescent="0.3">
      <c r="A3245" s="1">
        <v>40561</v>
      </c>
      <c r="B3245">
        <v>25.390404</v>
      </c>
    </row>
    <row r="3246" spans="1:2" x14ac:dyDescent="0.3">
      <c r="A3246" s="1">
        <v>40562</v>
      </c>
      <c r="B3246">
        <v>25.691659999999999</v>
      </c>
    </row>
    <row r="3247" spans="1:2" x14ac:dyDescent="0.3">
      <c r="A3247" s="1">
        <v>40563</v>
      </c>
      <c r="B3247">
        <v>25.377672</v>
      </c>
    </row>
    <row r="3248" spans="1:2" x14ac:dyDescent="0.3">
      <c r="A3248" s="1">
        <v>40564</v>
      </c>
      <c r="B3248">
        <v>25.632254</v>
      </c>
    </row>
    <row r="3249" spans="1:2" x14ac:dyDescent="0.3">
      <c r="A3249" s="1">
        <v>40567</v>
      </c>
      <c r="B3249">
        <v>25.577095</v>
      </c>
    </row>
    <row r="3250" spans="1:2" x14ac:dyDescent="0.3">
      <c r="A3250" s="1">
        <v>40568</v>
      </c>
      <c r="B3250">
        <v>26.222038000000001</v>
      </c>
    </row>
    <row r="3251" spans="1:2" x14ac:dyDescent="0.3">
      <c r="A3251" s="1">
        <v>40569</v>
      </c>
      <c r="B3251">
        <v>26.285682999999999</v>
      </c>
    </row>
    <row r="3252" spans="1:2" x14ac:dyDescent="0.3">
      <c r="A3252" s="1">
        <v>40570</v>
      </c>
      <c r="B3252">
        <v>26.536026</v>
      </c>
    </row>
    <row r="3253" spans="1:2" x14ac:dyDescent="0.3">
      <c r="A3253" s="1">
        <v>40571</v>
      </c>
      <c r="B3253">
        <v>26.281445000000001</v>
      </c>
    </row>
    <row r="3254" spans="1:2" x14ac:dyDescent="0.3">
      <c r="A3254" s="1">
        <v>40574</v>
      </c>
      <c r="B3254">
        <v>26.519054000000001</v>
      </c>
    </row>
    <row r="3255" spans="1:2" x14ac:dyDescent="0.3">
      <c r="A3255" s="1">
        <v>40575</v>
      </c>
      <c r="B3255">
        <v>26.591180999999999</v>
      </c>
    </row>
    <row r="3256" spans="1:2" x14ac:dyDescent="0.3">
      <c r="A3256" s="1">
        <v>40576</v>
      </c>
      <c r="B3256">
        <v>26.888199</v>
      </c>
    </row>
    <row r="3257" spans="1:2" x14ac:dyDescent="0.3">
      <c r="A3257" s="1">
        <v>40577</v>
      </c>
      <c r="B3257">
        <v>27.040946999999999</v>
      </c>
    </row>
    <row r="3258" spans="1:2" x14ac:dyDescent="0.3">
      <c r="A3258" s="1">
        <v>40578</v>
      </c>
      <c r="B3258">
        <v>27.079134</v>
      </c>
    </row>
    <row r="3259" spans="1:2" x14ac:dyDescent="0.3">
      <c r="A3259" s="1">
        <v>40581</v>
      </c>
      <c r="B3259">
        <v>27.405847999999999</v>
      </c>
    </row>
    <row r="3260" spans="1:2" x14ac:dyDescent="0.3">
      <c r="A3260" s="1">
        <v>40582</v>
      </c>
      <c r="B3260">
        <v>27.367661999999999</v>
      </c>
    </row>
    <row r="3261" spans="1:2" x14ac:dyDescent="0.3">
      <c r="A3261" s="1">
        <v>40583</v>
      </c>
      <c r="B3261">
        <v>27.104590999999999</v>
      </c>
    </row>
    <row r="3262" spans="1:2" x14ac:dyDescent="0.3">
      <c r="A3262" s="1">
        <v>40584</v>
      </c>
      <c r="B3262">
        <v>27.083378</v>
      </c>
    </row>
    <row r="3263" spans="1:2" x14ac:dyDescent="0.3">
      <c r="A3263" s="1">
        <v>40585</v>
      </c>
      <c r="B3263">
        <v>26.773636</v>
      </c>
    </row>
    <row r="3264" spans="1:2" x14ac:dyDescent="0.3">
      <c r="A3264" s="1">
        <v>40588</v>
      </c>
      <c r="B3264">
        <v>26.799095000000001</v>
      </c>
    </row>
    <row r="3265" spans="1:2" x14ac:dyDescent="0.3">
      <c r="A3265" s="1">
        <v>40589</v>
      </c>
      <c r="B3265">
        <v>26.794848999999999</v>
      </c>
    </row>
    <row r="3266" spans="1:2" x14ac:dyDescent="0.3">
      <c r="A3266" s="1">
        <v>40590</v>
      </c>
      <c r="B3266">
        <v>26.790607000000001</v>
      </c>
    </row>
    <row r="3267" spans="1:2" x14ac:dyDescent="0.3">
      <c r="A3267" s="1">
        <v>40591</v>
      </c>
      <c r="B3267">
        <v>26.557243</v>
      </c>
    </row>
    <row r="3268" spans="1:2" x14ac:dyDescent="0.3">
      <c r="A3268" s="1">
        <v>40592</v>
      </c>
      <c r="B3268">
        <v>26.603912000000001</v>
      </c>
    </row>
    <row r="3269" spans="1:2" x14ac:dyDescent="0.3">
      <c r="A3269" s="1">
        <v>40595</v>
      </c>
      <c r="B3269">
        <v>27.791967</v>
      </c>
    </row>
    <row r="3270" spans="1:2" x14ac:dyDescent="0.3">
      <c r="A3270" s="1">
        <v>40596</v>
      </c>
      <c r="B3270">
        <v>27.461010000000002</v>
      </c>
    </row>
    <row r="3271" spans="1:2" x14ac:dyDescent="0.3">
      <c r="A3271" s="1">
        <v>40597</v>
      </c>
      <c r="B3271">
        <v>27.579813000000001</v>
      </c>
    </row>
    <row r="3272" spans="1:2" x14ac:dyDescent="0.3">
      <c r="A3272" s="1">
        <v>40598</v>
      </c>
      <c r="B3272">
        <v>27.461010000000002</v>
      </c>
    </row>
    <row r="3273" spans="1:2" x14ac:dyDescent="0.3">
      <c r="A3273" s="1">
        <v>40599</v>
      </c>
      <c r="B3273">
        <v>27.613762000000001</v>
      </c>
    </row>
    <row r="3274" spans="1:2" x14ac:dyDescent="0.3">
      <c r="A3274" s="1">
        <v>40602</v>
      </c>
      <c r="B3274">
        <v>27.796211</v>
      </c>
    </row>
    <row r="3275" spans="1:2" x14ac:dyDescent="0.3">
      <c r="A3275" s="1">
        <v>40603</v>
      </c>
      <c r="B3275">
        <v>27.579813000000001</v>
      </c>
    </row>
    <row r="3276" spans="1:2" x14ac:dyDescent="0.3">
      <c r="A3276" s="1">
        <v>40604</v>
      </c>
      <c r="B3276">
        <v>27.584060999999998</v>
      </c>
    </row>
    <row r="3277" spans="1:2" x14ac:dyDescent="0.3">
      <c r="A3277" s="1">
        <v>40605</v>
      </c>
      <c r="B3277">
        <v>27.622246000000001</v>
      </c>
    </row>
    <row r="3278" spans="1:2" x14ac:dyDescent="0.3">
      <c r="A3278" s="1">
        <v>40606</v>
      </c>
      <c r="B3278">
        <v>27.915016000000001</v>
      </c>
    </row>
    <row r="3279" spans="1:2" x14ac:dyDescent="0.3">
      <c r="A3279" s="1">
        <v>40609</v>
      </c>
      <c r="B3279">
        <v>27.902287999999999</v>
      </c>
    </row>
    <row r="3280" spans="1:2" x14ac:dyDescent="0.3">
      <c r="A3280" s="1">
        <v>40610</v>
      </c>
      <c r="B3280">
        <v>28.042308999999999</v>
      </c>
    </row>
    <row r="3281" spans="1:2" x14ac:dyDescent="0.3">
      <c r="A3281" s="1">
        <v>40611</v>
      </c>
      <c r="B3281">
        <v>27.991396000000002</v>
      </c>
    </row>
    <row r="3282" spans="1:2" x14ac:dyDescent="0.3">
      <c r="A3282" s="1">
        <v>40612</v>
      </c>
      <c r="B3282">
        <v>28.148382000000002</v>
      </c>
    </row>
    <row r="3283" spans="1:2" x14ac:dyDescent="0.3">
      <c r="A3283" s="1">
        <v>40613</v>
      </c>
      <c r="B3283">
        <v>28.203543</v>
      </c>
    </row>
    <row r="3284" spans="1:2" x14ac:dyDescent="0.3">
      <c r="A3284" s="1">
        <v>40616</v>
      </c>
      <c r="B3284">
        <v>28.114435</v>
      </c>
    </row>
    <row r="3285" spans="1:2" x14ac:dyDescent="0.3">
      <c r="A3285" s="1">
        <v>40617</v>
      </c>
      <c r="B3285">
        <v>26.973058999999999</v>
      </c>
    </row>
    <row r="3286" spans="1:2" x14ac:dyDescent="0.3">
      <c r="A3286" s="1">
        <v>40618</v>
      </c>
      <c r="B3286">
        <v>26.519054000000001</v>
      </c>
    </row>
    <row r="3287" spans="1:2" x14ac:dyDescent="0.3">
      <c r="A3287" s="1">
        <v>40619</v>
      </c>
      <c r="B3287">
        <v>26.760905999999999</v>
      </c>
    </row>
    <row r="3288" spans="1:2" x14ac:dyDescent="0.3">
      <c r="A3288" s="1">
        <v>40620</v>
      </c>
      <c r="B3288">
        <v>26.268713000000002</v>
      </c>
    </row>
    <row r="3289" spans="1:2" x14ac:dyDescent="0.3">
      <c r="A3289" s="1">
        <v>40623</v>
      </c>
      <c r="B3289">
        <v>26.553000999999998</v>
      </c>
    </row>
    <row r="3290" spans="1:2" x14ac:dyDescent="0.3">
      <c r="A3290" s="1">
        <v>40624</v>
      </c>
      <c r="B3290">
        <v>26.493594999999999</v>
      </c>
    </row>
    <row r="3291" spans="1:2" x14ac:dyDescent="0.3">
      <c r="A3291" s="1">
        <v>40625</v>
      </c>
      <c r="B3291">
        <v>26.387518</v>
      </c>
    </row>
    <row r="3292" spans="1:2" x14ac:dyDescent="0.3">
      <c r="A3292" s="1">
        <v>40626</v>
      </c>
      <c r="B3292">
        <v>26.714230000000001</v>
      </c>
    </row>
    <row r="3293" spans="1:2" x14ac:dyDescent="0.3">
      <c r="A3293" s="1">
        <v>40627</v>
      </c>
      <c r="B3293">
        <v>27.002762000000001</v>
      </c>
    </row>
    <row r="3294" spans="1:2" x14ac:dyDescent="0.3">
      <c r="A3294" s="1">
        <v>40630</v>
      </c>
      <c r="B3294">
        <v>26.83728</v>
      </c>
    </row>
    <row r="3295" spans="1:2" x14ac:dyDescent="0.3">
      <c r="A3295" s="1">
        <v>40631</v>
      </c>
      <c r="B3295">
        <v>26.854251999999999</v>
      </c>
    </row>
    <row r="3296" spans="1:2" x14ac:dyDescent="0.3">
      <c r="A3296" s="1">
        <v>40632</v>
      </c>
      <c r="B3296">
        <v>27.049430999999998</v>
      </c>
    </row>
    <row r="3297" spans="1:2" x14ac:dyDescent="0.3">
      <c r="A3297" s="1">
        <v>40633</v>
      </c>
      <c r="B3297">
        <v>27.019732999999999</v>
      </c>
    </row>
    <row r="3298" spans="1:2" x14ac:dyDescent="0.3">
      <c r="A3298" s="1">
        <v>40634</v>
      </c>
      <c r="B3298">
        <v>27.274318999999998</v>
      </c>
    </row>
    <row r="3299" spans="1:2" x14ac:dyDescent="0.3">
      <c r="A3299" s="1">
        <v>40637</v>
      </c>
      <c r="B3299">
        <v>27.511927</v>
      </c>
    </row>
    <row r="3300" spans="1:2" x14ac:dyDescent="0.3">
      <c r="A3300" s="1">
        <v>40638</v>
      </c>
      <c r="B3300">
        <v>27.651945000000001</v>
      </c>
    </row>
    <row r="3301" spans="1:2" x14ac:dyDescent="0.3">
      <c r="A3301" s="1">
        <v>40639</v>
      </c>
      <c r="B3301">
        <v>27.779236000000001</v>
      </c>
    </row>
    <row r="3302" spans="1:2" x14ac:dyDescent="0.3">
      <c r="A3302" s="1">
        <v>40640</v>
      </c>
      <c r="B3302">
        <v>27.651945000000001</v>
      </c>
    </row>
    <row r="3303" spans="1:2" x14ac:dyDescent="0.3">
      <c r="A3303" s="1">
        <v>40641</v>
      </c>
      <c r="B3303">
        <v>27.346444999999999</v>
      </c>
    </row>
    <row r="3304" spans="1:2" x14ac:dyDescent="0.3">
      <c r="A3304" s="1">
        <v>40644</v>
      </c>
      <c r="B3304">
        <v>27.709914999999999</v>
      </c>
    </row>
    <row r="3305" spans="1:2" x14ac:dyDescent="0.3">
      <c r="A3305" s="1">
        <v>40645</v>
      </c>
      <c r="B3305">
        <v>28.320012999999999</v>
      </c>
    </row>
    <row r="3306" spans="1:2" x14ac:dyDescent="0.3">
      <c r="A3306" s="1">
        <v>40646</v>
      </c>
      <c r="B3306">
        <v>28.553677</v>
      </c>
    </row>
    <row r="3307" spans="1:2" x14ac:dyDescent="0.3">
      <c r="A3307" s="1">
        <v>40647</v>
      </c>
      <c r="B3307">
        <v>28.410885</v>
      </c>
    </row>
    <row r="3308" spans="1:2" x14ac:dyDescent="0.3">
      <c r="A3308" s="1">
        <v>40648</v>
      </c>
      <c r="B3308">
        <v>29.081558000000001</v>
      </c>
    </row>
    <row r="3309" spans="1:2" x14ac:dyDescent="0.3">
      <c r="A3309" s="1">
        <v>40651</v>
      </c>
      <c r="B3309">
        <v>29.228687000000001</v>
      </c>
    </row>
    <row r="3310" spans="1:2" x14ac:dyDescent="0.3">
      <c r="A3310" s="1">
        <v>40652</v>
      </c>
      <c r="B3310">
        <v>29.046949000000001</v>
      </c>
    </row>
    <row r="3311" spans="1:2" x14ac:dyDescent="0.3">
      <c r="A3311" s="1">
        <v>40653</v>
      </c>
      <c r="B3311">
        <v>29.509931999999999</v>
      </c>
    </row>
    <row r="3312" spans="1:2" x14ac:dyDescent="0.3">
      <c r="A3312" s="1">
        <v>40654</v>
      </c>
      <c r="B3312">
        <v>29.029641999999999</v>
      </c>
    </row>
    <row r="3313" spans="1:2" x14ac:dyDescent="0.3">
      <c r="A3313" s="1">
        <v>40659</v>
      </c>
      <c r="B3313">
        <v>29.929655</v>
      </c>
    </row>
    <row r="3314" spans="1:2" x14ac:dyDescent="0.3">
      <c r="A3314" s="1">
        <v>40660</v>
      </c>
      <c r="B3314">
        <v>29.899363000000001</v>
      </c>
    </row>
    <row r="3315" spans="1:2" x14ac:dyDescent="0.3">
      <c r="A3315" s="1">
        <v>40661</v>
      </c>
      <c r="B3315">
        <v>30.959475000000001</v>
      </c>
    </row>
    <row r="3316" spans="1:2" x14ac:dyDescent="0.3">
      <c r="A3316" s="1">
        <v>40662</v>
      </c>
      <c r="B3316">
        <v>30.946491000000002</v>
      </c>
    </row>
    <row r="3317" spans="1:2" x14ac:dyDescent="0.3">
      <c r="A3317" s="1">
        <v>40665</v>
      </c>
      <c r="B3317">
        <v>31.158512000000002</v>
      </c>
    </row>
    <row r="3318" spans="1:2" x14ac:dyDescent="0.3">
      <c r="A3318" s="1">
        <v>40666</v>
      </c>
      <c r="B3318">
        <v>31.863807999999999</v>
      </c>
    </row>
    <row r="3319" spans="1:2" x14ac:dyDescent="0.3">
      <c r="A3319" s="1">
        <v>40667</v>
      </c>
      <c r="B3319">
        <v>32.162368999999998</v>
      </c>
    </row>
    <row r="3320" spans="1:2" x14ac:dyDescent="0.3">
      <c r="A3320" s="1">
        <v>40668</v>
      </c>
      <c r="B3320">
        <v>32.010917999999997</v>
      </c>
    </row>
    <row r="3321" spans="1:2" x14ac:dyDescent="0.3">
      <c r="A3321" s="1">
        <v>40669</v>
      </c>
      <c r="B3321">
        <v>32.452278</v>
      </c>
    </row>
    <row r="3322" spans="1:2" x14ac:dyDescent="0.3">
      <c r="A3322" s="1">
        <v>40672</v>
      </c>
      <c r="B3322">
        <v>32.690258</v>
      </c>
    </row>
    <row r="3323" spans="1:2" x14ac:dyDescent="0.3">
      <c r="A3323" s="1">
        <v>40673</v>
      </c>
      <c r="B3323">
        <v>33.179203000000001</v>
      </c>
    </row>
    <row r="3324" spans="1:2" x14ac:dyDescent="0.3">
      <c r="A3324" s="1">
        <v>40674</v>
      </c>
      <c r="B3324">
        <v>33.179203000000001</v>
      </c>
    </row>
    <row r="3325" spans="1:2" x14ac:dyDescent="0.3">
      <c r="A3325" s="1">
        <v>40675</v>
      </c>
      <c r="B3325">
        <v>33.633541000000001</v>
      </c>
    </row>
    <row r="3326" spans="1:2" x14ac:dyDescent="0.3">
      <c r="A3326" s="1">
        <v>40676</v>
      </c>
      <c r="B3326">
        <v>33.841228000000001</v>
      </c>
    </row>
    <row r="3327" spans="1:2" x14ac:dyDescent="0.3">
      <c r="A3327" s="1">
        <v>40679</v>
      </c>
      <c r="B3327">
        <v>33.161895999999999</v>
      </c>
    </row>
    <row r="3328" spans="1:2" x14ac:dyDescent="0.3">
      <c r="A3328" s="1">
        <v>40680</v>
      </c>
      <c r="B3328">
        <v>32.668624999999999</v>
      </c>
    </row>
    <row r="3329" spans="1:2" x14ac:dyDescent="0.3">
      <c r="A3329" s="1">
        <v>40681</v>
      </c>
      <c r="B3329">
        <v>33.014778</v>
      </c>
    </row>
    <row r="3330" spans="1:2" x14ac:dyDescent="0.3">
      <c r="A3330" s="1">
        <v>40682</v>
      </c>
      <c r="B3330">
        <v>32.452278</v>
      </c>
    </row>
    <row r="3331" spans="1:2" x14ac:dyDescent="0.3">
      <c r="A3331" s="1">
        <v>40683</v>
      </c>
      <c r="B3331">
        <v>32.478240999999997</v>
      </c>
    </row>
    <row r="3332" spans="1:2" x14ac:dyDescent="0.3">
      <c r="A3332" s="1">
        <v>40686</v>
      </c>
      <c r="B3332">
        <v>32.132083999999999</v>
      </c>
    </row>
    <row r="3333" spans="1:2" x14ac:dyDescent="0.3">
      <c r="A3333" s="1">
        <v>40687</v>
      </c>
      <c r="B3333">
        <v>32.136401999999997</v>
      </c>
    </row>
    <row r="3334" spans="1:2" x14ac:dyDescent="0.3">
      <c r="A3334" s="1">
        <v>40688</v>
      </c>
      <c r="B3334">
        <v>32.088818000000003</v>
      </c>
    </row>
    <row r="3335" spans="1:2" x14ac:dyDescent="0.3">
      <c r="A3335" s="1">
        <v>40689</v>
      </c>
      <c r="B3335">
        <v>32.309483</v>
      </c>
    </row>
    <row r="3336" spans="1:2" x14ac:dyDescent="0.3">
      <c r="A3336" s="1">
        <v>40690</v>
      </c>
      <c r="B3336">
        <v>32.612377000000002</v>
      </c>
    </row>
    <row r="3337" spans="1:2" x14ac:dyDescent="0.3">
      <c r="A3337" s="1">
        <v>40693</v>
      </c>
      <c r="B3337">
        <v>32.724876000000002</v>
      </c>
    </row>
    <row r="3338" spans="1:2" x14ac:dyDescent="0.3">
      <c r="A3338" s="1">
        <v>40694</v>
      </c>
      <c r="B3338">
        <v>33.053722</v>
      </c>
    </row>
    <row r="3339" spans="1:2" x14ac:dyDescent="0.3">
      <c r="A3339" s="1">
        <v>40695</v>
      </c>
      <c r="B3339">
        <v>33.330649999999999</v>
      </c>
    </row>
    <row r="3340" spans="1:2" x14ac:dyDescent="0.3">
      <c r="A3340" s="1">
        <v>40696</v>
      </c>
      <c r="B3340">
        <v>33.049396999999999</v>
      </c>
    </row>
    <row r="3341" spans="1:2" x14ac:dyDescent="0.3">
      <c r="A3341" s="1">
        <v>40697</v>
      </c>
      <c r="B3341">
        <v>33.153244000000001</v>
      </c>
    </row>
    <row r="3342" spans="1:2" x14ac:dyDescent="0.3">
      <c r="A3342" s="1">
        <v>40700</v>
      </c>
      <c r="B3342">
        <v>33.525364000000003</v>
      </c>
    </row>
    <row r="3343" spans="1:2" x14ac:dyDescent="0.3">
      <c r="A3343" s="1">
        <v>40701</v>
      </c>
      <c r="B3343">
        <v>33.495078999999997</v>
      </c>
    </row>
    <row r="3344" spans="1:2" x14ac:dyDescent="0.3">
      <c r="A3344" s="1">
        <v>40702</v>
      </c>
      <c r="B3344">
        <v>33.235455000000002</v>
      </c>
    </row>
    <row r="3345" spans="1:2" x14ac:dyDescent="0.3">
      <c r="A3345" s="1">
        <v>40703</v>
      </c>
      <c r="B3345">
        <v>33.148921999999999</v>
      </c>
    </row>
    <row r="3346" spans="1:2" x14ac:dyDescent="0.3">
      <c r="A3346" s="1">
        <v>40704</v>
      </c>
      <c r="B3346">
        <v>32.612377000000002</v>
      </c>
    </row>
    <row r="3347" spans="1:2" x14ac:dyDescent="0.3">
      <c r="A3347" s="1">
        <v>40707</v>
      </c>
      <c r="B3347">
        <v>32.629680999999998</v>
      </c>
    </row>
    <row r="3348" spans="1:2" x14ac:dyDescent="0.3">
      <c r="A3348" s="1">
        <v>40708</v>
      </c>
      <c r="B3348">
        <v>32.815739000000001</v>
      </c>
    </row>
    <row r="3349" spans="1:2" x14ac:dyDescent="0.3">
      <c r="A3349" s="1">
        <v>40709</v>
      </c>
      <c r="B3349">
        <v>32.707560999999998</v>
      </c>
    </row>
    <row r="3350" spans="1:2" x14ac:dyDescent="0.3">
      <c r="A3350" s="1">
        <v>40710</v>
      </c>
      <c r="B3350">
        <v>32.331119999999999</v>
      </c>
    </row>
    <row r="3351" spans="1:2" x14ac:dyDescent="0.3">
      <c r="A3351" s="1">
        <v>40711</v>
      </c>
      <c r="B3351">
        <v>32.257565</v>
      </c>
    </row>
    <row r="3352" spans="1:2" x14ac:dyDescent="0.3">
      <c r="A3352" s="1">
        <v>40714</v>
      </c>
      <c r="B3352">
        <v>32.296500999999999</v>
      </c>
    </row>
    <row r="3353" spans="1:2" x14ac:dyDescent="0.3">
      <c r="A3353" s="1">
        <v>40715</v>
      </c>
      <c r="B3353">
        <v>32.499870000000001</v>
      </c>
    </row>
    <row r="3354" spans="1:2" x14ac:dyDescent="0.3">
      <c r="A3354" s="1">
        <v>40716</v>
      </c>
      <c r="B3354">
        <v>31.586874000000002</v>
      </c>
    </row>
    <row r="3355" spans="1:2" x14ac:dyDescent="0.3">
      <c r="A3355" s="1">
        <v>40717</v>
      </c>
      <c r="B3355">
        <v>32.023902999999997</v>
      </c>
    </row>
    <row r="3356" spans="1:2" x14ac:dyDescent="0.3">
      <c r="A3356" s="1">
        <v>40718</v>
      </c>
      <c r="B3356">
        <v>31.67775</v>
      </c>
    </row>
    <row r="3357" spans="1:2" x14ac:dyDescent="0.3">
      <c r="A3357" s="1">
        <v>40721</v>
      </c>
      <c r="B3357">
        <v>31.868134000000001</v>
      </c>
    </row>
    <row r="3358" spans="1:2" x14ac:dyDescent="0.3">
      <c r="A3358" s="1">
        <v>40722</v>
      </c>
      <c r="B3358">
        <v>31.933043000000001</v>
      </c>
    </row>
    <row r="3359" spans="1:2" x14ac:dyDescent="0.3">
      <c r="A3359" s="1">
        <v>40723</v>
      </c>
      <c r="B3359">
        <v>32.590736</v>
      </c>
    </row>
    <row r="3360" spans="1:2" x14ac:dyDescent="0.3">
      <c r="A3360" s="1">
        <v>40724</v>
      </c>
      <c r="B3360">
        <v>32.426318999999999</v>
      </c>
    </row>
    <row r="3361" spans="1:2" x14ac:dyDescent="0.3">
      <c r="A3361" s="1">
        <v>40725</v>
      </c>
      <c r="B3361">
        <v>32.577750999999999</v>
      </c>
    </row>
    <row r="3362" spans="1:2" x14ac:dyDescent="0.3">
      <c r="A3362" s="1">
        <v>40728</v>
      </c>
      <c r="B3362">
        <v>33.001789000000002</v>
      </c>
    </row>
    <row r="3363" spans="1:2" x14ac:dyDescent="0.3">
      <c r="A3363" s="1">
        <v>40729</v>
      </c>
      <c r="B3363">
        <v>32.577750999999999</v>
      </c>
    </row>
    <row r="3364" spans="1:2" x14ac:dyDescent="0.3">
      <c r="A3364" s="1">
        <v>40730</v>
      </c>
      <c r="B3364">
        <v>32.729197999999997</v>
      </c>
    </row>
    <row r="3365" spans="1:2" x14ac:dyDescent="0.3">
      <c r="A3365" s="1">
        <v>40731</v>
      </c>
      <c r="B3365">
        <v>33.490746000000001</v>
      </c>
    </row>
    <row r="3366" spans="1:2" x14ac:dyDescent="0.3">
      <c r="A3366" s="1">
        <v>40732</v>
      </c>
      <c r="B3366">
        <v>33.611899999999999</v>
      </c>
    </row>
    <row r="3367" spans="1:2" x14ac:dyDescent="0.3">
      <c r="A3367" s="1">
        <v>40735</v>
      </c>
      <c r="B3367">
        <v>33.425842000000003</v>
      </c>
    </row>
    <row r="3368" spans="1:2" x14ac:dyDescent="0.3">
      <c r="A3368" s="1">
        <v>40736</v>
      </c>
      <c r="B3368">
        <v>32.820065</v>
      </c>
    </row>
    <row r="3369" spans="1:2" x14ac:dyDescent="0.3">
      <c r="A3369" s="1">
        <v>40737</v>
      </c>
      <c r="B3369">
        <v>33.187854999999999</v>
      </c>
    </row>
    <row r="3370" spans="1:2" x14ac:dyDescent="0.3">
      <c r="A3370" s="1">
        <v>40738</v>
      </c>
      <c r="B3370">
        <v>33.205165999999998</v>
      </c>
    </row>
    <row r="3371" spans="1:2" x14ac:dyDescent="0.3">
      <c r="A3371" s="1">
        <v>40739</v>
      </c>
      <c r="B3371">
        <v>33.642192999999999</v>
      </c>
    </row>
    <row r="3372" spans="1:2" x14ac:dyDescent="0.3">
      <c r="A3372" s="1">
        <v>40742</v>
      </c>
      <c r="B3372">
        <v>32.850357000000002</v>
      </c>
    </row>
    <row r="3373" spans="1:2" x14ac:dyDescent="0.3">
      <c r="A3373" s="1">
        <v>40743</v>
      </c>
      <c r="B3373">
        <v>32.871986</v>
      </c>
    </row>
    <row r="3374" spans="1:2" x14ac:dyDescent="0.3">
      <c r="A3374" s="1">
        <v>40744</v>
      </c>
      <c r="B3374">
        <v>33.187854999999999</v>
      </c>
    </row>
    <row r="3375" spans="1:2" x14ac:dyDescent="0.3">
      <c r="A3375" s="1">
        <v>40745</v>
      </c>
      <c r="B3375">
        <v>33.919120999999997</v>
      </c>
    </row>
    <row r="3376" spans="1:2" x14ac:dyDescent="0.3">
      <c r="A3376" s="1">
        <v>40746</v>
      </c>
      <c r="B3376">
        <v>33.953727999999998</v>
      </c>
    </row>
    <row r="3377" spans="1:2" x14ac:dyDescent="0.3">
      <c r="A3377" s="1">
        <v>40749</v>
      </c>
      <c r="B3377">
        <v>33.715747999999998</v>
      </c>
    </row>
    <row r="3378" spans="1:2" x14ac:dyDescent="0.3">
      <c r="A3378" s="1">
        <v>40750</v>
      </c>
      <c r="B3378">
        <v>33.529685999999998</v>
      </c>
    </row>
    <row r="3379" spans="1:2" x14ac:dyDescent="0.3">
      <c r="A3379" s="1">
        <v>40751</v>
      </c>
      <c r="B3379">
        <v>31.915735000000002</v>
      </c>
    </row>
    <row r="3380" spans="1:2" x14ac:dyDescent="0.3">
      <c r="A3380" s="1">
        <v>40752</v>
      </c>
      <c r="B3380">
        <v>32.577750999999999</v>
      </c>
    </row>
    <row r="3381" spans="1:2" x14ac:dyDescent="0.3">
      <c r="A3381" s="1">
        <v>40753</v>
      </c>
      <c r="B3381">
        <v>32.253234999999997</v>
      </c>
    </row>
    <row r="3382" spans="1:2" x14ac:dyDescent="0.3">
      <c r="A3382" s="1">
        <v>40756</v>
      </c>
      <c r="B3382">
        <v>31.764288000000001</v>
      </c>
    </row>
    <row r="3383" spans="1:2" x14ac:dyDescent="0.3">
      <c r="A3383" s="1">
        <v>40757</v>
      </c>
      <c r="B3383">
        <v>31.478704</v>
      </c>
    </row>
    <row r="3384" spans="1:2" x14ac:dyDescent="0.3">
      <c r="A3384" s="1">
        <v>40758</v>
      </c>
      <c r="B3384">
        <v>30.877254000000001</v>
      </c>
    </row>
    <row r="3385" spans="1:2" x14ac:dyDescent="0.3">
      <c r="A3385" s="1">
        <v>40759</v>
      </c>
      <c r="B3385">
        <v>29.773879999999998</v>
      </c>
    </row>
    <row r="3386" spans="1:2" x14ac:dyDescent="0.3">
      <c r="A3386" s="1">
        <v>40760</v>
      </c>
      <c r="B3386">
        <v>29.258970000000001</v>
      </c>
    </row>
    <row r="3387" spans="1:2" x14ac:dyDescent="0.3">
      <c r="A3387" s="1">
        <v>40763</v>
      </c>
      <c r="B3387">
        <v>28.038762999999999</v>
      </c>
    </row>
    <row r="3388" spans="1:2" x14ac:dyDescent="0.3">
      <c r="A3388" s="1">
        <v>40764</v>
      </c>
      <c r="B3388">
        <v>28.112321999999999</v>
      </c>
    </row>
    <row r="3389" spans="1:2" x14ac:dyDescent="0.3">
      <c r="A3389" s="1">
        <v>40765</v>
      </c>
      <c r="B3389">
        <v>26.779615</v>
      </c>
    </row>
    <row r="3390" spans="1:2" x14ac:dyDescent="0.3">
      <c r="A3390" s="1">
        <v>40766</v>
      </c>
      <c r="B3390">
        <v>27.420007999999999</v>
      </c>
    </row>
    <row r="3391" spans="1:2" x14ac:dyDescent="0.3">
      <c r="A3391" s="1">
        <v>40767</v>
      </c>
      <c r="B3391">
        <v>28.043092999999999</v>
      </c>
    </row>
    <row r="3392" spans="1:2" x14ac:dyDescent="0.3">
      <c r="A3392" s="1">
        <v>40770</v>
      </c>
      <c r="B3392">
        <v>28.341652</v>
      </c>
    </row>
    <row r="3393" spans="1:2" x14ac:dyDescent="0.3">
      <c r="A3393" s="1">
        <v>40771</v>
      </c>
      <c r="B3393">
        <v>28.125298999999998</v>
      </c>
    </row>
    <row r="3394" spans="1:2" x14ac:dyDescent="0.3">
      <c r="A3394" s="1">
        <v>40772</v>
      </c>
      <c r="B3394">
        <v>28.190207000000001</v>
      </c>
    </row>
    <row r="3395" spans="1:2" x14ac:dyDescent="0.3">
      <c r="A3395" s="1">
        <v>40773</v>
      </c>
      <c r="B3395">
        <v>27.480587</v>
      </c>
    </row>
    <row r="3396" spans="1:2" x14ac:dyDescent="0.3">
      <c r="A3396" s="1">
        <v>40774</v>
      </c>
      <c r="B3396">
        <v>27.017599000000001</v>
      </c>
    </row>
    <row r="3397" spans="1:2" x14ac:dyDescent="0.3">
      <c r="A3397" s="1">
        <v>40777</v>
      </c>
      <c r="B3397">
        <v>26.961351000000001</v>
      </c>
    </row>
    <row r="3398" spans="1:2" x14ac:dyDescent="0.3">
      <c r="A3398" s="1">
        <v>40778</v>
      </c>
      <c r="B3398">
        <v>26.848846000000002</v>
      </c>
    </row>
    <row r="3399" spans="1:2" x14ac:dyDescent="0.3">
      <c r="A3399" s="1">
        <v>40779</v>
      </c>
      <c r="B3399">
        <v>26.982984999999999</v>
      </c>
    </row>
    <row r="3400" spans="1:2" x14ac:dyDescent="0.3">
      <c r="A3400" s="1">
        <v>40780</v>
      </c>
      <c r="B3400">
        <v>26.641152999999999</v>
      </c>
    </row>
    <row r="3401" spans="1:2" x14ac:dyDescent="0.3">
      <c r="A3401" s="1">
        <v>40781</v>
      </c>
      <c r="B3401">
        <v>25.953164999999998</v>
      </c>
    </row>
    <row r="3402" spans="1:2" x14ac:dyDescent="0.3">
      <c r="A3402" s="1">
        <v>40784</v>
      </c>
      <c r="B3402">
        <v>26.398845999999999</v>
      </c>
    </row>
    <row r="3403" spans="1:2" x14ac:dyDescent="0.3">
      <c r="A3403" s="1">
        <v>40785</v>
      </c>
      <c r="B3403">
        <v>26.481055999999999</v>
      </c>
    </row>
    <row r="3404" spans="1:2" x14ac:dyDescent="0.3">
      <c r="A3404" s="1">
        <v>40786</v>
      </c>
      <c r="B3404">
        <v>27.017599000000001</v>
      </c>
    </row>
    <row r="3405" spans="1:2" x14ac:dyDescent="0.3">
      <c r="A3405" s="1">
        <v>40787</v>
      </c>
      <c r="B3405">
        <v>27.026250999999998</v>
      </c>
    </row>
    <row r="3406" spans="1:2" x14ac:dyDescent="0.3">
      <c r="A3406" s="1">
        <v>40788</v>
      </c>
      <c r="B3406">
        <v>26.316628000000001</v>
      </c>
    </row>
    <row r="3407" spans="1:2" x14ac:dyDescent="0.3">
      <c r="A3407" s="1">
        <v>40791</v>
      </c>
      <c r="B3407">
        <v>25.187287999999999</v>
      </c>
    </row>
    <row r="3408" spans="1:2" x14ac:dyDescent="0.3">
      <c r="A3408" s="1">
        <v>40792</v>
      </c>
      <c r="B3408">
        <v>25.252195</v>
      </c>
    </row>
    <row r="3409" spans="1:2" x14ac:dyDescent="0.3">
      <c r="A3409" s="1">
        <v>40793</v>
      </c>
      <c r="B3409">
        <v>26.658466000000001</v>
      </c>
    </row>
    <row r="3410" spans="1:2" x14ac:dyDescent="0.3">
      <c r="A3410" s="1">
        <v>40794</v>
      </c>
      <c r="B3410">
        <v>26.43346</v>
      </c>
    </row>
    <row r="3411" spans="1:2" x14ac:dyDescent="0.3">
      <c r="A3411" s="1">
        <v>40795</v>
      </c>
      <c r="B3411">
        <v>25.559411999999998</v>
      </c>
    </row>
    <row r="3412" spans="1:2" x14ac:dyDescent="0.3">
      <c r="A3412" s="1">
        <v>40798</v>
      </c>
      <c r="B3412">
        <v>24.585842</v>
      </c>
    </row>
    <row r="3413" spans="1:2" x14ac:dyDescent="0.3">
      <c r="A3413" s="1">
        <v>40799</v>
      </c>
      <c r="B3413">
        <v>24.771902000000001</v>
      </c>
    </row>
    <row r="3414" spans="1:2" x14ac:dyDescent="0.3">
      <c r="A3414" s="1">
        <v>40800</v>
      </c>
      <c r="B3414">
        <v>24.633438000000002</v>
      </c>
    </row>
    <row r="3415" spans="1:2" x14ac:dyDescent="0.3">
      <c r="A3415" s="1">
        <v>40801</v>
      </c>
      <c r="B3415">
        <v>25.027193</v>
      </c>
    </row>
    <row r="3416" spans="1:2" x14ac:dyDescent="0.3">
      <c r="A3416" s="1">
        <v>40802</v>
      </c>
      <c r="B3416">
        <v>25.75845</v>
      </c>
    </row>
    <row r="3417" spans="1:2" x14ac:dyDescent="0.3">
      <c r="A3417" s="1">
        <v>40805</v>
      </c>
      <c r="B3417">
        <v>25.485852999999999</v>
      </c>
    </row>
    <row r="3418" spans="1:2" x14ac:dyDescent="0.3">
      <c r="A3418" s="1">
        <v>40806</v>
      </c>
      <c r="B3418">
        <v>26.481055999999999</v>
      </c>
    </row>
    <row r="3419" spans="1:2" x14ac:dyDescent="0.3">
      <c r="A3419" s="1">
        <v>40807</v>
      </c>
      <c r="B3419">
        <v>25.879605999999999</v>
      </c>
    </row>
    <row r="3420" spans="1:2" x14ac:dyDescent="0.3">
      <c r="A3420" s="1">
        <v>40808</v>
      </c>
      <c r="B3420">
        <v>24.845459000000002</v>
      </c>
    </row>
    <row r="3421" spans="1:2" x14ac:dyDescent="0.3">
      <c r="A3421" s="1">
        <v>40809</v>
      </c>
      <c r="B3421">
        <v>24.728632000000001</v>
      </c>
    </row>
    <row r="3422" spans="1:2" x14ac:dyDescent="0.3">
      <c r="A3422" s="1">
        <v>40812</v>
      </c>
      <c r="B3422">
        <v>25.087769000000002</v>
      </c>
    </row>
    <row r="3423" spans="1:2" x14ac:dyDescent="0.3">
      <c r="A3423" s="1">
        <v>40813</v>
      </c>
      <c r="B3423">
        <v>26.264707999999999</v>
      </c>
    </row>
    <row r="3424" spans="1:2" x14ac:dyDescent="0.3">
      <c r="A3424" s="1">
        <v>40814</v>
      </c>
      <c r="B3424">
        <v>26.662787999999999</v>
      </c>
    </row>
    <row r="3425" spans="1:2" x14ac:dyDescent="0.3">
      <c r="A3425" s="1">
        <v>40815</v>
      </c>
      <c r="B3425">
        <v>26.662787999999999</v>
      </c>
    </row>
    <row r="3426" spans="1:2" x14ac:dyDescent="0.3">
      <c r="A3426" s="1">
        <v>40816</v>
      </c>
      <c r="B3426">
        <v>26.610862999999998</v>
      </c>
    </row>
    <row r="3427" spans="1:2" x14ac:dyDescent="0.3">
      <c r="A3427" s="1">
        <v>40820</v>
      </c>
      <c r="B3427">
        <v>25.412293999999999</v>
      </c>
    </row>
    <row r="3428" spans="1:2" x14ac:dyDescent="0.3">
      <c r="A3428" s="1">
        <v>40821</v>
      </c>
      <c r="B3428">
        <v>25.849318</v>
      </c>
    </row>
    <row r="3429" spans="1:2" x14ac:dyDescent="0.3">
      <c r="A3429" s="1">
        <v>40822</v>
      </c>
      <c r="B3429">
        <v>25.793068000000002</v>
      </c>
    </row>
    <row r="3430" spans="1:2" x14ac:dyDescent="0.3">
      <c r="A3430" s="1">
        <v>40823</v>
      </c>
      <c r="B3430">
        <v>25.693548</v>
      </c>
    </row>
    <row r="3431" spans="1:2" x14ac:dyDescent="0.3">
      <c r="A3431" s="1">
        <v>40826</v>
      </c>
      <c r="B3431">
        <v>26.346920000000001</v>
      </c>
    </row>
    <row r="3432" spans="1:2" x14ac:dyDescent="0.3">
      <c r="A3432" s="1">
        <v>40827</v>
      </c>
      <c r="B3432">
        <v>26.299323999999999</v>
      </c>
    </row>
    <row r="3433" spans="1:2" x14ac:dyDescent="0.3">
      <c r="A3433" s="1">
        <v>40828</v>
      </c>
      <c r="B3433">
        <v>26.394518000000001</v>
      </c>
    </row>
    <row r="3434" spans="1:2" x14ac:dyDescent="0.3">
      <c r="A3434" s="1">
        <v>40829</v>
      </c>
      <c r="B3434">
        <v>25.814703000000002</v>
      </c>
    </row>
    <row r="3435" spans="1:2" x14ac:dyDescent="0.3">
      <c r="A3435" s="1">
        <v>40830</v>
      </c>
      <c r="B3435">
        <v>26.195478000000001</v>
      </c>
    </row>
    <row r="3436" spans="1:2" x14ac:dyDescent="0.3">
      <c r="A3436" s="1">
        <v>40833</v>
      </c>
      <c r="B3436">
        <v>25.944510999999999</v>
      </c>
    </row>
    <row r="3437" spans="1:2" x14ac:dyDescent="0.3">
      <c r="A3437" s="1">
        <v>40834</v>
      </c>
      <c r="B3437">
        <v>26.558942999999999</v>
      </c>
    </row>
    <row r="3438" spans="1:2" x14ac:dyDescent="0.3">
      <c r="A3438" s="1">
        <v>40835</v>
      </c>
      <c r="B3438">
        <v>26.472403</v>
      </c>
    </row>
    <row r="3439" spans="1:2" x14ac:dyDescent="0.3">
      <c r="A3439" s="1">
        <v>40836</v>
      </c>
      <c r="B3439">
        <v>26.139223000000001</v>
      </c>
    </row>
    <row r="3440" spans="1:2" x14ac:dyDescent="0.3">
      <c r="A3440" s="1">
        <v>40837</v>
      </c>
      <c r="B3440">
        <v>26.368552999999999</v>
      </c>
    </row>
    <row r="3441" spans="1:2" x14ac:dyDescent="0.3">
      <c r="A3441" s="1">
        <v>40840</v>
      </c>
      <c r="B3441">
        <v>26.507014999999999</v>
      </c>
    </row>
    <row r="3442" spans="1:2" x14ac:dyDescent="0.3">
      <c r="A3442" s="1">
        <v>40841</v>
      </c>
      <c r="B3442">
        <v>25.953164999999998</v>
      </c>
    </row>
    <row r="3443" spans="1:2" x14ac:dyDescent="0.3">
      <c r="A3443" s="1">
        <v>40842</v>
      </c>
      <c r="B3443">
        <v>28.155594000000001</v>
      </c>
    </row>
    <row r="3444" spans="1:2" x14ac:dyDescent="0.3">
      <c r="A3444" s="1">
        <v>40843</v>
      </c>
      <c r="B3444">
        <v>29.289259000000001</v>
      </c>
    </row>
    <row r="3445" spans="1:2" x14ac:dyDescent="0.3">
      <c r="A3445" s="1">
        <v>40844</v>
      </c>
      <c r="B3445">
        <v>30.128686999999999</v>
      </c>
    </row>
    <row r="3446" spans="1:2" x14ac:dyDescent="0.3">
      <c r="A3446" s="1">
        <v>40847</v>
      </c>
      <c r="B3446">
        <v>29.250315000000001</v>
      </c>
    </row>
    <row r="3447" spans="1:2" x14ac:dyDescent="0.3">
      <c r="A3447" s="1">
        <v>40848</v>
      </c>
      <c r="B3447">
        <v>29.120509999999999</v>
      </c>
    </row>
    <row r="3448" spans="1:2" x14ac:dyDescent="0.3">
      <c r="A3448" s="1">
        <v>40849</v>
      </c>
      <c r="B3448">
        <v>30.163309000000002</v>
      </c>
    </row>
    <row r="3449" spans="1:2" x14ac:dyDescent="0.3">
      <c r="A3449" s="1">
        <v>40850</v>
      </c>
      <c r="B3449">
        <v>31.154185999999999</v>
      </c>
    </row>
    <row r="3450" spans="1:2" x14ac:dyDescent="0.3">
      <c r="A3450" s="1">
        <v>40851</v>
      </c>
      <c r="B3450">
        <v>31.526308</v>
      </c>
    </row>
    <row r="3451" spans="1:2" x14ac:dyDescent="0.3">
      <c r="A3451" s="1">
        <v>40854</v>
      </c>
      <c r="B3451">
        <v>30.232538000000002</v>
      </c>
    </row>
    <row r="3452" spans="1:2" x14ac:dyDescent="0.3">
      <c r="A3452" s="1">
        <v>40855</v>
      </c>
      <c r="B3452">
        <v>30.621964999999999</v>
      </c>
    </row>
    <row r="3453" spans="1:2" x14ac:dyDescent="0.3">
      <c r="A3453" s="1">
        <v>40856</v>
      </c>
      <c r="B3453">
        <v>30.137342</v>
      </c>
    </row>
    <row r="3454" spans="1:2" x14ac:dyDescent="0.3">
      <c r="A3454" s="1">
        <v>40857</v>
      </c>
      <c r="B3454">
        <v>30.691198</v>
      </c>
    </row>
    <row r="3455" spans="1:2" x14ac:dyDescent="0.3">
      <c r="A3455" s="1">
        <v>40858</v>
      </c>
      <c r="B3455">
        <v>31.119572000000002</v>
      </c>
    </row>
    <row r="3456" spans="1:2" x14ac:dyDescent="0.3">
      <c r="A3456" s="1">
        <v>40861</v>
      </c>
      <c r="B3456">
        <v>31.154185999999999</v>
      </c>
    </row>
    <row r="3457" spans="1:2" x14ac:dyDescent="0.3">
      <c r="A3457" s="1">
        <v>40862</v>
      </c>
      <c r="B3457">
        <v>31.266691000000002</v>
      </c>
    </row>
    <row r="3458" spans="1:2" x14ac:dyDescent="0.3">
      <c r="A3458" s="1">
        <v>40863</v>
      </c>
      <c r="B3458">
        <v>31.097929000000001</v>
      </c>
    </row>
    <row r="3459" spans="1:2" x14ac:dyDescent="0.3">
      <c r="A3459" s="1">
        <v>40864</v>
      </c>
      <c r="B3459">
        <v>30.682545000000001</v>
      </c>
    </row>
    <row r="3460" spans="1:2" x14ac:dyDescent="0.3">
      <c r="A3460" s="1">
        <v>40865</v>
      </c>
      <c r="B3460">
        <v>30.526775000000001</v>
      </c>
    </row>
    <row r="3461" spans="1:2" x14ac:dyDescent="0.3">
      <c r="A3461" s="1">
        <v>40868</v>
      </c>
      <c r="B3461">
        <v>30.037822999999999</v>
      </c>
    </row>
    <row r="3462" spans="1:2" x14ac:dyDescent="0.3">
      <c r="A3462" s="1">
        <v>40869</v>
      </c>
      <c r="B3462">
        <v>30.189264000000001</v>
      </c>
    </row>
    <row r="3463" spans="1:2" x14ac:dyDescent="0.3">
      <c r="A3463" s="1">
        <v>40870</v>
      </c>
      <c r="B3463">
        <v>30.202248000000001</v>
      </c>
    </row>
    <row r="3464" spans="1:2" x14ac:dyDescent="0.3">
      <c r="A3464" s="1">
        <v>40871</v>
      </c>
      <c r="B3464">
        <v>29.895033000000002</v>
      </c>
    </row>
    <row r="3465" spans="1:2" x14ac:dyDescent="0.3">
      <c r="A3465" s="1">
        <v>40872</v>
      </c>
      <c r="B3465">
        <v>30.383982</v>
      </c>
    </row>
    <row r="3466" spans="1:2" x14ac:dyDescent="0.3">
      <c r="A3466" s="1">
        <v>40875</v>
      </c>
      <c r="B3466">
        <v>30.738793999999999</v>
      </c>
    </row>
    <row r="3467" spans="1:2" x14ac:dyDescent="0.3">
      <c r="A3467" s="1">
        <v>40876</v>
      </c>
      <c r="B3467">
        <v>31.184467000000001</v>
      </c>
    </row>
    <row r="3468" spans="1:2" x14ac:dyDescent="0.3">
      <c r="A3468" s="1">
        <v>40877</v>
      </c>
      <c r="B3468">
        <v>31.933043000000001</v>
      </c>
    </row>
    <row r="3469" spans="1:2" x14ac:dyDescent="0.3">
      <c r="A3469" s="1">
        <v>40878</v>
      </c>
      <c r="B3469">
        <v>31.67775</v>
      </c>
    </row>
    <row r="3470" spans="1:2" x14ac:dyDescent="0.3">
      <c r="A3470" s="1">
        <v>40879</v>
      </c>
      <c r="B3470">
        <v>31.435435999999999</v>
      </c>
    </row>
    <row r="3471" spans="1:2" x14ac:dyDescent="0.3">
      <c r="A3471" s="1">
        <v>40882</v>
      </c>
      <c r="B3471">
        <v>31.435435999999999</v>
      </c>
    </row>
    <row r="3472" spans="1:2" x14ac:dyDescent="0.3">
      <c r="A3472" s="1">
        <v>40883</v>
      </c>
      <c r="B3472">
        <v>31.690731</v>
      </c>
    </row>
    <row r="3473" spans="1:2" x14ac:dyDescent="0.3">
      <c r="A3473" s="1">
        <v>40884</v>
      </c>
      <c r="B3473">
        <v>31.374856999999999</v>
      </c>
    </row>
    <row r="3474" spans="1:2" x14ac:dyDescent="0.3">
      <c r="A3474" s="1">
        <v>40885</v>
      </c>
      <c r="B3474">
        <v>31.534958</v>
      </c>
    </row>
    <row r="3475" spans="1:2" x14ac:dyDescent="0.3">
      <c r="A3475" s="1">
        <v>40886</v>
      </c>
      <c r="B3475">
        <v>31.768605999999998</v>
      </c>
    </row>
    <row r="3476" spans="1:2" x14ac:dyDescent="0.3">
      <c r="A3476" s="1">
        <v>40889</v>
      </c>
      <c r="B3476">
        <v>31.197447</v>
      </c>
    </row>
    <row r="3477" spans="1:2" x14ac:dyDescent="0.3">
      <c r="A3477" s="1">
        <v>40890</v>
      </c>
      <c r="B3477">
        <v>31.837841000000001</v>
      </c>
    </row>
    <row r="3478" spans="1:2" x14ac:dyDescent="0.3">
      <c r="A3478" s="1">
        <v>40891</v>
      </c>
      <c r="B3478">
        <v>31.777266000000001</v>
      </c>
    </row>
    <row r="3479" spans="1:2" x14ac:dyDescent="0.3">
      <c r="A3479" s="1">
        <v>40892</v>
      </c>
      <c r="B3479">
        <v>32.235923999999997</v>
      </c>
    </row>
    <row r="3480" spans="1:2" x14ac:dyDescent="0.3">
      <c r="A3480" s="1">
        <v>40893</v>
      </c>
      <c r="B3480">
        <v>31.915735000000002</v>
      </c>
    </row>
    <row r="3481" spans="1:2" x14ac:dyDescent="0.3">
      <c r="A3481" s="1">
        <v>40896</v>
      </c>
      <c r="B3481">
        <v>31.755635999999999</v>
      </c>
    </row>
    <row r="3482" spans="1:2" x14ac:dyDescent="0.3">
      <c r="A3482" s="1">
        <v>40897</v>
      </c>
      <c r="B3482">
        <v>32.538815</v>
      </c>
    </row>
    <row r="3483" spans="1:2" x14ac:dyDescent="0.3">
      <c r="A3483" s="1">
        <v>40898</v>
      </c>
      <c r="B3483">
        <v>32.525832999999999</v>
      </c>
    </row>
    <row r="3484" spans="1:2" x14ac:dyDescent="0.3">
      <c r="A3484" s="1">
        <v>40899</v>
      </c>
      <c r="B3484">
        <v>32.595066000000003</v>
      </c>
    </row>
    <row r="3485" spans="1:2" x14ac:dyDescent="0.3">
      <c r="A3485" s="1">
        <v>40900</v>
      </c>
      <c r="B3485">
        <v>33.209496000000001</v>
      </c>
    </row>
    <row r="3486" spans="1:2" x14ac:dyDescent="0.3">
      <c r="A3486" s="1">
        <v>40904</v>
      </c>
      <c r="B3486">
        <v>32.798431000000001</v>
      </c>
    </row>
    <row r="3487" spans="1:2" x14ac:dyDescent="0.3">
      <c r="A3487" s="1">
        <v>40905</v>
      </c>
      <c r="B3487">
        <v>32.932568000000003</v>
      </c>
    </row>
    <row r="3488" spans="1:2" x14ac:dyDescent="0.3">
      <c r="A3488" s="1">
        <v>40906</v>
      </c>
      <c r="B3488">
        <v>33.053722</v>
      </c>
    </row>
    <row r="3489" spans="1:2" x14ac:dyDescent="0.3">
      <c r="A3489" s="1">
        <v>40907</v>
      </c>
      <c r="B3489">
        <v>33.330649999999999</v>
      </c>
    </row>
    <row r="3490" spans="1:2" x14ac:dyDescent="0.3">
      <c r="A3490" s="1">
        <v>40910</v>
      </c>
      <c r="B3490">
        <v>33.828254999999999</v>
      </c>
    </row>
    <row r="3491" spans="1:2" x14ac:dyDescent="0.3">
      <c r="A3491" s="1">
        <v>40911</v>
      </c>
      <c r="B3491">
        <v>34.157103999999997</v>
      </c>
    </row>
    <row r="3492" spans="1:2" x14ac:dyDescent="0.3">
      <c r="A3492" s="1">
        <v>40912</v>
      </c>
      <c r="B3492">
        <v>33.923439000000002</v>
      </c>
    </row>
    <row r="3493" spans="1:2" x14ac:dyDescent="0.3">
      <c r="A3493" s="1">
        <v>40913</v>
      </c>
      <c r="B3493">
        <v>33.707096</v>
      </c>
    </row>
    <row r="3494" spans="1:2" x14ac:dyDescent="0.3">
      <c r="A3494" s="1">
        <v>40914</v>
      </c>
      <c r="B3494">
        <v>33.637863000000003</v>
      </c>
    </row>
    <row r="3495" spans="1:2" x14ac:dyDescent="0.3">
      <c r="A3495" s="1">
        <v>40917</v>
      </c>
      <c r="B3495">
        <v>33.1143</v>
      </c>
    </row>
    <row r="3496" spans="1:2" x14ac:dyDescent="0.3">
      <c r="A3496" s="1">
        <v>40918</v>
      </c>
      <c r="B3496">
        <v>33.598922999999999</v>
      </c>
    </row>
    <row r="3497" spans="1:2" x14ac:dyDescent="0.3">
      <c r="A3497" s="1">
        <v>40919</v>
      </c>
      <c r="B3497">
        <v>33.140259</v>
      </c>
    </row>
    <row r="3498" spans="1:2" x14ac:dyDescent="0.3">
      <c r="A3498" s="1">
        <v>40920</v>
      </c>
      <c r="B3498">
        <v>32.646984000000003</v>
      </c>
    </row>
    <row r="3499" spans="1:2" x14ac:dyDescent="0.3">
      <c r="A3499" s="1">
        <v>40921</v>
      </c>
      <c r="B3499">
        <v>32.742184000000002</v>
      </c>
    </row>
    <row r="3500" spans="1:2" x14ac:dyDescent="0.3">
      <c r="A3500" s="1">
        <v>40924</v>
      </c>
      <c r="B3500">
        <v>32.759487</v>
      </c>
    </row>
    <row r="3501" spans="1:2" x14ac:dyDescent="0.3">
      <c r="A3501" s="1">
        <v>40925</v>
      </c>
      <c r="B3501">
        <v>33.257095</v>
      </c>
    </row>
    <row r="3502" spans="1:2" x14ac:dyDescent="0.3">
      <c r="A3502" s="1">
        <v>40926</v>
      </c>
      <c r="B3502">
        <v>33.572955999999998</v>
      </c>
    </row>
    <row r="3503" spans="1:2" x14ac:dyDescent="0.3">
      <c r="A3503" s="1">
        <v>40927</v>
      </c>
      <c r="B3503">
        <v>33.620556000000001</v>
      </c>
    </row>
    <row r="3504" spans="1:2" x14ac:dyDescent="0.3">
      <c r="A3504" s="1">
        <v>40928</v>
      </c>
      <c r="B3504">
        <v>33.274403</v>
      </c>
    </row>
    <row r="3505" spans="1:2" x14ac:dyDescent="0.3">
      <c r="A3505" s="1">
        <v>40931</v>
      </c>
      <c r="B3505">
        <v>33.447482999999998</v>
      </c>
    </row>
    <row r="3506" spans="1:2" x14ac:dyDescent="0.3">
      <c r="A3506" s="1">
        <v>40932</v>
      </c>
      <c r="B3506">
        <v>33.447482999999998</v>
      </c>
    </row>
    <row r="3507" spans="1:2" x14ac:dyDescent="0.3">
      <c r="A3507" s="1">
        <v>40933</v>
      </c>
      <c r="B3507">
        <v>33.490746000000001</v>
      </c>
    </row>
    <row r="3508" spans="1:2" x14ac:dyDescent="0.3">
      <c r="A3508" s="1">
        <v>40934</v>
      </c>
      <c r="B3508">
        <v>33.871524999999998</v>
      </c>
    </row>
    <row r="3509" spans="1:2" x14ac:dyDescent="0.3">
      <c r="A3509" s="1">
        <v>40935</v>
      </c>
      <c r="B3509">
        <v>33.975364999999996</v>
      </c>
    </row>
    <row r="3510" spans="1:2" x14ac:dyDescent="0.3">
      <c r="A3510" s="1">
        <v>40938</v>
      </c>
      <c r="B3510">
        <v>34.689315999999998</v>
      </c>
    </row>
    <row r="3511" spans="1:2" x14ac:dyDescent="0.3">
      <c r="A3511" s="1">
        <v>40939</v>
      </c>
      <c r="B3511">
        <v>34.511913</v>
      </c>
    </row>
    <row r="3512" spans="1:2" x14ac:dyDescent="0.3">
      <c r="A3512" s="1">
        <v>40940</v>
      </c>
      <c r="B3512">
        <v>35.299416000000001</v>
      </c>
    </row>
    <row r="3513" spans="1:2" x14ac:dyDescent="0.3">
      <c r="A3513" s="1">
        <v>40941</v>
      </c>
      <c r="B3513">
        <v>35.264809</v>
      </c>
    </row>
    <row r="3514" spans="1:2" x14ac:dyDescent="0.3">
      <c r="A3514" s="1">
        <v>40942</v>
      </c>
      <c r="B3514">
        <v>35.286445999999998</v>
      </c>
    </row>
    <row r="3515" spans="1:2" x14ac:dyDescent="0.3">
      <c r="A3515" s="1">
        <v>40945</v>
      </c>
      <c r="B3515">
        <v>35.173935</v>
      </c>
    </row>
    <row r="3516" spans="1:2" x14ac:dyDescent="0.3">
      <c r="A3516" s="1">
        <v>40946</v>
      </c>
      <c r="B3516">
        <v>35.134995000000004</v>
      </c>
    </row>
    <row r="3517" spans="1:2" x14ac:dyDescent="0.3">
      <c r="A3517" s="1">
        <v>40947</v>
      </c>
      <c r="B3517">
        <v>35.022499000000003</v>
      </c>
    </row>
    <row r="3518" spans="1:2" x14ac:dyDescent="0.3">
      <c r="A3518" s="1">
        <v>40948</v>
      </c>
      <c r="B3518">
        <v>35.048457999999997</v>
      </c>
    </row>
    <row r="3519" spans="1:2" x14ac:dyDescent="0.3">
      <c r="A3519" s="1">
        <v>40949</v>
      </c>
      <c r="B3519">
        <v>35.308070999999998</v>
      </c>
    </row>
    <row r="3520" spans="1:2" x14ac:dyDescent="0.3">
      <c r="A3520" s="1">
        <v>40952</v>
      </c>
      <c r="B3520">
        <v>35.481155000000001</v>
      </c>
    </row>
    <row r="3521" spans="1:2" x14ac:dyDescent="0.3">
      <c r="A3521" s="1">
        <v>40953</v>
      </c>
      <c r="B3521">
        <v>35.286445999999998</v>
      </c>
    </row>
    <row r="3522" spans="1:2" x14ac:dyDescent="0.3">
      <c r="A3522" s="1">
        <v>40954</v>
      </c>
      <c r="B3522">
        <v>35.537391999999997</v>
      </c>
    </row>
    <row r="3523" spans="1:2" x14ac:dyDescent="0.3">
      <c r="A3523" s="1">
        <v>40955</v>
      </c>
      <c r="B3523">
        <v>35.147972000000003</v>
      </c>
    </row>
    <row r="3524" spans="1:2" x14ac:dyDescent="0.3">
      <c r="A3524" s="1">
        <v>40956</v>
      </c>
      <c r="B3524">
        <v>35.238841999999998</v>
      </c>
    </row>
    <row r="3525" spans="1:2" x14ac:dyDescent="0.3">
      <c r="A3525" s="1">
        <v>40959</v>
      </c>
      <c r="B3525">
        <v>34.948929</v>
      </c>
    </row>
    <row r="3526" spans="1:2" x14ac:dyDescent="0.3">
      <c r="A3526" s="1">
        <v>40960</v>
      </c>
      <c r="B3526">
        <v>34.879707000000003</v>
      </c>
    </row>
    <row r="3527" spans="1:2" x14ac:dyDescent="0.3">
      <c r="A3527" s="1">
        <v>40961</v>
      </c>
      <c r="B3527">
        <v>34.901339999999998</v>
      </c>
    </row>
    <row r="3528" spans="1:2" x14ac:dyDescent="0.3">
      <c r="A3528" s="1">
        <v>40962</v>
      </c>
      <c r="B3528">
        <v>34.901339999999998</v>
      </c>
    </row>
    <row r="3529" spans="1:2" x14ac:dyDescent="0.3">
      <c r="A3529" s="1">
        <v>40963</v>
      </c>
      <c r="B3529">
        <v>34.390759000000003</v>
      </c>
    </row>
    <row r="3530" spans="1:2" x14ac:dyDescent="0.3">
      <c r="A3530" s="1">
        <v>40966</v>
      </c>
      <c r="B3530">
        <v>33.503734999999999</v>
      </c>
    </row>
    <row r="3531" spans="1:2" x14ac:dyDescent="0.3">
      <c r="A3531" s="1">
        <v>40967</v>
      </c>
      <c r="B3531">
        <v>33.880172999999999</v>
      </c>
    </row>
    <row r="3532" spans="1:2" x14ac:dyDescent="0.3">
      <c r="A3532" s="1">
        <v>40968</v>
      </c>
      <c r="B3532">
        <v>33.581612</v>
      </c>
    </row>
    <row r="3533" spans="1:2" x14ac:dyDescent="0.3">
      <c r="A3533" s="1">
        <v>40969</v>
      </c>
      <c r="B3533">
        <v>34.061900999999999</v>
      </c>
    </row>
    <row r="3534" spans="1:2" x14ac:dyDescent="0.3">
      <c r="A3534" s="1">
        <v>40970</v>
      </c>
      <c r="B3534">
        <v>34.935955</v>
      </c>
    </row>
    <row r="3535" spans="1:2" x14ac:dyDescent="0.3">
      <c r="A3535" s="1">
        <v>40973</v>
      </c>
      <c r="B3535">
        <v>34.905670000000001</v>
      </c>
    </row>
    <row r="3536" spans="1:2" x14ac:dyDescent="0.3">
      <c r="A3536" s="1">
        <v>40974</v>
      </c>
      <c r="B3536">
        <v>33.534011999999997</v>
      </c>
    </row>
    <row r="3537" spans="1:2" x14ac:dyDescent="0.3">
      <c r="A3537" s="1">
        <v>40975</v>
      </c>
      <c r="B3537">
        <v>32.863334999999999</v>
      </c>
    </row>
    <row r="3538" spans="1:2" x14ac:dyDescent="0.3">
      <c r="A3538" s="1">
        <v>40976</v>
      </c>
      <c r="B3538">
        <v>33.213821000000003</v>
      </c>
    </row>
    <row r="3539" spans="1:2" x14ac:dyDescent="0.3">
      <c r="A3539" s="1">
        <v>40977</v>
      </c>
      <c r="B3539">
        <v>34.442677000000003</v>
      </c>
    </row>
    <row r="3540" spans="1:2" x14ac:dyDescent="0.3">
      <c r="A3540" s="1">
        <v>40980</v>
      </c>
      <c r="B3540">
        <v>34.594124000000001</v>
      </c>
    </row>
    <row r="3541" spans="1:2" x14ac:dyDescent="0.3">
      <c r="A3541" s="1">
        <v>40981</v>
      </c>
      <c r="B3541">
        <v>35.450867000000002</v>
      </c>
    </row>
    <row r="3542" spans="1:2" x14ac:dyDescent="0.3">
      <c r="A3542" s="1">
        <v>40982</v>
      </c>
      <c r="B3542">
        <v>35.957118999999999</v>
      </c>
    </row>
    <row r="3543" spans="1:2" x14ac:dyDescent="0.3">
      <c r="A3543" s="1">
        <v>40983</v>
      </c>
      <c r="B3543">
        <v>35.658557999999999</v>
      </c>
    </row>
    <row r="3544" spans="1:2" x14ac:dyDescent="0.3">
      <c r="A3544" s="1">
        <v>40984</v>
      </c>
      <c r="B3544">
        <v>35.476821999999999</v>
      </c>
    </row>
    <row r="3545" spans="1:2" x14ac:dyDescent="0.3">
      <c r="A3545" s="1">
        <v>40987</v>
      </c>
      <c r="B3545">
        <v>35.520091999999998</v>
      </c>
    </row>
    <row r="3546" spans="1:2" x14ac:dyDescent="0.3">
      <c r="A3546" s="1">
        <v>40988</v>
      </c>
      <c r="B3546">
        <v>35.567692000000001</v>
      </c>
    </row>
    <row r="3547" spans="1:2" x14ac:dyDescent="0.3">
      <c r="A3547" s="1">
        <v>40989</v>
      </c>
      <c r="B3547">
        <v>35.520091999999998</v>
      </c>
    </row>
    <row r="3548" spans="1:2" x14ac:dyDescent="0.3">
      <c r="A3548" s="1">
        <v>40990</v>
      </c>
      <c r="B3548">
        <v>35.290768</v>
      </c>
    </row>
    <row r="3549" spans="1:2" x14ac:dyDescent="0.3">
      <c r="A3549" s="1">
        <v>40991</v>
      </c>
      <c r="B3549">
        <v>35.221539</v>
      </c>
    </row>
    <row r="3550" spans="1:2" x14ac:dyDescent="0.3">
      <c r="A3550" s="1">
        <v>40994</v>
      </c>
      <c r="B3550">
        <v>35.913848999999999</v>
      </c>
    </row>
    <row r="3551" spans="1:2" x14ac:dyDescent="0.3">
      <c r="A3551" s="1">
        <v>40995</v>
      </c>
      <c r="B3551">
        <v>35.957118999999999</v>
      </c>
    </row>
    <row r="3552" spans="1:2" x14ac:dyDescent="0.3">
      <c r="A3552" s="1">
        <v>40996</v>
      </c>
      <c r="B3552">
        <v>35.788367999999998</v>
      </c>
    </row>
    <row r="3553" spans="1:2" x14ac:dyDescent="0.3">
      <c r="A3553" s="1">
        <v>40997</v>
      </c>
      <c r="B3553">
        <v>35.719130999999997</v>
      </c>
    </row>
    <row r="3554" spans="1:2" x14ac:dyDescent="0.3">
      <c r="A3554" s="1">
        <v>40998</v>
      </c>
      <c r="B3554">
        <v>35.905200999999998</v>
      </c>
    </row>
    <row r="3555" spans="1:2" x14ac:dyDescent="0.3">
      <c r="A3555" s="1">
        <v>41001</v>
      </c>
      <c r="B3555">
        <v>37.449924000000003</v>
      </c>
    </row>
    <row r="3556" spans="1:2" x14ac:dyDescent="0.3">
      <c r="A3556" s="1">
        <v>41002</v>
      </c>
      <c r="B3556">
        <v>37.289828999999997</v>
      </c>
    </row>
    <row r="3557" spans="1:2" x14ac:dyDescent="0.3">
      <c r="A3557" s="1">
        <v>41003</v>
      </c>
      <c r="B3557">
        <v>36.744629000000003</v>
      </c>
    </row>
    <row r="3558" spans="1:2" x14ac:dyDescent="0.3">
      <c r="A3558" s="1">
        <v>41004</v>
      </c>
      <c r="B3558">
        <v>36.086928999999998</v>
      </c>
    </row>
    <row r="3559" spans="1:2" x14ac:dyDescent="0.3">
      <c r="A3559" s="1">
        <v>41009</v>
      </c>
      <c r="B3559">
        <v>35.204227000000003</v>
      </c>
    </row>
    <row r="3560" spans="1:2" x14ac:dyDescent="0.3">
      <c r="A3560" s="1">
        <v>41010</v>
      </c>
      <c r="B3560">
        <v>35.091735999999997</v>
      </c>
    </row>
    <row r="3561" spans="1:2" x14ac:dyDescent="0.3">
      <c r="A3561" s="1">
        <v>41011</v>
      </c>
      <c r="B3561">
        <v>35.580672999999997</v>
      </c>
    </row>
    <row r="3562" spans="1:2" x14ac:dyDescent="0.3">
      <c r="A3562" s="1">
        <v>41012</v>
      </c>
      <c r="B3562">
        <v>34.918652000000002</v>
      </c>
    </row>
    <row r="3563" spans="1:2" x14ac:dyDescent="0.3">
      <c r="A3563" s="1">
        <v>41015</v>
      </c>
      <c r="B3563">
        <v>35.554707000000001</v>
      </c>
    </row>
    <row r="3564" spans="1:2" x14ac:dyDescent="0.3">
      <c r="A3564" s="1">
        <v>41016</v>
      </c>
      <c r="B3564">
        <v>36.095581000000003</v>
      </c>
    </row>
    <row r="3565" spans="1:2" x14ac:dyDescent="0.3">
      <c r="A3565" s="1">
        <v>41017</v>
      </c>
      <c r="B3565">
        <v>35.874907999999998</v>
      </c>
    </row>
    <row r="3566" spans="1:2" x14ac:dyDescent="0.3">
      <c r="A3566" s="1">
        <v>41018</v>
      </c>
      <c r="B3566">
        <v>36.212414000000003</v>
      </c>
    </row>
    <row r="3567" spans="1:2" x14ac:dyDescent="0.3">
      <c r="A3567" s="1">
        <v>41019</v>
      </c>
      <c r="B3567">
        <v>37.406654000000003</v>
      </c>
    </row>
    <row r="3568" spans="1:2" x14ac:dyDescent="0.3">
      <c r="A3568" s="1">
        <v>41022</v>
      </c>
      <c r="B3568">
        <v>36.274985999999998</v>
      </c>
    </row>
    <row r="3569" spans="1:2" x14ac:dyDescent="0.3">
      <c r="A3569" s="1">
        <v>41023</v>
      </c>
      <c r="B3569">
        <v>36.710921999999997</v>
      </c>
    </row>
    <row r="3570" spans="1:2" x14ac:dyDescent="0.3">
      <c r="A3570" s="1">
        <v>41024</v>
      </c>
      <c r="B3570">
        <v>36.768166000000001</v>
      </c>
    </row>
    <row r="3571" spans="1:2" x14ac:dyDescent="0.3">
      <c r="A3571" s="1">
        <v>41025</v>
      </c>
      <c r="B3571">
        <v>36.446719999999999</v>
      </c>
    </row>
    <row r="3572" spans="1:2" x14ac:dyDescent="0.3">
      <c r="A3572" s="1">
        <v>41026</v>
      </c>
      <c r="B3572">
        <v>36.790179999999999</v>
      </c>
    </row>
    <row r="3573" spans="1:2" x14ac:dyDescent="0.3">
      <c r="A3573" s="1">
        <v>41029</v>
      </c>
      <c r="B3573">
        <v>36.547992999999998</v>
      </c>
    </row>
    <row r="3574" spans="1:2" x14ac:dyDescent="0.3">
      <c r="A3574" s="1">
        <v>41031</v>
      </c>
      <c r="B3574">
        <v>36.666885000000001</v>
      </c>
    </row>
    <row r="3575" spans="1:2" x14ac:dyDescent="0.3">
      <c r="A3575" s="1">
        <v>41032</v>
      </c>
      <c r="B3575">
        <v>37.036774000000001</v>
      </c>
    </row>
    <row r="3576" spans="1:2" x14ac:dyDescent="0.3">
      <c r="A3576" s="1">
        <v>41033</v>
      </c>
      <c r="B3576">
        <v>35.909508000000002</v>
      </c>
    </row>
    <row r="3577" spans="1:2" x14ac:dyDescent="0.3">
      <c r="A3577" s="1">
        <v>41036</v>
      </c>
      <c r="B3577">
        <v>35.623294999999999</v>
      </c>
    </row>
    <row r="3578" spans="1:2" x14ac:dyDescent="0.3">
      <c r="A3578" s="1">
        <v>41037</v>
      </c>
      <c r="B3578">
        <v>35.182952999999998</v>
      </c>
    </row>
    <row r="3579" spans="1:2" x14ac:dyDescent="0.3">
      <c r="A3579" s="1">
        <v>41038</v>
      </c>
      <c r="B3579">
        <v>35.222583999999998</v>
      </c>
    </row>
    <row r="3580" spans="1:2" x14ac:dyDescent="0.3">
      <c r="A3580" s="1">
        <v>41039</v>
      </c>
      <c r="B3580">
        <v>34.931956999999997</v>
      </c>
    </row>
    <row r="3581" spans="1:2" x14ac:dyDescent="0.3">
      <c r="A3581" s="1">
        <v>41040</v>
      </c>
      <c r="B3581">
        <v>34.984805999999999</v>
      </c>
    </row>
    <row r="3582" spans="1:2" x14ac:dyDescent="0.3">
      <c r="A3582" s="1">
        <v>41043</v>
      </c>
      <c r="B3582">
        <v>34.610515999999997</v>
      </c>
    </row>
    <row r="3583" spans="1:2" x14ac:dyDescent="0.3">
      <c r="A3583" s="1">
        <v>41044</v>
      </c>
      <c r="B3583">
        <v>33.646183000000001</v>
      </c>
    </row>
    <row r="3584" spans="1:2" x14ac:dyDescent="0.3">
      <c r="A3584" s="1">
        <v>41045</v>
      </c>
      <c r="B3584">
        <v>33.311520000000002</v>
      </c>
    </row>
    <row r="3585" spans="1:2" x14ac:dyDescent="0.3">
      <c r="A3585" s="1">
        <v>41046</v>
      </c>
      <c r="B3585">
        <v>33.201434999999996</v>
      </c>
    </row>
    <row r="3586" spans="1:2" x14ac:dyDescent="0.3">
      <c r="A3586" s="1">
        <v>41047</v>
      </c>
      <c r="B3586">
        <v>32.558543999999998</v>
      </c>
    </row>
    <row r="3587" spans="1:2" x14ac:dyDescent="0.3">
      <c r="A3587" s="1">
        <v>41050</v>
      </c>
      <c r="B3587">
        <v>33.483252999999998</v>
      </c>
    </row>
    <row r="3588" spans="1:2" x14ac:dyDescent="0.3">
      <c r="A3588" s="1">
        <v>41051</v>
      </c>
      <c r="B3588">
        <v>33.716625000000001</v>
      </c>
    </row>
    <row r="3589" spans="1:2" x14ac:dyDescent="0.3">
      <c r="A3589" s="1">
        <v>41052</v>
      </c>
      <c r="B3589">
        <v>33.298305999999997</v>
      </c>
    </row>
    <row r="3590" spans="1:2" x14ac:dyDescent="0.3">
      <c r="A3590" s="1">
        <v>41053</v>
      </c>
      <c r="B3590">
        <v>32.950439000000003</v>
      </c>
    </row>
    <row r="3591" spans="1:2" x14ac:dyDescent="0.3">
      <c r="A3591" s="1">
        <v>41054</v>
      </c>
      <c r="B3591">
        <v>33.025303000000001</v>
      </c>
    </row>
    <row r="3592" spans="1:2" x14ac:dyDescent="0.3">
      <c r="A3592" s="1">
        <v>41057</v>
      </c>
      <c r="B3592">
        <v>33.144188</v>
      </c>
    </row>
    <row r="3593" spans="1:2" x14ac:dyDescent="0.3">
      <c r="A3593" s="1">
        <v>41058</v>
      </c>
      <c r="B3593">
        <v>33.236660000000001</v>
      </c>
    </row>
    <row r="3594" spans="1:2" x14ac:dyDescent="0.3">
      <c r="A3594" s="1">
        <v>41059</v>
      </c>
      <c r="B3594">
        <v>32.708252000000002</v>
      </c>
    </row>
    <row r="3595" spans="1:2" x14ac:dyDescent="0.3">
      <c r="A3595" s="1">
        <v>41060</v>
      </c>
      <c r="B3595">
        <v>32.941631000000001</v>
      </c>
    </row>
    <row r="3596" spans="1:2" x14ac:dyDescent="0.3">
      <c r="A3596" s="1">
        <v>41061</v>
      </c>
      <c r="B3596">
        <v>32.708252000000002</v>
      </c>
    </row>
    <row r="3597" spans="1:2" x14ac:dyDescent="0.3">
      <c r="A3597" s="1">
        <v>41064</v>
      </c>
      <c r="B3597">
        <v>32.144623000000003</v>
      </c>
    </row>
    <row r="3598" spans="1:2" x14ac:dyDescent="0.3">
      <c r="A3598" s="1">
        <v>41065</v>
      </c>
      <c r="B3598">
        <v>31.867214000000001</v>
      </c>
    </row>
    <row r="3599" spans="1:2" x14ac:dyDescent="0.3">
      <c r="A3599" s="1">
        <v>41066</v>
      </c>
      <c r="B3599">
        <v>32.835953000000003</v>
      </c>
    </row>
    <row r="3600" spans="1:2" x14ac:dyDescent="0.3">
      <c r="A3600" s="1">
        <v>41067</v>
      </c>
      <c r="B3600">
        <v>33.034103000000002</v>
      </c>
    </row>
    <row r="3601" spans="1:2" x14ac:dyDescent="0.3">
      <c r="A3601" s="1">
        <v>41068</v>
      </c>
      <c r="B3601">
        <v>32.730269999999997</v>
      </c>
    </row>
    <row r="3602" spans="1:2" x14ac:dyDescent="0.3">
      <c r="A3602" s="1">
        <v>41071</v>
      </c>
      <c r="B3602">
        <v>32.677428999999997</v>
      </c>
    </row>
    <row r="3603" spans="1:2" x14ac:dyDescent="0.3">
      <c r="A3603" s="1">
        <v>41072</v>
      </c>
      <c r="B3603">
        <v>32.796322000000004</v>
      </c>
    </row>
    <row r="3604" spans="1:2" x14ac:dyDescent="0.3">
      <c r="A3604" s="1">
        <v>41073</v>
      </c>
      <c r="B3604">
        <v>33.117770999999998</v>
      </c>
    </row>
    <row r="3605" spans="1:2" x14ac:dyDescent="0.3">
      <c r="A3605" s="1">
        <v>41074</v>
      </c>
      <c r="B3605">
        <v>32.875587000000003</v>
      </c>
    </row>
    <row r="3606" spans="1:2" x14ac:dyDescent="0.3">
      <c r="A3606" s="1">
        <v>41075</v>
      </c>
      <c r="B3606">
        <v>33.540489000000001</v>
      </c>
    </row>
    <row r="3607" spans="1:2" x14ac:dyDescent="0.3">
      <c r="A3607" s="1">
        <v>41078</v>
      </c>
      <c r="B3607">
        <v>34.139347000000001</v>
      </c>
    </row>
    <row r="3608" spans="1:2" x14ac:dyDescent="0.3">
      <c r="A3608" s="1">
        <v>41079</v>
      </c>
      <c r="B3608">
        <v>34.883521999999999</v>
      </c>
    </row>
    <row r="3609" spans="1:2" x14ac:dyDescent="0.3">
      <c r="A3609" s="1">
        <v>41080</v>
      </c>
      <c r="B3609">
        <v>34.482815000000002</v>
      </c>
    </row>
    <row r="3610" spans="1:2" x14ac:dyDescent="0.3">
      <c r="A3610" s="1">
        <v>41081</v>
      </c>
      <c r="B3610">
        <v>34.324294999999999</v>
      </c>
    </row>
    <row r="3611" spans="1:2" x14ac:dyDescent="0.3">
      <c r="A3611" s="1">
        <v>41082</v>
      </c>
      <c r="B3611">
        <v>34.068897</v>
      </c>
    </row>
    <row r="3612" spans="1:2" x14ac:dyDescent="0.3">
      <c r="A3612" s="1">
        <v>41085</v>
      </c>
      <c r="B3612">
        <v>33.373165</v>
      </c>
    </row>
    <row r="3613" spans="1:2" x14ac:dyDescent="0.3">
      <c r="A3613" s="1">
        <v>41086</v>
      </c>
      <c r="B3613">
        <v>33.518475000000002</v>
      </c>
    </row>
    <row r="3614" spans="1:2" x14ac:dyDescent="0.3">
      <c r="A3614" s="1">
        <v>41087</v>
      </c>
      <c r="B3614">
        <v>34.178986000000002</v>
      </c>
    </row>
    <row r="3615" spans="1:2" x14ac:dyDescent="0.3">
      <c r="A3615" s="1">
        <v>41088</v>
      </c>
      <c r="B3615">
        <v>33.835521999999997</v>
      </c>
    </row>
    <row r="3616" spans="1:2" x14ac:dyDescent="0.3">
      <c r="A3616" s="1">
        <v>41089</v>
      </c>
      <c r="B3616">
        <v>34.663348999999997</v>
      </c>
    </row>
    <row r="3617" spans="1:2" x14ac:dyDescent="0.3">
      <c r="A3617" s="1">
        <v>41092</v>
      </c>
      <c r="B3617">
        <v>34.958378000000003</v>
      </c>
    </row>
    <row r="3618" spans="1:2" x14ac:dyDescent="0.3">
      <c r="A3618" s="1">
        <v>41093</v>
      </c>
      <c r="B3618">
        <v>35.218178000000002</v>
      </c>
    </row>
    <row r="3619" spans="1:2" x14ac:dyDescent="0.3">
      <c r="A3619" s="1">
        <v>41094</v>
      </c>
      <c r="B3619">
        <v>35.204971</v>
      </c>
    </row>
    <row r="3620" spans="1:2" x14ac:dyDescent="0.3">
      <c r="A3620" s="1">
        <v>41095</v>
      </c>
      <c r="B3620">
        <v>34.407958999999998</v>
      </c>
    </row>
    <row r="3621" spans="1:2" x14ac:dyDescent="0.3">
      <c r="A3621" s="1">
        <v>41096</v>
      </c>
      <c r="B3621">
        <v>34.610515999999997</v>
      </c>
    </row>
    <row r="3622" spans="1:2" x14ac:dyDescent="0.3">
      <c r="A3622" s="1">
        <v>41099</v>
      </c>
      <c r="B3622">
        <v>34.619320000000002</v>
      </c>
    </row>
    <row r="3623" spans="1:2" x14ac:dyDescent="0.3">
      <c r="A3623" s="1">
        <v>41100</v>
      </c>
      <c r="B3623">
        <v>35.002414999999999</v>
      </c>
    </row>
    <row r="3624" spans="1:2" x14ac:dyDescent="0.3">
      <c r="A3624" s="1">
        <v>41101</v>
      </c>
      <c r="B3624">
        <v>34.509231999999997</v>
      </c>
    </row>
    <row r="3625" spans="1:2" x14ac:dyDescent="0.3">
      <c r="A3625" s="1">
        <v>41102</v>
      </c>
      <c r="B3625">
        <v>34.108524000000003</v>
      </c>
    </row>
    <row r="3626" spans="1:2" x14ac:dyDescent="0.3">
      <c r="A3626" s="1">
        <v>41103</v>
      </c>
      <c r="B3626">
        <v>34.390343000000001</v>
      </c>
    </row>
    <row r="3627" spans="1:2" x14ac:dyDescent="0.3">
      <c r="A3627" s="1">
        <v>41106</v>
      </c>
      <c r="B3627">
        <v>34.403553000000002</v>
      </c>
    </row>
    <row r="3628" spans="1:2" x14ac:dyDescent="0.3">
      <c r="A3628" s="1">
        <v>41107</v>
      </c>
      <c r="B3628">
        <v>34.496025000000003</v>
      </c>
    </row>
    <row r="3629" spans="1:2" x14ac:dyDescent="0.3">
      <c r="A3629" s="1">
        <v>41108</v>
      </c>
      <c r="B3629">
        <v>35.477974000000003</v>
      </c>
    </row>
    <row r="3630" spans="1:2" x14ac:dyDescent="0.3">
      <c r="A3630" s="1">
        <v>41109</v>
      </c>
      <c r="B3630">
        <v>36.327831000000003</v>
      </c>
    </row>
    <row r="3631" spans="1:2" x14ac:dyDescent="0.3">
      <c r="A3631" s="1">
        <v>41110</v>
      </c>
      <c r="B3631">
        <v>36.116463000000003</v>
      </c>
    </row>
    <row r="3632" spans="1:2" x14ac:dyDescent="0.3">
      <c r="A3632" s="1">
        <v>41113</v>
      </c>
      <c r="B3632">
        <v>35.024436999999999</v>
      </c>
    </row>
    <row r="3633" spans="1:2" x14ac:dyDescent="0.3">
      <c r="A3633" s="1">
        <v>41114</v>
      </c>
      <c r="B3633">
        <v>34.751415000000001</v>
      </c>
    </row>
    <row r="3634" spans="1:2" x14ac:dyDescent="0.3">
      <c r="A3634" s="1">
        <v>41115</v>
      </c>
      <c r="B3634">
        <v>34.694175999999999</v>
      </c>
    </row>
    <row r="3635" spans="1:2" x14ac:dyDescent="0.3">
      <c r="A3635" s="1">
        <v>41116</v>
      </c>
      <c r="B3635">
        <v>35.825851</v>
      </c>
    </row>
    <row r="3636" spans="1:2" x14ac:dyDescent="0.3">
      <c r="A3636" s="1">
        <v>41117</v>
      </c>
      <c r="B3636">
        <v>35.949134999999998</v>
      </c>
    </row>
    <row r="3637" spans="1:2" x14ac:dyDescent="0.3">
      <c r="A3637" s="1">
        <v>41120</v>
      </c>
      <c r="B3637">
        <v>36.019596</v>
      </c>
    </row>
    <row r="3638" spans="1:2" x14ac:dyDescent="0.3">
      <c r="A3638" s="1">
        <v>41121</v>
      </c>
      <c r="B3638">
        <v>36.054817</v>
      </c>
    </row>
    <row r="3639" spans="1:2" x14ac:dyDescent="0.3">
      <c r="A3639" s="1">
        <v>41122</v>
      </c>
      <c r="B3639">
        <v>35.834643999999997</v>
      </c>
    </row>
    <row r="3640" spans="1:2" x14ac:dyDescent="0.3">
      <c r="A3640" s="1">
        <v>41123</v>
      </c>
      <c r="B3640">
        <v>35.147723999999997</v>
      </c>
    </row>
    <row r="3641" spans="1:2" x14ac:dyDescent="0.3">
      <c r="A3641" s="1">
        <v>41124</v>
      </c>
      <c r="B3641">
        <v>36.156094000000003</v>
      </c>
    </row>
    <row r="3642" spans="1:2" x14ac:dyDescent="0.3">
      <c r="A3642" s="1">
        <v>41127</v>
      </c>
      <c r="B3642">
        <v>36.041603000000002</v>
      </c>
    </row>
    <row r="3643" spans="1:2" x14ac:dyDescent="0.3">
      <c r="A3643" s="1">
        <v>41128</v>
      </c>
      <c r="B3643">
        <v>35.737777999999999</v>
      </c>
    </row>
    <row r="3644" spans="1:2" x14ac:dyDescent="0.3">
      <c r="A3644" s="1">
        <v>41129</v>
      </c>
      <c r="B3644">
        <v>35.645305999999998</v>
      </c>
    </row>
    <row r="3645" spans="1:2" x14ac:dyDescent="0.3">
      <c r="A3645" s="1">
        <v>41130</v>
      </c>
      <c r="B3645">
        <v>35.728969999999997</v>
      </c>
    </row>
    <row r="3646" spans="1:2" x14ac:dyDescent="0.3">
      <c r="A3646" s="1">
        <v>41131</v>
      </c>
      <c r="B3646">
        <v>35.702556999999999</v>
      </c>
    </row>
    <row r="3647" spans="1:2" x14ac:dyDescent="0.3">
      <c r="A3647" s="1">
        <v>41134</v>
      </c>
      <c r="B3647">
        <v>36.327831000000003</v>
      </c>
    </row>
    <row r="3648" spans="1:2" x14ac:dyDescent="0.3">
      <c r="A3648" s="1">
        <v>41135</v>
      </c>
      <c r="B3648">
        <v>37.868999000000002</v>
      </c>
    </row>
    <row r="3649" spans="1:2" x14ac:dyDescent="0.3">
      <c r="A3649" s="1">
        <v>41136</v>
      </c>
      <c r="B3649">
        <v>38.124405000000003</v>
      </c>
    </row>
    <row r="3650" spans="1:2" x14ac:dyDescent="0.3">
      <c r="A3650" s="1">
        <v>41137</v>
      </c>
      <c r="B3650">
        <v>39.498257000000002</v>
      </c>
    </row>
    <row r="3651" spans="1:2" x14ac:dyDescent="0.3">
      <c r="A3651" s="1">
        <v>41138</v>
      </c>
      <c r="B3651">
        <v>39.647972000000003</v>
      </c>
    </row>
    <row r="3652" spans="1:2" x14ac:dyDescent="0.3">
      <c r="A3652" s="1">
        <v>41141</v>
      </c>
      <c r="B3652">
        <v>39.859332999999999</v>
      </c>
    </row>
    <row r="3653" spans="1:2" x14ac:dyDescent="0.3">
      <c r="A3653" s="1">
        <v>41142</v>
      </c>
      <c r="B3653">
        <v>39.573120000000003</v>
      </c>
    </row>
    <row r="3654" spans="1:2" x14ac:dyDescent="0.3">
      <c r="A3654" s="1">
        <v>41143</v>
      </c>
      <c r="B3654">
        <v>39.300097999999998</v>
      </c>
    </row>
    <row r="3655" spans="1:2" x14ac:dyDescent="0.3">
      <c r="A3655" s="1">
        <v>41144</v>
      </c>
      <c r="B3655">
        <v>39.401386000000002</v>
      </c>
    </row>
    <row r="3656" spans="1:2" x14ac:dyDescent="0.3">
      <c r="A3656" s="1">
        <v>41145</v>
      </c>
      <c r="B3656">
        <v>39.802081999999999</v>
      </c>
    </row>
    <row r="3657" spans="1:2" x14ac:dyDescent="0.3">
      <c r="A3657" s="1">
        <v>41148</v>
      </c>
      <c r="B3657">
        <v>39.810904999999998</v>
      </c>
    </row>
    <row r="3658" spans="1:2" x14ac:dyDescent="0.3">
      <c r="A3658" s="1">
        <v>41149</v>
      </c>
      <c r="B3658">
        <v>39.74044</v>
      </c>
    </row>
    <row r="3659" spans="1:2" x14ac:dyDescent="0.3">
      <c r="A3659" s="1">
        <v>41150</v>
      </c>
      <c r="B3659">
        <v>39.634762000000002</v>
      </c>
    </row>
    <row r="3660" spans="1:2" x14ac:dyDescent="0.3">
      <c r="A3660" s="1">
        <v>41151</v>
      </c>
      <c r="B3660">
        <v>39.603938999999997</v>
      </c>
    </row>
    <row r="3661" spans="1:2" x14ac:dyDescent="0.3">
      <c r="A3661" s="1">
        <v>41152</v>
      </c>
      <c r="B3661">
        <v>40.044269999999997</v>
      </c>
    </row>
    <row r="3662" spans="1:2" x14ac:dyDescent="0.3">
      <c r="A3662" s="1">
        <v>41155</v>
      </c>
      <c r="B3662">
        <v>40.453789</v>
      </c>
    </row>
    <row r="3663" spans="1:2" x14ac:dyDescent="0.3">
      <c r="A3663" s="1">
        <v>41156</v>
      </c>
      <c r="B3663">
        <v>39.973820000000003</v>
      </c>
    </row>
    <row r="3664" spans="1:2" x14ac:dyDescent="0.3">
      <c r="A3664" s="1">
        <v>41157</v>
      </c>
      <c r="B3664">
        <v>40.444983999999998</v>
      </c>
    </row>
    <row r="3665" spans="1:2" x14ac:dyDescent="0.3">
      <c r="A3665" s="1">
        <v>41158</v>
      </c>
      <c r="B3665">
        <v>41.832039000000002</v>
      </c>
    </row>
    <row r="3666" spans="1:2" x14ac:dyDescent="0.3">
      <c r="A3666" s="1">
        <v>41159</v>
      </c>
      <c r="B3666">
        <v>41.906894999999999</v>
      </c>
    </row>
    <row r="3667" spans="1:2" x14ac:dyDescent="0.3">
      <c r="A3667" s="1">
        <v>41162</v>
      </c>
      <c r="B3667">
        <v>41.281624000000001</v>
      </c>
    </row>
    <row r="3668" spans="1:2" x14ac:dyDescent="0.3">
      <c r="A3668" s="1">
        <v>41163</v>
      </c>
      <c r="B3668">
        <v>41.572246999999997</v>
      </c>
    </row>
    <row r="3669" spans="1:2" x14ac:dyDescent="0.3">
      <c r="A3669" s="1">
        <v>41164</v>
      </c>
      <c r="B3669">
        <v>41.537018000000003</v>
      </c>
    </row>
    <row r="3670" spans="1:2" x14ac:dyDescent="0.3">
      <c r="A3670" s="1">
        <v>41165</v>
      </c>
      <c r="B3670">
        <v>42.056618</v>
      </c>
    </row>
    <row r="3671" spans="1:2" x14ac:dyDescent="0.3">
      <c r="A3671" s="1">
        <v>41166</v>
      </c>
      <c r="B3671">
        <v>41.400509</v>
      </c>
    </row>
    <row r="3672" spans="1:2" x14ac:dyDescent="0.3">
      <c r="A3672" s="1">
        <v>41169</v>
      </c>
      <c r="B3672">
        <v>41.765999000000001</v>
      </c>
    </row>
    <row r="3673" spans="1:2" x14ac:dyDescent="0.3">
      <c r="A3673" s="1">
        <v>41170</v>
      </c>
      <c r="B3673">
        <v>41.338867</v>
      </c>
    </row>
    <row r="3674" spans="1:2" x14ac:dyDescent="0.3">
      <c r="A3674" s="1">
        <v>41171</v>
      </c>
      <c r="B3674">
        <v>41.167141000000001</v>
      </c>
    </row>
    <row r="3675" spans="1:2" x14ac:dyDescent="0.3">
      <c r="A3675" s="1">
        <v>41172</v>
      </c>
      <c r="B3675">
        <v>41.237586999999998</v>
      </c>
    </row>
    <row r="3676" spans="1:2" x14ac:dyDescent="0.3">
      <c r="A3676" s="1">
        <v>41173</v>
      </c>
      <c r="B3676">
        <v>41.880482000000001</v>
      </c>
    </row>
    <row r="3677" spans="1:2" x14ac:dyDescent="0.3">
      <c r="A3677" s="1">
        <v>41176</v>
      </c>
      <c r="B3677">
        <v>42.118267000000003</v>
      </c>
    </row>
    <row r="3678" spans="1:2" x14ac:dyDescent="0.3">
      <c r="A3678" s="1">
        <v>41177</v>
      </c>
      <c r="B3678">
        <v>41.589858999999997</v>
      </c>
    </row>
    <row r="3679" spans="1:2" x14ac:dyDescent="0.3">
      <c r="A3679" s="1">
        <v>41178</v>
      </c>
      <c r="B3679">
        <v>41.845253</v>
      </c>
    </row>
    <row r="3680" spans="1:2" x14ac:dyDescent="0.3">
      <c r="A3680" s="1">
        <v>41179</v>
      </c>
      <c r="B3680">
        <v>42.408881999999998</v>
      </c>
    </row>
    <row r="3681" spans="1:2" x14ac:dyDescent="0.3">
      <c r="A3681" s="1">
        <v>41180</v>
      </c>
      <c r="B3681">
        <v>42.272385</v>
      </c>
    </row>
    <row r="3682" spans="1:2" x14ac:dyDescent="0.3">
      <c r="A3682" s="1">
        <v>41183</v>
      </c>
      <c r="B3682">
        <v>43.007739999999998</v>
      </c>
    </row>
    <row r="3683" spans="1:2" x14ac:dyDescent="0.3">
      <c r="A3683" s="1">
        <v>41184</v>
      </c>
      <c r="B3683">
        <v>42.809589000000003</v>
      </c>
    </row>
    <row r="3684" spans="1:2" x14ac:dyDescent="0.3">
      <c r="A3684" s="1">
        <v>41186</v>
      </c>
      <c r="B3684">
        <v>43.470097000000003</v>
      </c>
    </row>
    <row r="3685" spans="1:2" x14ac:dyDescent="0.3">
      <c r="A3685" s="1">
        <v>41187</v>
      </c>
      <c r="B3685">
        <v>43.522942</v>
      </c>
    </row>
    <row r="3686" spans="1:2" x14ac:dyDescent="0.3">
      <c r="A3686" s="1">
        <v>41190</v>
      </c>
      <c r="B3686">
        <v>43.320380999999998</v>
      </c>
    </row>
    <row r="3687" spans="1:2" x14ac:dyDescent="0.3">
      <c r="A3687" s="1">
        <v>41191</v>
      </c>
      <c r="B3687">
        <v>43.227908999999997</v>
      </c>
    </row>
    <row r="3688" spans="1:2" x14ac:dyDescent="0.3">
      <c r="A3688" s="1">
        <v>41192</v>
      </c>
      <c r="B3688">
        <v>43.342407000000001</v>
      </c>
    </row>
    <row r="3689" spans="1:2" x14ac:dyDescent="0.3">
      <c r="A3689" s="1">
        <v>41193</v>
      </c>
      <c r="B3689">
        <v>43.373226000000003</v>
      </c>
    </row>
    <row r="3690" spans="1:2" x14ac:dyDescent="0.3">
      <c r="A3690" s="1">
        <v>41194</v>
      </c>
      <c r="B3690">
        <v>42.915272000000002</v>
      </c>
    </row>
    <row r="3691" spans="1:2" x14ac:dyDescent="0.3">
      <c r="A3691" s="1">
        <v>41197</v>
      </c>
      <c r="B3691">
        <v>43.390841999999999</v>
      </c>
    </row>
    <row r="3692" spans="1:2" x14ac:dyDescent="0.3">
      <c r="A3692" s="1">
        <v>41198</v>
      </c>
      <c r="B3692">
        <v>44.297942999999997</v>
      </c>
    </row>
    <row r="3693" spans="1:2" x14ac:dyDescent="0.3">
      <c r="A3693" s="1">
        <v>41199</v>
      </c>
      <c r="B3693">
        <v>44.209868999999998</v>
      </c>
    </row>
    <row r="3694" spans="1:2" x14ac:dyDescent="0.3">
      <c r="A3694" s="1">
        <v>41200</v>
      </c>
      <c r="B3694">
        <v>44.385993999999997</v>
      </c>
    </row>
    <row r="3695" spans="1:2" x14ac:dyDescent="0.3">
      <c r="A3695" s="1">
        <v>41201</v>
      </c>
      <c r="B3695">
        <v>44.275917</v>
      </c>
    </row>
    <row r="3696" spans="1:2" x14ac:dyDescent="0.3">
      <c r="A3696" s="1">
        <v>41204</v>
      </c>
      <c r="B3696">
        <v>43.817970000000003</v>
      </c>
    </row>
    <row r="3697" spans="1:2" x14ac:dyDescent="0.3">
      <c r="A3697" s="1">
        <v>41205</v>
      </c>
      <c r="B3697">
        <v>42.866840000000003</v>
      </c>
    </row>
    <row r="3698" spans="1:2" x14ac:dyDescent="0.3">
      <c r="A3698" s="1">
        <v>41206</v>
      </c>
      <c r="B3698">
        <v>42.853622000000001</v>
      </c>
    </row>
    <row r="3699" spans="1:2" x14ac:dyDescent="0.3">
      <c r="A3699" s="1">
        <v>41207</v>
      </c>
      <c r="B3699">
        <v>43.360019999999999</v>
      </c>
    </row>
    <row r="3700" spans="1:2" x14ac:dyDescent="0.3">
      <c r="A3700" s="1">
        <v>41208</v>
      </c>
      <c r="B3700">
        <v>43.650638999999998</v>
      </c>
    </row>
    <row r="3701" spans="1:2" x14ac:dyDescent="0.3">
      <c r="A3701" s="1">
        <v>41211</v>
      </c>
      <c r="B3701">
        <v>43.870807999999997</v>
      </c>
    </row>
    <row r="3702" spans="1:2" x14ac:dyDescent="0.3">
      <c r="A3702" s="1">
        <v>41212</v>
      </c>
      <c r="B3702">
        <v>43.866402000000001</v>
      </c>
    </row>
    <row r="3703" spans="1:2" x14ac:dyDescent="0.3">
      <c r="A3703" s="1">
        <v>41213</v>
      </c>
      <c r="B3703">
        <v>43.417259000000001</v>
      </c>
    </row>
    <row r="3704" spans="1:2" x14ac:dyDescent="0.3">
      <c r="A3704" s="1">
        <v>41214</v>
      </c>
      <c r="B3704">
        <v>43.496524999999998</v>
      </c>
    </row>
    <row r="3705" spans="1:2" x14ac:dyDescent="0.3">
      <c r="A3705" s="1">
        <v>41215</v>
      </c>
      <c r="B3705">
        <v>43.223511000000002</v>
      </c>
    </row>
    <row r="3706" spans="1:2" x14ac:dyDescent="0.3">
      <c r="A3706" s="1">
        <v>41218</v>
      </c>
      <c r="B3706">
        <v>43.382027000000001</v>
      </c>
    </row>
    <row r="3707" spans="1:2" x14ac:dyDescent="0.3">
      <c r="A3707" s="1">
        <v>41219</v>
      </c>
      <c r="B3707">
        <v>43.712276000000003</v>
      </c>
    </row>
    <row r="3708" spans="1:2" x14ac:dyDescent="0.3">
      <c r="A3708" s="1">
        <v>41220</v>
      </c>
      <c r="B3708">
        <v>43.047375000000002</v>
      </c>
    </row>
    <row r="3709" spans="1:2" x14ac:dyDescent="0.3">
      <c r="A3709" s="1">
        <v>41221</v>
      </c>
      <c r="B3709">
        <v>42.580615999999999</v>
      </c>
    </row>
    <row r="3710" spans="1:2" x14ac:dyDescent="0.3">
      <c r="A3710" s="1">
        <v>41222</v>
      </c>
      <c r="B3710">
        <v>42.822803</v>
      </c>
    </row>
    <row r="3711" spans="1:2" x14ac:dyDescent="0.3">
      <c r="A3711" s="1">
        <v>41225</v>
      </c>
      <c r="B3711">
        <v>43.329197000000001</v>
      </c>
    </row>
    <row r="3712" spans="1:2" x14ac:dyDescent="0.3">
      <c r="A3712" s="1">
        <v>41226</v>
      </c>
      <c r="B3712">
        <v>43.302773000000002</v>
      </c>
    </row>
    <row r="3713" spans="1:2" x14ac:dyDescent="0.3">
      <c r="A3713" s="1">
        <v>41227</v>
      </c>
      <c r="B3713">
        <v>43.161869000000003</v>
      </c>
    </row>
    <row r="3714" spans="1:2" x14ac:dyDescent="0.3">
      <c r="A3714" s="1">
        <v>41228</v>
      </c>
      <c r="B3714">
        <v>43.725501999999999</v>
      </c>
    </row>
    <row r="3715" spans="1:2" x14ac:dyDescent="0.3">
      <c r="A3715" s="1">
        <v>41229</v>
      </c>
      <c r="B3715">
        <v>42.774363999999998</v>
      </c>
    </row>
    <row r="3716" spans="1:2" x14ac:dyDescent="0.3">
      <c r="A3716" s="1">
        <v>41232</v>
      </c>
      <c r="B3716">
        <v>43.483307000000003</v>
      </c>
    </row>
    <row r="3717" spans="1:2" x14ac:dyDescent="0.3">
      <c r="A3717" s="1">
        <v>41233</v>
      </c>
      <c r="B3717">
        <v>44.033726000000001</v>
      </c>
    </row>
    <row r="3718" spans="1:2" x14ac:dyDescent="0.3">
      <c r="A3718" s="1">
        <v>41234</v>
      </c>
      <c r="B3718">
        <v>43.77393</v>
      </c>
    </row>
    <row r="3719" spans="1:2" x14ac:dyDescent="0.3">
      <c r="A3719" s="1">
        <v>41235</v>
      </c>
      <c r="B3719">
        <v>44.165840000000003</v>
      </c>
    </row>
    <row r="3720" spans="1:2" x14ac:dyDescent="0.3">
      <c r="A3720" s="1">
        <v>41236</v>
      </c>
      <c r="B3720">
        <v>44.143813999999999</v>
      </c>
    </row>
    <row r="3721" spans="1:2" x14ac:dyDescent="0.3">
      <c r="A3721" s="1">
        <v>41239</v>
      </c>
      <c r="B3721">
        <v>44.121799000000003</v>
      </c>
    </row>
    <row r="3722" spans="1:2" x14ac:dyDescent="0.3">
      <c r="A3722" s="1">
        <v>41240</v>
      </c>
      <c r="B3722">
        <v>44.848351000000001</v>
      </c>
    </row>
    <row r="3723" spans="1:2" x14ac:dyDescent="0.3">
      <c r="A3723" s="1">
        <v>41241</v>
      </c>
      <c r="B3723">
        <v>44.980457000000001</v>
      </c>
    </row>
    <row r="3724" spans="1:2" x14ac:dyDescent="0.3">
      <c r="A3724" s="1">
        <v>41242</v>
      </c>
      <c r="B3724">
        <v>45.354748000000001</v>
      </c>
    </row>
    <row r="3725" spans="1:2" x14ac:dyDescent="0.3">
      <c r="A3725" s="1">
        <v>41243</v>
      </c>
      <c r="B3725">
        <v>45.288685000000001</v>
      </c>
    </row>
    <row r="3726" spans="1:2" x14ac:dyDescent="0.3">
      <c r="A3726" s="1">
        <v>41246</v>
      </c>
      <c r="B3726">
        <v>45.112552999999998</v>
      </c>
    </row>
    <row r="3727" spans="1:2" x14ac:dyDescent="0.3">
      <c r="A3727" s="1">
        <v>41247</v>
      </c>
      <c r="B3727">
        <v>45.090533999999998</v>
      </c>
    </row>
    <row r="3728" spans="1:2" x14ac:dyDescent="0.3">
      <c r="A3728" s="1">
        <v>41248</v>
      </c>
      <c r="B3728">
        <v>45.376761999999999</v>
      </c>
    </row>
    <row r="3729" spans="1:2" x14ac:dyDescent="0.3">
      <c r="A3729" s="1">
        <v>41249</v>
      </c>
      <c r="B3729">
        <v>46.917941999999996</v>
      </c>
    </row>
    <row r="3730" spans="1:2" x14ac:dyDescent="0.3">
      <c r="A3730" s="1">
        <v>41250</v>
      </c>
      <c r="B3730">
        <v>45.883147999999998</v>
      </c>
    </row>
    <row r="3731" spans="1:2" x14ac:dyDescent="0.3">
      <c r="A3731" s="1">
        <v>41253</v>
      </c>
      <c r="B3731">
        <v>46.565662000000003</v>
      </c>
    </row>
    <row r="3732" spans="1:2" x14ac:dyDescent="0.3">
      <c r="A3732" s="1">
        <v>41254</v>
      </c>
      <c r="B3732">
        <v>46.213394000000001</v>
      </c>
    </row>
    <row r="3733" spans="1:2" x14ac:dyDescent="0.3">
      <c r="A3733" s="1">
        <v>41255</v>
      </c>
      <c r="B3733">
        <v>45.861134</v>
      </c>
    </row>
    <row r="3734" spans="1:2" x14ac:dyDescent="0.3">
      <c r="A3734" s="1">
        <v>41256</v>
      </c>
      <c r="B3734">
        <v>45.376761999999999</v>
      </c>
    </row>
    <row r="3735" spans="1:2" x14ac:dyDescent="0.3">
      <c r="A3735" s="1">
        <v>41257</v>
      </c>
      <c r="B3735">
        <v>45.288685000000001</v>
      </c>
    </row>
    <row r="3736" spans="1:2" x14ac:dyDescent="0.3">
      <c r="A3736" s="1">
        <v>41260</v>
      </c>
      <c r="B3736">
        <v>44.958443000000003</v>
      </c>
    </row>
    <row r="3737" spans="1:2" x14ac:dyDescent="0.3">
      <c r="A3737" s="1">
        <v>41261</v>
      </c>
      <c r="B3737">
        <v>44.716259000000001</v>
      </c>
    </row>
    <row r="3738" spans="1:2" x14ac:dyDescent="0.3">
      <c r="A3738" s="1">
        <v>41262</v>
      </c>
      <c r="B3738">
        <v>43.782741999999999</v>
      </c>
    </row>
    <row r="3739" spans="1:2" x14ac:dyDescent="0.3">
      <c r="A3739" s="1">
        <v>41263</v>
      </c>
      <c r="B3739">
        <v>44.319954000000003</v>
      </c>
    </row>
    <row r="3740" spans="1:2" x14ac:dyDescent="0.3">
      <c r="A3740" s="1">
        <v>41264</v>
      </c>
      <c r="B3740">
        <v>44.430031</v>
      </c>
    </row>
    <row r="3741" spans="1:2" x14ac:dyDescent="0.3">
      <c r="A3741" s="1">
        <v>41270</v>
      </c>
      <c r="B3741">
        <v>43.844386999999998</v>
      </c>
    </row>
    <row r="3742" spans="1:2" x14ac:dyDescent="0.3">
      <c r="A3742" s="1">
        <v>41271</v>
      </c>
      <c r="B3742">
        <v>43.958874000000002</v>
      </c>
    </row>
    <row r="3743" spans="1:2" x14ac:dyDescent="0.3">
      <c r="A3743" s="1">
        <v>41276</v>
      </c>
      <c r="B3743">
        <v>44.694237000000001</v>
      </c>
    </row>
    <row r="3744" spans="1:2" x14ac:dyDescent="0.3">
      <c r="A3744" s="1">
        <v>41277</v>
      </c>
      <c r="B3744">
        <v>44.716259000000001</v>
      </c>
    </row>
    <row r="3745" spans="1:2" x14ac:dyDescent="0.3">
      <c r="A3745" s="1">
        <v>41278</v>
      </c>
      <c r="B3745">
        <v>44.209868999999998</v>
      </c>
    </row>
    <row r="3746" spans="1:2" x14ac:dyDescent="0.3">
      <c r="A3746" s="1">
        <v>41281</v>
      </c>
      <c r="B3746">
        <v>43.954467999999999</v>
      </c>
    </row>
    <row r="3747" spans="1:2" x14ac:dyDescent="0.3">
      <c r="A3747" s="1">
        <v>41282</v>
      </c>
      <c r="B3747">
        <v>45.024482999999996</v>
      </c>
    </row>
    <row r="3748" spans="1:2" x14ac:dyDescent="0.3">
      <c r="A3748" s="1">
        <v>41283</v>
      </c>
      <c r="B3748">
        <v>45.244658999999999</v>
      </c>
    </row>
    <row r="3749" spans="1:2" x14ac:dyDescent="0.3">
      <c r="A3749" s="1">
        <v>41284</v>
      </c>
      <c r="B3749">
        <v>45.024482999999996</v>
      </c>
    </row>
    <row r="3750" spans="1:2" x14ac:dyDescent="0.3">
      <c r="A3750" s="1">
        <v>41285</v>
      </c>
      <c r="B3750">
        <v>44.716259000000001</v>
      </c>
    </row>
    <row r="3751" spans="1:2" x14ac:dyDescent="0.3">
      <c r="A3751" s="1">
        <v>41288</v>
      </c>
      <c r="B3751">
        <v>44.650199999999998</v>
      </c>
    </row>
    <row r="3752" spans="1:2" x14ac:dyDescent="0.3">
      <c r="A3752" s="1">
        <v>41289</v>
      </c>
      <c r="B3752">
        <v>44.452052999999999</v>
      </c>
    </row>
    <row r="3753" spans="1:2" x14ac:dyDescent="0.3">
      <c r="A3753" s="1">
        <v>41290</v>
      </c>
      <c r="B3753">
        <v>44.540118999999997</v>
      </c>
    </row>
    <row r="3754" spans="1:2" x14ac:dyDescent="0.3">
      <c r="A3754" s="1">
        <v>41291</v>
      </c>
      <c r="B3754">
        <v>44.496090000000002</v>
      </c>
    </row>
    <row r="3755" spans="1:2" x14ac:dyDescent="0.3">
      <c r="A3755" s="1">
        <v>41292</v>
      </c>
      <c r="B3755">
        <v>43.897232000000002</v>
      </c>
    </row>
    <row r="3756" spans="1:2" x14ac:dyDescent="0.3">
      <c r="A3756" s="1">
        <v>41295</v>
      </c>
      <c r="B3756">
        <v>43.694671999999997</v>
      </c>
    </row>
    <row r="3757" spans="1:2" x14ac:dyDescent="0.3">
      <c r="A3757" s="1">
        <v>41296</v>
      </c>
      <c r="B3757">
        <v>43.71669</v>
      </c>
    </row>
    <row r="3758" spans="1:2" x14ac:dyDescent="0.3">
      <c r="A3758" s="1">
        <v>41297</v>
      </c>
      <c r="B3758">
        <v>44.782302999999999</v>
      </c>
    </row>
    <row r="3759" spans="1:2" x14ac:dyDescent="0.3">
      <c r="A3759" s="1">
        <v>41298</v>
      </c>
      <c r="B3759">
        <v>44.672218000000001</v>
      </c>
    </row>
    <row r="3760" spans="1:2" x14ac:dyDescent="0.3">
      <c r="A3760" s="1">
        <v>41299</v>
      </c>
      <c r="B3760">
        <v>45.376761999999999</v>
      </c>
    </row>
    <row r="3761" spans="1:2" x14ac:dyDescent="0.3">
      <c r="A3761" s="1">
        <v>41302</v>
      </c>
      <c r="B3761">
        <v>44.870368999999997</v>
      </c>
    </row>
    <row r="3762" spans="1:2" x14ac:dyDescent="0.3">
      <c r="A3762" s="1">
        <v>41303</v>
      </c>
      <c r="B3762">
        <v>44.892391000000003</v>
      </c>
    </row>
    <row r="3763" spans="1:2" x14ac:dyDescent="0.3">
      <c r="A3763" s="1">
        <v>41304</v>
      </c>
      <c r="B3763">
        <v>44.474063999999998</v>
      </c>
    </row>
    <row r="3764" spans="1:2" x14ac:dyDescent="0.3">
      <c r="A3764" s="1">
        <v>41305</v>
      </c>
      <c r="B3764">
        <v>45.112552999999998</v>
      </c>
    </row>
    <row r="3765" spans="1:2" x14ac:dyDescent="0.3">
      <c r="A3765" s="1">
        <v>41306</v>
      </c>
      <c r="B3765">
        <v>45.729027000000002</v>
      </c>
    </row>
    <row r="3766" spans="1:2" x14ac:dyDescent="0.3">
      <c r="A3766" s="1">
        <v>41309</v>
      </c>
      <c r="B3766">
        <v>44.782302999999999</v>
      </c>
    </row>
    <row r="3767" spans="1:2" x14ac:dyDescent="0.3">
      <c r="A3767" s="1">
        <v>41310</v>
      </c>
      <c r="B3767">
        <v>44.518104999999998</v>
      </c>
    </row>
    <row r="3768" spans="1:2" x14ac:dyDescent="0.3">
      <c r="A3768" s="1">
        <v>41311</v>
      </c>
      <c r="B3768">
        <v>43.588996999999999</v>
      </c>
    </row>
    <row r="3769" spans="1:2" x14ac:dyDescent="0.3">
      <c r="A3769" s="1">
        <v>41312</v>
      </c>
      <c r="B3769">
        <v>43.241126999999999</v>
      </c>
    </row>
    <row r="3770" spans="1:2" x14ac:dyDescent="0.3">
      <c r="A3770" s="1">
        <v>41313</v>
      </c>
      <c r="B3770">
        <v>42.739142999999999</v>
      </c>
    </row>
    <row r="3771" spans="1:2" x14ac:dyDescent="0.3">
      <c r="A3771" s="1">
        <v>41316</v>
      </c>
      <c r="B3771">
        <v>43.637428</v>
      </c>
    </row>
    <row r="3772" spans="1:2" x14ac:dyDescent="0.3">
      <c r="A3772" s="1">
        <v>41317</v>
      </c>
      <c r="B3772">
        <v>44.143813999999999</v>
      </c>
    </row>
    <row r="3773" spans="1:2" x14ac:dyDescent="0.3">
      <c r="A3773" s="1">
        <v>41318</v>
      </c>
      <c r="B3773">
        <v>45.002471999999997</v>
      </c>
    </row>
    <row r="3774" spans="1:2" x14ac:dyDescent="0.3">
      <c r="A3774" s="1">
        <v>41319</v>
      </c>
      <c r="B3774">
        <v>44.892391000000003</v>
      </c>
    </row>
    <row r="3775" spans="1:2" x14ac:dyDescent="0.3">
      <c r="A3775" s="1">
        <v>41320</v>
      </c>
      <c r="B3775">
        <v>45.508857999999996</v>
      </c>
    </row>
    <row r="3776" spans="1:2" x14ac:dyDescent="0.3">
      <c r="A3776" s="1">
        <v>41323</v>
      </c>
      <c r="B3776">
        <v>45.530875999999999</v>
      </c>
    </row>
    <row r="3777" spans="1:2" x14ac:dyDescent="0.3">
      <c r="A3777" s="1">
        <v>41324</v>
      </c>
      <c r="B3777">
        <v>46.829872000000002</v>
      </c>
    </row>
    <row r="3778" spans="1:2" x14ac:dyDescent="0.3">
      <c r="A3778" s="1">
        <v>41325</v>
      </c>
      <c r="B3778">
        <v>46.433571000000001</v>
      </c>
    </row>
    <row r="3779" spans="1:2" x14ac:dyDescent="0.3">
      <c r="A3779" s="1">
        <v>41326</v>
      </c>
      <c r="B3779">
        <v>46.213394000000001</v>
      </c>
    </row>
    <row r="3780" spans="1:2" x14ac:dyDescent="0.3">
      <c r="A3780" s="1">
        <v>41327</v>
      </c>
      <c r="B3780">
        <v>46.499619000000003</v>
      </c>
    </row>
    <row r="3781" spans="1:2" x14ac:dyDescent="0.3">
      <c r="A3781" s="1">
        <v>41330</v>
      </c>
      <c r="B3781">
        <v>46.873905000000001</v>
      </c>
    </row>
    <row r="3782" spans="1:2" x14ac:dyDescent="0.3">
      <c r="A3782" s="1">
        <v>41331</v>
      </c>
      <c r="B3782">
        <v>46.675758000000002</v>
      </c>
    </row>
    <row r="3783" spans="1:2" x14ac:dyDescent="0.3">
      <c r="A3783" s="1">
        <v>41332</v>
      </c>
      <c r="B3783">
        <v>46.455582</v>
      </c>
    </row>
    <row r="3784" spans="1:2" x14ac:dyDescent="0.3">
      <c r="A3784" s="1">
        <v>41333</v>
      </c>
      <c r="B3784">
        <v>47.556435</v>
      </c>
    </row>
    <row r="3785" spans="1:2" x14ac:dyDescent="0.3">
      <c r="A3785" s="1">
        <v>41334</v>
      </c>
      <c r="B3785">
        <v>48.327022999999997</v>
      </c>
    </row>
    <row r="3786" spans="1:2" x14ac:dyDescent="0.3">
      <c r="A3786" s="1">
        <v>41337</v>
      </c>
      <c r="B3786">
        <v>48.216937999999999</v>
      </c>
    </row>
    <row r="3787" spans="1:2" x14ac:dyDescent="0.3">
      <c r="A3787" s="1">
        <v>41338</v>
      </c>
      <c r="B3787">
        <v>48.415089000000002</v>
      </c>
    </row>
    <row r="3788" spans="1:2" x14ac:dyDescent="0.3">
      <c r="A3788" s="1">
        <v>41339</v>
      </c>
      <c r="B3788">
        <v>48.01878</v>
      </c>
    </row>
    <row r="3789" spans="1:2" x14ac:dyDescent="0.3">
      <c r="A3789" s="1">
        <v>41340</v>
      </c>
      <c r="B3789">
        <v>49.405849000000003</v>
      </c>
    </row>
    <row r="3790" spans="1:2" x14ac:dyDescent="0.3">
      <c r="A3790" s="1">
        <v>41341</v>
      </c>
      <c r="B3790">
        <v>50.35257</v>
      </c>
    </row>
    <row r="3791" spans="1:2" x14ac:dyDescent="0.3">
      <c r="A3791" s="1">
        <v>41344</v>
      </c>
      <c r="B3791">
        <v>49.515934000000001</v>
      </c>
    </row>
    <row r="3792" spans="1:2" x14ac:dyDescent="0.3">
      <c r="A3792" s="1">
        <v>41345</v>
      </c>
      <c r="B3792">
        <v>49.670048000000001</v>
      </c>
    </row>
    <row r="3793" spans="1:2" x14ac:dyDescent="0.3">
      <c r="A3793" s="1">
        <v>41346</v>
      </c>
      <c r="B3793">
        <v>49.956263999999997</v>
      </c>
    </row>
    <row r="3794" spans="1:2" x14ac:dyDescent="0.3">
      <c r="A3794" s="1">
        <v>41347</v>
      </c>
      <c r="B3794">
        <v>49.670048000000001</v>
      </c>
    </row>
    <row r="3795" spans="1:2" x14ac:dyDescent="0.3">
      <c r="A3795" s="1">
        <v>41348</v>
      </c>
      <c r="B3795">
        <v>49.581982000000004</v>
      </c>
    </row>
    <row r="3796" spans="1:2" x14ac:dyDescent="0.3">
      <c r="A3796" s="1">
        <v>41351</v>
      </c>
      <c r="B3796">
        <v>49.648026000000002</v>
      </c>
    </row>
    <row r="3797" spans="1:2" x14ac:dyDescent="0.3">
      <c r="A3797" s="1">
        <v>41352</v>
      </c>
      <c r="B3797">
        <v>50.176430000000003</v>
      </c>
    </row>
    <row r="3798" spans="1:2" x14ac:dyDescent="0.3">
      <c r="A3798" s="1">
        <v>41353</v>
      </c>
      <c r="B3798">
        <v>50.726855999999998</v>
      </c>
    </row>
    <row r="3799" spans="1:2" x14ac:dyDescent="0.3">
      <c r="A3799" s="1">
        <v>41354</v>
      </c>
      <c r="B3799">
        <v>50.947029000000001</v>
      </c>
    </row>
    <row r="3800" spans="1:2" x14ac:dyDescent="0.3">
      <c r="A3800" s="1">
        <v>41355</v>
      </c>
      <c r="B3800">
        <v>50.638793999999997</v>
      </c>
    </row>
    <row r="3801" spans="1:2" x14ac:dyDescent="0.3">
      <c r="A3801" s="1">
        <v>41358</v>
      </c>
      <c r="B3801">
        <v>50.286526000000002</v>
      </c>
    </row>
    <row r="3802" spans="1:2" x14ac:dyDescent="0.3">
      <c r="A3802" s="1">
        <v>41359</v>
      </c>
      <c r="B3802">
        <v>51.453411000000003</v>
      </c>
    </row>
    <row r="3803" spans="1:2" x14ac:dyDescent="0.3">
      <c r="A3803" s="1">
        <v>41360</v>
      </c>
      <c r="B3803">
        <v>51.783672000000003</v>
      </c>
    </row>
    <row r="3804" spans="1:2" x14ac:dyDescent="0.3">
      <c r="A3804" s="1">
        <v>41361</v>
      </c>
      <c r="B3804">
        <v>51.827702000000002</v>
      </c>
    </row>
    <row r="3805" spans="1:2" x14ac:dyDescent="0.3">
      <c r="A3805" s="1">
        <v>41366</v>
      </c>
      <c r="B3805">
        <v>52.488200999999997</v>
      </c>
    </row>
    <row r="3806" spans="1:2" x14ac:dyDescent="0.3">
      <c r="A3806" s="1">
        <v>41367</v>
      </c>
      <c r="B3806">
        <v>52.708370000000002</v>
      </c>
    </row>
    <row r="3807" spans="1:2" x14ac:dyDescent="0.3">
      <c r="A3807" s="1">
        <v>41368</v>
      </c>
      <c r="B3807">
        <v>52.664341</v>
      </c>
    </row>
    <row r="3808" spans="1:2" x14ac:dyDescent="0.3">
      <c r="A3808" s="1">
        <v>41369</v>
      </c>
      <c r="B3808">
        <v>51.035094999999998</v>
      </c>
    </row>
    <row r="3809" spans="1:2" x14ac:dyDescent="0.3">
      <c r="A3809" s="1">
        <v>41372</v>
      </c>
      <c r="B3809">
        <v>51.189213000000002</v>
      </c>
    </row>
    <row r="3810" spans="1:2" x14ac:dyDescent="0.3">
      <c r="A3810" s="1">
        <v>41373</v>
      </c>
      <c r="B3810">
        <v>51.343330000000002</v>
      </c>
    </row>
    <row r="3811" spans="1:2" x14ac:dyDescent="0.3">
      <c r="A3811" s="1">
        <v>41374</v>
      </c>
      <c r="B3811">
        <v>52.334091000000001</v>
      </c>
    </row>
    <row r="3812" spans="1:2" x14ac:dyDescent="0.3">
      <c r="A3812" s="1">
        <v>41375</v>
      </c>
      <c r="B3812">
        <v>53.082664000000001</v>
      </c>
    </row>
    <row r="3813" spans="1:2" x14ac:dyDescent="0.3">
      <c r="A3813" s="1">
        <v>41376</v>
      </c>
      <c r="B3813">
        <v>52.091904</v>
      </c>
    </row>
    <row r="3814" spans="1:2" x14ac:dyDescent="0.3">
      <c r="A3814" s="1">
        <v>41379</v>
      </c>
      <c r="B3814">
        <v>52.488200999999997</v>
      </c>
    </row>
    <row r="3815" spans="1:2" x14ac:dyDescent="0.3">
      <c r="A3815" s="1">
        <v>41380</v>
      </c>
      <c r="B3815">
        <v>52.201988</v>
      </c>
    </row>
    <row r="3816" spans="1:2" x14ac:dyDescent="0.3">
      <c r="A3816" s="1">
        <v>41381</v>
      </c>
      <c r="B3816">
        <v>51.431407999999998</v>
      </c>
    </row>
    <row r="3817" spans="1:2" x14ac:dyDescent="0.3">
      <c r="A3817" s="1">
        <v>41382</v>
      </c>
      <c r="B3817">
        <v>51.431407999999998</v>
      </c>
    </row>
    <row r="3818" spans="1:2" x14ac:dyDescent="0.3">
      <c r="A3818" s="1">
        <v>41383</v>
      </c>
      <c r="B3818">
        <v>51.717621000000001</v>
      </c>
    </row>
    <row r="3819" spans="1:2" x14ac:dyDescent="0.3">
      <c r="A3819" s="1">
        <v>41386</v>
      </c>
      <c r="B3819">
        <v>51.211235000000002</v>
      </c>
    </row>
    <row r="3820" spans="1:2" x14ac:dyDescent="0.3">
      <c r="A3820" s="1">
        <v>41387</v>
      </c>
      <c r="B3820">
        <v>52.113922000000002</v>
      </c>
    </row>
    <row r="3821" spans="1:2" x14ac:dyDescent="0.3">
      <c r="A3821" s="1">
        <v>41388</v>
      </c>
      <c r="B3821">
        <v>51.915774999999996</v>
      </c>
    </row>
    <row r="3822" spans="1:2" x14ac:dyDescent="0.3">
      <c r="A3822" s="1">
        <v>41389</v>
      </c>
      <c r="B3822">
        <v>51.563507000000001</v>
      </c>
    </row>
    <row r="3823" spans="1:2" x14ac:dyDescent="0.3">
      <c r="A3823" s="1">
        <v>41390</v>
      </c>
      <c r="B3823">
        <v>51.101143</v>
      </c>
    </row>
    <row r="3824" spans="1:2" x14ac:dyDescent="0.3">
      <c r="A3824" s="1">
        <v>41393</v>
      </c>
      <c r="B3824">
        <v>51.123493000000003</v>
      </c>
    </row>
    <row r="3825" spans="1:2" x14ac:dyDescent="0.3">
      <c r="A3825" s="1">
        <v>41394</v>
      </c>
      <c r="B3825">
        <v>51.659751999999997</v>
      </c>
    </row>
    <row r="3826" spans="1:2" x14ac:dyDescent="0.3">
      <c r="A3826" s="1">
        <v>41396</v>
      </c>
      <c r="B3826">
        <v>51.950226000000001</v>
      </c>
    </row>
    <row r="3827" spans="1:2" x14ac:dyDescent="0.3">
      <c r="A3827" s="1">
        <v>41397</v>
      </c>
      <c r="B3827">
        <v>52.061947000000004</v>
      </c>
    </row>
    <row r="3828" spans="1:2" x14ac:dyDescent="0.3">
      <c r="A3828" s="1">
        <v>41400</v>
      </c>
      <c r="B3828">
        <v>51.503345000000003</v>
      </c>
    </row>
    <row r="3829" spans="1:2" x14ac:dyDescent="0.3">
      <c r="A3829" s="1">
        <v>41401</v>
      </c>
      <c r="B3829">
        <v>53.849476000000003</v>
      </c>
    </row>
    <row r="3830" spans="1:2" x14ac:dyDescent="0.3">
      <c r="A3830" s="1">
        <v>41402</v>
      </c>
      <c r="B3830">
        <v>53.961196999999999</v>
      </c>
    </row>
    <row r="3831" spans="1:2" x14ac:dyDescent="0.3">
      <c r="A3831" s="1">
        <v>41403</v>
      </c>
      <c r="B3831">
        <v>53.648380000000003</v>
      </c>
    </row>
    <row r="3832" spans="1:2" x14ac:dyDescent="0.3">
      <c r="A3832" s="1">
        <v>41404</v>
      </c>
      <c r="B3832">
        <v>54.609180000000002</v>
      </c>
    </row>
    <row r="3833" spans="1:2" x14ac:dyDescent="0.3">
      <c r="A3833" s="1">
        <v>41407</v>
      </c>
      <c r="B3833">
        <v>54.810284000000003</v>
      </c>
    </row>
    <row r="3834" spans="1:2" x14ac:dyDescent="0.3">
      <c r="A3834" s="1">
        <v>41408</v>
      </c>
      <c r="B3834">
        <v>53.603690999999998</v>
      </c>
    </row>
    <row r="3835" spans="1:2" x14ac:dyDescent="0.3">
      <c r="A3835" s="1">
        <v>41409</v>
      </c>
      <c r="B3835">
        <v>53.156807000000001</v>
      </c>
    </row>
    <row r="3836" spans="1:2" x14ac:dyDescent="0.3">
      <c r="A3836" s="1">
        <v>41410</v>
      </c>
      <c r="B3836">
        <v>53.223843000000002</v>
      </c>
    </row>
    <row r="3837" spans="1:2" x14ac:dyDescent="0.3">
      <c r="A3837" s="1">
        <v>41411</v>
      </c>
      <c r="B3837">
        <v>53.179156999999996</v>
      </c>
    </row>
    <row r="3838" spans="1:2" x14ac:dyDescent="0.3">
      <c r="A3838" s="1">
        <v>41414</v>
      </c>
      <c r="B3838">
        <v>53.491973999999999</v>
      </c>
    </row>
    <row r="3839" spans="1:2" x14ac:dyDescent="0.3">
      <c r="A3839" s="1">
        <v>41415</v>
      </c>
      <c r="B3839">
        <v>53.357906</v>
      </c>
    </row>
    <row r="3840" spans="1:2" x14ac:dyDescent="0.3">
      <c r="A3840" s="1">
        <v>41416</v>
      </c>
      <c r="B3840">
        <v>55.190128000000001</v>
      </c>
    </row>
    <row r="3841" spans="1:2" x14ac:dyDescent="0.3">
      <c r="A3841" s="1">
        <v>41417</v>
      </c>
      <c r="B3841">
        <v>55.368889000000003</v>
      </c>
    </row>
    <row r="3842" spans="1:2" x14ac:dyDescent="0.3">
      <c r="A3842" s="1">
        <v>41418</v>
      </c>
      <c r="B3842">
        <v>54.899653999999998</v>
      </c>
    </row>
    <row r="3843" spans="1:2" x14ac:dyDescent="0.3">
      <c r="A3843" s="1">
        <v>41421</v>
      </c>
      <c r="B3843">
        <v>55.190128000000001</v>
      </c>
    </row>
    <row r="3844" spans="1:2" x14ac:dyDescent="0.3">
      <c r="A3844" s="1">
        <v>41422</v>
      </c>
      <c r="B3844">
        <v>56.039211000000002</v>
      </c>
    </row>
    <row r="3845" spans="1:2" x14ac:dyDescent="0.3">
      <c r="A3845" s="1">
        <v>41423</v>
      </c>
      <c r="B3845">
        <v>54.96669</v>
      </c>
    </row>
    <row r="3846" spans="1:2" x14ac:dyDescent="0.3">
      <c r="A3846" s="1">
        <v>41424</v>
      </c>
      <c r="B3846">
        <v>54.743251999999998</v>
      </c>
    </row>
    <row r="3847" spans="1:2" x14ac:dyDescent="0.3">
      <c r="A3847" s="1">
        <v>41425</v>
      </c>
      <c r="B3847">
        <v>54.631526999999998</v>
      </c>
    </row>
    <row r="3848" spans="1:2" x14ac:dyDescent="0.3">
      <c r="A3848" s="1">
        <v>41428</v>
      </c>
      <c r="B3848">
        <v>55.100760999999999</v>
      </c>
    </row>
    <row r="3849" spans="1:2" x14ac:dyDescent="0.3">
      <c r="A3849" s="1">
        <v>41429</v>
      </c>
      <c r="B3849">
        <v>54.832630000000002</v>
      </c>
    </row>
    <row r="3850" spans="1:2" x14ac:dyDescent="0.3">
      <c r="A3850" s="1">
        <v>41430</v>
      </c>
      <c r="B3850">
        <v>54.653869999999998</v>
      </c>
    </row>
    <row r="3851" spans="1:2" x14ac:dyDescent="0.3">
      <c r="A3851" s="1">
        <v>41431</v>
      </c>
      <c r="B3851">
        <v>53.961196999999999</v>
      </c>
    </row>
    <row r="3852" spans="1:2" x14ac:dyDescent="0.3">
      <c r="A3852" s="1">
        <v>41432</v>
      </c>
      <c r="B3852">
        <v>54.631526999999998</v>
      </c>
    </row>
    <row r="3853" spans="1:2" x14ac:dyDescent="0.3">
      <c r="A3853" s="1">
        <v>41435</v>
      </c>
      <c r="B3853">
        <v>55.435917000000003</v>
      </c>
    </row>
    <row r="3854" spans="1:2" x14ac:dyDescent="0.3">
      <c r="A3854" s="1">
        <v>41436</v>
      </c>
      <c r="B3854">
        <v>55.391232000000002</v>
      </c>
    </row>
    <row r="3855" spans="1:2" x14ac:dyDescent="0.3">
      <c r="A3855" s="1">
        <v>41437</v>
      </c>
      <c r="B3855">
        <v>54.96669</v>
      </c>
    </row>
    <row r="3856" spans="1:2" x14ac:dyDescent="0.3">
      <c r="A3856" s="1">
        <v>41438</v>
      </c>
      <c r="B3856">
        <v>54.408081000000003</v>
      </c>
    </row>
    <row r="3857" spans="1:2" x14ac:dyDescent="0.3">
      <c r="A3857" s="1">
        <v>41439</v>
      </c>
      <c r="B3857">
        <v>54.609180000000002</v>
      </c>
    </row>
    <row r="3858" spans="1:2" x14ac:dyDescent="0.3">
      <c r="A3858" s="1">
        <v>41442</v>
      </c>
      <c r="B3858">
        <v>55.011383000000002</v>
      </c>
    </row>
    <row r="3859" spans="1:2" x14ac:dyDescent="0.3">
      <c r="A3859" s="1">
        <v>41443</v>
      </c>
      <c r="B3859">
        <v>55.100760999999999</v>
      </c>
    </row>
    <row r="3860" spans="1:2" x14ac:dyDescent="0.3">
      <c r="A3860" s="1">
        <v>41444</v>
      </c>
      <c r="B3860">
        <v>55.994522000000003</v>
      </c>
    </row>
    <row r="3861" spans="1:2" x14ac:dyDescent="0.3">
      <c r="A3861" s="1">
        <v>41445</v>
      </c>
      <c r="B3861">
        <v>55.011383000000002</v>
      </c>
    </row>
    <row r="3862" spans="1:2" x14ac:dyDescent="0.3">
      <c r="A3862" s="1">
        <v>41446</v>
      </c>
      <c r="B3862">
        <v>53.335566999999998</v>
      </c>
    </row>
    <row r="3863" spans="1:2" x14ac:dyDescent="0.3">
      <c r="A3863" s="1">
        <v>41449</v>
      </c>
      <c r="B3863">
        <v>51.637402000000002</v>
      </c>
    </row>
    <row r="3864" spans="1:2" x14ac:dyDescent="0.3">
      <c r="A3864" s="1">
        <v>41450</v>
      </c>
      <c r="B3864">
        <v>51.391616999999997</v>
      </c>
    </row>
    <row r="3865" spans="1:2" x14ac:dyDescent="0.3">
      <c r="A3865" s="1">
        <v>41451</v>
      </c>
      <c r="B3865">
        <v>52.240699999999997</v>
      </c>
    </row>
    <row r="3866" spans="1:2" x14ac:dyDescent="0.3">
      <c r="A3866" s="1">
        <v>41452</v>
      </c>
      <c r="B3866">
        <v>53.559005999999997</v>
      </c>
    </row>
    <row r="3867" spans="1:2" x14ac:dyDescent="0.3">
      <c r="A3867" s="1">
        <v>41453</v>
      </c>
      <c r="B3867">
        <v>52.307732000000001</v>
      </c>
    </row>
    <row r="3868" spans="1:2" x14ac:dyDescent="0.3">
      <c r="A3868" s="1">
        <v>41456</v>
      </c>
      <c r="B3868">
        <v>52.642899</v>
      </c>
    </row>
    <row r="3869" spans="1:2" x14ac:dyDescent="0.3">
      <c r="A3869" s="1">
        <v>41457</v>
      </c>
      <c r="B3869">
        <v>52.397101999999997</v>
      </c>
    </row>
    <row r="3870" spans="1:2" x14ac:dyDescent="0.3">
      <c r="A3870" s="1">
        <v>41458</v>
      </c>
      <c r="B3870">
        <v>52.039603999999997</v>
      </c>
    </row>
    <row r="3871" spans="1:2" x14ac:dyDescent="0.3">
      <c r="A3871" s="1">
        <v>41459</v>
      </c>
      <c r="B3871">
        <v>52.575870999999999</v>
      </c>
    </row>
    <row r="3872" spans="1:2" x14ac:dyDescent="0.3">
      <c r="A3872" s="1">
        <v>41460</v>
      </c>
      <c r="B3872">
        <v>51.905532999999998</v>
      </c>
    </row>
    <row r="3873" spans="1:2" x14ac:dyDescent="0.3">
      <c r="A3873" s="1">
        <v>41463</v>
      </c>
      <c r="B3873">
        <v>51.726779999999998</v>
      </c>
    </row>
    <row r="3874" spans="1:2" x14ac:dyDescent="0.3">
      <c r="A3874" s="1">
        <v>41464</v>
      </c>
      <c r="B3874">
        <v>51.726779999999998</v>
      </c>
    </row>
    <row r="3875" spans="1:2" x14ac:dyDescent="0.3">
      <c r="A3875" s="1">
        <v>41465</v>
      </c>
      <c r="B3875">
        <v>52.039603999999997</v>
      </c>
    </row>
    <row r="3876" spans="1:2" x14ac:dyDescent="0.3">
      <c r="A3876" s="1">
        <v>41466</v>
      </c>
      <c r="B3876">
        <v>52.151313999999999</v>
      </c>
    </row>
    <row r="3877" spans="1:2" x14ac:dyDescent="0.3">
      <c r="A3877" s="1">
        <v>41467</v>
      </c>
      <c r="B3877">
        <v>52.575870999999999</v>
      </c>
    </row>
    <row r="3878" spans="1:2" x14ac:dyDescent="0.3">
      <c r="A3878" s="1">
        <v>41470</v>
      </c>
      <c r="B3878">
        <v>52.955719000000002</v>
      </c>
    </row>
    <row r="3879" spans="1:2" x14ac:dyDescent="0.3">
      <c r="A3879" s="1">
        <v>41471</v>
      </c>
      <c r="B3879">
        <v>52.508834999999998</v>
      </c>
    </row>
    <row r="3880" spans="1:2" x14ac:dyDescent="0.3">
      <c r="A3880" s="1">
        <v>41472</v>
      </c>
      <c r="B3880">
        <v>52.955719000000002</v>
      </c>
    </row>
    <row r="3881" spans="1:2" x14ac:dyDescent="0.3">
      <c r="A3881" s="1">
        <v>41473</v>
      </c>
      <c r="B3881">
        <v>53.916511999999997</v>
      </c>
    </row>
    <row r="3882" spans="1:2" x14ac:dyDescent="0.3">
      <c r="A3882" s="1">
        <v>41474</v>
      </c>
      <c r="B3882">
        <v>53.559005999999997</v>
      </c>
    </row>
    <row r="3883" spans="1:2" x14ac:dyDescent="0.3">
      <c r="A3883" s="1">
        <v>41477</v>
      </c>
      <c r="B3883">
        <v>53.380248999999999</v>
      </c>
    </row>
    <row r="3884" spans="1:2" x14ac:dyDescent="0.3">
      <c r="A3884" s="1">
        <v>41478</v>
      </c>
      <c r="B3884">
        <v>54.072918000000001</v>
      </c>
    </row>
    <row r="3885" spans="1:2" x14ac:dyDescent="0.3">
      <c r="A3885" s="1">
        <v>41479</v>
      </c>
      <c r="B3885">
        <v>55.145443</v>
      </c>
    </row>
    <row r="3886" spans="1:2" x14ac:dyDescent="0.3">
      <c r="A3886" s="1">
        <v>41480</v>
      </c>
      <c r="B3886">
        <v>55.100760999999999</v>
      </c>
    </row>
    <row r="3887" spans="1:2" x14ac:dyDescent="0.3">
      <c r="A3887" s="1">
        <v>41481</v>
      </c>
      <c r="B3887">
        <v>54.318707000000003</v>
      </c>
    </row>
    <row r="3888" spans="1:2" x14ac:dyDescent="0.3">
      <c r="A3888" s="1">
        <v>41484</v>
      </c>
      <c r="B3888">
        <v>54.497463000000003</v>
      </c>
    </row>
    <row r="3889" spans="1:2" x14ac:dyDescent="0.3">
      <c r="A3889" s="1">
        <v>41485</v>
      </c>
      <c r="B3889">
        <v>54.899653999999998</v>
      </c>
    </row>
    <row r="3890" spans="1:2" x14ac:dyDescent="0.3">
      <c r="A3890" s="1">
        <v>41486</v>
      </c>
      <c r="B3890">
        <v>55.547642000000003</v>
      </c>
    </row>
    <row r="3891" spans="1:2" x14ac:dyDescent="0.3">
      <c r="A3891" s="1">
        <v>41487</v>
      </c>
      <c r="B3891">
        <v>56.821255000000001</v>
      </c>
    </row>
    <row r="3892" spans="1:2" x14ac:dyDescent="0.3">
      <c r="A3892" s="1">
        <v>41488</v>
      </c>
      <c r="B3892">
        <v>56.575462000000002</v>
      </c>
    </row>
    <row r="3893" spans="1:2" x14ac:dyDescent="0.3">
      <c r="A3893" s="1">
        <v>41491</v>
      </c>
      <c r="B3893">
        <v>56.352024</v>
      </c>
    </row>
    <row r="3894" spans="1:2" x14ac:dyDescent="0.3">
      <c r="A3894" s="1">
        <v>41492</v>
      </c>
      <c r="B3894">
        <v>55.078415</v>
      </c>
    </row>
    <row r="3895" spans="1:2" x14ac:dyDescent="0.3">
      <c r="A3895" s="1">
        <v>41493</v>
      </c>
      <c r="B3895">
        <v>54.095264</v>
      </c>
    </row>
    <row r="3896" spans="1:2" x14ac:dyDescent="0.3">
      <c r="A3896" s="1">
        <v>41494</v>
      </c>
      <c r="B3896">
        <v>53.938853999999999</v>
      </c>
    </row>
    <row r="3897" spans="1:2" x14ac:dyDescent="0.3">
      <c r="A3897" s="1">
        <v>41495</v>
      </c>
      <c r="B3897">
        <v>53.357906</v>
      </c>
    </row>
    <row r="3898" spans="1:2" x14ac:dyDescent="0.3">
      <c r="A3898" s="1">
        <v>41498</v>
      </c>
      <c r="B3898">
        <v>53.648380000000003</v>
      </c>
    </row>
    <row r="3899" spans="1:2" x14ac:dyDescent="0.3">
      <c r="A3899" s="1">
        <v>41499</v>
      </c>
      <c r="B3899">
        <v>53.581347999999998</v>
      </c>
    </row>
    <row r="3900" spans="1:2" x14ac:dyDescent="0.3">
      <c r="A3900" s="1">
        <v>41500</v>
      </c>
      <c r="B3900">
        <v>53.491973999999999</v>
      </c>
    </row>
    <row r="3901" spans="1:2" x14ac:dyDescent="0.3">
      <c r="A3901" s="1">
        <v>41501</v>
      </c>
      <c r="B3901">
        <v>53.179156999999996</v>
      </c>
    </row>
    <row r="3902" spans="1:2" x14ac:dyDescent="0.3">
      <c r="A3902" s="1">
        <v>41502</v>
      </c>
      <c r="B3902">
        <v>52.978054</v>
      </c>
    </row>
    <row r="3903" spans="1:2" x14ac:dyDescent="0.3">
      <c r="A3903" s="1">
        <v>41505</v>
      </c>
      <c r="B3903">
        <v>53.000400999999997</v>
      </c>
    </row>
    <row r="3904" spans="1:2" x14ac:dyDescent="0.3">
      <c r="A3904" s="1">
        <v>41506</v>
      </c>
      <c r="B3904">
        <v>52.799309000000001</v>
      </c>
    </row>
    <row r="3905" spans="1:2" x14ac:dyDescent="0.3">
      <c r="A3905" s="1">
        <v>41507</v>
      </c>
      <c r="B3905">
        <v>53.179156999999996</v>
      </c>
    </row>
    <row r="3906" spans="1:2" x14ac:dyDescent="0.3">
      <c r="A3906" s="1">
        <v>41508</v>
      </c>
      <c r="B3906">
        <v>52.978054</v>
      </c>
    </row>
    <row r="3907" spans="1:2" x14ac:dyDescent="0.3">
      <c r="A3907" s="1">
        <v>41509</v>
      </c>
      <c r="B3907">
        <v>53.268528000000003</v>
      </c>
    </row>
    <row r="3908" spans="1:2" x14ac:dyDescent="0.3">
      <c r="A3908" s="1">
        <v>41512</v>
      </c>
      <c r="B3908">
        <v>53.447280999999997</v>
      </c>
    </row>
    <row r="3909" spans="1:2" x14ac:dyDescent="0.3">
      <c r="A3909" s="1">
        <v>41513</v>
      </c>
      <c r="B3909">
        <v>52.307732000000001</v>
      </c>
    </row>
    <row r="3910" spans="1:2" x14ac:dyDescent="0.3">
      <c r="A3910" s="1">
        <v>41514</v>
      </c>
      <c r="B3910">
        <v>51.436314000000003</v>
      </c>
    </row>
    <row r="3911" spans="1:2" x14ac:dyDescent="0.3">
      <c r="A3911" s="1">
        <v>41515</v>
      </c>
      <c r="B3911">
        <v>51.838501000000001</v>
      </c>
    </row>
    <row r="3912" spans="1:2" x14ac:dyDescent="0.3">
      <c r="A3912" s="1">
        <v>41516</v>
      </c>
      <c r="B3912">
        <v>51.369273999999997</v>
      </c>
    </row>
    <row r="3913" spans="1:2" x14ac:dyDescent="0.3">
      <c r="A3913" s="1">
        <v>41519</v>
      </c>
      <c r="B3913">
        <v>51.950226000000001</v>
      </c>
    </row>
    <row r="3914" spans="1:2" x14ac:dyDescent="0.3">
      <c r="A3914" s="1">
        <v>41520</v>
      </c>
      <c r="B3914">
        <v>51.436314000000003</v>
      </c>
    </row>
    <row r="3915" spans="1:2" x14ac:dyDescent="0.3">
      <c r="A3915" s="1">
        <v>41521</v>
      </c>
      <c r="B3915">
        <v>50.922398000000001</v>
      </c>
    </row>
    <row r="3916" spans="1:2" x14ac:dyDescent="0.3">
      <c r="A3916" s="1">
        <v>41522</v>
      </c>
      <c r="B3916">
        <v>50.162689</v>
      </c>
    </row>
    <row r="3917" spans="1:2" x14ac:dyDescent="0.3">
      <c r="A3917" s="1">
        <v>41523</v>
      </c>
      <c r="B3917">
        <v>49.961590000000001</v>
      </c>
    </row>
    <row r="3918" spans="1:2" x14ac:dyDescent="0.3">
      <c r="A3918" s="1">
        <v>41526</v>
      </c>
      <c r="B3918">
        <v>49.849868999999998</v>
      </c>
    </row>
    <row r="3919" spans="1:2" x14ac:dyDescent="0.3">
      <c r="A3919" s="1">
        <v>41527</v>
      </c>
      <c r="B3919">
        <v>50.296756999999999</v>
      </c>
    </row>
    <row r="3920" spans="1:2" x14ac:dyDescent="0.3">
      <c r="A3920" s="1">
        <v>41528</v>
      </c>
      <c r="B3920">
        <v>50.006278999999999</v>
      </c>
    </row>
    <row r="3921" spans="1:2" x14ac:dyDescent="0.3">
      <c r="A3921" s="1">
        <v>41529</v>
      </c>
      <c r="B3921">
        <v>49.604087999999997</v>
      </c>
    </row>
    <row r="3922" spans="1:2" x14ac:dyDescent="0.3">
      <c r="A3922" s="1">
        <v>41530</v>
      </c>
      <c r="B3922">
        <v>50.162689</v>
      </c>
    </row>
    <row r="3923" spans="1:2" x14ac:dyDescent="0.3">
      <c r="A3923" s="1">
        <v>41533</v>
      </c>
      <c r="B3923">
        <v>51.436314000000003</v>
      </c>
    </row>
    <row r="3924" spans="1:2" x14ac:dyDescent="0.3">
      <c r="A3924" s="1">
        <v>41534</v>
      </c>
      <c r="B3924">
        <v>51.302245999999997</v>
      </c>
    </row>
    <row r="3925" spans="1:2" x14ac:dyDescent="0.3">
      <c r="A3925" s="1">
        <v>41535</v>
      </c>
      <c r="B3925">
        <v>50.944735999999999</v>
      </c>
    </row>
    <row r="3926" spans="1:2" x14ac:dyDescent="0.3">
      <c r="A3926" s="1">
        <v>41536</v>
      </c>
      <c r="B3926">
        <v>50.765984000000003</v>
      </c>
    </row>
    <row r="3927" spans="1:2" x14ac:dyDescent="0.3">
      <c r="A3927" s="1">
        <v>41537</v>
      </c>
      <c r="B3927">
        <v>51.034111000000003</v>
      </c>
    </row>
    <row r="3928" spans="1:2" x14ac:dyDescent="0.3">
      <c r="A3928" s="1">
        <v>41540</v>
      </c>
      <c r="B3928">
        <v>50.810665</v>
      </c>
    </row>
    <row r="3929" spans="1:2" x14ac:dyDescent="0.3">
      <c r="A3929" s="1">
        <v>41541</v>
      </c>
      <c r="B3929">
        <v>51.346930999999998</v>
      </c>
    </row>
    <row r="3930" spans="1:2" x14ac:dyDescent="0.3">
      <c r="A3930" s="1">
        <v>41542</v>
      </c>
      <c r="B3930">
        <v>50.944735999999999</v>
      </c>
    </row>
    <row r="3931" spans="1:2" x14ac:dyDescent="0.3">
      <c r="A3931" s="1">
        <v>41543</v>
      </c>
      <c r="B3931">
        <v>51.257553000000001</v>
      </c>
    </row>
    <row r="3932" spans="1:2" x14ac:dyDescent="0.3">
      <c r="A3932" s="1">
        <v>41544</v>
      </c>
      <c r="B3932">
        <v>51.413967</v>
      </c>
    </row>
    <row r="3933" spans="1:2" x14ac:dyDescent="0.3">
      <c r="A3933" s="1">
        <v>41547</v>
      </c>
      <c r="B3933">
        <v>51.548031000000002</v>
      </c>
    </row>
    <row r="3934" spans="1:2" x14ac:dyDescent="0.3">
      <c r="A3934" s="1">
        <v>41548</v>
      </c>
      <c r="B3934">
        <v>52.709927</v>
      </c>
    </row>
    <row r="3935" spans="1:2" x14ac:dyDescent="0.3">
      <c r="A3935" s="1">
        <v>41549</v>
      </c>
      <c r="B3935">
        <v>51.525688000000002</v>
      </c>
    </row>
    <row r="3936" spans="1:2" x14ac:dyDescent="0.3">
      <c r="A3936" s="1">
        <v>41551</v>
      </c>
      <c r="B3936">
        <v>50.855362</v>
      </c>
    </row>
    <row r="3937" spans="1:2" x14ac:dyDescent="0.3">
      <c r="A3937" s="1">
        <v>41554</v>
      </c>
      <c r="B3937">
        <v>50.296756999999999</v>
      </c>
    </row>
    <row r="3938" spans="1:2" x14ac:dyDescent="0.3">
      <c r="A3938" s="1">
        <v>41555</v>
      </c>
      <c r="B3938">
        <v>50.341442000000001</v>
      </c>
    </row>
    <row r="3939" spans="1:2" x14ac:dyDescent="0.3">
      <c r="A3939" s="1">
        <v>41556</v>
      </c>
      <c r="B3939">
        <v>49.849868999999998</v>
      </c>
    </row>
    <row r="3940" spans="1:2" x14ac:dyDescent="0.3">
      <c r="A3940" s="1">
        <v>41557</v>
      </c>
      <c r="B3940">
        <v>50.542541999999997</v>
      </c>
    </row>
    <row r="3941" spans="1:2" x14ac:dyDescent="0.3">
      <c r="A3941" s="1">
        <v>41558</v>
      </c>
      <c r="B3941">
        <v>51.615059000000002</v>
      </c>
    </row>
    <row r="3942" spans="1:2" x14ac:dyDescent="0.3">
      <c r="A3942" s="1">
        <v>41561</v>
      </c>
      <c r="B3942">
        <v>51.480991000000003</v>
      </c>
    </row>
    <row r="3943" spans="1:2" x14ac:dyDescent="0.3">
      <c r="A3943" s="1">
        <v>41562</v>
      </c>
      <c r="B3943">
        <v>51.570366</v>
      </c>
    </row>
    <row r="3944" spans="1:2" x14ac:dyDescent="0.3">
      <c r="A3944" s="1">
        <v>41563</v>
      </c>
      <c r="B3944">
        <v>52.464142000000002</v>
      </c>
    </row>
    <row r="3945" spans="1:2" x14ac:dyDescent="0.3">
      <c r="A3945" s="1">
        <v>41564</v>
      </c>
      <c r="B3945">
        <v>53.000400999999997</v>
      </c>
    </row>
    <row r="3946" spans="1:2" x14ac:dyDescent="0.3">
      <c r="A3946" s="1">
        <v>41565</v>
      </c>
      <c r="B3946">
        <v>53.179156999999996</v>
      </c>
    </row>
    <row r="3947" spans="1:2" x14ac:dyDescent="0.3">
      <c r="A3947" s="1">
        <v>41568</v>
      </c>
      <c r="B3947">
        <v>53.000400999999997</v>
      </c>
    </row>
    <row r="3948" spans="1:2" x14ac:dyDescent="0.3">
      <c r="A3948" s="1">
        <v>41569</v>
      </c>
      <c r="B3948">
        <v>53.201500000000003</v>
      </c>
    </row>
    <row r="3949" spans="1:2" x14ac:dyDescent="0.3">
      <c r="A3949" s="1">
        <v>41570</v>
      </c>
      <c r="B3949">
        <v>53.804789999999997</v>
      </c>
    </row>
    <row r="3950" spans="1:2" x14ac:dyDescent="0.3">
      <c r="A3950" s="1">
        <v>41571</v>
      </c>
      <c r="B3950">
        <v>53.938853999999999</v>
      </c>
    </row>
    <row r="3951" spans="1:2" x14ac:dyDescent="0.3">
      <c r="A3951" s="1">
        <v>41572</v>
      </c>
      <c r="B3951">
        <v>54.296363999999997</v>
      </c>
    </row>
    <row r="3952" spans="1:2" x14ac:dyDescent="0.3">
      <c r="A3952" s="1">
        <v>41575</v>
      </c>
      <c r="B3952">
        <v>54.720905000000002</v>
      </c>
    </row>
    <row r="3953" spans="1:2" x14ac:dyDescent="0.3">
      <c r="A3953" s="1">
        <v>41576</v>
      </c>
      <c r="B3953">
        <v>54.698559000000003</v>
      </c>
    </row>
    <row r="3954" spans="1:2" x14ac:dyDescent="0.3">
      <c r="A3954" s="1">
        <v>41577</v>
      </c>
      <c r="B3954">
        <v>54.631526999999998</v>
      </c>
    </row>
    <row r="3955" spans="1:2" x14ac:dyDescent="0.3">
      <c r="A3955" s="1">
        <v>41578</v>
      </c>
      <c r="B3955">
        <v>54.787941000000004</v>
      </c>
    </row>
    <row r="3956" spans="1:2" x14ac:dyDescent="0.3">
      <c r="A3956" s="1">
        <v>41579</v>
      </c>
      <c r="B3956">
        <v>54.519806000000003</v>
      </c>
    </row>
    <row r="3957" spans="1:2" x14ac:dyDescent="0.3">
      <c r="A3957" s="1">
        <v>41582</v>
      </c>
      <c r="B3957">
        <v>54.832630000000002</v>
      </c>
    </row>
    <row r="3958" spans="1:2" x14ac:dyDescent="0.3">
      <c r="A3958" s="1">
        <v>41583</v>
      </c>
      <c r="B3958">
        <v>54.877319</v>
      </c>
    </row>
    <row r="3959" spans="1:2" x14ac:dyDescent="0.3">
      <c r="A3959" s="1">
        <v>41584</v>
      </c>
      <c r="B3959">
        <v>55.078415</v>
      </c>
    </row>
    <row r="3960" spans="1:2" x14ac:dyDescent="0.3">
      <c r="A3960" s="1">
        <v>41585</v>
      </c>
      <c r="B3960">
        <v>54.832630000000002</v>
      </c>
    </row>
    <row r="3961" spans="1:2" x14ac:dyDescent="0.3">
      <c r="A3961" s="1">
        <v>41586</v>
      </c>
      <c r="B3961">
        <v>55.234817999999997</v>
      </c>
    </row>
    <row r="3962" spans="1:2" x14ac:dyDescent="0.3">
      <c r="A3962" s="1">
        <v>41589</v>
      </c>
      <c r="B3962">
        <v>55.324199999999998</v>
      </c>
    </row>
    <row r="3963" spans="1:2" x14ac:dyDescent="0.3">
      <c r="A3963" s="1">
        <v>41590</v>
      </c>
      <c r="B3963">
        <v>54.854973000000001</v>
      </c>
    </row>
    <row r="3964" spans="1:2" x14ac:dyDescent="0.3">
      <c r="A3964" s="1">
        <v>41591</v>
      </c>
      <c r="B3964">
        <v>54.475116999999997</v>
      </c>
    </row>
    <row r="3965" spans="1:2" x14ac:dyDescent="0.3">
      <c r="A3965" s="1">
        <v>41592</v>
      </c>
      <c r="B3965">
        <v>55.413573999999997</v>
      </c>
    </row>
    <row r="3966" spans="1:2" x14ac:dyDescent="0.3">
      <c r="A3966" s="1">
        <v>41593</v>
      </c>
      <c r="B3966">
        <v>55.391232000000002</v>
      </c>
    </row>
    <row r="3967" spans="1:2" x14ac:dyDescent="0.3">
      <c r="A3967" s="1">
        <v>41596</v>
      </c>
      <c r="B3967">
        <v>55.860458000000001</v>
      </c>
    </row>
    <row r="3968" spans="1:2" x14ac:dyDescent="0.3">
      <c r="A3968" s="1">
        <v>41597</v>
      </c>
      <c r="B3968">
        <v>55.525291000000003</v>
      </c>
    </row>
    <row r="3969" spans="1:2" x14ac:dyDescent="0.3">
      <c r="A3969" s="1">
        <v>41598</v>
      </c>
      <c r="B3969">
        <v>55.860458000000001</v>
      </c>
    </row>
    <row r="3970" spans="1:2" x14ac:dyDescent="0.3">
      <c r="A3970" s="1">
        <v>41599</v>
      </c>
      <c r="B3970">
        <v>56.329684999999998</v>
      </c>
    </row>
    <row r="3971" spans="1:2" x14ac:dyDescent="0.3">
      <c r="A3971" s="1">
        <v>41600</v>
      </c>
      <c r="B3971">
        <v>56.709538000000002</v>
      </c>
    </row>
    <row r="3972" spans="1:2" x14ac:dyDescent="0.3">
      <c r="A3972" s="1">
        <v>41603</v>
      </c>
      <c r="B3972">
        <v>56.575462000000002</v>
      </c>
    </row>
    <row r="3973" spans="1:2" x14ac:dyDescent="0.3">
      <c r="A3973" s="1">
        <v>41604</v>
      </c>
      <c r="B3973">
        <v>56.530780999999998</v>
      </c>
    </row>
    <row r="3974" spans="1:2" x14ac:dyDescent="0.3">
      <c r="A3974" s="1">
        <v>41605</v>
      </c>
      <c r="B3974">
        <v>57.111728999999997</v>
      </c>
    </row>
    <row r="3975" spans="1:2" x14ac:dyDescent="0.3">
      <c r="A3975" s="1">
        <v>41606</v>
      </c>
      <c r="B3975">
        <v>57.111728999999997</v>
      </c>
    </row>
    <row r="3976" spans="1:2" x14ac:dyDescent="0.3">
      <c r="A3976" s="1">
        <v>41607</v>
      </c>
      <c r="B3976">
        <v>57.067042999999998</v>
      </c>
    </row>
    <row r="3977" spans="1:2" x14ac:dyDescent="0.3">
      <c r="A3977" s="1">
        <v>41610</v>
      </c>
      <c r="B3977">
        <v>56.798912000000001</v>
      </c>
    </row>
    <row r="3978" spans="1:2" x14ac:dyDescent="0.3">
      <c r="A3978" s="1">
        <v>41611</v>
      </c>
      <c r="B3978">
        <v>56.106242999999999</v>
      </c>
    </row>
    <row r="3979" spans="1:2" x14ac:dyDescent="0.3">
      <c r="A3979" s="1">
        <v>41612</v>
      </c>
      <c r="B3979">
        <v>55.592331000000001</v>
      </c>
    </row>
    <row r="3980" spans="1:2" x14ac:dyDescent="0.3">
      <c r="A3980" s="1">
        <v>41613</v>
      </c>
      <c r="B3980">
        <v>58.318309999999997</v>
      </c>
    </row>
    <row r="3981" spans="1:2" x14ac:dyDescent="0.3">
      <c r="A3981" s="1">
        <v>41614</v>
      </c>
      <c r="B3981">
        <v>57.312832</v>
      </c>
    </row>
    <row r="3982" spans="1:2" x14ac:dyDescent="0.3">
      <c r="A3982" s="1">
        <v>41617</v>
      </c>
      <c r="B3982">
        <v>57.201107</v>
      </c>
    </row>
    <row r="3983" spans="1:2" x14ac:dyDescent="0.3">
      <c r="A3983" s="1">
        <v>41618</v>
      </c>
      <c r="B3983">
        <v>56.0839</v>
      </c>
    </row>
    <row r="3984" spans="1:2" x14ac:dyDescent="0.3">
      <c r="A3984" s="1">
        <v>41619</v>
      </c>
      <c r="B3984">
        <v>55.63702</v>
      </c>
    </row>
    <row r="3985" spans="1:2" x14ac:dyDescent="0.3">
      <c r="A3985" s="1">
        <v>41620</v>
      </c>
      <c r="B3985">
        <v>55.502949000000001</v>
      </c>
    </row>
    <row r="3986" spans="1:2" x14ac:dyDescent="0.3">
      <c r="A3986" s="1">
        <v>41621</v>
      </c>
      <c r="B3986">
        <v>55.413573999999997</v>
      </c>
    </row>
    <row r="3987" spans="1:2" x14ac:dyDescent="0.3">
      <c r="A3987" s="1">
        <v>41624</v>
      </c>
      <c r="B3987">
        <v>56.0839</v>
      </c>
    </row>
    <row r="3988" spans="1:2" x14ac:dyDescent="0.3">
      <c r="A3988" s="1">
        <v>41625</v>
      </c>
      <c r="B3988">
        <v>55.726387000000003</v>
      </c>
    </row>
    <row r="3989" spans="1:2" x14ac:dyDescent="0.3">
      <c r="A3989" s="1">
        <v>41626</v>
      </c>
      <c r="B3989">
        <v>56.195613999999999</v>
      </c>
    </row>
    <row r="3990" spans="1:2" x14ac:dyDescent="0.3">
      <c r="A3990" s="1">
        <v>41627</v>
      </c>
      <c r="B3990">
        <v>57.201107</v>
      </c>
    </row>
    <row r="3991" spans="1:2" x14ac:dyDescent="0.3">
      <c r="A3991" s="1">
        <v>41628</v>
      </c>
      <c r="B3991">
        <v>57.513924000000003</v>
      </c>
    </row>
    <row r="3992" spans="1:2" x14ac:dyDescent="0.3">
      <c r="A3992" s="1">
        <v>41631</v>
      </c>
      <c r="B3992">
        <v>58.027839999999998</v>
      </c>
    </row>
    <row r="3993" spans="1:2" x14ac:dyDescent="0.3">
      <c r="A3993" s="1">
        <v>41635</v>
      </c>
      <c r="B3993">
        <v>58.027839999999998</v>
      </c>
    </row>
    <row r="3994" spans="1:2" x14ac:dyDescent="0.3">
      <c r="A3994" s="1">
        <v>41638</v>
      </c>
      <c r="B3994">
        <v>58.206592999999998</v>
      </c>
    </row>
    <row r="3995" spans="1:2" x14ac:dyDescent="0.3">
      <c r="A3995" s="1">
        <v>41641</v>
      </c>
      <c r="B3995">
        <v>57.647987000000001</v>
      </c>
    </row>
    <row r="3996" spans="1:2" x14ac:dyDescent="0.3">
      <c r="A3996" s="1">
        <v>41642</v>
      </c>
      <c r="B3996">
        <v>58.385345000000001</v>
      </c>
    </row>
    <row r="3997" spans="1:2" x14ac:dyDescent="0.3">
      <c r="A3997" s="1">
        <v>41645</v>
      </c>
      <c r="B3997">
        <v>58.675823000000001</v>
      </c>
    </row>
    <row r="3998" spans="1:2" x14ac:dyDescent="0.3">
      <c r="A3998" s="1">
        <v>41646</v>
      </c>
      <c r="B3998">
        <v>58.765197999999998</v>
      </c>
    </row>
    <row r="3999" spans="1:2" x14ac:dyDescent="0.3">
      <c r="A3999" s="1">
        <v>41647</v>
      </c>
      <c r="B3999">
        <v>59.033332999999999</v>
      </c>
    </row>
    <row r="4000" spans="1:2" x14ac:dyDescent="0.3">
      <c r="A4000" s="1">
        <v>41648</v>
      </c>
      <c r="B4000">
        <v>58.340663999999997</v>
      </c>
    </row>
    <row r="4001" spans="1:2" x14ac:dyDescent="0.3">
      <c r="A4001" s="1">
        <v>41649</v>
      </c>
      <c r="B4001">
        <v>58.385345000000001</v>
      </c>
    </row>
    <row r="4002" spans="1:2" x14ac:dyDescent="0.3">
      <c r="A4002" s="1">
        <v>41652</v>
      </c>
      <c r="B4002">
        <v>58.094875000000002</v>
      </c>
    </row>
    <row r="4003" spans="1:2" x14ac:dyDescent="0.3">
      <c r="A4003" s="1">
        <v>41653</v>
      </c>
      <c r="B4003">
        <v>58.519409000000003</v>
      </c>
    </row>
    <row r="4004" spans="1:2" x14ac:dyDescent="0.3">
      <c r="A4004" s="1">
        <v>41654</v>
      </c>
      <c r="B4004">
        <v>59.212093000000003</v>
      </c>
    </row>
    <row r="4005" spans="1:2" x14ac:dyDescent="0.3">
      <c r="A4005" s="1">
        <v>41655</v>
      </c>
      <c r="B4005">
        <v>58.988639999999997</v>
      </c>
    </row>
    <row r="4006" spans="1:2" x14ac:dyDescent="0.3">
      <c r="A4006" s="1">
        <v>41656</v>
      </c>
      <c r="B4006">
        <v>58.698162000000004</v>
      </c>
    </row>
    <row r="4007" spans="1:2" x14ac:dyDescent="0.3">
      <c r="A4007" s="1">
        <v>41659</v>
      </c>
      <c r="B4007">
        <v>58.966296999999997</v>
      </c>
    </row>
    <row r="4008" spans="1:2" x14ac:dyDescent="0.3">
      <c r="A4008" s="1">
        <v>41660</v>
      </c>
      <c r="B4008">
        <v>59.435527999999998</v>
      </c>
    </row>
    <row r="4009" spans="1:2" x14ac:dyDescent="0.3">
      <c r="A4009" s="1">
        <v>41661</v>
      </c>
      <c r="B4009">
        <v>60.530391999999999</v>
      </c>
    </row>
    <row r="4010" spans="1:2" x14ac:dyDescent="0.3">
      <c r="A4010" s="1">
        <v>41662</v>
      </c>
      <c r="B4010">
        <v>60.284607000000001</v>
      </c>
    </row>
    <row r="4011" spans="1:2" x14ac:dyDescent="0.3">
      <c r="A4011" s="1">
        <v>41663</v>
      </c>
      <c r="B4011">
        <v>59.323807000000002</v>
      </c>
    </row>
    <row r="4012" spans="1:2" x14ac:dyDescent="0.3">
      <c r="A4012" s="1">
        <v>41666</v>
      </c>
      <c r="B4012">
        <v>53.313217000000002</v>
      </c>
    </row>
    <row r="4013" spans="1:2" x14ac:dyDescent="0.3">
      <c r="A4013" s="1">
        <v>41667</v>
      </c>
      <c r="B4013">
        <v>53.045085999999998</v>
      </c>
    </row>
    <row r="4014" spans="1:2" x14ac:dyDescent="0.3">
      <c r="A4014" s="1">
        <v>41668</v>
      </c>
      <c r="B4014">
        <v>52.151313999999999</v>
      </c>
    </row>
    <row r="4015" spans="1:2" x14ac:dyDescent="0.3">
      <c r="A4015" s="1">
        <v>41669</v>
      </c>
      <c r="B4015">
        <v>51.905532999999998</v>
      </c>
    </row>
    <row r="4016" spans="1:2" x14ac:dyDescent="0.3">
      <c r="A4016" s="1">
        <v>41670</v>
      </c>
      <c r="B4016">
        <v>51.458655999999998</v>
      </c>
    </row>
    <row r="4017" spans="1:2" x14ac:dyDescent="0.3">
      <c r="A4017" s="1">
        <v>41673</v>
      </c>
      <c r="B4017">
        <v>52.061947000000004</v>
      </c>
    </row>
    <row r="4018" spans="1:2" x14ac:dyDescent="0.3">
      <c r="A4018" s="1">
        <v>41674</v>
      </c>
      <c r="B4018">
        <v>51.145836000000003</v>
      </c>
    </row>
    <row r="4019" spans="1:2" x14ac:dyDescent="0.3">
      <c r="A4019" s="1">
        <v>41675</v>
      </c>
      <c r="B4019">
        <v>50.944735999999999</v>
      </c>
    </row>
    <row r="4020" spans="1:2" x14ac:dyDescent="0.3">
      <c r="A4020" s="1">
        <v>41676</v>
      </c>
      <c r="B4020">
        <v>52.128974999999997</v>
      </c>
    </row>
    <row r="4021" spans="1:2" x14ac:dyDescent="0.3">
      <c r="A4021" s="1">
        <v>41677</v>
      </c>
      <c r="B4021">
        <v>52.419455999999997</v>
      </c>
    </row>
    <row r="4022" spans="1:2" x14ac:dyDescent="0.3">
      <c r="A4022" s="1">
        <v>41680</v>
      </c>
      <c r="B4022">
        <v>52.843994000000002</v>
      </c>
    </row>
    <row r="4023" spans="1:2" x14ac:dyDescent="0.3">
      <c r="A4023" s="1">
        <v>41681</v>
      </c>
      <c r="B4023">
        <v>53.514313000000001</v>
      </c>
    </row>
    <row r="4024" spans="1:2" x14ac:dyDescent="0.3">
      <c r="A4024" s="1">
        <v>41682</v>
      </c>
      <c r="B4024">
        <v>54.117607</v>
      </c>
    </row>
    <row r="4025" spans="1:2" x14ac:dyDescent="0.3">
      <c r="A4025" s="1">
        <v>41683</v>
      </c>
      <c r="B4025">
        <v>54.139949999999999</v>
      </c>
    </row>
    <row r="4026" spans="1:2" x14ac:dyDescent="0.3">
      <c r="A4026" s="1">
        <v>41684</v>
      </c>
      <c r="B4026">
        <v>54.698559000000003</v>
      </c>
    </row>
    <row r="4027" spans="1:2" x14ac:dyDescent="0.3">
      <c r="A4027" s="1">
        <v>41687</v>
      </c>
      <c r="B4027">
        <v>54.385731</v>
      </c>
    </row>
    <row r="4028" spans="1:2" x14ac:dyDescent="0.3">
      <c r="A4028" s="1">
        <v>41688</v>
      </c>
      <c r="B4028">
        <v>54.475116999999997</v>
      </c>
    </row>
    <row r="4029" spans="1:2" x14ac:dyDescent="0.3">
      <c r="A4029" s="1">
        <v>41689</v>
      </c>
      <c r="B4029">
        <v>54.854973000000001</v>
      </c>
    </row>
    <row r="4030" spans="1:2" x14ac:dyDescent="0.3">
      <c r="A4030" s="1">
        <v>41690</v>
      </c>
      <c r="B4030">
        <v>55.011383000000002</v>
      </c>
    </row>
    <row r="4031" spans="1:2" x14ac:dyDescent="0.3">
      <c r="A4031" s="1">
        <v>41691</v>
      </c>
      <c r="B4031">
        <v>55.167786</v>
      </c>
    </row>
    <row r="4032" spans="1:2" x14ac:dyDescent="0.3">
      <c r="A4032" s="1">
        <v>41694</v>
      </c>
      <c r="B4032">
        <v>55.860458000000001</v>
      </c>
    </row>
    <row r="4033" spans="1:2" x14ac:dyDescent="0.3">
      <c r="A4033" s="1">
        <v>41695</v>
      </c>
      <c r="B4033">
        <v>56.173279000000001</v>
      </c>
    </row>
    <row r="4034" spans="1:2" x14ac:dyDescent="0.3">
      <c r="A4034" s="1">
        <v>41696</v>
      </c>
      <c r="B4034">
        <v>55.949829000000001</v>
      </c>
    </row>
    <row r="4035" spans="1:2" x14ac:dyDescent="0.3">
      <c r="A4035" s="1">
        <v>41697</v>
      </c>
      <c r="B4035">
        <v>56.0839</v>
      </c>
    </row>
    <row r="4036" spans="1:2" x14ac:dyDescent="0.3">
      <c r="A4036" s="1">
        <v>41698</v>
      </c>
      <c r="B4036">
        <v>56.754227</v>
      </c>
    </row>
    <row r="4037" spans="1:2" x14ac:dyDescent="0.3">
      <c r="A4037" s="1">
        <v>41701</v>
      </c>
      <c r="B4037">
        <v>54.609180000000002</v>
      </c>
    </row>
    <row r="4038" spans="1:2" x14ac:dyDescent="0.3">
      <c r="A4038" s="1">
        <v>41702</v>
      </c>
      <c r="B4038">
        <v>56.284992000000003</v>
      </c>
    </row>
    <row r="4039" spans="1:2" x14ac:dyDescent="0.3">
      <c r="A4039" s="1">
        <v>41703</v>
      </c>
      <c r="B4039">
        <v>55.860458000000001</v>
      </c>
    </row>
    <row r="4040" spans="1:2" x14ac:dyDescent="0.3">
      <c r="A4040" s="1">
        <v>41704</v>
      </c>
      <c r="B4040">
        <v>53.402596000000003</v>
      </c>
    </row>
    <row r="4041" spans="1:2" x14ac:dyDescent="0.3">
      <c r="A4041" s="1">
        <v>41705</v>
      </c>
      <c r="B4041">
        <v>53.268528000000003</v>
      </c>
    </row>
    <row r="4042" spans="1:2" x14ac:dyDescent="0.3">
      <c r="A4042" s="1">
        <v>41708</v>
      </c>
      <c r="B4042">
        <v>53.045085999999998</v>
      </c>
    </row>
    <row r="4043" spans="1:2" x14ac:dyDescent="0.3">
      <c r="A4043" s="1">
        <v>41709</v>
      </c>
      <c r="B4043">
        <v>53.134464000000001</v>
      </c>
    </row>
    <row r="4044" spans="1:2" x14ac:dyDescent="0.3">
      <c r="A4044" s="1">
        <v>41710</v>
      </c>
      <c r="B4044">
        <v>52.173659999999998</v>
      </c>
    </row>
    <row r="4045" spans="1:2" x14ac:dyDescent="0.3">
      <c r="A4045" s="1">
        <v>41711</v>
      </c>
      <c r="B4045">
        <v>51.615059000000002</v>
      </c>
    </row>
    <row r="4046" spans="1:2" x14ac:dyDescent="0.3">
      <c r="A4046" s="1">
        <v>41712</v>
      </c>
      <c r="B4046">
        <v>52.061947000000004</v>
      </c>
    </row>
    <row r="4047" spans="1:2" x14ac:dyDescent="0.3">
      <c r="A4047" s="1">
        <v>41715</v>
      </c>
      <c r="B4047">
        <v>51.883189999999999</v>
      </c>
    </row>
    <row r="4048" spans="1:2" x14ac:dyDescent="0.3">
      <c r="A4048" s="1">
        <v>41716</v>
      </c>
      <c r="B4048">
        <v>51.883189999999999</v>
      </c>
    </row>
    <row r="4049" spans="1:2" x14ac:dyDescent="0.3">
      <c r="A4049" s="1">
        <v>41717</v>
      </c>
      <c r="B4049">
        <v>53.514313000000001</v>
      </c>
    </row>
    <row r="4050" spans="1:2" x14ac:dyDescent="0.3">
      <c r="A4050" s="1">
        <v>41718</v>
      </c>
      <c r="B4050">
        <v>54.050575000000002</v>
      </c>
    </row>
    <row r="4051" spans="1:2" x14ac:dyDescent="0.3">
      <c r="A4051" s="1">
        <v>41719</v>
      </c>
      <c r="B4051">
        <v>53.603690999999998</v>
      </c>
    </row>
    <row r="4052" spans="1:2" x14ac:dyDescent="0.3">
      <c r="A4052" s="1">
        <v>41722</v>
      </c>
      <c r="B4052">
        <v>53.134464000000001</v>
      </c>
    </row>
    <row r="4053" spans="1:2" x14ac:dyDescent="0.3">
      <c r="A4053" s="1">
        <v>41723</v>
      </c>
      <c r="B4053">
        <v>54.050575000000002</v>
      </c>
    </row>
    <row r="4054" spans="1:2" x14ac:dyDescent="0.3">
      <c r="A4054" s="1">
        <v>41724</v>
      </c>
      <c r="B4054">
        <v>54.698559000000003</v>
      </c>
    </row>
    <row r="4055" spans="1:2" x14ac:dyDescent="0.3">
      <c r="A4055" s="1">
        <v>41725</v>
      </c>
      <c r="B4055">
        <v>54.542149000000002</v>
      </c>
    </row>
    <row r="4056" spans="1:2" x14ac:dyDescent="0.3">
      <c r="A4056" s="1">
        <v>41726</v>
      </c>
      <c r="B4056">
        <v>54.921996999999998</v>
      </c>
    </row>
    <row r="4057" spans="1:2" x14ac:dyDescent="0.3">
      <c r="A4057" s="1">
        <v>41729</v>
      </c>
      <c r="B4057">
        <v>54.631526999999998</v>
      </c>
    </row>
    <row r="4058" spans="1:2" x14ac:dyDescent="0.3">
      <c r="A4058" s="1">
        <v>41730</v>
      </c>
      <c r="B4058">
        <v>54.095264</v>
      </c>
    </row>
    <row r="4059" spans="1:2" x14ac:dyDescent="0.3">
      <c r="A4059" s="1">
        <v>41731</v>
      </c>
      <c r="B4059">
        <v>53.715415999999998</v>
      </c>
    </row>
    <row r="4060" spans="1:2" x14ac:dyDescent="0.3">
      <c r="A4060" s="1">
        <v>41732</v>
      </c>
      <c r="B4060">
        <v>54.162292000000001</v>
      </c>
    </row>
    <row r="4061" spans="1:2" x14ac:dyDescent="0.3">
      <c r="A4061" s="1">
        <v>41733</v>
      </c>
      <c r="B4061">
        <v>54.072918000000001</v>
      </c>
    </row>
    <row r="4062" spans="1:2" x14ac:dyDescent="0.3">
      <c r="A4062" s="1">
        <v>41736</v>
      </c>
      <c r="B4062">
        <v>53.581347999999998</v>
      </c>
    </row>
    <row r="4063" spans="1:2" x14ac:dyDescent="0.3">
      <c r="A4063" s="1">
        <v>41737</v>
      </c>
      <c r="B4063">
        <v>52.754615999999999</v>
      </c>
    </row>
    <row r="4064" spans="1:2" x14ac:dyDescent="0.3">
      <c r="A4064" s="1">
        <v>41738</v>
      </c>
      <c r="B4064">
        <v>52.196013999999998</v>
      </c>
    </row>
    <row r="4065" spans="1:2" x14ac:dyDescent="0.3">
      <c r="A4065" s="1">
        <v>41739</v>
      </c>
      <c r="B4065">
        <v>51.927878999999997</v>
      </c>
    </row>
    <row r="4066" spans="1:2" x14ac:dyDescent="0.3">
      <c r="A4066" s="1">
        <v>41740</v>
      </c>
      <c r="B4066">
        <v>50.900055000000002</v>
      </c>
    </row>
    <row r="4067" spans="1:2" x14ac:dyDescent="0.3">
      <c r="A4067" s="1">
        <v>41743</v>
      </c>
      <c r="B4067">
        <v>51.883189999999999</v>
      </c>
    </row>
    <row r="4068" spans="1:2" x14ac:dyDescent="0.3">
      <c r="A4068" s="1">
        <v>41744</v>
      </c>
      <c r="B4068">
        <v>50.542541999999997</v>
      </c>
    </row>
    <row r="4069" spans="1:2" x14ac:dyDescent="0.3">
      <c r="A4069" s="1">
        <v>41745</v>
      </c>
      <c r="B4069">
        <v>51.168182000000002</v>
      </c>
    </row>
    <row r="4070" spans="1:2" x14ac:dyDescent="0.3">
      <c r="A4070" s="1">
        <v>41746</v>
      </c>
      <c r="B4070">
        <v>51.391616999999997</v>
      </c>
    </row>
    <row r="4071" spans="1:2" x14ac:dyDescent="0.3">
      <c r="A4071" s="1">
        <v>41751</v>
      </c>
      <c r="B4071">
        <v>53.313217000000002</v>
      </c>
    </row>
    <row r="4072" spans="1:2" x14ac:dyDescent="0.3">
      <c r="A4072" s="1">
        <v>41752</v>
      </c>
      <c r="B4072">
        <v>53.402596000000003</v>
      </c>
    </row>
    <row r="4073" spans="1:2" x14ac:dyDescent="0.3">
      <c r="A4073" s="1">
        <v>41753</v>
      </c>
      <c r="B4073">
        <v>53.469631</v>
      </c>
    </row>
    <row r="4074" spans="1:2" x14ac:dyDescent="0.3">
      <c r="A4074" s="1">
        <v>41754</v>
      </c>
      <c r="B4074">
        <v>53.290874000000002</v>
      </c>
    </row>
    <row r="4075" spans="1:2" x14ac:dyDescent="0.3">
      <c r="A4075" s="1">
        <v>41757</v>
      </c>
      <c r="B4075">
        <v>53.581347999999998</v>
      </c>
    </row>
    <row r="4076" spans="1:2" x14ac:dyDescent="0.3">
      <c r="A4076" s="1">
        <v>41758</v>
      </c>
      <c r="B4076">
        <v>54.184638999999997</v>
      </c>
    </row>
    <row r="4077" spans="1:2" x14ac:dyDescent="0.3">
      <c r="A4077" s="1">
        <v>41759</v>
      </c>
      <c r="B4077">
        <v>54.318707000000003</v>
      </c>
    </row>
    <row r="4078" spans="1:2" x14ac:dyDescent="0.3">
      <c r="A4078" s="1">
        <v>41761</v>
      </c>
      <c r="B4078">
        <v>53.469631</v>
      </c>
    </row>
    <row r="4079" spans="1:2" x14ac:dyDescent="0.3">
      <c r="A4079" s="1">
        <v>41764</v>
      </c>
      <c r="B4079">
        <v>53.961196999999999</v>
      </c>
    </row>
    <row r="4080" spans="1:2" x14ac:dyDescent="0.3">
      <c r="A4080" s="1">
        <v>41765</v>
      </c>
      <c r="B4080">
        <v>53.648380000000003</v>
      </c>
    </row>
    <row r="4081" spans="1:2" x14ac:dyDescent="0.3">
      <c r="A4081" s="1">
        <v>41766</v>
      </c>
      <c r="B4081">
        <v>53.849476000000003</v>
      </c>
    </row>
    <row r="4082" spans="1:2" x14ac:dyDescent="0.3">
      <c r="A4082" s="1">
        <v>41767</v>
      </c>
      <c r="B4082">
        <v>54.519806000000003</v>
      </c>
    </row>
    <row r="4083" spans="1:2" x14ac:dyDescent="0.3">
      <c r="A4083" s="1">
        <v>41768</v>
      </c>
      <c r="B4083">
        <v>54.765597999999997</v>
      </c>
    </row>
    <row r="4084" spans="1:2" x14ac:dyDescent="0.3">
      <c r="A4084" s="1">
        <v>41771</v>
      </c>
      <c r="B4084">
        <v>55.264899999999997</v>
      </c>
    </row>
    <row r="4085" spans="1:2" x14ac:dyDescent="0.3">
      <c r="A4085" s="1">
        <v>41772</v>
      </c>
      <c r="B4085">
        <v>56.172744999999999</v>
      </c>
    </row>
    <row r="4086" spans="1:2" x14ac:dyDescent="0.3">
      <c r="A4086" s="1">
        <v>41773</v>
      </c>
      <c r="B4086">
        <v>56.036568000000003</v>
      </c>
    </row>
    <row r="4087" spans="1:2" x14ac:dyDescent="0.3">
      <c r="A4087" s="1">
        <v>41774</v>
      </c>
      <c r="B4087">
        <v>55.945788999999998</v>
      </c>
    </row>
    <row r="4088" spans="1:2" x14ac:dyDescent="0.3">
      <c r="A4088" s="1">
        <v>41775</v>
      </c>
      <c r="B4088">
        <v>56.967109999999998</v>
      </c>
    </row>
    <row r="4089" spans="1:2" x14ac:dyDescent="0.3">
      <c r="A4089" s="1">
        <v>41778</v>
      </c>
      <c r="B4089">
        <v>57.148677999999997</v>
      </c>
    </row>
    <row r="4090" spans="1:2" x14ac:dyDescent="0.3">
      <c r="A4090" s="1">
        <v>41779</v>
      </c>
      <c r="B4090">
        <v>56.331619000000003</v>
      </c>
    </row>
    <row r="4091" spans="1:2" x14ac:dyDescent="0.3">
      <c r="A4091" s="1">
        <v>41780</v>
      </c>
      <c r="B4091">
        <v>56.490493999999998</v>
      </c>
    </row>
    <row r="4092" spans="1:2" x14ac:dyDescent="0.3">
      <c r="A4092" s="1">
        <v>41781</v>
      </c>
      <c r="B4092">
        <v>56.899020999999998</v>
      </c>
    </row>
    <row r="4093" spans="1:2" x14ac:dyDescent="0.3">
      <c r="A4093" s="1">
        <v>41782</v>
      </c>
      <c r="B4093">
        <v>56.899020999999998</v>
      </c>
    </row>
    <row r="4094" spans="1:2" x14ac:dyDescent="0.3">
      <c r="A4094" s="1">
        <v>41785</v>
      </c>
      <c r="B4094">
        <v>57.398330999999999</v>
      </c>
    </row>
    <row r="4095" spans="1:2" x14ac:dyDescent="0.3">
      <c r="A4095" s="1">
        <v>41786</v>
      </c>
      <c r="B4095">
        <v>57.647995000000002</v>
      </c>
    </row>
    <row r="4096" spans="1:2" x14ac:dyDescent="0.3">
      <c r="A4096" s="1">
        <v>41787</v>
      </c>
      <c r="B4096">
        <v>57.534514999999999</v>
      </c>
    </row>
    <row r="4097" spans="1:2" x14ac:dyDescent="0.3">
      <c r="A4097" s="1">
        <v>41788</v>
      </c>
      <c r="B4097">
        <v>57.647995000000002</v>
      </c>
    </row>
    <row r="4098" spans="1:2" x14ac:dyDescent="0.3">
      <c r="A4098" s="1">
        <v>41789</v>
      </c>
      <c r="B4098">
        <v>57.194068999999999</v>
      </c>
    </row>
    <row r="4099" spans="1:2" x14ac:dyDescent="0.3">
      <c r="A4099" s="1">
        <v>41792</v>
      </c>
      <c r="B4099">
        <v>57.534514999999999</v>
      </c>
    </row>
    <row r="4100" spans="1:2" x14ac:dyDescent="0.3">
      <c r="A4100" s="1">
        <v>41793</v>
      </c>
      <c r="B4100">
        <v>57.057896</v>
      </c>
    </row>
    <row r="4101" spans="1:2" x14ac:dyDescent="0.3">
      <c r="A4101" s="1">
        <v>41794</v>
      </c>
      <c r="B4101">
        <v>57.489117</v>
      </c>
    </row>
    <row r="4102" spans="1:2" x14ac:dyDescent="0.3">
      <c r="A4102" s="1">
        <v>41795</v>
      </c>
      <c r="B4102">
        <v>57.443725999999998</v>
      </c>
    </row>
    <row r="4103" spans="1:2" x14ac:dyDescent="0.3">
      <c r="A4103" s="1">
        <v>41796</v>
      </c>
      <c r="B4103">
        <v>57.216766</v>
      </c>
    </row>
    <row r="4104" spans="1:2" x14ac:dyDescent="0.3">
      <c r="A4104" s="1">
        <v>41799</v>
      </c>
      <c r="B4104">
        <v>57.670692000000003</v>
      </c>
    </row>
    <row r="4105" spans="1:2" x14ac:dyDescent="0.3">
      <c r="A4105" s="1">
        <v>41800</v>
      </c>
      <c r="B4105">
        <v>58.396954000000001</v>
      </c>
    </row>
    <row r="4106" spans="1:2" x14ac:dyDescent="0.3">
      <c r="A4106" s="1">
        <v>41801</v>
      </c>
      <c r="B4106">
        <v>58.328873000000002</v>
      </c>
    </row>
    <row r="4107" spans="1:2" x14ac:dyDescent="0.3">
      <c r="A4107" s="1">
        <v>41802</v>
      </c>
      <c r="B4107">
        <v>58.465049999999998</v>
      </c>
    </row>
    <row r="4108" spans="1:2" x14ac:dyDescent="0.3">
      <c r="A4108" s="1">
        <v>41803</v>
      </c>
      <c r="B4108">
        <v>57.829563</v>
      </c>
    </row>
    <row r="4109" spans="1:2" x14ac:dyDescent="0.3">
      <c r="A4109" s="1">
        <v>41806</v>
      </c>
      <c r="B4109">
        <v>58.215397000000003</v>
      </c>
    </row>
    <row r="4110" spans="1:2" x14ac:dyDescent="0.3">
      <c r="A4110" s="1">
        <v>41807</v>
      </c>
      <c r="B4110">
        <v>58.306175000000003</v>
      </c>
    </row>
    <row r="4111" spans="1:2" x14ac:dyDescent="0.3">
      <c r="A4111" s="1">
        <v>41808</v>
      </c>
      <c r="B4111">
        <v>58.192698999999998</v>
      </c>
    </row>
    <row r="4112" spans="1:2" x14ac:dyDescent="0.3">
      <c r="A4112" s="1">
        <v>41809</v>
      </c>
      <c r="B4112">
        <v>58.283478000000002</v>
      </c>
    </row>
    <row r="4113" spans="1:2" x14ac:dyDescent="0.3">
      <c r="A4113" s="1">
        <v>41810</v>
      </c>
      <c r="B4113">
        <v>58.760094000000002</v>
      </c>
    </row>
    <row r="4114" spans="1:2" x14ac:dyDescent="0.3">
      <c r="A4114" s="1">
        <v>41813</v>
      </c>
      <c r="B4114">
        <v>57.874949999999998</v>
      </c>
    </row>
    <row r="4115" spans="1:2" x14ac:dyDescent="0.3">
      <c r="A4115" s="1">
        <v>41814</v>
      </c>
      <c r="B4115">
        <v>57.829563</v>
      </c>
    </row>
    <row r="4116" spans="1:2" x14ac:dyDescent="0.3">
      <c r="A4116" s="1">
        <v>41815</v>
      </c>
      <c r="B4116">
        <v>57.738776999999999</v>
      </c>
    </row>
    <row r="4117" spans="1:2" x14ac:dyDescent="0.3">
      <c r="A4117" s="1">
        <v>41816</v>
      </c>
      <c r="B4117">
        <v>57.806865999999999</v>
      </c>
    </row>
    <row r="4118" spans="1:2" x14ac:dyDescent="0.3">
      <c r="A4118" s="1">
        <v>41817</v>
      </c>
      <c r="B4118">
        <v>58.260787999999998</v>
      </c>
    </row>
    <row r="4119" spans="1:2" x14ac:dyDescent="0.3">
      <c r="A4119" s="1">
        <v>41820</v>
      </c>
      <c r="B4119">
        <v>57.54813</v>
      </c>
    </row>
    <row r="4120" spans="1:2" x14ac:dyDescent="0.3">
      <c r="A4120" s="1">
        <v>41821</v>
      </c>
      <c r="B4120">
        <v>58.256241000000003</v>
      </c>
    </row>
    <row r="4121" spans="1:2" x14ac:dyDescent="0.3">
      <c r="A4121" s="1">
        <v>41822</v>
      </c>
      <c r="B4121">
        <v>58.773712000000003</v>
      </c>
    </row>
    <row r="4122" spans="1:2" x14ac:dyDescent="0.3">
      <c r="A4122" s="1">
        <v>41823</v>
      </c>
      <c r="B4122">
        <v>59.263953999999998</v>
      </c>
    </row>
    <row r="4123" spans="1:2" x14ac:dyDescent="0.3">
      <c r="A4123" s="1">
        <v>41824</v>
      </c>
      <c r="B4123">
        <v>59.164082000000001</v>
      </c>
    </row>
    <row r="4124" spans="1:2" x14ac:dyDescent="0.3">
      <c r="A4124" s="1">
        <v>41827</v>
      </c>
      <c r="B4124">
        <v>58.928046999999999</v>
      </c>
    </row>
    <row r="4125" spans="1:2" x14ac:dyDescent="0.3">
      <c r="A4125" s="1">
        <v>41828</v>
      </c>
      <c r="B4125">
        <v>58.265324</v>
      </c>
    </row>
    <row r="4126" spans="1:2" x14ac:dyDescent="0.3">
      <c r="A4126" s="1">
        <v>41829</v>
      </c>
      <c r="B4126">
        <v>58.247169</v>
      </c>
    </row>
    <row r="4127" spans="1:2" x14ac:dyDescent="0.3">
      <c r="A4127" s="1">
        <v>41830</v>
      </c>
      <c r="B4127">
        <v>57.802326000000001</v>
      </c>
    </row>
    <row r="4128" spans="1:2" x14ac:dyDescent="0.3">
      <c r="A4128" s="1">
        <v>41831</v>
      </c>
      <c r="B4128">
        <v>58.083754999999996</v>
      </c>
    </row>
    <row r="4129" spans="1:2" x14ac:dyDescent="0.3">
      <c r="A4129" s="1">
        <v>41834</v>
      </c>
      <c r="B4129">
        <v>58.782795</v>
      </c>
    </row>
    <row r="4130" spans="1:2" x14ac:dyDescent="0.3">
      <c r="A4130" s="1">
        <v>41835</v>
      </c>
      <c r="B4130">
        <v>58.719250000000002</v>
      </c>
    </row>
    <row r="4131" spans="1:2" x14ac:dyDescent="0.3">
      <c r="A4131" s="1">
        <v>41836</v>
      </c>
      <c r="B4131">
        <v>58.51952</v>
      </c>
    </row>
    <row r="4132" spans="1:2" x14ac:dyDescent="0.3">
      <c r="A4132" s="1">
        <v>41837</v>
      </c>
      <c r="B4132">
        <v>59.009754000000001</v>
      </c>
    </row>
    <row r="4133" spans="1:2" x14ac:dyDescent="0.3">
      <c r="A4133" s="1">
        <v>41838</v>
      </c>
      <c r="B4133">
        <v>58.120063999999999</v>
      </c>
    </row>
    <row r="4134" spans="1:2" x14ac:dyDescent="0.3">
      <c r="A4134" s="1">
        <v>41841</v>
      </c>
      <c r="B4134">
        <v>57.602603999999999</v>
      </c>
    </row>
    <row r="4135" spans="1:2" x14ac:dyDescent="0.3">
      <c r="A4135" s="1">
        <v>41842</v>
      </c>
      <c r="B4135">
        <v>57.838638000000003</v>
      </c>
    </row>
    <row r="4136" spans="1:2" x14ac:dyDescent="0.3">
      <c r="A4136" s="1">
        <v>41843</v>
      </c>
      <c r="B4136">
        <v>58.356110000000001</v>
      </c>
    </row>
    <row r="4137" spans="1:2" x14ac:dyDescent="0.3">
      <c r="A4137" s="1">
        <v>41844</v>
      </c>
      <c r="B4137">
        <v>59.400123999999998</v>
      </c>
    </row>
    <row r="4138" spans="1:2" x14ac:dyDescent="0.3">
      <c r="A4138" s="1">
        <v>41845</v>
      </c>
      <c r="B4138">
        <v>58.446891999999998</v>
      </c>
    </row>
    <row r="4139" spans="1:2" x14ac:dyDescent="0.3">
      <c r="A4139" s="1">
        <v>41848</v>
      </c>
      <c r="B4139">
        <v>59.200397000000002</v>
      </c>
    </row>
    <row r="4140" spans="1:2" x14ac:dyDescent="0.3">
      <c r="A4140" s="1">
        <v>41849</v>
      </c>
      <c r="B4140">
        <v>59.527222000000002</v>
      </c>
    </row>
    <row r="4141" spans="1:2" x14ac:dyDescent="0.3">
      <c r="A4141" s="1">
        <v>41850</v>
      </c>
      <c r="B4141">
        <v>60.262580999999997</v>
      </c>
    </row>
    <row r="4142" spans="1:2" x14ac:dyDescent="0.3">
      <c r="A4142" s="1">
        <v>41851</v>
      </c>
      <c r="B4142">
        <v>60.262580999999997</v>
      </c>
    </row>
    <row r="4143" spans="1:2" x14ac:dyDescent="0.3">
      <c r="A4143" s="1">
        <v>41852</v>
      </c>
      <c r="B4143">
        <v>58.074680000000001</v>
      </c>
    </row>
    <row r="4144" spans="1:2" x14ac:dyDescent="0.3">
      <c r="A4144" s="1">
        <v>41855</v>
      </c>
      <c r="B4144">
        <v>57.902183999999998</v>
      </c>
    </row>
    <row r="4145" spans="1:2" x14ac:dyDescent="0.3">
      <c r="A4145" s="1">
        <v>41856</v>
      </c>
      <c r="B4145">
        <v>58.737400000000001</v>
      </c>
    </row>
    <row r="4146" spans="1:2" x14ac:dyDescent="0.3">
      <c r="A4146" s="1">
        <v>41857</v>
      </c>
      <c r="B4146">
        <v>57.956657</v>
      </c>
    </row>
    <row r="4147" spans="1:2" x14ac:dyDescent="0.3">
      <c r="A4147" s="1">
        <v>41858</v>
      </c>
      <c r="B4147">
        <v>57.366557999999998</v>
      </c>
    </row>
    <row r="4148" spans="1:2" x14ac:dyDescent="0.3">
      <c r="A4148" s="1">
        <v>41859</v>
      </c>
      <c r="B4148">
        <v>56.513190999999999</v>
      </c>
    </row>
    <row r="4149" spans="1:2" x14ac:dyDescent="0.3">
      <c r="A4149" s="1">
        <v>41862</v>
      </c>
      <c r="B4149">
        <v>57.638916000000002</v>
      </c>
    </row>
    <row r="4150" spans="1:2" x14ac:dyDescent="0.3">
      <c r="A4150" s="1">
        <v>41863</v>
      </c>
      <c r="B4150">
        <v>56.649363999999998</v>
      </c>
    </row>
    <row r="4151" spans="1:2" x14ac:dyDescent="0.3">
      <c r="A4151" s="1">
        <v>41864</v>
      </c>
      <c r="B4151">
        <v>58.437817000000003</v>
      </c>
    </row>
    <row r="4152" spans="1:2" x14ac:dyDescent="0.3">
      <c r="A4152" s="1">
        <v>41865</v>
      </c>
      <c r="B4152">
        <v>58.918968</v>
      </c>
    </row>
    <row r="4153" spans="1:2" x14ac:dyDescent="0.3">
      <c r="A4153" s="1">
        <v>41866</v>
      </c>
      <c r="B4153">
        <v>57.194068999999999</v>
      </c>
    </row>
    <row r="4154" spans="1:2" x14ac:dyDescent="0.3">
      <c r="A4154" s="1">
        <v>41869</v>
      </c>
      <c r="B4154">
        <v>58.110988999999996</v>
      </c>
    </row>
    <row r="4155" spans="1:2" x14ac:dyDescent="0.3">
      <c r="A4155" s="1">
        <v>41870</v>
      </c>
      <c r="B4155">
        <v>58.455970999999998</v>
      </c>
    </row>
    <row r="4156" spans="1:2" x14ac:dyDescent="0.3">
      <c r="A4156" s="1">
        <v>41871</v>
      </c>
      <c r="B4156">
        <v>58.310718999999999</v>
      </c>
    </row>
    <row r="4157" spans="1:2" x14ac:dyDescent="0.3">
      <c r="A4157" s="1">
        <v>41872</v>
      </c>
      <c r="B4157">
        <v>58.465049999999998</v>
      </c>
    </row>
    <row r="4158" spans="1:2" x14ac:dyDescent="0.3">
      <c r="A4158" s="1">
        <v>41873</v>
      </c>
      <c r="B4158">
        <v>58.256241000000003</v>
      </c>
    </row>
    <row r="4159" spans="1:2" x14ac:dyDescent="0.3">
      <c r="A4159" s="1">
        <v>41876</v>
      </c>
      <c r="B4159">
        <v>59.599850000000004</v>
      </c>
    </row>
    <row r="4160" spans="1:2" x14ac:dyDescent="0.3">
      <c r="A4160" s="1">
        <v>41877</v>
      </c>
      <c r="B4160">
        <v>60.099167000000001</v>
      </c>
    </row>
    <row r="4161" spans="1:2" x14ac:dyDescent="0.3">
      <c r="A4161" s="1">
        <v>41878</v>
      </c>
      <c r="B4161">
        <v>60.081009000000002</v>
      </c>
    </row>
    <row r="4162" spans="1:2" x14ac:dyDescent="0.3">
      <c r="A4162" s="1">
        <v>41879</v>
      </c>
      <c r="B4162">
        <v>59.953910999999998</v>
      </c>
    </row>
    <row r="4163" spans="1:2" x14ac:dyDescent="0.3">
      <c r="A4163" s="1">
        <v>41880</v>
      </c>
      <c r="B4163">
        <v>60.126404000000001</v>
      </c>
    </row>
    <row r="4164" spans="1:2" x14ac:dyDescent="0.3">
      <c r="A4164" s="1">
        <v>41883</v>
      </c>
      <c r="B4164">
        <v>60.307980000000001</v>
      </c>
    </row>
    <row r="4165" spans="1:2" x14ac:dyDescent="0.3">
      <c r="A4165" s="1">
        <v>41884</v>
      </c>
      <c r="B4165">
        <v>60.326121999999998</v>
      </c>
    </row>
    <row r="4166" spans="1:2" x14ac:dyDescent="0.3">
      <c r="A4166" s="1">
        <v>41885</v>
      </c>
      <c r="B4166">
        <v>60.743735999999998</v>
      </c>
    </row>
    <row r="4167" spans="1:2" x14ac:dyDescent="0.3">
      <c r="A4167" s="1">
        <v>41886</v>
      </c>
      <c r="B4167">
        <v>60.761901999999999</v>
      </c>
    </row>
    <row r="4168" spans="1:2" x14ac:dyDescent="0.3">
      <c r="A4168" s="1">
        <v>41887</v>
      </c>
      <c r="B4168">
        <v>60.671115999999998</v>
      </c>
    </row>
    <row r="4169" spans="1:2" x14ac:dyDescent="0.3">
      <c r="A4169" s="1">
        <v>41890</v>
      </c>
      <c r="B4169">
        <v>61.143185000000003</v>
      </c>
    </row>
    <row r="4170" spans="1:2" x14ac:dyDescent="0.3">
      <c r="A4170" s="1">
        <v>41891</v>
      </c>
      <c r="B4170">
        <v>61.588017000000001</v>
      </c>
    </row>
    <row r="4171" spans="1:2" x14ac:dyDescent="0.3">
      <c r="A4171" s="1">
        <v>41892</v>
      </c>
      <c r="B4171">
        <v>61.560786999999998</v>
      </c>
    </row>
    <row r="4172" spans="1:2" x14ac:dyDescent="0.3">
      <c r="A4172" s="1">
        <v>41893</v>
      </c>
      <c r="B4172">
        <v>61.778678999999997</v>
      </c>
    </row>
    <row r="4173" spans="1:2" x14ac:dyDescent="0.3">
      <c r="A4173" s="1">
        <v>41894</v>
      </c>
      <c r="B4173">
        <v>61.333824</v>
      </c>
    </row>
    <row r="4174" spans="1:2" x14ac:dyDescent="0.3">
      <c r="A4174" s="1">
        <v>41897</v>
      </c>
      <c r="B4174">
        <v>61.351996999999997</v>
      </c>
    </row>
    <row r="4175" spans="1:2" x14ac:dyDescent="0.3">
      <c r="A4175" s="1">
        <v>41898</v>
      </c>
      <c r="B4175">
        <v>61.034244999999999</v>
      </c>
    </row>
    <row r="4176" spans="1:2" x14ac:dyDescent="0.3">
      <c r="A4176" s="1">
        <v>41899</v>
      </c>
      <c r="B4176">
        <v>61.433692999999998</v>
      </c>
    </row>
    <row r="4177" spans="1:2" x14ac:dyDescent="0.3">
      <c r="A4177" s="1">
        <v>41900</v>
      </c>
      <c r="B4177">
        <v>62.169041</v>
      </c>
    </row>
    <row r="4178" spans="1:2" x14ac:dyDescent="0.3">
      <c r="A4178" s="1">
        <v>41901</v>
      </c>
      <c r="B4178">
        <v>63.185833000000002</v>
      </c>
    </row>
    <row r="4179" spans="1:2" x14ac:dyDescent="0.3">
      <c r="A4179" s="1">
        <v>41904</v>
      </c>
      <c r="B4179">
        <v>65.936592000000005</v>
      </c>
    </row>
    <row r="4180" spans="1:2" x14ac:dyDescent="0.3">
      <c r="A4180" s="1">
        <v>41905</v>
      </c>
      <c r="B4180">
        <v>66.472213999999994</v>
      </c>
    </row>
    <row r="4181" spans="1:2" x14ac:dyDescent="0.3">
      <c r="A4181" s="1">
        <v>41906</v>
      </c>
      <c r="B4181">
        <v>67.144019999999998</v>
      </c>
    </row>
    <row r="4182" spans="1:2" x14ac:dyDescent="0.3">
      <c r="A4182" s="1">
        <v>41907</v>
      </c>
      <c r="B4182">
        <v>66.081847999999994</v>
      </c>
    </row>
    <row r="4183" spans="1:2" x14ac:dyDescent="0.3">
      <c r="A4183" s="1">
        <v>41908</v>
      </c>
      <c r="B4183">
        <v>66.544846000000007</v>
      </c>
    </row>
    <row r="4184" spans="1:2" x14ac:dyDescent="0.3">
      <c r="A4184" s="1">
        <v>41911</v>
      </c>
      <c r="B4184">
        <v>65.637000999999998</v>
      </c>
    </row>
    <row r="4185" spans="1:2" x14ac:dyDescent="0.3">
      <c r="A4185" s="1">
        <v>41912</v>
      </c>
      <c r="B4185">
        <v>66.299712999999997</v>
      </c>
    </row>
    <row r="4186" spans="1:2" x14ac:dyDescent="0.3">
      <c r="A4186" s="1">
        <v>41913</v>
      </c>
      <c r="B4186">
        <v>67.062316999999993</v>
      </c>
    </row>
    <row r="4187" spans="1:2" x14ac:dyDescent="0.3">
      <c r="A4187" s="1">
        <v>41914</v>
      </c>
      <c r="B4187">
        <v>64.847176000000005</v>
      </c>
    </row>
    <row r="4188" spans="1:2" x14ac:dyDescent="0.3">
      <c r="A4188" s="1">
        <v>41918</v>
      </c>
      <c r="B4188">
        <v>65.646088000000006</v>
      </c>
    </row>
    <row r="4189" spans="1:2" x14ac:dyDescent="0.3">
      <c r="A4189" s="1">
        <v>41919</v>
      </c>
      <c r="B4189">
        <v>64.602074000000002</v>
      </c>
    </row>
    <row r="4190" spans="1:2" x14ac:dyDescent="0.3">
      <c r="A4190" s="1">
        <v>41920</v>
      </c>
      <c r="B4190">
        <v>64.765472000000003</v>
      </c>
    </row>
    <row r="4191" spans="1:2" x14ac:dyDescent="0.3">
      <c r="A4191" s="1">
        <v>41921</v>
      </c>
      <c r="B4191">
        <v>64.774551000000002</v>
      </c>
    </row>
    <row r="4192" spans="1:2" x14ac:dyDescent="0.3">
      <c r="A4192" s="1">
        <v>41922</v>
      </c>
      <c r="B4192">
        <v>63.385544000000003</v>
      </c>
    </row>
    <row r="4193" spans="1:2" x14ac:dyDescent="0.3">
      <c r="A4193" s="1">
        <v>41925</v>
      </c>
      <c r="B4193">
        <v>62.396008000000002</v>
      </c>
    </row>
    <row r="4194" spans="1:2" x14ac:dyDescent="0.3">
      <c r="A4194" s="1">
        <v>41926</v>
      </c>
      <c r="B4194">
        <v>62.432316</v>
      </c>
    </row>
    <row r="4195" spans="1:2" x14ac:dyDescent="0.3">
      <c r="A4195" s="1">
        <v>41927</v>
      </c>
      <c r="B4195">
        <v>60.934387000000001</v>
      </c>
    </row>
    <row r="4196" spans="1:2" x14ac:dyDescent="0.3">
      <c r="A4196" s="1">
        <v>41928</v>
      </c>
      <c r="B4196">
        <v>60.371521000000001</v>
      </c>
    </row>
    <row r="4197" spans="1:2" x14ac:dyDescent="0.3">
      <c r="A4197" s="1">
        <v>41929</v>
      </c>
      <c r="B4197">
        <v>62.377845999999998</v>
      </c>
    </row>
    <row r="4198" spans="1:2" x14ac:dyDescent="0.3">
      <c r="A4198" s="1">
        <v>41932</v>
      </c>
      <c r="B4198">
        <v>61.406452000000002</v>
      </c>
    </row>
    <row r="4199" spans="1:2" x14ac:dyDescent="0.3">
      <c r="A4199" s="1">
        <v>41933</v>
      </c>
      <c r="B4199">
        <v>62.314292999999999</v>
      </c>
    </row>
    <row r="4200" spans="1:2" x14ac:dyDescent="0.3">
      <c r="A4200" s="1">
        <v>41934</v>
      </c>
      <c r="B4200">
        <v>63.912098</v>
      </c>
    </row>
    <row r="4201" spans="1:2" x14ac:dyDescent="0.3">
      <c r="A4201" s="1">
        <v>41935</v>
      </c>
      <c r="B4201">
        <v>64.711005999999998</v>
      </c>
    </row>
    <row r="4202" spans="1:2" x14ac:dyDescent="0.3">
      <c r="A4202" s="1">
        <v>41936</v>
      </c>
      <c r="B4202">
        <v>64.411415000000005</v>
      </c>
    </row>
    <row r="4203" spans="1:2" x14ac:dyDescent="0.3">
      <c r="A4203" s="1">
        <v>41939</v>
      </c>
      <c r="B4203">
        <v>63.539886000000003</v>
      </c>
    </row>
    <row r="4204" spans="1:2" x14ac:dyDescent="0.3">
      <c r="A4204" s="1">
        <v>41940</v>
      </c>
      <c r="B4204">
        <v>63.866711000000002</v>
      </c>
    </row>
    <row r="4205" spans="1:2" x14ac:dyDescent="0.3">
      <c r="A4205" s="1">
        <v>41941</v>
      </c>
      <c r="B4205">
        <v>64.647452999999999</v>
      </c>
    </row>
    <row r="4206" spans="1:2" x14ac:dyDescent="0.3">
      <c r="A4206" s="1">
        <v>41942</v>
      </c>
      <c r="B4206">
        <v>65.074134999999998</v>
      </c>
    </row>
    <row r="4207" spans="1:2" x14ac:dyDescent="0.3">
      <c r="A4207" s="1">
        <v>41943</v>
      </c>
      <c r="B4207">
        <v>65.428191999999996</v>
      </c>
    </row>
    <row r="4208" spans="1:2" x14ac:dyDescent="0.3">
      <c r="A4208" s="1">
        <v>41946</v>
      </c>
      <c r="B4208">
        <v>65.083220999999995</v>
      </c>
    </row>
    <row r="4209" spans="1:2" x14ac:dyDescent="0.3">
      <c r="A4209" s="1">
        <v>41947</v>
      </c>
      <c r="B4209">
        <v>64.965187</v>
      </c>
    </row>
    <row r="4210" spans="1:2" x14ac:dyDescent="0.3">
      <c r="A4210" s="1">
        <v>41948</v>
      </c>
      <c r="B4210">
        <v>65.528053</v>
      </c>
    </row>
    <row r="4211" spans="1:2" x14ac:dyDescent="0.3">
      <c r="A4211" s="1">
        <v>41949</v>
      </c>
      <c r="B4211">
        <v>65.473595000000003</v>
      </c>
    </row>
    <row r="4212" spans="1:2" x14ac:dyDescent="0.3">
      <c r="A4212" s="1">
        <v>41950</v>
      </c>
      <c r="B4212">
        <v>64.520363000000003</v>
      </c>
    </row>
    <row r="4213" spans="1:2" x14ac:dyDescent="0.3">
      <c r="A4213" s="1">
        <v>41953</v>
      </c>
      <c r="B4213">
        <v>65.255707000000001</v>
      </c>
    </row>
    <row r="4214" spans="1:2" x14ac:dyDescent="0.3">
      <c r="A4214" s="1">
        <v>41954</v>
      </c>
      <c r="B4214">
        <v>65.373726000000005</v>
      </c>
    </row>
    <row r="4215" spans="1:2" x14ac:dyDescent="0.3">
      <c r="A4215" s="1">
        <v>41955</v>
      </c>
      <c r="B4215">
        <v>64.947044000000005</v>
      </c>
    </row>
    <row r="4216" spans="1:2" x14ac:dyDescent="0.3">
      <c r="A4216" s="1">
        <v>41956</v>
      </c>
      <c r="B4216">
        <v>67.788605000000004</v>
      </c>
    </row>
    <row r="4217" spans="1:2" x14ac:dyDescent="0.3">
      <c r="A4217" s="1">
        <v>41957</v>
      </c>
      <c r="B4217">
        <v>67.443618999999998</v>
      </c>
    </row>
    <row r="4218" spans="1:2" x14ac:dyDescent="0.3">
      <c r="A4218" s="1">
        <v>41960</v>
      </c>
      <c r="B4218">
        <v>69.604270999999997</v>
      </c>
    </row>
    <row r="4219" spans="1:2" x14ac:dyDescent="0.3">
      <c r="A4219" s="1">
        <v>41961</v>
      </c>
      <c r="B4219">
        <v>71.047745000000006</v>
      </c>
    </row>
    <row r="4220" spans="1:2" x14ac:dyDescent="0.3">
      <c r="A4220" s="1">
        <v>41962</v>
      </c>
      <c r="B4220">
        <v>70.257912000000005</v>
      </c>
    </row>
    <row r="4221" spans="1:2" x14ac:dyDescent="0.3">
      <c r="A4221" s="1">
        <v>41963</v>
      </c>
      <c r="B4221">
        <v>70.630142000000006</v>
      </c>
    </row>
    <row r="4222" spans="1:2" x14ac:dyDescent="0.3">
      <c r="A4222" s="1">
        <v>41964</v>
      </c>
      <c r="B4222">
        <v>71.301933000000005</v>
      </c>
    </row>
    <row r="4223" spans="1:2" x14ac:dyDescent="0.3">
      <c r="A4223" s="1">
        <v>41967</v>
      </c>
      <c r="B4223">
        <v>71.619690000000006</v>
      </c>
    </row>
    <row r="4224" spans="1:2" x14ac:dyDescent="0.3">
      <c r="A4224" s="1">
        <v>41968</v>
      </c>
      <c r="B4224">
        <v>70.857094000000004</v>
      </c>
    </row>
    <row r="4225" spans="1:2" x14ac:dyDescent="0.3">
      <c r="A4225" s="1">
        <v>41969</v>
      </c>
      <c r="B4225">
        <v>71.646927000000005</v>
      </c>
    </row>
    <row r="4226" spans="1:2" x14ac:dyDescent="0.3">
      <c r="A4226" s="1">
        <v>41970</v>
      </c>
      <c r="B4226">
        <v>72.990523999999994</v>
      </c>
    </row>
    <row r="4227" spans="1:2" x14ac:dyDescent="0.3">
      <c r="A4227" s="1">
        <v>41971</v>
      </c>
      <c r="B4227">
        <v>72.700019999999995</v>
      </c>
    </row>
    <row r="4228" spans="1:2" x14ac:dyDescent="0.3">
      <c r="A4228" s="1">
        <v>41974</v>
      </c>
      <c r="B4228">
        <v>72.700019999999995</v>
      </c>
    </row>
    <row r="4229" spans="1:2" x14ac:dyDescent="0.3">
      <c r="A4229" s="1">
        <v>41975</v>
      </c>
      <c r="B4229">
        <v>71.438118000000003</v>
      </c>
    </row>
    <row r="4230" spans="1:2" x14ac:dyDescent="0.3">
      <c r="A4230" s="1">
        <v>41976</v>
      </c>
      <c r="B4230">
        <v>71.483497999999997</v>
      </c>
    </row>
    <row r="4231" spans="1:2" x14ac:dyDescent="0.3">
      <c r="A4231" s="1">
        <v>41977</v>
      </c>
      <c r="B4231">
        <v>71.755875000000003</v>
      </c>
    </row>
    <row r="4232" spans="1:2" x14ac:dyDescent="0.3">
      <c r="A4232" s="1">
        <v>41978</v>
      </c>
      <c r="B4232">
        <v>72.318725999999998</v>
      </c>
    </row>
    <row r="4233" spans="1:2" x14ac:dyDescent="0.3">
      <c r="A4233" s="1">
        <v>41981</v>
      </c>
      <c r="B4233">
        <v>72.690933000000001</v>
      </c>
    </row>
    <row r="4234" spans="1:2" x14ac:dyDescent="0.3">
      <c r="A4234" s="1">
        <v>41982</v>
      </c>
      <c r="B4234">
        <v>71.492583999999994</v>
      </c>
    </row>
    <row r="4235" spans="1:2" x14ac:dyDescent="0.3">
      <c r="A4235" s="1">
        <v>41983</v>
      </c>
      <c r="B4235">
        <v>71.892043999999999</v>
      </c>
    </row>
    <row r="4236" spans="1:2" x14ac:dyDescent="0.3">
      <c r="A4236" s="1">
        <v>41984</v>
      </c>
      <c r="B4236">
        <v>72.164390999999995</v>
      </c>
    </row>
    <row r="4237" spans="1:2" x14ac:dyDescent="0.3">
      <c r="A4237" s="1">
        <v>41985</v>
      </c>
      <c r="B4237">
        <v>69.649658000000002</v>
      </c>
    </row>
    <row r="4238" spans="1:2" x14ac:dyDescent="0.3">
      <c r="A4238" s="1">
        <v>41988</v>
      </c>
      <c r="B4238">
        <v>68.805381999999994</v>
      </c>
    </row>
    <row r="4239" spans="1:2" x14ac:dyDescent="0.3">
      <c r="A4239" s="1">
        <v>41989</v>
      </c>
      <c r="B4239">
        <v>70.630142000000006</v>
      </c>
    </row>
    <row r="4240" spans="1:2" x14ac:dyDescent="0.3">
      <c r="A4240" s="1">
        <v>41990</v>
      </c>
      <c r="B4240">
        <v>69.522568000000007</v>
      </c>
    </row>
    <row r="4241" spans="1:2" x14ac:dyDescent="0.3">
      <c r="A4241" s="1">
        <v>41991</v>
      </c>
      <c r="B4241">
        <v>70.693680000000001</v>
      </c>
    </row>
    <row r="4242" spans="1:2" x14ac:dyDescent="0.3">
      <c r="A4242" s="1">
        <v>41992</v>
      </c>
      <c r="B4242">
        <v>71.156684999999996</v>
      </c>
    </row>
    <row r="4243" spans="1:2" x14ac:dyDescent="0.3">
      <c r="A4243" s="1">
        <v>41995</v>
      </c>
      <c r="B4243">
        <v>72.300567999999998</v>
      </c>
    </row>
    <row r="4244" spans="1:2" x14ac:dyDescent="0.3">
      <c r="A4244" s="1">
        <v>41996</v>
      </c>
      <c r="B4244">
        <v>71.320083999999994</v>
      </c>
    </row>
    <row r="4245" spans="1:2" x14ac:dyDescent="0.3">
      <c r="A4245" s="1">
        <v>42002</v>
      </c>
      <c r="B4245">
        <v>71.637848000000005</v>
      </c>
    </row>
    <row r="4246" spans="1:2" x14ac:dyDescent="0.3">
      <c r="A4246" s="1">
        <v>42003</v>
      </c>
      <c r="B4246">
        <v>71.192986000000005</v>
      </c>
    </row>
    <row r="4247" spans="1:2" x14ac:dyDescent="0.3">
      <c r="A4247" s="1">
        <v>42006</v>
      </c>
      <c r="B4247">
        <v>70.639213999999996</v>
      </c>
    </row>
    <row r="4248" spans="1:2" x14ac:dyDescent="0.3">
      <c r="A4248" s="1">
        <v>42009</v>
      </c>
      <c r="B4248">
        <v>70.838950999999994</v>
      </c>
    </row>
    <row r="4249" spans="1:2" x14ac:dyDescent="0.3">
      <c r="A4249" s="1">
        <v>42010</v>
      </c>
      <c r="B4249">
        <v>71.211151000000001</v>
      </c>
    </row>
    <row r="4250" spans="1:2" x14ac:dyDescent="0.3">
      <c r="A4250" s="1">
        <v>42011</v>
      </c>
      <c r="B4250">
        <v>72.827117999999999</v>
      </c>
    </row>
    <row r="4251" spans="1:2" x14ac:dyDescent="0.3">
      <c r="A4251" s="1">
        <v>42012</v>
      </c>
      <c r="B4251">
        <v>74.116241000000002</v>
      </c>
    </row>
    <row r="4252" spans="1:2" x14ac:dyDescent="0.3">
      <c r="A4252" s="1">
        <v>42013</v>
      </c>
      <c r="B4252">
        <v>74.706344999999999</v>
      </c>
    </row>
    <row r="4253" spans="1:2" x14ac:dyDescent="0.3">
      <c r="A4253" s="1">
        <v>42016</v>
      </c>
      <c r="B4253">
        <v>75.541573</v>
      </c>
    </row>
    <row r="4254" spans="1:2" x14ac:dyDescent="0.3">
      <c r="A4254" s="1">
        <v>42017</v>
      </c>
      <c r="B4254">
        <v>76.322318999999993</v>
      </c>
    </row>
    <row r="4255" spans="1:2" x14ac:dyDescent="0.3">
      <c r="A4255" s="1">
        <v>42018</v>
      </c>
      <c r="B4255">
        <v>75.968254000000002</v>
      </c>
    </row>
    <row r="4256" spans="1:2" x14ac:dyDescent="0.3">
      <c r="A4256" s="1">
        <v>42019</v>
      </c>
      <c r="B4256">
        <v>76.948723000000001</v>
      </c>
    </row>
    <row r="4257" spans="1:2" x14ac:dyDescent="0.3">
      <c r="A4257" s="1">
        <v>42020</v>
      </c>
      <c r="B4257">
        <v>78.473892000000006</v>
      </c>
    </row>
    <row r="4258" spans="1:2" x14ac:dyDescent="0.3">
      <c r="A4258" s="1">
        <v>42023</v>
      </c>
      <c r="B4258">
        <v>79.763039000000006</v>
      </c>
    </row>
    <row r="4259" spans="1:2" x14ac:dyDescent="0.3">
      <c r="A4259" s="1">
        <v>42024</v>
      </c>
      <c r="B4259">
        <v>79.354500000000002</v>
      </c>
    </row>
    <row r="4260" spans="1:2" x14ac:dyDescent="0.3">
      <c r="A4260" s="1">
        <v>42025</v>
      </c>
      <c r="B4260">
        <v>78.737174999999993</v>
      </c>
    </row>
    <row r="4261" spans="1:2" x14ac:dyDescent="0.3">
      <c r="A4261" s="1">
        <v>42026</v>
      </c>
      <c r="B4261">
        <v>78.528366000000005</v>
      </c>
    </row>
    <row r="4262" spans="1:2" x14ac:dyDescent="0.3">
      <c r="A4262" s="1">
        <v>42027</v>
      </c>
      <c r="B4262">
        <v>79.590537999999995</v>
      </c>
    </row>
    <row r="4263" spans="1:2" x14ac:dyDescent="0.3">
      <c r="A4263" s="1">
        <v>42030</v>
      </c>
      <c r="B4263">
        <v>81.306374000000005</v>
      </c>
    </row>
    <row r="4264" spans="1:2" x14ac:dyDescent="0.3">
      <c r="A4264" s="1">
        <v>42031</v>
      </c>
      <c r="B4264">
        <v>80.843368999999996</v>
      </c>
    </row>
    <row r="4265" spans="1:2" x14ac:dyDescent="0.3">
      <c r="A4265" s="1">
        <v>42032</v>
      </c>
      <c r="B4265">
        <v>80.861519000000001</v>
      </c>
    </row>
    <row r="4266" spans="1:2" x14ac:dyDescent="0.3">
      <c r="A4266" s="1">
        <v>42033</v>
      </c>
      <c r="B4266">
        <v>81.024940000000001</v>
      </c>
    </row>
    <row r="4267" spans="1:2" x14ac:dyDescent="0.3">
      <c r="A4267" s="1">
        <v>42034</v>
      </c>
      <c r="B4267">
        <v>80.534698000000006</v>
      </c>
    </row>
    <row r="4268" spans="1:2" x14ac:dyDescent="0.3">
      <c r="A4268" s="1">
        <v>42037</v>
      </c>
      <c r="B4268">
        <v>80.026306000000005</v>
      </c>
    </row>
    <row r="4269" spans="1:2" x14ac:dyDescent="0.3">
      <c r="A4269" s="1">
        <v>42038</v>
      </c>
      <c r="B4269">
        <v>78.964127000000005</v>
      </c>
    </row>
    <row r="4270" spans="1:2" x14ac:dyDescent="0.3">
      <c r="A4270" s="1">
        <v>42039</v>
      </c>
      <c r="B4270">
        <v>80.289580999999998</v>
      </c>
    </row>
    <row r="4271" spans="1:2" x14ac:dyDescent="0.3">
      <c r="A4271" s="1">
        <v>42040</v>
      </c>
      <c r="B4271">
        <v>79.554221999999996</v>
      </c>
    </row>
    <row r="4272" spans="1:2" x14ac:dyDescent="0.3">
      <c r="A4272" s="1">
        <v>42041</v>
      </c>
      <c r="B4272">
        <v>79.799339000000003</v>
      </c>
    </row>
    <row r="4273" spans="1:2" x14ac:dyDescent="0.3">
      <c r="A4273" s="1">
        <v>42044</v>
      </c>
      <c r="B4273">
        <v>77.838417000000007</v>
      </c>
    </row>
    <row r="4274" spans="1:2" x14ac:dyDescent="0.3">
      <c r="A4274" s="1">
        <v>42045</v>
      </c>
      <c r="B4274">
        <v>79.236480999999998</v>
      </c>
    </row>
    <row r="4275" spans="1:2" x14ac:dyDescent="0.3">
      <c r="A4275" s="1">
        <v>42046</v>
      </c>
      <c r="B4275">
        <v>78.945976000000002</v>
      </c>
    </row>
    <row r="4276" spans="1:2" x14ac:dyDescent="0.3">
      <c r="A4276" s="1">
        <v>42047</v>
      </c>
      <c r="B4276">
        <v>79.681327999999993</v>
      </c>
    </row>
    <row r="4277" spans="1:2" x14ac:dyDescent="0.3">
      <c r="A4277" s="1">
        <v>42048</v>
      </c>
      <c r="B4277">
        <v>79.581458999999995</v>
      </c>
    </row>
    <row r="4278" spans="1:2" x14ac:dyDescent="0.3">
      <c r="A4278" s="1">
        <v>42051</v>
      </c>
      <c r="B4278">
        <v>79.091217</v>
      </c>
    </row>
    <row r="4279" spans="1:2" x14ac:dyDescent="0.3">
      <c r="A4279" s="1">
        <v>42052</v>
      </c>
      <c r="B4279">
        <v>79.536072000000004</v>
      </c>
    </row>
    <row r="4280" spans="1:2" x14ac:dyDescent="0.3">
      <c r="A4280" s="1">
        <v>42053</v>
      </c>
      <c r="B4280">
        <v>78.991364000000004</v>
      </c>
    </row>
    <row r="4281" spans="1:2" x14ac:dyDescent="0.3">
      <c r="A4281" s="1">
        <v>42054</v>
      </c>
      <c r="B4281">
        <v>79.645020000000002</v>
      </c>
    </row>
    <row r="4282" spans="1:2" x14ac:dyDescent="0.3">
      <c r="A4282" s="1">
        <v>42055</v>
      </c>
      <c r="B4282">
        <v>79.617767000000001</v>
      </c>
    </row>
    <row r="4283" spans="1:2" x14ac:dyDescent="0.3">
      <c r="A4283" s="1">
        <v>42058</v>
      </c>
      <c r="B4283">
        <v>81.388062000000005</v>
      </c>
    </row>
    <row r="4284" spans="1:2" x14ac:dyDescent="0.3">
      <c r="A4284" s="1">
        <v>42059</v>
      </c>
      <c r="B4284">
        <v>81.297286999999997</v>
      </c>
    </row>
    <row r="4285" spans="1:2" x14ac:dyDescent="0.3">
      <c r="A4285" s="1">
        <v>42060</v>
      </c>
      <c r="B4285">
        <v>82.259597999999997</v>
      </c>
    </row>
    <row r="4286" spans="1:2" x14ac:dyDescent="0.3">
      <c r="A4286" s="1">
        <v>42061</v>
      </c>
      <c r="B4286">
        <v>83.376236000000006</v>
      </c>
    </row>
    <row r="4287" spans="1:2" x14ac:dyDescent="0.3">
      <c r="A4287" s="1">
        <v>42062</v>
      </c>
      <c r="B4287">
        <v>83.703056000000004</v>
      </c>
    </row>
    <row r="4288" spans="1:2" x14ac:dyDescent="0.3">
      <c r="A4288" s="1">
        <v>42065</v>
      </c>
      <c r="B4288">
        <v>85.582306000000003</v>
      </c>
    </row>
    <row r="4289" spans="1:2" x14ac:dyDescent="0.3">
      <c r="A4289" s="1">
        <v>42066</v>
      </c>
      <c r="B4289">
        <v>86.018066000000005</v>
      </c>
    </row>
    <row r="4290" spans="1:2" x14ac:dyDescent="0.3">
      <c r="A4290" s="1">
        <v>42067</v>
      </c>
      <c r="B4290">
        <v>87.942688000000004</v>
      </c>
    </row>
    <row r="4291" spans="1:2" x14ac:dyDescent="0.3">
      <c r="A4291" s="1">
        <v>42068</v>
      </c>
      <c r="B4291">
        <v>88.741591999999997</v>
      </c>
    </row>
    <row r="4292" spans="1:2" x14ac:dyDescent="0.3">
      <c r="A4292" s="1">
        <v>42069</v>
      </c>
      <c r="B4292">
        <v>89.295394999999999</v>
      </c>
    </row>
    <row r="4293" spans="1:2" x14ac:dyDescent="0.3">
      <c r="A4293" s="1">
        <v>42072</v>
      </c>
      <c r="B4293">
        <v>88.886841000000004</v>
      </c>
    </row>
    <row r="4294" spans="1:2" x14ac:dyDescent="0.3">
      <c r="A4294" s="1">
        <v>42073</v>
      </c>
      <c r="B4294">
        <v>89.095657000000003</v>
      </c>
    </row>
    <row r="4295" spans="1:2" x14ac:dyDescent="0.3">
      <c r="A4295" s="1">
        <v>42074</v>
      </c>
      <c r="B4295">
        <v>92.146004000000005</v>
      </c>
    </row>
    <row r="4296" spans="1:2" x14ac:dyDescent="0.3">
      <c r="A4296" s="1">
        <v>42075</v>
      </c>
      <c r="B4296">
        <v>92.509131999999994</v>
      </c>
    </row>
    <row r="4297" spans="1:2" x14ac:dyDescent="0.3">
      <c r="A4297" s="1">
        <v>42076</v>
      </c>
      <c r="B4297">
        <v>93.144622999999996</v>
      </c>
    </row>
    <row r="4298" spans="1:2" x14ac:dyDescent="0.3">
      <c r="A4298" s="1">
        <v>42079</v>
      </c>
      <c r="B4298">
        <v>96.140518</v>
      </c>
    </row>
    <row r="4299" spans="1:2" x14ac:dyDescent="0.3">
      <c r="A4299" s="1">
        <v>42080</v>
      </c>
      <c r="B4299">
        <v>94.778755000000004</v>
      </c>
    </row>
    <row r="4300" spans="1:2" x14ac:dyDescent="0.3">
      <c r="A4300" s="1">
        <v>42081</v>
      </c>
      <c r="B4300">
        <v>95.005707000000001</v>
      </c>
    </row>
    <row r="4301" spans="1:2" x14ac:dyDescent="0.3">
      <c r="A4301" s="1">
        <v>42082</v>
      </c>
      <c r="B4301">
        <v>95.096496999999999</v>
      </c>
    </row>
    <row r="4302" spans="1:2" x14ac:dyDescent="0.3">
      <c r="A4302" s="1">
        <v>42083</v>
      </c>
      <c r="B4302">
        <v>95.278053</v>
      </c>
    </row>
    <row r="4303" spans="1:2" x14ac:dyDescent="0.3">
      <c r="A4303" s="1">
        <v>42086</v>
      </c>
      <c r="B4303">
        <v>94.960312000000002</v>
      </c>
    </row>
    <row r="4304" spans="1:2" x14ac:dyDescent="0.3">
      <c r="A4304" s="1">
        <v>42087</v>
      </c>
      <c r="B4304">
        <v>95.505020000000002</v>
      </c>
    </row>
    <row r="4305" spans="1:2" x14ac:dyDescent="0.3">
      <c r="A4305" s="1">
        <v>42088</v>
      </c>
      <c r="B4305">
        <v>94.052482999999995</v>
      </c>
    </row>
    <row r="4306" spans="1:2" x14ac:dyDescent="0.3">
      <c r="A4306" s="1">
        <v>42089</v>
      </c>
      <c r="B4306">
        <v>92.963050999999993</v>
      </c>
    </row>
    <row r="4307" spans="1:2" x14ac:dyDescent="0.3">
      <c r="A4307" s="1">
        <v>42090</v>
      </c>
      <c r="B4307">
        <v>93.870911000000007</v>
      </c>
    </row>
    <row r="4308" spans="1:2" x14ac:dyDescent="0.3">
      <c r="A4308" s="1">
        <v>42093</v>
      </c>
      <c r="B4308">
        <v>96.458252000000002</v>
      </c>
    </row>
    <row r="4309" spans="1:2" x14ac:dyDescent="0.3">
      <c r="A4309" s="1">
        <v>42094</v>
      </c>
      <c r="B4309">
        <v>94.914924999999997</v>
      </c>
    </row>
    <row r="4310" spans="1:2" x14ac:dyDescent="0.3">
      <c r="A4310" s="1">
        <v>42095</v>
      </c>
      <c r="B4310">
        <v>96.049721000000005</v>
      </c>
    </row>
    <row r="4311" spans="1:2" x14ac:dyDescent="0.3">
      <c r="A4311" s="1">
        <v>42096</v>
      </c>
      <c r="B4311">
        <v>95.913544000000002</v>
      </c>
    </row>
    <row r="4312" spans="1:2" x14ac:dyDescent="0.3">
      <c r="A4312" s="1">
        <v>42101</v>
      </c>
      <c r="B4312">
        <v>98.092369000000005</v>
      </c>
    </row>
    <row r="4313" spans="1:2" x14ac:dyDescent="0.3">
      <c r="A4313" s="1">
        <v>42102</v>
      </c>
      <c r="B4313">
        <v>98.137764000000004</v>
      </c>
    </row>
    <row r="4314" spans="1:2" x14ac:dyDescent="0.3">
      <c r="A4314" s="1">
        <v>42103</v>
      </c>
      <c r="B4314">
        <v>98.773253999999994</v>
      </c>
    </row>
    <row r="4315" spans="1:2" x14ac:dyDescent="0.3">
      <c r="A4315" s="1">
        <v>42104</v>
      </c>
      <c r="B4315">
        <v>100.99745900000001</v>
      </c>
    </row>
    <row r="4316" spans="1:2" x14ac:dyDescent="0.3">
      <c r="A4316" s="1">
        <v>42107</v>
      </c>
      <c r="B4316">
        <v>100.407364</v>
      </c>
    </row>
    <row r="4317" spans="1:2" x14ac:dyDescent="0.3">
      <c r="A4317" s="1">
        <v>42108</v>
      </c>
      <c r="B4317">
        <v>99.908057999999997</v>
      </c>
    </row>
    <row r="4318" spans="1:2" x14ac:dyDescent="0.3">
      <c r="A4318" s="1">
        <v>42109</v>
      </c>
      <c r="B4318">
        <v>99.862656000000001</v>
      </c>
    </row>
    <row r="4319" spans="1:2" x14ac:dyDescent="0.3">
      <c r="A4319" s="1">
        <v>42110</v>
      </c>
      <c r="B4319">
        <v>98.273940999999994</v>
      </c>
    </row>
    <row r="4320" spans="1:2" x14ac:dyDescent="0.3">
      <c r="A4320" s="1">
        <v>42111</v>
      </c>
      <c r="B4320">
        <v>95.232674000000003</v>
      </c>
    </row>
    <row r="4321" spans="1:2" x14ac:dyDescent="0.3">
      <c r="A4321" s="1">
        <v>42114</v>
      </c>
      <c r="B4321">
        <v>96.974166999999994</v>
      </c>
    </row>
    <row r="4322" spans="1:2" x14ac:dyDescent="0.3">
      <c r="A4322" s="1">
        <v>42115</v>
      </c>
      <c r="B4322">
        <v>97.615768000000003</v>
      </c>
    </row>
    <row r="4323" spans="1:2" x14ac:dyDescent="0.3">
      <c r="A4323" s="1">
        <v>42116</v>
      </c>
      <c r="B4323">
        <v>96.515884</v>
      </c>
    </row>
    <row r="4324" spans="1:2" x14ac:dyDescent="0.3">
      <c r="A4324" s="1">
        <v>42117</v>
      </c>
      <c r="B4324">
        <v>95.232674000000003</v>
      </c>
    </row>
    <row r="4325" spans="1:2" x14ac:dyDescent="0.3">
      <c r="A4325" s="1">
        <v>42118</v>
      </c>
      <c r="B4325">
        <v>96.378394999999998</v>
      </c>
    </row>
    <row r="4326" spans="1:2" x14ac:dyDescent="0.3">
      <c r="A4326" s="1">
        <v>42121</v>
      </c>
      <c r="B4326">
        <v>97.249145999999996</v>
      </c>
    </row>
    <row r="4327" spans="1:2" x14ac:dyDescent="0.3">
      <c r="A4327" s="1">
        <v>42122</v>
      </c>
      <c r="B4327">
        <v>92.941215999999997</v>
      </c>
    </row>
    <row r="4328" spans="1:2" x14ac:dyDescent="0.3">
      <c r="A4328" s="1">
        <v>42123</v>
      </c>
      <c r="B4328">
        <v>87.945853999999997</v>
      </c>
    </row>
    <row r="4329" spans="1:2" x14ac:dyDescent="0.3">
      <c r="A4329" s="1">
        <v>42124</v>
      </c>
      <c r="B4329">
        <v>88.715789999999998</v>
      </c>
    </row>
    <row r="4330" spans="1:2" x14ac:dyDescent="0.3">
      <c r="A4330" s="1">
        <v>42128</v>
      </c>
      <c r="B4330">
        <v>91.346367000000001</v>
      </c>
    </row>
    <row r="4331" spans="1:2" x14ac:dyDescent="0.3">
      <c r="A4331" s="1">
        <v>42129</v>
      </c>
      <c r="B4331">
        <v>88.257507000000004</v>
      </c>
    </row>
    <row r="4332" spans="1:2" x14ac:dyDescent="0.3">
      <c r="A4332" s="1">
        <v>42130</v>
      </c>
      <c r="B4332">
        <v>88.770775</v>
      </c>
    </row>
    <row r="4333" spans="1:2" x14ac:dyDescent="0.3">
      <c r="A4333" s="1">
        <v>42131</v>
      </c>
      <c r="B4333">
        <v>89.128235000000004</v>
      </c>
    </row>
    <row r="4334" spans="1:2" x14ac:dyDescent="0.3">
      <c r="A4334" s="1">
        <v>42132</v>
      </c>
      <c r="B4334">
        <v>91.887146000000001</v>
      </c>
    </row>
    <row r="4335" spans="1:2" x14ac:dyDescent="0.3">
      <c r="A4335" s="1">
        <v>42135</v>
      </c>
      <c r="B4335">
        <v>91.227210999999997</v>
      </c>
    </row>
    <row r="4336" spans="1:2" x14ac:dyDescent="0.3">
      <c r="A4336" s="1">
        <v>42136</v>
      </c>
      <c r="B4336">
        <v>90.805580000000006</v>
      </c>
    </row>
    <row r="4337" spans="1:2" x14ac:dyDescent="0.3">
      <c r="A4337" s="1">
        <v>42137</v>
      </c>
      <c r="B4337">
        <v>90.411452999999995</v>
      </c>
    </row>
    <row r="4338" spans="1:2" x14ac:dyDescent="0.3">
      <c r="A4338" s="1">
        <v>42138</v>
      </c>
      <c r="B4338">
        <v>92.024635000000004</v>
      </c>
    </row>
    <row r="4339" spans="1:2" x14ac:dyDescent="0.3">
      <c r="A4339" s="1">
        <v>42139</v>
      </c>
      <c r="B4339">
        <v>91.529685999999998</v>
      </c>
    </row>
    <row r="4340" spans="1:2" x14ac:dyDescent="0.3">
      <c r="A4340" s="1">
        <v>42142</v>
      </c>
      <c r="B4340">
        <v>93.720298999999997</v>
      </c>
    </row>
    <row r="4341" spans="1:2" x14ac:dyDescent="0.3">
      <c r="A4341" s="1">
        <v>42143</v>
      </c>
      <c r="B4341">
        <v>92.162116999999995</v>
      </c>
    </row>
    <row r="4342" spans="1:2" x14ac:dyDescent="0.3">
      <c r="A4342" s="1">
        <v>42144</v>
      </c>
      <c r="B4342">
        <v>91.548004000000006</v>
      </c>
    </row>
    <row r="4343" spans="1:2" x14ac:dyDescent="0.3">
      <c r="A4343" s="1">
        <v>42145</v>
      </c>
      <c r="B4343">
        <v>92.803725999999997</v>
      </c>
    </row>
    <row r="4344" spans="1:2" x14ac:dyDescent="0.3">
      <c r="A4344" s="1">
        <v>42146</v>
      </c>
      <c r="B4344">
        <v>92.849556000000007</v>
      </c>
    </row>
    <row r="4345" spans="1:2" x14ac:dyDescent="0.3">
      <c r="A4345" s="1">
        <v>42150</v>
      </c>
      <c r="B4345">
        <v>90.723099000000005</v>
      </c>
    </row>
    <row r="4346" spans="1:2" x14ac:dyDescent="0.3">
      <c r="A4346" s="1">
        <v>42151</v>
      </c>
      <c r="B4346">
        <v>92.207938999999996</v>
      </c>
    </row>
    <row r="4347" spans="1:2" x14ac:dyDescent="0.3">
      <c r="A4347" s="1">
        <v>42152</v>
      </c>
      <c r="B4347">
        <v>91.841324</v>
      </c>
    </row>
    <row r="4348" spans="1:2" x14ac:dyDescent="0.3">
      <c r="A4348" s="1">
        <v>42153</v>
      </c>
      <c r="B4348">
        <v>89.247390999999993</v>
      </c>
    </row>
    <row r="4349" spans="1:2" x14ac:dyDescent="0.3">
      <c r="A4349" s="1">
        <v>42156</v>
      </c>
      <c r="B4349">
        <v>89.934844999999996</v>
      </c>
    </row>
    <row r="4350" spans="1:2" x14ac:dyDescent="0.3">
      <c r="A4350" s="1">
        <v>42157</v>
      </c>
      <c r="B4350">
        <v>87.625052999999994</v>
      </c>
    </row>
    <row r="4351" spans="1:2" x14ac:dyDescent="0.3">
      <c r="A4351" s="1">
        <v>42158</v>
      </c>
      <c r="B4351">
        <v>87.203429999999997</v>
      </c>
    </row>
    <row r="4352" spans="1:2" x14ac:dyDescent="0.3">
      <c r="A4352" s="1">
        <v>42159</v>
      </c>
      <c r="B4352">
        <v>87.065933000000001</v>
      </c>
    </row>
    <row r="4353" spans="1:2" x14ac:dyDescent="0.3">
      <c r="A4353" s="1">
        <v>42160</v>
      </c>
      <c r="B4353">
        <v>86.094368000000003</v>
      </c>
    </row>
    <row r="4354" spans="1:2" x14ac:dyDescent="0.3">
      <c r="A4354" s="1">
        <v>42163</v>
      </c>
      <c r="B4354">
        <v>84.792823999999996</v>
      </c>
    </row>
    <row r="4355" spans="1:2" x14ac:dyDescent="0.3">
      <c r="A4355" s="1">
        <v>42164</v>
      </c>
      <c r="B4355">
        <v>83.894561999999993</v>
      </c>
    </row>
    <row r="4356" spans="1:2" x14ac:dyDescent="0.3">
      <c r="A4356" s="1">
        <v>42165</v>
      </c>
      <c r="B4356">
        <v>85.416092000000006</v>
      </c>
    </row>
    <row r="4357" spans="1:2" x14ac:dyDescent="0.3">
      <c r="A4357" s="1">
        <v>42166</v>
      </c>
      <c r="B4357">
        <v>86.332663999999994</v>
      </c>
    </row>
    <row r="4358" spans="1:2" x14ac:dyDescent="0.3">
      <c r="A4358" s="1">
        <v>42167</v>
      </c>
      <c r="B4358">
        <v>85.416092000000006</v>
      </c>
    </row>
    <row r="4359" spans="1:2" x14ac:dyDescent="0.3">
      <c r="A4359" s="1">
        <v>42170</v>
      </c>
      <c r="B4359">
        <v>83.656265000000005</v>
      </c>
    </row>
    <row r="4360" spans="1:2" x14ac:dyDescent="0.3">
      <c r="A4360" s="1">
        <v>42171</v>
      </c>
      <c r="B4360">
        <v>85.003631999999996</v>
      </c>
    </row>
    <row r="4361" spans="1:2" x14ac:dyDescent="0.3">
      <c r="A4361" s="1">
        <v>42172</v>
      </c>
      <c r="B4361">
        <v>83.582932</v>
      </c>
    </row>
    <row r="4362" spans="1:2" x14ac:dyDescent="0.3">
      <c r="A4362" s="1">
        <v>42173</v>
      </c>
      <c r="B4362">
        <v>85.150283999999999</v>
      </c>
    </row>
    <row r="4363" spans="1:2" x14ac:dyDescent="0.3">
      <c r="A4363" s="1">
        <v>42174</v>
      </c>
      <c r="B4363">
        <v>84.233695999999995</v>
      </c>
    </row>
    <row r="4364" spans="1:2" x14ac:dyDescent="0.3">
      <c r="A4364" s="1">
        <v>42177</v>
      </c>
      <c r="B4364">
        <v>86.222686999999993</v>
      </c>
    </row>
    <row r="4365" spans="1:2" x14ac:dyDescent="0.3">
      <c r="A4365" s="1">
        <v>42178</v>
      </c>
      <c r="B4365">
        <v>86.094368000000003</v>
      </c>
    </row>
    <row r="4366" spans="1:2" x14ac:dyDescent="0.3">
      <c r="A4366" s="1">
        <v>42179</v>
      </c>
      <c r="B4366">
        <v>86.864288000000002</v>
      </c>
    </row>
    <row r="4367" spans="1:2" x14ac:dyDescent="0.3">
      <c r="A4367" s="1">
        <v>42180</v>
      </c>
      <c r="B4367">
        <v>86.021034</v>
      </c>
    </row>
    <row r="4368" spans="1:2" x14ac:dyDescent="0.3">
      <c r="A4368" s="1">
        <v>42181</v>
      </c>
      <c r="B4368">
        <v>85.324432000000002</v>
      </c>
    </row>
    <row r="4369" spans="1:2" x14ac:dyDescent="0.3">
      <c r="A4369" s="1">
        <v>42184</v>
      </c>
      <c r="B4369">
        <v>82.950485</v>
      </c>
    </row>
    <row r="4370" spans="1:2" x14ac:dyDescent="0.3">
      <c r="A4370" s="1">
        <v>42185</v>
      </c>
      <c r="B4370">
        <v>81.923919999999995</v>
      </c>
    </row>
    <row r="4371" spans="1:2" x14ac:dyDescent="0.3">
      <c r="A4371" s="1">
        <v>42186</v>
      </c>
      <c r="B4371">
        <v>85.333602999999997</v>
      </c>
    </row>
    <row r="4372" spans="1:2" x14ac:dyDescent="0.3">
      <c r="A4372" s="1">
        <v>42187</v>
      </c>
      <c r="B4372">
        <v>84.242874</v>
      </c>
    </row>
    <row r="4373" spans="1:2" x14ac:dyDescent="0.3">
      <c r="A4373" s="1">
        <v>42188</v>
      </c>
      <c r="B4373">
        <v>83.958732999999995</v>
      </c>
    </row>
    <row r="4374" spans="1:2" x14ac:dyDescent="0.3">
      <c r="A4374" s="1">
        <v>42191</v>
      </c>
      <c r="B4374">
        <v>83.078804000000005</v>
      </c>
    </row>
    <row r="4375" spans="1:2" x14ac:dyDescent="0.3">
      <c r="A4375" s="1">
        <v>42192</v>
      </c>
      <c r="B4375">
        <v>81.914756999999994</v>
      </c>
    </row>
    <row r="4376" spans="1:2" x14ac:dyDescent="0.3">
      <c r="A4376" s="1">
        <v>42193</v>
      </c>
      <c r="B4376">
        <v>82.776343999999995</v>
      </c>
    </row>
    <row r="4377" spans="1:2" x14ac:dyDescent="0.3">
      <c r="A4377" s="1">
        <v>42194</v>
      </c>
      <c r="B4377">
        <v>84.508674999999997</v>
      </c>
    </row>
    <row r="4378" spans="1:2" x14ac:dyDescent="0.3">
      <c r="A4378" s="1">
        <v>42195</v>
      </c>
      <c r="B4378">
        <v>85.617744000000002</v>
      </c>
    </row>
    <row r="4379" spans="1:2" x14ac:dyDescent="0.3">
      <c r="A4379" s="1">
        <v>42198</v>
      </c>
      <c r="B4379">
        <v>86.809296000000003</v>
      </c>
    </row>
    <row r="4380" spans="1:2" x14ac:dyDescent="0.3">
      <c r="A4380" s="1">
        <v>42199</v>
      </c>
      <c r="B4380">
        <v>87.524223000000006</v>
      </c>
    </row>
    <row r="4381" spans="1:2" x14ac:dyDescent="0.3">
      <c r="A4381" s="1">
        <v>42200</v>
      </c>
      <c r="B4381">
        <v>87.707542000000004</v>
      </c>
    </row>
    <row r="4382" spans="1:2" x14ac:dyDescent="0.3">
      <c r="A4382" s="1">
        <v>42201</v>
      </c>
      <c r="B4382">
        <v>89.229073</v>
      </c>
    </row>
    <row r="4383" spans="1:2" x14ac:dyDescent="0.3">
      <c r="A4383" s="1">
        <v>42202</v>
      </c>
      <c r="B4383">
        <v>89.274901999999997</v>
      </c>
    </row>
    <row r="4384" spans="1:2" x14ac:dyDescent="0.3">
      <c r="A4384" s="1">
        <v>42205</v>
      </c>
      <c r="B4384">
        <v>90.108986000000002</v>
      </c>
    </row>
    <row r="4385" spans="1:2" x14ac:dyDescent="0.3">
      <c r="A4385" s="1">
        <v>42206</v>
      </c>
      <c r="B4385">
        <v>87.799201999999994</v>
      </c>
    </row>
    <row r="4386" spans="1:2" x14ac:dyDescent="0.3">
      <c r="A4386" s="1">
        <v>42207</v>
      </c>
      <c r="B4386">
        <v>87.075096000000002</v>
      </c>
    </row>
    <row r="4387" spans="1:2" x14ac:dyDescent="0.3">
      <c r="A4387" s="1">
        <v>42208</v>
      </c>
      <c r="B4387">
        <v>86.910126000000005</v>
      </c>
    </row>
    <row r="4388" spans="1:2" x14ac:dyDescent="0.3">
      <c r="A4388" s="1">
        <v>42209</v>
      </c>
      <c r="B4388">
        <v>85.828559999999996</v>
      </c>
    </row>
    <row r="4389" spans="1:2" x14ac:dyDescent="0.3">
      <c r="A4389" s="1">
        <v>42212</v>
      </c>
      <c r="B4389">
        <v>84.261200000000002</v>
      </c>
    </row>
    <row r="4390" spans="1:2" x14ac:dyDescent="0.3">
      <c r="A4390" s="1">
        <v>42213</v>
      </c>
      <c r="B4390">
        <v>84.774483000000004</v>
      </c>
    </row>
    <row r="4391" spans="1:2" x14ac:dyDescent="0.3">
      <c r="A4391" s="1">
        <v>42214</v>
      </c>
      <c r="B4391">
        <v>86.479324000000005</v>
      </c>
    </row>
    <row r="4392" spans="1:2" x14ac:dyDescent="0.3">
      <c r="A4392" s="1">
        <v>42215</v>
      </c>
      <c r="B4392">
        <v>85.526093000000003</v>
      </c>
    </row>
    <row r="4393" spans="1:2" x14ac:dyDescent="0.3">
      <c r="A4393" s="1">
        <v>42216</v>
      </c>
      <c r="B4393">
        <v>84.893638999999993</v>
      </c>
    </row>
    <row r="4394" spans="1:2" x14ac:dyDescent="0.3">
      <c r="A4394" s="1">
        <v>42219</v>
      </c>
      <c r="B4394">
        <v>85.516930000000002</v>
      </c>
    </row>
    <row r="4395" spans="1:2" x14ac:dyDescent="0.3">
      <c r="A4395" s="1">
        <v>42220</v>
      </c>
      <c r="B4395">
        <v>86.112685999999997</v>
      </c>
    </row>
    <row r="4396" spans="1:2" x14ac:dyDescent="0.3">
      <c r="A4396" s="1">
        <v>42221</v>
      </c>
      <c r="B4396">
        <v>87.460068000000007</v>
      </c>
    </row>
    <row r="4397" spans="1:2" x14ac:dyDescent="0.3">
      <c r="A4397" s="1">
        <v>42222</v>
      </c>
      <c r="B4397">
        <v>86.479324000000005</v>
      </c>
    </row>
    <row r="4398" spans="1:2" x14ac:dyDescent="0.3">
      <c r="A4398" s="1">
        <v>42223</v>
      </c>
      <c r="B4398">
        <v>83.207138</v>
      </c>
    </row>
    <row r="4399" spans="1:2" x14ac:dyDescent="0.3">
      <c r="A4399" s="1">
        <v>42226</v>
      </c>
      <c r="B4399">
        <v>83.427109000000002</v>
      </c>
    </row>
    <row r="4400" spans="1:2" x14ac:dyDescent="0.3">
      <c r="A4400" s="1">
        <v>42227</v>
      </c>
      <c r="B4400">
        <v>81.373977999999994</v>
      </c>
    </row>
    <row r="4401" spans="1:2" x14ac:dyDescent="0.3">
      <c r="A4401" s="1">
        <v>42228</v>
      </c>
      <c r="B4401">
        <v>78.220932000000005</v>
      </c>
    </row>
    <row r="4402" spans="1:2" x14ac:dyDescent="0.3">
      <c r="A4402" s="1">
        <v>42229</v>
      </c>
      <c r="B4402">
        <v>79.971603000000002</v>
      </c>
    </row>
    <row r="4403" spans="1:2" x14ac:dyDescent="0.3">
      <c r="A4403" s="1">
        <v>42230</v>
      </c>
      <c r="B4403">
        <v>79.925781000000001</v>
      </c>
    </row>
    <row r="4404" spans="1:2" x14ac:dyDescent="0.3">
      <c r="A4404" s="1">
        <v>42233</v>
      </c>
      <c r="B4404">
        <v>80.008262999999999</v>
      </c>
    </row>
    <row r="4405" spans="1:2" x14ac:dyDescent="0.3">
      <c r="A4405" s="1">
        <v>42234</v>
      </c>
      <c r="B4405">
        <v>81.997237999999996</v>
      </c>
    </row>
    <row r="4406" spans="1:2" x14ac:dyDescent="0.3">
      <c r="A4406" s="1">
        <v>42235</v>
      </c>
      <c r="B4406">
        <v>80.769035000000002</v>
      </c>
    </row>
    <row r="4407" spans="1:2" x14ac:dyDescent="0.3">
      <c r="A4407" s="1">
        <v>42236</v>
      </c>
      <c r="B4407">
        <v>78.184273000000005</v>
      </c>
    </row>
    <row r="4408" spans="1:2" x14ac:dyDescent="0.3">
      <c r="A4408" s="1">
        <v>42237</v>
      </c>
      <c r="B4408">
        <v>75.113724000000005</v>
      </c>
    </row>
    <row r="4409" spans="1:2" x14ac:dyDescent="0.3">
      <c r="A4409" s="1">
        <v>42240</v>
      </c>
      <c r="B4409">
        <v>72.483147000000002</v>
      </c>
    </row>
    <row r="4410" spans="1:2" x14ac:dyDescent="0.3">
      <c r="A4410" s="1">
        <v>42241</v>
      </c>
      <c r="B4410">
        <v>75.819503999999995</v>
      </c>
    </row>
    <row r="4411" spans="1:2" x14ac:dyDescent="0.3">
      <c r="A4411" s="1">
        <v>42242</v>
      </c>
      <c r="B4411">
        <v>75.141234999999995</v>
      </c>
    </row>
    <row r="4412" spans="1:2" x14ac:dyDescent="0.3">
      <c r="A4412" s="1">
        <v>42243</v>
      </c>
      <c r="B4412">
        <v>78.055961999999994</v>
      </c>
    </row>
    <row r="4413" spans="1:2" x14ac:dyDescent="0.3">
      <c r="A4413" s="1">
        <v>42244</v>
      </c>
      <c r="B4413">
        <v>77.927634999999995</v>
      </c>
    </row>
    <row r="4414" spans="1:2" x14ac:dyDescent="0.3">
      <c r="A4414" s="1">
        <v>42247</v>
      </c>
      <c r="B4414">
        <v>78.156768999999997</v>
      </c>
    </row>
    <row r="4415" spans="1:2" x14ac:dyDescent="0.3">
      <c r="A4415" s="1">
        <v>42248</v>
      </c>
      <c r="B4415">
        <v>76.140297000000004</v>
      </c>
    </row>
    <row r="4416" spans="1:2" x14ac:dyDescent="0.3">
      <c r="A4416" s="1">
        <v>42249</v>
      </c>
      <c r="B4416">
        <v>76.497765000000001</v>
      </c>
    </row>
    <row r="4417" spans="1:2" x14ac:dyDescent="0.3">
      <c r="A4417" s="1">
        <v>42250</v>
      </c>
      <c r="B4417">
        <v>78.605903999999995</v>
      </c>
    </row>
    <row r="4418" spans="1:2" x14ac:dyDescent="0.3">
      <c r="A4418" s="1">
        <v>42251</v>
      </c>
      <c r="B4418">
        <v>76.726912999999996</v>
      </c>
    </row>
    <row r="4419" spans="1:2" x14ac:dyDescent="0.3">
      <c r="A4419" s="1">
        <v>42254</v>
      </c>
      <c r="B4419">
        <v>76.167800999999997</v>
      </c>
    </row>
    <row r="4420" spans="1:2" x14ac:dyDescent="0.3">
      <c r="A4420" s="1">
        <v>42255</v>
      </c>
      <c r="B4420">
        <v>76.946892000000005</v>
      </c>
    </row>
    <row r="4421" spans="1:2" x14ac:dyDescent="0.3">
      <c r="A4421" s="1">
        <v>42256</v>
      </c>
      <c r="B4421">
        <v>76.992722000000001</v>
      </c>
    </row>
    <row r="4422" spans="1:2" x14ac:dyDescent="0.3">
      <c r="A4422" s="1">
        <v>42257</v>
      </c>
      <c r="B4422">
        <v>77.075210999999996</v>
      </c>
    </row>
    <row r="4423" spans="1:2" x14ac:dyDescent="0.3">
      <c r="A4423" s="1">
        <v>42258</v>
      </c>
      <c r="B4423">
        <v>75.929496999999998</v>
      </c>
    </row>
    <row r="4424" spans="1:2" x14ac:dyDescent="0.3">
      <c r="A4424" s="1">
        <v>42261</v>
      </c>
      <c r="B4424">
        <v>76.121978999999996</v>
      </c>
    </row>
    <row r="4425" spans="1:2" x14ac:dyDescent="0.3">
      <c r="A4425" s="1">
        <v>42262</v>
      </c>
      <c r="B4425">
        <v>75.975318999999999</v>
      </c>
    </row>
    <row r="4426" spans="1:2" x14ac:dyDescent="0.3">
      <c r="A4426" s="1">
        <v>42263</v>
      </c>
      <c r="B4426">
        <v>76.268623000000005</v>
      </c>
    </row>
    <row r="4427" spans="1:2" x14ac:dyDescent="0.3">
      <c r="A4427" s="1">
        <v>42264</v>
      </c>
      <c r="B4427">
        <v>75.911156000000005</v>
      </c>
    </row>
    <row r="4428" spans="1:2" x14ac:dyDescent="0.3">
      <c r="A4428" s="1">
        <v>42265</v>
      </c>
      <c r="B4428">
        <v>73.683860999999993</v>
      </c>
    </row>
    <row r="4429" spans="1:2" x14ac:dyDescent="0.3">
      <c r="A4429" s="1">
        <v>42268</v>
      </c>
      <c r="B4429">
        <v>76.121978999999996</v>
      </c>
    </row>
    <row r="4430" spans="1:2" x14ac:dyDescent="0.3">
      <c r="A4430" s="1">
        <v>42269</v>
      </c>
      <c r="B4430">
        <v>72.226517000000001</v>
      </c>
    </row>
    <row r="4431" spans="1:2" x14ac:dyDescent="0.3">
      <c r="A4431" s="1">
        <v>42270</v>
      </c>
      <c r="B4431">
        <v>73.583038000000002</v>
      </c>
    </row>
    <row r="4432" spans="1:2" x14ac:dyDescent="0.3">
      <c r="A4432" s="1">
        <v>42271</v>
      </c>
      <c r="B4432">
        <v>71.988181999999995</v>
      </c>
    </row>
    <row r="4433" spans="1:2" x14ac:dyDescent="0.3">
      <c r="A4433" s="1">
        <v>42272</v>
      </c>
      <c r="B4433">
        <v>73.693031000000005</v>
      </c>
    </row>
    <row r="4434" spans="1:2" x14ac:dyDescent="0.3">
      <c r="A4434" s="1">
        <v>42275</v>
      </c>
      <c r="B4434">
        <v>72.244843000000003</v>
      </c>
    </row>
    <row r="4435" spans="1:2" x14ac:dyDescent="0.3">
      <c r="A4435" s="1">
        <v>42276</v>
      </c>
      <c r="B4435">
        <v>70.888289999999998</v>
      </c>
    </row>
    <row r="4436" spans="1:2" x14ac:dyDescent="0.3">
      <c r="A4436" s="1">
        <v>42277</v>
      </c>
      <c r="B4436">
        <v>72.492310000000003</v>
      </c>
    </row>
    <row r="4437" spans="1:2" x14ac:dyDescent="0.3">
      <c r="A4437" s="1">
        <v>42278</v>
      </c>
      <c r="B4437">
        <v>71.190772999999993</v>
      </c>
    </row>
    <row r="4438" spans="1:2" x14ac:dyDescent="0.3">
      <c r="A4438" s="1">
        <v>42279</v>
      </c>
      <c r="B4438">
        <v>70.915794000000005</v>
      </c>
    </row>
    <row r="4439" spans="1:2" x14ac:dyDescent="0.3">
      <c r="A4439" s="1">
        <v>42282</v>
      </c>
      <c r="B4439">
        <v>72.785622000000004</v>
      </c>
    </row>
    <row r="4440" spans="1:2" x14ac:dyDescent="0.3">
      <c r="A4440" s="1">
        <v>42283</v>
      </c>
      <c r="B4440">
        <v>72.483147000000002</v>
      </c>
    </row>
    <row r="4441" spans="1:2" x14ac:dyDescent="0.3">
      <c r="A4441" s="1">
        <v>42284</v>
      </c>
      <c r="B4441">
        <v>71.099113000000003</v>
      </c>
    </row>
    <row r="4442" spans="1:2" x14ac:dyDescent="0.3">
      <c r="A4442" s="1">
        <v>42285</v>
      </c>
      <c r="B4442">
        <v>71.309928999999997</v>
      </c>
    </row>
    <row r="4443" spans="1:2" x14ac:dyDescent="0.3">
      <c r="A4443" s="1">
        <v>42286</v>
      </c>
      <c r="B4443">
        <v>71.007462000000004</v>
      </c>
    </row>
    <row r="4444" spans="1:2" x14ac:dyDescent="0.3">
      <c r="A4444" s="1">
        <v>42289</v>
      </c>
      <c r="B4444">
        <v>70.915794000000005</v>
      </c>
    </row>
    <row r="4445" spans="1:2" x14ac:dyDescent="0.3">
      <c r="A4445" s="1">
        <v>42290</v>
      </c>
      <c r="B4445">
        <v>70.338341</v>
      </c>
    </row>
    <row r="4446" spans="1:2" x14ac:dyDescent="0.3">
      <c r="A4446" s="1">
        <v>42291</v>
      </c>
      <c r="B4446">
        <v>68.651840000000007</v>
      </c>
    </row>
    <row r="4447" spans="1:2" x14ac:dyDescent="0.3">
      <c r="A4447" s="1">
        <v>42292</v>
      </c>
      <c r="B4447">
        <v>70.723320000000001</v>
      </c>
    </row>
    <row r="4448" spans="1:2" x14ac:dyDescent="0.3">
      <c r="A4448" s="1">
        <v>42293</v>
      </c>
      <c r="B4448">
        <v>71.933205000000001</v>
      </c>
    </row>
    <row r="4449" spans="1:2" x14ac:dyDescent="0.3">
      <c r="A4449" s="1">
        <v>42296</v>
      </c>
      <c r="B4449">
        <v>72.813118000000003</v>
      </c>
    </row>
    <row r="4450" spans="1:2" x14ac:dyDescent="0.3">
      <c r="A4450" s="1">
        <v>42297</v>
      </c>
      <c r="B4450">
        <v>71.804885999999996</v>
      </c>
    </row>
    <row r="4451" spans="1:2" x14ac:dyDescent="0.3">
      <c r="A4451" s="1">
        <v>42298</v>
      </c>
      <c r="B4451">
        <v>71.273262000000003</v>
      </c>
    </row>
    <row r="4452" spans="1:2" x14ac:dyDescent="0.3">
      <c r="A4452" s="1">
        <v>42299</v>
      </c>
      <c r="B4452">
        <v>72.464813000000007</v>
      </c>
    </row>
    <row r="4453" spans="1:2" x14ac:dyDescent="0.3">
      <c r="A4453" s="1">
        <v>42300</v>
      </c>
      <c r="B4453">
        <v>77.185203999999999</v>
      </c>
    </row>
    <row r="4454" spans="1:2" x14ac:dyDescent="0.3">
      <c r="A4454" s="1">
        <v>42303</v>
      </c>
      <c r="B4454">
        <v>77.579329999999999</v>
      </c>
    </row>
    <row r="4455" spans="1:2" x14ac:dyDescent="0.3">
      <c r="A4455" s="1">
        <v>42304</v>
      </c>
      <c r="B4455">
        <v>77.075210999999996</v>
      </c>
    </row>
    <row r="4456" spans="1:2" x14ac:dyDescent="0.3">
      <c r="A4456" s="1">
        <v>42305</v>
      </c>
      <c r="B4456">
        <v>78.780051999999998</v>
      </c>
    </row>
    <row r="4457" spans="1:2" x14ac:dyDescent="0.3">
      <c r="A4457" s="1">
        <v>42306</v>
      </c>
      <c r="B4457">
        <v>79.604979999999998</v>
      </c>
    </row>
    <row r="4458" spans="1:2" x14ac:dyDescent="0.3">
      <c r="A4458" s="1">
        <v>42307</v>
      </c>
      <c r="B4458">
        <v>81.419807000000006</v>
      </c>
    </row>
    <row r="4459" spans="1:2" x14ac:dyDescent="0.3">
      <c r="A4459" s="1">
        <v>42310</v>
      </c>
      <c r="B4459">
        <v>82.143906000000001</v>
      </c>
    </row>
    <row r="4460" spans="1:2" x14ac:dyDescent="0.3">
      <c r="A4460" s="1">
        <v>42311</v>
      </c>
      <c r="B4460">
        <v>82.079734999999999</v>
      </c>
    </row>
    <row r="4461" spans="1:2" x14ac:dyDescent="0.3">
      <c r="A4461" s="1">
        <v>42312</v>
      </c>
      <c r="B4461">
        <v>80.805695</v>
      </c>
    </row>
    <row r="4462" spans="1:2" x14ac:dyDescent="0.3">
      <c r="A4462" s="1">
        <v>42313</v>
      </c>
      <c r="B4462">
        <v>81.648949000000002</v>
      </c>
    </row>
    <row r="4463" spans="1:2" x14ac:dyDescent="0.3">
      <c r="A4463" s="1">
        <v>42314</v>
      </c>
      <c r="B4463">
        <v>82.776343999999995</v>
      </c>
    </row>
    <row r="4464" spans="1:2" x14ac:dyDescent="0.3">
      <c r="A4464" s="1">
        <v>42317</v>
      </c>
      <c r="B4464">
        <v>81.658112000000003</v>
      </c>
    </row>
    <row r="4465" spans="1:2" x14ac:dyDescent="0.3">
      <c r="A4465" s="1">
        <v>42318</v>
      </c>
      <c r="B4465">
        <v>82.180572999999995</v>
      </c>
    </row>
    <row r="4466" spans="1:2" x14ac:dyDescent="0.3">
      <c r="A4466" s="1">
        <v>42319</v>
      </c>
      <c r="B4466">
        <v>83.472945999999993</v>
      </c>
    </row>
    <row r="4467" spans="1:2" x14ac:dyDescent="0.3">
      <c r="A4467" s="1">
        <v>42320</v>
      </c>
      <c r="B4467">
        <v>84.701156999999995</v>
      </c>
    </row>
    <row r="4468" spans="1:2" x14ac:dyDescent="0.3">
      <c r="A4468" s="1">
        <v>42321</v>
      </c>
      <c r="B4468">
        <v>83.610427999999999</v>
      </c>
    </row>
    <row r="4469" spans="1:2" x14ac:dyDescent="0.3">
      <c r="A4469" s="1">
        <v>42324</v>
      </c>
      <c r="B4469">
        <v>85.251105999999993</v>
      </c>
    </row>
    <row r="4470" spans="1:2" x14ac:dyDescent="0.3">
      <c r="A4470" s="1">
        <v>42325</v>
      </c>
      <c r="B4470">
        <v>87.304244999999995</v>
      </c>
    </row>
    <row r="4471" spans="1:2" x14ac:dyDescent="0.3">
      <c r="A4471" s="1">
        <v>42326</v>
      </c>
      <c r="B4471">
        <v>87.487564000000006</v>
      </c>
    </row>
    <row r="4472" spans="1:2" x14ac:dyDescent="0.3">
      <c r="A4472" s="1">
        <v>42327</v>
      </c>
      <c r="B4472">
        <v>87.670876000000007</v>
      </c>
    </row>
    <row r="4473" spans="1:2" x14ac:dyDescent="0.3">
      <c r="A4473" s="1">
        <v>42328</v>
      </c>
      <c r="B4473">
        <v>87.982512999999997</v>
      </c>
    </row>
    <row r="4474" spans="1:2" x14ac:dyDescent="0.3">
      <c r="A4474" s="1">
        <v>42331</v>
      </c>
      <c r="B4474">
        <v>86.781799000000007</v>
      </c>
    </row>
    <row r="4475" spans="1:2" x14ac:dyDescent="0.3">
      <c r="A4475" s="1">
        <v>42332</v>
      </c>
      <c r="B4475">
        <v>85.498581000000001</v>
      </c>
    </row>
    <row r="4476" spans="1:2" x14ac:dyDescent="0.3">
      <c r="A4476" s="1">
        <v>42333</v>
      </c>
      <c r="B4476">
        <v>87.414246000000006</v>
      </c>
    </row>
    <row r="4477" spans="1:2" x14ac:dyDescent="0.3">
      <c r="A4477" s="1">
        <v>42334</v>
      </c>
      <c r="B4477">
        <v>88.413307000000003</v>
      </c>
    </row>
    <row r="4478" spans="1:2" x14ac:dyDescent="0.3">
      <c r="A4478" s="1">
        <v>42335</v>
      </c>
      <c r="B4478">
        <v>88.349143999999995</v>
      </c>
    </row>
    <row r="4479" spans="1:2" x14ac:dyDescent="0.3">
      <c r="A4479" s="1">
        <v>42338</v>
      </c>
      <c r="B4479">
        <v>88.853271000000007</v>
      </c>
    </row>
    <row r="4480" spans="1:2" x14ac:dyDescent="0.3">
      <c r="A4480" s="1">
        <v>42339</v>
      </c>
      <c r="B4480">
        <v>88.147498999999996</v>
      </c>
    </row>
    <row r="4481" spans="1:2" x14ac:dyDescent="0.3">
      <c r="A4481" s="1">
        <v>42340</v>
      </c>
      <c r="B4481">
        <v>88.660781999999998</v>
      </c>
    </row>
    <row r="4482" spans="1:2" x14ac:dyDescent="0.3">
      <c r="A4482" s="1">
        <v>42341</v>
      </c>
      <c r="B4482">
        <v>85.920197000000002</v>
      </c>
    </row>
    <row r="4483" spans="1:2" x14ac:dyDescent="0.3">
      <c r="A4483" s="1">
        <v>42342</v>
      </c>
      <c r="B4483">
        <v>84.774483000000004</v>
      </c>
    </row>
    <row r="4484" spans="1:2" x14ac:dyDescent="0.3">
      <c r="A4484" s="1">
        <v>42345</v>
      </c>
      <c r="B4484">
        <v>84.242874</v>
      </c>
    </row>
    <row r="4485" spans="1:2" x14ac:dyDescent="0.3">
      <c r="A4485" s="1">
        <v>42346</v>
      </c>
      <c r="B4485">
        <v>83.243790000000004</v>
      </c>
    </row>
    <row r="4486" spans="1:2" x14ac:dyDescent="0.3">
      <c r="A4486" s="1">
        <v>42347</v>
      </c>
      <c r="B4486">
        <v>81.667289999999994</v>
      </c>
    </row>
    <row r="4487" spans="1:2" x14ac:dyDescent="0.3">
      <c r="A4487" s="1">
        <v>42348</v>
      </c>
      <c r="B4487">
        <v>81.438132999999993</v>
      </c>
    </row>
    <row r="4488" spans="1:2" x14ac:dyDescent="0.3">
      <c r="A4488" s="1">
        <v>42349</v>
      </c>
      <c r="B4488">
        <v>79.641647000000006</v>
      </c>
    </row>
    <row r="4489" spans="1:2" x14ac:dyDescent="0.3">
      <c r="A4489" s="1">
        <v>42352</v>
      </c>
      <c r="B4489">
        <v>78.642562999999996</v>
      </c>
    </row>
    <row r="4490" spans="1:2" x14ac:dyDescent="0.3">
      <c r="A4490" s="1">
        <v>42353</v>
      </c>
      <c r="B4490">
        <v>80.952347000000003</v>
      </c>
    </row>
    <row r="4491" spans="1:2" x14ac:dyDescent="0.3">
      <c r="A4491" s="1">
        <v>42354</v>
      </c>
      <c r="B4491">
        <v>80.319901000000002</v>
      </c>
    </row>
    <row r="4492" spans="1:2" x14ac:dyDescent="0.3">
      <c r="A4492" s="1">
        <v>42355</v>
      </c>
      <c r="B4492">
        <v>81.584793000000005</v>
      </c>
    </row>
    <row r="4493" spans="1:2" x14ac:dyDescent="0.3">
      <c r="A4493" s="1">
        <v>42356</v>
      </c>
      <c r="B4493">
        <v>80.594887</v>
      </c>
    </row>
    <row r="4494" spans="1:2" x14ac:dyDescent="0.3">
      <c r="A4494" s="1">
        <v>42359</v>
      </c>
      <c r="B4494">
        <v>79.513321000000005</v>
      </c>
    </row>
    <row r="4495" spans="1:2" x14ac:dyDescent="0.3">
      <c r="A4495" s="1">
        <v>42360</v>
      </c>
      <c r="B4495">
        <v>80.173248000000001</v>
      </c>
    </row>
    <row r="4496" spans="1:2" x14ac:dyDescent="0.3">
      <c r="A4496" s="1">
        <v>42361</v>
      </c>
      <c r="B4496">
        <v>81.493133999999998</v>
      </c>
    </row>
    <row r="4497" spans="1:2" x14ac:dyDescent="0.3">
      <c r="A4497" s="1">
        <v>42363</v>
      </c>
      <c r="B4497">
        <v>81.493133999999998</v>
      </c>
    </row>
    <row r="4498" spans="1:2" x14ac:dyDescent="0.3">
      <c r="A4498" s="1">
        <v>42366</v>
      </c>
      <c r="B4498">
        <v>80.741530999999995</v>
      </c>
    </row>
    <row r="4499" spans="1:2" x14ac:dyDescent="0.3">
      <c r="A4499" s="1">
        <v>42367</v>
      </c>
      <c r="B4499">
        <v>82.611358999999993</v>
      </c>
    </row>
    <row r="4500" spans="1:2" x14ac:dyDescent="0.3">
      <c r="A4500" s="1">
        <v>42368</v>
      </c>
      <c r="B4500">
        <v>82.098076000000006</v>
      </c>
    </row>
    <row r="4501" spans="1:2" x14ac:dyDescent="0.3">
      <c r="A4501" s="1">
        <v>42373</v>
      </c>
      <c r="B4501">
        <v>78.963363999999999</v>
      </c>
    </row>
    <row r="4502" spans="1:2" x14ac:dyDescent="0.3">
      <c r="A4502" s="1">
        <v>42374</v>
      </c>
      <c r="B4502">
        <v>80.310738000000001</v>
      </c>
    </row>
    <row r="4503" spans="1:2" x14ac:dyDescent="0.3">
      <c r="A4503" s="1">
        <v>42375</v>
      </c>
      <c r="B4503">
        <v>79.192527999999996</v>
      </c>
    </row>
    <row r="4504" spans="1:2" x14ac:dyDescent="0.3">
      <c r="A4504" s="1">
        <v>42376</v>
      </c>
      <c r="B4504">
        <v>76.662757999999997</v>
      </c>
    </row>
    <row r="4505" spans="1:2" x14ac:dyDescent="0.3">
      <c r="A4505" s="1">
        <v>42377</v>
      </c>
      <c r="B4505">
        <v>76.176963999999998</v>
      </c>
    </row>
    <row r="4506" spans="1:2" x14ac:dyDescent="0.3">
      <c r="A4506" s="1">
        <v>42380</v>
      </c>
      <c r="B4506">
        <v>74.976249999999993</v>
      </c>
    </row>
    <row r="4507" spans="1:2" x14ac:dyDescent="0.3">
      <c r="A4507" s="1">
        <v>42381</v>
      </c>
      <c r="B4507">
        <v>76.314453</v>
      </c>
    </row>
    <row r="4508" spans="1:2" x14ac:dyDescent="0.3">
      <c r="A4508" s="1">
        <v>42382</v>
      </c>
      <c r="B4508">
        <v>76.186142000000004</v>
      </c>
    </row>
    <row r="4509" spans="1:2" x14ac:dyDescent="0.3">
      <c r="A4509" s="1">
        <v>42383</v>
      </c>
      <c r="B4509">
        <v>74.994575999999995</v>
      </c>
    </row>
    <row r="4510" spans="1:2" x14ac:dyDescent="0.3">
      <c r="A4510" s="1">
        <v>42384</v>
      </c>
      <c r="B4510">
        <v>72.593131999999997</v>
      </c>
    </row>
    <row r="4511" spans="1:2" x14ac:dyDescent="0.3">
      <c r="A4511" s="1">
        <v>42387</v>
      </c>
      <c r="B4511">
        <v>73.188911000000004</v>
      </c>
    </row>
    <row r="4512" spans="1:2" x14ac:dyDescent="0.3">
      <c r="A4512" s="1">
        <v>42388</v>
      </c>
      <c r="B4512">
        <v>74.087158000000002</v>
      </c>
    </row>
    <row r="4513" spans="1:2" x14ac:dyDescent="0.3">
      <c r="A4513" s="1">
        <v>42389</v>
      </c>
      <c r="B4513">
        <v>72.336494000000002</v>
      </c>
    </row>
    <row r="4514" spans="1:2" x14ac:dyDescent="0.3">
      <c r="A4514" s="1">
        <v>42390</v>
      </c>
      <c r="B4514">
        <v>74.242981</v>
      </c>
    </row>
    <row r="4515" spans="1:2" x14ac:dyDescent="0.3">
      <c r="A4515" s="1">
        <v>42391</v>
      </c>
      <c r="B4515">
        <v>75.562850999999995</v>
      </c>
    </row>
    <row r="4516" spans="1:2" x14ac:dyDescent="0.3">
      <c r="A4516" s="1">
        <v>42394</v>
      </c>
      <c r="B4516">
        <v>76.442786999999996</v>
      </c>
    </row>
    <row r="4517" spans="1:2" x14ac:dyDescent="0.3">
      <c r="A4517" s="1">
        <v>42395</v>
      </c>
      <c r="B4517">
        <v>76.076141000000007</v>
      </c>
    </row>
    <row r="4518" spans="1:2" x14ac:dyDescent="0.3">
      <c r="A4518" s="1">
        <v>42396</v>
      </c>
      <c r="B4518">
        <v>75.315376000000001</v>
      </c>
    </row>
    <row r="4519" spans="1:2" x14ac:dyDescent="0.3">
      <c r="A4519" s="1">
        <v>42397</v>
      </c>
      <c r="B4519">
        <v>71.612396000000004</v>
      </c>
    </row>
    <row r="4520" spans="1:2" x14ac:dyDescent="0.3">
      <c r="A4520" s="1">
        <v>42398</v>
      </c>
      <c r="B4520">
        <v>73.399726999999999</v>
      </c>
    </row>
    <row r="4521" spans="1:2" x14ac:dyDescent="0.3">
      <c r="A4521" s="1">
        <v>42401</v>
      </c>
      <c r="B4521">
        <v>73.702208999999996</v>
      </c>
    </row>
    <row r="4522" spans="1:2" x14ac:dyDescent="0.3">
      <c r="A4522" s="1">
        <v>42402</v>
      </c>
      <c r="B4522">
        <v>73.436394000000007</v>
      </c>
    </row>
    <row r="4523" spans="1:2" x14ac:dyDescent="0.3">
      <c r="A4523" s="1">
        <v>42403</v>
      </c>
      <c r="B4523">
        <v>71.328254999999999</v>
      </c>
    </row>
    <row r="4524" spans="1:2" x14ac:dyDescent="0.3">
      <c r="A4524" s="1">
        <v>42404</v>
      </c>
      <c r="B4524">
        <v>69.733406000000002</v>
      </c>
    </row>
    <row r="4525" spans="1:2" x14ac:dyDescent="0.3">
      <c r="A4525" s="1">
        <v>42405</v>
      </c>
      <c r="B4525">
        <v>69.375938000000005</v>
      </c>
    </row>
    <row r="4526" spans="1:2" x14ac:dyDescent="0.3">
      <c r="A4526" s="1">
        <v>42408</v>
      </c>
      <c r="B4526">
        <v>67.212806999999998</v>
      </c>
    </row>
    <row r="4527" spans="1:2" x14ac:dyDescent="0.3">
      <c r="A4527" s="1">
        <v>42409</v>
      </c>
      <c r="B4527">
        <v>65.993758999999997</v>
      </c>
    </row>
    <row r="4528" spans="1:2" x14ac:dyDescent="0.3">
      <c r="A4528" s="1">
        <v>42410</v>
      </c>
      <c r="B4528">
        <v>66.910338999999993</v>
      </c>
    </row>
    <row r="4529" spans="1:2" x14ac:dyDescent="0.3">
      <c r="A4529" s="1">
        <v>42411</v>
      </c>
      <c r="B4529">
        <v>65.443825000000004</v>
      </c>
    </row>
    <row r="4530" spans="1:2" x14ac:dyDescent="0.3">
      <c r="A4530" s="1">
        <v>42412</v>
      </c>
      <c r="B4530">
        <v>67.350303999999994</v>
      </c>
    </row>
    <row r="4531" spans="1:2" x14ac:dyDescent="0.3">
      <c r="A4531" s="1">
        <v>42415</v>
      </c>
      <c r="B4531">
        <v>68.807663000000005</v>
      </c>
    </row>
    <row r="4532" spans="1:2" x14ac:dyDescent="0.3">
      <c r="A4532" s="1">
        <v>42416</v>
      </c>
      <c r="B4532">
        <v>68.606003000000001</v>
      </c>
    </row>
    <row r="4533" spans="1:2" x14ac:dyDescent="0.3">
      <c r="A4533" s="1">
        <v>42417</v>
      </c>
      <c r="B4533">
        <v>69.898392000000001</v>
      </c>
    </row>
    <row r="4534" spans="1:2" x14ac:dyDescent="0.3">
      <c r="A4534" s="1">
        <v>42418</v>
      </c>
      <c r="B4534">
        <v>71.025779999999997</v>
      </c>
    </row>
    <row r="4535" spans="1:2" x14ac:dyDescent="0.3">
      <c r="A4535" s="1">
        <v>42419</v>
      </c>
      <c r="B4535">
        <v>69.705916999999999</v>
      </c>
    </row>
    <row r="4536" spans="1:2" x14ac:dyDescent="0.3">
      <c r="A4536" s="1">
        <v>42422</v>
      </c>
      <c r="B4536">
        <v>71.080780000000004</v>
      </c>
    </row>
    <row r="4537" spans="1:2" x14ac:dyDescent="0.3">
      <c r="A4537" s="1">
        <v>42423</v>
      </c>
      <c r="B4537">
        <v>70.558334000000002</v>
      </c>
    </row>
    <row r="4538" spans="1:2" x14ac:dyDescent="0.3">
      <c r="A4538" s="1">
        <v>42424</v>
      </c>
      <c r="B4538">
        <v>68.743506999999994</v>
      </c>
    </row>
    <row r="4539" spans="1:2" x14ac:dyDescent="0.3">
      <c r="A4539" s="1">
        <v>42425</v>
      </c>
      <c r="B4539">
        <v>71.759056000000001</v>
      </c>
    </row>
    <row r="4540" spans="1:2" x14ac:dyDescent="0.3">
      <c r="A4540" s="1">
        <v>42426</v>
      </c>
      <c r="B4540">
        <v>73.051429999999996</v>
      </c>
    </row>
    <row r="4541" spans="1:2" x14ac:dyDescent="0.3">
      <c r="A4541" s="1">
        <v>42429</v>
      </c>
      <c r="B4541">
        <v>71.869033999999999</v>
      </c>
    </row>
    <row r="4542" spans="1:2" x14ac:dyDescent="0.3">
      <c r="A4542" s="1">
        <v>42430</v>
      </c>
      <c r="B4542">
        <v>73.674698000000006</v>
      </c>
    </row>
    <row r="4543" spans="1:2" x14ac:dyDescent="0.3">
      <c r="A4543" s="1">
        <v>42431</v>
      </c>
      <c r="B4543">
        <v>73.509711999999993</v>
      </c>
    </row>
    <row r="4544" spans="1:2" x14ac:dyDescent="0.3">
      <c r="A4544" s="1">
        <v>42432</v>
      </c>
      <c r="B4544">
        <v>72.721451000000002</v>
      </c>
    </row>
    <row r="4545" spans="1:2" x14ac:dyDescent="0.3">
      <c r="A4545" s="1">
        <v>42433</v>
      </c>
      <c r="B4545">
        <v>73.207252999999994</v>
      </c>
    </row>
    <row r="4546" spans="1:2" x14ac:dyDescent="0.3">
      <c r="A4546" s="1">
        <v>42436</v>
      </c>
      <c r="B4546">
        <v>73.060592999999997</v>
      </c>
    </row>
    <row r="4547" spans="1:2" x14ac:dyDescent="0.3">
      <c r="A4547" s="1">
        <v>42437</v>
      </c>
      <c r="B4547">
        <v>71.768219000000002</v>
      </c>
    </row>
    <row r="4548" spans="1:2" x14ac:dyDescent="0.3">
      <c r="A4548" s="1">
        <v>42438</v>
      </c>
      <c r="B4548">
        <v>71.135773</v>
      </c>
    </row>
    <row r="4549" spans="1:2" x14ac:dyDescent="0.3">
      <c r="A4549" s="1">
        <v>42439</v>
      </c>
      <c r="B4549">
        <v>69.421768</v>
      </c>
    </row>
    <row r="4550" spans="1:2" x14ac:dyDescent="0.3">
      <c r="A4550" s="1">
        <v>42440</v>
      </c>
      <c r="B4550">
        <v>69.806731999999997</v>
      </c>
    </row>
    <row r="4551" spans="1:2" x14ac:dyDescent="0.3">
      <c r="A4551" s="1">
        <v>42443</v>
      </c>
      <c r="B4551">
        <v>71.749877999999995</v>
      </c>
    </row>
    <row r="4552" spans="1:2" x14ac:dyDescent="0.3">
      <c r="A4552" s="1">
        <v>42444</v>
      </c>
      <c r="B4552">
        <v>70.503333999999995</v>
      </c>
    </row>
    <row r="4553" spans="1:2" x14ac:dyDescent="0.3">
      <c r="A4553" s="1">
        <v>42445</v>
      </c>
      <c r="B4553">
        <v>69.751732000000004</v>
      </c>
    </row>
    <row r="4554" spans="1:2" x14ac:dyDescent="0.3">
      <c r="A4554" s="1">
        <v>42446</v>
      </c>
      <c r="B4554">
        <v>68.312706000000006</v>
      </c>
    </row>
    <row r="4555" spans="1:2" x14ac:dyDescent="0.3">
      <c r="A4555" s="1">
        <v>42447</v>
      </c>
      <c r="B4555">
        <v>67.643608</v>
      </c>
    </row>
    <row r="4556" spans="1:2" x14ac:dyDescent="0.3">
      <c r="A4556" s="1">
        <v>42450</v>
      </c>
      <c r="B4556">
        <v>67.854416000000001</v>
      </c>
    </row>
    <row r="4557" spans="1:2" x14ac:dyDescent="0.3">
      <c r="A4557" s="1">
        <v>42451</v>
      </c>
      <c r="B4557">
        <v>68.340209999999999</v>
      </c>
    </row>
    <row r="4558" spans="1:2" x14ac:dyDescent="0.3">
      <c r="A4558" s="1">
        <v>42452</v>
      </c>
      <c r="B4558">
        <v>69.220116000000004</v>
      </c>
    </row>
    <row r="4559" spans="1:2" x14ac:dyDescent="0.3">
      <c r="A4559" s="1">
        <v>42453</v>
      </c>
      <c r="B4559">
        <v>67.900253000000006</v>
      </c>
    </row>
    <row r="4560" spans="1:2" x14ac:dyDescent="0.3">
      <c r="A4560" s="1">
        <v>42458</v>
      </c>
      <c r="B4560">
        <v>67.799437999999995</v>
      </c>
    </row>
    <row r="4561" spans="1:2" x14ac:dyDescent="0.3">
      <c r="A4561" s="1">
        <v>42459</v>
      </c>
      <c r="B4561">
        <v>67.891082999999995</v>
      </c>
    </row>
    <row r="4562" spans="1:2" x14ac:dyDescent="0.3">
      <c r="A4562" s="1">
        <v>42460</v>
      </c>
      <c r="B4562">
        <v>67.194480999999996</v>
      </c>
    </row>
    <row r="4563" spans="1:2" x14ac:dyDescent="0.3">
      <c r="A4563" s="1">
        <v>42461</v>
      </c>
      <c r="B4563">
        <v>66.947006000000002</v>
      </c>
    </row>
    <row r="4564" spans="1:2" x14ac:dyDescent="0.3">
      <c r="A4564" s="1">
        <v>42464</v>
      </c>
      <c r="B4564">
        <v>69.247619999999998</v>
      </c>
    </row>
    <row r="4565" spans="1:2" x14ac:dyDescent="0.3">
      <c r="A4565" s="1">
        <v>42465</v>
      </c>
      <c r="B4565">
        <v>68.211883999999998</v>
      </c>
    </row>
    <row r="4566" spans="1:2" x14ac:dyDescent="0.3">
      <c r="A4566" s="1">
        <v>42466</v>
      </c>
      <c r="B4566">
        <v>70.035881000000003</v>
      </c>
    </row>
    <row r="4567" spans="1:2" x14ac:dyDescent="0.3">
      <c r="A4567" s="1">
        <v>42467</v>
      </c>
      <c r="B4567">
        <v>70.063377000000003</v>
      </c>
    </row>
    <row r="4568" spans="1:2" x14ac:dyDescent="0.3">
      <c r="A4568" s="1">
        <v>42468</v>
      </c>
      <c r="B4568">
        <v>70.210030000000003</v>
      </c>
    </row>
    <row r="4569" spans="1:2" x14ac:dyDescent="0.3">
      <c r="A4569" s="1">
        <v>42471</v>
      </c>
      <c r="B4569">
        <v>70.017548000000005</v>
      </c>
    </row>
    <row r="4570" spans="1:2" x14ac:dyDescent="0.3">
      <c r="A4570" s="1">
        <v>42472</v>
      </c>
      <c r="B4570">
        <v>69.550078999999997</v>
      </c>
    </row>
    <row r="4571" spans="1:2" x14ac:dyDescent="0.3">
      <c r="A4571" s="1">
        <v>42473</v>
      </c>
      <c r="B4571">
        <v>70.851639000000006</v>
      </c>
    </row>
    <row r="4572" spans="1:2" x14ac:dyDescent="0.3">
      <c r="A4572" s="1">
        <v>42474</v>
      </c>
      <c r="B4572">
        <v>71.529899999999998</v>
      </c>
    </row>
    <row r="4573" spans="1:2" x14ac:dyDescent="0.3">
      <c r="A4573" s="1">
        <v>42475</v>
      </c>
      <c r="B4573">
        <v>71.300774000000004</v>
      </c>
    </row>
    <row r="4574" spans="1:2" x14ac:dyDescent="0.3">
      <c r="A4574" s="1">
        <v>42478</v>
      </c>
      <c r="B4574">
        <v>72.015701000000007</v>
      </c>
    </row>
    <row r="4575" spans="1:2" x14ac:dyDescent="0.3">
      <c r="A4575" s="1">
        <v>42479</v>
      </c>
      <c r="B4575">
        <v>72.675629000000001</v>
      </c>
    </row>
    <row r="4576" spans="1:2" x14ac:dyDescent="0.3">
      <c r="A4576" s="1">
        <v>42480</v>
      </c>
      <c r="B4576">
        <v>72.318161000000003</v>
      </c>
    </row>
    <row r="4577" spans="1:2" x14ac:dyDescent="0.3">
      <c r="A4577" s="1">
        <v>42481</v>
      </c>
      <c r="B4577">
        <v>71.951537999999999</v>
      </c>
    </row>
    <row r="4578" spans="1:2" x14ac:dyDescent="0.3">
      <c r="A4578" s="1">
        <v>42482</v>
      </c>
      <c r="B4578">
        <v>75.040405000000007</v>
      </c>
    </row>
    <row r="4579" spans="1:2" x14ac:dyDescent="0.3">
      <c r="A4579" s="1">
        <v>42485</v>
      </c>
      <c r="B4579">
        <v>74.279640000000001</v>
      </c>
    </row>
    <row r="4580" spans="1:2" x14ac:dyDescent="0.3">
      <c r="A4580" s="1">
        <v>42486</v>
      </c>
      <c r="B4580">
        <v>73.592215999999993</v>
      </c>
    </row>
    <row r="4581" spans="1:2" x14ac:dyDescent="0.3">
      <c r="A4581" s="1">
        <v>42487</v>
      </c>
      <c r="B4581">
        <v>74.976249999999993</v>
      </c>
    </row>
    <row r="4582" spans="1:2" x14ac:dyDescent="0.3">
      <c r="A4582" s="1">
        <v>42488</v>
      </c>
      <c r="B4582">
        <v>76.167800999999997</v>
      </c>
    </row>
    <row r="4583" spans="1:2" x14ac:dyDescent="0.3">
      <c r="A4583" s="1">
        <v>42489</v>
      </c>
      <c r="B4583">
        <v>75.223731999999998</v>
      </c>
    </row>
    <row r="4584" spans="1:2" x14ac:dyDescent="0.3">
      <c r="A4584" s="1">
        <v>42492</v>
      </c>
      <c r="B4584">
        <v>75.047318000000004</v>
      </c>
    </row>
    <row r="4585" spans="1:2" x14ac:dyDescent="0.3">
      <c r="A4585" s="1">
        <v>42493</v>
      </c>
      <c r="B4585">
        <v>75.075171999999995</v>
      </c>
    </row>
    <row r="4586" spans="1:2" x14ac:dyDescent="0.3">
      <c r="A4586" s="1">
        <v>42494</v>
      </c>
      <c r="B4586">
        <v>73.654633000000004</v>
      </c>
    </row>
    <row r="4587" spans="1:2" x14ac:dyDescent="0.3">
      <c r="A4587" s="1">
        <v>42495</v>
      </c>
      <c r="B4587">
        <v>74.146720999999999</v>
      </c>
    </row>
    <row r="4588" spans="1:2" x14ac:dyDescent="0.3">
      <c r="A4588" s="1">
        <v>42496</v>
      </c>
      <c r="B4588">
        <v>73.385384000000002</v>
      </c>
    </row>
    <row r="4589" spans="1:2" x14ac:dyDescent="0.3">
      <c r="A4589" s="1">
        <v>42499</v>
      </c>
      <c r="B4589">
        <v>74.499519000000006</v>
      </c>
    </row>
    <row r="4590" spans="1:2" x14ac:dyDescent="0.3">
      <c r="A4590" s="1">
        <v>42500</v>
      </c>
      <c r="B4590">
        <v>74.518089000000003</v>
      </c>
    </row>
    <row r="4591" spans="1:2" x14ac:dyDescent="0.3">
      <c r="A4591" s="1">
        <v>42501</v>
      </c>
      <c r="B4591">
        <v>74.601646000000002</v>
      </c>
    </row>
    <row r="4592" spans="1:2" x14ac:dyDescent="0.3">
      <c r="A4592" s="1">
        <v>42502</v>
      </c>
      <c r="B4592">
        <v>74.685210999999995</v>
      </c>
    </row>
    <row r="4593" spans="1:2" x14ac:dyDescent="0.3">
      <c r="A4593" s="1">
        <v>42503</v>
      </c>
      <c r="B4593">
        <v>76.365723000000003</v>
      </c>
    </row>
    <row r="4594" spans="1:2" x14ac:dyDescent="0.3">
      <c r="A4594" s="1">
        <v>42507</v>
      </c>
      <c r="B4594">
        <v>76.625693999999996</v>
      </c>
    </row>
    <row r="4595" spans="1:2" x14ac:dyDescent="0.3">
      <c r="A4595" s="1">
        <v>42508</v>
      </c>
      <c r="B4595">
        <v>76.681388999999996</v>
      </c>
    </row>
    <row r="4596" spans="1:2" x14ac:dyDescent="0.3">
      <c r="A4596" s="1">
        <v>42509</v>
      </c>
      <c r="B4596">
        <v>80.432372999999998</v>
      </c>
    </row>
    <row r="4597" spans="1:2" x14ac:dyDescent="0.3">
      <c r="A4597" s="1">
        <v>42510</v>
      </c>
      <c r="B4597">
        <v>80.989463999999998</v>
      </c>
    </row>
    <row r="4598" spans="1:2" x14ac:dyDescent="0.3">
      <c r="A4598" s="1">
        <v>42513</v>
      </c>
      <c r="B4598">
        <v>81.583663999999999</v>
      </c>
    </row>
    <row r="4599" spans="1:2" x14ac:dyDescent="0.3">
      <c r="A4599" s="1">
        <v>42514</v>
      </c>
      <c r="B4599">
        <v>82.734961999999996</v>
      </c>
    </row>
    <row r="4600" spans="1:2" x14ac:dyDescent="0.3">
      <c r="A4600" s="1">
        <v>42515</v>
      </c>
      <c r="B4600">
        <v>83.598419000000007</v>
      </c>
    </row>
    <row r="4601" spans="1:2" x14ac:dyDescent="0.3">
      <c r="A4601" s="1">
        <v>42516</v>
      </c>
      <c r="B4601">
        <v>83.440582000000006</v>
      </c>
    </row>
    <row r="4602" spans="1:2" x14ac:dyDescent="0.3">
      <c r="A4602" s="1">
        <v>42517</v>
      </c>
      <c r="B4602">
        <v>83.524139000000005</v>
      </c>
    </row>
    <row r="4603" spans="1:2" x14ac:dyDescent="0.3">
      <c r="A4603" s="1">
        <v>42520</v>
      </c>
      <c r="B4603">
        <v>83.570564000000005</v>
      </c>
    </row>
    <row r="4604" spans="1:2" x14ac:dyDescent="0.3">
      <c r="A4604" s="1">
        <v>42521</v>
      </c>
      <c r="B4604">
        <v>83.514854</v>
      </c>
    </row>
    <row r="4605" spans="1:2" x14ac:dyDescent="0.3">
      <c r="A4605" s="1">
        <v>42522</v>
      </c>
      <c r="B4605">
        <v>84.489745999999997</v>
      </c>
    </row>
    <row r="4606" spans="1:2" x14ac:dyDescent="0.3">
      <c r="A4606" s="1">
        <v>42523</v>
      </c>
      <c r="B4606">
        <v>83.951233000000002</v>
      </c>
    </row>
    <row r="4607" spans="1:2" x14ac:dyDescent="0.3">
      <c r="A4607" s="1">
        <v>42524</v>
      </c>
      <c r="B4607">
        <v>83.134186</v>
      </c>
    </row>
    <row r="4608" spans="1:2" x14ac:dyDescent="0.3">
      <c r="A4608" s="1">
        <v>42527</v>
      </c>
      <c r="B4608">
        <v>83.663414000000003</v>
      </c>
    </row>
    <row r="4609" spans="1:2" x14ac:dyDescent="0.3">
      <c r="A4609" s="1">
        <v>42528</v>
      </c>
      <c r="B4609">
        <v>84.907546999999994</v>
      </c>
    </row>
    <row r="4610" spans="1:2" x14ac:dyDescent="0.3">
      <c r="A4610" s="1">
        <v>42529</v>
      </c>
      <c r="B4610">
        <v>84.183350000000004</v>
      </c>
    </row>
    <row r="4611" spans="1:2" x14ac:dyDescent="0.3">
      <c r="A4611" s="1">
        <v>42530</v>
      </c>
      <c r="B4611">
        <v>83.756264000000002</v>
      </c>
    </row>
    <row r="4612" spans="1:2" x14ac:dyDescent="0.3">
      <c r="A4612" s="1">
        <v>42531</v>
      </c>
      <c r="B4612">
        <v>82.679244999999995</v>
      </c>
    </row>
    <row r="4613" spans="1:2" x14ac:dyDescent="0.3">
      <c r="A4613" s="1">
        <v>42534</v>
      </c>
      <c r="B4613">
        <v>81.565085999999994</v>
      </c>
    </row>
    <row r="4614" spans="1:2" x14ac:dyDescent="0.3">
      <c r="A4614" s="1">
        <v>42535</v>
      </c>
      <c r="B4614">
        <v>80.636641999999995</v>
      </c>
    </row>
    <row r="4615" spans="1:2" x14ac:dyDescent="0.3">
      <c r="A4615" s="1">
        <v>42536</v>
      </c>
      <c r="B4615">
        <v>80.293114000000003</v>
      </c>
    </row>
    <row r="4616" spans="1:2" x14ac:dyDescent="0.3">
      <c r="A4616" s="1">
        <v>42537</v>
      </c>
      <c r="B4616">
        <v>79.234656999999999</v>
      </c>
    </row>
    <row r="4617" spans="1:2" x14ac:dyDescent="0.3">
      <c r="A4617" s="1">
        <v>42538</v>
      </c>
      <c r="B4617">
        <v>80.785194000000004</v>
      </c>
    </row>
    <row r="4618" spans="1:2" x14ac:dyDescent="0.3">
      <c r="A4618" s="1">
        <v>42541</v>
      </c>
      <c r="B4618">
        <v>82.734961999999996</v>
      </c>
    </row>
    <row r="4619" spans="1:2" x14ac:dyDescent="0.3">
      <c r="A4619" s="1">
        <v>42542</v>
      </c>
      <c r="B4619">
        <v>82.799949999999995</v>
      </c>
    </row>
    <row r="4620" spans="1:2" x14ac:dyDescent="0.3">
      <c r="A4620" s="1">
        <v>42543</v>
      </c>
      <c r="B4620">
        <v>83.319878000000003</v>
      </c>
    </row>
    <row r="4621" spans="1:2" x14ac:dyDescent="0.3">
      <c r="A4621" s="1">
        <v>42544</v>
      </c>
      <c r="B4621">
        <v>83.644844000000006</v>
      </c>
    </row>
    <row r="4622" spans="1:2" x14ac:dyDescent="0.3">
      <c r="A4622" s="1">
        <v>42545</v>
      </c>
      <c r="B4622">
        <v>81.332977</v>
      </c>
    </row>
    <row r="4623" spans="1:2" x14ac:dyDescent="0.3">
      <c r="A4623" s="1">
        <v>42548</v>
      </c>
      <c r="B4623">
        <v>79.698891000000003</v>
      </c>
    </row>
    <row r="4624" spans="1:2" x14ac:dyDescent="0.3">
      <c r="A4624" s="1">
        <v>42549</v>
      </c>
      <c r="B4624">
        <v>81.852920999999995</v>
      </c>
    </row>
    <row r="4625" spans="1:2" x14ac:dyDescent="0.3">
      <c r="A4625" s="1">
        <v>42550</v>
      </c>
      <c r="B4625">
        <v>83.895531000000005</v>
      </c>
    </row>
    <row r="4626" spans="1:2" x14ac:dyDescent="0.3">
      <c r="A4626" s="1">
        <v>42551</v>
      </c>
      <c r="B4626">
        <v>84.536163000000002</v>
      </c>
    </row>
    <row r="4627" spans="1:2" x14ac:dyDescent="0.3">
      <c r="A4627" s="1">
        <v>42552</v>
      </c>
      <c r="B4627">
        <v>84.536163000000002</v>
      </c>
    </row>
    <row r="4628" spans="1:2" x14ac:dyDescent="0.3">
      <c r="A4628" s="1">
        <v>42555</v>
      </c>
      <c r="B4628">
        <v>84.629013</v>
      </c>
    </row>
    <row r="4629" spans="1:2" x14ac:dyDescent="0.3">
      <c r="A4629" s="1">
        <v>42556</v>
      </c>
      <c r="B4629">
        <v>84.081215</v>
      </c>
    </row>
    <row r="4630" spans="1:2" x14ac:dyDescent="0.3">
      <c r="A4630" s="1">
        <v>42557</v>
      </c>
      <c r="B4630">
        <v>83.635559000000001</v>
      </c>
    </row>
    <row r="4631" spans="1:2" x14ac:dyDescent="0.3">
      <c r="A4631" s="1">
        <v>42558</v>
      </c>
      <c r="B4631">
        <v>84.796135000000007</v>
      </c>
    </row>
    <row r="4632" spans="1:2" x14ac:dyDescent="0.3">
      <c r="A4632" s="1">
        <v>42559</v>
      </c>
      <c r="B4632">
        <v>86.086678000000006</v>
      </c>
    </row>
    <row r="4633" spans="1:2" x14ac:dyDescent="0.3">
      <c r="A4633" s="1">
        <v>42562</v>
      </c>
      <c r="B4633">
        <v>87.460800000000006</v>
      </c>
    </row>
    <row r="4634" spans="1:2" x14ac:dyDescent="0.3">
      <c r="A4634" s="1">
        <v>42563</v>
      </c>
      <c r="B4634">
        <v>87.934325999999999</v>
      </c>
    </row>
    <row r="4635" spans="1:2" x14ac:dyDescent="0.3">
      <c r="A4635" s="1">
        <v>42564</v>
      </c>
      <c r="B4635">
        <v>87.618651999999997</v>
      </c>
    </row>
    <row r="4636" spans="1:2" x14ac:dyDescent="0.3">
      <c r="A4636" s="1">
        <v>42565</v>
      </c>
      <c r="B4636">
        <v>87.163696000000002</v>
      </c>
    </row>
    <row r="4637" spans="1:2" x14ac:dyDescent="0.3">
      <c r="A4637" s="1">
        <v>42566</v>
      </c>
      <c r="B4637">
        <v>87.414390999999995</v>
      </c>
    </row>
    <row r="4638" spans="1:2" x14ac:dyDescent="0.3">
      <c r="A4638" s="1">
        <v>42569</v>
      </c>
      <c r="B4638">
        <v>87.990027999999995</v>
      </c>
    </row>
    <row r="4639" spans="1:2" x14ac:dyDescent="0.3">
      <c r="A4639" s="1">
        <v>42570</v>
      </c>
      <c r="B4639">
        <v>87.488654999999994</v>
      </c>
    </row>
    <row r="4640" spans="1:2" x14ac:dyDescent="0.3">
      <c r="A4640" s="1">
        <v>42571</v>
      </c>
      <c r="B4640">
        <v>89.494140999999999</v>
      </c>
    </row>
    <row r="4641" spans="1:2" x14ac:dyDescent="0.3">
      <c r="A4641" s="1">
        <v>42572</v>
      </c>
      <c r="B4641">
        <v>90.348312000000007</v>
      </c>
    </row>
    <row r="4642" spans="1:2" x14ac:dyDescent="0.3">
      <c r="A4642" s="1">
        <v>42573</v>
      </c>
      <c r="B4642">
        <v>90.487578999999997</v>
      </c>
    </row>
    <row r="4643" spans="1:2" x14ac:dyDescent="0.3">
      <c r="A4643" s="1">
        <v>42576</v>
      </c>
      <c r="B4643">
        <v>90.014069000000006</v>
      </c>
    </row>
    <row r="4644" spans="1:2" x14ac:dyDescent="0.3">
      <c r="A4644" s="1">
        <v>42577</v>
      </c>
      <c r="B4644">
        <v>91.007514999999998</v>
      </c>
    </row>
    <row r="4645" spans="1:2" x14ac:dyDescent="0.3">
      <c r="A4645" s="1">
        <v>42578</v>
      </c>
      <c r="B4645">
        <v>91.156075000000001</v>
      </c>
    </row>
    <row r="4646" spans="1:2" x14ac:dyDescent="0.3">
      <c r="A4646" s="1">
        <v>42579</v>
      </c>
      <c r="B4646">
        <v>91.722435000000004</v>
      </c>
    </row>
    <row r="4647" spans="1:2" x14ac:dyDescent="0.3">
      <c r="A4647" s="1">
        <v>42580</v>
      </c>
      <c r="B4647">
        <v>91.694571999999994</v>
      </c>
    </row>
    <row r="4648" spans="1:2" x14ac:dyDescent="0.3">
      <c r="A4648" s="1">
        <v>42583</v>
      </c>
      <c r="B4648">
        <v>92.363074999999995</v>
      </c>
    </row>
    <row r="4649" spans="1:2" x14ac:dyDescent="0.3">
      <c r="A4649" s="1">
        <v>42584</v>
      </c>
      <c r="B4649">
        <v>91.453186000000002</v>
      </c>
    </row>
    <row r="4650" spans="1:2" x14ac:dyDescent="0.3">
      <c r="A4650" s="1">
        <v>42585</v>
      </c>
      <c r="B4650">
        <v>91.248924000000002</v>
      </c>
    </row>
    <row r="4651" spans="1:2" x14ac:dyDescent="0.3">
      <c r="A4651" s="1">
        <v>42586</v>
      </c>
      <c r="B4651">
        <v>91.267493999999999</v>
      </c>
    </row>
    <row r="4652" spans="1:2" x14ac:dyDescent="0.3">
      <c r="A4652" s="1">
        <v>42587</v>
      </c>
      <c r="B4652">
        <v>91.824562</v>
      </c>
    </row>
    <row r="4653" spans="1:2" x14ac:dyDescent="0.3">
      <c r="A4653" s="1">
        <v>42590</v>
      </c>
      <c r="B4653">
        <v>90.710402999999999</v>
      </c>
    </row>
    <row r="4654" spans="1:2" x14ac:dyDescent="0.3">
      <c r="A4654" s="1">
        <v>42591</v>
      </c>
      <c r="B4654">
        <v>92.400199999999998</v>
      </c>
    </row>
    <row r="4655" spans="1:2" x14ac:dyDescent="0.3">
      <c r="A4655" s="1">
        <v>42592</v>
      </c>
      <c r="B4655">
        <v>92.010254000000003</v>
      </c>
    </row>
    <row r="4656" spans="1:2" x14ac:dyDescent="0.3">
      <c r="A4656" s="1">
        <v>42593</v>
      </c>
      <c r="B4656">
        <v>92.892287999999994</v>
      </c>
    </row>
    <row r="4657" spans="1:2" x14ac:dyDescent="0.3">
      <c r="A4657" s="1">
        <v>42594</v>
      </c>
      <c r="B4657">
        <v>91.833847000000006</v>
      </c>
    </row>
    <row r="4658" spans="1:2" x14ac:dyDescent="0.3">
      <c r="A4658" s="1">
        <v>42597</v>
      </c>
      <c r="B4658">
        <v>92.381637999999995</v>
      </c>
    </row>
    <row r="4659" spans="1:2" x14ac:dyDescent="0.3">
      <c r="A4659" s="1">
        <v>42598</v>
      </c>
      <c r="B4659">
        <v>90.831115999999994</v>
      </c>
    </row>
    <row r="4660" spans="1:2" x14ac:dyDescent="0.3">
      <c r="A4660" s="1">
        <v>42599</v>
      </c>
      <c r="B4660">
        <v>89.549835000000002</v>
      </c>
    </row>
    <row r="4661" spans="1:2" x14ac:dyDescent="0.3">
      <c r="A4661" s="1">
        <v>42600</v>
      </c>
      <c r="B4661">
        <v>89.521987999999993</v>
      </c>
    </row>
    <row r="4662" spans="1:2" x14ac:dyDescent="0.3">
      <c r="A4662" s="1">
        <v>42601</v>
      </c>
      <c r="B4662">
        <v>89.911934000000002</v>
      </c>
    </row>
    <row r="4663" spans="1:2" x14ac:dyDescent="0.3">
      <c r="A4663" s="1">
        <v>42604</v>
      </c>
      <c r="B4663">
        <v>89.744820000000004</v>
      </c>
    </row>
    <row r="4664" spans="1:2" x14ac:dyDescent="0.3">
      <c r="A4664" s="1">
        <v>42605</v>
      </c>
      <c r="B4664">
        <v>90.069777999999999</v>
      </c>
    </row>
    <row r="4665" spans="1:2" x14ac:dyDescent="0.3">
      <c r="A4665" s="1">
        <v>42606</v>
      </c>
      <c r="B4665">
        <v>90.004790999999997</v>
      </c>
    </row>
    <row r="4666" spans="1:2" x14ac:dyDescent="0.3">
      <c r="A4666" s="1">
        <v>42607</v>
      </c>
      <c r="B4666">
        <v>88.519233999999997</v>
      </c>
    </row>
    <row r="4667" spans="1:2" x14ac:dyDescent="0.3">
      <c r="A4667" s="1">
        <v>42608</v>
      </c>
      <c r="B4667">
        <v>88.602813999999995</v>
      </c>
    </row>
    <row r="4668" spans="1:2" x14ac:dyDescent="0.3">
      <c r="A4668" s="1">
        <v>42611</v>
      </c>
      <c r="B4668">
        <v>88.287139999999994</v>
      </c>
    </row>
    <row r="4669" spans="1:2" x14ac:dyDescent="0.3">
      <c r="A4669" s="1">
        <v>42612</v>
      </c>
      <c r="B4669">
        <v>88.379981999999998</v>
      </c>
    </row>
    <row r="4670" spans="1:2" x14ac:dyDescent="0.3">
      <c r="A4670" s="1">
        <v>42613</v>
      </c>
      <c r="B4670">
        <v>87.590782000000004</v>
      </c>
    </row>
    <row r="4671" spans="1:2" x14ac:dyDescent="0.3">
      <c r="A4671" s="1">
        <v>42614</v>
      </c>
      <c r="B4671">
        <v>86.374511999999996</v>
      </c>
    </row>
    <row r="4672" spans="1:2" x14ac:dyDescent="0.3">
      <c r="A4672" s="1">
        <v>42615</v>
      </c>
      <c r="B4672">
        <v>89.029899999999998</v>
      </c>
    </row>
    <row r="4673" spans="1:2" x14ac:dyDescent="0.3">
      <c r="A4673" s="1">
        <v>42618</v>
      </c>
      <c r="B4673">
        <v>88.918487999999996</v>
      </c>
    </row>
    <row r="4674" spans="1:2" x14ac:dyDescent="0.3">
      <c r="A4674" s="1">
        <v>42619</v>
      </c>
      <c r="B4674">
        <v>88.937065000000004</v>
      </c>
    </row>
    <row r="4675" spans="1:2" x14ac:dyDescent="0.3">
      <c r="A4675" s="1">
        <v>42620</v>
      </c>
      <c r="B4675">
        <v>89.410576000000006</v>
      </c>
    </row>
    <row r="4676" spans="1:2" x14ac:dyDescent="0.3">
      <c r="A4676" s="1">
        <v>42621</v>
      </c>
      <c r="B4676">
        <v>89.364142999999999</v>
      </c>
    </row>
    <row r="4677" spans="1:2" x14ac:dyDescent="0.3">
      <c r="A4677" s="1">
        <v>42622</v>
      </c>
      <c r="B4677">
        <v>87.600075000000004</v>
      </c>
    </row>
    <row r="4678" spans="1:2" x14ac:dyDescent="0.3">
      <c r="A4678" s="1">
        <v>42625</v>
      </c>
      <c r="B4678">
        <v>87.757903999999996</v>
      </c>
    </row>
    <row r="4679" spans="1:2" x14ac:dyDescent="0.3">
      <c r="A4679" s="1">
        <v>42626</v>
      </c>
      <c r="B4679">
        <v>87.544372999999993</v>
      </c>
    </row>
    <row r="4680" spans="1:2" x14ac:dyDescent="0.3">
      <c r="A4680" s="1">
        <v>42627</v>
      </c>
      <c r="B4680">
        <v>87.971457999999998</v>
      </c>
    </row>
    <row r="4681" spans="1:2" x14ac:dyDescent="0.3">
      <c r="A4681" s="1">
        <v>42628</v>
      </c>
      <c r="B4681">
        <v>88.398551999999995</v>
      </c>
    </row>
    <row r="4682" spans="1:2" x14ac:dyDescent="0.3">
      <c r="A4682" s="1">
        <v>42629</v>
      </c>
      <c r="B4682">
        <v>88.194289999999995</v>
      </c>
    </row>
    <row r="4683" spans="1:2" x14ac:dyDescent="0.3">
      <c r="A4683" s="1">
        <v>42632</v>
      </c>
      <c r="B4683">
        <v>89.243454</v>
      </c>
    </row>
    <row r="4684" spans="1:2" x14ac:dyDescent="0.3">
      <c r="A4684" s="1">
        <v>42633</v>
      </c>
      <c r="B4684">
        <v>90.339043000000004</v>
      </c>
    </row>
    <row r="4685" spans="1:2" x14ac:dyDescent="0.3">
      <c r="A4685" s="1">
        <v>42634</v>
      </c>
      <c r="B4685">
        <v>89.809807000000006</v>
      </c>
    </row>
    <row r="4686" spans="1:2" x14ac:dyDescent="0.3">
      <c r="A4686" s="1">
        <v>42635</v>
      </c>
      <c r="B4686">
        <v>90.831115999999994</v>
      </c>
    </row>
    <row r="4687" spans="1:2" x14ac:dyDescent="0.3">
      <c r="A4687" s="1">
        <v>42636</v>
      </c>
      <c r="B4687">
        <v>90.886825999999999</v>
      </c>
    </row>
    <row r="4688" spans="1:2" x14ac:dyDescent="0.3">
      <c r="A4688" s="1">
        <v>42639</v>
      </c>
      <c r="B4688">
        <v>88.342842000000005</v>
      </c>
    </row>
    <row r="4689" spans="1:2" x14ac:dyDescent="0.3">
      <c r="A4689" s="1">
        <v>42640</v>
      </c>
      <c r="B4689">
        <v>88.816360000000003</v>
      </c>
    </row>
    <row r="4690" spans="1:2" x14ac:dyDescent="0.3">
      <c r="A4690" s="1">
        <v>42641</v>
      </c>
      <c r="B4690">
        <v>89.354866000000001</v>
      </c>
    </row>
    <row r="4691" spans="1:2" x14ac:dyDescent="0.3">
      <c r="A4691" s="1">
        <v>42642</v>
      </c>
      <c r="B4691">
        <v>89.020615000000006</v>
      </c>
    </row>
    <row r="4692" spans="1:2" x14ac:dyDescent="0.3">
      <c r="A4692" s="1">
        <v>42643</v>
      </c>
      <c r="B4692">
        <v>89.048477000000005</v>
      </c>
    </row>
    <row r="4693" spans="1:2" x14ac:dyDescent="0.3">
      <c r="A4693" s="1">
        <v>42647</v>
      </c>
      <c r="B4693">
        <v>89.549835000000002</v>
      </c>
    </row>
    <row r="4694" spans="1:2" x14ac:dyDescent="0.3">
      <c r="A4694" s="1">
        <v>42648</v>
      </c>
      <c r="B4694">
        <v>89.178466999999998</v>
      </c>
    </row>
    <row r="4695" spans="1:2" x14ac:dyDescent="0.3">
      <c r="A4695" s="1">
        <v>42649</v>
      </c>
      <c r="B4695">
        <v>89.494140999999999</v>
      </c>
    </row>
    <row r="4696" spans="1:2" x14ac:dyDescent="0.3">
      <c r="A4696" s="1">
        <v>42650</v>
      </c>
      <c r="B4696">
        <v>89.243454</v>
      </c>
    </row>
    <row r="4697" spans="1:2" x14ac:dyDescent="0.3">
      <c r="A4697" s="1">
        <v>42653</v>
      </c>
      <c r="B4697">
        <v>90.478294000000005</v>
      </c>
    </row>
    <row r="4698" spans="1:2" x14ac:dyDescent="0.3">
      <c r="A4698" s="1">
        <v>42654</v>
      </c>
      <c r="B4698">
        <v>89.846947</v>
      </c>
    </row>
    <row r="4699" spans="1:2" x14ac:dyDescent="0.3">
      <c r="A4699" s="1">
        <v>42655</v>
      </c>
      <c r="B4699">
        <v>88.491401999999994</v>
      </c>
    </row>
    <row r="4700" spans="1:2" x14ac:dyDescent="0.3">
      <c r="A4700" s="1">
        <v>42656</v>
      </c>
      <c r="B4700">
        <v>88.463547000000005</v>
      </c>
    </row>
    <row r="4701" spans="1:2" x14ac:dyDescent="0.3">
      <c r="A4701" s="1">
        <v>42657</v>
      </c>
      <c r="B4701">
        <v>90.561867000000007</v>
      </c>
    </row>
    <row r="4702" spans="1:2" x14ac:dyDescent="0.3">
      <c r="A4702" s="1">
        <v>42660</v>
      </c>
      <c r="B4702">
        <v>90.171913000000004</v>
      </c>
    </row>
    <row r="4703" spans="1:2" x14ac:dyDescent="0.3">
      <c r="A4703" s="1">
        <v>42661</v>
      </c>
      <c r="B4703">
        <v>91.824562</v>
      </c>
    </row>
    <row r="4704" spans="1:2" x14ac:dyDescent="0.3">
      <c r="A4704" s="1">
        <v>42662</v>
      </c>
      <c r="B4704">
        <v>91.722435000000004</v>
      </c>
    </row>
    <row r="4705" spans="1:2" x14ac:dyDescent="0.3">
      <c r="A4705" s="1">
        <v>42663</v>
      </c>
      <c r="B4705">
        <v>92.149529000000001</v>
      </c>
    </row>
    <row r="4706" spans="1:2" x14ac:dyDescent="0.3">
      <c r="A4706" s="1">
        <v>42664</v>
      </c>
      <c r="B4706">
        <v>91.694571999999994</v>
      </c>
    </row>
    <row r="4707" spans="1:2" x14ac:dyDescent="0.3">
      <c r="A4707" s="1">
        <v>42667</v>
      </c>
      <c r="B4707">
        <v>91.378899000000004</v>
      </c>
    </row>
    <row r="4708" spans="1:2" x14ac:dyDescent="0.3">
      <c r="A4708" s="1">
        <v>42668</v>
      </c>
      <c r="B4708">
        <v>88.992760000000004</v>
      </c>
    </row>
    <row r="4709" spans="1:2" x14ac:dyDescent="0.3">
      <c r="A4709" s="1">
        <v>42669</v>
      </c>
      <c r="B4709">
        <v>88.537818999999999</v>
      </c>
    </row>
    <row r="4710" spans="1:2" x14ac:dyDescent="0.3">
      <c r="A4710" s="1">
        <v>42670</v>
      </c>
      <c r="B4710">
        <v>89.754097000000002</v>
      </c>
    </row>
    <row r="4711" spans="1:2" x14ac:dyDescent="0.3">
      <c r="A4711" s="1">
        <v>42671</v>
      </c>
      <c r="B4711">
        <v>87.507225000000005</v>
      </c>
    </row>
    <row r="4712" spans="1:2" x14ac:dyDescent="0.3">
      <c r="A4712" s="1">
        <v>42674</v>
      </c>
      <c r="B4712">
        <v>86.959434999999999</v>
      </c>
    </row>
    <row r="4713" spans="1:2" x14ac:dyDescent="0.3">
      <c r="A4713" s="1">
        <v>42675</v>
      </c>
      <c r="B4713">
        <v>85.743155999999999</v>
      </c>
    </row>
    <row r="4714" spans="1:2" x14ac:dyDescent="0.3">
      <c r="A4714" s="1">
        <v>42676</v>
      </c>
      <c r="B4714">
        <v>85.585319999999996</v>
      </c>
    </row>
    <row r="4715" spans="1:2" x14ac:dyDescent="0.3">
      <c r="A4715" s="1">
        <v>42677</v>
      </c>
      <c r="B4715">
        <v>85.724593999999996</v>
      </c>
    </row>
    <row r="4716" spans="1:2" x14ac:dyDescent="0.3">
      <c r="A4716" s="1">
        <v>42678</v>
      </c>
      <c r="B4716">
        <v>84.647582999999997</v>
      </c>
    </row>
    <row r="4717" spans="1:2" x14ac:dyDescent="0.3">
      <c r="A4717" s="1">
        <v>42681</v>
      </c>
      <c r="B4717">
        <v>85.696747000000002</v>
      </c>
    </row>
    <row r="4718" spans="1:2" x14ac:dyDescent="0.3">
      <c r="A4718" s="1">
        <v>42682</v>
      </c>
      <c r="B4718">
        <v>86.318809999999999</v>
      </c>
    </row>
    <row r="4719" spans="1:2" x14ac:dyDescent="0.3">
      <c r="A4719" s="1">
        <v>42683</v>
      </c>
      <c r="B4719">
        <v>90.515433999999999</v>
      </c>
    </row>
    <row r="4720" spans="1:2" x14ac:dyDescent="0.3">
      <c r="A4720" s="1">
        <v>42684</v>
      </c>
      <c r="B4720">
        <v>88.677086000000003</v>
      </c>
    </row>
    <row r="4721" spans="1:2" x14ac:dyDescent="0.3">
      <c r="A4721" s="1">
        <v>42685</v>
      </c>
      <c r="B4721">
        <v>88.082877999999994</v>
      </c>
    </row>
    <row r="4722" spans="1:2" x14ac:dyDescent="0.3">
      <c r="A4722" s="1">
        <v>42688</v>
      </c>
      <c r="B4722">
        <v>88.147873000000004</v>
      </c>
    </row>
    <row r="4723" spans="1:2" x14ac:dyDescent="0.3">
      <c r="A4723" s="1">
        <v>42689</v>
      </c>
      <c r="B4723">
        <v>86.383797000000001</v>
      </c>
    </row>
    <row r="4724" spans="1:2" x14ac:dyDescent="0.3">
      <c r="A4724" s="1">
        <v>42690</v>
      </c>
      <c r="B4724">
        <v>87.49794</v>
      </c>
    </row>
    <row r="4725" spans="1:2" x14ac:dyDescent="0.3">
      <c r="A4725" s="1">
        <v>42691</v>
      </c>
      <c r="B4725">
        <v>87.943603999999993</v>
      </c>
    </row>
    <row r="4726" spans="1:2" x14ac:dyDescent="0.3">
      <c r="A4726" s="1">
        <v>42692</v>
      </c>
      <c r="B4726">
        <v>88.287139999999994</v>
      </c>
    </row>
    <row r="4727" spans="1:2" x14ac:dyDescent="0.3">
      <c r="A4727" s="1">
        <v>42695</v>
      </c>
      <c r="B4727">
        <v>87.479370000000003</v>
      </c>
    </row>
    <row r="4728" spans="1:2" x14ac:dyDescent="0.3">
      <c r="A4728" s="1">
        <v>42696</v>
      </c>
      <c r="B4728">
        <v>86.810883000000004</v>
      </c>
    </row>
    <row r="4729" spans="1:2" x14ac:dyDescent="0.3">
      <c r="A4729" s="1">
        <v>42697</v>
      </c>
      <c r="B4729">
        <v>87.070853999999997</v>
      </c>
    </row>
    <row r="4730" spans="1:2" x14ac:dyDescent="0.3">
      <c r="A4730" s="1">
        <v>42698</v>
      </c>
      <c r="B4730">
        <v>87.683646999999993</v>
      </c>
    </row>
    <row r="4731" spans="1:2" x14ac:dyDescent="0.3">
      <c r="A4731" s="1">
        <v>42699</v>
      </c>
      <c r="B4731">
        <v>88.807075999999995</v>
      </c>
    </row>
    <row r="4732" spans="1:2" x14ac:dyDescent="0.3">
      <c r="A4732" s="1">
        <v>42702</v>
      </c>
      <c r="B4732">
        <v>88.435683999999995</v>
      </c>
    </row>
    <row r="4733" spans="1:2" x14ac:dyDescent="0.3">
      <c r="A4733" s="1">
        <v>42703</v>
      </c>
      <c r="B4733">
        <v>88.472831999999997</v>
      </c>
    </row>
    <row r="4734" spans="1:2" x14ac:dyDescent="0.3">
      <c r="A4734" s="1">
        <v>42704</v>
      </c>
      <c r="B4734">
        <v>87.776488999999998</v>
      </c>
    </row>
    <row r="4735" spans="1:2" x14ac:dyDescent="0.3">
      <c r="A4735" s="1">
        <v>42705</v>
      </c>
      <c r="B4735">
        <v>85.761734000000004</v>
      </c>
    </row>
    <row r="4736" spans="1:2" x14ac:dyDescent="0.3">
      <c r="A4736" s="1">
        <v>42706</v>
      </c>
      <c r="B4736">
        <v>85.919562999999997</v>
      </c>
    </row>
    <row r="4737" spans="1:2" x14ac:dyDescent="0.3">
      <c r="A4737" s="1">
        <v>42709</v>
      </c>
      <c r="B4737">
        <v>86.597335999999999</v>
      </c>
    </row>
    <row r="4738" spans="1:2" x14ac:dyDescent="0.3">
      <c r="A4738" s="1">
        <v>42710</v>
      </c>
      <c r="B4738">
        <v>85.993851000000006</v>
      </c>
    </row>
    <row r="4739" spans="1:2" x14ac:dyDescent="0.3">
      <c r="A4739" s="1">
        <v>42711</v>
      </c>
      <c r="B4739">
        <v>85.362503000000004</v>
      </c>
    </row>
    <row r="4740" spans="1:2" x14ac:dyDescent="0.3">
      <c r="A4740" s="1">
        <v>42712</v>
      </c>
      <c r="B4740">
        <v>86.040260000000004</v>
      </c>
    </row>
    <row r="4741" spans="1:2" x14ac:dyDescent="0.3">
      <c r="A4741" s="1">
        <v>42713</v>
      </c>
      <c r="B4741">
        <v>87.572226999999998</v>
      </c>
    </row>
    <row r="4742" spans="1:2" x14ac:dyDescent="0.3">
      <c r="A4742" s="1">
        <v>42716</v>
      </c>
      <c r="B4742">
        <v>87.089432000000002</v>
      </c>
    </row>
    <row r="4743" spans="1:2" x14ac:dyDescent="0.3">
      <c r="A4743" s="1">
        <v>42717</v>
      </c>
      <c r="B4743">
        <v>88.760650999999996</v>
      </c>
    </row>
    <row r="4744" spans="1:2" x14ac:dyDescent="0.3">
      <c r="A4744" s="1">
        <v>42718</v>
      </c>
      <c r="B4744">
        <v>89.159889000000007</v>
      </c>
    </row>
    <row r="4745" spans="1:2" x14ac:dyDescent="0.3">
      <c r="A4745" s="1">
        <v>42719</v>
      </c>
      <c r="B4745">
        <v>89.930503999999999</v>
      </c>
    </row>
    <row r="4746" spans="1:2" x14ac:dyDescent="0.3">
      <c r="A4746" s="1">
        <v>42720</v>
      </c>
      <c r="B4746">
        <v>90.821822999999995</v>
      </c>
    </row>
    <row r="4747" spans="1:2" x14ac:dyDescent="0.3">
      <c r="A4747" s="1">
        <v>42723</v>
      </c>
      <c r="B4747">
        <v>90.840384999999998</v>
      </c>
    </row>
    <row r="4748" spans="1:2" x14ac:dyDescent="0.3">
      <c r="A4748" s="1">
        <v>42724</v>
      </c>
      <c r="B4748">
        <v>91.991675999999998</v>
      </c>
    </row>
    <row r="4749" spans="1:2" x14ac:dyDescent="0.3">
      <c r="A4749" s="1">
        <v>42725</v>
      </c>
      <c r="B4749">
        <v>91.824562</v>
      </c>
    </row>
    <row r="4750" spans="1:2" x14ac:dyDescent="0.3">
      <c r="A4750" s="1">
        <v>42726</v>
      </c>
      <c r="B4750">
        <v>92.270218</v>
      </c>
    </row>
    <row r="4751" spans="1:2" x14ac:dyDescent="0.3">
      <c r="A4751" s="1">
        <v>42727</v>
      </c>
      <c r="B4751">
        <v>91.787436999999997</v>
      </c>
    </row>
    <row r="4752" spans="1:2" x14ac:dyDescent="0.3">
      <c r="A4752" s="1">
        <v>42731</v>
      </c>
      <c r="B4752">
        <v>92.604468999999995</v>
      </c>
    </row>
    <row r="4753" spans="1:2" x14ac:dyDescent="0.3">
      <c r="A4753" s="1">
        <v>42732</v>
      </c>
      <c r="B4753">
        <v>92.743735999999998</v>
      </c>
    </row>
    <row r="4754" spans="1:2" x14ac:dyDescent="0.3">
      <c r="A4754" s="1">
        <v>42733</v>
      </c>
      <c r="B4754">
        <v>92.845862999999994</v>
      </c>
    </row>
    <row r="4755" spans="1:2" x14ac:dyDescent="0.3">
      <c r="A4755" s="1">
        <v>42734</v>
      </c>
      <c r="B4755">
        <v>92.056685999999999</v>
      </c>
    </row>
    <row r="4756" spans="1:2" x14ac:dyDescent="0.3">
      <c r="A4756" s="1">
        <v>42737</v>
      </c>
      <c r="B4756">
        <v>94.006446999999994</v>
      </c>
    </row>
    <row r="4757" spans="1:2" x14ac:dyDescent="0.3">
      <c r="A4757" s="1">
        <v>42738</v>
      </c>
      <c r="B4757">
        <v>94.192131000000003</v>
      </c>
    </row>
    <row r="4758" spans="1:2" x14ac:dyDescent="0.3">
      <c r="A4758" s="1">
        <v>42739</v>
      </c>
      <c r="B4758">
        <v>94.192131000000003</v>
      </c>
    </row>
    <row r="4759" spans="1:2" x14ac:dyDescent="0.3">
      <c r="A4759" s="1">
        <v>42740</v>
      </c>
      <c r="B4759">
        <v>95.631247999999999</v>
      </c>
    </row>
    <row r="4760" spans="1:2" x14ac:dyDescent="0.3">
      <c r="A4760" s="1">
        <v>42741</v>
      </c>
      <c r="B4760">
        <v>94.842055999999999</v>
      </c>
    </row>
    <row r="4761" spans="1:2" x14ac:dyDescent="0.3">
      <c r="A4761" s="1">
        <v>42744</v>
      </c>
      <c r="B4761">
        <v>94.981323000000003</v>
      </c>
    </row>
    <row r="4762" spans="1:2" x14ac:dyDescent="0.3">
      <c r="A4762" s="1">
        <v>42745</v>
      </c>
      <c r="B4762">
        <v>94.656357</v>
      </c>
    </row>
    <row r="4763" spans="1:2" x14ac:dyDescent="0.3">
      <c r="A4763" s="1">
        <v>42746</v>
      </c>
      <c r="B4763">
        <v>95.584823999999998</v>
      </c>
    </row>
    <row r="4764" spans="1:2" x14ac:dyDescent="0.3">
      <c r="A4764" s="1">
        <v>42747</v>
      </c>
      <c r="B4764">
        <v>94.099281000000005</v>
      </c>
    </row>
    <row r="4765" spans="1:2" x14ac:dyDescent="0.3">
      <c r="A4765" s="1">
        <v>42748</v>
      </c>
      <c r="B4765">
        <v>96.188323999999994</v>
      </c>
    </row>
    <row r="4766" spans="1:2" x14ac:dyDescent="0.3">
      <c r="A4766" s="1">
        <v>42751</v>
      </c>
      <c r="B4766">
        <v>94.656357</v>
      </c>
    </row>
    <row r="4767" spans="1:2" x14ac:dyDescent="0.3">
      <c r="A4767" s="1">
        <v>42752</v>
      </c>
      <c r="B4767">
        <v>94.888474000000002</v>
      </c>
    </row>
    <row r="4768" spans="1:2" x14ac:dyDescent="0.3">
      <c r="A4768" s="1">
        <v>42753</v>
      </c>
      <c r="B4768">
        <v>95.909782000000007</v>
      </c>
    </row>
    <row r="4769" spans="1:2" x14ac:dyDescent="0.3">
      <c r="A4769" s="1">
        <v>42754</v>
      </c>
      <c r="B4769">
        <v>95.445556999999994</v>
      </c>
    </row>
    <row r="4770" spans="1:2" x14ac:dyDescent="0.3">
      <c r="A4770" s="1">
        <v>42755</v>
      </c>
      <c r="B4770">
        <v>95.352699000000001</v>
      </c>
    </row>
    <row r="4771" spans="1:2" x14ac:dyDescent="0.3">
      <c r="A4771" s="1">
        <v>42758</v>
      </c>
      <c r="B4771">
        <v>94.006446999999994</v>
      </c>
    </row>
    <row r="4772" spans="1:2" x14ac:dyDescent="0.3">
      <c r="A4772" s="1">
        <v>42759</v>
      </c>
      <c r="B4772">
        <v>93.310096999999999</v>
      </c>
    </row>
    <row r="4773" spans="1:2" x14ac:dyDescent="0.3">
      <c r="A4773" s="1">
        <v>42760</v>
      </c>
      <c r="B4773">
        <v>94.052871999999994</v>
      </c>
    </row>
    <row r="4774" spans="1:2" x14ac:dyDescent="0.3">
      <c r="A4774" s="1">
        <v>42761</v>
      </c>
      <c r="B4774">
        <v>95.445556999999994</v>
      </c>
    </row>
    <row r="4775" spans="1:2" x14ac:dyDescent="0.3">
      <c r="A4775" s="1">
        <v>42762</v>
      </c>
      <c r="B4775">
        <v>95.584823999999998</v>
      </c>
    </row>
    <row r="4776" spans="1:2" x14ac:dyDescent="0.3">
      <c r="A4776" s="1">
        <v>42765</v>
      </c>
      <c r="B4776">
        <v>95.399131999999994</v>
      </c>
    </row>
    <row r="4777" spans="1:2" x14ac:dyDescent="0.3">
      <c r="A4777" s="1">
        <v>42766</v>
      </c>
      <c r="B4777">
        <v>94.377831</v>
      </c>
    </row>
    <row r="4778" spans="1:2" x14ac:dyDescent="0.3">
      <c r="A4778" s="1">
        <v>42767</v>
      </c>
      <c r="B4778">
        <v>94.842055999999999</v>
      </c>
    </row>
    <row r="4779" spans="1:2" x14ac:dyDescent="0.3">
      <c r="A4779" s="1">
        <v>42768</v>
      </c>
      <c r="B4779">
        <v>95.213440000000006</v>
      </c>
    </row>
    <row r="4780" spans="1:2" x14ac:dyDescent="0.3">
      <c r="A4780" s="1">
        <v>42769</v>
      </c>
      <c r="B4780">
        <v>95.027748000000003</v>
      </c>
    </row>
    <row r="4781" spans="1:2" x14ac:dyDescent="0.3">
      <c r="A4781" s="1">
        <v>42772</v>
      </c>
      <c r="B4781">
        <v>94.702788999999996</v>
      </c>
    </row>
    <row r="4782" spans="1:2" x14ac:dyDescent="0.3">
      <c r="A4782" s="1">
        <v>42773</v>
      </c>
      <c r="B4782">
        <v>95.027748000000003</v>
      </c>
    </row>
    <row r="4783" spans="1:2" x14ac:dyDescent="0.3">
      <c r="A4783" s="1">
        <v>42774</v>
      </c>
      <c r="B4783">
        <v>93.542220999999998</v>
      </c>
    </row>
    <row r="4784" spans="1:2" x14ac:dyDescent="0.3">
      <c r="A4784" s="1">
        <v>42775</v>
      </c>
      <c r="B4784">
        <v>94.377831</v>
      </c>
    </row>
    <row r="4785" spans="1:2" x14ac:dyDescent="0.3">
      <c r="A4785" s="1">
        <v>42776</v>
      </c>
      <c r="B4785">
        <v>93.774330000000006</v>
      </c>
    </row>
    <row r="4786" spans="1:2" x14ac:dyDescent="0.3">
      <c r="A4786" s="1">
        <v>42779</v>
      </c>
      <c r="B4786">
        <v>93.774330000000006</v>
      </c>
    </row>
    <row r="4787" spans="1:2" x14ac:dyDescent="0.3">
      <c r="A4787" s="1">
        <v>42780</v>
      </c>
      <c r="B4787">
        <v>93.077979999999997</v>
      </c>
    </row>
    <row r="4788" spans="1:2" x14ac:dyDescent="0.3">
      <c r="A4788" s="1">
        <v>42781</v>
      </c>
      <c r="B4788">
        <v>93.077979999999997</v>
      </c>
    </row>
    <row r="4789" spans="1:2" x14ac:dyDescent="0.3">
      <c r="A4789" s="1">
        <v>42782</v>
      </c>
      <c r="B4789">
        <v>94.238563999999997</v>
      </c>
    </row>
    <row r="4790" spans="1:2" x14ac:dyDescent="0.3">
      <c r="A4790" s="1">
        <v>42783</v>
      </c>
      <c r="B4790">
        <v>94.099281000000005</v>
      </c>
    </row>
    <row r="4791" spans="1:2" x14ac:dyDescent="0.3">
      <c r="A4791" s="1">
        <v>42786</v>
      </c>
      <c r="B4791">
        <v>94.238563999999997</v>
      </c>
    </row>
    <row r="4792" spans="1:2" x14ac:dyDescent="0.3">
      <c r="A4792" s="1">
        <v>42787</v>
      </c>
      <c r="B4792">
        <v>94.609939999999995</v>
      </c>
    </row>
    <row r="4793" spans="1:2" x14ac:dyDescent="0.3">
      <c r="A4793" s="1">
        <v>42788</v>
      </c>
      <c r="B4793">
        <v>95.631247999999999</v>
      </c>
    </row>
    <row r="4794" spans="1:2" x14ac:dyDescent="0.3">
      <c r="A4794" s="1">
        <v>42789</v>
      </c>
      <c r="B4794">
        <v>95.399131999999994</v>
      </c>
    </row>
    <row r="4795" spans="1:2" x14ac:dyDescent="0.3">
      <c r="A4795" s="1">
        <v>42790</v>
      </c>
      <c r="B4795">
        <v>95.816924999999998</v>
      </c>
    </row>
    <row r="4796" spans="1:2" x14ac:dyDescent="0.3">
      <c r="A4796" s="1">
        <v>42793</v>
      </c>
      <c r="B4796">
        <v>96.002632000000006</v>
      </c>
    </row>
    <row r="4797" spans="1:2" x14ac:dyDescent="0.3">
      <c r="A4797" s="1">
        <v>42794</v>
      </c>
      <c r="B4797">
        <v>95.770515000000003</v>
      </c>
    </row>
    <row r="4798" spans="1:2" x14ac:dyDescent="0.3">
      <c r="A4798" s="1">
        <v>42795</v>
      </c>
      <c r="B4798">
        <v>96.745391999999995</v>
      </c>
    </row>
    <row r="4799" spans="1:2" x14ac:dyDescent="0.3">
      <c r="A4799" s="1">
        <v>42796</v>
      </c>
      <c r="B4799">
        <v>97.720275999999998</v>
      </c>
    </row>
    <row r="4800" spans="1:2" x14ac:dyDescent="0.3">
      <c r="A4800" s="1">
        <v>42797</v>
      </c>
      <c r="B4800">
        <v>96.559700000000007</v>
      </c>
    </row>
    <row r="4801" spans="1:2" x14ac:dyDescent="0.3">
      <c r="A4801" s="1">
        <v>42800</v>
      </c>
      <c r="B4801">
        <v>96.327590999999998</v>
      </c>
    </row>
    <row r="4802" spans="1:2" x14ac:dyDescent="0.3">
      <c r="A4802" s="1">
        <v>42801</v>
      </c>
      <c r="B4802">
        <v>95.816924999999998</v>
      </c>
    </row>
    <row r="4803" spans="1:2" x14ac:dyDescent="0.3">
      <c r="A4803" s="1">
        <v>42802</v>
      </c>
      <c r="B4803">
        <v>95.724082999999993</v>
      </c>
    </row>
    <row r="4804" spans="1:2" x14ac:dyDescent="0.3">
      <c r="A4804" s="1">
        <v>42803</v>
      </c>
      <c r="B4804">
        <v>93.124413000000004</v>
      </c>
    </row>
    <row r="4805" spans="1:2" x14ac:dyDescent="0.3">
      <c r="A4805" s="1">
        <v>42804</v>
      </c>
      <c r="B4805">
        <v>94.145713999999998</v>
      </c>
    </row>
    <row r="4806" spans="1:2" x14ac:dyDescent="0.3">
      <c r="A4806" s="1">
        <v>42807</v>
      </c>
      <c r="B4806">
        <v>94.099281000000005</v>
      </c>
    </row>
    <row r="4807" spans="1:2" x14ac:dyDescent="0.3">
      <c r="A4807" s="1">
        <v>42808</v>
      </c>
      <c r="B4807">
        <v>95.816924999999998</v>
      </c>
    </row>
    <row r="4808" spans="1:2" x14ac:dyDescent="0.3">
      <c r="A4808" s="1">
        <v>42809</v>
      </c>
      <c r="B4808">
        <v>96.559700000000007</v>
      </c>
    </row>
    <row r="4809" spans="1:2" x14ac:dyDescent="0.3">
      <c r="A4809" s="1">
        <v>42810</v>
      </c>
      <c r="B4809">
        <v>95.399131999999994</v>
      </c>
    </row>
    <row r="4810" spans="1:2" x14ac:dyDescent="0.3">
      <c r="A4810" s="1">
        <v>42811</v>
      </c>
      <c r="B4810">
        <v>96.513267999999997</v>
      </c>
    </row>
    <row r="4811" spans="1:2" x14ac:dyDescent="0.3">
      <c r="A4811" s="1">
        <v>42814</v>
      </c>
      <c r="B4811">
        <v>96.327590999999998</v>
      </c>
    </row>
    <row r="4812" spans="1:2" x14ac:dyDescent="0.3">
      <c r="A4812" s="1">
        <v>42815</v>
      </c>
      <c r="B4812">
        <v>94.377831</v>
      </c>
    </row>
    <row r="4813" spans="1:2" x14ac:dyDescent="0.3">
      <c r="A4813" s="1">
        <v>42816</v>
      </c>
      <c r="B4813">
        <v>94.284981000000002</v>
      </c>
    </row>
    <row r="4814" spans="1:2" x14ac:dyDescent="0.3">
      <c r="A4814" s="1">
        <v>42817</v>
      </c>
      <c r="B4814">
        <v>94.842055999999999</v>
      </c>
    </row>
    <row r="4815" spans="1:2" x14ac:dyDescent="0.3">
      <c r="A4815" s="1">
        <v>42818</v>
      </c>
      <c r="B4815">
        <v>96.420433000000003</v>
      </c>
    </row>
    <row r="4816" spans="1:2" x14ac:dyDescent="0.3">
      <c r="A4816" s="1">
        <v>42821</v>
      </c>
      <c r="B4816">
        <v>95.816924999999998</v>
      </c>
    </row>
    <row r="4817" spans="1:2" x14ac:dyDescent="0.3">
      <c r="A4817" s="1">
        <v>42822</v>
      </c>
      <c r="B4817">
        <v>96.374008000000003</v>
      </c>
    </row>
    <row r="4818" spans="1:2" x14ac:dyDescent="0.3">
      <c r="A4818" s="1">
        <v>42823</v>
      </c>
      <c r="B4818">
        <v>96.791816999999995</v>
      </c>
    </row>
    <row r="4819" spans="1:2" x14ac:dyDescent="0.3">
      <c r="A4819" s="1">
        <v>42824</v>
      </c>
      <c r="B4819">
        <v>98.323784000000003</v>
      </c>
    </row>
    <row r="4820" spans="1:2" x14ac:dyDescent="0.3">
      <c r="A4820" s="1">
        <v>42825</v>
      </c>
      <c r="B4820">
        <v>99.159378000000004</v>
      </c>
    </row>
    <row r="4821" spans="1:2" x14ac:dyDescent="0.3">
      <c r="A4821" s="1">
        <v>42828</v>
      </c>
      <c r="B4821">
        <v>99.159378000000004</v>
      </c>
    </row>
    <row r="4822" spans="1:2" x14ac:dyDescent="0.3">
      <c r="A4822" s="1">
        <v>42829</v>
      </c>
      <c r="B4822">
        <v>99.112960999999999</v>
      </c>
    </row>
    <row r="4823" spans="1:2" x14ac:dyDescent="0.3">
      <c r="A4823" s="1">
        <v>42830</v>
      </c>
      <c r="B4823">
        <v>99.437927000000002</v>
      </c>
    </row>
    <row r="4824" spans="1:2" x14ac:dyDescent="0.3">
      <c r="A4824" s="1">
        <v>42831</v>
      </c>
      <c r="B4824">
        <v>99.345078000000001</v>
      </c>
    </row>
    <row r="4825" spans="1:2" x14ac:dyDescent="0.3">
      <c r="A4825" s="1">
        <v>42832</v>
      </c>
      <c r="B4825">
        <v>98.741577000000007</v>
      </c>
    </row>
    <row r="4826" spans="1:2" x14ac:dyDescent="0.3">
      <c r="A4826" s="1">
        <v>42835</v>
      </c>
      <c r="B4826">
        <v>98.323784000000003</v>
      </c>
    </row>
    <row r="4827" spans="1:2" x14ac:dyDescent="0.3">
      <c r="A4827" s="1">
        <v>42836</v>
      </c>
      <c r="B4827">
        <v>97.256050000000002</v>
      </c>
    </row>
    <row r="4828" spans="1:2" x14ac:dyDescent="0.3">
      <c r="A4828" s="1">
        <v>42837</v>
      </c>
      <c r="B4828">
        <v>97.905959999999993</v>
      </c>
    </row>
    <row r="4829" spans="1:2" x14ac:dyDescent="0.3">
      <c r="A4829" s="1">
        <v>42838</v>
      </c>
      <c r="B4829">
        <v>97.905959999999993</v>
      </c>
    </row>
    <row r="4830" spans="1:2" x14ac:dyDescent="0.3">
      <c r="A4830" s="1">
        <v>42843</v>
      </c>
      <c r="B4830">
        <v>96.977501000000004</v>
      </c>
    </row>
    <row r="4831" spans="1:2" x14ac:dyDescent="0.3">
      <c r="A4831" s="1">
        <v>42844</v>
      </c>
      <c r="B4831">
        <v>96.513267999999997</v>
      </c>
    </row>
    <row r="4832" spans="1:2" x14ac:dyDescent="0.3">
      <c r="A4832" s="1">
        <v>42845</v>
      </c>
      <c r="B4832">
        <v>96.141914</v>
      </c>
    </row>
    <row r="4833" spans="1:2" x14ac:dyDescent="0.3">
      <c r="A4833" s="1">
        <v>42846</v>
      </c>
      <c r="B4833">
        <v>95.631247999999999</v>
      </c>
    </row>
    <row r="4834" spans="1:2" x14ac:dyDescent="0.3">
      <c r="A4834" s="1">
        <v>42849</v>
      </c>
      <c r="B4834">
        <v>97.023933</v>
      </c>
    </row>
    <row r="4835" spans="1:2" x14ac:dyDescent="0.3">
      <c r="A4835" s="1">
        <v>42850</v>
      </c>
      <c r="B4835">
        <v>99.391509999999997</v>
      </c>
    </row>
    <row r="4836" spans="1:2" x14ac:dyDescent="0.3">
      <c r="A4836" s="1">
        <v>42851</v>
      </c>
      <c r="B4836">
        <v>100.180695</v>
      </c>
    </row>
    <row r="4837" spans="1:2" x14ac:dyDescent="0.3">
      <c r="A4837" s="1">
        <v>42852</v>
      </c>
      <c r="B4837">
        <v>99.995002999999997</v>
      </c>
    </row>
    <row r="4838" spans="1:2" x14ac:dyDescent="0.3">
      <c r="A4838" s="1">
        <v>42853</v>
      </c>
      <c r="B4838">
        <v>100.087845</v>
      </c>
    </row>
    <row r="4839" spans="1:2" x14ac:dyDescent="0.3">
      <c r="A4839" s="1">
        <v>42857</v>
      </c>
      <c r="B4839">
        <v>101.543159</v>
      </c>
    </row>
    <row r="4840" spans="1:2" x14ac:dyDescent="0.3">
      <c r="A4840" s="1">
        <v>42858</v>
      </c>
      <c r="B4840">
        <v>101.261482</v>
      </c>
    </row>
    <row r="4841" spans="1:2" x14ac:dyDescent="0.3">
      <c r="A4841" s="1">
        <v>42859</v>
      </c>
      <c r="B4841">
        <v>101.96566</v>
      </c>
    </row>
    <row r="4842" spans="1:2" x14ac:dyDescent="0.3">
      <c r="A4842" s="1">
        <v>42860</v>
      </c>
      <c r="B4842">
        <v>101.40231300000001</v>
      </c>
    </row>
    <row r="4843" spans="1:2" x14ac:dyDescent="0.3">
      <c r="A4843" s="1">
        <v>42863</v>
      </c>
      <c r="B4843">
        <v>103.561813</v>
      </c>
    </row>
    <row r="4844" spans="1:2" x14ac:dyDescent="0.3">
      <c r="A4844" s="1">
        <v>42864</v>
      </c>
      <c r="B4844">
        <v>104.64155599999999</v>
      </c>
    </row>
    <row r="4845" spans="1:2" x14ac:dyDescent="0.3">
      <c r="A4845" s="1">
        <v>42865</v>
      </c>
      <c r="B4845">
        <v>105.29879800000001</v>
      </c>
    </row>
    <row r="4846" spans="1:2" x14ac:dyDescent="0.3">
      <c r="A4846" s="1">
        <v>42866</v>
      </c>
      <c r="B4846">
        <v>105.01711299999999</v>
      </c>
    </row>
    <row r="4847" spans="1:2" x14ac:dyDescent="0.3">
      <c r="A4847" s="1">
        <v>42867</v>
      </c>
      <c r="B4847">
        <v>107.41134599999999</v>
      </c>
    </row>
    <row r="4848" spans="1:2" x14ac:dyDescent="0.3">
      <c r="A4848" s="1">
        <v>42870</v>
      </c>
      <c r="B4848">
        <v>106.284645</v>
      </c>
    </row>
    <row r="4849" spans="1:2" x14ac:dyDescent="0.3">
      <c r="A4849" s="1">
        <v>42871</v>
      </c>
      <c r="B4849">
        <v>106.56632999999999</v>
      </c>
    </row>
    <row r="4850" spans="1:2" x14ac:dyDescent="0.3">
      <c r="A4850" s="1">
        <v>42872</v>
      </c>
      <c r="B4850">
        <v>104.735451</v>
      </c>
    </row>
    <row r="4851" spans="1:2" x14ac:dyDescent="0.3">
      <c r="A4851" s="1">
        <v>42873</v>
      </c>
      <c r="B4851">
        <v>102.059555</v>
      </c>
    </row>
    <row r="4852" spans="1:2" x14ac:dyDescent="0.3">
      <c r="A4852" s="1">
        <v>42874</v>
      </c>
      <c r="B4852">
        <v>101.16759500000001</v>
      </c>
    </row>
    <row r="4853" spans="1:2" x14ac:dyDescent="0.3">
      <c r="A4853" s="1">
        <v>42877</v>
      </c>
      <c r="B4853">
        <v>99.993949999999998</v>
      </c>
    </row>
    <row r="4854" spans="1:2" x14ac:dyDescent="0.3">
      <c r="A4854" s="1">
        <v>42878</v>
      </c>
      <c r="B4854">
        <v>99.055037999999996</v>
      </c>
    </row>
    <row r="4855" spans="1:2" x14ac:dyDescent="0.3">
      <c r="A4855" s="1">
        <v>42879</v>
      </c>
      <c r="B4855">
        <v>98.632537999999997</v>
      </c>
    </row>
    <row r="4856" spans="1:2" x14ac:dyDescent="0.3">
      <c r="A4856" s="1">
        <v>42880</v>
      </c>
      <c r="B4856">
        <v>98.538634999999999</v>
      </c>
    </row>
    <row r="4857" spans="1:2" x14ac:dyDescent="0.3">
      <c r="A4857" s="1">
        <v>42881</v>
      </c>
      <c r="B4857">
        <v>98.914207000000005</v>
      </c>
    </row>
    <row r="4858" spans="1:2" x14ac:dyDescent="0.3">
      <c r="A4858" s="1">
        <v>42884</v>
      </c>
      <c r="B4858">
        <v>98.773369000000002</v>
      </c>
    </row>
    <row r="4859" spans="1:2" x14ac:dyDescent="0.3">
      <c r="A4859" s="1">
        <v>42885</v>
      </c>
      <c r="B4859">
        <v>99.195876999999996</v>
      </c>
    </row>
    <row r="4860" spans="1:2" x14ac:dyDescent="0.3">
      <c r="A4860" s="1">
        <v>42886</v>
      </c>
      <c r="B4860">
        <v>100.88591</v>
      </c>
    </row>
    <row r="4861" spans="1:2" x14ac:dyDescent="0.3">
      <c r="A4861" s="1">
        <v>42887</v>
      </c>
      <c r="B4861">
        <v>100.698143</v>
      </c>
    </row>
    <row r="4862" spans="1:2" x14ac:dyDescent="0.3">
      <c r="A4862" s="1">
        <v>42888</v>
      </c>
      <c r="B4862">
        <v>101.777885</v>
      </c>
    </row>
    <row r="4863" spans="1:2" x14ac:dyDescent="0.3">
      <c r="A4863" s="1">
        <v>42891</v>
      </c>
      <c r="B4863">
        <v>101.777885</v>
      </c>
    </row>
    <row r="4864" spans="1:2" x14ac:dyDescent="0.3">
      <c r="A4864" s="1">
        <v>42892</v>
      </c>
      <c r="B4864">
        <v>100.745079</v>
      </c>
    </row>
    <row r="4865" spans="1:2" x14ac:dyDescent="0.3">
      <c r="A4865" s="1">
        <v>42893</v>
      </c>
      <c r="B4865">
        <v>100.792023</v>
      </c>
    </row>
    <row r="4866" spans="1:2" x14ac:dyDescent="0.3">
      <c r="A4866" s="1">
        <v>42894</v>
      </c>
      <c r="B4866">
        <v>100.13479599999999</v>
      </c>
    </row>
    <row r="4867" spans="1:2" x14ac:dyDescent="0.3">
      <c r="A4867" s="1">
        <v>42895</v>
      </c>
      <c r="B4867">
        <v>100.27562</v>
      </c>
    </row>
    <row r="4868" spans="1:2" x14ac:dyDescent="0.3">
      <c r="A4868" s="1">
        <v>42898</v>
      </c>
      <c r="B4868">
        <v>99.665329</v>
      </c>
    </row>
    <row r="4869" spans="1:2" x14ac:dyDescent="0.3">
      <c r="A4869" s="1">
        <v>42899</v>
      </c>
      <c r="B4869">
        <v>100.510361</v>
      </c>
    </row>
    <row r="4870" spans="1:2" x14ac:dyDescent="0.3">
      <c r="A4870" s="1">
        <v>42900</v>
      </c>
      <c r="B4870">
        <v>100.838966</v>
      </c>
    </row>
    <row r="4871" spans="1:2" x14ac:dyDescent="0.3">
      <c r="A4871" s="1">
        <v>42901</v>
      </c>
      <c r="B4871">
        <v>99.712272999999996</v>
      </c>
    </row>
    <row r="4872" spans="1:2" x14ac:dyDescent="0.3">
      <c r="A4872" s="1">
        <v>42902</v>
      </c>
      <c r="B4872">
        <v>99.477553999999998</v>
      </c>
    </row>
    <row r="4873" spans="1:2" x14ac:dyDescent="0.3">
      <c r="A4873" s="1">
        <v>42905</v>
      </c>
      <c r="B4873">
        <v>101.543159</v>
      </c>
    </row>
    <row r="4874" spans="1:2" x14ac:dyDescent="0.3">
      <c r="A4874" s="1">
        <v>42906</v>
      </c>
      <c r="B4874">
        <v>101.730942</v>
      </c>
    </row>
    <row r="4875" spans="1:2" x14ac:dyDescent="0.3">
      <c r="A4875" s="1">
        <v>42907</v>
      </c>
      <c r="B4875">
        <v>102.34122499999999</v>
      </c>
    </row>
    <row r="4876" spans="1:2" x14ac:dyDescent="0.3">
      <c r="A4876" s="1">
        <v>42908</v>
      </c>
      <c r="B4876">
        <v>104.876282</v>
      </c>
    </row>
    <row r="4877" spans="1:2" x14ac:dyDescent="0.3">
      <c r="A4877" s="1">
        <v>42909</v>
      </c>
      <c r="B4877">
        <v>104.359886</v>
      </c>
    </row>
    <row r="4878" spans="1:2" x14ac:dyDescent="0.3">
      <c r="A4878" s="1">
        <v>42912</v>
      </c>
      <c r="B4878">
        <v>104.078217</v>
      </c>
    </row>
    <row r="4879" spans="1:2" x14ac:dyDescent="0.3">
      <c r="A4879" s="1">
        <v>42913</v>
      </c>
      <c r="B4879">
        <v>102.763741</v>
      </c>
    </row>
    <row r="4880" spans="1:2" x14ac:dyDescent="0.3">
      <c r="A4880" s="1">
        <v>42914</v>
      </c>
      <c r="B4880">
        <v>101.543159</v>
      </c>
    </row>
    <row r="4881" spans="1:2" x14ac:dyDescent="0.3">
      <c r="A4881" s="1">
        <v>42915</v>
      </c>
      <c r="B4881">
        <v>99.336708000000002</v>
      </c>
    </row>
    <row r="4882" spans="1:2" x14ac:dyDescent="0.3">
      <c r="A4882" s="1">
        <v>42916</v>
      </c>
      <c r="B4882">
        <v>99.289771999999999</v>
      </c>
    </row>
    <row r="4883" spans="1:2" x14ac:dyDescent="0.3">
      <c r="A4883" s="1">
        <v>42919</v>
      </c>
      <c r="B4883">
        <v>98.585587000000004</v>
      </c>
    </row>
    <row r="4884" spans="1:2" x14ac:dyDescent="0.3">
      <c r="A4884" s="1">
        <v>42920</v>
      </c>
      <c r="B4884">
        <v>97.693625999999995</v>
      </c>
    </row>
    <row r="4885" spans="1:2" x14ac:dyDescent="0.3">
      <c r="A4885" s="1">
        <v>42921</v>
      </c>
      <c r="B4885">
        <v>97.834464999999994</v>
      </c>
    </row>
    <row r="4886" spans="1:2" x14ac:dyDescent="0.3">
      <c r="A4886" s="1">
        <v>42922</v>
      </c>
      <c r="B4886">
        <v>96.144417000000004</v>
      </c>
    </row>
    <row r="4887" spans="1:2" x14ac:dyDescent="0.3">
      <c r="A4887" s="1">
        <v>42923</v>
      </c>
      <c r="B4887">
        <v>95.768860000000004</v>
      </c>
    </row>
    <row r="4888" spans="1:2" x14ac:dyDescent="0.3">
      <c r="A4888" s="1">
        <v>42926</v>
      </c>
      <c r="B4888">
        <v>95.815804</v>
      </c>
    </row>
    <row r="4889" spans="1:2" x14ac:dyDescent="0.3">
      <c r="A4889" s="1">
        <v>42927</v>
      </c>
      <c r="B4889">
        <v>95.346351999999996</v>
      </c>
    </row>
    <row r="4890" spans="1:2" x14ac:dyDescent="0.3">
      <c r="A4890" s="1">
        <v>42928</v>
      </c>
      <c r="B4890">
        <v>97.552795000000003</v>
      </c>
    </row>
    <row r="4891" spans="1:2" x14ac:dyDescent="0.3">
      <c r="A4891" s="1">
        <v>42929</v>
      </c>
      <c r="B4891">
        <v>96.989440999999999</v>
      </c>
    </row>
    <row r="4892" spans="1:2" x14ac:dyDescent="0.3">
      <c r="A4892" s="1">
        <v>42930</v>
      </c>
      <c r="B4892">
        <v>96.989440999999999</v>
      </c>
    </row>
    <row r="4893" spans="1:2" x14ac:dyDescent="0.3">
      <c r="A4893" s="1">
        <v>42933</v>
      </c>
      <c r="B4893">
        <v>96.003578000000005</v>
      </c>
    </row>
    <row r="4894" spans="1:2" x14ac:dyDescent="0.3">
      <c r="A4894" s="1">
        <v>42934</v>
      </c>
      <c r="B4894">
        <v>94.829948000000002</v>
      </c>
    </row>
    <row r="4895" spans="1:2" x14ac:dyDescent="0.3">
      <c r="A4895" s="1">
        <v>42935</v>
      </c>
      <c r="B4895">
        <v>94.360496999999995</v>
      </c>
    </row>
    <row r="4896" spans="1:2" x14ac:dyDescent="0.3">
      <c r="A4896" s="1">
        <v>42936</v>
      </c>
      <c r="B4896">
        <v>94.501328000000001</v>
      </c>
    </row>
    <row r="4897" spans="1:2" x14ac:dyDescent="0.3">
      <c r="A4897" s="1">
        <v>42937</v>
      </c>
      <c r="B4897">
        <v>93.083572000000004</v>
      </c>
    </row>
    <row r="4898" spans="1:2" x14ac:dyDescent="0.3">
      <c r="A4898" s="1">
        <v>42940</v>
      </c>
      <c r="B4898">
        <v>92.473281999999998</v>
      </c>
    </row>
    <row r="4899" spans="1:2" x14ac:dyDescent="0.3">
      <c r="A4899" s="1">
        <v>42941</v>
      </c>
      <c r="B4899">
        <v>92.463898</v>
      </c>
    </row>
    <row r="4900" spans="1:2" x14ac:dyDescent="0.3">
      <c r="A4900" s="1">
        <v>42942</v>
      </c>
      <c r="B4900">
        <v>89.365486000000004</v>
      </c>
    </row>
    <row r="4901" spans="1:2" x14ac:dyDescent="0.3">
      <c r="A4901" s="1">
        <v>42943</v>
      </c>
      <c r="B4901">
        <v>88.248183999999995</v>
      </c>
    </row>
    <row r="4902" spans="1:2" x14ac:dyDescent="0.3">
      <c r="A4902" s="1">
        <v>42944</v>
      </c>
      <c r="B4902">
        <v>87.421943999999996</v>
      </c>
    </row>
    <row r="4903" spans="1:2" x14ac:dyDescent="0.3">
      <c r="A4903" s="1">
        <v>42947</v>
      </c>
      <c r="B4903">
        <v>87.177825999999996</v>
      </c>
    </row>
    <row r="4904" spans="1:2" x14ac:dyDescent="0.3">
      <c r="A4904" s="1">
        <v>42948</v>
      </c>
      <c r="B4904">
        <v>87.149651000000006</v>
      </c>
    </row>
    <row r="4905" spans="1:2" x14ac:dyDescent="0.3">
      <c r="A4905" s="1">
        <v>42949</v>
      </c>
      <c r="B4905">
        <v>87.243553000000006</v>
      </c>
    </row>
    <row r="4906" spans="1:2" x14ac:dyDescent="0.3">
      <c r="A4906" s="1">
        <v>42950</v>
      </c>
      <c r="B4906">
        <v>87.177825999999996</v>
      </c>
    </row>
    <row r="4907" spans="1:2" x14ac:dyDescent="0.3">
      <c r="A4907" s="1">
        <v>42951</v>
      </c>
      <c r="B4907">
        <v>86.933707999999996</v>
      </c>
    </row>
    <row r="4908" spans="1:2" x14ac:dyDescent="0.3">
      <c r="A4908" s="1">
        <v>42954</v>
      </c>
      <c r="B4908">
        <v>86.605086999999997</v>
      </c>
    </row>
    <row r="4909" spans="1:2" x14ac:dyDescent="0.3">
      <c r="A4909" s="1">
        <v>42955</v>
      </c>
      <c r="B4909">
        <v>86.821044999999998</v>
      </c>
    </row>
    <row r="4910" spans="1:2" x14ac:dyDescent="0.3">
      <c r="A4910" s="1">
        <v>42956</v>
      </c>
      <c r="B4910">
        <v>85.807013999999995</v>
      </c>
    </row>
    <row r="4911" spans="1:2" x14ac:dyDescent="0.3">
      <c r="A4911" s="1">
        <v>42957</v>
      </c>
      <c r="B4911">
        <v>84.839943000000005</v>
      </c>
    </row>
    <row r="4912" spans="1:2" x14ac:dyDescent="0.3">
      <c r="A4912" s="1">
        <v>42958</v>
      </c>
      <c r="B4912">
        <v>86.314034000000007</v>
      </c>
    </row>
    <row r="4913" spans="1:2" x14ac:dyDescent="0.3">
      <c r="A4913" s="1">
        <v>42961</v>
      </c>
      <c r="B4913">
        <v>87.262328999999994</v>
      </c>
    </row>
    <row r="4914" spans="1:2" x14ac:dyDescent="0.3">
      <c r="A4914" s="1">
        <v>42962</v>
      </c>
      <c r="B4914">
        <v>86.858597000000003</v>
      </c>
    </row>
    <row r="4915" spans="1:2" x14ac:dyDescent="0.3">
      <c r="A4915" s="1">
        <v>42963</v>
      </c>
      <c r="B4915">
        <v>87.487662999999998</v>
      </c>
    </row>
    <row r="4916" spans="1:2" x14ac:dyDescent="0.3">
      <c r="A4916" s="1">
        <v>42964</v>
      </c>
      <c r="B4916">
        <v>87.093329999999995</v>
      </c>
    </row>
    <row r="4917" spans="1:2" x14ac:dyDescent="0.3">
      <c r="A4917" s="1">
        <v>42965</v>
      </c>
      <c r="B4917">
        <v>85.450226000000001</v>
      </c>
    </row>
    <row r="4918" spans="1:2" x14ac:dyDescent="0.3">
      <c r="A4918" s="1">
        <v>42968</v>
      </c>
      <c r="B4918">
        <v>84.97139</v>
      </c>
    </row>
    <row r="4919" spans="1:2" x14ac:dyDescent="0.3">
      <c r="A4919" s="1">
        <v>42969</v>
      </c>
      <c r="B4919">
        <v>86.652039000000002</v>
      </c>
    </row>
    <row r="4920" spans="1:2" x14ac:dyDescent="0.3">
      <c r="A4920" s="1">
        <v>42970</v>
      </c>
      <c r="B4920">
        <v>86.088691999999995</v>
      </c>
    </row>
    <row r="4921" spans="1:2" x14ac:dyDescent="0.3">
      <c r="A4921" s="1">
        <v>42971</v>
      </c>
      <c r="B4921">
        <v>86.342201000000003</v>
      </c>
    </row>
    <row r="4922" spans="1:2" x14ac:dyDescent="0.3">
      <c r="A4922" s="1">
        <v>42972</v>
      </c>
      <c r="B4922">
        <v>87.112105999999997</v>
      </c>
    </row>
    <row r="4923" spans="1:2" x14ac:dyDescent="0.3">
      <c r="A4923" s="1">
        <v>42975</v>
      </c>
      <c r="B4923">
        <v>86.971267999999995</v>
      </c>
    </row>
    <row r="4924" spans="1:2" x14ac:dyDescent="0.3">
      <c r="A4924" s="1">
        <v>42976</v>
      </c>
      <c r="B4924">
        <v>85.187340000000006</v>
      </c>
    </row>
    <row r="4925" spans="1:2" x14ac:dyDescent="0.3">
      <c r="A4925" s="1">
        <v>42977</v>
      </c>
      <c r="B4925">
        <v>85.638007999999999</v>
      </c>
    </row>
    <row r="4926" spans="1:2" x14ac:dyDescent="0.3">
      <c r="A4926" s="1">
        <v>42978</v>
      </c>
      <c r="B4926">
        <v>86.623870999999994</v>
      </c>
    </row>
    <row r="4927" spans="1:2" x14ac:dyDescent="0.3">
      <c r="A4927" s="1">
        <v>42979</v>
      </c>
      <c r="B4927">
        <v>86.501807999999997</v>
      </c>
    </row>
    <row r="4928" spans="1:2" x14ac:dyDescent="0.3">
      <c r="A4928" s="1">
        <v>42982</v>
      </c>
      <c r="B4928">
        <v>86.454864999999998</v>
      </c>
    </row>
    <row r="4929" spans="1:2" x14ac:dyDescent="0.3">
      <c r="A4929" s="1">
        <v>42983</v>
      </c>
      <c r="B4929">
        <v>88.501694000000001</v>
      </c>
    </row>
    <row r="4930" spans="1:2" x14ac:dyDescent="0.3">
      <c r="A4930" s="1">
        <v>42984</v>
      </c>
      <c r="B4930">
        <v>89.280991</v>
      </c>
    </row>
    <row r="4931" spans="1:2" x14ac:dyDescent="0.3">
      <c r="A4931" s="1">
        <v>42985</v>
      </c>
      <c r="B4931">
        <v>89.637771999999998</v>
      </c>
    </row>
    <row r="4932" spans="1:2" x14ac:dyDescent="0.3">
      <c r="A4932" s="1">
        <v>42986</v>
      </c>
      <c r="B4932">
        <v>89.975784000000004</v>
      </c>
    </row>
    <row r="4933" spans="1:2" x14ac:dyDescent="0.3">
      <c r="A4933" s="1">
        <v>42989</v>
      </c>
      <c r="B4933">
        <v>90.135390999999998</v>
      </c>
    </row>
    <row r="4934" spans="1:2" x14ac:dyDescent="0.3">
      <c r="A4934" s="1">
        <v>42990</v>
      </c>
      <c r="B4934">
        <v>90.229286000000002</v>
      </c>
    </row>
    <row r="4935" spans="1:2" x14ac:dyDescent="0.3">
      <c r="A4935" s="1">
        <v>42991</v>
      </c>
      <c r="B4935">
        <v>92.003822</v>
      </c>
    </row>
    <row r="4936" spans="1:2" x14ac:dyDescent="0.3">
      <c r="A4936" s="1">
        <v>42992</v>
      </c>
      <c r="B4936">
        <v>91.637642</v>
      </c>
    </row>
    <row r="4937" spans="1:2" x14ac:dyDescent="0.3">
      <c r="A4937" s="1">
        <v>42993</v>
      </c>
      <c r="B4937">
        <v>90.952247999999997</v>
      </c>
    </row>
    <row r="4938" spans="1:2" x14ac:dyDescent="0.3">
      <c r="A4938" s="1">
        <v>42996</v>
      </c>
      <c r="B4938">
        <v>90.567290999999997</v>
      </c>
    </row>
    <row r="4939" spans="1:2" x14ac:dyDescent="0.3">
      <c r="A4939" s="1">
        <v>42997</v>
      </c>
      <c r="B4939">
        <v>90.567290999999997</v>
      </c>
    </row>
    <row r="4940" spans="1:2" x14ac:dyDescent="0.3">
      <c r="A4940" s="1">
        <v>42998</v>
      </c>
      <c r="B4940">
        <v>90.163559000000006</v>
      </c>
    </row>
    <row r="4941" spans="1:2" x14ac:dyDescent="0.3">
      <c r="A4941" s="1">
        <v>42999</v>
      </c>
      <c r="B4941">
        <v>90.510955999999993</v>
      </c>
    </row>
    <row r="4942" spans="1:2" x14ac:dyDescent="0.3">
      <c r="A4942" s="1">
        <v>43000</v>
      </c>
      <c r="B4942">
        <v>90.604850999999996</v>
      </c>
    </row>
    <row r="4943" spans="1:2" x14ac:dyDescent="0.3">
      <c r="A4943" s="1">
        <v>43003</v>
      </c>
      <c r="B4943">
        <v>92.416945999999996</v>
      </c>
    </row>
    <row r="4944" spans="1:2" x14ac:dyDescent="0.3">
      <c r="A4944" s="1">
        <v>43004</v>
      </c>
      <c r="B4944">
        <v>93.205635000000001</v>
      </c>
    </row>
    <row r="4945" spans="1:2" x14ac:dyDescent="0.3">
      <c r="A4945" s="1">
        <v>43005</v>
      </c>
      <c r="B4945">
        <v>93.937980999999994</v>
      </c>
    </row>
    <row r="4946" spans="1:2" x14ac:dyDescent="0.3">
      <c r="A4946" s="1">
        <v>43006</v>
      </c>
      <c r="B4946">
        <v>91.365364</v>
      </c>
    </row>
    <row r="4947" spans="1:2" x14ac:dyDescent="0.3">
      <c r="A4947" s="1">
        <v>43007</v>
      </c>
      <c r="B4947">
        <v>88.370255</v>
      </c>
    </row>
    <row r="4948" spans="1:2" x14ac:dyDescent="0.3">
      <c r="A4948" s="1">
        <v>43010</v>
      </c>
      <c r="B4948">
        <v>89.938231999999999</v>
      </c>
    </row>
    <row r="4949" spans="1:2" x14ac:dyDescent="0.3">
      <c r="A4949" s="1">
        <v>43011</v>
      </c>
      <c r="B4949">
        <v>89.938231999999999</v>
      </c>
    </row>
    <row r="4950" spans="1:2" x14ac:dyDescent="0.3">
      <c r="A4950" s="1">
        <v>43012</v>
      </c>
      <c r="B4950">
        <v>90.689346</v>
      </c>
    </row>
    <row r="4951" spans="1:2" x14ac:dyDescent="0.3">
      <c r="A4951" s="1">
        <v>43013</v>
      </c>
      <c r="B4951">
        <v>89.656548000000001</v>
      </c>
    </row>
    <row r="4952" spans="1:2" x14ac:dyDescent="0.3">
      <c r="A4952" s="1">
        <v>43014</v>
      </c>
      <c r="B4952">
        <v>89.741050999999999</v>
      </c>
    </row>
    <row r="4953" spans="1:2" x14ac:dyDescent="0.3">
      <c r="A4953" s="1">
        <v>43017</v>
      </c>
      <c r="B4953">
        <v>89.834946000000002</v>
      </c>
    </row>
    <row r="4954" spans="1:2" x14ac:dyDescent="0.3">
      <c r="A4954" s="1">
        <v>43018</v>
      </c>
      <c r="B4954">
        <v>89.665947000000003</v>
      </c>
    </row>
    <row r="4955" spans="1:2" x14ac:dyDescent="0.3">
      <c r="A4955" s="1">
        <v>43019</v>
      </c>
      <c r="B4955">
        <v>89.534485000000004</v>
      </c>
    </row>
    <row r="4956" spans="1:2" x14ac:dyDescent="0.3">
      <c r="A4956" s="1">
        <v>43020</v>
      </c>
      <c r="B4956">
        <v>90.229286000000002</v>
      </c>
    </row>
    <row r="4957" spans="1:2" x14ac:dyDescent="0.3">
      <c r="A4957" s="1">
        <v>43021</v>
      </c>
      <c r="B4957">
        <v>90.454628</v>
      </c>
    </row>
    <row r="4958" spans="1:2" x14ac:dyDescent="0.3">
      <c r="A4958" s="1">
        <v>43024</v>
      </c>
      <c r="B4958">
        <v>90.980407999999997</v>
      </c>
    </row>
    <row r="4959" spans="1:2" x14ac:dyDescent="0.3">
      <c r="A4959" s="1">
        <v>43025</v>
      </c>
      <c r="B4959">
        <v>88.858474999999999</v>
      </c>
    </row>
    <row r="4960" spans="1:2" x14ac:dyDescent="0.3">
      <c r="A4960" s="1">
        <v>43026</v>
      </c>
      <c r="B4960">
        <v>88.736419999999995</v>
      </c>
    </row>
    <row r="4961" spans="1:2" x14ac:dyDescent="0.3">
      <c r="A4961" s="1">
        <v>43027</v>
      </c>
      <c r="B4961">
        <v>88.727019999999996</v>
      </c>
    </row>
    <row r="4962" spans="1:2" x14ac:dyDescent="0.3">
      <c r="A4962" s="1">
        <v>43028</v>
      </c>
      <c r="B4962">
        <v>88.191849000000005</v>
      </c>
    </row>
    <row r="4963" spans="1:2" x14ac:dyDescent="0.3">
      <c r="A4963" s="1">
        <v>43031</v>
      </c>
      <c r="B4963">
        <v>87.637885999999995</v>
      </c>
    </row>
    <row r="4964" spans="1:2" x14ac:dyDescent="0.3">
      <c r="A4964" s="1">
        <v>43032</v>
      </c>
      <c r="B4964">
        <v>87.065162999999998</v>
      </c>
    </row>
    <row r="4965" spans="1:2" x14ac:dyDescent="0.3">
      <c r="A4965" s="1">
        <v>43033</v>
      </c>
      <c r="B4965">
        <v>85.919685000000001</v>
      </c>
    </row>
    <row r="4966" spans="1:2" x14ac:dyDescent="0.3">
      <c r="A4966" s="1">
        <v>43034</v>
      </c>
      <c r="B4966">
        <v>86.511200000000002</v>
      </c>
    </row>
    <row r="4967" spans="1:2" x14ac:dyDescent="0.3">
      <c r="A4967" s="1">
        <v>43035</v>
      </c>
      <c r="B4967">
        <v>86.229515000000006</v>
      </c>
    </row>
    <row r="4968" spans="1:2" x14ac:dyDescent="0.3">
      <c r="A4968" s="1">
        <v>43038</v>
      </c>
      <c r="B4968">
        <v>86.276473999999993</v>
      </c>
    </row>
    <row r="4969" spans="1:2" x14ac:dyDescent="0.3">
      <c r="A4969" s="1">
        <v>43039</v>
      </c>
      <c r="B4969">
        <v>86.276473999999993</v>
      </c>
    </row>
    <row r="4970" spans="1:2" x14ac:dyDescent="0.3">
      <c r="A4970" s="1">
        <v>43040</v>
      </c>
      <c r="B4970">
        <v>87.234161</v>
      </c>
    </row>
    <row r="4971" spans="1:2" x14ac:dyDescent="0.3">
      <c r="A4971" s="1">
        <v>43041</v>
      </c>
      <c r="B4971">
        <v>87.177825999999996</v>
      </c>
    </row>
    <row r="4972" spans="1:2" x14ac:dyDescent="0.3">
      <c r="A4972" s="1">
        <v>43042</v>
      </c>
      <c r="B4972">
        <v>86.952492000000007</v>
      </c>
    </row>
    <row r="4973" spans="1:2" x14ac:dyDescent="0.3">
      <c r="A4973" s="1">
        <v>43045</v>
      </c>
      <c r="B4973">
        <v>87.985291000000004</v>
      </c>
    </row>
    <row r="4974" spans="1:2" x14ac:dyDescent="0.3">
      <c r="A4974" s="1">
        <v>43046</v>
      </c>
      <c r="B4974">
        <v>87.046379000000002</v>
      </c>
    </row>
    <row r="4975" spans="1:2" x14ac:dyDescent="0.3">
      <c r="A4975" s="1">
        <v>43047</v>
      </c>
      <c r="B4975">
        <v>86.764702</v>
      </c>
    </row>
    <row r="4976" spans="1:2" x14ac:dyDescent="0.3">
      <c r="A4976" s="1">
        <v>43048</v>
      </c>
      <c r="B4976">
        <v>85.919685000000001</v>
      </c>
    </row>
    <row r="4977" spans="1:2" x14ac:dyDescent="0.3">
      <c r="A4977" s="1">
        <v>43049</v>
      </c>
      <c r="B4977">
        <v>84.304764000000006</v>
      </c>
    </row>
    <row r="4978" spans="1:2" x14ac:dyDescent="0.3">
      <c r="A4978" s="1">
        <v>43052</v>
      </c>
      <c r="B4978">
        <v>84.980766000000003</v>
      </c>
    </row>
    <row r="4979" spans="1:2" x14ac:dyDescent="0.3">
      <c r="A4979" s="1">
        <v>43053</v>
      </c>
      <c r="B4979">
        <v>85.234283000000005</v>
      </c>
    </row>
    <row r="4980" spans="1:2" x14ac:dyDescent="0.3">
      <c r="A4980" s="1">
        <v>43054</v>
      </c>
      <c r="B4980">
        <v>84.276604000000006</v>
      </c>
    </row>
    <row r="4981" spans="1:2" x14ac:dyDescent="0.3">
      <c r="A4981" s="1">
        <v>43055</v>
      </c>
      <c r="B4981">
        <v>85.253067000000001</v>
      </c>
    </row>
    <row r="4982" spans="1:2" x14ac:dyDescent="0.3">
      <c r="A4982" s="1">
        <v>43056</v>
      </c>
      <c r="B4982">
        <v>85.027717999999993</v>
      </c>
    </row>
    <row r="4983" spans="1:2" x14ac:dyDescent="0.3">
      <c r="A4983" s="1">
        <v>43059</v>
      </c>
      <c r="B4983">
        <v>84.727271999999999</v>
      </c>
    </row>
    <row r="4984" spans="1:2" x14ac:dyDescent="0.3">
      <c r="A4984" s="1">
        <v>43060</v>
      </c>
      <c r="B4984">
        <v>85.253067000000001</v>
      </c>
    </row>
    <row r="4985" spans="1:2" x14ac:dyDescent="0.3">
      <c r="A4985" s="1">
        <v>43061</v>
      </c>
      <c r="B4985">
        <v>85.046501000000006</v>
      </c>
    </row>
    <row r="4986" spans="1:2" x14ac:dyDescent="0.3">
      <c r="A4986" s="1">
        <v>43062</v>
      </c>
      <c r="B4986">
        <v>84.314155999999997</v>
      </c>
    </row>
    <row r="4987" spans="1:2" x14ac:dyDescent="0.3">
      <c r="A4987" s="1">
        <v>43063</v>
      </c>
      <c r="B4987">
        <v>83.703856999999999</v>
      </c>
    </row>
    <row r="4988" spans="1:2" x14ac:dyDescent="0.3">
      <c r="A4988" s="1">
        <v>43066</v>
      </c>
      <c r="B4988">
        <v>83.394012000000004</v>
      </c>
    </row>
    <row r="4989" spans="1:2" x14ac:dyDescent="0.3">
      <c r="A4989" s="1">
        <v>43067</v>
      </c>
      <c r="B4989">
        <v>83.487907000000007</v>
      </c>
    </row>
    <row r="4990" spans="1:2" x14ac:dyDescent="0.3">
      <c r="A4990" s="1">
        <v>43068</v>
      </c>
      <c r="B4990">
        <v>84.952613999999997</v>
      </c>
    </row>
    <row r="4991" spans="1:2" x14ac:dyDescent="0.3">
      <c r="A4991" s="1">
        <v>43069</v>
      </c>
      <c r="B4991">
        <v>83.966758999999996</v>
      </c>
    </row>
    <row r="4992" spans="1:2" x14ac:dyDescent="0.3">
      <c r="A4992" s="1">
        <v>43070</v>
      </c>
      <c r="B4992">
        <v>83.929198999999997</v>
      </c>
    </row>
    <row r="4993" spans="1:2" x14ac:dyDescent="0.3">
      <c r="A4993" s="1">
        <v>43073</v>
      </c>
      <c r="B4993">
        <v>84.332924000000006</v>
      </c>
    </row>
    <row r="4994" spans="1:2" x14ac:dyDescent="0.3">
      <c r="A4994" s="1">
        <v>43074</v>
      </c>
      <c r="B4994">
        <v>83.609961999999996</v>
      </c>
    </row>
    <row r="4995" spans="1:2" x14ac:dyDescent="0.3">
      <c r="A4995" s="1">
        <v>43075</v>
      </c>
      <c r="B4995">
        <v>82.708611000000005</v>
      </c>
    </row>
    <row r="4996" spans="1:2" x14ac:dyDescent="0.3">
      <c r="A4996" s="1">
        <v>43076</v>
      </c>
      <c r="B4996">
        <v>82.53022</v>
      </c>
    </row>
    <row r="4997" spans="1:2" x14ac:dyDescent="0.3">
      <c r="A4997" s="1">
        <v>43077</v>
      </c>
      <c r="B4997">
        <v>83.431572000000003</v>
      </c>
    </row>
    <row r="4998" spans="1:2" x14ac:dyDescent="0.3">
      <c r="A4998" s="1">
        <v>43080</v>
      </c>
      <c r="B4998">
        <v>84.351707000000005</v>
      </c>
    </row>
    <row r="4999" spans="1:2" x14ac:dyDescent="0.3">
      <c r="A4999" s="1">
        <v>43081</v>
      </c>
      <c r="B4999">
        <v>85.591064000000003</v>
      </c>
    </row>
    <row r="5000" spans="1:2" x14ac:dyDescent="0.3">
      <c r="A5000" s="1">
        <v>43082</v>
      </c>
      <c r="B5000">
        <v>85.121612999999996</v>
      </c>
    </row>
    <row r="5001" spans="1:2" x14ac:dyDescent="0.3">
      <c r="A5001" s="1">
        <v>43083</v>
      </c>
      <c r="B5001">
        <v>84.548873999999998</v>
      </c>
    </row>
    <row r="5002" spans="1:2" x14ac:dyDescent="0.3">
      <c r="A5002" s="1">
        <v>43084</v>
      </c>
      <c r="B5002">
        <v>84.999549999999999</v>
      </c>
    </row>
    <row r="5003" spans="1:2" x14ac:dyDescent="0.3">
      <c r="A5003" s="1">
        <v>43087</v>
      </c>
      <c r="B5003">
        <v>86.304642000000001</v>
      </c>
    </row>
    <row r="5004" spans="1:2" x14ac:dyDescent="0.3">
      <c r="A5004" s="1">
        <v>43088</v>
      </c>
      <c r="B5004">
        <v>85.835182000000003</v>
      </c>
    </row>
    <row r="5005" spans="1:2" x14ac:dyDescent="0.3">
      <c r="A5005" s="1">
        <v>43089</v>
      </c>
      <c r="B5005">
        <v>84.332924000000006</v>
      </c>
    </row>
    <row r="5006" spans="1:2" x14ac:dyDescent="0.3">
      <c r="A5006" s="1">
        <v>43090</v>
      </c>
      <c r="B5006">
        <v>84.689705000000004</v>
      </c>
    </row>
    <row r="5007" spans="1:2" x14ac:dyDescent="0.3">
      <c r="A5007" s="1">
        <v>43091</v>
      </c>
      <c r="B5007">
        <v>84.764824000000004</v>
      </c>
    </row>
    <row r="5008" spans="1:2" x14ac:dyDescent="0.3">
      <c r="A5008" s="1">
        <v>43096</v>
      </c>
      <c r="B5008">
        <v>85.281227000000001</v>
      </c>
    </row>
    <row r="5009" spans="1:2" x14ac:dyDescent="0.3">
      <c r="A5009" s="1">
        <v>43097</v>
      </c>
      <c r="B5009">
        <v>85.224891999999997</v>
      </c>
    </row>
    <row r="5010" spans="1:2" x14ac:dyDescent="0.3">
      <c r="A5010" s="1">
        <v>43098</v>
      </c>
      <c r="B5010">
        <v>84.267204000000007</v>
      </c>
    </row>
    <row r="5011" spans="1:2" x14ac:dyDescent="0.3">
      <c r="A5011" s="1">
        <v>43102</v>
      </c>
      <c r="B5011">
        <v>84.483153999999999</v>
      </c>
    </row>
    <row r="5012" spans="1:2" x14ac:dyDescent="0.3">
      <c r="A5012" s="1">
        <v>43103</v>
      </c>
      <c r="B5012">
        <v>85.309402000000006</v>
      </c>
    </row>
    <row r="5013" spans="1:2" x14ac:dyDescent="0.3">
      <c r="A5013" s="1">
        <v>43104</v>
      </c>
      <c r="B5013">
        <v>85.159164000000004</v>
      </c>
    </row>
    <row r="5014" spans="1:2" x14ac:dyDescent="0.3">
      <c r="A5014" s="1">
        <v>43105</v>
      </c>
      <c r="B5014">
        <v>87.806892000000005</v>
      </c>
    </row>
    <row r="5015" spans="1:2" x14ac:dyDescent="0.3">
      <c r="A5015" s="1">
        <v>43108</v>
      </c>
      <c r="B5015">
        <v>87.375</v>
      </c>
    </row>
    <row r="5016" spans="1:2" x14ac:dyDescent="0.3">
      <c r="A5016" s="1">
        <v>43109</v>
      </c>
      <c r="B5016">
        <v>87.975898999999998</v>
      </c>
    </row>
    <row r="5017" spans="1:2" x14ac:dyDescent="0.3">
      <c r="A5017" s="1">
        <v>43110</v>
      </c>
      <c r="B5017">
        <v>87.036986999999996</v>
      </c>
    </row>
    <row r="5018" spans="1:2" x14ac:dyDescent="0.3">
      <c r="A5018" s="1">
        <v>43111</v>
      </c>
      <c r="B5018">
        <v>86.116851999999994</v>
      </c>
    </row>
    <row r="5019" spans="1:2" x14ac:dyDescent="0.3">
      <c r="A5019" s="1">
        <v>43112</v>
      </c>
      <c r="B5019">
        <v>85.684959000000006</v>
      </c>
    </row>
    <row r="5020" spans="1:2" x14ac:dyDescent="0.3">
      <c r="A5020" s="1">
        <v>43115</v>
      </c>
      <c r="B5020">
        <v>86.079307999999997</v>
      </c>
    </row>
    <row r="5021" spans="1:2" x14ac:dyDescent="0.3">
      <c r="A5021" s="1">
        <v>43116</v>
      </c>
      <c r="B5021">
        <v>87.168426999999994</v>
      </c>
    </row>
    <row r="5022" spans="1:2" x14ac:dyDescent="0.3">
      <c r="A5022" s="1">
        <v>43117</v>
      </c>
      <c r="B5022">
        <v>85.835182000000003</v>
      </c>
    </row>
    <row r="5023" spans="1:2" x14ac:dyDescent="0.3">
      <c r="A5023" s="1">
        <v>43118</v>
      </c>
      <c r="B5023">
        <v>84.614609000000002</v>
      </c>
    </row>
    <row r="5024" spans="1:2" x14ac:dyDescent="0.3">
      <c r="A5024" s="1">
        <v>43119</v>
      </c>
      <c r="B5024">
        <v>84.182709000000003</v>
      </c>
    </row>
    <row r="5025" spans="1:2" x14ac:dyDescent="0.3">
      <c r="A5025" s="1">
        <v>43122</v>
      </c>
      <c r="B5025">
        <v>84.464377999999996</v>
      </c>
    </row>
    <row r="5026" spans="1:2" x14ac:dyDescent="0.3">
      <c r="A5026" s="1">
        <v>43123</v>
      </c>
      <c r="B5026">
        <v>85.553512999999995</v>
      </c>
    </row>
    <row r="5027" spans="1:2" x14ac:dyDescent="0.3">
      <c r="A5027" s="1">
        <v>43124</v>
      </c>
      <c r="B5027">
        <v>84.783607000000003</v>
      </c>
    </row>
    <row r="5028" spans="1:2" x14ac:dyDescent="0.3">
      <c r="A5028" s="1">
        <v>43125</v>
      </c>
      <c r="B5028">
        <v>84.070037999999997</v>
      </c>
    </row>
    <row r="5029" spans="1:2" x14ac:dyDescent="0.3">
      <c r="A5029" s="1">
        <v>43126</v>
      </c>
      <c r="B5029">
        <v>84.746055999999996</v>
      </c>
    </row>
    <row r="5030" spans="1:2" x14ac:dyDescent="0.3">
      <c r="A5030" s="1">
        <v>43129</v>
      </c>
      <c r="B5030">
        <v>83.844695999999999</v>
      </c>
    </row>
    <row r="5031" spans="1:2" x14ac:dyDescent="0.3">
      <c r="A5031" s="1">
        <v>43130</v>
      </c>
      <c r="B5031">
        <v>83.769585000000006</v>
      </c>
    </row>
    <row r="5032" spans="1:2" x14ac:dyDescent="0.3">
      <c r="A5032" s="1">
        <v>43131</v>
      </c>
      <c r="B5032">
        <v>82.642882999999998</v>
      </c>
    </row>
    <row r="5033" spans="1:2" x14ac:dyDescent="0.3">
      <c r="A5033" s="1">
        <v>43132</v>
      </c>
      <c r="B5033">
        <v>81.084297000000007</v>
      </c>
    </row>
    <row r="5034" spans="1:2" x14ac:dyDescent="0.3">
      <c r="A5034" s="1">
        <v>43133</v>
      </c>
      <c r="B5034">
        <v>80.539726000000002</v>
      </c>
    </row>
    <row r="5035" spans="1:2" x14ac:dyDescent="0.3">
      <c r="A5035" s="1">
        <v>43136</v>
      </c>
      <c r="B5035">
        <v>79.938828000000001</v>
      </c>
    </row>
    <row r="5036" spans="1:2" x14ac:dyDescent="0.3">
      <c r="A5036" s="1">
        <v>43137</v>
      </c>
      <c r="B5036">
        <v>77.816886999999994</v>
      </c>
    </row>
    <row r="5037" spans="1:2" x14ac:dyDescent="0.3">
      <c r="A5037" s="1">
        <v>43138</v>
      </c>
      <c r="B5037">
        <v>77.967117000000002</v>
      </c>
    </row>
    <row r="5038" spans="1:2" x14ac:dyDescent="0.3">
      <c r="A5038" s="1">
        <v>43139</v>
      </c>
      <c r="B5038">
        <v>77.159653000000006</v>
      </c>
    </row>
    <row r="5039" spans="1:2" x14ac:dyDescent="0.3">
      <c r="A5039" s="1">
        <v>43140</v>
      </c>
      <c r="B5039">
        <v>76.145629999999997</v>
      </c>
    </row>
    <row r="5040" spans="1:2" x14ac:dyDescent="0.3">
      <c r="A5040" s="1">
        <v>43143</v>
      </c>
      <c r="B5040">
        <v>76.990639000000002</v>
      </c>
    </row>
    <row r="5041" spans="1:2" x14ac:dyDescent="0.3">
      <c r="A5041" s="1">
        <v>43144</v>
      </c>
      <c r="B5041">
        <v>76.877983</v>
      </c>
    </row>
    <row r="5042" spans="1:2" x14ac:dyDescent="0.3">
      <c r="A5042" s="1">
        <v>43145</v>
      </c>
      <c r="B5042">
        <v>78.079780999999997</v>
      </c>
    </row>
    <row r="5043" spans="1:2" x14ac:dyDescent="0.3">
      <c r="A5043" s="1">
        <v>43146</v>
      </c>
      <c r="B5043">
        <v>77.478888999999995</v>
      </c>
    </row>
    <row r="5044" spans="1:2" x14ac:dyDescent="0.3">
      <c r="A5044" s="1">
        <v>43147</v>
      </c>
      <c r="B5044">
        <v>78.417793000000003</v>
      </c>
    </row>
    <row r="5045" spans="1:2" x14ac:dyDescent="0.3">
      <c r="A5045" s="1">
        <v>43150</v>
      </c>
      <c r="B5045">
        <v>78.061004999999994</v>
      </c>
    </row>
    <row r="5046" spans="1:2" x14ac:dyDescent="0.3">
      <c r="A5046" s="1">
        <v>43151</v>
      </c>
      <c r="B5046">
        <v>78.399017000000001</v>
      </c>
    </row>
    <row r="5047" spans="1:2" x14ac:dyDescent="0.3">
      <c r="A5047" s="1">
        <v>43152</v>
      </c>
      <c r="B5047">
        <v>77.309875000000005</v>
      </c>
    </row>
    <row r="5048" spans="1:2" x14ac:dyDescent="0.3">
      <c r="A5048" s="1">
        <v>43153</v>
      </c>
      <c r="B5048">
        <v>77.347435000000004</v>
      </c>
    </row>
    <row r="5049" spans="1:2" x14ac:dyDescent="0.3">
      <c r="A5049" s="1">
        <v>43154</v>
      </c>
      <c r="B5049">
        <v>77.309875000000005</v>
      </c>
    </row>
    <row r="5050" spans="1:2" x14ac:dyDescent="0.3">
      <c r="A5050" s="1">
        <v>43157</v>
      </c>
      <c r="B5050">
        <v>78.136131000000006</v>
      </c>
    </row>
    <row r="5051" spans="1:2" x14ac:dyDescent="0.3">
      <c r="A5051" s="1">
        <v>43158</v>
      </c>
      <c r="B5051">
        <v>77.816886999999994</v>
      </c>
    </row>
    <row r="5052" spans="1:2" x14ac:dyDescent="0.3">
      <c r="A5052" s="1">
        <v>43159</v>
      </c>
      <c r="B5052">
        <v>77.197211999999993</v>
      </c>
    </row>
    <row r="5053" spans="1:2" x14ac:dyDescent="0.3">
      <c r="A5053" s="1">
        <v>43160</v>
      </c>
      <c r="B5053">
        <v>74.530700999999993</v>
      </c>
    </row>
    <row r="5054" spans="1:2" x14ac:dyDescent="0.3">
      <c r="A5054" s="1">
        <v>43161</v>
      </c>
      <c r="B5054">
        <v>73.666908000000006</v>
      </c>
    </row>
    <row r="5055" spans="1:2" x14ac:dyDescent="0.3">
      <c r="A5055" s="1">
        <v>43164</v>
      </c>
      <c r="B5055">
        <v>75.037711999999999</v>
      </c>
    </row>
    <row r="5056" spans="1:2" x14ac:dyDescent="0.3">
      <c r="A5056" s="1">
        <v>43165</v>
      </c>
      <c r="B5056">
        <v>74.868706000000003</v>
      </c>
    </row>
    <row r="5057" spans="1:2" x14ac:dyDescent="0.3">
      <c r="A5057" s="1">
        <v>43166</v>
      </c>
      <c r="B5057">
        <v>76.145629999999997</v>
      </c>
    </row>
    <row r="5058" spans="1:2" x14ac:dyDescent="0.3">
      <c r="A5058" s="1">
        <v>43167</v>
      </c>
      <c r="B5058">
        <v>72.915786999999995</v>
      </c>
    </row>
    <row r="5059" spans="1:2" x14ac:dyDescent="0.3">
      <c r="A5059" s="1">
        <v>43168</v>
      </c>
      <c r="B5059">
        <v>73.685692000000003</v>
      </c>
    </row>
    <row r="5060" spans="1:2" x14ac:dyDescent="0.3">
      <c r="A5060" s="1">
        <v>43171</v>
      </c>
      <c r="B5060">
        <v>74.361701999999994</v>
      </c>
    </row>
    <row r="5061" spans="1:2" x14ac:dyDescent="0.3">
      <c r="A5061" s="1">
        <v>43172</v>
      </c>
      <c r="B5061">
        <v>73.554237000000001</v>
      </c>
    </row>
    <row r="5062" spans="1:2" x14ac:dyDescent="0.3">
      <c r="A5062" s="1">
        <v>43173</v>
      </c>
      <c r="B5062">
        <v>72.953331000000006</v>
      </c>
    </row>
    <row r="5063" spans="1:2" x14ac:dyDescent="0.3">
      <c r="A5063" s="1">
        <v>43174</v>
      </c>
      <c r="B5063">
        <v>73.310119999999998</v>
      </c>
    </row>
    <row r="5064" spans="1:2" x14ac:dyDescent="0.3">
      <c r="A5064" s="1">
        <v>43175</v>
      </c>
      <c r="B5064">
        <v>74.380477999999997</v>
      </c>
    </row>
    <row r="5065" spans="1:2" x14ac:dyDescent="0.3">
      <c r="A5065" s="1">
        <v>43178</v>
      </c>
      <c r="B5065">
        <v>73.291336000000001</v>
      </c>
    </row>
    <row r="5066" spans="1:2" x14ac:dyDescent="0.3">
      <c r="A5066" s="1">
        <v>43179</v>
      </c>
      <c r="B5066">
        <v>73.835907000000006</v>
      </c>
    </row>
    <row r="5067" spans="1:2" x14ac:dyDescent="0.3">
      <c r="A5067" s="1">
        <v>43180</v>
      </c>
      <c r="B5067">
        <v>72.953331000000006</v>
      </c>
    </row>
    <row r="5068" spans="1:2" x14ac:dyDescent="0.3">
      <c r="A5068" s="1">
        <v>43181</v>
      </c>
      <c r="B5068">
        <v>71.507416000000006</v>
      </c>
    </row>
    <row r="5069" spans="1:2" x14ac:dyDescent="0.3">
      <c r="A5069" s="1">
        <v>43182</v>
      </c>
      <c r="B5069">
        <v>70.981621000000004</v>
      </c>
    </row>
    <row r="5070" spans="1:2" x14ac:dyDescent="0.3">
      <c r="A5070" s="1">
        <v>43185</v>
      </c>
      <c r="B5070">
        <v>70.230498999999995</v>
      </c>
    </row>
    <row r="5071" spans="1:2" x14ac:dyDescent="0.3">
      <c r="A5071" s="1">
        <v>43186</v>
      </c>
      <c r="B5071">
        <v>71.394745</v>
      </c>
    </row>
    <row r="5072" spans="1:2" x14ac:dyDescent="0.3">
      <c r="A5072" s="1">
        <v>43187</v>
      </c>
      <c r="B5072">
        <v>73.197449000000006</v>
      </c>
    </row>
    <row r="5073" spans="1:2" x14ac:dyDescent="0.3">
      <c r="A5073" s="1">
        <v>43188</v>
      </c>
      <c r="B5073">
        <v>73.141113000000004</v>
      </c>
    </row>
    <row r="5074" spans="1:2" x14ac:dyDescent="0.3">
      <c r="A5074" s="1">
        <v>43193</v>
      </c>
      <c r="B5074">
        <v>72.502646999999996</v>
      </c>
    </row>
    <row r="5075" spans="1:2" x14ac:dyDescent="0.3">
      <c r="A5075" s="1">
        <v>43194</v>
      </c>
      <c r="B5075">
        <v>73.328896</v>
      </c>
    </row>
    <row r="5076" spans="1:2" x14ac:dyDescent="0.3">
      <c r="A5076" s="1">
        <v>43195</v>
      </c>
      <c r="B5076">
        <v>75.770065000000002</v>
      </c>
    </row>
    <row r="5077" spans="1:2" x14ac:dyDescent="0.3">
      <c r="A5077" s="1">
        <v>43196</v>
      </c>
      <c r="B5077">
        <v>75.582283000000004</v>
      </c>
    </row>
    <row r="5078" spans="1:2" x14ac:dyDescent="0.3">
      <c r="A5078" s="1">
        <v>43199</v>
      </c>
      <c r="B5078">
        <v>75.732512999999997</v>
      </c>
    </row>
    <row r="5079" spans="1:2" x14ac:dyDescent="0.3">
      <c r="A5079" s="1">
        <v>43200</v>
      </c>
      <c r="B5079">
        <v>75.751289</v>
      </c>
    </row>
    <row r="5080" spans="1:2" x14ac:dyDescent="0.3">
      <c r="A5080" s="1">
        <v>43201</v>
      </c>
      <c r="B5080">
        <v>75.375725000000003</v>
      </c>
    </row>
    <row r="5081" spans="1:2" x14ac:dyDescent="0.3">
      <c r="A5081" s="1">
        <v>43202</v>
      </c>
      <c r="B5081">
        <v>75.995407</v>
      </c>
    </row>
    <row r="5082" spans="1:2" x14ac:dyDescent="0.3">
      <c r="A5082" s="1">
        <v>43203</v>
      </c>
      <c r="B5082">
        <v>76.464859000000004</v>
      </c>
    </row>
    <row r="5083" spans="1:2" x14ac:dyDescent="0.3">
      <c r="A5083" s="1">
        <v>43206</v>
      </c>
      <c r="B5083">
        <v>76.089293999999995</v>
      </c>
    </row>
    <row r="5084" spans="1:2" x14ac:dyDescent="0.3">
      <c r="A5084" s="1">
        <v>43207</v>
      </c>
      <c r="B5084">
        <v>76.295852999999994</v>
      </c>
    </row>
    <row r="5085" spans="1:2" x14ac:dyDescent="0.3">
      <c r="A5085" s="1">
        <v>43208</v>
      </c>
      <c r="B5085">
        <v>76.652634000000006</v>
      </c>
    </row>
    <row r="5086" spans="1:2" x14ac:dyDescent="0.3">
      <c r="A5086" s="1">
        <v>43209</v>
      </c>
      <c r="B5086">
        <v>76.990639000000002</v>
      </c>
    </row>
    <row r="5087" spans="1:2" x14ac:dyDescent="0.3">
      <c r="A5087" s="1">
        <v>43210</v>
      </c>
      <c r="B5087">
        <v>77.009429999999995</v>
      </c>
    </row>
    <row r="5088" spans="1:2" x14ac:dyDescent="0.3">
      <c r="A5088" s="1">
        <v>43213</v>
      </c>
      <c r="B5088">
        <v>77.253540000000001</v>
      </c>
    </row>
    <row r="5089" spans="1:2" x14ac:dyDescent="0.3">
      <c r="A5089" s="1">
        <v>43214</v>
      </c>
      <c r="B5089">
        <v>76.408524</v>
      </c>
    </row>
    <row r="5090" spans="1:2" x14ac:dyDescent="0.3">
      <c r="A5090" s="1">
        <v>43215</v>
      </c>
      <c r="B5090">
        <v>75.957840000000004</v>
      </c>
    </row>
    <row r="5091" spans="1:2" x14ac:dyDescent="0.3">
      <c r="A5091" s="1">
        <v>43216</v>
      </c>
      <c r="B5091">
        <v>76.708977000000004</v>
      </c>
    </row>
    <row r="5092" spans="1:2" x14ac:dyDescent="0.3">
      <c r="A5092" s="1">
        <v>43217</v>
      </c>
      <c r="B5092">
        <v>77.760551000000007</v>
      </c>
    </row>
    <row r="5093" spans="1:2" x14ac:dyDescent="0.3">
      <c r="A5093" s="1">
        <v>43220</v>
      </c>
      <c r="B5093">
        <v>77.426910000000007</v>
      </c>
    </row>
    <row r="5094" spans="1:2" x14ac:dyDescent="0.3">
      <c r="A5094" s="1">
        <v>43222</v>
      </c>
      <c r="B5094">
        <v>77.808220000000006</v>
      </c>
    </row>
    <row r="5095" spans="1:2" x14ac:dyDescent="0.3">
      <c r="A5095" s="1">
        <v>43223</v>
      </c>
      <c r="B5095">
        <v>77.865425000000002</v>
      </c>
    </row>
    <row r="5096" spans="1:2" x14ac:dyDescent="0.3">
      <c r="A5096" s="1">
        <v>43224</v>
      </c>
      <c r="B5096">
        <v>78.647125000000003</v>
      </c>
    </row>
    <row r="5097" spans="1:2" x14ac:dyDescent="0.3">
      <c r="A5097" s="1">
        <v>43227</v>
      </c>
      <c r="B5097">
        <v>78.799660000000003</v>
      </c>
    </row>
    <row r="5098" spans="1:2" x14ac:dyDescent="0.3">
      <c r="A5098" s="1">
        <v>43228</v>
      </c>
      <c r="B5098">
        <v>79.123772000000002</v>
      </c>
    </row>
    <row r="5099" spans="1:2" x14ac:dyDescent="0.3">
      <c r="A5099" s="1">
        <v>43229</v>
      </c>
      <c r="B5099">
        <v>78.246735000000001</v>
      </c>
    </row>
    <row r="5100" spans="1:2" x14ac:dyDescent="0.3">
      <c r="A5100" s="1">
        <v>43230</v>
      </c>
      <c r="B5100">
        <v>79.466956999999994</v>
      </c>
    </row>
    <row r="5101" spans="1:2" x14ac:dyDescent="0.3">
      <c r="A5101" s="1">
        <v>43231</v>
      </c>
      <c r="B5101">
        <v>79.428825000000003</v>
      </c>
    </row>
    <row r="5102" spans="1:2" x14ac:dyDescent="0.3">
      <c r="A5102" s="1">
        <v>43234</v>
      </c>
      <c r="B5102">
        <v>81.068504000000004</v>
      </c>
    </row>
    <row r="5103" spans="1:2" x14ac:dyDescent="0.3">
      <c r="A5103" s="1">
        <v>43235</v>
      </c>
      <c r="B5103">
        <v>75.977890000000002</v>
      </c>
    </row>
    <row r="5104" spans="1:2" x14ac:dyDescent="0.3">
      <c r="A5104" s="1">
        <v>43236</v>
      </c>
      <c r="B5104">
        <v>77.064644000000001</v>
      </c>
    </row>
    <row r="5105" spans="1:2" x14ac:dyDescent="0.3">
      <c r="A5105" s="1">
        <v>43237</v>
      </c>
      <c r="B5105">
        <v>82.021797000000007</v>
      </c>
    </row>
    <row r="5106" spans="1:2" x14ac:dyDescent="0.3">
      <c r="A5106" s="1">
        <v>43238</v>
      </c>
      <c r="B5106">
        <v>81.030365000000003</v>
      </c>
    </row>
    <row r="5107" spans="1:2" x14ac:dyDescent="0.3">
      <c r="A5107" s="1">
        <v>43241</v>
      </c>
      <c r="B5107">
        <v>81.030365000000003</v>
      </c>
    </row>
    <row r="5108" spans="1:2" x14ac:dyDescent="0.3">
      <c r="A5108" s="1">
        <v>43242</v>
      </c>
      <c r="B5108">
        <v>80.534653000000006</v>
      </c>
    </row>
    <row r="5109" spans="1:2" x14ac:dyDescent="0.3">
      <c r="A5109" s="1">
        <v>43243</v>
      </c>
      <c r="B5109">
        <v>79.295372</v>
      </c>
    </row>
    <row r="5110" spans="1:2" x14ac:dyDescent="0.3">
      <c r="A5110" s="1">
        <v>43244</v>
      </c>
      <c r="B5110">
        <v>79.791077000000001</v>
      </c>
    </row>
    <row r="5111" spans="1:2" x14ac:dyDescent="0.3">
      <c r="A5111" s="1">
        <v>43245</v>
      </c>
      <c r="B5111">
        <v>81.373549999999994</v>
      </c>
    </row>
    <row r="5112" spans="1:2" x14ac:dyDescent="0.3">
      <c r="A5112" s="1">
        <v>43248</v>
      </c>
      <c r="B5112">
        <v>81.354491999999993</v>
      </c>
    </row>
    <row r="5113" spans="1:2" x14ac:dyDescent="0.3">
      <c r="A5113" s="1">
        <v>43249</v>
      </c>
      <c r="B5113">
        <v>81.278236000000007</v>
      </c>
    </row>
    <row r="5114" spans="1:2" x14ac:dyDescent="0.3">
      <c r="A5114" s="1">
        <v>43250</v>
      </c>
      <c r="B5114">
        <v>84.481323000000003</v>
      </c>
    </row>
    <row r="5115" spans="1:2" x14ac:dyDescent="0.3">
      <c r="A5115" s="1">
        <v>43251</v>
      </c>
      <c r="B5115">
        <v>83.261086000000006</v>
      </c>
    </row>
    <row r="5116" spans="1:2" x14ac:dyDescent="0.3">
      <c r="A5116" s="1">
        <v>43252</v>
      </c>
      <c r="B5116">
        <v>84.233452</v>
      </c>
    </row>
    <row r="5117" spans="1:2" x14ac:dyDescent="0.3">
      <c r="A5117" s="1">
        <v>43255</v>
      </c>
      <c r="B5117">
        <v>81.087569999999999</v>
      </c>
    </row>
    <row r="5118" spans="1:2" x14ac:dyDescent="0.3">
      <c r="A5118" s="1">
        <v>43256</v>
      </c>
      <c r="B5118">
        <v>80.305854999999994</v>
      </c>
    </row>
    <row r="5119" spans="1:2" x14ac:dyDescent="0.3">
      <c r="A5119" s="1">
        <v>43257</v>
      </c>
      <c r="B5119">
        <v>80.077072000000001</v>
      </c>
    </row>
    <row r="5120" spans="1:2" x14ac:dyDescent="0.3">
      <c r="A5120" s="1">
        <v>43258</v>
      </c>
      <c r="B5120">
        <v>79.943611000000004</v>
      </c>
    </row>
    <row r="5121" spans="1:2" x14ac:dyDescent="0.3">
      <c r="A5121" s="1">
        <v>43259</v>
      </c>
      <c r="B5121">
        <v>80.572777000000002</v>
      </c>
    </row>
    <row r="5122" spans="1:2" x14ac:dyDescent="0.3">
      <c r="A5122" s="1">
        <v>43262</v>
      </c>
      <c r="B5122">
        <v>80.058006000000006</v>
      </c>
    </row>
    <row r="5123" spans="1:2" x14ac:dyDescent="0.3">
      <c r="A5123" s="1">
        <v>43263</v>
      </c>
      <c r="B5123">
        <v>79.161902999999995</v>
      </c>
    </row>
    <row r="5124" spans="1:2" x14ac:dyDescent="0.3">
      <c r="A5124" s="1">
        <v>43264</v>
      </c>
      <c r="B5124">
        <v>79.447890999999998</v>
      </c>
    </row>
    <row r="5125" spans="1:2" x14ac:dyDescent="0.3">
      <c r="A5125" s="1">
        <v>43265</v>
      </c>
      <c r="B5125">
        <v>80.210526000000002</v>
      </c>
    </row>
    <row r="5126" spans="1:2" x14ac:dyDescent="0.3">
      <c r="A5126" s="1">
        <v>43266</v>
      </c>
      <c r="B5126">
        <v>80.458397000000005</v>
      </c>
    </row>
    <row r="5127" spans="1:2" x14ac:dyDescent="0.3">
      <c r="A5127" s="1">
        <v>43269</v>
      </c>
      <c r="B5127">
        <v>78.894981000000001</v>
      </c>
    </row>
    <row r="5128" spans="1:2" x14ac:dyDescent="0.3">
      <c r="A5128" s="1">
        <v>43270</v>
      </c>
      <c r="B5128">
        <v>78.418334999999999</v>
      </c>
    </row>
    <row r="5129" spans="1:2" x14ac:dyDescent="0.3">
      <c r="A5129" s="1">
        <v>43271</v>
      </c>
      <c r="B5129">
        <v>78.875907999999995</v>
      </c>
    </row>
    <row r="5130" spans="1:2" x14ac:dyDescent="0.3">
      <c r="A5130" s="1">
        <v>43272</v>
      </c>
      <c r="B5130">
        <v>78.971237000000002</v>
      </c>
    </row>
    <row r="5131" spans="1:2" x14ac:dyDescent="0.3">
      <c r="A5131" s="1">
        <v>43273</v>
      </c>
      <c r="B5131">
        <v>79.390701000000007</v>
      </c>
    </row>
    <row r="5132" spans="1:2" x14ac:dyDescent="0.3">
      <c r="A5132" s="1">
        <v>43276</v>
      </c>
      <c r="B5132">
        <v>78.017944</v>
      </c>
    </row>
    <row r="5133" spans="1:2" x14ac:dyDescent="0.3">
      <c r="A5133" s="1">
        <v>43277</v>
      </c>
      <c r="B5133">
        <v>78.113281000000001</v>
      </c>
    </row>
    <row r="5134" spans="1:2" x14ac:dyDescent="0.3">
      <c r="A5134" s="1">
        <v>43278</v>
      </c>
      <c r="B5134">
        <v>79.085639999999998</v>
      </c>
    </row>
    <row r="5135" spans="1:2" x14ac:dyDescent="0.3">
      <c r="A5135" s="1">
        <v>43279</v>
      </c>
      <c r="B5135">
        <v>78.856849999999994</v>
      </c>
    </row>
    <row r="5136" spans="1:2" x14ac:dyDescent="0.3">
      <c r="A5136" s="1">
        <v>43280</v>
      </c>
      <c r="B5136">
        <v>79.714821000000001</v>
      </c>
    </row>
    <row r="5137" spans="1:2" x14ac:dyDescent="0.3">
      <c r="A5137" s="1">
        <v>43283</v>
      </c>
      <c r="B5137">
        <v>80.363067999999998</v>
      </c>
    </row>
    <row r="5138" spans="1:2" x14ac:dyDescent="0.3">
      <c r="A5138" s="1">
        <v>43284</v>
      </c>
      <c r="B5138">
        <v>81.030365000000003</v>
      </c>
    </row>
    <row r="5139" spans="1:2" x14ac:dyDescent="0.3">
      <c r="A5139" s="1">
        <v>43285</v>
      </c>
      <c r="B5139">
        <v>80.401184000000001</v>
      </c>
    </row>
    <row r="5140" spans="1:2" x14ac:dyDescent="0.3">
      <c r="A5140" s="1">
        <v>43286</v>
      </c>
      <c r="B5140">
        <v>80.992232999999999</v>
      </c>
    </row>
    <row r="5141" spans="1:2" x14ac:dyDescent="0.3">
      <c r="A5141" s="1">
        <v>43287</v>
      </c>
      <c r="B5141">
        <v>81.030365000000003</v>
      </c>
    </row>
    <row r="5142" spans="1:2" x14ac:dyDescent="0.3">
      <c r="A5142" s="1">
        <v>43290</v>
      </c>
      <c r="B5142">
        <v>81.106628000000001</v>
      </c>
    </row>
    <row r="5143" spans="1:2" x14ac:dyDescent="0.3">
      <c r="A5143" s="1">
        <v>43291</v>
      </c>
      <c r="B5143">
        <v>82.155265999999997</v>
      </c>
    </row>
    <row r="5144" spans="1:2" x14ac:dyDescent="0.3">
      <c r="A5144" s="1">
        <v>43292</v>
      </c>
      <c r="B5144">
        <v>80.439323000000002</v>
      </c>
    </row>
    <row r="5145" spans="1:2" x14ac:dyDescent="0.3">
      <c r="A5145" s="1">
        <v>43293</v>
      </c>
      <c r="B5145">
        <v>81.106628000000001</v>
      </c>
    </row>
    <row r="5146" spans="1:2" x14ac:dyDescent="0.3">
      <c r="A5146" s="1">
        <v>43294</v>
      </c>
      <c r="B5146">
        <v>81.621421999999995</v>
      </c>
    </row>
    <row r="5147" spans="1:2" x14ac:dyDescent="0.3">
      <c r="A5147" s="1">
        <v>43297</v>
      </c>
      <c r="B5147">
        <v>81.621421999999995</v>
      </c>
    </row>
    <row r="5148" spans="1:2" x14ac:dyDescent="0.3">
      <c r="A5148" s="1">
        <v>43298</v>
      </c>
      <c r="B5148">
        <v>81.507019</v>
      </c>
    </row>
    <row r="5149" spans="1:2" x14ac:dyDescent="0.3">
      <c r="A5149" s="1">
        <v>43299</v>
      </c>
      <c r="B5149">
        <v>81.507019</v>
      </c>
    </row>
    <row r="5150" spans="1:2" x14ac:dyDescent="0.3">
      <c r="A5150" s="1">
        <v>43300</v>
      </c>
      <c r="B5150">
        <v>81.869263000000004</v>
      </c>
    </row>
    <row r="5151" spans="1:2" x14ac:dyDescent="0.3">
      <c r="A5151" s="1">
        <v>43301</v>
      </c>
      <c r="B5151">
        <v>81.831138999999993</v>
      </c>
    </row>
    <row r="5152" spans="1:2" x14ac:dyDescent="0.3">
      <c r="A5152" s="1">
        <v>43304</v>
      </c>
      <c r="B5152">
        <v>80.935035999999997</v>
      </c>
    </row>
    <row r="5153" spans="1:2" x14ac:dyDescent="0.3">
      <c r="A5153" s="1">
        <v>43305</v>
      </c>
      <c r="B5153">
        <v>82.174332000000007</v>
      </c>
    </row>
    <row r="5154" spans="1:2" x14ac:dyDescent="0.3">
      <c r="A5154" s="1">
        <v>43306</v>
      </c>
      <c r="B5154">
        <v>82.136200000000002</v>
      </c>
    </row>
    <row r="5155" spans="1:2" x14ac:dyDescent="0.3">
      <c r="A5155" s="1">
        <v>43307</v>
      </c>
      <c r="B5155">
        <v>83.413619999999995</v>
      </c>
    </row>
    <row r="5156" spans="1:2" x14ac:dyDescent="0.3">
      <c r="A5156" s="1">
        <v>43308</v>
      </c>
      <c r="B5156">
        <v>84.252517999999995</v>
      </c>
    </row>
    <row r="5157" spans="1:2" x14ac:dyDescent="0.3">
      <c r="A5157" s="1">
        <v>43311</v>
      </c>
      <c r="B5157">
        <v>84.233452</v>
      </c>
    </row>
    <row r="5158" spans="1:2" x14ac:dyDescent="0.3">
      <c r="A5158" s="1">
        <v>43312</v>
      </c>
      <c r="B5158">
        <v>83.775863999999999</v>
      </c>
    </row>
    <row r="5159" spans="1:2" x14ac:dyDescent="0.3">
      <c r="A5159" s="1">
        <v>43313</v>
      </c>
      <c r="B5159">
        <v>84.881691000000004</v>
      </c>
    </row>
    <row r="5160" spans="1:2" x14ac:dyDescent="0.3">
      <c r="A5160" s="1">
        <v>43314</v>
      </c>
      <c r="B5160">
        <v>85.396484000000001</v>
      </c>
    </row>
    <row r="5161" spans="1:2" x14ac:dyDescent="0.3">
      <c r="A5161" s="1">
        <v>43315</v>
      </c>
      <c r="B5161">
        <v>86.540442999999996</v>
      </c>
    </row>
    <row r="5162" spans="1:2" x14ac:dyDescent="0.3">
      <c r="A5162" s="1">
        <v>43318</v>
      </c>
      <c r="B5162">
        <v>87.226814000000005</v>
      </c>
    </row>
    <row r="5163" spans="1:2" x14ac:dyDescent="0.3">
      <c r="A5163" s="1">
        <v>43319</v>
      </c>
      <c r="B5163">
        <v>87.074280000000002</v>
      </c>
    </row>
    <row r="5164" spans="1:2" x14ac:dyDescent="0.3">
      <c r="A5164" s="1">
        <v>43320</v>
      </c>
      <c r="B5164">
        <v>86.235373999999993</v>
      </c>
    </row>
    <row r="5165" spans="1:2" x14ac:dyDescent="0.3">
      <c r="A5165" s="1">
        <v>43321</v>
      </c>
      <c r="B5165">
        <v>86.464172000000005</v>
      </c>
    </row>
    <row r="5166" spans="1:2" x14ac:dyDescent="0.3">
      <c r="A5166" s="1">
        <v>43322</v>
      </c>
      <c r="B5166">
        <v>85.758735999999999</v>
      </c>
    </row>
    <row r="5167" spans="1:2" x14ac:dyDescent="0.3">
      <c r="A5167" s="1">
        <v>43325</v>
      </c>
      <c r="B5167">
        <v>84.938896</v>
      </c>
    </row>
    <row r="5168" spans="1:2" x14ac:dyDescent="0.3">
      <c r="A5168" s="1">
        <v>43326</v>
      </c>
      <c r="B5168">
        <v>85.568077000000002</v>
      </c>
    </row>
    <row r="5169" spans="1:2" x14ac:dyDescent="0.3">
      <c r="A5169" s="1">
        <v>43327</v>
      </c>
      <c r="B5169">
        <v>85.453666999999996</v>
      </c>
    </row>
    <row r="5170" spans="1:2" x14ac:dyDescent="0.3">
      <c r="A5170" s="1">
        <v>43328</v>
      </c>
      <c r="B5170">
        <v>85.796859999999995</v>
      </c>
    </row>
    <row r="5171" spans="1:2" x14ac:dyDescent="0.3">
      <c r="A5171" s="1">
        <v>43329</v>
      </c>
      <c r="B5171">
        <v>85.815926000000005</v>
      </c>
    </row>
    <row r="5172" spans="1:2" x14ac:dyDescent="0.3">
      <c r="A5172" s="1">
        <v>43332</v>
      </c>
      <c r="B5172">
        <v>86.826424000000003</v>
      </c>
    </row>
    <row r="5173" spans="1:2" x14ac:dyDescent="0.3">
      <c r="A5173" s="1">
        <v>43333</v>
      </c>
      <c r="B5173">
        <v>87.036156000000005</v>
      </c>
    </row>
    <row r="5174" spans="1:2" x14ac:dyDescent="0.3">
      <c r="A5174" s="1">
        <v>43334</v>
      </c>
      <c r="B5174">
        <v>87.760650999999996</v>
      </c>
    </row>
    <row r="5175" spans="1:2" x14ac:dyDescent="0.3">
      <c r="A5175" s="1">
        <v>43335</v>
      </c>
      <c r="B5175">
        <v>87.093352999999993</v>
      </c>
    </row>
    <row r="5176" spans="1:2" x14ac:dyDescent="0.3">
      <c r="A5176" s="1">
        <v>43336</v>
      </c>
      <c r="B5176">
        <v>86.940810999999997</v>
      </c>
    </row>
    <row r="5177" spans="1:2" x14ac:dyDescent="0.3">
      <c r="A5177" s="1">
        <v>43339</v>
      </c>
      <c r="B5177">
        <v>87.436538999999996</v>
      </c>
    </row>
    <row r="5178" spans="1:2" x14ac:dyDescent="0.3">
      <c r="A5178" s="1">
        <v>43340</v>
      </c>
      <c r="B5178">
        <v>86.959885</v>
      </c>
    </row>
    <row r="5179" spans="1:2" x14ac:dyDescent="0.3">
      <c r="A5179" s="1">
        <v>43341</v>
      </c>
      <c r="B5179">
        <v>87.57</v>
      </c>
    </row>
    <row r="5180" spans="1:2" x14ac:dyDescent="0.3">
      <c r="A5180" s="1">
        <v>43342</v>
      </c>
      <c r="B5180">
        <v>87.436538999999996</v>
      </c>
    </row>
    <row r="5181" spans="1:2" x14ac:dyDescent="0.3">
      <c r="A5181" s="1">
        <v>43343</v>
      </c>
      <c r="B5181">
        <v>86.254447999999996</v>
      </c>
    </row>
    <row r="5182" spans="1:2" x14ac:dyDescent="0.3">
      <c r="A5182" s="1">
        <v>43346</v>
      </c>
      <c r="B5182">
        <v>86.445106999999993</v>
      </c>
    </row>
    <row r="5183" spans="1:2" x14ac:dyDescent="0.3">
      <c r="A5183" s="1">
        <v>43347</v>
      </c>
      <c r="B5183">
        <v>86.082854999999995</v>
      </c>
    </row>
    <row r="5184" spans="1:2" x14ac:dyDescent="0.3">
      <c r="A5184" s="1">
        <v>43348</v>
      </c>
      <c r="B5184">
        <v>84.824509000000006</v>
      </c>
    </row>
    <row r="5185" spans="1:2" x14ac:dyDescent="0.3">
      <c r="A5185" s="1">
        <v>43349</v>
      </c>
      <c r="B5185">
        <v>83.585205000000002</v>
      </c>
    </row>
    <row r="5186" spans="1:2" x14ac:dyDescent="0.3">
      <c r="A5186" s="1">
        <v>43350</v>
      </c>
      <c r="B5186">
        <v>84.652907999999996</v>
      </c>
    </row>
    <row r="5187" spans="1:2" x14ac:dyDescent="0.3">
      <c r="A5187" s="1">
        <v>43353</v>
      </c>
      <c r="B5187">
        <v>84.080916999999999</v>
      </c>
    </row>
    <row r="5188" spans="1:2" x14ac:dyDescent="0.3">
      <c r="A5188" s="1">
        <v>43354</v>
      </c>
      <c r="B5188">
        <v>84.938896</v>
      </c>
    </row>
    <row r="5189" spans="1:2" x14ac:dyDescent="0.3">
      <c r="A5189" s="1">
        <v>43355</v>
      </c>
      <c r="B5189">
        <v>85.263007999999999</v>
      </c>
    </row>
    <row r="5190" spans="1:2" x14ac:dyDescent="0.3">
      <c r="A5190" s="1">
        <v>43356</v>
      </c>
      <c r="B5190">
        <v>83.261086000000006</v>
      </c>
    </row>
    <row r="5191" spans="1:2" x14ac:dyDescent="0.3">
      <c r="A5191" s="1">
        <v>43357</v>
      </c>
      <c r="B5191">
        <v>82.364982999999995</v>
      </c>
    </row>
    <row r="5192" spans="1:2" x14ac:dyDescent="0.3">
      <c r="A5192" s="1">
        <v>43360</v>
      </c>
      <c r="B5192">
        <v>82.803505000000001</v>
      </c>
    </row>
    <row r="5193" spans="1:2" x14ac:dyDescent="0.3">
      <c r="A5193" s="1">
        <v>43361</v>
      </c>
      <c r="B5193">
        <v>83.356414999999998</v>
      </c>
    </row>
    <row r="5194" spans="1:2" x14ac:dyDescent="0.3">
      <c r="A5194" s="1">
        <v>43362</v>
      </c>
      <c r="B5194">
        <v>83.222960999999998</v>
      </c>
    </row>
    <row r="5195" spans="1:2" x14ac:dyDescent="0.3">
      <c r="A5195" s="1">
        <v>43363</v>
      </c>
      <c r="B5195">
        <v>82.650970000000001</v>
      </c>
    </row>
    <row r="5196" spans="1:2" x14ac:dyDescent="0.3">
      <c r="A5196" s="1">
        <v>43364</v>
      </c>
      <c r="B5196">
        <v>83.089493000000004</v>
      </c>
    </row>
    <row r="5197" spans="1:2" x14ac:dyDescent="0.3">
      <c r="A5197" s="1">
        <v>43367</v>
      </c>
      <c r="B5197">
        <v>82.841637000000006</v>
      </c>
    </row>
    <row r="5198" spans="1:2" x14ac:dyDescent="0.3">
      <c r="A5198" s="1">
        <v>43368</v>
      </c>
      <c r="B5198">
        <v>83.794937000000004</v>
      </c>
    </row>
    <row r="5199" spans="1:2" x14ac:dyDescent="0.3">
      <c r="A5199" s="1">
        <v>43369</v>
      </c>
      <c r="B5199">
        <v>83.985588000000007</v>
      </c>
    </row>
    <row r="5200" spans="1:2" x14ac:dyDescent="0.3">
      <c r="A5200" s="1">
        <v>43370</v>
      </c>
      <c r="B5200">
        <v>84.729163999999997</v>
      </c>
    </row>
    <row r="5201" spans="1:2" x14ac:dyDescent="0.3">
      <c r="A5201" s="1">
        <v>43371</v>
      </c>
      <c r="B5201">
        <v>84.843566999999993</v>
      </c>
    </row>
    <row r="5202" spans="1:2" x14ac:dyDescent="0.3">
      <c r="A5202" s="1">
        <v>43374</v>
      </c>
      <c r="B5202">
        <v>85.930328000000003</v>
      </c>
    </row>
    <row r="5203" spans="1:2" x14ac:dyDescent="0.3">
      <c r="A5203" s="1">
        <v>43375</v>
      </c>
      <c r="B5203">
        <v>86.426040999999998</v>
      </c>
    </row>
    <row r="5204" spans="1:2" x14ac:dyDescent="0.3">
      <c r="A5204" s="1">
        <v>43377</v>
      </c>
      <c r="B5204">
        <v>84.652907999999996</v>
      </c>
    </row>
    <row r="5205" spans="1:2" x14ac:dyDescent="0.3">
      <c r="A5205" s="1">
        <v>43378</v>
      </c>
      <c r="B5205">
        <v>85.263007999999999</v>
      </c>
    </row>
    <row r="5206" spans="1:2" x14ac:dyDescent="0.3">
      <c r="A5206" s="1">
        <v>43381</v>
      </c>
      <c r="B5206">
        <v>83.928391000000005</v>
      </c>
    </row>
    <row r="5207" spans="1:2" x14ac:dyDescent="0.3">
      <c r="A5207" s="1">
        <v>43382</v>
      </c>
      <c r="B5207">
        <v>84.786368999999993</v>
      </c>
    </row>
    <row r="5208" spans="1:2" x14ac:dyDescent="0.3">
      <c r="A5208" s="1">
        <v>43383</v>
      </c>
      <c r="B5208">
        <v>85.549003999999996</v>
      </c>
    </row>
    <row r="5209" spans="1:2" x14ac:dyDescent="0.3">
      <c r="A5209" s="1">
        <v>43384</v>
      </c>
      <c r="B5209">
        <v>82.136200000000002</v>
      </c>
    </row>
    <row r="5210" spans="1:2" x14ac:dyDescent="0.3">
      <c r="A5210" s="1">
        <v>43385</v>
      </c>
      <c r="B5210">
        <v>82.231528999999995</v>
      </c>
    </row>
    <row r="5211" spans="1:2" x14ac:dyDescent="0.3">
      <c r="A5211" s="1">
        <v>43388</v>
      </c>
      <c r="B5211">
        <v>84.252517999999995</v>
      </c>
    </row>
    <row r="5212" spans="1:2" x14ac:dyDescent="0.3">
      <c r="A5212" s="1">
        <v>43389</v>
      </c>
      <c r="B5212">
        <v>85.453666999999996</v>
      </c>
    </row>
    <row r="5213" spans="1:2" x14ac:dyDescent="0.3">
      <c r="A5213" s="1">
        <v>43390</v>
      </c>
      <c r="B5213">
        <v>87.989456000000004</v>
      </c>
    </row>
    <row r="5214" spans="1:2" x14ac:dyDescent="0.3">
      <c r="A5214" s="1">
        <v>43391</v>
      </c>
      <c r="B5214">
        <v>88.313568000000004</v>
      </c>
    </row>
    <row r="5215" spans="1:2" x14ac:dyDescent="0.3">
      <c r="A5215" s="1">
        <v>43392</v>
      </c>
      <c r="B5215">
        <v>89.343140000000005</v>
      </c>
    </row>
    <row r="5216" spans="1:2" x14ac:dyDescent="0.3">
      <c r="A5216" s="1">
        <v>43395</v>
      </c>
      <c r="B5216">
        <v>88.733017000000004</v>
      </c>
    </row>
    <row r="5217" spans="1:2" x14ac:dyDescent="0.3">
      <c r="A5217" s="1">
        <v>43396</v>
      </c>
      <c r="B5217">
        <v>85.720596</v>
      </c>
    </row>
    <row r="5218" spans="1:2" x14ac:dyDescent="0.3">
      <c r="A5218" s="1">
        <v>43397</v>
      </c>
      <c r="B5218">
        <v>85.529938000000001</v>
      </c>
    </row>
    <row r="5219" spans="1:2" x14ac:dyDescent="0.3">
      <c r="A5219" s="1">
        <v>43398</v>
      </c>
      <c r="B5219">
        <v>84.138130000000004</v>
      </c>
    </row>
    <row r="5220" spans="1:2" x14ac:dyDescent="0.3">
      <c r="A5220" s="1">
        <v>43399</v>
      </c>
      <c r="B5220">
        <v>83.985588000000007</v>
      </c>
    </row>
    <row r="5221" spans="1:2" x14ac:dyDescent="0.3">
      <c r="A5221" s="1">
        <v>43402</v>
      </c>
      <c r="B5221">
        <v>86.311645999999996</v>
      </c>
    </row>
    <row r="5222" spans="1:2" x14ac:dyDescent="0.3">
      <c r="A5222" s="1">
        <v>43403</v>
      </c>
      <c r="B5222">
        <v>87.512794</v>
      </c>
    </row>
    <row r="5223" spans="1:2" x14ac:dyDescent="0.3">
      <c r="A5223" s="1">
        <v>43404</v>
      </c>
      <c r="B5223">
        <v>90.201103000000003</v>
      </c>
    </row>
    <row r="5224" spans="1:2" x14ac:dyDescent="0.3">
      <c r="A5224" s="1">
        <v>43405</v>
      </c>
      <c r="B5224">
        <v>90.639617999999999</v>
      </c>
    </row>
    <row r="5225" spans="1:2" x14ac:dyDescent="0.3">
      <c r="A5225" s="1">
        <v>43406</v>
      </c>
      <c r="B5225">
        <v>90.258292999999995</v>
      </c>
    </row>
    <row r="5226" spans="1:2" x14ac:dyDescent="0.3">
      <c r="A5226" s="1">
        <v>43409</v>
      </c>
      <c r="B5226">
        <v>90.754005000000006</v>
      </c>
    </row>
    <row r="5227" spans="1:2" x14ac:dyDescent="0.3">
      <c r="A5227" s="1">
        <v>43410</v>
      </c>
      <c r="B5227">
        <v>90.067634999999996</v>
      </c>
    </row>
    <row r="5228" spans="1:2" x14ac:dyDescent="0.3">
      <c r="A5228" s="1">
        <v>43411</v>
      </c>
      <c r="B5228">
        <v>91.001876999999993</v>
      </c>
    </row>
    <row r="5229" spans="1:2" x14ac:dyDescent="0.3">
      <c r="A5229" s="1">
        <v>43412</v>
      </c>
      <c r="B5229">
        <v>90.792136999999997</v>
      </c>
    </row>
    <row r="5230" spans="1:2" x14ac:dyDescent="0.3">
      <c r="A5230" s="1">
        <v>43413</v>
      </c>
      <c r="B5230">
        <v>90.429893000000007</v>
      </c>
    </row>
    <row r="5231" spans="1:2" x14ac:dyDescent="0.3">
      <c r="A5231" s="1">
        <v>43416</v>
      </c>
      <c r="B5231">
        <v>89.209671</v>
      </c>
    </row>
    <row r="5232" spans="1:2" x14ac:dyDescent="0.3">
      <c r="A5232" s="1">
        <v>43417</v>
      </c>
      <c r="B5232">
        <v>89.133408000000003</v>
      </c>
    </row>
    <row r="5233" spans="1:2" x14ac:dyDescent="0.3">
      <c r="A5233" s="1">
        <v>43418</v>
      </c>
      <c r="B5233">
        <v>93.423248000000001</v>
      </c>
    </row>
    <row r="5234" spans="1:2" x14ac:dyDescent="0.3">
      <c r="A5234" s="1">
        <v>43419</v>
      </c>
      <c r="B5234">
        <v>91.040008999999998</v>
      </c>
    </row>
    <row r="5235" spans="1:2" x14ac:dyDescent="0.3">
      <c r="A5235" s="1">
        <v>43420</v>
      </c>
      <c r="B5235">
        <v>93.080062999999996</v>
      </c>
    </row>
    <row r="5236" spans="1:2" x14ac:dyDescent="0.3">
      <c r="A5236" s="1">
        <v>43423</v>
      </c>
      <c r="B5236">
        <v>92.393683999999993</v>
      </c>
    </row>
    <row r="5237" spans="1:2" x14ac:dyDescent="0.3">
      <c r="A5237" s="1">
        <v>43424</v>
      </c>
      <c r="B5237">
        <v>92.374626000000006</v>
      </c>
    </row>
    <row r="5238" spans="1:2" x14ac:dyDescent="0.3">
      <c r="A5238" s="1">
        <v>43425</v>
      </c>
      <c r="B5238">
        <v>92.546218999999994</v>
      </c>
    </row>
    <row r="5239" spans="1:2" x14ac:dyDescent="0.3">
      <c r="A5239" s="1">
        <v>43426</v>
      </c>
      <c r="B5239">
        <v>91.936110999999997</v>
      </c>
    </row>
    <row r="5240" spans="1:2" x14ac:dyDescent="0.3">
      <c r="A5240" s="1">
        <v>43427</v>
      </c>
      <c r="B5240">
        <v>93.346976999999995</v>
      </c>
    </row>
    <row r="5241" spans="1:2" x14ac:dyDescent="0.3">
      <c r="A5241" s="1">
        <v>43430</v>
      </c>
      <c r="B5241">
        <v>92.813132999999993</v>
      </c>
    </row>
    <row r="5242" spans="1:2" x14ac:dyDescent="0.3">
      <c r="A5242" s="1">
        <v>43431</v>
      </c>
      <c r="B5242">
        <v>92.641548</v>
      </c>
    </row>
    <row r="5243" spans="1:2" x14ac:dyDescent="0.3">
      <c r="A5243" s="1">
        <v>43432</v>
      </c>
      <c r="B5243">
        <v>92.946601999999999</v>
      </c>
    </row>
    <row r="5244" spans="1:2" x14ac:dyDescent="0.3">
      <c r="A5244" s="1">
        <v>43433</v>
      </c>
      <c r="B5244">
        <v>92.698738000000006</v>
      </c>
    </row>
    <row r="5245" spans="1:2" x14ac:dyDescent="0.3">
      <c r="A5245" s="1">
        <v>43434</v>
      </c>
      <c r="B5245">
        <v>92.813132999999993</v>
      </c>
    </row>
    <row r="5246" spans="1:2" x14ac:dyDescent="0.3">
      <c r="A5246" s="1">
        <v>43437</v>
      </c>
      <c r="B5246">
        <v>95.158257000000006</v>
      </c>
    </row>
    <row r="5247" spans="1:2" x14ac:dyDescent="0.3">
      <c r="A5247" s="1">
        <v>43438</v>
      </c>
      <c r="B5247">
        <v>94.319350999999997</v>
      </c>
    </row>
    <row r="5248" spans="1:2" x14ac:dyDescent="0.3">
      <c r="A5248" s="1">
        <v>43439</v>
      </c>
      <c r="B5248">
        <v>93.060997</v>
      </c>
    </row>
    <row r="5249" spans="1:2" x14ac:dyDescent="0.3">
      <c r="A5249" s="1">
        <v>43440</v>
      </c>
      <c r="B5249">
        <v>90.334557000000004</v>
      </c>
    </row>
    <row r="5250" spans="1:2" x14ac:dyDescent="0.3">
      <c r="A5250" s="1">
        <v>43441</v>
      </c>
      <c r="B5250">
        <v>91.421325999999993</v>
      </c>
    </row>
    <row r="5251" spans="1:2" x14ac:dyDescent="0.3">
      <c r="A5251" s="1">
        <v>43444</v>
      </c>
      <c r="B5251">
        <v>91.135329999999996</v>
      </c>
    </row>
    <row r="5252" spans="1:2" x14ac:dyDescent="0.3">
      <c r="A5252" s="1">
        <v>43445</v>
      </c>
      <c r="B5252">
        <v>92.069564999999997</v>
      </c>
    </row>
    <row r="5253" spans="1:2" x14ac:dyDescent="0.3">
      <c r="A5253" s="1">
        <v>43446</v>
      </c>
      <c r="B5253">
        <v>92.546218999999994</v>
      </c>
    </row>
    <row r="5254" spans="1:2" x14ac:dyDescent="0.3">
      <c r="A5254" s="1">
        <v>43447</v>
      </c>
      <c r="B5254">
        <v>91.897971999999996</v>
      </c>
    </row>
    <row r="5255" spans="1:2" x14ac:dyDescent="0.3">
      <c r="A5255" s="1">
        <v>43448</v>
      </c>
      <c r="B5255">
        <v>92.012366999999998</v>
      </c>
    </row>
    <row r="5256" spans="1:2" x14ac:dyDescent="0.3">
      <c r="A5256" s="1">
        <v>43451</v>
      </c>
      <c r="B5256">
        <v>91.707306000000003</v>
      </c>
    </row>
    <row r="5257" spans="1:2" x14ac:dyDescent="0.3">
      <c r="A5257" s="1">
        <v>43452</v>
      </c>
      <c r="B5257">
        <v>89.857917999999998</v>
      </c>
    </row>
    <row r="5258" spans="1:2" x14ac:dyDescent="0.3">
      <c r="A5258" s="1">
        <v>43453</v>
      </c>
      <c r="B5258">
        <v>89.114341999999994</v>
      </c>
    </row>
    <row r="5259" spans="1:2" x14ac:dyDescent="0.3">
      <c r="A5259" s="1">
        <v>43454</v>
      </c>
      <c r="B5259">
        <v>89.228729000000001</v>
      </c>
    </row>
    <row r="5260" spans="1:2" x14ac:dyDescent="0.3">
      <c r="A5260" s="1">
        <v>43455</v>
      </c>
      <c r="B5260">
        <v>88.999947000000006</v>
      </c>
    </row>
    <row r="5261" spans="1:2" x14ac:dyDescent="0.3">
      <c r="A5261" s="1">
        <v>43461</v>
      </c>
      <c r="B5261">
        <v>85.034225000000006</v>
      </c>
    </row>
    <row r="5262" spans="1:2" x14ac:dyDescent="0.3">
      <c r="A5262" s="1">
        <v>43462</v>
      </c>
      <c r="B5262">
        <v>85.777801999999994</v>
      </c>
    </row>
    <row r="5263" spans="1:2" x14ac:dyDescent="0.3">
      <c r="A5263" s="1">
        <v>43467</v>
      </c>
      <c r="B5263">
        <v>86.159119000000004</v>
      </c>
    </row>
    <row r="5264" spans="1:2" x14ac:dyDescent="0.3">
      <c r="A5264" s="1">
        <v>43468</v>
      </c>
      <c r="B5264">
        <v>84.805428000000006</v>
      </c>
    </row>
    <row r="5265" spans="1:2" x14ac:dyDescent="0.3">
      <c r="A5265" s="1">
        <v>43469</v>
      </c>
      <c r="B5265">
        <v>85.682456999999999</v>
      </c>
    </row>
    <row r="5266" spans="1:2" x14ac:dyDescent="0.3">
      <c r="A5266" s="1">
        <v>43472</v>
      </c>
      <c r="B5266">
        <v>85.129562000000007</v>
      </c>
    </row>
    <row r="5267" spans="1:2" x14ac:dyDescent="0.3">
      <c r="A5267" s="1">
        <v>43473</v>
      </c>
      <c r="B5267">
        <v>85.701530000000005</v>
      </c>
    </row>
    <row r="5268" spans="1:2" x14ac:dyDescent="0.3">
      <c r="A5268" s="1">
        <v>43474</v>
      </c>
      <c r="B5268">
        <v>86.559501999999995</v>
      </c>
    </row>
    <row r="5269" spans="1:2" x14ac:dyDescent="0.3">
      <c r="A5269" s="1">
        <v>43475</v>
      </c>
      <c r="B5269">
        <v>86.311645999999996</v>
      </c>
    </row>
    <row r="5270" spans="1:2" x14ac:dyDescent="0.3">
      <c r="A5270" s="1">
        <v>43476</v>
      </c>
      <c r="B5270">
        <v>86.483231000000004</v>
      </c>
    </row>
    <row r="5271" spans="1:2" x14ac:dyDescent="0.3">
      <c r="A5271" s="1">
        <v>43479</v>
      </c>
      <c r="B5271">
        <v>86.063782000000003</v>
      </c>
    </row>
    <row r="5272" spans="1:2" x14ac:dyDescent="0.3">
      <c r="A5272" s="1">
        <v>43480</v>
      </c>
      <c r="B5272">
        <v>87.322128000000006</v>
      </c>
    </row>
    <row r="5273" spans="1:2" x14ac:dyDescent="0.3">
      <c r="A5273" s="1">
        <v>43481</v>
      </c>
      <c r="B5273">
        <v>86.368842999999998</v>
      </c>
    </row>
    <row r="5274" spans="1:2" x14ac:dyDescent="0.3">
      <c r="A5274" s="1">
        <v>43482</v>
      </c>
      <c r="B5274">
        <v>85.796859999999995</v>
      </c>
    </row>
    <row r="5275" spans="1:2" x14ac:dyDescent="0.3">
      <c r="A5275" s="1">
        <v>43483</v>
      </c>
      <c r="B5275">
        <v>86.273514000000006</v>
      </c>
    </row>
    <row r="5276" spans="1:2" x14ac:dyDescent="0.3">
      <c r="A5276" s="1">
        <v>43486</v>
      </c>
      <c r="B5276">
        <v>85.854056999999997</v>
      </c>
    </row>
    <row r="5277" spans="1:2" x14ac:dyDescent="0.3">
      <c r="A5277" s="1">
        <v>43487</v>
      </c>
      <c r="B5277">
        <v>86.216308999999995</v>
      </c>
    </row>
    <row r="5278" spans="1:2" x14ac:dyDescent="0.3">
      <c r="A5278" s="1">
        <v>43488</v>
      </c>
      <c r="B5278">
        <v>86.788291999999998</v>
      </c>
    </row>
    <row r="5279" spans="1:2" x14ac:dyDescent="0.3">
      <c r="A5279" s="1">
        <v>43489</v>
      </c>
      <c r="B5279">
        <v>86.387908999999993</v>
      </c>
    </row>
    <row r="5280" spans="1:2" x14ac:dyDescent="0.3">
      <c r="A5280" s="1">
        <v>43490</v>
      </c>
      <c r="B5280">
        <v>87.760650999999996</v>
      </c>
    </row>
    <row r="5281" spans="1:2" x14ac:dyDescent="0.3">
      <c r="A5281" s="1">
        <v>43493</v>
      </c>
      <c r="B5281">
        <v>86.216308999999995</v>
      </c>
    </row>
    <row r="5282" spans="1:2" x14ac:dyDescent="0.3">
      <c r="A5282" s="1">
        <v>43494</v>
      </c>
      <c r="B5282">
        <v>87.245872000000006</v>
      </c>
    </row>
    <row r="5283" spans="1:2" x14ac:dyDescent="0.3">
      <c r="A5283" s="1">
        <v>43495</v>
      </c>
      <c r="B5283">
        <v>87.093352999999993</v>
      </c>
    </row>
    <row r="5284" spans="1:2" x14ac:dyDescent="0.3">
      <c r="A5284" s="1">
        <v>43496</v>
      </c>
      <c r="B5284">
        <v>87.303077999999999</v>
      </c>
    </row>
    <row r="5285" spans="1:2" x14ac:dyDescent="0.3">
      <c r="A5285" s="1">
        <v>43497</v>
      </c>
      <c r="B5285">
        <v>87.665321000000006</v>
      </c>
    </row>
    <row r="5286" spans="1:2" x14ac:dyDescent="0.3">
      <c r="A5286" s="1">
        <v>43500</v>
      </c>
      <c r="B5286">
        <v>89.381264000000002</v>
      </c>
    </row>
    <row r="5287" spans="1:2" x14ac:dyDescent="0.3">
      <c r="A5287" s="1">
        <v>43501</v>
      </c>
      <c r="B5287">
        <v>92.164894000000004</v>
      </c>
    </row>
    <row r="5288" spans="1:2" x14ac:dyDescent="0.3">
      <c r="A5288" s="1">
        <v>43502</v>
      </c>
      <c r="B5288">
        <v>92.222083999999995</v>
      </c>
    </row>
    <row r="5289" spans="1:2" x14ac:dyDescent="0.3">
      <c r="A5289" s="1">
        <v>43503</v>
      </c>
      <c r="B5289">
        <v>90.982803000000004</v>
      </c>
    </row>
    <row r="5290" spans="1:2" x14ac:dyDescent="0.3">
      <c r="A5290" s="1">
        <v>43504</v>
      </c>
      <c r="B5290">
        <v>90.639617999999999</v>
      </c>
    </row>
    <row r="5291" spans="1:2" x14ac:dyDescent="0.3">
      <c r="A5291" s="1">
        <v>43507</v>
      </c>
      <c r="B5291">
        <v>90.220168999999999</v>
      </c>
    </row>
    <row r="5292" spans="1:2" x14ac:dyDescent="0.3">
      <c r="A5292" s="1">
        <v>43508</v>
      </c>
      <c r="B5292">
        <v>89.972305000000006</v>
      </c>
    </row>
    <row r="5293" spans="1:2" x14ac:dyDescent="0.3">
      <c r="A5293" s="1">
        <v>43509</v>
      </c>
      <c r="B5293">
        <v>91.230659000000003</v>
      </c>
    </row>
    <row r="5294" spans="1:2" x14ac:dyDescent="0.3">
      <c r="A5294" s="1">
        <v>43510</v>
      </c>
      <c r="B5294">
        <v>92.088631000000007</v>
      </c>
    </row>
    <row r="5295" spans="1:2" x14ac:dyDescent="0.3">
      <c r="A5295" s="1">
        <v>43511</v>
      </c>
      <c r="B5295">
        <v>92.393683999999993</v>
      </c>
    </row>
    <row r="5296" spans="1:2" x14ac:dyDescent="0.3">
      <c r="A5296" s="1">
        <v>43514</v>
      </c>
      <c r="B5296">
        <v>92.527152999999998</v>
      </c>
    </row>
    <row r="5297" spans="1:2" x14ac:dyDescent="0.3">
      <c r="A5297" s="1">
        <v>43515</v>
      </c>
      <c r="B5297">
        <v>92.431815999999998</v>
      </c>
    </row>
    <row r="5298" spans="1:2" x14ac:dyDescent="0.3">
      <c r="A5298" s="1">
        <v>43516</v>
      </c>
      <c r="B5298">
        <v>92.546218999999994</v>
      </c>
    </row>
    <row r="5299" spans="1:2" x14ac:dyDescent="0.3">
      <c r="A5299" s="1">
        <v>43517</v>
      </c>
      <c r="B5299">
        <v>91.516647000000006</v>
      </c>
    </row>
    <row r="5300" spans="1:2" x14ac:dyDescent="0.3">
      <c r="A5300" s="1">
        <v>43518</v>
      </c>
      <c r="B5300">
        <v>91.707306000000003</v>
      </c>
    </row>
    <row r="5301" spans="1:2" x14ac:dyDescent="0.3">
      <c r="A5301" s="1">
        <v>43521</v>
      </c>
      <c r="B5301">
        <v>90.868408000000002</v>
      </c>
    </row>
    <row r="5302" spans="1:2" x14ac:dyDescent="0.3">
      <c r="A5302" s="1">
        <v>43522</v>
      </c>
      <c r="B5302">
        <v>90.448952000000006</v>
      </c>
    </row>
    <row r="5303" spans="1:2" x14ac:dyDescent="0.3">
      <c r="A5303" s="1">
        <v>43523</v>
      </c>
      <c r="B5303">
        <v>86.616698999999997</v>
      </c>
    </row>
    <row r="5304" spans="1:2" x14ac:dyDescent="0.3">
      <c r="A5304" s="1">
        <v>43524</v>
      </c>
      <c r="B5304">
        <v>86.540442999999996</v>
      </c>
    </row>
    <row r="5305" spans="1:2" x14ac:dyDescent="0.3">
      <c r="A5305" s="1">
        <v>43525</v>
      </c>
      <c r="B5305">
        <v>88.218245999999994</v>
      </c>
    </row>
    <row r="5306" spans="1:2" x14ac:dyDescent="0.3">
      <c r="A5306" s="1">
        <v>43528</v>
      </c>
      <c r="B5306">
        <v>88.828345999999996</v>
      </c>
    </row>
    <row r="5307" spans="1:2" x14ac:dyDescent="0.3">
      <c r="A5307" s="1">
        <v>43529</v>
      </c>
      <c r="B5307">
        <v>89.019005000000007</v>
      </c>
    </row>
    <row r="5308" spans="1:2" x14ac:dyDescent="0.3">
      <c r="A5308" s="1">
        <v>43530</v>
      </c>
      <c r="B5308">
        <v>89.057143999999994</v>
      </c>
    </row>
    <row r="5309" spans="1:2" x14ac:dyDescent="0.3">
      <c r="A5309" s="1">
        <v>43531</v>
      </c>
      <c r="B5309">
        <v>89.076201999999995</v>
      </c>
    </row>
    <row r="5310" spans="1:2" x14ac:dyDescent="0.3">
      <c r="A5310" s="1">
        <v>43532</v>
      </c>
      <c r="B5310">
        <v>90.887473999999997</v>
      </c>
    </row>
    <row r="5311" spans="1:2" x14ac:dyDescent="0.3">
      <c r="A5311" s="1">
        <v>43535</v>
      </c>
      <c r="B5311">
        <v>92.870338000000004</v>
      </c>
    </row>
    <row r="5312" spans="1:2" x14ac:dyDescent="0.3">
      <c r="A5312" s="1">
        <v>43536</v>
      </c>
      <c r="B5312">
        <v>94.319350999999997</v>
      </c>
    </row>
    <row r="5313" spans="1:2" x14ac:dyDescent="0.3">
      <c r="A5313" s="1">
        <v>43537</v>
      </c>
      <c r="B5313">
        <v>94.300278000000006</v>
      </c>
    </row>
    <row r="5314" spans="1:2" x14ac:dyDescent="0.3">
      <c r="A5314" s="1">
        <v>43538</v>
      </c>
      <c r="B5314">
        <v>95.711166000000006</v>
      </c>
    </row>
    <row r="5315" spans="1:2" x14ac:dyDescent="0.3">
      <c r="A5315" s="1">
        <v>43539</v>
      </c>
      <c r="B5315">
        <v>93.766434000000004</v>
      </c>
    </row>
    <row r="5316" spans="1:2" x14ac:dyDescent="0.3">
      <c r="A5316" s="1">
        <v>43542</v>
      </c>
      <c r="B5316">
        <v>94.529076000000003</v>
      </c>
    </row>
    <row r="5317" spans="1:2" x14ac:dyDescent="0.3">
      <c r="A5317" s="1">
        <v>43543</v>
      </c>
      <c r="B5317">
        <v>95.615836999999999</v>
      </c>
    </row>
    <row r="5318" spans="1:2" x14ac:dyDescent="0.3">
      <c r="A5318" s="1">
        <v>43544</v>
      </c>
      <c r="B5318">
        <v>95.568168999999997</v>
      </c>
    </row>
    <row r="5319" spans="1:2" x14ac:dyDescent="0.3">
      <c r="A5319" s="1">
        <v>43545</v>
      </c>
      <c r="B5319">
        <v>95.568168999999997</v>
      </c>
    </row>
    <row r="5320" spans="1:2" x14ac:dyDescent="0.3">
      <c r="A5320" s="1">
        <v>43546</v>
      </c>
      <c r="B5320">
        <v>94.071494999999999</v>
      </c>
    </row>
    <row r="5321" spans="1:2" x14ac:dyDescent="0.3">
      <c r="A5321" s="1">
        <v>43549</v>
      </c>
      <c r="B5321">
        <v>94.090560999999994</v>
      </c>
    </row>
    <row r="5322" spans="1:2" x14ac:dyDescent="0.3">
      <c r="A5322" s="1">
        <v>43550</v>
      </c>
      <c r="B5322">
        <v>94.452811999999994</v>
      </c>
    </row>
    <row r="5323" spans="1:2" x14ac:dyDescent="0.3">
      <c r="A5323" s="1">
        <v>43551</v>
      </c>
      <c r="B5323">
        <v>94.757866000000007</v>
      </c>
    </row>
    <row r="5324" spans="1:2" x14ac:dyDescent="0.3">
      <c r="A5324" s="1">
        <v>43552</v>
      </c>
      <c r="B5324">
        <v>96.283141999999998</v>
      </c>
    </row>
    <row r="5325" spans="1:2" x14ac:dyDescent="0.3">
      <c r="A5325" s="1">
        <v>43553</v>
      </c>
      <c r="B5325">
        <v>96.902786000000006</v>
      </c>
    </row>
    <row r="5326" spans="1:2" x14ac:dyDescent="0.3">
      <c r="A5326" s="1">
        <v>43556</v>
      </c>
      <c r="B5326">
        <v>96.044822999999994</v>
      </c>
    </row>
    <row r="5327" spans="1:2" x14ac:dyDescent="0.3">
      <c r="A5327" s="1">
        <v>43557</v>
      </c>
      <c r="B5327">
        <v>96.569137999999995</v>
      </c>
    </row>
    <row r="5328" spans="1:2" x14ac:dyDescent="0.3">
      <c r="A5328" s="1">
        <v>43558</v>
      </c>
      <c r="B5328">
        <v>96.378471000000005</v>
      </c>
    </row>
    <row r="5329" spans="1:2" x14ac:dyDescent="0.3">
      <c r="A5329" s="1">
        <v>43559</v>
      </c>
      <c r="B5329">
        <v>96.378471000000005</v>
      </c>
    </row>
    <row r="5330" spans="1:2" x14ac:dyDescent="0.3">
      <c r="A5330" s="1">
        <v>43560</v>
      </c>
      <c r="B5330">
        <v>97.379440000000002</v>
      </c>
    </row>
    <row r="5331" spans="1:2" x14ac:dyDescent="0.3">
      <c r="A5331" s="1">
        <v>43563</v>
      </c>
      <c r="B5331">
        <v>97.665420999999995</v>
      </c>
    </row>
    <row r="5332" spans="1:2" x14ac:dyDescent="0.3">
      <c r="A5332" s="1">
        <v>43564</v>
      </c>
      <c r="B5332">
        <v>95.101050999999998</v>
      </c>
    </row>
    <row r="5333" spans="1:2" x14ac:dyDescent="0.3">
      <c r="A5333" s="1">
        <v>43565</v>
      </c>
      <c r="B5333">
        <v>95.043853999999996</v>
      </c>
    </row>
    <row r="5334" spans="1:2" x14ac:dyDescent="0.3">
      <c r="A5334" s="1">
        <v>43566</v>
      </c>
      <c r="B5334">
        <v>94.605339000000001</v>
      </c>
    </row>
    <row r="5335" spans="1:2" x14ac:dyDescent="0.3">
      <c r="A5335" s="1">
        <v>43567</v>
      </c>
      <c r="B5335">
        <v>92.641548</v>
      </c>
    </row>
    <row r="5336" spans="1:2" x14ac:dyDescent="0.3">
      <c r="A5336" s="1">
        <v>43570</v>
      </c>
      <c r="B5336">
        <v>92.183967999999993</v>
      </c>
    </row>
    <row r="5337" spans="1:2" x14ac:dyDescent="0.3">
      <c r="A5337" s="1">
        <v>43571</v>
      </c>
      <c r="B5337">
        <v>91.421325999999993</v>
      </c>
    </row>
    <row r="5338" spans="1:2" x14ac:dyDescent="0.3">
      <c r="A5338" s="1">
        <v>43572</v>
      </c>
      <c r="B5338">
        <v>90.487091000000007</v>
      </c>
    </row>
    <row r="5339" spans="1:2" x14ac:dyDescent="0.3">
      <c r="A5339" s="1">
        <v>43573</v>
      </c>
      <c r="B5339">
        <v>89.400329999999997</v>
      </c>
    </row>
    <row r="5340" spans="1:2" x14ac:dyDescent="0.3">
      <c r="A5340" s="1">
        <v>43578</v>
      </c>
      <c r="B5340">
        <v>91.516647000000006</v>
      </c>
    </row>
    <row r="5341" spans="1:2" x14ac:dyDescent="0.3">
      <c r="A5341" s="1">
        <v>43579</v>
      </c>
      <c r="B5341">
        <v>91.592917999999997</v>
      </c>
    </row>
    <row r="5342" spans="1:2" x14ac:dyDescent="0.3">
      <c r="A5342" s="1">
        <v>43580</v>
      </c>
      <c r="B5342">
        <v>90.677757</v>
      </c>
    </row>
    <row r="5343" spans="1:2" x14ac:dyDescent="0.3">
      <c r="A5343" s="1">
        <v>43581</v>
      </c>
      <c r="B5343">
        <v>91.154404</v>
      </c>
    </row>
    <row r="5344" spans="1:2" x14ac:dyDescent="0.3">
      <c r="A5344" s="1">
        <v>43584</v>
      </c>
      <c r="B5344">
        <v>92.361808999999994</v>
      </c>
    </row>
    <row r="5345" spans="1:2" x14ac:dyDescent="0.3">
      <c r="A5345" s="1">
        <v>43585</v>
      </c>
      <c r="B5345">
        <v>91.647011000000006</v>
      </c>
    </row>
    <row r="5346" spans="1:2" x14ac:dyDescent="0.3">
      <c r="A5346" s="1">
        <v>43587</v>
      </c>
      <c r="B5346">
        <v>91.627701000000002</v>
      </c>
    </row>
    <row r="5347" spans="1:2" x14ac:dyDescent="0.3">
      <c r="A5347" s="1">
        <v>43588</v>
      </c>
      <c r="B5347">
        <v>92.612945999999994</v>
      </c>
    </row>
    <row r="5348" spans="1:2" x14ac:dyDescent="0.3">
      <c r="A5348" s="1">
        <v>43591</v>
      </c>
      <c r="B5348">
        <v>91.627701000000002</v>
      </c>
    </row>
    <row r="5349" spans="1:2" x14ac:dyDescent="0.3">
      <c r="A5349" s="1">
        <v>43592</v>
      </c>
      <c r="B5349">
        <v>93.115227000000004</v>
      </c>
    </row>
    <row r="5350" spans="1:2" x14ac:dyDescent="0.3">
      <c r="A5350" s="1">
        <v>43593</v>
      </c>
      <c r="B5350">
        <v>93.945922999999993</v>
      </c>
    </row>
    <row r="5351" spans="1:2" x14ac:dyDescent="0.3">
      <c r="A5351" s="1">
        <v>43594</v>
      </c>
      <c r="B5351">
        <v>93.347037999999998</v>
      </c>
    </row>
    <row r="5352" spans="1:2" x14ac:dyDescent="0.3">
      <c r="A5352" s="1">
        <v>43595</v>
      </c>
      <c r="B5352">
        <v>93.231133</v>
      </c>
    </row>
    <row r="5353" spans="1:2" x14ac:dyDescent="0.3">
      <c r="A5353" s="1">
        <v>43598</v>
      </c>
      <c r="B5353">
        <v>92.419762000000006</v>
      </c>
    </row>
    <row r="5354" spans="1:2" x14ac:dyDescent="0.3">
      <c r="A5354" s="1">
        <v>43599</v>
      </c>
      <c r="B5354">
        <v>89.000381000000004</v>
      </c>
    </row>
    <row r="5355" spans="1:2" x14ac:dyDescent="0.3">
      <c r="A5355" s="1">
        <v>43600</v>
      </c>
      <c r="B5355">
        <v>87.995818999999997</v>
      </c>
    </row>
    <row r="5356" spans="1:2" x14ac:dyDescent="0.3">
      <c r="A5356" s="1">
        <v>43601</v>
      </c>
      <c r="B5356">
        <v>88.536743000000001</v>
      </c>
    </row>
    <row r="5357" spans="1:2" x14ac:dyDescent="0.3">
      <c r="A5357" s="1">
        <v>43602</v>
      </c>
      <c r="B5357">
        <v>88.498108000000002</v>
      </c>
    </row>
    <row r="5358" spans="1:2" x14ac:dyDescent="0.3">
      <c r="A5358" s="1">
        <v>43605</v>
      </c>
      <c r="B5358">
        <v>87.918541000000005</v>
      </c>
    </row>
    <row r="5359" spans="1:2" x14ac:dyDescent="0.3">
      <c r="A5359" s="1">
        <v>43606</v>
      </c>
      <c r="B5359">
        <v>87.744675000000001</v>
      </c>
    </row>
    <row r="5360" spans="1:2" x14ac:dyDescent="0.3">
      <c r="A5360" s="1">
        <v>43607</v>
      </c>
      <c r="B5360">
        <v>87.512855999999999</v>
      </c>
    </row>
    <row r="5361" spans="1:2" x14ac:dyDescent="0.3">
      <c r="A5361" s="1">
        <v>43608</v>
      </c>
      <c r="B5361">
        <v>86.875350999999995</v>
      </c>
    </row>
    <row r="5362" spans="1:2" x14ac:dyDescent="0.3">
      <c r="A5362" s="1">
        <v>43609</v>
      </c>
      <c r="B5362">
        <v>87.551490999999999</v>
      </c>
    </row>
    <row r="5363" spans="1:2" x14ac:dyDescent="0.3">
      <c r="A5363" s="1">
        <v>43612</v>
      </c>
      <c r="B5363">
        <v>86.875350999999995</v>
      </c>
    </row>
    <row r="5364" spans="1:2" x14ac:dyDescent="0.3">
      <c r="A5364" s="1">
        <v>43613</v>
      </c>
      <c r="B5364">
        <v>86.624206999999998</v>
      </c>
    </row>
    <row r="5365" spans="1:2" x14ac:dyDescent="0.3">
      <c r="A5365" s="1">
        <v>43614</v>
      </c>
      <c r="B5365">
        <v>84.634399000000002</v>
      </c>
    </row>
    <row r="5366" spans="1:2" x14ac:dyDescent="0.3">
      <c r="A5366" s="1">
        <v>43615</v>
      </c>
      <c r="B5366">
        <v>84.808273</v>
      </c>
    </row>
    <row r="5367" spans="1:2" x14ac:dyDescent="0.3">
      <c r="A5367" s="1">
        <v>43616</v>
      </c>
      <c r="B5367">
        <v>83.513930999999999</v>
      </c>
    </row>
    <row r="5368" spans="1:2" x14ac:dyDescent="0.3">
      <c r="A5368" s="1">
        <v>43619</v>
      </c>
      <c r="B5368">
        <v>85.271904000000006</v>
      </c>
    </row>
    <row r="5369" spans="1:2" x14ac:dyDescent="0.3">
      <c r="A5369" s="1">
        <v>43620</v>
      </c>
      <c r="B5369">
        <v>85.542357999999993</v>
      </c>
    </row>
    <row r="5370" spans="1:2" x14ac:dyDescent="0.3">
      <c r="A5370" s="1">
        <v>43621</v>
      </c>
      <c r="B5370">
        <v>85.638962000000006</v>
      </c>
    </row>
    <row r="5371" spans="1:2" x14ac:dyDescent="0.3">
      <c r="A5371" s="1">
        <v>43622</v>
      </c>
      <c r="B5371">
        <v>86.025329999999997</v>
      </c>
    </row>
    <row r="5372" spans="1:2" x14ac:dyDescent="0.3">
      <c r="A5372" s="1">
        <v>43623</v>
      </c>
      <c r="B5372">
        <v>86.411704999999998</v>
      </c>
    </row>
    <row r="5373" spans="1:2" x14ac:dyDescent="0.3">
      <c r="A5373" s="1">
        <v>43627</v>
      </c>
      <c r="B5373">
        <v>87.899223000000006</v>
      </c>
    </row>
    <row r="5374" spans="1:2" x14ac:dyDescent="0.3">
      <c r="A5374" s="1">
        <v>43628</v>
      </c>
      <c r="B5374">
        <v>87.802643000000003</v>
      </c>
    </row>
    <row r="5375" spans="1:2" x14ac:dyDescent="0.3">
      <c r="A5375" s="1">
        <v>43629</v>
      </c>
      <c r="B5375">
        <v>88.556053000000006</v>
      </c>
    </row>
    <row r="5376" spans="1:2" x14ac:dyDescent="0.3">
      <c r="A5376" s="1">
        <v>43630</v>
      </c>
      <c r="B5376">
        <v>88.671966999999995</v>
      </c>
    </row>
    <row r="5377" spans="1:2" x14ac:dyDescent="0.3">
      <c r="A5377" s="1">
        <v>43633</v>
      </c>
      <c r="B5377">
        <v>88.015136999999996</v>
      </c>
    </row>
    <row r="5378" spans="1:2" x14ac:dyDescent="0.3">
      <c r="A5378" s="1">
        <v>43634</v>
      </c>
      <c r="B5378">
        <v>90.507225000000005</v>
      </c>
    </row>
    <row r="5379" spans="1:2" x14ac:dyDescent="0.3">
      <c r="A5379" s="1">
        <v>43635</v>
      </c>
      <c r="B5379">
        <v>91.144737000000006</v>
      </c>
    </row>
    <row r="5380" spans="1:2" x14ac:dyDescent="0.3">
      <c r="A5380" s="1">
        <v>43636</v>
      </c>
      <c r="B5380">
        <v>90.661773999999994</v>
      </c>
    </row>
    <row r="5381" spans="1:2" x14ac:dyDescent="0.3">
      <c r="A5381" s="1">
        <v>43637</v>
      </c>
      <c r="B5381">
        <v>88.614013999999997</v>
      </c>
    </row>
    <row r="5382" spans="1:2" x14ac:dyDescent="0.3">
      <c r="A5382" s="1">
        <v>43640</v>
      </c>
      <c r="B5382">
        <v>89.734488999999996</v>
      </c>
    </row>
    <row r="5383" spans="1:2" x14ac:dyDescent="0.3">
      <c r="A5383" s="1">
        <v>43641</v>
      </c>
      <c r="B5383">
        <v>90.391318999999996</v>
      </c>
    </row>
    <row r="5384" spans="1:2" x14ac:dyDescent="0.3">
      <c r="A5384" s="1">
        <v>43642</v>
      </c>
      <c r="B5384">
        <v>89.154938000000001</v>
      </c>
    </row>
    <row r="5385" spans="1:2" x14ac:dyDescent="0.3">
      <c r="A5385" s="1">
        <v>43643</v>
      </c>
      <c r="B5385">
        <v>89.560615999999996</v>
      </c>
    </row>
    <row r="5386" spans="1:2" x14ac:dyDescent="0.3">
      <c r="A5386" s="1">
        <v>43644</v>
      </c>
      <c r="B5386">
        <v>88.826508000000004</v>
      </c>
    </row>
    <row r="5387" spans="1:2" x14ac:dyDescent="0.3">
      <c r="A5387" s="1">
        <v>43647</v>
      </c>
      <c r="B5387">
        <v>90.623137999999997</v>
      </c>
    </row>
    <row r="5388" spans="1:2" x14ac:dyDescent="0.3">
      <c r="A5388" s="1">
        <v>43648</v>
      </c>
      <c r="B5388">
        <v>91.762932000000006</v>
      </c>
    </row>
    <row r="5389" spans="1:2" x14ac:dyDescent="0.3">
      <c r="A5389" s="1">
        <v>43649</v>
      </c>
      <c r="B5389">
        <v>92.091339000000005</v>
      </c>
    </row>
    <row r="5390" spans="1:2" x14ac:dyDescent="0.3">
      <c r="A5390" s="1">
        <v>43650</v>
      </c>
      <c r="B5390">
        <v>92.265204999999995</v>
      </c>
    </row>
    <row r="5391" spans="1:2" x14ac:dyDescent="0.3">
      <c r="A5391" s="1">
        <v>43651</v>
      </c>
      <c r="B5391">
        <v>91.782248999999993</v>
      </c>
    </row>
    <row r="5392" spans="1:2" x14ac:dyDescent="0.3">
      <c r="A5392" s="1">
        <v>43654</v>
      </c>
      <c r="B5392">
        <v>90.062897000000007</v>
      </c>
    </row>
    <row r="5393" spans="1:2" x14ac:dyDescent="0.3">
      <c r="A5393" s="1">
        <v>43655</v>
      </c>
      <c r="B5393">
        <v>89.773132000000004</v>
      </c>
    </row>
    <row r="5394" spans="1:2" x14ac:dyDescent="0.3">
      <c r="A5394" s="1">
        <v>43656</v>
      </c>
      <c r="B5394">
        <v>89.831078000000005</v>
      </c>
    </row>
    <row r="5395" spans="1:2" x14ac:dyDescent="0.3">
      <c r="A5395" s="1">
        <v>43657</v>
      </c>
      <c r="B5395">
        <v>89.637894000000003</v>
      </c>
    </row>
    <row r="5396" spans="1:2" x14ac:dyDescent="0.3">
      <c r="A5396" s="1">
        <v>43658</v>
      </c>
      <c r="B5396">
        <v>89.328804000000005</v>
      </c>
    </row>
    <row r="5397" spans="1:2" x14ac:dyDescent="0.3">
      <c r="A5397" s="1">
        <v>43661</v>
      </c>
      <c r="B5397">
        <v>89.174239999999998</v>
      </c>
    </row>
    <row r="5398" spans="1:2" x14ac:dyDescent="0.3">
      <c r="A5398" s="1">
        <v>43662</v>
      </c>
      <c r="B5398">
        <v>89.502669999999995</v>
      </c>
    </row>
    <row r="5399" spans="1:2" x14ac:dyDescent="0.3">
      <c r="A5399" s="1">
        <v>43663</v>
      </c>
      <c r="B5399">
        <v>89.521979999999999</v>
      </c>
    </row>
    <row r="5400" spans="1:2" x14ac:dyDescent="0.3">
      <c r="A5400" s="1">
        <v>43664</v>
      </c>
      <c r="B5400">
        <v>91.241332999999997</v>
      </c>
    </row>
    <row r="5401" spans="1:2" x14ac:dyDescent="0.3">
      <c r="A5401" s="1">
        <v>43665</v>
      </c>
      <c r="B5401">
        <v>90.236771000000005</v>
      </c>
    </row>
    <row r="5402" spans="1:2" x14ac:dyDescent="0.3">
      <c r="A5402" s="1">
        <v>43668</v>
      </c>
      <c r="B5402">
        <v>91.222014999999999</v>
      </c>
    </row>
    <row r="5403" spans="1:2" x14ac:dyDescent="0.3">
      <c r="A5403" s="1">
        <v>43669</v>
      </c>
      <c r="B5403">
        <v>92.960678000000001</v>
      </c>
    </row>
    <row r="5404" spans="1:2" x14ac:dyDescent="0.3">
      <c r="A5404" s="1">
        <v>43670</v>
      </c>
      <c r="B5404">
        <v>91.878844999999998</v>
      </c>
    </row>
    <row r="5405" spans="1:2" x14ac:dyDescent="0.3">
      <c r="A5405" s="1">
        <v>43671</v>
      </c>
      <c r="B5405">
        <v>90.874283000000005</v>
      </c>
    </row>
    <row r="5406" spans="1:2" x14ac:dyDescent="0.3">
      <c r="A5406" s="1">
        <v>43672</v>
      </c>
      <c r="B5406">
        <v>91.241332999999997</v>
      </c>
    </row>
    <row r="5407" spans="1:2" x14ac:dyDescent="0.3">
      <c r="A5407" s="1">
        <v>43675</v>
      </c>
      <c r="B5407">
        <v>91.492469999999997</v>
      </c>
    </row>
    <row r="5408" spans="1:2" x14ac:dyDescent="0.3">
      <c r="A5408" s="1">
        <v>43676</v>
      </c>
      <c r="B5408">
        <v>89.212883000000005</v>
      </c>
    </row>
    <row r="5409" spans="1:2" x14ac:dyDescent="0.3">
      <c r="A5409" s="1">
        <v>43677</v>
      </c>
      <c r="B5409">
        <v>89.290160999999998</v>
      </c>
    </row>
    <row r="5410" spans="1:2" x14ac:dyDescent="0.3">
      <c r="A5410" s="1">
        <v>43678</v>
      </c>
      <c r="B5410">
        <v>90.874283000000005</v>
      </c>
    </row>
    <row r="5411" spans="1:2" x14ac:dyDescent="0.3">
      <c r="A5411" s="1">
        <v>43679</v>
      </c>
      <c r="B5411">
        <v>90.101532000000006</v>
      </c>
    </row>
    <row r="5412" spans="1:2" x14ac:dyDescent="0.3">
      <c r="A5412" s="1">
        <v>43682</v>
      </c>
      <c r="B5412">
        <v>89.039023999999998</v>
      </c>
    </row>
    <row r="5413" spans="1:2" x14ac:dyDescent="0.3">
      <c r="A5413" s="1">
        <v>43683</v>
      </c>
      <c r="B5413">
        <v>89.753799000000001</v>
      </c>
    </row>
    <row r="5414" spans="1:2" x14ac:dyDescent="0.3">
      <c r="A5414" s="1">
        <v>43684</v>
      </c>
      <c r="B5414">
        <v>89.406066999999993</v>
      </c>
    </row>
    <row r="5415" spans="1:2" x14ac:dyDescent="0.3">
      <c r="A5415" s="1">
        <v>43685</v>
      </c>
      <c r="B5415">
        <v>91.337920999999994</v>
      </c>
    </row>
    <row r="5416" spans="1:2" x14ac:dyDescent="0.3">
      <c r="A5416" s="1">
        <v>43686</v>
      </c>
      <c r="B5416">
        <v>91.627701000000002</v>
      </c>
    </row>
    <row r="5417" spans="1:2" x14ac:dyDescent="0.3">
      <c r="A5417" s="1">
        <v>43689</v>
      </c>
      <c r="B5417">
        <v>91.279967999999997</v>
      </c>
    </row>
    <row r="5418" spans="1:2" x14ac:dyDescent="0.3">
      <c r="A5418" s="1">
        <v>43690</v>
      </c>
      <c r="B5418">
        <v>91.878844999999998</v>
      </c>
    </row>
    <row r="5419" spans="1:2" x14ac:dyDescent="0.3">
      <c r="A5419" s="1">
        <v>43691</v>
      </c>
      <c r="B5419">
        <v>90.159492</v>
      </c>
    </row>
    <row r="5420" spans="1:2" x14ac:dyDescent="0.3">
      <c r="A5420" s="1">
        <v>43692</v>
      </c>
      <c r="B5420">
        <v>89.560615999999996</v>
      </c>
    </row>
    <row r="5421" spans="1:2" x14ac:dyDescent="0.3">
      <c r="A5421" s="1">
        <v>43693</v>
      </c>
      <c r="B5421">
        <v>91.106093999999999</v>
      </c>
    </row>
    <row r="5422" spans="1:2" x14ac:dyDescent="0.3">
      <c r="A5422" s="1">
        <v>43696</v>
      </c>
      <c r="B5422">
        <v>92.651572999999999</v>
      </c>
    </row>
    <row r="5423" spans="1:2" x14ac:dyDescent="0.3">
      <c r="A5423" s="1">
        <v>43697</v>
      </c>
      <c r="B5423">
        <v>92.168616999999998</v>
      </c>
    </row>
    <row r="5424" spans="1:2" x14ac:dyDescent="0.3">
      <c r="A5424" s="1">
        <v>43698</v>
      </c>
      <c r="B5424">
        <v>92.922034999999994</v>
      </c>
    </row>
    <row r="5425" spans="1:2" x14ac:dyDescent="0.3">
      <c r="A5425" s="1">
        <v>43699</v>
      </c>
      <c r="B5425">
        <v>91.975441000000004</v>
      </c>
    </row>
    <row r="5426" spans="1:2" x14ac:dyDescent="0.3">
      <c r="A5426" s="1">
        <v>43700</v>
      </c>
      <c r="B5426">
        <v>91.666343999999995</v>
      </c>
    </row>
    <row r="5427" spans="1:2" x14ac:dyDescent="0.3">
      <c r="A5427" s="1">
        <v>43703</v>
      </c>
      <c r="B5427">
        <v>91.743613999999994</v>
      </c>
    </row>
    <row r="5428" spans="1:2" x14ac:dyDescent="0.3">
      <c r="A5428" s="1">
        <v>43704</v>
      </c>
      <c r="B5428">
        <v>92.477715000000003</v>
      </c>
    </row>
    <row r="5429" spans="1:2" x14ac:dyDescent="0.3">
      <c r="A5429" s="1">
        <v>43705</v>
      </c>
      <c r="B5429">
        <v>91.956108</v>
      </c>
    </row>
    <row r="5430" spans="1:2" x14ac:dyDescent="0.3">
      <c r="A5430" s="1">
        <v>43706</v>
      </c>
      <c r="B5430">
        <v>92.728851000000006</v>
      </c>
    </row>
    <row r="5431" spans="1:2" x14ac:dyDescent="0.3">
      <c r="A5431" s="1">
        <v>43707</v>
      </c>
      <c r="B5431">
        <v>93.945922999999993</v>
      </c>
    </row>
    <row r="5432" spans="1:2" x14ac:dyDescent="0.3">
      <c r="A5432" s="1">
        <v>43710</v>
      </c>
      <c r="B5432">
        <v>94.525475</v>
      </c>
    </row>
    <row r="5433" spans="1:2" x14ac:dyDescent="0.3">
      <c r="A5433" s="1">
        <v>43711</v>
      </c>
      <c r="B5433">
        <v>94.506157000000002</v>
      </c>
    </row>
    <row r="5434" spans="1:2" x14ac:dyDescent="0.3">
      <c r="A5434" s="1">
        <v>43712</v>
      </c>
      <c r="B5434">
        <v>94.641388000000006</v>
      </c>
    </row>
    <row r="5435" spans="1:2" x14ac:dyDescent="0.3">
      <c r="A5435" s="1">
        <v>43713</v>
      </c>
      <c r="B5435">
        <v>93.965239999999994</v>
      </c>
    </row>
    <row r="5436" spans="1:2" x14ac:dyDescent="0.3">
      <c r="A5436" s="1">
        <v>43714</v>
      </c>
      <c r="B5436">
        <v>94.660706000000005</v>
      </c>
    </row>
    <row r="5437" spans="1:2" x14ac:dyDescent="0.3">
      <c r="A5437" s="1">
        <v>43717</v>
      </c>
      <c r="B5437">
        <v>92.574303</v>
      </c>
    </row>
    <row r="5438" spans="1:2" x14ac:dyDescent="0.3">
      <c r="A5438" s="1">
        <v>43718</v>
      </c>
      <c r="B5438">
        <v>90.565178000000003</v>
      </c>
    </row>
    <row r="5439" spans="1:2" x14ac:dyDescent="0.3">
      <c r="A5439" s="1">
        <v>43719</v>
      </c>
      <c r="B5439">
        <v>91.840202000000005</v>
      </c>
    </row>
    <row r="5440" spans="1:2" x14ac:dyDescent="0.3">
      <c r="A5440" s="1">
        <v>43720</v>
      </c>
      <c r="B5440">
        <v>94.042511000000005</v>
      </c>
    </row>
    <row r="5441" spans="1:2" x14ac:dyDescent="0.3">
      <c r="A5441" s="1">
        <v>43721</v>
      </c>
      <c r="B5441">
        <v>95.645949999999999</v>
      </c>
    </row>
    <row r="5442" spans="1:2" x14ac:dyDescent="0.3">
      <c r="A5442" s="1">
        <v>43724</v>
      </c>
      <c r="B5442">
        <v>96.109595999999996</v>
      </c>
    </row>
    <row r="5443" spans="1:2" x14ac:dyDescent="0.3">
      <c r="A5443" s="1">
        <v>43725</v>
      </c>
      <c r="B5443">
        <v>95.259583000000006</v>
      </c>
    </row>
    <row r="5444" spans="1:2" x14ac:dyDescent="0.3">
      <c r="A5444" s="1">
        <v>43726</v>
      </c>
      <c r="B5444">
        <v>95.742546000000004</v>
      </c>
    </row>
    <row r="5445" spans="1:2" x14ac:dyDescent="0.3">
      <c r="A5445" s="1">
        <v>43727</v>
      </c>
      <c r="B5445">
        <v>98.862480000000005</v>
      </c>
    </row>
    <row r="5446" spans="1:2" x14ac:dyDescent="0.3">
      <c r="A5446" s="1">
        <v>43728</v>
      </c>
      <c r="B5446">
        <v>101.953445</v>
      </c>
    </row>
    <row r="5447" spans="1:2" x14ac:dyDescent="0.3">
      <c r="A5447" s="1">
        <v>43731</v>
      </c>
      <c r="B5447">
        <v>100.79433400000001</v>
      </c>
    </row>
    <row r="5448" spans="1:2" x14ac:dyDescent="0.3">
      <c r="A5448" s="1">
        <v>43732</v>
      </c>
      <c r="B5448">
        <v>100.166481</v>
      </c>
    </row>
    <row r="5449" spans="1:2" x14ac:dyDescent="0.3">
      <c r="A5449" s="1">
        <v>43733</v>
      </c>
      <c r="B5449">
        <v>98.862480000000005</v>
      </c>
    </row>
    <row r="5450" spans="1:2" x14ac:dyDescent="0.3">
      <c r="A5450" s="1">
        <v>43734</v>
      </c>
      <c r="B5450">
        <v>99.103958000000006</v>
      </c>
    </row>
    <row r="5451" spans="1:2" x14ac:dyDescent="0.3">
      <c r="A5451" s="1">
        <v>43735</v>
      </c>
      <c r="B5451">
        <v>100.118179</v>
      </c>
    </row>
    <row r="5452" spans="1:2" x14ac:dyDescent="0.3">
      <c r="A5452" s="1">
        <v>43738</v>
      </c>
      <c r="B5452">
        <v>99.828406999999999</v>
      </c>
    </row>
    <row r="5453" spans="1:2" x14ac:dyDescent="0.3">
      <c r="A5453" s="1">
        <v>43739</v>
      </c>
      <c r="B5453">
        <v>99.538634999999999</v>
      </c>
    </row>
    <row r="5454" spans="1:2" x14ac:dyDescent="0.3">
      <c r="A5454" s="1">
        <v>43740</v>
      </c>
      <c r="B5454">
        <v>96.737449999999995</v>
      </c>
    </row>
    <row r="5455" spans="1:2" x14ac:dyDescent="0.3">
      <c r="A5455" s="1">
        <v>43742</v>
      </c>
      <c r="B5455">
        <v>97.703377000000003</v>
      </c>
    </row>
    <row r="5456" spans="1:2" x14ac:dyDescent="0.3">
      <c r="A5456" s="1">
        <v>43745</v>
      </c>
      <c r="B5456">
        <v>98.717590000000001</v>
      </c>
    </row>
    <row r="5457" spans="1:2" x14ac:dyDescent="0.3">
      <c r="A5457" s="1">
        <v>43746</v>
      </c>
      <c r="B5457">
        <v>98.814186000000007</v>
      </c>
    </row>
    <row r="5458" spans="1:2" x14ac:dyDescent="0.3">
      <c r="A5458" s="1">
        <v>43747</v>
      </c>
      <c r="B5458">
        <v>99.828406999999999</v>
      </c>
    </row>
    <row r="5459" spans="1:2" x14ac:dyDescent="0.3">
      <c r="A5459" s="1">
        <v>43748</v>
      </c>
      <c r="B5459">
        <v>100.311363</v>
      </c>
    </row>
    <row r="5460" spans="1:2" x14ac:dyDescent="0.3">
      <c r="A5460" s="1">
        <v>43749</v>
      </c>
      <c r="B5460">
        <v>100.359673</v>
      </c>
    </row>
    <row r="5461" spans="1:2" x14ac:dyDescent="0.3">
      <c r="A5461" s="1">
        <v>43752</v>
      </c>
      <c r="B5461">
        <v>100.601151</v>
      </c>
    </row>
    <row r="5462" spans="1:2" x14ac:dyDescent="0.3">
      <c r="A5462" s="1">
        <v>43753</v>
      </c>
      <c r="B5462">
        <v>101.42218</v>
      </c>
    </row>
    <row r="5463" spans="1:2" x14ac:dyDescent="0.3">
      <c r="A5463" s="1">
        <v>43754</v>
      </c>
      <c r="B5463">
        <v>102.38810700000001</v>
      </c>
    </row>
    <row r="5464" spans="1:2" x14ac:dyDescent="0.3">
      <c r="A5464" s="1">
        <v>43755</v>
      </c>
      <c r="B5464">
        <v>102.67789500000001</v>
      </c>
    </row>
    <row r="5465" spans="1:2" x14ac:dyDescent="0.3">
      <c r="A5465" s="1">
        <v>43756</v>
      </c>
      <c r="B5465">
        <v>102.38810700000001</v>
      </c>
    </row>
    <row r="5466" spans="1:2" x14ac:dyDescent="0.3">
      <c r="A5466" s="1">
        <v>43759</v>
      </c>
      <c r="B5466">
        <v>101.663658</v>
      </c>
    </row>
    <row r="5467" spans="1:2" x14ac:dyDescent="0.3">
      <c r="A5467" s="1">
        <v>43760</v>
      </c>
      <c r="B5467">
        <v>101.229004</v>
      </c>
    </row>
    <row r="5468" spans="1:2" x14ac:dyDescent="0.3">
      <c r="A5468" s="1">
        <v>43761</v>
      </c>
      <c r="B5468">
        <v>100.021591</v>
      </c>
    </row>
    <row r="5469" spans="1:2" x14ac:dyDescent="0.3">
      <c r="A5469" s="1">
        <v>43762</v>
      </c>
      <c r="B5469">
        <v>102.00174</v>
      </c>
    </row>
    <row r="5470" spans="1:2" x14ac:dyDescent="0.3">
      <c r="A5470" s="1">
        <v>43763</v>
      </c>
      <c r="B5470">
        <v>102.871071</v>
      </c>
    </row>
    <row r="5471" spans="1:2" x14ac:dyDescent="0.3">
      <c r="A5471" s="1">
        <v>43766</v>
      </c>
      <c r="B5471">
        <v>102.67789500000001</v>
      </c>
    </row>
    <row r="5472" spans="1:2" x14ac:dyDescent="0.3">
      <c r="A5472" s="1">
        <v>43767</v>
      </c>
      <c r="B5472">
        <v>102.91937299999999</v>
      </c>
    </row>
    <row r="5473" spans="1:2" x14ac:dyDescent="0.3">
      <c r="A5473" s="1">
        <v>43768</v>
      </c>
      <c r="B5473">
        <v>103.354034</v>
      </c>
    </row>
    <row r="5474" spans="1:2" x14ac:dyDescent="0.3">
      <c r="A5474" s="1">
        <v>43769</v>
      </c>
      <c r="B5474">
        <v>103.257446</v>
      </c>
    </row>
    <row r="5475" spans="1:2" x14ac:dyDescent="0.3">
      <c r="A5475" s="1">
        <v>43770</v>
      </c>
      <c r="B5475">
        <v>104.851219</v>
      </c>
    </row>
    <row r="5476" spans="1:2" x14ac:dyDescent="0.3">
      <c r="A5476" s="1">
        <v>43773</v>
      </c>
      <c r="B5476">
        <v>104.27166699999999</v>
      </c>
    </row>
    <row r="5477" spans="1:2" x14ac:dyDescent="0.3">
      <c r="A5477" s="1">
        <v>43774</v>
      </c>
      <c r="B5477">
        <v>104.319962</v>
      </c>
    </row>
    <row r="5478" spans="1:2" x14ac:dyDescent="0.3">
      <c r="A5478" s="1">
        <v>43775</v>
      </c>
      <c r="B5478">
        <v>104.658035</v>
      </c>
    </row>
    <row r="5479" spans="1:2" x14ac:dyDescent="0.3">
      <c r="A5479" s="1">
        <v>43776</v>
      </c>
      <c r="B5479">
        <v>104.223373</v>
      </c>
    </row>
    <row r="5480" spans="1:2" x14ac:dyDescent="0.3">
      <c r="A5480" s="1">
        <v>43777</v>
      </c>
      <c r="B5480">
        <v>105.817154</v>
      </c>
    </row>
    <row r="5481" spans="1:2" x14ac:dyDescent="0.3">
      <c r="A5481" s="1">
        <v>43780</v>
      </c>
      <c r="B5481">
        <v>105.768852</v>
      </c>
    </row>
    <row r="5482" spans="1:2" x14ac:dyDescent="0.3">
      <c r="A5482" s="1">
        <v>43781</v>
      </c>
      <c r="B5482">
        <v>105.768852</v>
      </c>
    </row>
    <row r="5483" spans="1:2" x14ac:dyDescent="0.3">
      <c r="A5483" s="1">
        <v>43782</v>
      </c>
      <c r="B5483">
        <v>106.01033</v>
      </c>
    </row>
    <row r="5484" spans="1:2" x14ac:dyDescent="0.3">
      <c r="A5484" s="1">
        <v>43783</v>
      </c>
      <c r="B5484">
        <v>102.533005</v>
      </c>
    </row>
    <row r="5485" spans="1:2" x14ac:dyDescent="0.3">
      <c r="A5485" s="1">
        <v>43784</v>
      </c>
      <c r="B5485">
        <v>104.319962</v>
      </c>
    </row>
    <row r="5486" spans="1:2" x14ac:dyDescent="0.3">
      <c r="A5486" s="1">
        <v>43787</v>
      </c>
      <c r="B5486">
        <v>104.464851</v>
      </c>
    </row>
    <row r="5487" spans="1:2" x14ac:dyDescent="0.3">
      <c r="A5487" s="1">
        <v>43788</v>
      </c>
      <c r="B5487">
        <v>104.513138</v>
      </c>
    </row>
    <row r="5488" spans="1:2" x14ac:dyDescent="0.3">
      <c r="A5488" s="1">
        <v>43789</v>
      </c>
      <c r="B5488">
        <v>104.126778</v>
      </c>
    </row>
    <row r="5489" spans="1:2" x14ac:dyDescent="0.3">
      <c r="A5489" s="1">
        <v>43790</v>
      </c>
      <c r="B5489">
        <v>103.498924</v>
      </c>
    </row>
    <row r="5490" spans="1:2" x14ac:dyDescent="0.3">
      <c r="A5490" s="1">
        <v>43791</v>
      </c>
      <c r="B5490">
        <v>102.967659</v>
      </c>
    </row>
    <row r="5491" spans="1:2" x14ac:dyDescent="0.3">
      <c r="A5491" s="1">
        <v>43794</v>
      </c>
      <c r="B5491">
        <v>102.967659</v>
      </c>
    </row>
    <row r="5492" spans="1:2" x14ac:dyDescent="0.3">
      <c r="A5492" s="1">
        <v>43795</v>
      </c>
      <c r="B5492">
        <v>103.498924</v>
      </c>
    </row>
    <row r="5493" spans="1:2" x14ac:dyDescent="0.3">
      <c r="A5493" s="1">
        <v>43796</v>
      </c>
      <c r="B5493">
        <v>103.015961</v>
      </c>
    </row>
    <row r="5494" spans="1:2" x14ac:dyDescent="0.3">
      <c r="A5494" s="1">
        <v>43797</v>
      </c>
      <c r="B5494">
        <v>102.58129099999999</v>
      </c>
    </row>
    <row r="5495" spans="1:2" x14ac:dyDescent="0.3">
      <c r="A5495" s="1">
        <v>43798</v>
      </c>
      <c r="B5495">
        <v>102.38810700000001</v>
      </c>
    </row>
    <row r="5496" spans="1:2" x14ac:dyDescent="0.3">
      <c r="A5496" s="1">
        <v>43801</v>
      </c>
      <c r="B5496">
        <v>100.74603999999999</v>
      </c>
    </row>
    <row r="5497" spans="1:2" x14ac:dyDescent="0.3">
      <c r="A5497" s="1">
        <v>43802</v>
      </c>
      <c r="B5497">
        <v>99.973297000000002</v>
      </c>
    </row>
    <row r="5498" spans="1:2" x14ac:dyDescent="0.3">
      <c r="A5498" s="1">
        <v>43803</v>
      </c>
      <c r="B5498">
        <v>99.828406999999999</v>
      </c>
    </row>
    <row r="5499" spans="1:2" x14ac:dyDescent="0.3">
      <c r="A5499" s="1">
        <v>43804</v>
      </c>
      <c r="B5499">
        <v>100.456261</v>
      </c>
    </row>
    <row r="5500" spans="1:2" x14ac:dyDescent="0.3">
      <c r="A5500" s="1">
        <v>43805</v>
      </c>
      <c r="B5500">
        <v>100.79433400000001</v>
      </c>
    </row>
    <row r="5501" spans="1:2" x14ac:dyDescent="0.3">
      <c r="A5501" s="1">
        <v>43808</v>
      </c>
      <c r="B5501">
        <v>99.683516999999995</v>
      </c>
    </row>
    <row r="5502" spans="1:2" x14ac:dyDescent="0.3">
      <c r="A5502" s="1">
        <v>43809</v>
      </c>
      <c r="B5502">
        <v>99.828406999999999</v>
      </c>
    </row>
    <row r="5503" spans="1:2" x14ac:dyDescent="0.3">
      <c r="A5503" s="1">
        <v>43810</v>
      </c>
      <c r="B5503">
        <v>99.393744999999996</v>
      </c>
    </row>
    <row r="5504" spans="1:2" x14ac:dyDescent="0.3">
      <c r="A5504" s="1">
        <v>43811</v>
      </c>
      <c r="B5504">
        <v>99.297150000000002</v>
      </c>
    </row>
    <row r="5505" spans="1:2" x14ac:dyDescent="0.3">
      <c r="A5505" s="1">
        <v>43812</v>
      </c>
      <c r="B5505">
        <v>99.200553999999997</v>
      </c>
    </row>
    <row r="5506" spans="1:2" x14ac:dyDescent="0.3">
      <c r="A5506" s="1">
        <v>43815</v>
      </c>
      <c r="B5506">
        <v>100.359673</v>
      </c>
    </row>
    <row r="5507" spans="1:2" x14ac:dyDescent="0.3">
      <c r="A5507" s="1">
        <v>43816</v>
      </c>
      <c r="B5507">
        <v>100.697739</v>
      </c>
    </row>
    <row r="5508" spans="1:2" x14ac:dyDescent="0.3">
      <c r="A5508" s="1">
        <v>43817</v>
      </c>
      <c r="B5508">
        <v>99.876700999999997</v>
      </c>
    </row>
    <row r="5509" spans="1:2" x14ac:dyDescent="0.3">
      <c r="A5509" s="1">
        <v>43818</v>
      </c>
      <c r="B5509">
        <v>100.55284899999999</v>
      </c>
    </row>
    <row r="5510" spans="1:2" x14ac:dyDescent="0.3">
      <c r="A5510" s="1">
        <v>43819</v>
      </c>
      <c r="B5510">
        <v>100.842628</v>
      </c>
    </row>
    <row r="5511" spans="1:2" x14ac:dyDescent="0.3">
      <c r="A5511" s="1">
        <v>43822</v>
      </c>
      <c r="B5511">
        <v>101.711967</v>
      </c>
    </row>
    <row r="5512" spans="1:2" x14ac:dyDescent="0.3">
      <c r="A5512" s="1">
        <v>43826</v>
      </c>
      <c r="B5512">
        <v>101.711967</v>
      </c>
    </row>
    <row r="5513" spans="1:2" x14ac:dyDescent="0.3">
      <c r="A5513" s="1">
        <v>43829</v>
      </c>
      <c r="B5513">
        <v>101.760254</v>
      </c>
    </row>
    <row r="5514" spans="1:2" x14ac:dyDescent="0.3">
      <c r="A5514" s="1">
        <v>43832</v>
      </c>
      <c r="B5514">
        <v>102.38810700000001</v>
      </c>
    </row>
    <row r="5515" spans="1:2" x14ac:dyDescent="0.3">
      <c r="A5515" s="1">
        <v>43833</v>
      </c>
      <c r="B5515">
        <v>103.595512</v>
      </c>
    </row>
    <row r="5516" spans="1:2" x14ac:dyDescent="0.3">
      <c r="A5516" s="1">
        <v>43836</v>
      </c>
      <c r="B5516">
        <v>104.706329</v>
      </c>
    </row>
    <row r="5517" spans="1:2" x14ac:dyDescent="0.3">
      <c r="A5517" s="1">
        <v>43837</v>
      </c>
      <c r="B5517">
        <v>105.768852</v>
      </c>
    </row>
    <row r="5518" spans="1:2" x14ac:dyDescent="0.3">
      <c r="A5518" s="1">
        <v>43838</v>
      </c>
      <c r="B5518">
        <v>107.507515</v>
      </c>
    </row>
    <row r="5519" spans="1:2" x14ac:dyDescent="0.3">
      <c r="A5519" s="1">
        <v>43839</v>
      </c>
      <c r="B5519">
        <v>108.714928</v>
      </c>
    </row>
    <row r="5520" spans="1:2" x14ac:dyDescent="0.3">
      <c r="A5520" s="1">
        <v>43840</v>
      </c>
      <c r="B5520">
        <v>109.825737</v>
      </c>
    </row>
    <row r="5521" spans="1:2" x14ac:dyDescent="0.3">
      <c r="A5521" s="1">
        <v>43843</v>
      </c>
      <c r="B5521">
        <v>109.535957</v>
      </c>
    </row>
    <row r="5522" spans="1:2" x14ac:dyDescent="0.3">
      <c r="A5522" s="1">
        <v>43844</v>
      </c>
      <c r="B5522">
        <v>111.178032</v>
      </c>
    </row>
    <row r="5523" spans="1:2" x14ac:dyDescent="0.3">
      <c r="A5523" s="1">
        <v>43845</v>
      </c>
      <c r="B5523">
        <v>112.095657</v>
      </c>
    </row>
    <row r="5524" spans="1:2" x14ac:dyDescent="0.3">
      <c r="A5524" s="1">
        <v>43846</v>
      </c>
      <c r="B5524">
        <v>110.88825199999999</v>
      </c>
    </row>
    <row r="5525" spans="1:2" x14ac:dyDescent="0.3">
      <c r="A5525" s="1">
        <v>43847</v>
      </c>
      <c r="B5525">
        <v>111.564407</v>
      </c>
    </row>
    <row r="5526" spans="1:2" x14ac:dyDescent="0.3">
      <c r="A5526" s="1">
        <v>43850</v>
      </c>
      <c r="B5526">
        <v>112.33715100000001</v>
      </c>
    </row>
    <row r="5527" spans="1:2" x14ac:dyDescent="0.3">
      <c r="A5527" s="1">
        <v>43851</v>
      </c>
      <c r="B5527">
        <v>113.399658</v>
      </c>
    </row>
    <row r="5528" spans="1:2" x14ac:dyDescent="0.3">
      <c r="A5528" s="1">
        <v>43852</v>
      </c>
      <c r="B5528">
        <v>113.01329</v>
      </c>
    </row>
    <row r="5529" spans="1:2" x14ac:dyDescent="0.3">
      <c r="A5529" s="1">
        <v>43853</v>
      </c>
      <c r="B5529">
        <v>113.447945</v>
      </c>
    </row>
    <row r="5530" spans="1:2" x14ac:dyDescent="0.3">
      <c r="A5530" s="1">
        <v>43854</v>
      </c>
      <c r="B5530">
        <v>115.911064</v>
      </c>
    </row>
    <row r="5531" spans="1:2" x14ac:dyDescent="0.3">
      <c r="A5531" s="1">
        <v>43857</v>
      </c>
      <c r="B5531">
        <v>113.592842</v>
      </c>
    </row>
    <row r="5532" spans="1:2" x14ac:dyDescent="0.3">
      <c r="A5532" s="1">
        <v>43858</v>
      </c>
      <c r="B5532">
        <v>114.703667</v>
      </c>
    </row>
    <row r="5533" spans="1:2" x14ac:dyDescent="0.3">
      <c r="A5533" s="1">
        <v>43859</v>
      </c>
      <c r="B5533">
        <v>114.993439</v>
      </c>
    </row>
    <row r="5534" spans="1:2" x14ac:dyDescent="0.3">
      <c r="A5534" s="1">
        <v>43860</v>
      </c>
      <c r="B5534">
        <v>114.17240099999999</v>
      </c>
    </row>
    <row r="5535" spans="1:2" x14ac:dyDescent="0.3">
      <c r="A5535" s="1">
        <v>43861</v>
      </c>
      <c r="B5535">
        <v>111.95077499999999</v>
      </c>
    </row>
    <row r="5536" spans="1:2" x14ac:dyDescent="0.3">
      <c r="A5536" s="1">
        <v>43864</v>
      </c>
      <c r="B5536">
        <v>113.351364</v>
      </c>
    </row>
    <row r="5537" spans="1:2" x14ac:dyDescent="0.3">
      <c r="A5537" s="1">
        <v>43865</v>
      </c>
      <c r="B5537">
        <v>113.786034</v>
      </c>
    </row>
    <row r="5538" spans="1:2" x14ac:dyDescent="0.3">
      <c r="A5538" s="1">
        <v>43866</v>
      </c>
      <c r="B5538">
        <v>116.925285</v>
      </c>
    </row>
    <row r="5539" spans="1:2" x14ac:dyDescent="0.3">
      <c r="A5539" s="1">
        <v>43867</v>
      </c>
      <c r="B5539">
        <v>116.876991</v>
      </c>
    </row>
    <row r="5540" spans="1:2" x14ac:dyDescent="0.3">
      <c r="A5540" s="1">
        <v>43868</v>
      </c>
      <c r="B5540">
        <v>116.104248</v>
      </c>
    </row>
    <row r="5541" spans="1:2" x14ac:dyDescent="0.3">
      <c r="A5541" s="1">
        <v>43871</v>
      </c>
      <c r="B5541">
        <v>116.00766</v>
      </c>
    </row>
    <row r="5542" spans="1:2" x14ac:dyDescent="0.3">
      <c r="A5542" s="1">
        <v>43872</v>
      </c>
      <c r="B5542">
        <v>116.732101</v>
      </c>
    </row>
    <row r="5543" spans="1:2" x14ac:dyDescent="0.3">
      <c r="A5543" s="1">
        <v>43873</v>
      </c>
      <c r="B5543">
        <v>117.69802900000001</v>
      </c>
    </row>
    <row r="5544" spans="1:2" x14ac:dyDescent="0.3">
      <c r="A5544" s="1">
        <v>43874</v>
      </c>
      <c r="B5544">
        <v>118.56735999999999</v>
      </c>
    </row>
    <row r="5545" spans="1:2" x14ac:dyDescent="0.3">
      <c r="A5545" s="1">
        <v>43875</v>
      </c>
      <c r="B5545">
        <v>118.180992</v>
      </c>
    </row>
    <row r="5546" spans="1:2" x14ac:dyDescent="0.3">
      <c r="A5546" s="1">
        <v>43878</v>
      </c>
      <c r="B5546">
        <v>118.519066</v>
      </c>
    </row>
    <row r="5547" spans="1:2" x14ac:dyDescent="0.3">
      <c r="A5547" s="1">
        <v>43879</v>
      </c>
      <c r="B5547">
        <v>119.29181699999999</v>
      </c>
    </row>
    <row r="5548" spans="1:2" x14ac:dyDescent="0.3">
      <c r="A5548" s="1">
        <v>43880</v>
      </c>
      <c r="B5548">
        <v>121.320244</v>
      </c>
    </row>
    <row r="5549" spans="1:2" x14ac:dyDescent="0.3">
      <c r="A5549" s="1">
        <v>43881</v>
      </c>
      <c r="B5549">
        <v>118.56735999999999</v>
      </c>
    </row>
    <row r="5550" spans="1:2" x14ac:dyDescent="0.3">
      <c r="A5550" s="1">
        <v>43882</v>
      </c>
      <c r="B5550">
        <v>119.82306699999999</v>
      </c>
    </row>
    <row r="5551" spans="1:2" x14ac:dyDescent="0.3">
      <c r="A5551" s="1">
        <v>43885</v>
      </c>
      <c r="B5551">
        <v>113.979218</v>
      </c>
    </row>
    <row r="5552" spans="1:2" x14ac:dyDescent="0.3">
      <c r="A5552" s="1">
        <v>43886</v>
      </c>
      <c r="B5552">
        <v>112.19225299999999</v>
      </c>
    </row>
    <row r="5553" spans="1:2" x14ac:dyDescent="0.3">
      <c r="A5553" s="1">
        <v>43887</v>
      </c>
      <c r="B5553">
        <v>111.95077499999999</v>
      </c>
    </row>
    <row r="5554" spans="1:2" x14ac:dyDescent="0.3">
      <c r="A5554" s="1">
        <v>43888</v>
      </c>
      <c r="B5554">
        <v>109.052994</v>
      </c>
    </row>
    <row r="5555" spans="1:2" x14ac:dyDescent="0.3">
      <c r="A5555" s="1">
        <v>43889</v>
      </c>
      <c r="B5555">
        <v>105.334183</v>
      </c>
    </row>
    <row r="5556" spans="1:2" x14ac:dyDescent="0.3">
      <c r="A5556" s="1">
        <v>43892</v>
      </c>
      <c r="B5556">
        <v>107.410912</v>
      </c>
    </row>
    <row r="5557" spans="1:2" x14ac:dyDescent="0.3">
      <c r="A5557" s="1">
        <v>43893</v>
      </c>
      <c r="B5557">
        <v>109.294479</v>
      </c>
    </row>
    <row r="5558" spans="1:2" x14ac:dyDescent="0.3">
      <c r="A5558" s="1">
        <v>43894</v>
      </c>
      <c r="B5558">
        <v>110.64677399999999</v>
      </c>
    </row>
    <row r="5559" spans="1:2" x14ac:dyDescent="0.3">
      <c r="A5559" s="1">
        <v>43895</v>
      </c>
      <c r="B5559">
        <v>110.984848</v>
      </c>
    </row>
    <row r="5560" spans="1:2" x14ac:dyDescent="0.3">
      <c r="A5560" s="1">
        <v>43896</v>
      </c>
      <c r="B5560">
        <v>106.251808</v>
      </c>
    </row>
    <row r="5561" spans="1:2" x14ac:dyDescent="0.3">
      <c r="A5561" s="1">
        <v>43899</v>
      </c>
      <c r="B5561">
        <v>99.393744999999996</v>
      </c>
    </row>
    <row r="5562" spans="1:2" x14ac:dyDescent="0.3">
      <c r="A5562" s="1">
        <v>43900</v>
      </c>
      <c r="B5562">
        <v>96.882339000000002</v>
      </c>
    </row>
    <row r="5563" spans="1:2" x14ac:dyDescent="0.3">
      <c r="A5563" s="1">
        <v>43901</v>
      </c>
      <c r="B5563">
        <v>95.317535000000007</v>
      </c>
    </row>
    <row r="5564" spans="1:2" x14ac:dyDescent="0.3">
      <c r="A5564" s="1">
        <v>43902</v>
      </c>
      <c r="B5564">
        <v>86.527618000000004</v>
      </c>
    </row>
    <row r="5565" spans="1:2" x14ac:dyDescent="0.3">
      <c r="A5565" s="1">
        <v>43903</v>
      </c>
      <c r="B5565">
        <v>88.189010999999994</v>
      </c>
    </row>
    <row r="5566" spans="1:2" x14ac:dyDescent="0.3">
      <c r="A5566" s="1">
        <v>43906</v>
      </c>
      <c r="B5566">
        <v>84.499167999999997</v>
      </c>
    </row>
    <row r="5567" spans="1:2" x14ac:dyDescent="0.3">
      <c r="A5567" s="1">
        <v>43907</v>
      </c>
      <c r="B5567">
        <v>84.595764000000003</v>
      </c>
    </row>
    <row r="5568" spans="1:2" x14ac:dyDescent="0.3">
      <c r="A5568" s="1">
        <v>43908</v>
      </c>
      <c r="B5568">
        <v>78.491112000000001</v>
      </c>
    </row>
    <row r="5569" spans="1:2" x14ac:dyDescent="0.3">
      <c r="A5569" s="1">
        <v>43909</v>
      </c>
      <c r="B5569">
        <v>80.616150000000005</v>
      </c>
    </row>
    <row r="5570" spans="1:2" x14ac:dyDescent="0.3">
      <c r="A5570" s="1">
        <v>43910</v>
      </c>
      <c r="B5570">
        <v>82.451401000000004</v>
      </c>
    </row>
    <row r="5571" spans="1:2" x14ac:dyDescent="0.3">
      <c r="A5571" s="1">
        <v>43913</v>
      </c>
      <c r="B5571">
        <v>81.987762000000004</v>
      </c>
    </row>
    <row r="5572" spans="1:2" x14ac:dyDescent="0.3">
      <c r="A5572" s="1">
        <v>43914</v>
      </c>
      <c r="B5572">
        <v>86.431022999999996</v>
      </c>
    </row>
    <row r="5573" spans="1:2" x14ac:dyDescent="0.3">
      <c r="A5573" s="1">
        <v>43915</v>
      </c>
      <c r="B5573">
        <v>89.908348000000004</v>
      </c>
    </row>
    <row r="5574" spans="1:2" x14ac:dyDescent="0.3">
      <c r="A5574" s="1">
        <v>43916</v>
      </c>
      <c r="B5574">
        <v>90.314041000000003</v>
      </c>
    </row>
    <row r="5575" spans="1:2" x14ac:dyDescent="0.3">
      <c r="A5575" s="1">
        <v>43917</v>
      </c>
      <c r="B5575">
        <v>87.590134000000006</v>
      </c>
    </row>
    <row r="5576" spans="1:2" x14ac:dyDescent="0.3">
      <c r="A5576" s="1">
        <v>43920</v>
      </c>
      <c r="B5576">
        <v>86.450339999999997</v>
      </c>
    </row>
    <row r="5577" spans="1:2" x14ac:dyDescent="0.3">
      <c r="A5577" s="1">
        <v>43921</v>
      </c>
      <c r="B5577">
        <v>90.429962000000003</v>
      </c>
    </row>
    <row r="5578" spans="1:2" x14ac:dyDescent="0.3">
      <c r="A5578" s="1">
        <v>43922</v>
      </c>
      <c r="B5578">
        <v>86.798079999999999</v>
      </c>
    </row>
    <row r="5579" spans="1:2" x14ac:dyDescent="0.3">
      <c r="A5579" s="1">
        <v>43923</v>
      </c>
      <c r="B5579">
        <v>87.010574000000005</v>
      </c>
    </row>
    <row r="5580" spans="1:2" x14ac:dyDescent="0.3">
      <c r="A5580" s="1">
        <v>43924</v>
      </c>
      <c r="B5580">
        <v>88.478774999999999</v>
      </c>
    </row>
    <row r="5581" spans="1:2" x14ac:dyDescent="0.3">
      <c r="A5581" s="1">
        <v>43927</v>
      </c>
      <c r="B5581">
        <v>90.082222000000002</v>
      </c>
    </row>
    <row r="5582" spans="1:2" x14ac:dyDescent="0.3">
      <c r="A5582" s="1">
        <v>43928</v>
      </c>
      <c r="B5582">
        <v>93.540222</v>
      </c>
    </row>
    <row r="5583" spans="1:2" x14ac:dyDescent="0.3">
      <c r="A5583" s="1">
        <v>43929</v>
      </c>
      <c r="B5583">
        <v>92.303841000000006</v>
      </c>
    </row>
    <row r="5584" spans="1:2" x14ac:dyDescent="0.3">
      <c r="A5584" s="1">
        <v>43930</v>
      </c>
      <c r="B5584">
        <v>92.535667000000004</v>
      </c>
    </row>
    <row r="5585" spans="1:2" x14ac:dyDescent="0.3">
      <c r="A5585" s="1">
        <v>43935</v>
      </c>
      <c r="B5585">
        <v>94.853888999999995</v>
      </c>
    </row>
    <row r="5586" spans="1:2" x14ac:dyDescent="0.3">
      <c r="A5586" s="1">
        <v>43936</v>
      </c>
      <c r="B5586">
        <v>93.076583999999997</v>
      </c>
    </row>
    <row r="5587" spans="1:2" x14ac:dyDescent="0.3">
      <c r="A5587" s="1">
        <v>43937</v>
      </c>
      <c r="B5587">
        <v>95.433441000000002</v>
      </c>
    </row>
    <row r="5588" spans="1:2" x14ac:dyDescent="0.3">
      <c r="A5588" s="1">
        <v>43938</v>
      </c>
      <c r="B5588">
        <v>97.123817000000003</v>
      </c>
    </row>
    <row r="5589" spans="1:2" x14ac:dyDescent="0.3">
      <c r="A5589" s="1">
        <v>43941</v>
      </c>
      <c r="B5589">
        <v>99.586928999999998</v>
      </c>
    </row>
    <row r="5590" spans="1:2" x14ac:dyDescent="0.3">
      <c r="A5590" s="1">
        <v>43942</v>
      </c>
      <c r="B5590">
        <v>97.365295000000003</v>
      </c>
    </row>
    <row r="5591" spans="1:2" x14ac:dyDescent="0.3">
      <c r="A5591" s="1">
        <v>43943</v>
      </c>
      <c r="B5591">
        <v>98.814186000000007</v>
      </c>
    </row>
    <row r="5592" spans="1:2" x14ac:dyDescent="0.3">
      <c r="A5592" s="1">
        <v>43944</v>
      </c>
      <c r="B5592">
        <v>100.40795900000001</v>
      </c>
    </row>
    <row r="5593" spans="1:2" x14ac:dyDescent="0.3">
      <c r="A5593" s="1">
        <v>43945</v>
      </c>
      <c r="B5593">
        <v>100.939224</v>
      </c>
    </row>
    <row r="5594" spans="1:2" x14ac:dyDescent="0.3">
      <c r="A5594" s="1">
        <v>43948</v>
      </c>
      <c r="B5594">
        <v>103.580078</v>
      </c>
    </row>
    <row r="5595" spans="1:2" x14ac:dyDescent="0.3">
      <c r="A5595" s="1">
        <v>43949</v>
      </c>
      <c r="B5595">
        <v>105.242828</v>
      </c>
    </row>
    <row r="5596" spans="1:2" x14ac:dyDescent="0.3">
      <c r="A5596" s="1">
        <v>43950</v>
      </c>
      <c r="B5596">
        <v>105.585159</v>
      </c>
    </row>
    <row r="5597" spans="1:2" x14ac:dyDescent="0.3">
      <c r="A5597" s="1">
        <v>43951</v>
      </c>
      <c r="B5597">
        <v>103.775696</v>
      </c>
    </row>
    <row r="5598" spans="1:2" x14ac:dyDescent="0.3">
      <c r="A5598" s="1">
        <v>43955</v>
      </c>
      <c r="B5598">
        <v>99.276465999999999</v>
      </c>
    </row>
    <row r="5599" spans="1:2" x14ac:dyDescent="0.3">
      <c r="A5599" s="1">
        <v>43956</v>
      </c>
      <c r="B5599">
        <v>104.802696</v>
      </c>
    </row>
    <row r="5600" spans="1:2" x14ac:dyDescent="0.3">
      <c r="A5600" s="1">
        <v>43957</v>
      </c>
      <c r="B5600">
        <v>104.753784</v>
      </c>
    </row>
    <row r="5601" spans="1:2" x14ac:dyDescent="0.3">
      <c r="A5601" s="1">
        <v>43958</v>
      </c>
      <c r="B5601">
        <v>102.993225</v>
      </c>
    </row>
    <row r="5602" spans="1:2" x14ac:dyDescent="0.3">
      <c r="A5602" s="1">
        <v>43959</v>
      </c>
      <c r="B5602">
        <v>103.775696</v>
      </c>
    </row>
    <row r="5603" spans="1:2" x14ac:dyDescent="0.3">
      <c r="A5603" s="1">
        <v>43962</v>
      </c>
      <c r="B5603">
        <v>103.971321</v>
      </c>
    </row>
    <row r="5604" spans="1:2" x14ac:dyDescent="0.3">
      <c r="A5604" s="1">
        <v>43963</v>
      </c>
      <c r="B5604">
        <v>104.26474</v>
      </c>
    </row>
    <row r="5605" spans="1:2" x14ac:dyDescent="0.3">
      <c r="A5605" s="1">
        <v>43964</v>
      </c>
      <c r="B5605">
        <v>103.677887</v>
      </c>
    </row>
    <row r="5606" spans="1:2" x14ac:dyDescent="0.3">
      <c r="A5606" s="1">
        <v>43965</v>
      </c>
      <c r="B5606">
        <v>101.232651</v>
      </c>
    </row>
    <row r="5607" spans="1:2" x14ac:dyDescent="0.3">
      <c r="A5607" s="1">
        <v>43966</v>
      </c>
      <c r="B5607">
        <v>100.743607</v>
      </c>
    </row>
    <row r="5608" spans="1:2" x14ac:dyDescent="0.3">
      <c r="A5608" s="1">
        <v>43969</v>
      </c>
      <c r="B5608">
        <v>105.193932</v>
      </c>
    </row>
    <row r="5609" spans="1:2" x14ac:dyDescent="0.3">
      <c r="A5609" s="1">
        <v>43970</v>
      </c>
      <c r="B5609">
        <v>104.16693100000001</v>
      </c>
    </row>
    <row r="5610" spans="1:2" x14ac:dyDescent="0.3">
      <c r="A5610" s="1">
        <v>43971</v>
      </c>
      <c r="B5610">
        <v>104.362549</v>
      </c>
    </row>
    <row r="5611" spans="1:2" x14ac:dyDescent="0.3">
      <c r="A5611" s="1">
        <v>43972</v>
      </c>
      <c r="B5611">
        <v>102.308556</v>
      </c>
    </row>
    <row r="5612" spans="1:2" x14ac:dyDescent="0.3">
      <c r="A5612" s="1">
        <v>43973</v>
      </c>
      <c r="B5612">
        <v>101.52608499999999</v>
      </c>
    </row>
    <row r="5613" spans="1:2" x14ac:dyDescent="0.3">
      <c r="A5613" s="1">
        <v>43976</v>
      </c>
      <c r="B5613">
        <v>103.92240099999999</v>
      </c>
    </row>
    <row r="5614" spans="1:2" x14ac:dyDescent="0.3">
      <c r="A5614" s="1">
        <v>43977</v>
      </c>
      <c r="B5614">
        <v>101.232651</v>
      </c>
    </row>
    <row r="5615" spans="1:2" x14ac:dyDescent="0.3">
      <c r="A5615" s="1">
        <v>43978</v>
      </c>
      <c r="B5615">
        <v>98.983031999999994</v>
      </c>
    </row>
    <row r="5616" spans="1:2" x14ac:dyDescent="0.3">
      <c r="A5616" s="1">
        <v>43979</v>
      </c>
      <c r="B5616">
        <v>103.482269</v>
      </c>
    </row>
    <row r="5617" spans="1:2" x14ac:dyDescent="0.3">
      <c r="A5617" s="1">
        <v>43980</v>
      </c>
      <c r="B5617">
        <v>102.145416</v>
      </c>
    </row>
    <row r="5618" spans="1:2" x14ac:dyDescent="0.3">
      <c r="A5618" s="1">
        <v>43984</v>
      </c>
      <c r="B5618">
        <v>102.34345999999999</v>
      </c>
    </row>
    <row r="5619" spans="1:2" x14ac:dyDescent="0.3">
      <c r="A5619" s="1">
        <v>43985</v>
      </c>
      <c r="B5619">
        <v>104.323982</v>
      </c>
    </row>
    <row r="5620" spans="1:2" x14ac:dyDescent="0.3">
      <c r="A5620" s="1">
        <v>43986</v>
      </c>
      <c r="B5620">
        <v>102.095894</v>
      </c>
    </row>
    <row r="5621" spans="1:2" x14ac:dyDescent="0.3">
      <c r="A5621" s="1">
        <v>43987</v>
      </c>
      <c r="B5621">
        <v>104.274475</v>
      </c>
    </row>
    <row r="5622" spans="1:2" x14ac:dyDescent="0.3">
      <c r="A5622" s="1">
        <v>43990</v>
      </c>
      <c r="B5622">
        <v>106.155968</v>
      </c>
    </row>
    <row r="5623" spans="1:2" x14ac:dyDescent="0.3">
      <c r="A5623" s="1">
        <v>43991</v>
      </c>
      <c r="B5623">
        <v>105.116196</v>
      </c>
    </row>
    <row r="5624" spans="1:2" x14ac:dyDescent="0.3">
      <c r="A5624" s="1">
        <v>43992</v>
      </c>
      <c r="B5624">
        <v>105.66083500000001</v>
      </c>
    </row>
    <row r="5625" spans="1:2" x14ac:dyDescent="0.3">
      <c r="A5625" s="1">
        <v>43993</v>
      </c>
      <c r="B5625">
        <v>101.996872</v>
      </c>
    </row>
    <row r="5626" spans="1:2" x14ac:dyDescent="0.3">
      <c r="A5626" s="1">
        <v>43994</v>
      </c>
      <c r="B5626">
        <v>100.31343099999999</v>
      </c>
    </row>
    <row r="5627" spans="1:2" x14ac:dyDescent="0.3">
      <c r="A5627" s="1">
        <v>43997</v>
      </c>
      <c r="B5627">
        <v>98.887450999999999</v>
      </c>
    </row>
    <row r="5628" spans="1:2" x14ac:dyDescent="0.3">
      <c r="A5628" s="1">
        <v>43998</v>
      </c>
      <c r="B5628">
        <v>101.600769</v>
      </c>
    </row>
    <row r="5629" spans="1:2" x14ac:dyDescent="0.3">
      <c r="A5629" s="1">
        <v>43999</v>
      </c>
      <c r="B5629">
        <v>101.89785000000001</v>
      </c>
    </row>
    <row r="5630" spans="1:2" x14ac:dyDescent="0.3">
      <c r="A5630" s="1">
        <v>44000</v>
      </c>
      <c r="B5630">
        <v>100.75904800000001</v>
      </c>
    </row>
    <row r="5631" spans="1:2" x14ac:dyDescent="0.3">
      <c r="A5631" s="1">
        <v>44001</v>
      </c>
      <c r="B5631">
        <v>100.66001900000001</v>
      </c>
    </row>
    <row r="5632" spans="1:2" x14ac:dyDescent="0.3">
      <c r="A5632" s="1">
        <v>44004</v>
      </c>
      <c r="B5632">
        <v>100.26391599999999</v>
      </c>
    </row>
    <row r="5633" spans="1:2" x14ac:dyDescent="0.3">
      <c r="A5633" s="1">
        <v>44005</v>
      </c>
      <c r="B5633">
        <v>101.55126199999999</v>
      </c>
    </row>
    <row r="5634" spans="1:2" x14ac:dyDescent="0.3">
      <c r="A5634" s="1">
        <v>44006</v>
      </c>
      <c r="B5634">
        <v>98.649795999999995</v>
      </c>
    </row>
    <row r="5635" spans="1:2" x14ac:dyDescent="0.3">
      <c r="A5635" s="1">
        <v>44007</v>
      </c>
      <c r="B5635">
        <v>101.749306</v>
      </c>
    </row>
    <row r="5636" spans="1:2" x14ac:dyDescent="0.3">
      <c r="A5636" s="1">
        <v>44008</v>
      </c>
      <c r="B5636">
        <v>101.50174</v>
      </c>
    </row>
    <row r="5637" spans="1:2" x14ac:dyDescent="0.3">
      <c r="A5637" s="1">
        <v>44011</v>
      </c>
      <c r="B5637">
        <v>103.185181</v>
      </c>
    </row>
    <row r="5638" spans="1:2" x14ac:dyDescent="0.3">
      <c r="A5638" s="1">
        <v>44012</v>
      </c>
      <c r="B5638">
        <v>102.293953</v>
      </c>
    </row>
    <row r="5639" spans="1:2" x14ac:dyDescent="0.3">
      <c r="A5639" s="1">
        <v>44013</v>
      </c>
      <c r="B5639">
        <v>103.284218</v>
      </c>
    </row>
    <row r="5640" spans="1:2" x14ac:dyDescent="0.3">
      <c r="A5640" s="1">
        <v>44014</v>
      </c>
      <c r="B5640">
        <v>105.957916</v>
      </c>
    </row>
    <row r="5641" spans="1:2" x14ac:dyDescent="0.3">
      <c r="A5641" s="1">
        <v>44015</v>
      </c>
      <c r="B5641">
        <v>105.809372</v>
      </c>
    </row>
    <row r="5642" spans="1:2" x14ac:dyDescent="0.3">
      <c r="A5642" s="1">
        <v>44018</v>
      </c>
      <c r="B5642">
        <v>107.641357</v>
      </c>
    </row>
    <row r="5643" spans="1:2" x14ac:dyDescent="0.3">
      <c r="A5643" s="1">
        <v>44019</v>
      </c>
      <c r="B5643">
        <v>108.73065200000001</v>
      </c>
    </row>
    <row r="5644" spans="1:2" x14ac:dyDescent="0.3">
      <c r="A5644" s="1">
        <v>44020</v>
      </c>
      <c r="B5644">
        <v>107.690872</v>
      </c>
    </row>
    <row r="5645" spans="1:2" x14ac:dyDescent="0.3">
      <c r="A5645" s="1">
        <v>44021</v>
      </c>
      <c r="B5645">
        <v>109.473343</v>
      </c>
    </row>
    <row r="5646" spans="1:2" x14ac:dyDescent="0.3">
      <c r="A5646" s="1">
        <v>44022</v>
      </c>
      <c r="B5646">
        <v>109.07724</v>
      </c>
    </row>
    <row r="5647" spans="1:2" x14ac:dyDescent="0.3">
      <c r="A5647" s="1">
        <v>44025</v>
      </c>
      <c r="B5647">
        <v>110.216042</v>
      </c>
    </row>
    <row r="5648" spans="1:2" x14ac:dyDescent="0.3">
      <c r="A5648" s="1">
        <v>44026</v>
      </c>
      <c r="B5648">
        <v>108.53259300000001</v>
      </c>
    </row>
    <row r="5649" spans="1:2" x14ac:dyDescent="0.3">
      <c r="A5649" s="1">
        <v>44027</v>
      </c>
      <c r="B5649">
        <v>112.642174</v>
      </c>
    </row>
    <row r="5650" spans="1:2" x14ac:dyDescent="0.3">
      <c r="A5650" s="1">
        <v>44028</v>
      </c>
      <c r="B5650">
        <v>110.661659</v>
      </c>
    </row>
    <row r="5651" spans="1:2" x14ac:dyDescent="0.3">
      <c r="A5651" s="1">
        <v>44029</v>
      </c>
      <c r="B5651">
        <v>112.69169599999999</v>
      </c>
    </row>
    <row r="5652" spans="1:2" x14ac:dyDescent="0.3">
      <c r="A5652" s="1">
        <v>44032</v>
      </c>
      <c r="B5652">
        <v>114.672218</v>
      </c>
    </row>
    <row r="5653" spans="1:2" x14ac:dyDescent="0.3">
      <c r="A5653" s="1">
        <v>44033</v>
      </c>
      <c r="B5653">
        <v>114.820747</v>
      </c>
    </row>
    <row r="5654" spans="1:2" x14ac:dyDescent="0.3">
      <c r="A5654" s="1">
        <v>44034</v>
      </c>
      <c r="B5654">
        <v>111.750938</v>
      </c>
    </row>
    <row r="5655" spans="1:2" x14ac:dyDescent="0.3">
      <c r="A5655" s="1">
        <v>44035</v>
      </c>
      <c r="B5655">
        <v>111.899483</v>
      </c>
    </row>
    <row r="5656" spans="1:2" x14ac:dyDescent="0.3">
      <c r="A5656" s="1">
        <v>44036</v>
      </c>
      <c r="B5656">
        <v>110.909218</v>
      </c>
    </row>
    <row r="5657" spans="1:2" x14ac:dyDescent="0.3">
      <c r="A5657" s="1">
        <v>44039</v>
      </c>
      <c r="B5657">
        <v>110.117012</v>
      </c>
    </row>
    <row r="5658" spans="1:2" x14ac:dyDescent="0.3">
      <c r="A5658" s="1">
        <v>44040</v>
      </c>
      <c r="B5658">
        <v>111.35483600000001</v>
      </c>
    </row>
    <row r="5659" spans="1:2" x14ac:dyDescent="0.3">
      <c r="A5659" s="1">
        <v>44041</v>
      </c>
      <c r="B5659">
        <v>110.612137</v>
      </c>
    </row>
    <row r="5660" spans="1:2" x14ac:dyDescent="0.3">
      <c r="A5660" s="1">
        <v>44042</v>
      </c>
      <c r="B5660">
        <v>107.54233600000001</v>
      </c>
    </row>
    <row r="5661" spans="1:2" x14ac:dyDescent="0.3">
      <c r="A5661" s="1">
        <v>44043</v>
      </c>
      <c r="B5661">
        <v>106.997696</v>
      </c>
    </row>
    <row r="5662" spans="1:2" x14ac:dyDescent="0.3">
      <c r="A5662" s="1">
        <v>44046</v>
      </c>
      <c r="B5662">
        <v>111.206299</v>
      </c>
    </row>
    <row r="5663" spans="1:2" x14ac:dyDescent="0.3">
      <c r="A5663" s="1">
        <v>44047</v>
      </c>
      <c r="B5663">
        <v>109.07724</v>
      </c>
    </row>
    <row r="5664" spans="1:2" x14ac:dyDescent="0.3">
      <c r="A5664" s="1">
        <v>44048</v>
      </c>
      <c r="B5664">
        <v>110.46360799999999</v>
      </c>
    </row>
    <row r="5665" spans="1:2" x14ac:dyDescent="0.3">
      <c r="A5665" s="1">
        <v>44049</v>
      </c>
      <c r="B5665">
        <v>112.196564</v>
      </c>
    </row>
    <row r="5666" spans="1:2" x14ac:dyDescent="0.3">
      <c r="A5666" s="1">
        <v>44050</v>
      </c>
      <c r="B5666">
        <v>112.44413</v>
      </c>
    </row>
    <row r="5667" spans="1:2" x14ac:dyDescent="0.3">
      <c r="A5667" s="1">
        <v>44053</v>
      </c>
      <c r="B5667">
        <v>111.35483600000001</v>
      </c>
    </row>
    <row r="5668" spans="1:2" x14ac:dyDescent="0.3">
      <c r="A5668" s="1">
        <v>44054</v>
      </c>
      <c r="B5668">
        <v>112.592659</v>
      </c>
    </row>
    <row r="5669" spans="1:2" x14ac:dyDescent="0.3">
      <c r="A5669" s="1">
        <v>44055</v>
      </c>
      <c r="B5669">
        <v>114.870262</v>
      </c>
    </row>
    <row r="5670" spans="1:2" x14ac:dyDescent="0.3">
      <c r="A5670" s="1">
        <v>44056</v>
      </c>
      <c r="B5670">
        <v>114.820747</v>
      </c>
    </row>
    <row r="5671" spans="1:2" x14ac:dyDescent="0.3">
      <c r="A5671" s="1">
        <v>44057</v>
      </c>
      <c r="B5671">
        <v>113.28585099999999</v>
      </c>
    </row>
    <row r="5672" spans="1:2" x14ac:dyDescent="0.3">
      <c r="A5672" s="1">
        <v>44060</v>
      </c>
      <c r="B5672">
        <v>113.731461</v>
      </c>
    </row>
    <row r="5673" spans="1:2" x14ac:dyDescent="0.3">
      <c r="A5673" s="1">
        <v>44061</v>
      </c>
      <c r="B5673">
        <v>113.038284</v>
      </c>
    </row>
    <row r="5674" spans="1:2" x14ac:dyDescent="0.3">
      <c r="A5674" s="1">
        <v>44062</v>
      </c>
      <c r="B5674">
        <v>113.48389400000001</v>
      </c>
    </row>
    <row r="5675" spans="1:2" x14ac:dyDescent="0.3">
      <c r="A5675" s="1">
        <v>44063</v>
      </c>
      <c r="B5675">
        <v>112.246071</v>
      </c>
    </row>
    <row r="5676" spans="1:2" x14ac:dyDescent="0.3">
      <c r="A5676" s="1">
        <v>44064</v>
      </c>
      <c r="B5676">
        <v>110.711174</v>
      </c>
    </row>
    <row r="5677" spans="1:2" x14ac:dyDescent="0.3">
      <c r="A5677" s="1">
        <v>44067</v>
      </c>
      <c r="B5677">
        <v>113.18682099999999</v>
      </c>
    </row>
    <row r="5678" spans="1:2" x14ac:dyDescent="0.3">
      <c r="A5678" s="1">
        <v>44068</v>
      </c>
      <c r="B5678">
        <v>113.880005</v>
      </c>
    </row>
    <row r="5679" spans="1:2" x14ac:dyDescent="0.3">
      <c r="A5679" s="1">
        <v>44069</v>
      </c>
      <c r="B5679">
        <v>113.68195299999999</v>
      </c>
    </row>
    <row r="5680" spans="1:2" x14ac:dyDescent="0.3">
      <c r="A5680" s="1">
        <v>44070</v>
      </c>
      <c r="B5680">
        <v>112.69169599999999</v>
      </c>
    </row>
    <row r="5681" spans="1:2" x14ac:dyDescent="0.3">
      <c r="A5681" s="1">
        <v>44071</v>
      </c>
      <c r="B5681">
        <v>112.147049</v>
      </c>
    </row>
    <row r="5682" spans="1:2" x14ac:dyDescent="0.3">
      <c r="A5682" s="1">
        <v>44074</v>
      </c>
      <c r="B5682">
        <v>112.54315200000001</v>
      </c>
    </row>
    <row r="5683" spans="1:2" x14ac:dyDescent="0.3">
      <c r="A5683" s="1">
        <v>44075</v>
      </c>
      <c r="B5683">
        <v>113.731461</v>
      </c>
    </row>
    <row r="5684" spans="1:2" x14ac:dyDescent="0.3">
      <c r="A5684" s="1">
        <v>44076</v>
      </c>
      <c r="B5684">
        <v>116.900299</v>
      </c>
    </row>
    <row r="5685" spans="1:2" x14ac:dyDescent="0.3">
      <c r="A5685" s="1">
        <v>44077</v>
      </c>
      <c r="B5685">
        <v>114.474159</v>
      </c>
    </row>
    <row r="5686" spans="1:2" x14ac:dyDescent="0.3">
      <c r="A5686" s="1">
        <v>44078</v>
      </c>
      <c r="B5686">
        <v>114.177086</v>
      </c>
    </row>
    <row r="5687" spans="1:2" x14ac:dyDescent="0.3">
      <c r="A5687" s="1">
        <v>44081</v>
      </c>
      <c r="B5687">
        <v>116.999329</v>
      </c>
    </row>
    <row r="5688" spans="1:2" x14ac:dyDescent="0.3">
      <c r="A5688" s="1">
        <v>44082</v>
      </c>
      <c r="B5688">
        <v>116.65273999999999</v>
      </c>
    </row>
    <row r="5689" spans="1:2" x14ac:dyDescent="0.3">
      <c r="A5689" s="1">
        <v>44083</v>
      </c>
      <c r="B5689">
        <v>119.27692399999999</v>
      </c>
    </row>
    <row r="5690" spans="1:2" x14ac:dyDescent="0.3">
      <c r="A5690" s="1">
        <v>44084</v>
      </c>
      <c r="B5690">
        <v>119.029358</v>
      </c>
    </row>
    <row r="5691" spans="1:2" x14ac:dyDescent="0.3">
      <c r="A5691" s="1">
        <v>44085</v>
      </c>
      <c r="B5691">
        <v>120.811829</v>
      </c>
    </row>
    <row r="5692" spans="1:2" x14ac:dyDescent="0.3">
      <c r="A5692" s="1">
        <v>44088</v>
      </c>
      <c r="B5692">
        <v>121.95063</v>
      </c>
    </row>
    <row r="5693" spans="1:2" x14ac:dyDescent="0.3">
      <c r="A5693" s="1">
        <v>44089</v>
      </c>
      <c r="B5693">
        <v>121.40598300000001</v>
      </c>
    </row>
    <row r="5694" spans="1:2" x14ac:dyDescent="0.3">
      <c r="A5694" s="1">
        <v>44090</v>
      </c>
      <c r="B5694">
        <v>123.089432</v>
      </c>
    </row>
    <row r="5695" spans="1:2" x14ac:dyDescent="0.3">
      <c r="A5695" s="1">
        <v>44091</v>
      </c>
      <c r="B5695">
        <v>122.841866</v>
      </c>
    </row>
    <row r="5696" spans="1:2" x14ac:dyDescent="0.3">
      <c r="A5696" s="1">
        <v>44092</v>
      </c>
      <c r="B5696">
        <v>125.51557200000001</v>
      </c>
    </row>
    <row r="5697" spans="1:2" x14ac:dyDescent="0.3">
      <c r="A5697" s="1">
        <v>44095</v>
      </c>
      <c r="B5697">
        <v>122.792351</v>
      </c>
    </row>
    <row r="5698" spans="1:2" x14ac:dyDescent="0.3">
      <c r="A5698" s="1">
        <v>44096</v>
      </c>
      <c r="B5698">
        <v>122.59429900000001</v>
      </c>
    </row>
    <row r="5699" spans="1:2" x14ac:dyDescent="0.3">
      <c r="A5699" s="1">
        <v>44097</v>
      </c>
      <c r="B5699">
        <v>123.485535</v>
      </c>
    </row>
    <row r="5700" spans="1:2" x14ac:dyDescent="0.3">
      <c r="A5700" s="1">
        <v>44098</v>
      </c>
      <c r="B5700">
        <v>122.49527</v>
      </c>
    </row>
    <row r="5701" spans="1:2" x14ac:dyDescent="0.3">
      <c r="A5701" s="1">
        <v>44099</v>
      </c>
      <c r="B5701">
        <v>122.792351</v>
      </c>
    </row>
    <row r="5702" spans="1:2" x14ac:dyDescent="0.3">
      <c r="A5702" s="1">
        <v>44102</v>
      </c>
      <c r="B5702">
        <v>123.782616</v>
      </c>
    </row>
    <row r="5703" spans="1:2" x14ac:dyDescent="0.3">
      <c r="A5703" s="1">
        <v>44103</v>
      </c>
      <c r="B5703">
        <v>123.980659</v>
      </c>
    </row>
    <row r="5704" spans="1:2" x14ac:dyDescent="0.3">
      <c r="A5704" s="1">
        <v>44104</v>
      </c>
      <c r="B5704">
        <v>123.33699799999999</v>
      </c>
    </row>
    <row r="5705" spans="1:2" x14ac:dyDescent="0.3">
      <c r="A5705" s="1">
        <v>44105</v>
      </c>
      <c r="B5705">
        <v>124.723358</v>
      </c>
    </row>
    <row r="5706" spans="1:2" x14ac:dyDescent="0.3">
      <c r="A5706" s="1">
        <v>44106</v>
      </c>
      <c r="B5706">
        <v>125.763138</v>
      </c>
    </row>
    <row r="5707" spans="1:2" x14ac:dyDescent="0.3">
      <c r="A5707" s="1">
        <v>44109</v>
      </c>
      <c r="B5707">
        <v>127.19901299999999</v>
      </c>
    </row>
    <row r="5708" spans="1:2" x14ac:dyDescent="0.3">
      <c r="A5708" s="1">
        <v>44110</v>
      </c>
      <c r="B5708">
        <v>127.099991</v>
      </c>
    </row>
    <row r="5709" spans="1:2" x14ac:dyDescent="0.3">
      <c r="A5709" s="1">
        <v>44111</v>
      </c>
      <c r="B5709">
        <v>128.040741</v>
      </c>
    </row>
    <row r="5710" spans="1:2" x14ac:dyDescent="0.3">
      <c r="A5710" s="1">
        <v>44112</v>
      </c>
      <c r="B5710">
        <v>129.080521</v>
      </c>
    </row>
    <row r="5711" spans="1:2" x14ac:dyDescent="0.3">
      <c r="A5711" s="1">
        <v>44113</v>
      </c>
      <c r="B5711">
        <v>129.72418200000001</v>
      </c>
    </row>
    <row r="5712" spans="1:2" x14ac:dyDescent="0.3">
      <c r="A5712" s="1">
        <v>44116</v>
      </c>
      <c r="B5712">
        <v>129.72418200000001</v>
      </c>
    </row>
    <row r="5713" spans="1:2" x14ac:dyDescent="0.3">
      <c r="A5713" s="1">
        <v>44117</v>
      </c>
      <c r="B5713">
        <v>129.27856399999999</v>
      </c>
    </row>
    <row r="5714" spans="1:2" x14ac:dyDescent="0.3">
      <c r="A5714" s="1">
        <v>44118</v>
      </c>
      <c r="B5714">
        <v>127.099991</v>
      </c>
    </row>
    <row r="5715" spans="1:2" x14ac:dyDescent="0.3">
      <c r="A5715" s="1">
        <v>44119</v>
      </c>
      <c r="B5715">
        <v>122.59429900000001</v>
      </c>
    </row>
    <row r="5716" spans="1:2" x14ac:dyDescent="0.3">
      <c r="A5716" s="1">
        <v>44120</v>
      </c>
      <c r="B5716">
        <v>123.980659</v>
      </c>
    </row>
    <row r="5717" spans="1:2" x14ac:dyDescent="0.3">
      <c r="A5717" s="1">
        <v>44123</v>
      </c>
      <c r="B5717">
        <v>123.089432</v>
      </c>
    </row>
    <row r="5718" spans="1:2" x14ac:dyDescent="0.3">
      <c r="A5718" s="1">
        <v>44124</v>
      </c>
      <c r="B5718">
        <v>123.386505</v>
      </c>
    </row>
    <row r="5719" spans="1:2" x14ac:dyDescent="0.3">
      <c r="A5719" s="1">
        <v>44125</v>
      </c>
      <c r="B5719">
        <v>123.83213000000001</v>
      </c>
    </row>
    <row r="5720" spans="1:2" x14ac:dyDescent="0.3">
      <c r="A5720" s="1">
        <v>44126</v>
      </c>
      <c r="B5720">
        <v>126.70388</v>
      </c>
    </row>
    <row r="5721" spans="1:2" x14ac:dyDescent="0.3">
      <c r="A5721" s="1">
        <v>44127</v>
      </c>
      <c r="B5721">
        <v>130.56590299999999</v>
      </c>
    </row>
    <row r="5722" spans="1:2" x14ac:dyDescent="0.3">
      <c r="A5722" s="1">
        <v>44130</v>
      </c>
      <c r="B5722">
        <v>129.575638</v>
      </c>
    </row>
    <row r="5723" spans="1:2" x14ac:dyDescent="0.3">
      <c r="A5723" s="1">
        <v>44131</v>
      </c>
      <c r="B5723">
        <v>133.88327000000001</v>
      </c>
    </row>
    <row r="5724" spans="1:2" x14ac:dyDescent="0.3">
      <c r="A5724" s="1">
        <v>44132</v>
      </c>
      <c r="B5724">
        <v>133.43765300000001</v>
      </c>
    </row>
    <row r="5725" spans="1:2" x14ac:dyDescent="0.3">
      <c r="A5725" s="1">
        <v>44133</v>
      </c>
      <c r="B5725">
        <v>131.209564</v>
      </c>
    </row>
    <row r="5726" spans="1:2" x14ac:dyDescent="0.3">
      <c r="A5726" s="1">
        <v>44134</v>
      </c>
      <c r="B5726">
        <v>125.911674</v>
      </c>
    </row>
    <row r="5727" spans="1:2" x14ac:dyDescent="0.3">
      <c r="A5727" s="1">
        <v>44137</v>
      </c>
      <c r="B5727">
        <v>128.13975500000001</v>
      </c>
    </row>
    <row r="5728" spans="1:2" x14ac:dyDescent="0.3">
      <c r="A5728" s="1">
        <v>44138</v>
      </c>
      <c r="B5728">
        <v>131.80372600000001</v>
      </c>
    </row>
    <row r="5729" spans="1:2" x14ac:dyDescent="0.3">
      <c r="A5729" s="1">
        <v>44139</v>
      </c>
      <c r="B5729">
        <v>134.47743199999999</v>
      </c>
    </row>
    <row r="5730" spans="1:2" x14ac:dyDescent="0.3">
      <c r="A5730" s="1">
        <v>44140</v>
      </c>
      <c r="B5730">
        <v>134.873535</v>
      </c>
    </row>
    <row r="5731" spans="1:2" x14ac:dyDescent="0.3">
      <c r="A5731" s="1">
        <v>44141</v>
      </c>
      <c r="B5731">
        <v>134.972565</v>
      </c>
    </row>
    <row r="5732" spans="1:2" x14ac:dyDescent="0.3">
      <c r="A5732" s="1">
        <v>44144</v>
      </c>
      <c r="B5732">
        <v>131.952271</v>
      </c>
    </row>
    <row r="5733" spans="1:2" x14ac:dyDescent="0.3">
      <c r="A5733" s="1">
        <v>44145</v>
      </c>
      <c r="B5733">
        <v>127.743652</v>
      </c>
    </row>
    <row r="5734" spans="1:2" x14ac:dyDescent="0.3">
      <c r="A5734" s="1">
        <v>44146</v>
      </c>
      <c r="B5734">
        <v>130.51638800000001</v>
      </c>
    </row>
    <row r="5735" spans="1:2" x14ac:dyDescent="0.3">
      <c r="A5735" s="1">
        <v>44147</v>
      </c>
      <c r="B5735">
        <v>129.82321200000001</v>
      </c>
    </row>
    <row r="5736" spans="1:2" x14ac:dyDescent="0.3">
      <c r="A5736" s="1">
        <v>44148</v>
      </c>
      <c r="B5736">
        <v>130.46687299999999</v>
      </c>
    </row>
    <row r="5737" spans="1:2" x14ac:dyDescent="0.3">
      <c r="A5737" s="1">
        <v>44151</v>
      </c>
      <c r="B5737">
        <v>130.91249099999999</v>
      </c>
    </row>
    <row r="5738" spans="1:2" x14ac:dyDescent="0.3">
      <c r="A5738" s="1">
        <v>44152</v>
      </c>
      <c r="B5738">
        <v>129.773697</v>
      </c>
    </row>
    <row r="5739" spans="1:2" x14ac:dyDescent="0.3">
      <c r="A5739" s="1">
        <v>44153</v>
      </c>
      <c r="B5739">
        <v>127.24852799999999</v>
      </c>
    </row>
    <row r="5740" spans="1:2" x14ac:dyDescent="0.3">
      <c r="A5740" s="1">
        <v>44154</v>
      </c>
      <c r="B5740">
        <v>127.19901299999999</v>
      </c>
    </row>
    <row r="5741" spans="1:2" x14ac:dyDescent="0.3">
      <c r="A5741" s="1">
        <v>44155</v>
      </c>
      <c r="B5741">
        <v>128.73391699999999</v>
      </c>
    </row>
    <row r="5742" spans="1:2" x14ac:dyDescent="0.3">
      <c r="A5742" s="1">
        <v>44158</v>
      </c>
      <c r="B5742">
        <v>128.63488799999999</v>
      </c>
    </row>
    <row r="5743" spans="1:2" x14ac:dyDescent="0.3">
      <c r="A5743" s="1">
        <v>44159</v>
      </c>
      <c r="B5743">
        <v>129.42709400000001</v>
      </c>
    </row>
    <row r="5744" spans="1:2" x14ac:dyDescent="0.3">
      <c r="A5744" s="1">
        <v>44160</v>
      </c>
      <c r="B5744">
        <v>127.941704</v>
      </c>
    </row>
    <row r="5745" spans="1:2" x14ac:dyDescent="0.3">
      <c r="A5745" s="1">
        <v>44161</v>
      </c>
      <c r="B5745">
        <v>130.12027</v>
      </c>
    </row>
    <row r="5746" spans="1:2" x14ac:dyDescent="0.3">
      <c r="A5746" s="1">
        <v>44162</v>
      </c>
      <c r="B5746">
        <v>132.10079999999999</v>
      </c>
    </row>
    <row r="5747" spans="1:2" x14ac:dyDescent="0.3">
      <c r="A5747" s="1">
        <v>44165</v>
      </c>
      <c r="B5747">
        <v>132.54643200000001</v>
      </c>
    </row>
    <row r="5748" spans="1:2" x14ac:dyDescent="0.3">
      <c r="A5748" s="1">
        <v>44166</v>
      </c>
      <c r="B5748">
        <v>133.388138</v>
      </c>
    </row>
    <row r="5749" spans="1:2" x14ac:dyDescent="0.3">
      <c r="A5749" s="1">
        <v>44167</v>
      </c>
      <c r="B5749">
        <v>133.88327000000001</v>
      </c>
    </row>
    <row r="5750" spans="1:2" x14ac:dyDescent="0.3">
      <c r="A5750" s="1">
        <v>44168</v>
      </c>
      <c r="B5750">
        <v>136.06184400000001</v>
      </c>
    </row>
    <row r="5751" spans="1:2" x14ac:dyDescent="0.3">
      <c r="A5751" s="1">
        <v>44169</v>
      </c>
      <c r="B5751">
        <v>135.319153</v>
      </c>
    </row>
    <row r="5752" spans="1:2" x14ac:dyDescent="0.3">
      <c r="A5752" s="1">
        <v>44172</v>
      </c>
      <c r="B5752">
        <v>134.229874</v>
      </c>
    </row>
    <row r="5753" spans="1:2" x14ac:dyDescent="0.3">
      <c r="A5753" s="1">
        <v>44173</v>
      </c>
      <c r="B5753">
        <v>135.319153</v>
      </c>
    </row>
    <row r="5754" spans="1:2" x14ac:dyDescent="0.3">
      <c r="A5754" s="1">
        <v>44174</v>
      </c>
      <c r="B5754">
        <v>134.229874</v>
      </c>
    </row>
    <row r="5755" spans="1:2" x14ac:dyDescent="0.3">
      <c r="A5755" s="1">
        <v>44175</v>
      </c>
      <c r="B5755">
        <v>133.487167</v>
      </c>
    </row>
    <row r="5756" spans="1:2" x14ac:dyDescent="0.3">
      <c r="A5756" s="1">
        <v>44176</v>
      </c>
      <c r="B5756">
        <v>131.952271</v>
      </c>
    </row>
    <row r="5757" spans="1:2" x14ac:dyDescent="0.3">
      <c r="A5757" s="1">
        <v>44179</v>
      </c>
      <c r="B5757">
        <v>134.62596099999999</v>
      </c>
    </row>
    <row r="5758" spans="1:2" x14ac:dyDescent="0.3">
      <c r="A5758" s="1">
        <v>44180</v>
      </c>
      <c r="B5758">
        <v>132.89300499999999</v>
      </c>
    </row>
    <row r="5759" spans="1:2" x14ac:dyDescent="0.3">
      <c r="A5759" s="1">
        <v>44181</v>
      </c>
      <c r="B5759">
        <v>135.665741</v>
      </c>
    </row>
    <row r="5760" spans="1:2" x14ac:dyDescent="0.3">
      <c r="A5760" s="1">
        <v>44182</v>
      </c>
      <c r="B5760">
        <v>137.74529999999999</v>
      </c>
    </row>
    <row r="5761" spans="1:2" x14ac:dyDescent="0.3">
      <c r="A5761" s="1">
        <v>44183</v>
      </c>
      <c r="B5761">
        <v>135.566711</v>
      </c>
    </row>
    <row r="5762" spans="1:2" x14ac:dyDescent="0.3">
      <c r="A5762" s="1">
        <v>44186</v>
      </c>
      <c r="B5762">
        <v>134.18035900000001</v>
      </c>
    </row>
    <row r="5763" spans="1:2" x14ac:dyDescent="0.3">
      <c r="A5763" s="1">
        <v>44187</v>
      </c>
      <c r="B5763">
        <v>134.972565</v>
      </c>
    </row>
    <row r="5764" spans="1:2" x14ac:dyDescent="0.3">
      <c r="A5764" s="1">
        <v>44188</v>
      </c>
      <c r="B5764">
        <v>135.07157900000001</v>
      </c>
    </row>
    <row r="5765" spans="1:2" x14ac:dyDescent="0.3">
      <c r="A5765" s="1">
        <v>44193</v>
      </c>
      <c r="B5765">
        <v>136.21038799999999</v>
      </c>
    </row>
    <row r="5766" spans="1:2" x14ac:dyDescent="0.3">
      <c r="A5766" s="1">
        <v>44194</v>
      </c>
      <c r="B5766">
        <v>136.90356399999999</v>
      </c>
    </row>
    <row r="5767" spans="1:2" x14ac:dyDescent="0.3">
      <c r="A5767" s="1">
        <v>44195</v>
      </c>
      <c r="B5767">
        <v>138.983124</v>
      </c>
    </row>
    <row r="5768" spans="1:2" x14ac:dyDescent="0.3">
      <c r="A5768" s="1">
        <v>44200</v>
      </c>
      <c r="B5768">
        <v>142.35000600000001</v>
      </c>
    </row>
    <row r="5769" spans="1:2" x14ac:dyDescent="0.3">
      <c r="A5769" s="1">
        <v>44201</v>
      </c>
      <c r="B5769">
        <v>141.755844</v>
      </c>
    </row>
    <row r="5770" spans="1:2" x14ac:dyDescent="0.3">
      <c r="A5770" s="1">
        <v>44202</v>
      </c>
      <c r="B5770">
        <v>141.062668</v>
      </c>
    </row>
    <row r="5771" spans="1:2" x14ac:dyDescent="0.3">
      <c r="A5771" s="1">
        <v>44203</v>
      </c>
      <c r="B5771">
        <v>142.20147700000001</v>
      </c>
    </row>
    <row r="5772" spans="1:2" x14ac:dyDescent="0.3">
      <c r="A5772" s="1">
        <v>44204</v>
      </c>
      <c r="B5772">
        <v>141.35974100000001</v>
      </c>
    </row>
    <row r="5773" spans="1:2" x14ac:dyDescent="0.3">
      <c r="A5773" s="1">
        <v>44207</v>
      </c>
      <c r="B5773">
        <v>143.4888</v>
      </c>
    </row>
    <row r="5774" spans="1:2" x14ac:dyDescent="0.3">
      <c r="A5774" s="1">
        <v>44208</v>
      </c>
      <c r="B5774">
        <v>144.776138</v>
      </c>
    </row>
    <row r="5775" spans="1:2" x14ac:dyDescent="0.3">
      <c r="A5775" s="1">
        <v>44209</v>
      </c>
      <c r="B5775">
        <v>145.617874</v>
      </c>
    </row>
    <row r="5776" spans="1:2" x14ac:dyDescent="0.3">
      <c r="A5776" s="1">
        <v>44210</v>
      </c>
      <c r="B5776">
        <v>148.24205000000001</v>
      </c>
    </row>
    <row r="5777" spans="1:2" x14ac:dyDescent="0.3">
      <c r="A5777" s="1">
        <v>44211</v>
      </c>
      <c r="B5777">
        <v>147.44984400000001</v>
      </c>
    </row>
    <row r="5778" spans="1:2" x14ac:dyDescent="0.3">
      <c r="A5778" s="1">
        <v>44214</v>
      </c>
      <c r="B5778">
        <v>147.35083</v>
      </c>
    </row>
    <row r="5779" spans="1:2" x14ac:dyDescent="0.3">
      <c r="A5779" s="1">
        <v>44215</v>
      </c>
      <c r="B5779">
        <v>147.40034499999999</v>
      </c>
    </row>
    <row r="5780" spans="1:2" x14ac:dyDescent="0.3">
      <c r="A5780" s="1">
        <v>44216</v>
      </c>
      <c r="B5780">
        <v>141.310226</v>
      </c>
    </row>
    <row r="5781" spans="1:2" x14ac:dyDescent="0.3">
      <c r="A5781" s="1">
        <v>44217</v>
      </c>
      <c r="B5781">
        <v>139.874359</v>
      </c>
    </row>
    <row r="5782" spans="1:2" x14ac:dyDescent="0.3">
      <c r="A5782" s="1">
        <v>44218</v>
      </c>
      <c r="B5782">
        <v>139.72581500000001</v>
      </c>
    </row>
    <row r="5783" spans="1:2" x14ac:dyDescent="0.3">
      <c r="A5783" s="1">
        <v>44221</v>
      </c>
      <c r="B5783">
        <v>141.65683000000001</v>
      </c>
    </row>
    <row r="5784" spans="1:2" x14ac:dyDescent="0.3">
      <c r="A5784" s="1">
        <v>44222</v>
      </c>
      <c r="B5784">
        <v>141.607315</v>
      </c>
    </row>
    <row r="5785" spans="1:2" x14ac:dyDescent="0.3">
      <c r="A5785" s="1">
        <v>44223</v>
      </c>
      <c r="B5785">
        <v>136.408432</v>
      </c>
    </row>
    <row r="5786" spans="1:2" x14ac:dyDescent="0.3">
      <c r="A5786" s="1">
        <v>44224</v>
      </c>
      <c r="B5786">
        <v>138.53749099999999</v>
      </c>
    </row>
    <row r="5787" spans="1:2" x14ac:dyDescent="0.3">
      <c r="A5787" s="1">
        <v>44225</v>
      </c>
      <c r="B5787">
        <v>136.35891699999999</v>
      </c>
    </row>
    <row r="5788" spans="1:2" x14ac:dyDescent="0.3">
      <c r="A5788" s="1">
        <v>44228</v>
      </c>
      <c r="B5788">
        <v>138.04235800000001</v>
      </c>
    </row>
    <row r="5789" spans="1:2" x14ac:dyDescent="0.3">
      <c r="A5789" s="1">
        <v>44229</v>
      </c>
      <c r="B5789">
        <v>141.35974100000001</v>
      </c>
    </row>
    <row r="5790" spans="1:2" x14ac:dyDescent="0.3">
      <c r="A5790" s="1">
        <v>44230</v>
      </c>
      <c r="B5790">
        <v>140.36947599999999</v>
      </c>
    </row>
    <row r="5791" spans="1:2" x14ac:dyDescent="0.3">
      <c r="A5791" s="1">
        <v>44231</v>
      </c>
      <c r="B5791">
        <v>141.062668</v>
      </c>
    </row>
    <row r="5792" spans="1:2" x14ac:dyDescent="0.3">
      <c r="A5792" s="1">
        <v>44232</v>
      </c>
      <c r="B5792">
        <v>139.77531400000001</v>
      </c>
    </row>
    <row r="5793" spans="1:2" x14ac:dyDescent="0.3">
      <c r="A5793" s="1">
        <v>44235</v>
      </c>
      <c r="B5793">
        <v>140.46852100000001</v>
      </c>
    </row>
    <row r="5794" spans="1:2" x14ac:dyDescent="0.3">
      <c r="A5794" s="1">
        <v>44236</v>
      </c>
      <c r="B5794">
        <v>140.765579</v>
      </c>
    </row>
    <row r="5795" spans="1:2" x14ac:dyDescent="0.3">
      <c r="A5795" s="1">
        <v>44237</v>
      </c>
      <c r="B5795">
        <v>139.6763</v>
      </c>
    </row>
    <row r="5796" spans="1:2" x14ac:dyDescent="0.3">
      <c r="A5796" s="1">
        <v>44238</v>
      </c>
      <c r="B5796">
        <v>139.92387400000001</v>
      </c>
    </row>
    <row r="5797" spans="1:2" x14ac:dyDescent="0.3">
      <c r="A5797" s="1">
        <v>44239</v>
      </c>
      <c r="B5797">
        <v>141.607315</v>
      </c>
    </row>
    <row r="5798" spans="1:2" x14ac:dyDescent="0.3">
      <c r="A5798" s="1">
        <v>44242</v>
      </c>
      <c r="B5798">
        <v>141.706345</v>
      </c>
    </row>
    <row r="5799" spans="1:2" x14ac:dyDescent="0.3">
      <c r="A5799" s="1">
        <v>44243</v>
      </c>
      <c r="B5799">
        <v>140.07240300000001</v>
      </c>
    </row>
    <row r="5800" spans="1:2" x14ac:dyDescent="0.3">
      <c r="A5800" s="1">
        <v>44244</v>
      </c>
      <c r="B5800">
        <v>139.72581500000001</v>
      </c>
    </row>
    <row r="5801" spans="1:2" x14ac:dyDescent="0.3">
      <c r="A5801" s="1">
        <v>44245</v>
      </c>
      <c r="B5801">
        <v>137.943344</v>
      </c>
    </row>
    <row r="5802" spans="1:2" x14ac:dyDescent="0.3">
      <c r="A5802" s="1">
        <v>44246</v>
      </c>
      <c r="B5802">
        <v>137.64627100000001</v>
      </c>
    </row>
    <row r="5803" spans="1:2" x14ac:dyDescent="0.3">
      <c r="A5803" s="1">
        <v>44249</v>
      </c>
      <c r="B5803">
        <v>136.85405</v>
      </c>
    </row>
    <row r="5804" spans="1:2" x14ac:dyDescent="0.3">
      <c r="A5804" s="1">
        <v>44250</v>
      </c>
      <c r="B5804">
        <v>134.27938800000001</v>
      </c>
    </row>
    <row r="5805" spans="1:2" x14ac:dyDescent="0.3">
      <c r="A5805" s="1">
        <v>44251</v>
      </c>
      <c r="B5805">
        <v>135.665741</v>
      </c>
    </row>
    <row r="5806" spans="1:2" x14ac:dyDescent="0.3">
      <c r="A5806" s="1">
        <v>44252</v>
      </c>
      <c r="B5806">
        <v>135.121094</v>
      </c>
    </row>
    <row r="5807" spans="1:2" x14ac:dyDescent="0.3">
      <c r="A5807" s="1">
        <v>44253</v>
      </c>
      <c r="B5807">
        <v>133.239609</v>
      </c>
    </row>
    <row r="5808" spans="1:2" x14ac:dyDescent="0.3">
      <c r="A5808" s="1">
        <v>44256</v>
      </c>
      <c r="B5808">
        <v>135.319153</v>
      </c>
    </row>
    <row r="5809" spans="1:2" x14ac:dyDescent="0.3">
      <c r="A5809" s="1">
        <v>44257</v>
      </c>
      <c r="B5809">
        <v>133.784256</v>
      </c>
    </row>
    <row r="5810" spans="1:2" x14ac:dyDescent="0.3">
      <c r="A5810" s="1">
        <v>44258</v>
      </c>
      <c r="B5810">
        <v>131.55616800000001</v>
      </c>
    </row>
    <row r="5811" spans="1:2" x14ac:dyDescent="0.3">
      <c r="A5811" s="1">
        <v>44259</v>
      </c>
      <c r="B5811">
        <v>131.754211</v>
      </c>
    </row>
    <row r="5812" spans="1:2" x14ac:dyDescent="0.3">
      <c r="A5812" s="1">
        <v>44260</v>
      </c>
      <c r="B5812">
        <v>128.83294699999999</v>
      </c>
    </row>
    <row r="5813" spans="1:2" x14ac:dyDescent="0.3">
      <c r="A5813" s="1">
        <v>44263</v>
      </c>
      <c r="B5813">
        <v>129.080521</v>
      </c>
    </row>
    <row r="5814" spans="1:2" x14ac:dyDescent="0.3">
      <c r="A5814" s="1">
        <v>44264</v>
      </c>
      <c r="B5814">
        <v>132.99203499999999</v>
      </c>
    </row>
    <row r="5815" spans="1:2" x14ac:dyDescent="0.3">
      <c r="A5815" s="1">
        <v>44265</v>
      </c>
      <c r="B5815">
        <v>131.70469700000001</v>
      </c>
    </row>
    <row r="5816" spans="1:2" x14ac:dyDescent="0.3">
      <c r="A5816" s="1">
        <v>44266</v>
      </c>
      <c r="B5816">
        <v>133.140579</v>
      </c>
    </row>
    <row r="5817" spans="1:2" x14ac:dyDescent="0.3">
      <c r="A5817" s="1">
        <v>44267</v>
      </c>
      <c r="B5817">
        <v>131.90275600000001</v>
      </c>
    </row>
    <row r="5818" spans="1:2" x14ac:dyDescent="0.3">
      <c r="A5818" s="1">
        <v>44270</v>
      </c>
      <c r="B5818">
        <v>132.64544699999999</v>
      </c>
    </row>
    <row r="5819" spans="1:2" x14ac:dyDescent="0.3">
      <c r="A5819" s="1">
        <v>44271</v>
      </c>
      <c r="B5819">
        <v>136.11135899999999</v>
      </c>
    </row>
    <row r="5820" spans="1:2" x14ac:dyDescent="0.3">
      <c r="A5820" s="1">
        <v>44272</v>
      </c>
      <c r="B5820">
        <v>133.28912399999999</v>
      </c>
    </row>
    <row r="5821" spans="1:2" x14ac:dyDescent="0.3">
      <c r="A5821" s="1">
        <v>44273</v>
      </c>
      <c r="B5821">
        <v>137.299667</v>
      </c>
    </row>
    <row r="5822" spans="1:2" x14ac:dyDescent="0.3">
      <c r="A5822" s="1">
        <v>44274</v>
      </c>
      <c r="B5822">
        <v>137.052109</v>
      </c>
    </row>
    <row r="5823" spans="1:2" x14ac:dyDescent="0.3">
      <c r="A5823" s="1">
        <v>44277</v>
      </c>
      <c r="B5823">
        <v>139.92387400000001</v>
      </c>
    </row>
    <row r="5824" spans="1:2" x14ac:dyDescent="0.3">
      <c r="A5824" s="1">
        <v>44278</v>
      </c>
      <c r="B5824">
        <v>142.89465300000001</v>
      </c>
    </row>
    <row r="5825" spans="1:2" x14ac:dyDescent="0.3">
      <c r="A5825" s="1">
        <v>44279</v>
      </c>
      <c r="B5825">
        <v>142.39952099999999</v>
      </c>
    </row>
    <row r="5826" spans="1:2" x14ac:dyDescent="0.3">
      <c r="A5826" s="1">
        <v>44280</v>
      </c>
      <c r="B5826">
        <v>143.439301</v>
      </c>
    </row>
    <row r="5827" spans="1:2" x14ac:dyDescent="0.3">
      <c r="A5827" s="1">
        <v>44281</v>
      </c>
      <c r="B5827">
        <v>144.23149100000001</v>
      </c>
    </row>
    <row r="5828" spans="1:2" x14ac:dyDescent="0.3">
      <c r="A5828" s="1">
        <v>44284</v>
      </c>
      <c r="B5828">
        <v>144.52858000000001</v>
      </c>
    </row>
    <row r="5829" spans="1:2" x14ac:dyDescent="0.3">
      <c r="A5829" s="1">
        <v>44285</v>
      </c>
      <c r="B5829">
        <v>144.52858000000001</v>
      </c>
    </row>
    <row r="5830" spans="1:2" x14ac:dyDescent="0.3">
      <c r="A5830" s="1">
        <v>44286</v>
      </c>
      <c r="B5830">
        <v>144.38003499999999</v>
      </c>
    </row>
    <row r="5831" spans="1:2" x14ac:dyDescent="0.3">
      <c r="A5831" s="1">
        <v>44287</v>
      </c>
      <c r="B5831">
        <v>144.13247699999999</v>
      </c>
    </row>
    <row r="5832" spans="1:2" x14ac:dyDescent="0.3">
      <c r="A5832" s="1">
        <v>44292</v>
      </c>
      <c r="B5832">
        <v>144.82565299999999</v>
      </c>
    </row>
    <row r="5833" spans="1:2" x14ac:dyDescent="0.3">
      <c r="A5833" s="1">
        <v>44293</v>
      </c>
      <c r="B5833">
        <v>143.439301</v>
      </c>
    </row>
    <row r="5834" spans="1:2" x14ac:dyDescent="0.3">
      <c r="A5834" s="1">
        <v>44294</v>
      </c>
      <c r="B5834">
        <v>145.073227</v>
      </c>
    </row>
    <row r="5835" spans="1:2" x14ac:dyDescent="0.3">
      <c r="A5835" s="1">
        <v>44295</v>
      </c>
      <c r="B5835">
        <v>146.806183</v>
      </c>
    </row>
    <row r="5836" spans="1:2" x14ac:dyDescent="0.3">
      <c r="A5836" s="1">
        <v>44298</v>
      </c>
      <c r="B5836">
        <v>145.27127100000001</v>
      </c>
    </row>
    <row r="5837" spans="1:2" x14ac:dyDescent="0.3">
      <c r="A5837" s="1">
        <v>44299</v>
      </c>
      <c r="B5837">
        <v>146.21202099999999</v>
      </c>
    </row>
    <row r="5838" spans="1:2" x14ac:dyDescent="0.3">
      <c r="A5838" s="1">
        <v>44300</v>
      </c>
      <c r="B5838">
        <v>146.26153600000001</v>
      </c>
    </row>
    <row r="5839" spans="1:2" x14ac:dyDescent="0.3">
      <c r="A5839" s="1">
        <v>44301</v>
      </c>
      <c r="B5839">
        <v>146.509094</v>
      </c>
    </row>
    <row r="5840" spans="1:2" x14ac:dyDescent="0.3">
      <c r="A5840" s="1">
        <v>44302</v>
      </c>
      <c r="B5840">
        <v>147.44984400000001</v>
      </c>
    </row>
    <row r="5841" spans="1:2" x14ac:dyDescent="0.3">
      <c r="A5841" s="1">
        <v>44305</v>
      </c>
      <c r="B5841">
        <v>146.01396199999999</v>
      </c>
    </row>
    <row r="5842" spans="1:2" x14ac:dyDescent="0.3">
      <c r="A5842" s="1">
        <v>44306</v>
      </c>
      <c r="B5842">
        <v>144.330521</v>
      </c>
    </row>
    <row r="5843" spans="1:2" x14ac:dyDescent="0.3">
      <c r="A5843" s="1">
        <v>44307</v>
      </c>
      <c r="B5843">
        <v>143.93443300000001</v>
      </c>
    </row>
    <row r="5844" spans="1:2" x14ac:dyDescent="0.3">
      <c r="A5844" s="1">
        <v>44308</v>
      </c>
      <c r="B5844">
        <v>143.09269699999999</v>
      </c>
    </row>
    <row r="5845" spans="1:2" x14ac:dyDescent="0.3">
      <c r="A5845" s="1">
        <v>44309</v>
      </c>
      <c r="B5845">
        <v>142.35000600000001</v>
      </c>
    </row>
    <row r="5846" spans="1:2" x14ac:dyDescent="0.3">
      <c r="A5846" s="1">
        <v>44312</v>
      </c>
      <c r="B5846">
        <v>143.25</v>
      </c>
    </row>
    <row r="5847" spans="1:2" x14ac:dyDescent="0.3">
      <c r="A5847" s="1">
        <v>44313</v>
      </c>
      <c r="B5847">
        <v>145</v>
      </c>
    </row>
    <row r="5848" spans="1:2" x14ac:dyDescent="0.3">
      <c r="A5848" s="1">
        <v>44314</v>
      </c>
      <c r="B5848">
        <v>145.550003</v>
      </c>
    </row>
    <row r="5849" spans="1:2" x14ac:dyDescent="0.3">
      <c r="A5849" s="1">
        <v>44315</v>
      </c>
      <c r="B5849">
        <v>145.550003</v>
      </c>
    </row>
    <row r="5850" spans="1:2" x14ac:dyDescent="0.3">
      <c r="A5850" s="1">
        <v>44316</v>
      </c>
      <c r="B5850">
        <v>146.14999399999999</v>
      </c>
    </row>
    <row r="5851" spans="1:2" x14ac:dyDescent="0.3">
      <c r="A5851" s="1">
        <v>44319</v>
      </c>
      <c r="B5851">
        <v>146.449997</v>
      </c>
    </row>
    <row r="5852" spans="1:2" x14ac:dyDescent="0.3">
      <c r="A5852" s="1">
        <v>44320</v>
      </c>
      <c r="B5852">
        <v>138.85000600000001</v>
      </c>
    </row>
    <row r="5853" spans="1:2" x14ac:dyDescent="0.3">
      <c r="A5853" s="1">
        <v>44321</v>
      </c>
      <c r="B5853">
        <v>141.199997</v>
      </c>
    </row>
    <row r="5854" spans="1:2" x14ac:dyDescent="0.3">
      <c r="A5854" s="1">
        <v>44322</v>
      </c>
      <c r="B5854">
        <v>141.300003</v>
      </c>
    </row>
    <row r="5855" spans="1:2" x14ac:dyDescent="0.3">
      <c r="A5855" s="1">
        <v>44323</v>
      </c>
      <c r="B5855">
        <v>142.75</v>
      </c>
    </row>
    <row r="5856" spans="1:2" x14ac:dyDescent="0.3">
      <c r="A5856" s="1">
        <v>44326</v>
      </c>
      <c r="B5856">
        <v>141.64999399999999</v>
      </c>
    </row>
    <row r="5857" spans="1:2" x14ac:dyDescent="0.3">
      <c r="A5857" s="1">
        <v>44327</v>
      </c>
      <c r="B5857">
        <v>138.89999399999999</v>
      </c>
    </row>
    <row r="5858" spans="1:2" x14ac:dyDescent="0.3">
      <c r="A5858" s="1">
        <v>44328</v>
      </c>
      <c r="B5858">
        <v>135.75</v>
      </c>
    </row>
    <row r="5859" spans="1:2" x14ac:dyDescent="0.3">
      <c r="A5859" s="1">
        <v>44329</v>
      </c>
      <c r="B5859">
        <v>138.25</v>
      </c>
    </row>
    <row r="5860" spans="1:2" x14ac:dyDescent="0.3">
      <c r="A5860" s="1">
        <v>44330</v>
      </c>
      <c r="B5860">
        <v>140.35000600000001</v>
      </c>
    </row>
    <row r="5861" spans="1:2" x14ac:dyDescent="0.3">
      <c r="A5861" s="1">
        <v>44333</v>
      </c>
      <c r="B5861">
        <v>141.14999399999999</v>
      </c>
    </row>
    <row r="5862" spans="1:2" x14ac:dyDescent="0.3">
      <c r="A5862" s="1">
        <v>44334</v>
      </c>
      <c r="B5862">
        <v>141.300003</v>
      </c>
    </row>
    <row r="5863" spans="1:2" x14ac:dyDescent="0.3">
      <c r="A5863" s="1">
        <v>44335</v>
      </c>
      <c r="B5863">
        <v>142.800003</v>
      </c>
    </row>
    <row r="5864" spans="1:2" x14ac:dyDescent="0.3">
      <c r="A5864" s="1">
        <v>44336</v>
      </c>
      <c r="B5864">
        <v>146.5</v>
      </c>
    </row>
    <row r="5865" spans="1:2" x14ac:dyDescent="0.3">
      <c r="A5865" s="1">
        <v>44337</v>
      </c>
      <c r="B5865">
        <v>146.85000600000001</v>
      </c>
    </row>
    <row r="5866" spans="1:2" x14ac:dyDescent="0.3">
      <c r="A5866" s="1">
        <v>44341</v>
      </c>
      <c r="B5866">
        <v>147.89999399999999</v>
      </c>
    </row>
    <row r="5867" spans="1:2" x14ac:dyDescent="0.3">
      <c r="A5867" s="1">
        <v>44342</v>
      </c>
      <c r="B5867">
        <v>147.25</v>
      </c>
    </row>
    <row r="5868" spans="1:2" x14ac:dyDescent="0.3">
      <c r="A5868" s="1">
        <v>44343</v>
      </c>
      <c r="B5868">
        <v>144.949997</v>
      </c>
    </row>
    <row r="5869" spans="1:2" x14ac:dyDescent="0.3">
      <c r="A5869" s="1">
        <v>44344</v>
      </c>
      <c r="B5869">
        <v>147.60000600000001</v>
      </c>
    </row>
    <row r="5870" spans="1:2" x14ac:dyDescent="0.3">
      <c r="A5870" s="1">
        <v>44347</v>
      </c>
      <c r="B5870">
        <v>147.550003</v>
      </c>
    </row>
    <row r="5871" spans="1:2" x14ac:dyDescent="0.3">
      <c r="A5871" s="1">
        <v>44348</v>
      </c>
      <c r="B5871">
        <v>146.75</v>
      </c>
    </row>
    <row r="5872" spans="1:2" x14ac:dyDescent="0.3">
      <c r="A5872" s="1">
        <v>44349</v>
      </c>
      <c r="B5872">
        <v>144</v>
      </c>
    </row>
    <row r="5873" spans="1:2" x14ac:dyDescent="0.3">
      <c r="A5873" s="1">
        <v>44350</v>
      </c>
      <c r="B5873">
        <v>143.35000600000001</v>
      </c>
    </row>
    <row r="5874" spans="1:2" x14ac:dyDescent="0.3">
      <c r="A5874" s="1">
        <v>44351</v>
      </c>
      <c r="B5874">
        <v>146.39999399999999</v>
      </c>
    </row>
    <row r="5875" spans="1:2" x14ac:dyDescent="0.3">
      <c r="A5875" s="1">
        <v>44354</v>
      </c>
      <c r="B5875">
        <v>147.60000600000001</v>
      </c>
    </row>
    <row r="5876" spans="1:2" x14ac:dyDescent="0.3">
      <c r="A5876" s="1">
        <v>44355</v>
      </c>
      <c r="B5876">
        <v>150.300003</v>
      </c>
    </row>
    <row r="5877" spans="1:2" x14ac:dyDescent="0.3">
      <c r="A5877" s="1">
        <v>44356</v>
      </c>
      <c r="B5877">
        <v>154.550003</v>
      </c>
    </row>
    <row r="5878" spans="1:2" x14ac:dyDescent="0.3">
      <c r="A5878" s="1">
        <v>44357</v>
      </c>
      <c r="B5878">
        <v>155.699997</v>
      </c>
    </row>
    <row r="5879" spans="1:2" x14ac:dyDescent="0.3">
      <c r="A5879" s="1">
        <v>44358</v>
      </c>
      <c r="B5879">
        <v>155.14999399999999</v>
      </c>
    </row>
    <row r="5880" spans="1:2" x14ac:dyDescent="0.3">
      <c r="A5880" s="1">
        <v>44361</v>
      </c>
      <c r="B5880">
        <v>154.14999399999999</v>
      </c>
    </row>
    <row r="5881" spans="1:2" x14ac:dyDescent="0.3">
      <c r="A5881" s="1">
        <v>44362</v>
      </c>
      <c r="B5881">
        <v>153.75</v>
      </c>
    </row>
    <row r="5882" spans="1:2" x14ac:dyDescent="0.3">
      <c r="A5882" s="1">
        <v>44363</v>
      </c>
      <c r="B5882">
        <v>151.449997</v>
      </c>
    </row>
    <row r="5883" spans="1:2" x14ac:dyDescent="0.3">
      <c r="A5883" s="1">
        <v>44364</v>
      </c>
      <c r="B5883">
        <v>153.60000600000001</v>
      </c>
    </row>
    <row r="5884" spans="1:2" x14ac:dyDescent="0.3">
      <c r="A5884" s="1">
        <v>44365</v>
      </c>
      <c r="B5884">
        <v>152</v>
      </c>
    </row>
    <row r="5885" spans="1:2" x14ac:dyDescent="0.3">
      <c r="A5885" s="1">
        <v>44368</v>
      </c>
      <c r="B5885">
        <v>153.64999399999999</v>
      </c>
    </row>
    <row r="5886" spans="1:2" x14ac:dyDescent="0.3">
      <c r="A5886" s="1">
        <v>44369</v>
      </c>
      <c r="B5886">
        <v>157</v>
      </c>
    </row>
    <row r="5887" spans="1:2" x14ac:dyDescent="0.3">
      <c r="A5887" s="1">
        <v>44370</v>
      </c>
      <c r="B5887">
        <v>155.5</v>
      </c>
    </row>
    <row r="5888" spans="1:2" x14ac:dyDescent="0.3">
      <c r="A5888" s="1">
        <v>44371</v>
      </c>
      <c r="B5888">
        <v>157.85000600000001</v>
      </c>
    </row>
    <row r="5889" spans="1:2" x14ac:dyDescent="0.3">
      <c r="A5889" s="1">
        <v>44372</v>
      </c>
      <c r="B5889">
        <v>158.449997</v>
      </c>
    </row>
    <row r="5890" spans="1:2" x14ac:dyDescent="0.3">
      <c r="A5890" s="1">
        <v>44375</v>
      </c>
      <c r="B5890">
        <v>159.60000600000001</v>
      </c>
    </row>
    <row r="5891" spans="1:2" x14ac:dyDescent="0.3">
      <c r="A5891" s="1">
        <v>44376</v>
      </c>
      <c r="B5891">
        <v>160.699997</v>
      </c>
    </row>
    <row r="5892" spans="1:2" x14ac:dyDescent="0.3">
      <c r="A5892" s="1">
        <v>44377</v>
      </c>
      <c r="B5892">
        <v>161.699997</v>
      </c>
    </row>
    <row r="5893" spans="1:2" x14ac:dyDescent="0.3">
      <c r="A5893" s="1">
        <v>44378</v>
      </c>
      <c r="B5893">
        <v>162.64999399999999</v>
      </c>
    </row>
    <row r="5894" spans="1:2" x14ac:dyDescent="0.3">
      <c r="A5894" s="1">
        <v>44379</v>
      </c>
      <c r="B5894">
        <v>162.800003</v>
      </c>
    </row>
    <row r="5895" spans="1:2" x14ac:dyDescent="0.3">
      <c r="A5895" s="1">
        <v>44382</v>
      </c>
      <c r="B5895">
        <v>163.35000600000001</v>
      </c>
    </row>
    <row r="5896" spans="1:2" x14ac:dyDescent="0.3">
      <c r="A5896" s="1">
        <v>44383</v>
      </c>
      <c r="B5896">
        <v>165.550003</v>
      </c>
    </row>
    <row r="5897" spans="1:2" x14ac:dyDescent="0.3">
      <c r="A5897" s="1">
        <v>44384</v>
      </c>
      <c r="B5897">
        <v>168.949997</v>
      </c>
    </row>
    <row r="5898" spans="1:2" x14ac:dyDescent="0.3">
      <c r="A5898" s="1">
        <v>44385</v>
      </c>
      <c r="B5898">
        <v>168.85000600000001</v>
      </c>
    </row>
    <row r="5899" spans="1:2" x14ac:dyDescent="0.3">
      <c r="A5899" s="1">
        <v>44386</v>
      </c>
      <c r="B5899">
        <v>169.5</v>
      </c>
    </row>
    <row r="5900" spans="1:2" x14ac:dyDescent="0.3">
      <c r="A5900" s="1">
        <v>44389</v>
      </c>
      <c r="B5900">
        <v>170.050003</v>
      </c>
    </row>
    <row r="5901" spans="1:2" x14ac:dyDescent="0.3">
      <c r="A5901" s="1">
        <v>44390</v>
      </c>
      <c r="B5901">
        <v>171.449997</v>
      </c>
    </row>
    <row r="5902" spans="1:2" x14ac:dyDescent="0.3">
      <c r="A5902" s="1">
        <v>44391</v>
      </c>
      <c r="B5902">
        <v>171.25</v>
      </c>
    </row>
    <row r="5903" spans="1:2" x14ac:dyDescent="0.3">
      <c r="A5903" s="1">
        <v>44392</v>
      </c>
      <c r="B5903">
        <v>171.050003</v>
      </c>
    </row>
    <row r="5904" spans="1:2" x14ac:dyDescent="0.3">
      <c r="A5904" s="1">
        <v>44393</v>
      </c>
      <c r="B5904">
        <v>170.75</v>
      </c>
    </row>
    <row r="5905" spans="1:2" x14ac:dyDescent="0.3">
      <c r="A5905" s="1">
        <v>44396</v>
      </c>
      <c r="B5905">
        <v>169.39999399999999</v>
      </c>
    </row>
    <row r="5906" spans="1:2" x14ac:dyDescent="0.3">
      <c r="A5906" s="1">
        <v>44397</v>
      </c>
      <c r="B5906">
        <v>168.25</v>
      </c>
    </row>
    <row r="5907" spans="1:2" x14ac:dyDescent="0.3">
      <c r="A5907" s="1">
        <v>44398</v>
      </c>
      <c r="B5907">
        <v>167.64999399999999</v>
      </c>
    </row>
    <row r="5908" spans="1:2" x14ac:dyDescent="0.3">
      <c r="A5908" s="1">
        <v>44399</v>
      </c>
      <c r="B5908">
        <v>170.050003</v>
      </c>
    </row>
    <row r="5909" spans="1:2" x14ac:dyDescent="0.3">
      <c r="A5909" s="1">
        <v>44400</v>
      </c>
      <c r="B5909">
        <v>173.949997</v>
      </c>
    </row>
    <row r="5910" spans="1:2" x14ac:dyDescent="0.3">
      <c r="A5910" s="1">
        <v>44403</v>
      </c>
      <c r="B5910">
        <v>171.85000600000001</v>
      </c>
    </row>
    <row r="5911" spans="1:2" x14ac:dyDescent="0.3">
      <c r="A5911" s="1">
        <v>44404</v>
      </c>
      <c r="B5911">
        <v>172.199997</v>
      </c>
    </row>
    <row r="5912" spans="1:2" x14ac:dyDescent="0.3">
      <c r="A5912" s="1">
        <v>44405</v>
      </c>
      <c r="B5912">
        <v>173.300003</v>
      </c>
    </row>
    <row r="5913" spans="1:2" x14ac:dyDescent="0.3">
      <c r="A5913" s="1">
        <v>44406</v>
      </c>
      <c r="B5913">
        <v>172.25</v>
      </c>
    </row>
    <row r="5914" spans="1:2" x14ac:dyDescent="0.3">
      <c r="A5914" s="1">
        <v>44407</v>
      </c>
      <c r="B5914">
        <v>172.64999399999999</v>
      </c>
    </row>
    <row r="5915" spans="1:2" x14ac:dyDescent="0.3">
      <c r="A5915" s="1">
        <v>44410</v>
      </c>
      <c r="B5915">
        <v>174.75</v>
      </c>
    </row>
    <row r="5916" spans="1:2" x14ac:dyDescent="0.3">
      <c r="A5916" s="1">
        <v>44411</v>
      </c>
      <c r="B5916">
        <v>174.60000600000001</v>
      </c>
    </row>
    <row r="5917" spans="1:2" x14ac:dyDescent="0.3">
      <c r="A5917" s="1">
        <v>44412</v>
      </c>
      <c r="B5917">
        <v>176.300003</v>
      </c>
    </row>
    <row r="5918" spans="1:2" x14ac:dyDescent="0.3">
      <c r="A5918" s="1">
        <v>44413</v>
      </c>
      <c r="B5918">
        <v>188.35000600000001</v>
      </c>
    </row>
    <row r="5919" spans="1:2" x14ac:dyDescent="0.3">
      <c r="A5919" s="1">
        <v>44414</v>
      </c>
      <c r="B5919">
        <v>180.199997</v>
      </c>
    </row>
    <row r="5920" spans="1:2" x14ac:dyDescent="0.3">
      <c r="A5920" s="1">
        <v>44417</v>
      </c>
      <c r="B5920">
        <v>184</v>
      </c>
    </row>
    <row r="5921" spans="1:2" x14ac:dyDescent="0.3">
      <c r="A5921" s="1">
        <v>44418</v>
      </c>
      <c r="B5921">
        <v>186</v>
      </c>
    </row>
    <row r="5922" spans="1:2" x14ac:dyDescent="0.3">
      <c r="A5922" s="1">
        <v>44419</v>
      </c>
      <c r="B5922">
        <v>187.949997</v>
      </c>
    </row>
    <row r="5923" spans="1:2" x14ac:dyDescent="0.3">
      <c r="A5923" s="1">
        <v>44420</v>
      </c>
      <c r="B5923">
        <v>191.60000600000001</v>
      </c>
    </row>
    <row r="5924" spans="1:2" x14ac:dyDescent="0.3">
      <c r="A5924" s="1">
        <v>44421</v>
      </c>
      <c r="B5924">
        <v>194.39999399999999</v>
      </c>
    </row>
    <row r="5925" spans="1:2" x14ac:dyDescent="0.3">
      <c r="A5925" s="1">
        <v>44424</v>
      </c>
      <c r="B5925">
        <v>196.699997</v>
      </c>
    </row>
    <row r="5926" spans="1:2" x14ac:dyDescent="0.3">
      <c r="A5926" s="1">
        <v>44425</v>
      </c>
      <c r="B5926">
        <v>198.199997</v>
      </c>
    </row>
    <row r="5927" spans="1:2" x14ac:dyDescent="0.3">
      <c r="A5927" s="1">
        <v>44426</v>
      </c>
      <c r="B5927">
        <v>200.5</v>
      </c>
    </row>
    <row r="5928" spans="1:2" x14ac:dyDescent="0.3">
      <c r="A5928" s="1">
        <v>44427</v>
      </c>
      <c r="B5928">
        <v>202.89999399999999</v>
      </c>
    </row>
    <row r="5929" spans="1:2" x14ac:dyDescent="0.3">
      <c r="A5929" s="1">
        <v>44428</v>
      </c>
      <c r="B5929">
        <v>206</v>
      </c>
    </row>
    <row r="5930" spans="1:2" x14ac:dyDescent="0.3">
      <c r="A5930" s="1">
        <v>44431</v>
      </c>
      <c r="B5930">
        <v>202.800003</v>
      </c>
    </row>
    <row r="5931" spans="1:2" x14ac:dyDescent="0.3">
      <c r="A5931" s="1">
        <v>44432</v>
      </c>
      <c r="B5931">
        <v>201</v>
      </c>
    </row>
    <row r="5932" spans="1:2" x14ac:dyDescent="0.3">
      <c r="A5932" s="1">
        <v>44433</v>
      </c>
      <c r="B5932">
        <v>200.39999399999999</v>
      </c>
    </row>
    <row r="5933" spans="1:2" x14ac:dyDescent="0.3">
      <c r="A5933" s="1">
        <v>44434</v>
      </c>
      <c r="B5933">
        <v>200</v>
      </c>
    </row>
    <row r="5934" spans="1:2" x14ac:dyDescent="0.3">
      <c r="A5934" s="1">
        <v>44435</v>
      </c>
      <c r="B5934">
        <v>199.699997</v>
      </c>
    </row>
    <row r="5935" spans="1:2" x14ac:dyDescent="0.3">
      <c r="A5935" s="1">
        <v>44438</v>
      </c>
      <c r="B5935">
        <v>202.199997</v>
      </c>
    </row>
    <row r="5936" spans="1:2" x14ac:dyDescent="0.3">
      <c r="A5936" s="1">
        <v>44439</v>
      </c>
      <c r="B5936">
        <v>201.199997</v>
      </c>
    </row>
    <row r="5937" spans="1:2" x14ac:dyDescent="0.3">
      <c r="A5937" s="1">
        <v>44440</v>
      </c>
      <c r="B5937">
        <v>202.89999399999999</v>
      </c>
    </row>
    <row r="5938" spans="1:2" x14ac:dyDescent="0.3">
      <c r="A5938" s="1">
        <v>44441</v>
      </c>
      <c r="B5938">
        <v>206.10000600000001</v>
      </c>
    </row>
    <row r="5939" spans="1:2" x14ac:dyDescent="0.3">
      <c r="A5939" s="1">
        <v>44442</v>
      </c>
      <c r="B5939">
        <v>205.89999399999999</v>
      </c>
    </row>
    <row r="5940" spans="1:2" x14ac:dyDescent="0.3">
      <c r="A5940" s="1">
        <v>44445</v>
      </c>
      <c r="B5940">
        <v>206</v>
      </c>
    </row>
    <row r="5941" spans="1:2" x14ac:dyDescent="0.3">
      <c r="A5941" s="1">
        <v>44446</v>
      </c>
      <c r="B5941">
        <v>202.10000600000001</v>
      </c>
    </row>
    <row r="5942" spans="1:2" x14ac:dyDescent="0.3">
      <c r="A5942" s="1">
        <v>44447</v>
      </c>
      <c r="B5942">
        <v>199.949997</v>
      </c>
    </row>
    <row r="5943" spans="1:2" x14ac:dyDescent="0.3">
      <c r="A5943" s="1">
        <v>44448</v>
      </c>
      <c r="B5943">
        <v>203.699997</v>
      </c>
    </row>
    <row r="5944" spans="1:2" x14ac:dyDescent="0.3">
      <c r="A5944" s="1">
        <v>44449</v>
      </c>
      <c r="B5944">
        <v>203.89999399999999</v>
      </c>
    </row>
    <row r="5945" spans="1:2" x14ac:dyDescent="0.3">
      <c r="A5945" s="1">
        <v>44452</v>
      </c>
      <c r="B5945">
        <v>202.10000600000001</v>
      </c>
    </row>
    <row r="5946" spans="1:2" x14ac:dyDescent="0.3">
      <c r="A5946" s="1">
        <v>44453</v>
      </c>
      <c r="B5946">
        <v>199.699997</v>
      </c>
    </row>
    <row r="5947" spans="1:2" x14ac:dyDescent="0.3">
      <c r="A5947" s="1">
        <v>44454</v>
      </c>
      <c r="B5947">
        <v>197.35000600000001</v>
      </c>
    </row>
    <row r="5948" spans="1:2" x14ac:dyDescent="0.3">
      <c r="A5948" s="1">
        <v>44455</v>
      </c>
      <c r="B5948">
        <v>196.35000600000001</v>
      </c>
    </row>
    <row r="5949" spans="1:2" x14ac:dyDescent="0.3">
      <c r="A5949" s="1">
        <v>44456</v>
      </c>
      <c r="B5949">
        <v>196.5</v>
      </c>
    </row>
    <row r="5950" spans="1:2" x14ac:dyDescent="0.3">
      <c r="A5950" s="1">
        <v>44459</v>
      </c>
      <c r="B5950">
        <v>195.800003</v>
      </c>
    </row>
    <row r="5951" spans="1:2" x14ac:dyDescent="0.3">
      <c r="A5951" s="1">
        <v>44460</v>
      </c>
      <c r="B5951">
        <v>201.300003</v>
      </c>
    </row>
    <row r="5952" spans="1:2" x14ac:dyDescent="0.3">
      <c r="A5952" s="1">
        <v>44461</v>
      </c>
      <c r="B5952">
        <v>197.75</v>
      </c>
    </row>
    <row r="5953" spans="1:2" x14ac:dyDescent="0.3">
      <c r="A5953" s="1">
        <v>44462</v>
      </c>
      <c r="B5953">
        <v>198.300003</v>
      </c>
    </row>
    <row r="5954" spans="1:2" x14ac:dyDescent="0.3">
      <c r="A5954" s="1">
        <v>44463</v>
      </c>
      <c r="B5954">
        <v>194.85000600000001</v>
      </c>
    </row>
    <row r="5955" spans="1:2" x14ac:dyDescent="0.3">
      <c r="A5955" s="1">
        <v>44466</v>
      </c>
      <c r="B5955">
        <v>188.949997</v>
      </c>
    </row>
    <row r="5956" spans="1:2" x14ac:dyDescent="0.3">
      <c r="A5956" s="1">
        <v>44467</v>
      </c>
      <c r="B5956">
        <v>183.949997</v>
      </c>
    </row>
    <row r="5957" spans="1:2" x14ac:dyDescent="0.3">
      <c r="A5957" s="1">
        <v>44468</v>
      </c>
      <c r="B5957">
        <v>185.25</v>
      </c>
    </row>
    <row r="5958" spans="1:2" x14ac:dyDescent="0.3">
      <c r="A5958" s="1">
        <v>44469</v>
      </c>
      <c r="B5958">
        <v>187.64999399999999</v>
      </c>
    </row>
    <row r="5959" spans="1:2" x14ac:dyDescent="0.3">
      <c r="A5959" s="1">
        <v>44470</v>
      </c>
      <c r="B5959">
        <v>183</v>
      </c>
    </row>
    <row r="5960" spans="1:2" x14ac:dyDescent="0.3">
      <c r="A5960" s="1">
        <v>44473</v>
      </c>
      <c r="B5960">
        <v>183.10000600000001</v>
      </c>
    </row>
    <row r="5961" spans="1:2" x14ac:dyDescent="0.3">
      <c r="A5961" s="1">
        <v>44474</v>
      </c>
      <c r="B5961">
        <v>186.39999399999999</v>
      </c>
    </row>
    <row r="5962" spans="1:2" x14ac:dyDescent="0.3">
      <c r="A5962" s="1">
        <v>44475</v>
      </c>
      <c r="B5962">
        <v>186.75</v>
      </c>
    </row>
    <row r="5963" spans="1:2" x14ac:dyDescent="0.3">
      <c r="A5963" s="1">
        <v>44476</v>
      </c>
      <c r="B5963">
        <v>186.800003</v>
      </c>
    </row>
    <row r="5964" spans="1:2" x14ac:dyDescent="0.3">
      <c r="A5964" s="1">
        <v>44477</v>
      </c>
      <c r="B5964">
        <v>186.449997</v>
      </c>
    </row>
    <row r="5965" spans="1:2" x14ac:dyDescent="0.3">
      <c r="A5965" s="1">
        <v>44480</v>
      </c>
      <c r="B5965">
        <v>183.699997</v>
      </c>
    </row>
    <row r="5966" spans="1:2" x14ac:dyDescent="0.3">
      <c r="A5966" s="1">
        <v>44481</v>
      </c>
      <c r="B5966">
        <v>187.699997</v>
      </c>
    </row>
    <row r="5967" spans="1:2" x14ac:dyDescent="0.3">
      <c r="A5967" s="1">
        <v>44482</v>
      </c>
      <c r="B5967">
        <v>191.5</v>
      </c>
    </row>
    <row r="5968" spans="1:2" x14ac:dyDescent="0.3">
      <c r="A5968" s="1">
        <v>44483</v>
      </c>
      <c r="B5968">
        <v>192.199997</v>
      </c>
    </row>
    <row r="5969" spans="1:2" x14ac:dyDescent="0.3">
      <c r="A5969" s="1">
        <v>44484</v>
      </c>
      <c r="B5969">
        <v>192.35000600000001</v>
      </c>
    </row>
    <row r="5970" spans="1:2" x14ac:dyDescent="0.3">
      <c r="A5970" s="1">
        <v>44487</v>
      </c>
      <c r="B5970">
        <v>193.10000600000001</v>
      </c>
    </row>
    <row r="5971" spans="1:2" x14ac:dyDescent="0.3">
      <c r="A5971" s="1">
        <v>44488</v>
      </c>
      <c r="B5971">
        <v>195.050003</v>
      </c>
    </row>
    <row r="5972" spans="1:2" x14ac:dyDescent="0.3">
      <c r="A5972" s="1">
        <v>44489</v>
      </c>
      <c r="B5972">
        <v>198.050003</v>
      </c>
    </row>
    <row r="5973" spans="1:2" x14ac:dyDescent="0.3">
      <c r="A5973" s="1">
        <v>44490</v>
      </c>
      <c r="B5973">
        <v>203.39999399999999</v>
      </c>
    </row>
    <row r="5974" spans="1:2" x14ac:dyDescent="0.3">
      <c r="A5974" s="1">
        <v>44491</v>
      </c>
      <c r="B5974">
        <v>202.39999399999999</v>
      </c>
    </row>
    <row r="5975" spans="1:2" x14ac:dyDescent="0.3">
      <c r="A5975" s="1">
        <v>44494</v>
      </c>
      <c r="B5975">
        <v>203.199997</v>
      </c>
    </row>
    <row r="5976" spans="1:2" x14ac:dyDescent="0.3">
      <c r="A5976" s="1">
        <v>44495</v>
      </c>
      <c r="B5976">
        <v>202.5</v>
      </c>
    </row>
    <row r="5977" spans="1:2" x14ac:dyDescent="0.3">
      <c r="A5977" s="1">
        <v>44496</v>
      </c>
      <c r="B5977">
        <v>202.5</v>
      </c>
    </row>
    <row r="5978" spans="1:2" x14ac:dyDescent="0.3">
      <c r="A5978" s="1">
        <v>44497</v>
      </c>
      <c r="B5978">
        <v>205.39999399999999</v>
      </c>
    </row>
    <row r="5979" spans="1:2" x14ac:dyDescent="0.3">
      <c r="A5979" s="1">
        <v>44498</v>
      </c>
      <c r="B5979">
        <v>204.199997</v>
      </c>
    </row>
    <row r="5980" spans="1:2" x14ac:dyDescent="0.3">
      <c r="A5980" s="1">
        <v>44501</v>
      </c>
      <c r="B5980">
        <v>207.300003</v>
      </c>
    </row>
    <row r="5981" spans="1:2" x14ac:dyDescent="0.3">
      <c r="A5981" s="1">
        <v>44502</v>
      </c>
      <c r="B5981">
        <v>209.89999399999999</v>
      </c>
    </row>
    <row r="5982" spans="1:2" x14ac:dyDescent="0.3">
      <c r="A5982" s="1">
        <v>44503</v>
      </c>
      <c r="B5982">
        <v>213.300003</v>
      </c>
    </row>
    <row r="5983" spans="1:2" x14ac:dyDescent="0.3">
      <c r="A5983" s="1">
        <v>44504</v>
      </c>
      <c r="B5983">
        <v>216.699997</v>
      </c>
    </row>
    <row r="5984" spans="1:2" x14ac:dyDescent="0.3">
      <c r="A5984" s="1">
        <v>44505</v>
      </c>
      <c r="B5984">
        <v>202.300003</v>
      </c>
    </row>
    <row r="5985" spans="1:2" x14ac:dyDescent="0.3">
      <c r="A5985" s="1">
        <v>44508</v>
      </c>
      <c r="B5985">
        <v>208.199997</v>
      </c>
    </row>
    <row r="5986" spans="1:2" x14ac:dyDescent="0.3">
      <c r="A5986" s="1">
        <v>44509</v>
      </c>
      <c r="B5986">
        <v>208.199997</v>
      </c>
    </row>
    <row r="5987" spans="1:2" x14ac:dyDescent="0.3">
      <c r="A5987" s="1">
        <v>44510</v>
      </c>
      <c r="B5987">
        <v>206.5</v>
      </c>
    </row>
    <row r="5988" spans="1:2" x14ac:dyDescent="0.3">
      <c r="A5988" s="1">
        <v>44511</v>
      </c>
      <c r="B5988">
        <v>205</v>
      </c>
    </row>
    <row r="5989" spans="1:2" x14ac:dyDescent="0.3">
      <c r="A5989" s="1">
        <v>44512</v>
      </c>
      <c r="B5989">
        <v>214</v>
      </c>
    </row>
    <row r="5990" spans="1:2" x14ac:dyDescent="0.3">
      <c r="A5990" s="1">
        <v>44515</v>
      </c>
      <c r="B5990">
        <v>216.199997</v>
      </c>
    </row>
    <row r="5991" spans="1:2" x14ac:dyDescent="0.3">
      <c r="A5991" s="1">
        <v>44516</v>
      </c>
      <c r="B5991">
        <v>215.60000600000001</v>
      </c>
    </row>
    <row r="5992" spans="1:2" x14ac:dyDescent="0.3">
      <c r="A5992" s="1">
        <v>44517</v>
      </c>
      <c r="B5992">
        <v>219.199997</v>
      </c>
    </row>
    <row r="5993" spans="1:2" x14ac:dyDescent="0.3">
      <c r="A5993" s="1">
        <v>44518</v>
      </c>
      <c r="B5993">
        <v>220.300003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6411"/>
  <sheetViews>
    <sheetView workbookViewId="0"/>
  </sheetViews>
  <sheetFormatPr defaultRowHeight="14.4" x14ac:dyDescent="0.3"/>
  <cols>
    <col min="1" max="1" width="10.6640625" bestFit="1" customWidth="1"/>
  </cols>
  <sheetData>
    <row r="1" spans="1:2" x14ac:dyDescent="0.3">
      <c r="A1" t="s">
        <v>0</v>
      </c>
      <c r="B1" t="s">
        <v>1</v>
      </c>
    </row>
    <row r="2" spans="1:2" x14ac:dyDescent="0.3">
      <c r="A2" s="1">
        <v>35387</v>
      </c>
      <c r="B2">
        <v>5.7898209999999999</v>
      </c>
    </row>
    <row r="3" spans="1:2" x14ac:dyDescent="0.3">
      <c r="A3" s="1">
        <v>35388</v>
      </c>
      <c r="B3">
        <v>5.7898209999999999</v>
      </c>
    </row>
    <row r="4" spans="1:2" x14ac:dyDescent="0.3">
      <c r="A4" s="1">
        <v>35389</v>
      </c>
      <c r="B4">
        <v>5.6273580000000001</v>
      </c>
    </row>
    <row r="5" spans="1:2" x14ac:dyDescent="0.3">
      <c r="A5" s="1">
        <v>35390</v>
      </c>
      <c r="B5">
        <v>5.6114329999999999</v>
      </c>
    </row>
    <row r="6" spans="1:2" x14ac:dyDescent="0.3">
      <c r="A6" s="1">
        <v>35391</v>
      </c>
      <c r="B6">
        <v>5.70505</v>
      </c>
    </row>
    <row r="7" spans="1:2" x14ac:dyDescent="0.3">
      <c r="A7" s="1">
        <v>35394</v>
      </c>
      <c r="B7">
        <v>5.8110350000000004</v>
      </c>
    </row>
    <row r="8" spans="1:2" x14ac:dyDescent="0.3">
      <c r="A8" s="1">
        <v>35395</v>
      </c>
      <c r="B8">
        <v>5.812792</v>
      </c>
    </row>
    <row r="9" spans="1:2" x14ac:dyDescent="0.3">
      <c r="A9" s="1">
        <v>35396</v>
      </c>
      <c r="B9">
        <v>5.7845399999999998</v>
      </c>
    </row>
    <row r="10" spans="1:2" x14ac:dyDescent="0.3">
      <c r="A10" s="1">
        <v>35397</v>
      </c>
      <c r="B10">
        <v>5.915254</v>
      </c>
    </row>
    <row r="11" spans="1:2" x14ac:dyDescent="0.3">
      <c r="A11" s="1">
        <v>35398</v>
      </c>
      <c r="B11">
        <v>5.8286889999999998</v>
      </c>
    </row>
    <row r="12" spans="1:2" x14ac:dyDescent="0.3">
      <c r="A12" s="1">
        <v>35401</v>
      </c>
      <c r="B12">
        <v>5.8445780000000003</v>
      </c>
    </row>
    <row r="13" spans="1:2" x14ac:dyDescent="0.3">
      <c r="A13" s="1">
        <v>35402</v>
      </c>
      <c r="B13">
        <v>5.8181180000000001</v>
      </c>
    </row>
    <row r="14" spans="1:2" x14ac:dyDescent="0.3">
      <c r="A14" s="1">
        <v>35403</v>
      </c>
      <c r="B14">
        <v>5.788062</v>
      </c>
    </row>
    <row r="15" spans="1:2" x14ac:dyDescent="0.3">
      <c r="A15" s="1">
        <v>35404</v>
      </c>
      <c r="B15">
        <v>5.7933789999999998</v>
      </c>
    </row>
    <row r="16" spans="1:2" x14ac:dyDescent="0.3">
      <c r="A16" s="1">
        <v>35405</v>
      </c>
      <c r="B16">
        <v>5.6061430000000003</v>
      </c>
    </row>
    <row r="17" spans="1:2" x14ac:dyDescent="0.3">
      <c r="A17" s="1">
        <v>35408</v>
      </c>
      <c r="B17">
        <v>5.7138949999999999</v>
      </c>
    </row>
    <row r="18" spans="1:2" x14ac:dyDescent="0.3">
      <c r="A18" s="1">
        <v>35409</v>
      </c>
      <c r="B18">
        <v>5.7297840000000004</v>
      </c>
    </row>
    <row r="19" spans="1:2" x14ac:dyDescent="0.3">
      <c r="A19" s="1">
        <v>35410</v>
      </c>
      <c r="B19">
        <v>5.6538529999999998</v>
      </c>
    </row>
    <row r="20" spans="1:2" x14ac:dyDescent="0.3">
      <c r="A20" s="1">
        <v>35411</v>
      </c>
      <c r="B20">
        <v>5.6520570000000001</v>
      </c>
    </row>
    <row r="21" spans="1:2" x14ac:dyDescent="0.3">
      <c r="A21" s="1">
        <v>35412</v>
      </c>
      <c r="B21">
        <v>5.5531550000000003</v>
      </c>
    </row>
    <row r="22" spans="1:2" x14ac:dyDescent="0.3">
      <c r="A22" s="1">
        <v>35415</v>
      </c>
      <c r="B22">
        <v>5.6609020000000001</v>
      </c>
    </row>
    <row r="23" spans="1:2" x14ac:dyDescent="0.3">
      <c r="A23" s="1">
        <v>35416</v>
      </c>
      <c r="B23">
        <v>5.6573739999999999</v>
      </c>
    </row>
    <row r="24" spans="1:2" x14ac:dyDescent="0.3">
      <c r="A24" s="1">
        <v>35417</v>
      </c>
      <c r="B24">
        <v>5.6344050000000001</v>
      </c>
    </row>
    <row r="25" spans="1:2" x14ac:dyDescent="0.3">
      <c r="A25" s="1">
        <v>35418</v>
      </c>
      <c r="B25">
        <v>5.6891610000000004</v>
      </c>
    </row>
    <row r="26" spans="1:2" x14ac:dyDescent="0.3">
      <c r="A26" s="1">
        <v>35419</v>
      </c>
      <c r="B26">
        <v>5.7174180000000003</v>
      </c>
    </row>
    <row r="27" spans="1:2" x14ac:dyDescent="0.3">
      <c r="A27" s="1">
        <v>35422</v>
      </c>
      <c r="B27">
        <v>5.7209380000000003</v>
      </c>
    </row>
    <row r="28" spans="1:2" x14ac:dyDescent="0.3">
      <c r="A28" s="1">
        <v>35423</v>
      </c>
      <c r="B28">
        <v>5.7209380000000003</v>
      </c>
    </row>
    <row r="29" spans="1:2" x14ac:dyDescent="0.3">
      <c r="A29" s="1">
        <v>35424</v>
      </c>
      <c r="B29">
        <v>5.7209380000000003</v>
      </c>
    </row>
    <row r="30" spans="1:2" x14ac:dyDescent="0.3">
      <c r="A30" s="1">
        <v>35425</v>
      </c>
      <c r="B30">
        <v>5.7209380000000003</v>
      </c>
    </row>
    <row r="31" spans="1:2" x14ac:dyDescent="0.3">
      <c r="A31" s="1">
        <v>35426</v>
      </c>
      <c r="B31">
        <v>5.70505</v>
      </c>
    </row>
    <row r="32" spans="1:2" x14ac:dyDescent="0.3">
      <c r="A32" s="1">
        <v>35429</v>
      </c>
      <c r="B32">
        <v>5.6697449999999998</v>
      </c>
    </row>
    <row r="33" spans="1:2" x14ac:dyDescent="0.3">
      <c r="A33" s="1">
        <v>35430</v>
      </c>
      <c r="B33">
        <v>5.6697449999999998</v>
      </c>
    </row>
    <row r="34" spans="1:2" x14ac:dyDescent="0.3">
      <c r="A34" s="1">
        <v>35431</v>
      </c>
      <c r="B34">
        <v>5.6697449999999998</v>
      </c>
    </row>
    <row r="35" spans="1:2" x14ac:dyDescent="0.3">
      <c r="A35" s="1">
        <v>35432</v>
      </c>
      <c r="B35">
        <v>5.6485339999999997</v>
      </c>
    </row>
    <row r="36" spans="1:2" x14ac:dyDescent="0.3">
      <c r="A36" s="1">
        <v>35433</v>
      </c>
      <c r="B36">
        <v>5.6821080000000004</v>
      </c>
    </row>
    <row r="37" spans="1:2" x14ac:dyDescent="0.3">
      <c r="A37" s="1">
        <v>35436</v>
      </c>
      <c r="B37">
        <v>5.70505</v>
      </c>
    </row>
    <row r="38" spans="1:2" x14ac:dyDescent="0.3">
      <c r="A38" s="1">
        <v>35437</v>
      </c>
      <c r="B38">
        <v>5.6803160000000004</v>
      </c>
    </row>
    <row r="39" spans="1:2" x14ac:dyDescent="0.3">
      <c r="A39" s="1">
        <v>35438</v>
      </c>
      <c r="B39">
        <v>5.57789</v>
      </c>
    </row>
    <row r="40" spans="1:2" x14ac:dyDescent="0.3">
      <c r="A40" s="1">
        <v>35439</v>
      </c>
      <c r="B40">
        <v>5.5107689999999998</v>
      </c>
    </row>
    <row r="41" spans="1:2" x14ac:dyDescent="0.3">
      <c r="A41" s="1">
        <v>35440</v>
      </c>
      <c r="B41">
        <v>5.3535880000000002</v>
      </c>
    </row>
    <row r="42" spans="1:2" x14ac:dyDescent="0.3">
      <c r="A42" s="1">
        <v>35443</v>
      </c>
      <c r="B42">
        <v>5.2740980000000004</v>
      </c>
    </row>
    <row r="43" spans="1:2" x14ac:dyDescent="0.3">
      <c r="A43" s="1">
        <v>35444</v>
      </c>
      <c r="B43">
        <v>5.298832</v>
      </c>
    </row>
    <row r="44" spans="1:2" x14ac:dyDescent="0.3">
      <c r="A44" s="1">
        <v>35445</v>
      </c>
      <c r="B44">
        <v>5.3871310000000001</v>
      </c>
    </row>
    <row r="45" spans="1:2" x14ac:dyDescent="0.3">
      <c r="A45" s="1">
        <v>35446</v>
      </c>
      <c r="B45">
        <v>5.4454079999999996</v>
      </c>
    </row>
    <row r="46" spans="1:2" x14ac:dyDescent="0.3">
      <c r="A46" s="1">
        <v>35447</v>
      </c>
      <c r="B46">
        <v>5.5178479999999999</v>
      </c>
    </row>
    <row r="47" spans="1:2" x14ac:dyDescent="0.3">
      <c r="A47" s="1">
        <v>35450</v>
      </c>
      <c r="B47">
        <v>5.5354999999999999</v>
      </c>
    </row>
    <row r="48" spans="1:2" x14ac:dyDescent="0.3">
      <c r="A48" s="1">
        <v>35451</v>
      </c>
      <c r="B48">
        <v>5.501925</v>
      </c>
    </row>
    <row r="49" spans="1:2" x14ac:dyDescent="0.3">
      <c r="A49" s="1">
        <v>35452</v>
      </c>
      <c r="B49">
        <v>5.4418839999999999</v>
      </c>
    </row>
    <row r="50" spans="1:2" x14ac:dyDescent="0.3">
      <c r="A50" s="1">
        <v>35453</v>
      </c>
      <c r="B50">
        <v>5.4365990000000002</v>
      </c>
    </row>
    <row r="51" spans="1:2" x14ac:dyDescent="0.3">
      <c r="A51" s="1">
        <v>35454</v>
      </c>
      <c r="B51">
        <v>5.3959729999999997</v>
      </c>
    </row>
    <row r="52" spans="1:2" x14ac:dyDescent="0.3">
      <c r="A52" s="1">
        <v>35457</v>
      </c>
      <c r="B52">
        <v>5.4030209999999999</v>
      </c>
    </row>
    <row r="53" spans="1:2" x14ac:dyDescent="0.3">
      <c r="A53" s="1">
        <v>35458</v>
      </c>
      <c r="B53">
        <v>5.3906530000000004</v>
      </c>
    </row>
    <row r="54" spans="1:2" x14ac:dyDescent="0.3">
      <c r="A54" s="1">
        <v>35459</v>
      </c>
      <c r="B54">
        <v>5.3429820000000001</v>
      </c>
    </row>
    <row r="55" spans="1:2" x14ac:dyDescent="0.3">
      <c r="A55" s="1">
        <v>35460</v>
      </c>
      <c r="B55">
        <v>5.3429820000000001</v>
      </c>
    </row>
    <row r="56" spans="1:2" x14ac:dyDescent="0.3">
      <c r="A56" s="1">
        <v>35461</v>
      </c>
      <c r="B56">
        <v>5.3942119999999996</v>
      </c>
    </row>
    <row r="57" spans="1:2" x14ac:dyDescent="0.3">
      <c r="A57" s="1">
        <v>35464</v>
      </c>
      <c r="B57">
        <v>5.546106</v>
      </c>
    </row>
    <row r="58" spans="1:2" x14ac:dyDescent="0.3">
      <c r="A58" s="1">
        <v>35465</v>
      </c>
      <c r="B58">
        <v>5.5425490000000002</v>
      </c>
    </row>
    <row r="59" spans="1:2" x14ac:dyDescent="0.3">
      <c r="A59" s="1">
        <v>35466</v>
      </c>
      <c r="B59">
        <v>5.6361679999999996</v>
      </c>
    </row>
    <row r="60" spans="1:2" x14ac:dyDescent="0.3">
      <c r="A60" s="1">
        <v>35467</v>
      </c>
      <c r="B60">
        <v>5.6361679999999996</v>
      </c>
    </row>
    <row r="61" spans="1:2" x14ac:dyDescent="0.3">
      <c r="A61" s="1">
        <v>35468</v>
      </c>
      <c r="B61">
        <v>5.7845399999999998</v>
      </c>
    </row>
    <row r="62" spans="1:2" x14ac:dyDescent="0.3">
      <c r="A62" s="1">
        <v>35471</v>
      </c>
      <c r="B62">
        <v>5.7721710000000002</v>
      </c>
    </row>
    <row r="63" spans="1:2" x14ac:dyDescent="0.3">
      <c r="A63" s="1">
        <v>35472</v>
      </c>
      <c r="B63">
        <v>5.7333080000000001</v>
      </c>
    </row>
    <row r="64" spans="1:2" x14ac:dyDescent="0.3">
      <c r="A64" s="1">
        <v>35473</v>
      </c>
      <c r="B64">
        <v>5.7492289999999997</v>
      </c>
    </row>
    <row r="65" spans="1:2" x14ac:dyDescent="0.3">
      <c r="A65" s="1">
        <v>35474</v>
      </c>
      <c r="B65">
        <v>5.7774910000000004</v>
      </c>
    </row>
    <row r="66" spans="1:2" x14ac:dyDescent="0.3">
      <c r="A66" s="1">
        <v>35475</v>
      </c>
      <c r="B66">
        <v>5.7492289999999997</v>
      </c>
    </row>
    <row r="67" spans="1:2" x14ac:dyDescent="0.3">
      <c r="A67" s="1">
        <v>35478</v>
      </c>
      <c r="B67">
        <v>5.752758</v>
      </c>
    </row>
    <row r="68" spans="1:2" x14ac:dyDescent="0.3">
      <c r="A68" s="1">
        <v>35479</v>
      </c>
      <c r="B68">
        <v>5.7474369999999997</v>
      </c>
    </row>
    <row r="69" spans="1:2" x14ac:dyDescent="0.3">
      <c r="A69" s="1">
        <v>35480</v>
      </c>
      <c r="B69">
        <v>5.7138949999999999</v>
      </c>
    </row>
    <row r="70" spans="1:2" x14ac:dyDescent="0.3">
      <c r="A70" s="1">
        <v>35481</v>
      </c>
      <c r="B70">
        <v>5.678553</v>
      </c>
    </row>
    <row r="71" spans="1:2" x14ac:dyDescent="0.3">
      <c r="A71" s="1">
        <v>35482</v>
      </c>
      <c r="B71">
        <v>5.6202750000000004</v>
      </c>
    </row>
    <row r="72" spans="1:2" x14ac:dyDescent="0.3">
      <c r="A72" s="1">
        <v>35485</v>
      </c>
      <c r="B72">
        <v>5.5902570000000003</v>
      </c>
    </row>
    <row r="73" spans="1:2" x14ac:dyDescent="0.3">
      <c r="A73" s="1">
        <v>35486</v>
      </c>
      <c r="B73">
        <v>5.6520570000000001</v>
      </c>
    </row>
    <row r="74" spans="1:2" x14ac:dyDescent="0.3">
      <c r="A74" s="1">
        <v>35487</v>
      </c>
      <c r="B74">
        <v>5.6520570000000001</v>
      </c>
    </row>
    <row r="75" spans="1:2" x14ac:dyDescent="0.3">
      <c r="A75" s="1">
        <v>35488</v>
      </c>
      <c r="B75">
        <v>5.7244989999999998</v>
      </c>
    </row>
    <row r="76" spans="1:2" x14ac:dyDescent="0.3">
      <c r="A76" s="1">
        <v>35489</v>
      </c>
      <c r="B76">
        <v>5.8075130000000001</v>
      </c>
    </row>
    <row r="77" spans="1:2" x14ac:dyDescent="0.3">
      <c r="A77" s="1">
        <v>35492</v>
      </c>
      <c r="B77">
        <v>5.9540860000000002</v>
      </c>
    </row>
    <row r="78" spans="1:2" x14ac:dyDescent="0.3">
      <c r="A78" s="1">
        <v>35493</v>
      </c>
      <c r="B78">
        <v>6.0070790000000001</v>
      </c>
    </row>
    <row r="79" spans="1:2" x14ac:dyDescent="0.3">
      <c r="A79" s="1">
        <v>35494</v>
      </c>
      <c r="B79">
        <v>5.9859039999999997</v>
      </c>
    </row>
    <row r="80" spans="1:2" x14ac:dyDescent="0.3">
      <c r="A80" s="1">
        <v>35495</v>
      </c>
      <c r="B80">
        <v>5.955883</v>
      </c>
    </row>
    <row r="81" spans="1:2" x14ac:dyDescent="0.3">
      <c r="A81" s="1">
        <v>35496</v>
      </c>
      <c r="B81">
        <v>5.9346690000000004</v>
      </c>
    </row>
    <row r="82" spans="1:2" x14ac:dyDescent="0.3">
      <c r="A82" s="1">
        <v>35499</v>
      </c>
      <c r="B82">
        <v>5.9982709999999999</v>
      </c>
    </row>
    <row r="83" spans="1:2" x14ac:dyDescent="0.3">
      <c r="A83" s="1">
        <v>35500</v>
      </c>
      <c r="B83">
        <v>6.1519269999999997</v>
      </c>
    </row>
    <row r="84" spans="1:2" x14ac:dyDescent="0.3">
      <c r="A84" s="1">
        <v>35501</v>
      </c>
      <c r="B84">
        <v>6.2508319999999999</v>
      </c>
    </row>
    <row r="85" spans="1:2" x14ac:dyDescent="0.3">
      <c r="A85" s="1">
        <v>35502</v>
      </c>
      <c r="B85">
        <v>6.5210790000000003</v>
      </c>
    </row>
    <row r="86" spans="1:2" x14ac:dyDescent="0.3">
      <c r="A86" s="1">
        <v>35503</v>
      </c>
      <c r="B86">
        <v>6.5510979999999996</v>
      </c>
    </row>
    <row r="87" spans="1:2" x14ac:dyDescent="0.3">
      <c r="A87" s="1">
        <v>35506</v>
      </c>
      <c r="B87">
        <v>6.4645640000000002</v>
      </c>
    </row>
    <row r="88" spans="1:2" x14ac:dyDescent="0.3">
      <c r="A88" s="1">
        <v>35507</v>
      </c>
      <c r="B88">
        <v>6.3939170000000001</v>
      </c>
    </row>
    <row r="89" spans="1:2" x14ac:dyDescent="0.3">
      <c r="A89" s="1">
        <v>35508</v>
      </c>
      <c r="B89">
        <v>6.3939170000000001</v>
      </c>
    </row>
    <row r="90" spans="1:2" x14ac:dyDescent="0.3">
      <c r="A90" s="1">
        <v>35509</v>
      </c>
      <c r="B90">
        <v>6.4822150000000001</v>
      </c>
    </row>
    <row r="91" spans="1:2" x14ac:dyDescent="0.3">
      <c r="A91" s="1">
        <v>35510</v>
      </c>
      <c r="B91">
        <v>6.6853420000000003</v>
      </c>
    </row>
    <row r="92" spans="1:2" x14ac:dyDescent="0.3">
      <c r="A92" s="1">
        <v>35513</v>
      </c>
      <c r="B92">
        <v>6.5740730000000003</v>
      </c>
    </row>
    <row r="93" spans="1:2" x14ac:dyDescent="0.3">
      <c r="A93" s="1">
        <v>35514</v>
      </c>
      <c r="B93">
        <v>6.6764950000000001</v>
      </c>
    </row>
    <row r="94" spans="1:2" x14ac:dyDescent="0.3">
      <c r="A94" s="1">
        <v>35515</v>
      </c>
      <c r="B94">
        <v>6.784243</v>
      </c>
    </row>
    <row r="95" spans="1:2" x14ac:dyDescent="0.3">
      <c r="A95" s="1">
        <v>35516</v>
      </c>
      <c r="B95">
        <v>6.7242030000000002</v>
      </c>
    </row>
    <row r="96" spans="1:2" x14ac:dyDescent="0.3">
      <c r="A96" s="1">
        <v>35517</v>
      </c>
      <c r="B96">
        <v>6.7242030000000002</v>
      </c>
    </row>
    <row r="97" spans="1:2" x14ac:dyDescent="0.3">
      <c r="A97" s="1">
        <v>35520</v>
      </c>
      <c r="B97">
        <v>6.7242030000000002</v>
      </c>
    </row>
    <row r="98" spans="1:2" x14ac:dyDescent="0.3">
      <c r="A98" s="1">
        <v>35521</v>
      </c>
      <c r="B98">
        <v>6.468083</v>
      </c>
    </row>
    <row r="99" spans="1:2" x14ac:dyDescent="0.3">
      <c r="A99" s="1">
        <v>35522</v>
      </c>
      <c r="B99">
        <v>6.3055830000000004</v>
      </c>
    </row>
    <row r="100" spans="1:2" x14ac:dyDescent="0.3">
      <c r="A100" s="1">
        <v>35523</v>
      </c>
      <c r="B100">
        <v>6.3126660000000001</v>
      </c>
    </row>
    <row r="101" spans="1:2" x14ac:dyDescent="0.3">
      <c r="A101" s="1">
        <v>35524</v>
      </c>
      <c r="B101">
        <v>6.3232340000000002</v>
      </c>
    </row>
    <row r="102" spans="1:2" x14ac:dyDescent="0.3">
      <c r="A102" s="1">
        <v>35527</v>
      </c>
      <c r="B102">
        <v>6.6641320000000004</v>
      </c>
    </row>
    <row r="103" spans="1:2" x14ac:dyDescent="0.3">
      <c r="A103" s="1">
        <v>35528</v>
      </c>
      <c r="B103">
        <v>6.6464780000000001</v>
      </c>
    </row>
    <row r="104" spans="1:2" x14ac:dyDescent="0.3">
      <c r="A104" s="1">
        <v>35529</v>
      </c>
      <c r="B104">
        <v>6.6959479999999996</v>
      </c>
    </row>
    <row r="105" spans="1:2" x14ac:dyDescent="0.3">
      <c r="A105" s="1">
        <v>35530</v>
      </c>
      <c r="B105">
        <v>6.6923890000000004</v>
      </c>
    </row>
    <row r="106" spans="1:2" x14ac:dyDescent="0.3">
      <c r="A106" s="1">
        <v>35531</v>
      </c>
      <c r="B106">
        <v>6.4204150000000002</v>
      </c>
    </row>
    <row r="107" spans="1:2" x14ac:dyDescent="0.3">
      <c r="A107" s="1">
        <v>35534</v>
      </c>
      <c r="B107">
        <v>6.365659</v>
      </c>
    </row>
    <row r="108" spans="1:2" x14ac:dyDescent="0.3">
      <c r="A108" s="1">
        <v>35535</v>
      </c>
      <c r="B108">
        <v>6.4645640000000002</v>
      </c>
    </row>
    <row r="109" spans="1:2" x14ac:dyDescent="0.3">
      <c r="A109" s="1">
        <v>35536</v>
      </c>
      <c r="B109">
        <v>6.4645640000000002</v>
      </c>
    </row>
    <row r="110" spans="1:2" x14ac:dyDescent="0.3">
      <c r="A110" s="1">
        <v>35537</v>
      </c>
      <c r="B110">
        <v>6.4645640000000002</v>
      </c>
    </row>
    <row r="111" spans="1:2" x14ac:dyDescent="0.3">
      <c r="A111" s="1">
        <v>35538</v>
      </c>
      <c r="B111">
        <v>6.4504339999999996</v>
      </c>
    </row>
    <row r="112" spans="1:2" x14ac:dyDescent="0.3">
      <c r="A112" s="1">
        <v>35541</v>
      </c>
      <c r="B112">
        <v>6.3091090000000003</v>
      </c>
    </row>
    <row r="113" spans="1:2" x14ac:dyDescent="0.3">
      <c r="A113" s="1">
        <v>35542</v>
      </c>
      <c r="B113">
        <v>6.4521949999999997</v>
      </c>
    </row>
    <row r="114" spans="1:2" x14ac:dyDescent="0.3">
      <c r="A114" s="1">
        <v>35543</v>
      </c>
      <c r="B114">
        <v>6.469849</v>
      </c>
    </row>
    <row r="115" spans="1:2" x14ac:dyDescent="0.3">
      <c r="A115" s="1">
        <v>35544</v>
      </c>
      <c r="B115">
        <v>6.4910610000000002</v>
      </c>
    </row>
    <row r="116" spans="1:2" x14ac:dyDescent="0.3">
      <c r="A116" s="1">
        <v>35545</v>
      </c>
      <c r="B116">
        <v>6.535209</v>
      </c>
    </row>
    <row r="117" spans="1:2" x14ac:dyDescent="0.3">
      <c r="A117" s="1">
        <v>35548</v>
      </c>
      <c r="B117">
        <v>6.4733729999999996</v>
      </c>
    </row>
    <row r="118" spans="1:2" x14ac:dyDescent="0.3">
      <c r="A118" s="1">
        <v>35549</v>
      </c>
      <c r="B118">
        <v>6.634112</v>
      </c>
    </row>
    <row r="119" spans="1:2" x14ac:dyDescent="0.3">
      <c r="A119" s="1">
        <v>35550</v>
      </c>
      <c r="B119">
        <v>6.6129309999999997</v>
      </c>
    </row>
    <row r="120" spans="1:2" x14ac:dyDescent="0.3">
      <c r="A120" s="1">
        <v>35551</v>
      </c>
      <c r="B120">
        <v>6.6129309999999997</v>
      </c>
    </row>
    <row r="121" spans="1:2" x14ac:dyDescent="0.3">
      <c r="A121" s="1">
        <v>35552</v>
      </c>
      <c r="B121">
        <v>6.6835800000000001</v>
      </c>
    </row>
    <row r="122" spans="1:2" x14ac:dyDescent="0.3">
      <c r="A122" s="1">
        <v>35555</v>
      </c>
      <c r="B122">
        <v>6.9220129999999997</v>
      </c>
    </row>
    <row r="123" spans="1:2" x14ac:dyDescent="0.3">
      <c r="A123" s="1">
        <v>35556</v>
      </c>
      <c r="B123">
        <v>6.8743379999999998</v>
      </c>
    </row>
    <row r="124" spans="1:2" x14ac:dyDescent="0.3">
      <c r="A124" s="1">
        <v>35557</v>
      </c>
      <c r="B124">
        <v>6.8407580000000001</v>
      </c>
    </row>
    <row r="125" spans="1:2" x14ac:dyDescent="0.3">
      <c r="A125" s="1">
        <v>35558</v>
      </c>
      <c r="B125">
        <v>6.8407580000000001</v>
      </c>
    </row>
    <row r="126" spans="1:2" x14ac:dyDescent="0.3">
      <c r="A126" s="1">
        <v>35559</v>
      </c>
      <c r="B126">
        <v>7.038602</v>
      </c>
    </row>
    <row r="127" spans="1:2" x14ac:dyDescent="0.3">
      <c r="A127" s="1">
        <v>35562</v>
      </c>
      <c r="B127">
        <v>7.2646660000000001</v>
      </c>
    </row>
    <row r="128" spans="1:2" x14ac:dyDescent="0.3">
      <c r="A128" s="1">
        <v>35563</v>
      </c>
      <c r="B128">
        <v>7.0297590000000003</v>
      </c>
    </row>
    <row r="129" spans="1:2" x14ac:dyDescent="0.3">
      <c r="A129" s="1">
        <v>35564</v>
      </c>
      <c r="B129">
        <v>6.9326140000000001</v>
      </c>
    </row>
    <row r="130" spans="1:2" x14ac:dyDescent="0.3">
      <c r="A130" s="1">
        <v>35565</v>
      </c>
      <c r="B130">
        <v>6.8054569999999996</v>
      </c>
    </row>
    <row r="131" spans="1:2" x14ac:dyDescent="0.3">
      <c r="A131" s="1">
        <v>35566</v>
      </c>
      <c r="B131">
        <v>6.8443149999999999</v>
      </c>
    </row>
    <row r="132" spans="1:2" x14ac:dyDescent="0.3">
      <c r="A132" s="1">
        <v>35569</v>
      </c>
      <c r="B132">
        <v>6.8443149999999999</v>
      </c>
    </row>
    <row r="133" spans="1:2" x14ac:dyDescent="0.3">
      <c r="A133" s="1">
        <v>35570</v>
      </c>
      <c r="B133">
        <v>6.8160610000000004</v>
      </c>
    </row>
    <row r="134" spans="1:2" x14ac:dyDescent="0.3">
      <c r="A134" s="1">
        <v>35571</v>
      </c>
      <c r="B134">
        <v>6.9873700000000003</v>
      </c>
    </row>
    <row r="135" spans="1:2" x14ac:dyDescent="0.3">
      <c r="A135" s="1">
        <v>35572</v>
      </c>
      <c r="B135">
        <v>6.9326140000000001</v>
      </c>
    </row>
    <row r="136" spans="1:2" x14ac:dyDescent="0.3">
      <c r="A136" s="1">
        <v>35573</v>
      </c>
      <c r="B136">
        <v>6.9767650000000003</v>
      </c>
    </row>
    <row r="137" spans="1:2" x14ac:dyDescent="0.3">
      <c r="A137" s="1">
        <v>35576</v>
      </c>
      <c r="B137">
        <v>7.0739080000000003</v>
      </c>
    </row>
    <row r="138" spans="1:2" x14ac:dyDescent="0.3">
      <c r="A138" s="1">
        <v>35577</v>
      </c>
      <c r="B138">
        <v>6.8389959999999999</v>
      </c>
    </row>
    <row r="139" spans="1:2" x14ac:dyDescent="0.3">
      <c r="A139" s="1">
        <v>35578</v>
      </c>
      <c r="B139">
        <v>6.8619719999999997</v>
      </c>
    </row>
    <row r="140" spans="1:2" x14ac:dyDescent="0.3">
      <c r="A140" s="1">
        <v>35579</v>
      </c>
      <c r="B140">
        <v>6.9326140000000001</v>
      </c>
    </row>
    <row r="141" spans="1:2" x14ac:dyDescent="0.3">
      <c r="A141" s="1">
        <v>35580</v>
      </c>
      <c r="B141">
        <v>6.7630699999999999</v>
      </c>
    </row>
    <row r="142" spans="1:2" x14ac:dyDescent="0.3">
      <c r="A142" s="1">
        <v>35583</v>
      </c>
      <c r="B142">
        <v>6.8389959999999999</v>
      </c>
    </row>
    <row r="143" spans="1:2" x14ac:dyDescent="0.3">
      <c r="A143" s="1">
        <v>35584</v>
      </c>
      <c r="B143">
        <v>6.750699</v>
      </c>
    </row>
    <row r="144" spans="1:2" x14ac:dyDescent="0.3">
      <c r="A144" s="1">
        <v>35585</v>
      </c>
      <c r="B144">
        <v>6.7948469999999999</v>
      </c>
    </row>
    <row r="145" spans="1:2" x14ac:dyDescent="0.3">
      <c r="A145" s="1">
        <v>35586</v>
      </c>
      <c r="B145">
        <v>6.9944509999999998</v>
      </c>
    </row>
    <row r="146" spans="1:2" x14ac:dyDescent="0.3">
      <c r="A146" s="1">
        <v>35587</v>
      </c>
      <c r="B146">
        <v>7.1004040000000002</v>
      </c>
    </row>
    <row r="147" spans="1:2" x14ac:dyDescent="0.3">
      <c r="A147" s="1">
        <v>35590</v>
      </c>
      <c r="B147">
        <v>7.1180919999999999</v>
      </c>
    </row>
    <row r="148" spans="1:2" x14ac:dyDescent="0.3">
      <c r="A148" s="1">
        <v>35591</v>
      </c>
      <c r="B148">
        <v>7.312373</v>
      </c>
    </row>
    <row r="149" spans="1:2" x14ac:dyDescent="0.3">
      <c r="A149" s="1">
        <v>35592</v>
      </c>
      <c r="B149">
        <v>7.3317889999999997</v>
      </c>
    </row>
    <row r="150" spans="1:2" x14ac:dyDescent="0.3">
      <c r="A150" s="1">
        <v>35593</v>
      </c>
      <c r="B150">
        <v>7.471317</v>
      </c>
    </row>
    <row r="151" spans="1:2" x14ac:dyDescent="0.3">
      <c r="A151" s="1">
        <v>35594</v>
      </c>
      <c r="B151">
        <v>7.4360119999999998</v>
      </c>
    </row>
    <row r="152" spans="1:2" x14ac:dyDescent="0.3">
      <c r="A152" s="1">
        <v>35597</v>
      </c>
      <c r="B152">
        <v>7.383019</v>
      </c>
    </row>
    <row r="153" spans="1:2" x14ac:dyDescent="0.3">
      <c r="A153" s="1">
        <v>35598</v>
      </c>
      <c r="B153">
        <v>7.3371079999999997</v>
      </c>
    </row>
    <row r="154" spans="1:2" x14ac:dyDescent="0.3">
      <c r="A154" s="1">
        <v>35599</v>
      </c>
      <c r="B154">
        <v>7.3777340000000002</v>
      </c>
    </row>
    <row r="155" spans="1:2" x14ac:dyDescent="0.3">
      <c r="A155" s="1">
        <v>35600</v>
      </c>
      <c r="B155">
        <v>7.4271659999999997</v>
      </c>
    </row>
    <row r="156" spans="1:2" x14ac:dyDescent="0.3">
      <c r="A156" s="1">
        <v>35601</v>
      </c>
      <c r="B156">
        <v>7.6143999999999998</v>
      </c>
    </row>
    <row r="157" spans="1:2" x14ac:dyDescent="0.3">
      <c r="A157" s="1">
        <v>35604</v>
      </c>
      <c r="B157">
        <v>7.586144</v>
      </c>
    </row>
    <row r="158" spans="1:2" x14ac:dyDescent="0.3">
      <c r="A158" s="1">
        <v>35605</v>
      </c>
      <c r="B158">
        <v>7.5596490000000003</v>
      </c>
    </row>
    <row r="159" spans="1:2" x14ac:dyDescent="0.3">
      <c r="A159" s="1">
        <v>35606</v>
      </c>
      <c r="B159">
        <v>7.5561230000000004</v>
      </c>
    </row>
    <row r="160" spans="1:2" x14ac:dyDescent="0.3">
      <c r="A160" s="1">
        <v>35607</v>
      </c>
      <c r="B160">
        <v>7.513738</v>
      </c>
    </row>
    <row r="161" spans="1:2" x14ac:dyDescent="0.3">
      <c r="A161" s="1">
        <v>35608</v>
      </c>
      <c r="B161">
        <v>7.5508069999999998</v>
      </c>
    </row>
    <row r="162" spans="1:2" x14ac:dyDescent="0.3">
      <c r="A162" s="1">
        <v>35611</v>
      </c>
      <c r="B162">
        <v>7.402431</v>
      </c>
    </row>
    <row r="163" spans="1:2" x14ac:dyDescent="0.3">
      <c r="A163" s="1">
        <v>35612</v>
      </c>
      <c r="B163">
        <v>7.5278660000000004</v>
      </c>
    </row>
    <row r="164" spans="1:2" x14ac:dyDescent="0.3">
      <c r="A164" s="1">
        <v>35613</v>
      </c>
      <c r="B164">
        <v>7.4942840000000004</v>
      </c>
    </row>
    <row r="165" spans="1:2" x14ac:dyDescent="0.3">
      <c r="A165" s="1">
        <v>35614</v>
      </c>
      <c r="B165">
        <v>7.5949869999999997</v>
      </c>
    </row>
    <row r="166" spans="1:2" x14ac:dyDescent="0.3">
      <c r="A166" s="1">
        <v>35615</v>
      </c>
      <c r="B166">
        <v>7.586144</v>
      </c>
    </row>
    <row r="167" spans="1:2" x14ac:dyDescent="0.3">
      <c r="A167" s="1">
        <v>35618</v>
      </c>
      <c r="B167">
        <v>7.602036</v>
      </c>
    </row>
    <row r="168" spans="1:2" x14ac:dyDescent="0.3">
      <c r="A168" s="1">
        <v>35619</v>
      </c>
      <c r="B168">
        <v>7.6143999999999998</v>
      </c>
    </row>
    <row r="169" spans="1:2" x14ac:dyDescent="0.3">
      <c r="A169" s="1">
        <v>35620</v>
      </c>
      <c r="B169">
        <v>7.6391359999999997</v>
      </c>
    </row>
    <row r="170" spans="1:2" x14ac:dyDescent="0.3">
      <c r="A170" s="1">
        <v>35621</v>
      </c>
      <c r="B170">
        <v>7.6391359999999997</v>
      </c>
    </row>
    <row r="171" spans="1:2" x14ac:dyDescent="0.3">
      <c r="A171" s="1">
        <v>35622</v>
      </c>
      <c r="B171">
        <v>7.5967510000000003</v>
      </c>
    </row>
    <row r="172" spans="1:2" x14ac:dyDescent="0.3">
      <c r="A172" s="1">
        <v>35625</v>
      </c>
      <c r="B172">
        <v>7.5879029999999998</v>
      </c>
    </row>
    <row r="173" spans="1:2" x14ac:dyDescent="0.3">
      <c r="A173" s="1">
        <v>35626</v>
      </c>
      <c r="B173">
        <v>7.6479470000000003</v>
      </c>
    </row>
    <row r="174" spans="1:2" x14ac:dyDescent="0.3">
      <c r="A174" s="1">
        <v>35627</v>
      </c>
      <c r="B174">
        <v>7.8069259999999998</v>
      </c>
    </row>
    <row r="175" spans="1:2" x14ac:dyDescent="0.3">
      <c r="A175" s="1">
        <v>35628</v>
      </c>
      <c r="B175">
        <v>7.7804260000000003</v>
      </c>
    </row>
    <row r="176" spans="1:2" x14ac:dyDescent="0.3">
      <c r="A176" s="1">
        <v>35629</v>
      </c>
      <c r="B176">
        <v>7.6091170000000004</v>
      </c>
    </row>
    <row r="177" spans="1:2" x14ac:dyDescent="0.3">
      <c r="A177" s="1">
        <v>35632</v>
      </c>
      <c r="B177">
        <v>7.5366710000000001</v>
      </c>
    </row>
    <row r="178" spans="1:2" x14ac:dyDescent="0.3">
      <c r="A178" s="1">
        <v>35633</v>
      </c>
      <c r="B178">
        <v>7.6302909999999997</v>
      </c>
    </row>
    <row r="179" spans="1:2" x14ac:dyDescent="0.3">
      <c r="A179" s="1">
        <v>35634</v>
      </c>
      <c r="B179">
        <v>7.6479470000000003</v>
      </c>
    </row>
    <row r="180" spans="1:2" x14ac:dyDescent="0.3">
      <c r="A180" s="1">
        <v>35635</v>
      </c>
      <c r="B180">
        <v>7.4077529999999996</v>
      </c>
    </row>
    <row r="181" spans="1:2" x14ac:dyDescent="0.3">
      <c r="A181" s="1">
        <v>35636</v>
      </c>
      <c r="B181">
        <v>7.5596490000000003</v>
      </c>
    </row>
    <row r="182" spans="1:2" x14ac:dyDescent="0.3">
      <c r="A182" s="1">
        <v>35639</v>
      </c>
      <c r="B182">
        <v>7.4748710000000003</v>
      </c>
    </row>
    <row r="183" spans="1:2" x14ac:dyDescent="0.3">
      <c r="A183" s="1">
        <v>35640</v>
      </c>
      <c r="B183">
        <v>7.4942840000000004</v>
      </c>
    </row>
    <row r="184" spans="1:2" x14ac:dyDescent="0.3">
      <c r="A184" s="1">
        <v>35641</v>
      </c>
      <c r="B184">
        <v>7.6302909999999997</v>
      </c>
    </row>
    <row r="185" spans="1:2" x14ac:dyDescent="0.3">
      <c r="A185" s="1">
        <v>35642</v>
      </c>
      <c r="B185">
        <v>7.6391359999999997</v>
      </c>
    </row>
    <row r="186" spans="1:2" x14ac:dyDescent="0.3">
      <c r="A186" s="1">
        <v>35643</v>
      </c>
      <c r="B186">
        <v>7.53139</v>
      </c>
    </row>
    <row r="187" spans="1:2" x14ac:dyDescent="0.3">
      <c r="A187" s="1">
        <v>35646</v>
      </c>
      <c r="B187">
        <v>7.5119379999999998</v>
      </c>
    </row>
    <row r="188" spans="1:2" x14ac:dyDescent="0.3">
      <c r="A188" s="1">
        <v>35647</v>
      </c>
      <c r="B188">
        <v>7.5419929999999997</v>
      </c>
    </row>
    <row r="189" spans="1:2" x14ac:dyDescent="0.3">
      <c r="A189" s="1">
        <v>35648</v>
      </c>
      <c r="B189">
        <v>7.5666960000000003</v>
      </c>
    </row>
    <row r="190" spans="1:2" x14ac:dyDescent="0.3">
      <c r="A190" s="1">
        <v>35649</v>
      </c>
      <c r="B190">
        <v>7.7009350000000003</v>
      </c>
    </row>
    <row r="191" spans="1:2" x14ac:dyDescent="0.3">
      <c r="A191" s="1">
        <v>35650</v>
      </c>
      <c r="B191">
        <v>7.5331539999999997</v>
      </c>
    </row>
    <row r="192" spans="1:2" x14ac:dyDescent="0.3">
      <c r="A192" s="1">
        <v>35653</v>
      </c>
      <c r="B192">
        <v>7.5084169999999997</v>
      </c>
    </row>
    <row r="193" spans="1:2" x14ac:dyDescent="0.3">
      <c r="A193" s="1">
        <v>35654</v>
      </c>
      <c r="B193">
        <v>7.4395340000000001</v>
      </c>
    </row>
    <row r="194" spans="1:2" x14ac:dyDescent="0.3">
      <c r="A194" s="1">
        <v>35655</v>
      </c>
      <c r="B194">
        <v>7.1357429999999997</v>
      </c>
    </row>
    <row r="195" spans="1:2" x14ac:dyDescent="0.3">
      <c r="A195" s="1">
        <v>35656</v>
      </c>
      <c r="B195">
        <v>6.985608</v>
      </c>
    </row>
    <row r="196" spans="1:2" x14ac:dyDescent="0.3">
      <c r="A196" s="1">
        <v>35657</v>
      </c>
      <c r="B196">
        <v>6.962637</v>
      </c>
    </row>
    <row r="197" spans="1:2" x14ac:dyDescent="0.3">
      <c r="A197" s="1">
        <v>35660</v>
      </c>
      <c r="B197">
        <v>6.8001360000000002</v>
      </c>
    </row>
    <row r="198" spans="1:2" x14ac:dyDescent="0.3">
      <c r="A198" s="1">
        <v>35661</v>
      </c>
      <c r="B198">
        <v>6.83019</v>
      </c>
    </row>
    <row r="199" spans="1:2" x14ac:dyDescent="0.3">
      <c r="A199" s="1">
        <v>35662</v>
      </c>
      <c r="B199">
        <v>6.9414610000000003</v>
      </c>
    </row>
    <row r="200" spans="1:2" x14ac:dyDescent="0.3">
      <c r="A200" s="1">
        <v>35663</v>
      </c>
      <c r="B200">
        <v>7.0915949999999999</v>
      </c>
    </row>
    <row r="201" spans="1:2" x14ac:dyDescent="0.3">
      <c r="A201" s="1">
        <v>35664</v>
      </c>
      <c r="B201">
        <v>6.9061209999999997</v>
      </c>
    </row>
    <row r="202" spans="1:2" x14ac:dyDescent="0.3">
      <c r="A202" s="1">
        <v>35667</v>
      </c>
      <c r="B202">
        <v>6.8708119999999999</v>
      </c>
    </row>
    <row r="203" spans="1:2" x14ac:dyDescent="0.3">
      <c r="A203" s="1">
        <v>35668</v>
      </c>
      <c r="B203">
        <v>6.8849429999999998</v>
      </c>
    </row>
    <row r="204" spans="1:2" x14ac:dyDescent="0.3">
      <c r="A204" s="1">
        <v>35669</v>
      </c>
      <c r="B204">
        <v>6.7294900000000002</v>
      </c>
    </row>
    <row r="205" spans="1:2" x14ac:dyDescent="0.3">
      <c r="A205" s="1">
        <v>35670</v>
      </c>
      <c r="B205">
        <v>6.4327810000000003</v>
      </c>
    </row>
    <row r="206" spans="1:2" x14ac:dyDescent="0.3">
      <c r="A206" s="1">
        <v>35671</v>
      </c>
      <c r="B206">
        <v>6.3409250000000004</v>
      </c>
    </row>
    <row r="207" spans="1:2" x14ac:dyDescent="0.3">
      <c r="A207" s="1">
        <v>35674</v>
      </c>
      <c r="B207">
        <v>6.4292239999999996</v>
      </c>
    </row>
    <row r="208" spans="1:2" x14ac:dyDescent="0.3">
      <c r="A208" s="1">
        <v>35675</v>
      </c>
      <c r="B208">
        <v>6.3409250000000004</v>
      </c>
    </row>
    <row r="209" spans="1:2" x14ac:dyDescent="0.3">
      <c r="A209" s="1">
        <v>35676</v>
      </c>
      <c r="B209">
        <v>6.5193130000000004</v>
      </c>
    </row>
    <row r="210" spans="1:2" x14ac:dyDescent="0.3">
      <c r="A210" s="1">
        <v>35677</v>
      </c>
      <c r="B210">
        <v>6.4292239999999996</v>
      </c>
    </row>
    <row r="211" spans="1:2" x14ac:dyDescent="0.3">
      <c r="A211" s="1">
        <v>35678</v>
      </c>
      <c r="B211">
        <v>6.4822150000000001</v>
      </c>
    </row>
    <row r="212" spans="1:2" x14ac:dyDescent="0.3">
      <c r="A212" s="1">
        <v>35681</v>
      </c>
      <c r="B212">
        <v>6.7118390000000003</v>
      </c>
    </row>
    <row r="213" spans="1:2" x14ac:dyDescent="0.3">
      <c r="A213" s="1">
        <v>35682</v>
      </c>
      <c r="B213">
        <v>6.6235059999999999</v>
      </c>
    </row>
    <row r="214" spans="1:2" x14ac:dyDescent="0.3">
      <c r="A214" s="1">
        <v>35683</v>
      </c>
      <c r="B214">
        <v>6.5458129999999999</v>
      </c>
    </row>
    <row r="215" spans="1:2" x14ac:dyDescent="0.3">
      <c r="A215" s="1">
        <v>35684</v>
      </c>
      <c r="B215">
        <v>6.4292239999999996</v>
      </c>
    </row>
    <row r="216" spans="1:2" x14ac:dyDescent="0.3">
      <c r="A216" s="1">
        <v>35685</v>
      </c>
      <c r="B216">
        <v>5.9346690000000004</v>
      </c>
    </row>
    <row r="217" spans="1:2" x14ac:dyDescent="0.3">
      <c r="A217" s="1">
        <v>35688</v>
      </c>
      <c r="B217">
        <v>6.116587</v>
      </c>
    </row>
    <row r="218" spans="1:2" x14ac:dyDescent="0.3">
      <c r="A218" s="1">
        <v>35689</v>
      </c>
      <c r="B218">
        <v>6.2738040000000002</v>
      </c>
    </row>
    <row r="219" spans="1:2" x14ac:dyDescent="0.3">
      <c r="A219" s="1">
        <v>35690</v>
      </c>
      <c r="B219">
        <v>6.0636299999999999</v>
      </c>
    </row>
    <row r="220" spans="1:2" x14ac:dyDescent="0.3">
      <c r="A220" s="1">
        <v>35691</v>
      </c>
      <c r="B220">
        <v>5.8463750000000001</v>
      </c>
    </row>
    <row r="221" spans="1:2" x14ac:dyDescent="0.3">
      <c r="A221" s="1">
        <v>35692</v>
      </c>
      <c r="B221">
        <v>5.8198749999999997</v>
      </c>
    </row>
    <row r="222" spans="1:2" x14ac:dyDescent="0.3">
      <c r="A222" s="1">
        <v>35695</v>
      </c>
      <c r="B222">
        <v>5.9170199999999999</v>
      </c>
    </row>
    <row r="223" spans="1:2" x14ac:dyDescent="0.3">
      <c r="A223" s="1">
        <v>35696</v>
      </c>
      <c r="B223">
        <v>5.8922860000000004</v>
      </c>
    </row>
    <row r="224" spans="1:2" x14ac:dyDescent="0.3">
      <c r="A224" s="1">
        <v>35697</v>
      </c>
      <c r="B224">
        <v>5.9682510000000004</v>
      </c>
    </row>
    <row r="225" spans="1:2" x14ac:dyDescent="0.3">
      <c r="A225" s="1">
        <v>35698</v>
      </c>
      <c r="B225">
        <v>5.9028910000000003</v>
      </c>
    </row>
    <row r="226" spans="1:2" x14ac:dyDescent="0.3">
      <c r="A226" s="1">
        <v>35699</v>
      </c>
      <c r="B226">
        <v>5.9523219999999997</v>
      </c>
    </row>
    <row r="227" spans="1:2" x14ac:dyDescent="0.3">
      <c r="A227" s="1">
        <v>35702</v>
      </c>
      <c r="B227">
        <v>5.9399579999999998</v>
      </c>
    </row>
    <row r="228" spans="1:2" x14ac:dyDescent="0.3">
      <c r="A228" s="1">
        <v>35703</v>
      </c>
      <c r="B228">
        <v>5.9929509999999997</v>
      </c>
    </row>
    <row r="229" spans="1:2" x14ac:dyDescent="0.3">
      <c r="A229" s="1">
        <v>35704</v>
      </c>
      <c r="B229">
        <v>6.242019</v>
      </c>
    </row>
    <row r="230" spans="1:2" x14ac:dyDescent="0.3">
      <c r="A230" s="1">
        <v>35705</v>
      </c>
      <c r="B230">
        <v>6.2172850000000004</v>
      </c>
    </row>
    <row r="231" spans="1:2" x14ac:dyDescent="0.3">
      <c r="A231" s="1">
        <v>35706</v>
      </c>
      <c r="B231">
        <v>6.2172850000000004</v>
      </c>
    </row>
    <row r="232" spans="1:2" x14ac:dyDescent="0.3">
      <c r="A232" s="1">
        <v>35709</v>
      </c>
      <c r="B232">
        <v>6.215522</v>
      </c>
    </row>
    <row r="233" spans="1:2" x14ac:dyDescent="0.3">
      <c r="A233" s="1">
        <v>35710</v>
      </c>
      <c r="B233">
        <v>6.1060169999999996</v>
      </c>
    </row>
    <row r="234" spans="1:2" x14ac:dyDescent="0.3">
      <c r="A234" s="1">
        <v>35711</v>
      </c>
      <c r="B234">
        <v>5.9170199999999999</v>
      </c>
    </row>
    <row r="235" spans="1:2" x14ac:dyDescent="0.3">
      <c r="A235" s="1">
        <v>35712</v>
      </c>
      <c r="B235">
        <v>5.864026</v>
      </c>
    </row>
    <row r="236" spans="1:2" x14ac:dyDescent="0.3">
      <c r="A236" s="1">
        <v>35713</v>
      </c>
      <c r="B236">
        <v>5.8340079999999999</v>
      </c>
    </row>
    <row r="237" spans="1:2" x14ac:dyDescent="0.3">
      <c r="A237" s="1">
        <v>35716</v>
      </c>
      <c r="B237">
        <v>5.9523219999999997</v>
      </c>
    </row>
    <row r="238" spans="1:2" x14ac:dyDescent="0.3">
      <c r="A238" s="1">
        <v>35717</v>
      </c>
      <c r="B238">
        <v>5.9700129999999998</v>
      </c>
    </row>
    <row r="239" spans="1:2" x14ac:dyDescent="0.3">
      <c r="A239" s="1">
        <v>35718</v>
      </c>
      <c r="B239">
        <v>6.0212050000000001</v>
      </c>
    </row>
    <row r="240" spans="1:2" x14ac:dyDescent="0.3">
      <c r="A240" s="1">
        <v>35719</v>
      </c>
      <c r="B240">
        <v>5.9611679999999998</v>
      </c>
    </row>
    <row r="241" spans="1:2" x14ac:dyDescent="0.3">
      <c r="A241" s="1">
        <v>35720</v>
      </c>
      <c r="B241">
        <v>5.8375279999999998</v>
      </c>
    </row>
    <row r="242" spans="1:2" x14ac:dyDescent="0.3">
      <c r="A242" s="1">
        <v>35723</v>
      </c>
      <c r="B242">
        <v>5.879918</v>
      </c>
    </row>
    <row r="243" spans="1:2" x14ac:dyDescent="0.3">
      <c r="A243" s="1">
        <v>35724</v>
      </c>
      <c r="B243">
        <v>5.8763959999999997</v>
      </c>
    </row>
    <row r="244" spans="1:2" x14ac:dyDescent="0.3">
      <c r="A244" s="1">
        <v>35725</v>
      </c>
      <c r="B244">
        <v>5.7403909999999998</v>
      </c>
    </row>
    <row r="245" spans="1:2" x14ac:dyDescent="0.3">
      <c r="A245" s="1">
        <v>35726</v>
      </c>
      <c r="B245">
        <v>5.5920180000000004</v>
      </c>
    </row>
    <row r="246" spans="1:2" x14ac:dyDescent="0.3">
      <c r="A246" s="1">
        <v>35727</v>
      </c>
      <c r="B246">
        <v>5.5867310000000003</v>
      </c>
    </row>
    <row r="247" spans="1:2" x14ac:dyDescent="0.3">
      <c r="A247" s="1">
        <v>35730</v>
      </c>
      <c r="B247">
        <v>5.501925</v>
      </c>
    </row>
    <row r="248" spans="1:2" x14ac:dyDescent="0.3">
      <c r="A248" s="1">
        <v>35731</v>
      </c>
      <c r="B248">
        <v>5.3517900000000003</v>
      </c>
    </row>
    <row r="249" spans="1:2" x14ac:dyDescent="0.3">
      <c r="A249" s="1">
        <v>35732</v>
      </c>
      <c r="B249">
        <v>5.5708070000000003</v>
      </c>
    </row>
    <row r="250" spans="1:2" x14ac:dyDescent="0.3">
      <c r="A250" s="1">
        <v>35733</v>
      </c>
      <c r="B250">
        <v>5.6079090000000003</v>
      </c>
    </row>
    <row r="251" spans="1:2" x14ac:dyDescent="0.3">
      <c r="A251" s="1">
        <v>35734</v>
      </c>
      <c r="B251">
        <v>5.7933789999999998</v>
      </c>
    </row>
    <row r="252" spans="1:2" x14ac:dyDescent="0.3">
      <c r="A252" s="1">
        <v>35737</v>
      </c>
      <c r="B252">
        <v>5.9117009999999999</v>
      </c>
    </row>
    <row r="253" spans="1:2" x14ac:dyDescent="0.3">
      <c r="A253" s="1">
        <v>35738</v>
      </c>
      <c r="B253">
        <v>5.708609</v>
      </c>
    </row>
    <row r="254" spans="1:2" x14ac:dyDescent="0.3">
      <c r="A254" s="1">
        <v>35739</v>
      </c>
      <c r="B254">
        <v>5.7651250000000003</v>
      </c>
    </row>
    <row r="255" spans="1:2" x14ac:dyDescent="0.3">
      <c r="A255" s="1">
        <v>35740</v>
      </c>
      <c r="B255">
        <v>5.7315469999999999</v>
      </c>
    </row>
    <row r="256" spans="1:2" x14ac:dyDescent="0.3">
      <c r="A256" s="1">
        <v>35741</v>
      </c>
      <c r="B256">
        <v>5.6167530000000001</v>
      </c>
    </row>
    <row r="257" spans="1:2" x14ac:dyDescent="0.3">
      <c r="A257" s="1">
        <v>35744</v>
      </c>
      <c r="B257">
        <v>5.781015</v>
      </c>
    </row>
    <row r="258" spans="1:2" x14ac:dyDescent="0.3">
      <c r="A258" s="1">
        <v>35745</v>
      </c>
      <c r="B258">
        <v>5.8234029999999999</v>
      </c>
    </row>
    <row r="259" spans="1:2" x14ac:dyDescent="0.3">
      <c r="A259" s="1">
        <v>35746</v>
      </c>
      <c r="B259">
        <v>5.7368670000000002</v>
      </c>
    </row>
    <row r="260" spans="1:2" x14ac:dyDescent="0.3">
      <c r="A260" s="1">
        <v>35747</v>
      </c>
      <c r="B260">
        <v>5.8993339999999996</v>
      </c>
    </row>
    <row r="261" spans="1:2" x14ac:dyDescent="0.3">
      <c r="A261" s="1">
        <v>35748</v>
      </c>
      <c r="B261">
        <v>5.9770560000000001</v>
      </c>
    </row>
    <row r="262" spans="1:2" x14ac:dyDescent="0.3">
      <c r="A262" s="1">
        <v>35751</v>
      </c>
      <c r="B262">
        <v>6.1784239999999997</v>
      </c>
    </row>
    <row r="263" spans="1:2" x14ac:dyDescent="0.3">
      <c r="A263" s="1">
        <v>35752</v>
      </c>
      <c r="B263">
        <v>6.2031580000000002</v>
      </c>
    </row>
    <row r="264" spans="1:2" x14ac:dyDescent="0.3">
      <c r="A264" s="1">
        <v>35753</v>
      </c>
      <c r="B264">
        <v>6.1466419999999999</v>
      </c>
    </row>
    <row r="265" spans="1:2" x14ac:dyDescent="0.3">
      <c r="A265" s="1">
        <v>35754</v>
      </c>
      <c r="B265">
        <v>6.1678189999999997</v>
      </c>
    </row>
    <row r="266" spans="1:2" x14ac:dyDescent="0.3">
      <c r="A266" s="1">
        <v>35755</v>
      </c>
      <c r="B266">
        <v>6.1377990000000002</v>
      </c>
    </row>
    <row r="267" spans="1:2" x14ac:dyDescent="0.3">
      <c r="A267" s="1">
        <v>35758</v>
      </c>
      <c r="B267">
        <v>6.0141609999999996</v>
      </c>
    </row>
    <row r="268" spans="1:2" x14ac:dyDescent="0.3">
      <c r="A268" s="1">
        <v>35759</v>
      </c>
      <c r="B268">
        <v>6.1254309999999998</v>
      </c>
    </row>
    <row r="269" spans="1:2" x14ac:dyDescent="0.3">
      <c r="A269" s="1">
        <v>35760</v>
      </c>
      <c r="B269">
        <v>6.286168</v>
      </c>
    </row>
    <row r="270" spans="1:2" x14ac:dyDescent="0.3">
      <c r="A270" s="1">
        <v>35761</v>
      </c>
      <c r="B270">
        <v>6.3232340000000002</v>
      </c>
    </row>
    <row r="271" spans="1:2" x14ac:dyDescent="0.3">
      <c r="A271" s="1">
        <v>35762</v>
      </c>
      <c r="B271">
        <v>6.3585779999999996</v>
      </c>
    </row>
    <row r="272" spans="1:2" x14ac:dyDescent="0.3">
      <c r="A272" s="1">
        <v>35765</v>
      </c>
      <c r="B272">
        <v>6.5263650000000002</v>
      </c>
    </row>
    <row r="273" spans="1:2" x14ac:dyDescent="0.3">
      <c r="A273" s="1">
        <v>35766</v>
      </c>
      <c r="B273">
        <v>6.4645640000000002</v>
      </c>
    </row>
    <row r="274" spans="1:2" x14ac:dyDescent="0.3">
      <c r="A274" s="1">
        <v>35767</v>
      </c>
      <c r="B274">
        <v>6.4610399999999997</v>
      </c>
    </row>
    <row r="275" spans="1:2" x14ac:dyDescent="0.3">
      <c r="A275" s="1">
        <v>35768</v>
      </c>
      <c r="B275">
        <v>6.4945839999999997</v>
      </c>
    </row>
    <row r="276" spans="1:2" x14ac:dyDescent="0.3">
      <c r="A276" s="1">
        <v>35769</v>
      </c>
      <c r="B276">
        <v>6.3674220000000004</v>
      </c>
    </row>
    <row r="277" spans="1:2" x14ac:dyDescent="0.3">
      <c r="A277" s="1">
        <v>35772</v>
      </c>
      <c r="B277">
        <v>6.3091090000000003</v>
      </c>
    </row>
    <row r="278" spans="1:2" x14ac:dyDescent="0.3">
      <c r="A278" s="1">
        <v>35773</v>
      </c>
      <c r="B278">
        <v>6.1642960000000002</v>
      </c>
    </row>
    <row r="279" spans="1:2" x14ac:dyDescent="0.3">
      <c r="A279" s="1">
        <v>35774</v>
      </c>
      <c r="B279">
        <v>6.1024609999999999</v>
      </c>
    </row>
    <row r="280" spans="1:2" x14ac:dyDescent="0.3">
      <c r="A280" s="1">
        <v>35775</v>
      </c>
      <c r="B280">
        <v>5.9876659999999999</v>
      </c>
    </row>
    <row r="281" spans="1:2" x14ac:dyDescent="0.3">
      <c r="A281" s="1">
        <v>35776</v>
      </c>
      <c r="B281">
        <v>6.0053190000000001</v>
      </c>
    </row>
    <row r="282" spans="1:2" x14ac:dyDescent="0.3">
      <c r="A282" s="1">
        <v>35779</v>
      </c>
      <c r="B282">
        <v>5.8993339999999996</v>
      </c>
    </row>
    <row r="283" spans="1:2" x14ac:dyDescent="0.3">
      <c r="A283" s="1">
        <v>35780</v>
      </c>
      <c r="B283">
        <v>5.9770560000000001</v>
      </c>
    </row>
    <row r="284" spans="1:2" x14ac:dyDescent="0.3">
      <c r="A284" s="1">
        <v>35781</v>
      </c>
      <c r="B284">
        <v>5.8551840000000004</v>
      </c>
    </row>
    <row r="285" spans="1:2" x14ac:dyDescent="0.3">
      <c r="A285" s="1">
        <v>35782</v>
      </c>
      <c r="B285">
        <v>5.5902570000000003</v>
      </c>
    </row>
    <row r="286" spans="1:2" x14ac:dyDescent="0.3">
      <c r="A286" s="1">
        <v>35783</v>
      </c>
      <c r="B286">
        <v>5.431279</v>
      </c>
    </row>
    <row r="287" spans="1:2" x14ac:dyDescent="0.3">
      <c r="A287" s="1">
        <v>35786</v>
      </c>
      <c r="B287">
        <v>5.5990989999999998</v>
      </c>
    </row>
    <row r="288" spans="1:2" x14ac:dyDescent="0.3">
      <c r="A288" s="1">
        <v>35787</v>
      </c>
      <c r="B288">
        <v>5.6432500000000001</v>
      </c>
    </row>
    <row r="289" spans="1:2" x14ac:dyDescent="0.3">
      <c r="A289" s="1">
        <v>35788</v>
      </c>
      <c r="B289">
        <v>5.6432500000000001</v>
      </c>
    </row>
    <row r="290" spans="1:2" x14ac:dyDescent="0.3">
      <c r="A290" s="1">
        <v>35789</v>
      </c>
      <c r="B290">
        <v>5.6432500000000001</v>
      </c>
    </row>
    <row r="291" spans="1:2" x14ac:dyDescent="0.3">
      <c r="A291" s="1">
        <v>35790</v>
      </c>
      <c r="B291">
        <v>5.6432500000000001</v>
      </c>
    </row>
    <row r="292" spans="1:2" x14ac:dyDescent="0.3">
      <c r="A292" s="1">
        <v>35793</v>
      </c>
      <c r="B292">
        <v>6.0618350000000003</v>
      </c>
    </row>
    <row r="293" spans="1:2" x14ac:dyDescent="0.3">
      <c r="A293" s="1">
        <v>35794</v>
      </c>
      <c r="B293">
        <v>5.8781559999999997</v>
      </c>
    </row>
    <row r="294" spans="1:2" x14ac:dyDescent="0.3">
      <c r="A294" s="1">
        <v>35795</v>
      </c>
      <c r="B294">
        <v>5.8781559999999997</v>
      </c>
    </row>
    <row r="295" spans="1:2" x14ac:dyDescent="0.3">
      <c r="A295" s="1">
        <v>35796</v>
      </c>
      <c r="B295">
        <v>5.8781559999999997</v>
      </c>
    </row>
    <row r="296" spans="1:2" x14ac:dyDescent="0.3">
      <c r="A296" s="1">
        <v>35797</v>
      </c>
      <c r="B296">
        <v>6.0406579999999996</v>
      </c>
    </row>
    <row r="297" spans="1:2" x14ac:dyDescent="0.3">
      <c r="A297" s="1">
        <v>35800</v>
      </c>
      <c r="B297">
        <v>5.9965099999999998</v>
      </c>
    </row>
    <row r="298" spans="1:2" x14ac:dyDescent="0.3">
      <c r="A298" s="1">
        <v>35801</v>
      </c>
      <c r="B298">
        <v>5.788062</v>
      </c>
    </row>
    <row r="299" spans="1:2" x14ac:dyDescent="0.3">
      <c r="A299" s="1">
        <v>35802</v>
      </c>
      <c r="B299">
        <v>5.5831749999999998</v>
      </c>
    </row>
    <row r="300" spans="1:2" x14ac:dyDescent="0.3">
      <c r="A300" s="1">
        <v>35803</v>
      </c>
      <c r="B300">
        <v>5.6344050000000001</v>
      </c>
    </row>
    <row r="301" spans="1:2" x14ac:dyDescent="0.3">
      <c r="A301" s="1">
        <v>35804</v>
      </c>
      <c r="B301">
        <v>5.7492289999999997</v>
      </c>
    </row>
    <row r="302" spans="1:2" x14ac:dyDescent="0.3">
      <c r="A302" s="1">
        <v>35807</v>
      </c>
      <c r="B302">
        <v>5.7227379999999997</v>
      </c>
    </row>
    <row r="303" spans="1:2" x14ac:dyDescent="0.3">
      <c r="A303" s="1">
        <v>35808</v>
      </c>
      <c r="B303">
        <v>5.5107689999999998</v>
      </c>
    </row>
    <row r="304" spans="1:2" x14ac:dyDescent="0.3">
      <c r="A304" s="1">
        <v>35809</v>
      </c>
      <c r="B304">
        <v>5.5107689999999998</v>
      </c>
    </row>
    <row r="305" spans="1:2" x14ac:dyDescent="0.3">
      <c r="A305" s="1">
        <v>35810</v>
      </c>
      <c r="B305">
        <v>5.5090050000000002</v>
      </c>
    </row>
    <row r="306" spans="1:2" x14ac:dyDescent="0.3">
      <c r="A306" s="1">
        <v>35811</v>
      </c>
      <c r="B306">
        <v>5.6520570000000001</v>
      </c>
    </row>
    <row r="307" spans="1:2" x14ac:dyDescent="0.3">
      <c r="A307" s="1">
        <v>35814</v>
      </c>
      <c r="B307">
        <v>5.6079090000000003</v>
      </c>
    </row>
    <row r="308" spans="1:2" x14ac:dyDescent="0.3">
      <c r="A308" s="1">
        <v>35815</v>
      </c>
      <c r="B308">
        <v>5.6149899999999997</v>
      </c>
    </row>
    <row r="309" spans="1:2" x14ac:dyDescent="0.3">
      <c r="A309" s="1">
        <v>35816</v>
      </c>
      <c r="B309">
        <v>5.5584749999999996</v>
      </c>
    </row>
    <row r="310" spans="1:2" x14ac:dyDescent="0.3">
      <c r="A310" s="1">
        <v>35817</v>
      </c>
      <c r="B310">
        <v>5.5708070000000003</v>
      </c>
    </row>
    <row r="311" spans="1:2" x14ac:dyDescent="0.3">
      <c r="A311" s="1">
        <v>35818</v>
      </c>
      <c r="B311">
        <v>5.5372630000000003</v>
      </c>
    </row>
    <row r="312" spans="1:2" x14ac:dyDescent="0.3">
      <c r="A312" s="1">
        <v>35821</v>
      </c>
      <c r="B312">
        <v>5.6414869999999997</v>
      </c>
    </row>
    <row r="313" spans="1:2" x14ac:dyDescent="0.3">
      <c r="A313" s="1">
        <v>35822</v>
      </c>
      <c r="B313">
        <v>5.6344050000000001</v>
      </c>
    </row>
    <row r="314" spans="1:2" x14ac:dyDescent="0.3">
      <c r="A314" s="1">
        <v>35823</v>
      </c>
      <c r="B314">
        <v>5.6697449999999998</v>
      </c>
    </row>
    <row r="315" spans="1:2" x14ac:dyDescent="0.3">
      <c r="A315" s="1">
        <v>35824</v>
      </c>
      <c r="B315">
        <v>5.6096700000000004</v>
      </c>
    </row>
    <row r="316" spans="1:2" x14ac:dyDescent="0.3">
      <c r="A316" s="1">
        <v>35825</v>
      </c>
      <c r="B316">
        <v>5.6591399999999998</v>
      </c>
    </row>
    <row r="317" spans="1:2" x14ac:dyDescent="0.3">
      <c r="A317" s="1">
        <v>35828</v>
      </c>
      <c r="B317">
        <v>5.7668869999999997</v>
      </c>
    </row>
    <row r="318" spans="1:2" x14ac:dyDescent="0.3">
      <c r="A318" s="1">
        <v>35829</v>
      </c>
      <c r="B318">
        <v>5.8004290000000003</v>
      </c>
    </row>
    <row r="319" spans="1:2" x14ac:dyDescent="0.3">
      <c r="A319" s="1">
        <v>35830</v>
      </c>
      <c r="B319">
        <v>5.890523</v>
      </c>
    </row>
    <row r="320" spans="1:2" x14ac:dyDescent="0.3">
      <c r="A320" s="1">
        <v>35831</v>
      </c>
      <c r="B320">
        <v>5.9965099999999998</v>
      </c>
    </row>
    <row r="321" spans="1:2" x14ac:dyDescent="0.3">
      <c r="A321" s="1">
        <v>35832</v>
      </c>
      <c r="B321">
        <v>6.0406579999999996</v>
      </c>
    </row>
    <row r="322" spans="1:2" x14ac:dyDescent="0.3">
      <c r="A322" s="1">
        <v>35835</v>
      </c>
      <c r="B322">
        <v>6.0053190000000001</v>
      </c>
    </row>
    <row r="323" spans="1:2" x14ac:dyDescent="0.3">
      <c r="A323" s="1">
        <v>35836</v>
      </c>
      <c r="B323">
        <v>6.0494669999999999</v>
      </c>
    </row>
    <row r="324" spans="1:2" x14ac:dyDescent="0.3">
      <c r="A324" s="1">
        <v>35837</v>
      </c>
      <c r="B324">
        <v>6.0388960000000003</v>
      </c>
    </row>
    <row r="325" spans="1:2" x14ac:dyDescent="0.3">
      <c r="A325" s="1">
        <v>35838</v>
      </c>
      <c r="B325">
        <v>6.0759639999999999</v>
      </c>
    </row>
    <row r="326" spans="1:2" x14ac:dyDescent="0.3">
      <c r="A326" s="1">
        <v>35839</v>
      </c>
      <c r="B326">
        <v>6.1271930000000001</v>
      </c>
    </row>
    <row r="327" spans="1:2" x14ac:dyDescent="0.3">
      <c r="A327" s="1">
        <v>35842</v>
      </c>
      <c r="B327">
        <v>6.2225729999999997</v>
      </c>
    </row>
    <row r="328" spans="1:2" x14ac:dyDescent="0.3">
      <c r="A328" s="1">
        <v>35843</v>
      </c>
      <c r="B328">
        <v>6.3391640000000002</v>
      </c>
    </row>
    <row r="329" spans="1:2" x14ac:dyDescent="0.3">
      <c r="A329" s="1">
        <v>35844</v>
      </c>
      <c r="B329">
        <v>6.347969</v>
      </c>
    </row>
    <row r="330" spans="1:2" x14ac:dyDescent="0.3">
      <c r="A330" s="1">
        <v>35845</v>
      </c>
      <c r="B330">
        <v>6.3374030000000001</v>
      </c>
    </row>
    <row r="331" spans="1:2" x14ac:dyDescent="0.3">
      <c r="A331" s="1">
        <v>35846</v>
      </c>
      <c r="B331">
        <v>6.3939170000000001</v>
      </c>
    </row>
    <row r="332" spans="1:2" x14ac:dyDescent="0.3">
      <c r="A332" s="1">
        <v>35849</v>
      </c>
      <c r="B332">
        <v>6.4451130000000001</v>
      </c>
    </row>
    <row r="333" spans="1:2" x14ac:dyDescent="0.3">
      <c r="A333" s="1">
        <v>35850</v>
      </c>
      <c r="B333">
        <v>6.3762299999999996</v>
      </c>
    </row>
    <row r="334" spans="1:2" x14ac:dyDescent="0.3">
      <c r="A334" s="1">
        <v>35851</v>
      </c>
      <c r="B334">
        <v>6.4327810000000003</v>
      </c>
    </row>
    <row r="335" spans="1:2" x14ac:dyDescent="0.3">
      <c r="A335" s="1">
        <v>35852</v>
      </c>
      <c r="B335">
        <v>6.469849</v>
      </c>
    </row>
    <row r="336" spans="1:2" x14ac:dyDescent="0.3">
      <c r="A336" s="1">
        <v>35853</v>
      </c>
      <c r="B336">
        <v>6.4574819999999997</v>
      </c>
    </row>
    <row r="337" spans="1:2" x14ac:dyDescent="0.3">
      <c r="A337" s="1">
        <v>35856</v>
      </c>
      <c r="B337">
        <v>6.3974409999999997</v>
      </c>
    </row>
    <row r="338" spans="1:2" x14ac:dyDescent="0.3">
      <c r="A338" s="1">
        <v>35857</v>
      </c>
      <c r="B338">
        <v>6.3850740000000004</v>
      </c>
    </row>
    <row r="339" spans="1:2" x14ac:dyDescent="0.3">
      <c r="A339" s="1">
        <v>35858</v>
      </c>
      <c r="B339">
        <v>6.3515309999999996</v>
      </c>
    </row>
    <row r="340" spans="1:2" x14ac:dyDescent="0.3">
      <c r="A340" s="1">
        <v>35859</v>
      </c>
      <c r="B340">
        <v>6.3585779999999996</v>
      </c>
    </row>
    <row r="341" spans="1:2" x14ac:dyDescent="0.3">
      <c r="A341" s="1">
        <v>35860</v>
      </c>
      <c r="B341">
        <v>6.4469110000000001</v>
      </c>
    </row>
    <row r="342" spans="1:2" x14ac:dyDescent="0.3">
      <c r="A342" s="1">
        <v>35863</v>
      </c>
      <c r="B342">
        <v>6.4292239999999996</v>
      </c>
    </row>
    <row r="343" spans="1:2" x14ac:dyDescent="0.3">
      <c r="A343" s="1">
        <v>35864</v>
      </c>
      <c r="B343">
        <v>6.4451130000000001</v>
      </c>
    </row>
    <row r="344" spans="1:2" x14ac:dyDescent="0.3">
      <c r="A344" s="1">
        <v>35865</v>
      </c>
      <c r="B344">
        <v>6.4292239999999996</v>
      </c>
    </row>
    <row r="345" spans="1:2" x14ac:dyDescent="0.3">
      <c r="A345" s="1">
        <v>35866</v>
      </c>
      <c r="B345">
        <v>6.4645640000000002</v>
      </c>
    </row>
    <row r="346" spans="1:2" x14ac:dyDescent="0.3">
      <c r="A346" s="1">
        <v>35867</v>
      </c>
      <c r="B346">
        <v>6.9096419999999998</v>
      </c>
    </row>
    <row r="347" spans="1:2" x14ac:dyDescent="0.3">
      <c r="A347" s="1">
        <v>35870</v>
      </c>
      <c r="B347">
        <v>6.9767650000000003</v>
      </c>
    </row>
    <row r="348" spans="1:2" x14ac:dyDescent="0.3">
      <c r="A348" s="1">
        <v>35871</v>
      </c>
      <c r="B348">
        <v>7.3406310000000001</v>
      </c>
    </row>
    <row r="349" spans="1:2" x14ac:dyDescent="0.3">
      <c r="A349" s="1">
        <v>35872</v>
      </c>
      <c r="B349">
        <v>7.3300229999999997</v>
      </c>
    </row>
    <row r="350" spans="1:2" x14ac:dyDescent="0.3">
      <c r="A350" s="1">
        <v>35873</v>
      </c>
      <c r="B350">
        <v>7.2417280000000002</v>
      </c>
    </row>
    <row r="351" spans="1:2" x14ac:dyDescent="0.3">
      <c r="A351" s="1">
        <v>35874</v>
      </c>
      <c r="B351">
        <v>7.1798929999999999</v>
      </c>
    </row>
    <row r="352" spans="1:2" x14ac:dyDescent="0.3">
      <c r="A352" s="1">
        <v>35877</v>
      </c>
      <c r="B352">
        <v>7.1269010000000002</v>
      </c>
    </row>
    <row r="353" spans="1:2" x14ac:dyDescent="0.3">
      <c r="A353" s="1">
        <v>35878</v>
      </c>
      <c r="B353">
        <v>7.3035269999999999</v>
      </c>
    </row>
    <row r="354" spans="1:2" x14ac:dyDescent="0.3">
      <c r="A354" s="1">
        <v>35879</v>
      </c>
      <c r="B354">
        <v>7.356522</v>
      </c>
    </row>
    <row r="355" spans="1:2" x14ac:dyDescent="0.3">
      <c r="A355" s="1">
        <v>35880</v>
      </c>
      <c r="B355">
        <v>7.1710799999999999</v>
      </c>
    </row>
    <row r="356" spans="1:2" x14ac:dyDescent="0.3">
      <c r="A356" s="1">
        <v>35881</v>
      </c>
      <c r="B356">
        <v>7.2275999999999998</v>
      </c>
    </row>
    <row r="357" spans="1:2" x14ac:dyDescent="0.3">
      <c r="A357" s="1">
        <v>35884</v>
      </c>
      <c r="B357">
        <v>7.1798929999999999</v>
      </c>
    </row>
    <row r="358" spans="1:2" x14ac:dyDescent="0.3">
      <c r="A358" s="1">
        <v>35885</v>
      </c>
      <c r="B358">
        <v>7.1004040000000002</v>
      </c>
    </row>
    <row r="359" spans="1:2" x14ac:dyDescent="0.3">
      <c r="A359" s="1">
        <v>35886</v>
      </c>
      <c r="B359">
        <v>7.0403640000000003</v>
      </c>
    </row>
    <row r="360" spans="1:2" x14ac:dyDescent="0.3">
      <c r="A360" s="1">
        <v>35887</v>
      </c>
      <c r="B360">
        <v>7.012105</v>
      </c>
    </row>
    <row r="361" spans="1:2" x14ac:dyDescent="0.3">
      <c r="A361" s="1">
        <v>35888</v>
      </c>
      <c r="B361">
        <v>7.2240409999999997</v>
      </c>
    </row>
    <row r="362" spans="1:2" x14ac:dyDescent="0.3">
      <c r="A362" s="1">
        <v>35891</v>
      </c>
      <c r="B362">
        <v>7.2399630000000004</v>
      </c>
    </row>
    <row r="363" spans="1:2" x14ac:dyDescent="0.3">
      <c r="A363" s="1">
        <v>35892</v>
      </c>
      <c r="B363">
        <v>7.1269010000000002</v>
      </c>
    </row>
    <row r="364" spans="1:2" x14ac:dyDescent="0.3">
      <c r="A364" s="1">
        <v>35893</v>
      </c>
      <c r="B364">
        <v>7.1163290000000003</v>
      </c>
    </row>
    <row r="365" spans="1:2" x14ac:dyDescent="0.3">
      <c r="A365" s="1">
        <v>35894</v>
      </c>
      <c r="B365">
        <v>7.1163290000000003</v>
      </c>
    </row>
    <row r="366" spans="1:2" x14ac:dyDescent="0.3">
      <c r="A366" s="1">
        <v>35895</v>
      </c>
      <c r="B366">
        <v>7.1163290000000003</v>
      </c>
    </row>
    <row r="367" spans="1:2" x14ac:dyDescent="0.3">
      <c r="A367" s="1">
        <v>35898</v>
      </c>
      <c r="B367">
        <v>7.1163290000000003</v>
      </c>
    </row>
    <row r="368" spans="1:2" x14ac:dyDescent="0.3">
      <c r="A368" s="1">
        <v>35899</v>
      </c>
      <c r="B368">
        <v>7.2417280000000002</v>
      </c>
    </row>
    <row r="369" spans="1:2" x14ac:dyDescent="0.3">
      <c r="A369" s="1">
        <v>35900</v>
      </c>
      <c r="B369">
        <v>7.6656339999999998</v>
      </c>
    </row>
    <row r="370" spans="1:2" x14ac:dyDescent="0.3">
      <c r="A370" s="1">
        <v>35901</v>
      </c>
      <c r="B370">
        <v>7.7450830000000002</v>
      </c>
    </row>
    <row r="371" spans="1:2" x14ac:dyDescent="0.3">
      <c r="A371" s="1">
        <v>35902</v>
      </c>
      <c r="B371">
        <v>8.0012050000000006</v>
      </c>
    </row>
    <row r="372" spans="1:2" x14ac:dyDescent="0.3">
      <c r="A372" s="1">
        <v>35905</v>
      </c>
      <c r="B372">
        <v>8.2396720000000006</v>
      </c>
    </row>
    <row r="373" spans="1:2" x14ac:dyDescent="0.3">
      <c r="A373" s="1">
        <v>35906</v>
      </c>
      <c r="B373">
        <v>7.868754</v>
      </c>
    </row>
    <row r="374" spans="1:2" x14ac:dyDescent="0.3">
      <c r="A374" s="1">
        <v>35907</v>
      </c>
      <c r="B374">
        <v>7.8599180000000004</v>
      </c>
    </row>
    <row r="375" spans="1:2" x14ac:dyDescent="0.3">
      <c r="A375" s="1">
        <v>35908</v>
      </c>
      <c r="B375">
        <v>7.8581539999999999</v>
      </c>
    </row>
    <row r="376" spans="1:2" x14ac:dyDescent="0.3">
      <c r="A376" s="1">
        <v>35909</v>
      </c>
      <c r="B376">
        <v>7.4589850000000002</v>
      </c>
    </row>
    <row r="377" spans="1:2" x14ac:dyDescent="0.3">
      <c r="A377" s="1">
        <v>35912</v>
      </c>
      <c r="B377">
        <v>7.2770359999999998</v>
      </c>
    </row>
    <row r="378" spans="1:2" x14ac:dyDescent="0.3">
      <c r="A378" s="1">
        <v>35913</v>
      </c>
      <c r="B378">
        <v>7.8157690000000004</v>
      </c>
    </row>
    <row r="379" spans="1:2" x14ac:dyDescent="0.3">
      <c r="A379" s="1">
        <v>35914</v>
      </c>
      <c r="B379">
        <v>8.2131790000000002</v>
      </c>
    </row>
    <row r="380" spans="1:2" x14ac:dyDescent="0.3">
      <c r="A380" s="1">
        <v>35915</v>
      </c>
      <c r="B380">
        <v>8.3014759999999992</v>
      </c>
    </row>
    <row r="381" spans="1:2" x14ac:dyDescent="0.3">
      <c r="A381" s="1">
        <v>35916</v>
      </c>
      <c r="B381">
        <v>8.3014759999999992</v>
      </c>
    </row>
    <row r="382" spans="1:2" x14ac:dyDescent="0.3">
      <c r="A382" s="1">
        <v>35919</v>
      </c>
      <c r="B382">
        <v>8.2114139999999995</v>
      </c>
    </row>
    <row r="383" spans="1:2" x14ac:dyDescent="0.3">
      <c r="A383" s="1">
        <v>35920</v>
      </c>
      <c r="B383">
        <v>8.1425319999999992</v>
      </c>
    </row>
    <row r="384" spans="1:2" x14ac:dyDescent="0.3">
      <c r="A384" s="1">
        <v>35921</v>
      </c>
      <c r="B384">
        <v>7.888172</v>
      </c>
    </row>
    <row r="385" spans="1:2" x14ac:dyDescent="0.3">
      <c r="A385" s="1">
        <v>35922</v>
      </c>
      <c r="B385">
        <v>7.6921290000000004</v>
      </c>
    </row>
    <row r="386" spans="1:2" x14ac:dyDescent="0.3">
      <c r="A386" s="1">
        <v>35923</v>
      </c>
      <c r="B386">
        <v>7.9217170000000001</v>
      </c>
    </row>
    <row r="387" spans="1:2" x14ac:dyDescent="0.3">
      <c r="A387" s="1">
        <v>35926</v>
      </c>
      <c r="B387">
        <v>8.0524339999999999</v>
      </c>
    </row>
    <row r="388" spans="1:2" x14ac:dyDescent="0.3">
      <c r="A388" s="1">
        <v>35927</v>
      </c>
      <c r="B388">
        <v>7.9217170000000001</v>
      </c>
    </row>
    <row r="389" spans="1:2" x14ac:dyDescent="0.3">
      <c r="A389" s="1">
        <v>35928</v>
      </c>
      <c r="B389">
        <v>7.8599180000000004</v>
      </c>
    </row>
    <row r="390" spans="1:2" x14ac:dyDescent="0.3">
      <c r="A390" s="1">
        <v>35929</v>
      </c>
      <c r="B390">
        <v>8.1954910000000005</v>
      </c>
    </row>
    <row r="391" spans="1:2" x14ac:dyDescent="0.3">
      <c r="A391" s="1">
        <v>35930</v>
      </c>
      <c r="B391">
        <v>8.2131790000000002</v>
      </c>
    </row>
    <row r="392" spans="1:2" x14ac:dyDescent="0.3">
      <c r="A392" s="1">
        <v>35933</v>
      </c>
      <c r="B392">
        <v>8.2043330000000001</v>
      </c>
    </row>
    <row r="393" spans="1:2" x14ac:dyDescent="0.3">
      <c r="A393" s="1">
        <v>35934</v>
      </c>
      <c r="B393">
        <v>8.4074570000000008</v>
      </c>
    </row>
    <row r="394" spans="1:2" x14ac:dyDescent="0.3">
      <c r="A394" s="1">
        <v>35935</v>
      </c>
      <c r="B394">
        <v>8.5010770000000004</v>
      </c>
    </row>
    <row r="395" spans="1:2" x14ac:dyDescent="0.3">
      <c r="A395" s="1">
        <v>35936</v>
      </c>
      <c r="B395">
        <v>8.5010770000000004</v>
      </c>
    </row>
    <row r="396" spans="1:2" x14ac:dyDescent="0.3">
      <c r="A396" s="1">
        <v>35937</v>
      </c>
      <c r="B396">
        <v>8.6229530000000008</v>
      </c>
    </row>
    <row r="397" spans="1:2" x14ac:dyDescent="0.3">
      <c r="A397" s="1">
        <v>35940</v>
      </c>
      <c r="B397">
        <v>8.6017759999999992</v>
      </c>
    </row>
    <row r="398" spans="1:2" x14ac:dyDescent="0.3">
      <c r="A398" s="1">
        <v>35941</v>
      </c>
      <c r="B398">
        <v>8.8560990000000004</v>
      </c>
    </row>
    <row r="399" spans="1:2" x14ac:dyDescent="0.3">
      <c r="A399" s="1">
        <v>35942</v>
      </c>
      <c r="B399">
        <v>8.6900720000000007</v>
      </c>
    </row>
    <row r="400" spans="1:2" x14ac:dyDescent="0.3">
      <c r="A400" s="1">
        <v>35943</v>
      </c>
      <c r="B400">
        <v>8.6193950000000008</v>
      </c>
    </row>
    <row r="401" spans="1:2" x14ac:dyDescent="0.3">
      <c r="A401" s="1">
        <v>35944</v>
      </c>
      <c r="B401">
        <v>8.4957569999999993</v>
      </c>
    </row>
    <row r="402" spans="1:2" x14ac:dyDescent="0.3">
      <c r="A402" s="1">
        <v>35947</v>
      </c>
      <c r="B402">
        <v>8.4957569999999993</v>
      </c>
    </row>
    <row r="403" spans="1:2" x14ac:dyDescent="0.3">
      <c r="A403" s="1">
        <v>35948</v>
      </c>
      <c r="B403">
        <v>8.5911360000000005</v>
      </c>
    </row>
    <row r="404" spans="1:2" x14ac:dyDescent="0.3">
      <c r="A404" s="1">
        <v>35949</v>
      </c>
      <c r="B404">
        <v>8.7430319999999995</v>
      </c>
    </row>
    <row r="405" spans="1:2" x14ac:dyDescent="0.3">
      <c r="A405" s="1">
        <v>35950</v>
      </c>
      <c r="B405">
        <v>8.7589559999999995</v>
      </c>
    </row>
    <row r="406" spans="1:2" x14ac:dyDescent="0.3">
      <c r="A406" s="1">
        <v>35951</v>
      </c>
      <c r="B406">
        <v>8.8313640000000007</v>
      </c>
    </row>
    <row r="407" spans="1:2" x14ac:dyDescent="0.3">
      <c r="A407" s="1">
        <v>35954</v>
      </c>
      <c r="B407">
        <v>8.6193950000000008</v>
      </c>
    </row>
    <row r="408" spans="1:2" x14ac:dyDescent="0.3">
      <c r="A408" s="1">
        <v>35955</v>
      </c>
      <c r="B408">
        <v>8.5381800000000005</v>
      </c>
    </row>
    <row r="409" spans="1:2" x14ac:dyDescent="0.3">
      <c r="A409" s="1">
        <v>35956</v>
      </c>
      <c r="B409">
        <v>8.6441280000000003</v>
      </c>
    </row>
    <row r="410" spans="1:2" x14ac:dyDescent="0.3">
      <c r="A410" s="1">
        <v>35957</v>
      </c>
      <c r="B410">
        <v>8.6441280000000003</v>
      </c>
    </row>
    <row r="411" spans="1:2" x14ac:dyDescent="0.3">
      <c r="A411" s="1">
        <v>35958</v>
      </c>
      <c r="B411">
        <v>8.3368140000000004</v>
      </c>
    </row>
    <row r="412" spans="1:2" x14ac:dyDescent="0.3">
      <c r="A412" s="1">
        <v>35961</v>
      </c>
      <c r="B412">
        <v>8.1513410000000004</v>
      </c>
    </row>
    <row r="413" spans="1:2" x14ac:dyDescent="0.3">
      <c r="A413" s="1">
        <v>35962</v>
      </c>
      <c r="B413">
        <v>8.3685960000000001</v>
      </c>
    </row>
    <row r="414" spans="1:2" x14ac:dyDescent="0.3">
      <c r="A414" s="1">
        <v>35963</v>
      </c>
      <c r="B414">
        <v>8.6105859999999996</v>
      </c>
    </row>
    <row r="415" spans="1:2" x14ac:dyDescent="0.3">
      <c r="A415" s="1">
        <v>35964</v>
      </c>
      <c r="B415">
        <v>8.4622139999999995</v>
      </c>
    </row>
    <row r="416" spans="1:2" x14ac:dyDescent="0.3">
      <c r="A416" s="1">
        <v>35965</v>
      </c>
      <c r="B416">
        <v>8.3703579999999995</v>
      </c>
    </row>
    <row r="417" spans="1:2" x14ac:dyDescent="0.3">
      <c r="A417" s="1">
        <v>35968</v>
      </c>
      <c r="B417">
        <v>8.3721209999999999</v>
      </c>
    </row>
    <row r="418" spans="1:2" x14ac:dyDescent="0.3">
      <c r="A418" s="1">
        <v>35969</v>
      </c>
      <c r="B418">
        <v>8.5310959999999998</v>
      </c>
    </row>
    <row r="419" spans="1:2" x14ac:dyDescent="0.3">
      <c r="A419" s="1">
        <v>35970</v>
      </c>
      <c r="B419">
        <v>8.7253760000000007</v>
      </c>
    </row>
    <row r="420" spans="1:2" x14ac:dyDescent="0.3">
      <c r="A420" s="1">
        <v>35971</v>
      </c>
      <c r="B420">
        <v>8.8313640000000007</v>
      </c>
    </row>
    <row r="421" spans="1:2" x14ac:dyDescent="0.3">
      <c r="A421" s="1">
        <v>35972</v>
      </c>
      <c r="B421">
        <v>8.6370760000000004</v>
      </c>
    </row>
    <row r="422" spans="1:2" x14ac:dyDescent="0.3">
      <c r="A422" s="1">
        <v>35975</v>
      </c>
      <c r="B422">
        <v>8.7077229999999997</v>
      </c>
    </row>
    <row r="423" spans="1:2" x14ac:dyDescent="0.3">
      <c r="A423" s="1">
        <v>35976</v>
      </c>
      <c r="B423">
        <v>8.7607199999999992</v>
      </c>
    </row>
    <row r="424" spans="1:2" x14ac:dyDescent="0.3">
      <c r="A424" s="1">
        <v>35977</v>
      </c>
      <c r="B424">
        <v>8.8543389999999995</v>
      </c>
    </row>
    <row r="425" spans="1:2" x14ac:dyDescent="0.3">
      <c r="A425" s="1">
        <v>35978</v>
      </c>
      <c r="B425">
        <v>9.0062320000000007</v>
      </c>
    </row>
    <row r="426" spans="1:2" x14ac:dyDescent="0.3">
      <c r="A426" s="1">
        <v>35979</v>
      </c>
      <c r="B426">
        <v>9.1757810000000006</v>
      </c>
    </row>
    <row r="427" spans="1:2" x14ac:dyDescent="0.3">
      <c r="A427" s="1">
        <v>35982</v>
      </c>
      <c r="B427">
        <v>9.2287739999999996</v>
      </c>
    </row>
    <row r="428" spans="1:2" x14ac:dyDescent="0.3">
      <c r="A428" s="1">
        <v>35983</v>
      </c>
      <c r="B428">
        <v>9.1669370000000008</v>
      </c>
    </row>
    <row r="429" spans="1:2" x14ac:dyDescent="0.3">
      <c r="A429" s="1">
        <v>35984</v>
      </c>
      <c r="B429">
        <v>9.4848920000000003</v>
      </c>
    </row>
    <row r="430" spans="1:2" x14ac:dyDescent="0.3">
      <c r="A430" s="1">
        <v>35985</v>
      </c>
      <c r="B430">
        <v>9.391273</v>
      </c>
    </row>
    <row r="431" spans="1:2" x14ac:dyDescent="0.3">
      <c r="A431" s="1">
        <v>35986</v>
      </c>
      <c r="B431">
        <v>9.6950649999999996</v>
      </c>
    </row>
    <row r="432" spans="1:2" x14ac:dyDescent="0.3">
      <c r="A432" s="1">
        <v>35989</v>
      </c>
      <c r="B432">
        <v>9.8222229999999993</v>
      </c>
    </row>
    <row r="433" spans="1:2" x14ac:dyDescent="0.3">
      <c r="A433" s="1">
        <v>35990</v>
      </c>
      <c r="B433">
        <v>9.7145109999999999</v>
      </c>
    </row>
    <row r="434" spans="1:2" x14ac:dyDescent="0.3">
      <c r="A434" s="1">
        <v>35991</v>
      </c>
      <c r="B434">
        <v>9.7374539999999996</v>
      </c>
    </row>
    <row r="435" spans="1:2" x14ac:dyDescent="0.3">
      <c r="A435" s="1">
        <v>35992</v>
      </c>
      <c r="B435">
        <v>9.6050059999999995</v>
      </c>
    </row>
    <row r="436" spans="1:2" x14ac:dyDescent="0.3">
      <c r="A436" s="1">
        <v>35993</v>
      </c>
      <c r="B436">
        <v>9.6880159999999993</v>
      </c>
    </row>
    <row r="437" spans="1:2" x14ac:dyDescent="0.3">
      <c r="A437" s="1">
        <v>35996</v>
      </c>
      <c r="B437">
        <v>9.8028089999999999</v>
      </c>
    </row>
    <row r="438" spans="1:2" x14ac:dyDescent="0.3">
      <c r="A438" s="1">
        <v>35997</v>
      </c>
      <c r="B438">
        <v>9.7409750000000006</v>
      </c>
    </row>
    <row r="439" spans="1:2" x14ac:dyDescent="0.3">
      <c r="A439" s="1">
        <v>35998</v>
      </c>
      <c r="B439">
        <v>9.184628</v>
      </c>
    </row>
    <row r="440" spans="1:2" x14ac:dyDescent="0.3">
      <c r="A440" s="1">
        <v>35999</v>
      </c>
      <c r="B440">
        <v>9.0344899999999999</v>
      </c>
    </row>
    <row r="441" spans="1:2" x14ac:dyDescent="0.3">
      <c r="A441" s="1">
        <v>36000</v>
      </c>
      <c r="B441">
        <v>9.2376179999999994</v>
      </c>
    </row>
    <row r="442" spans="1:2" x14ac:dyDescent="0.3">
      <c r="A442" s="1">
        <v>36003</v>
      </c>
      <c r="B442">
        <v>9.2287739999999996</v>
      </c>
    </row>
    <row r="443" spans="1:2" x14ac:dyDescent="0.3">
      <c r="A443" s="1">
        <v>36004</v>
      </c>
      <c r="B443">
        <v>9.2181660000000001</v>
      </c>
    </row>
    <row r="444" spans="1:2" x14ac:dyDescent="0.3">
      <c r="A444" s="1">
        <v>36005</v>
      </c>
      <c r="B444">
        <v>9.1828610000000008</v>
      </c>
    </row>
    <row r="445" spans="1:2" x14ac:dyDescent="0.3">
      <c r="A445" s="1">
        <v>36006</v>
      </c>
      <c r="B445">
        <v>9.4848920000000003</v>
      </c>
    </row>
    <row r="446" spans="1:2" x14ac:dyDescent="0.3">
      <c r="A446" s="1">
        <v>36007</v>
      </c>
      <c r="B446">
        <v>9.4848920000000003</v>
      </c>
    </row>
    <row r="447" spans="1:2" x14ac:dyDescent="0.3">
      <c r="A447" s="1">
        <v>36010</v>
      </c>
      <c r="B447">
        <v>8.8137120000000007</v>
      </c>
    </row>
    <row r="448" spans="1:2" x14ac:dyDescent="0.3">
      <c r="A448" s="1">
        <v>36011</v>
      </c>
      <c r="B448">
        <v>8.7430319999999995</v>
      </c>
    </row>
    <row r="449" spans="1:2" x14ac:dyDescent="0.3">
      <c r="A449" s="1">
        <v>36012</v>
      </c>
      <c r="B449">
        <v>8.5664370000000005</v>
      </c>
    </row>
    <row r="450" spans="1:2" x14ac:dyDescent="0.3">
      <c r="A450" s="1">
        <v>36013</v>
      </c>
      <c r="B450">
        <v>8.2838200000000004</v>
      </c>
    </row>
    <row r="451" spans="1:2" x14ac:dyDescent="0.3">
      <c r="A451" s="1">
        <v>36014</v>
      </c>
      <c r="B451">
        <v>8.2838200000000004</v>
      </c>
    </row>
    <row r="452" spans="1:2" x14ac:dyDescent="0.3">
      <c r="A452" s="1">
        <v>36017</v>
      </c>
      <c r="B452">
        <v>8.0365459999999995</v>
      </c>
    </row>
    <row r="453" spans="1:2" x14ac:dyDescent="0.3">
      <c r="A453" s="1">
        <v>36018</v>
      </c>
      <c r="B453">
        <v>7.930561</v>
      </c>
    </row>
    <row r="454" spans="1:2" x14ac:dyDescent="0.3">
      <c r="A454" s="1">
        <v>36019</v>
      </c>
      <c r="B454">
        <v>8.2131790000000002</v>
      </c>
    </row>
    <row r="455" spans="1:2" x14ac:dyDescent="0.3">
      <c r="A455" s="1">
        <v>36020</v>
      </c>
      <c r="B455">
        <v>8.7024419999999996</v>
      </c>
    </row>
    <row r="456" spans="1:2" x14ac:dyDescent="0.3">
      <c r="A456" s="1">
        <v>36021</v>
      </c>
      <c r="B456">
        <v>8.7042029999999997</v>
      </c>
    </row>
    <row r="457" spans="1:2" x14ac:dyDescent="0.3">
      <c r="A457" s="1">
        <v>36024</v>
      </c>
      <c r="B457">
        <v>8.8313640000000007</v>
      </c>
    </row>
    <row r="458" spans="1:2" x14ac:dyDescent="0.3">
      <c r="A458" s="1">
        <v>36025</v>
      </c>
      <c r="B458">
        <v>9.3612500000000001</v>
      </c>
    </row>
    <row r="459" spans="1:2" x14ac:dyDescent="0.3">
      <c r="A459" s="1">
        <v>36026</v>
      </c>
      <c r="B459">
        <v>9.4672040000000006</v>
      </c>
    </row>
    <row r="460" spans="1:2" x14ac:dyDescent="0.3">
      <c r="A460" s="1">
        <v>36027</v>
      </c>
      <c r="B460">
        <v>9.1828610000000008</v>
      </c>
    </row>
    <row r="461" spans="1:2" x14ac:dyDescent="0.3">
      <c r="A461" s="1">
        <v>36028</v>
      </c>
      <c r="B461">
        <v>8.6105859999999996</v>
      </c>
    </row>
    <row r="462" spans="1:2" x14ac:dyDescent="0.3">
      <c r="A462" s="1">
        <v>36031</v>
      </c>
      <c r="B462">
        <v>8.7872149999999998</v>
      </c>
    </row>
    <row r="463" spans="1:2" x14ac:dyDescent="0.3">
      <c r="A463" s="1">
        <v>36032</v>
      </c>
      <c r="B463">
        <v>9.0962899999999998</v>
      </c>
    </row>
    <row r="464" spans="1:2" x14ac:dyDescent="0.3">
      <c r="A464" s="1">
        <v>36033</v>
      </c>
      <c r="B464">
        <v>8.7942599999999995</v>
      </c>
    </row>
    <row r="465" spans="1:2" x14ac:dyDescent="0.3">
      <c r="A465" s="1">
        <v>36034</v>
      </c>
      <c r="B465">
        <v>8.3898080000000004</v>
      </c>
    </row>
    <row r="466" spans="1:2" x14ac:dyDescent="0.3">
      <c r="A466" s="1">
        <v>36035</v>
      </c>
      <c r="B466">
        <v>8.3898080000000004</v>
      </c>
    </row>
    <row r="467" spans="1:2" x14ac:dyDescent="0.3">
      <c r="A467" s="1">
        <v>36038</v>
      </c>
      <c r="B467">
        <v>8.1248459999999998</v>
      </c>
    </row>
    <row r="468" spans="1:2" x14ac:dyDescent="0.3">
      <c r="A468" s="1">
        <v>36039</v>
      </c>
      <c r="B468">
        <v>8.3014759999999992</v>
      </c>
    </row>
    <row r="469" spans="1:2" x14ac:dyDescent="0.3">
      <c r="A469" s="1">
        <v>36040</v>
      </c>
      <c r="B469">
        <v>8.6988830000000004</v>
      </c>
    </row>
    <row r="470" spans="1:2" x14ac:dyDescent="0.3">
      <c r="A470" s="1">
        <v>36041</v>
      </c>
      <c r="B470">
        <v>8.8843560000000004</v>
      </c>
    </row>
    <row r="471" spans="1:2" x14ac:dyDescent="0.3">
      <c r="A471" s="1">
        <v>36042</v>
      </c>
      <c r="B471">
        <v>8.8843560000000004</v>
      </c>
    </row>
    <row r="472" spans="1:2" x14ac:dyDescent="0.3">
      <c r="A472" s="1">
        <v>36045</v>
      </c>
      <c r="B472">
        <v>9.4848920000000003</v>
      </c>
    </row>
    <row r="473" spans="1:2" x14ac:dyDescent="0.3">
      <c r="A473" s="1">
        <v>36046</v>
      </c>
      <c r="B473">
        <v>9.5731920000000006</v>
      </c>
    </row>
    <row r="474" spans="1:2" x14ac:dyDescent="0.3">
      <c r="A474" s="1">
        <v>36047</v>
      </c>
      <c r="B474">
        <v>9.3170730000000006</v>
      </c>
    </row>
    <row r="475" spans="1:2" x14ac:dyDescent="0.3">
      <c r="A475" s="1">
        <v>36048</v>
      </c>
      <c r="B475">
        <v>8.9726540000000004</v>
      </c>
    </row>
    <row r="476" spans="1:2" x14ac:dyDescent="0.3">
      <c r="A476" s="1">
        <v>36049</v>
      </c>
      <c r="B476">
        <v>8.9726540000000004</v>
      </c>
    </row>
    <row r="477" spans="1:2" x14ac:dyDescent="0.3">
      <c r="A477" s="1">
        <v>36052</v>
      </c>
      <c r="B477">
        <v>9.3435690000000005</v>
      </c>
    </row>
    <row r="478" spans="1:2" x14ac:dyDescent="0.3">
      <c r="A478" s="1">
        <v>36053</v>
      </c>
      <c r="B478">
        <v>9.2287739999999996</v>
      </c>
    </row>
    <row r="479" spans="1:2" x14ac:dyDescent="0.3">
      <c r="A479" s="1">
        <v>36054</v>
      </c>
      <c r="B479">
        <v>9.3170730000000006</v>
      </c>
    </row>
    <row r="480" spans="1:2" x14ac:dyDescent="0.3">
      <c r="A480" s="1">
        <v>36055</v>
      </c>
      <c r="B480">
        <v>9.184628</v>
      </c>
    </row>
    <row r="481" spans="1:2" x14ac:dyDescent="0.3">
      <c r="A481" s="1">
        <v>36056</v>
      </c>
      <c r="B481">
        <v>9.184628</v>
      </c>
    </row>
    <row r="482" spans="1:2" x14ac:dyDescent="0.3">
      <c r="A482" s="1">
        <v>36059</v>
      </c>
      <c r="B482">
        <v>8.9196620000000006</v>
      </c>
    </row>
    <row r="483" spans="1:2" x14ac:dyDescent="0.3">
      <c r="A483" s="1">
        <v>36060</v>
      </c>
      <c r="B483">
        <v>9.3082630000000002</v>
      </c>
    </row>
    <row r="484" spans="1:2" x14ac:dyDescent="0.3">
      <c r="A484" s="1">
        <v>36061</v>
      </c>
      <c r="B484">
        <v>9.4248150000000006</v>
      </c>
    </row>
    <row r="485" spans="1:2" x14ac:dyDescent="0.3">
      <c r="A485" s="1">
        <v>36062</v>
      </c>
      <c r="B485">
        <v>9.3877509999999997</v>
      </c>
    </row>
    <row r="486" spans="1:2" x14ac:dyDescent="0.3">
      <c r="A486" s="1">
        <v>36063</v>
      </c>
      <c r="B486">
        <v>9.3877509999999997</v>
      </c>
    </row>
    <row r="487" spans="1:2" x14ac:dyDescent="0.3">
      <c r="A487" s="1">
        <v>36066</v>
      </c>
      <c r="B487">
        <v>9.377148</v>
      </c>
    </row>
    <row r="488" spans="1:2" x14ac:dyDescent="0.3">
      <c r="A488" s="1">
        <v>36067</v>
      </c>
      <c r="B488">
        <v>9.1457610000000003</v>
      </c>
    </row>
    <row r="489" spans="1:2" x14ac:dyDescent="0.3">
      <c r="A489" s="1">
        <v>36068</v>
      </c>
      <c r="B489">
        <v>8.9991509999999995</v>
      </c>
    </row>
    <row r="490" spans="1:2" x14ac:dyDescent="0.3">
      <c r="A490" s="1">
        <v>36069</v>
      </c>
      <c r="B490">
        <v>8.1690260000000006</v>
      </c>
    </row>
    <row r="491" spans="1:2" x14ac:dyDescent="0.3">
      <c r="A491" s="1">
        <v>36070</v>
      </c>
      <c r="B491">
        <v>8.0541979999999995</v>
      </c>
    </row>
    <row r="492" spans="1:2" x14ac:dyDescent="0.3">
      <c r="A492" s="1">
        <v>36073</v>
      </c>
      <c r="B492">
        <v>8.0718499999999995</v>
      </c>
    </row>
    <row r="493" spans="1:2" x14ac:dyDescent="0.3">
      <c r="A493" s="1">
        <v>36074</v>
      </c>
      <c r="B493">
        <v>8.5434619999999999</v>
      </c>
    </row>
    <row r="494" spans="1:2" x14ac:dyDescent="0.3">
      <c r="A494" s="1">
        <v>36075</v>
      </c>
      <c r="B494">
        <v>8.4957569999999993</v>
      </c>
    </row>
    <row r="495" spans="1:2" x14ac:dyDescent="0.3">
      <c r="A495" s="1">
        <v>36076</v>
      </c>
      <c r="B495">
        <v>7.8634380000000004</v>
      </c>
    </row>
    <row r="496" spans="1:2" x14ac:dyDescent="0.3">
      <c r="A496" s="1">
        <v>36077</v>
      </c>
      <c r="B496">
        <v>8.2997119999999995</v>
      </c>
    </row>
    <row r="497" spans="1:2" x14ac:dyDescent="0.3">
      <c r="A497" s="1">
        <v>36080</v>
      </c>
      <c r="B497">
        <v>8.7960209999999996</v>
      </c>
    </row>
    <row r="498" spans="1:2" x14ac:dyDescent="0.3">
      <c r="A498" s="1">
        <v>36081</v>
      </c>
      <c r="B498">
        <v>8.9726540000000004</v>
      </c>
    </row>
    <row r="499" spans="1:2" x14ac:dyDescent="0.3">
      <c r="A499" s="1">
        <v>36082</v>
      </c>
      <c r="B499">
        <v>9.2729230000000005</v>
      </c>
    </row>
    <row r="500" spans="1:2" x14ac:dyDescent="0.3">
      <c r="A500" s="1">
        <v>36083</v>
      </c>
      <c r="B500">
        <v>9.1669719999999995</v>
      </c>
    </row>
    <row r="501" spans="1:2" x14ac:dyDescent="0.3">
      <c r="A501" s="1">
        <v>36084</v>
      </c>
      <c r="B501">
        <v>9.3082630000000002</v>
      </c>
    </row>
    <row r="502" spans="1:2" x14ac:dyDescent="0.3">
      <c r="A502" s="1">
        <v>36087</v>
      </c>
      <c r="B502">
        <v>9.1757810000000006</v>
      </c>
    </row>
    <row r="503" spans="1:2" x14ac:dyDescent="0.3">
      <c r="A503" s="1">
        <v>36088</v>
      </c>
      <c r="B503">
        <v>9.2694010000000002</v>
      </c>
    </row>
    <row r="504" spans="1:2" x14ac:dyDescent="0.3">
      <c r="A504" s="1">
        <v>36089</v>
      </c>
      <c r="B504">
        <v>8.6723850000000002</v>
      </c>
    </row>
    <row r="505" spans="1:2" x14ac:dyDescent="0.3">
      <c r="A505" s="1">
        <v>36090</v>
      </c>
      <c r="B505">
        <v>8.2661650000000009</v>
      </c>
    </row>
    <row r="506" spans="1:2" x14ac:dyDescent="0.3">
      <c r="A506" s="1">
        <v>36091</v>
      </c>
      <c r="B506">
        <v>8.4233460000000004</v>
      </c>
    </row>
    <row r="507" spans="1:2" x14ac:dyDescent="0.3">
      <c r="A507" s="1">
        <v>36094</v>
      </c>
      <c r="B507">
        <v>8.1690260000000006</v>
      </c>
    </row>
    <row r="508" spans="1:2" x14ac:dyDescent="0.3">
      <c r="A508" s="1">
        <v>36095</v>
      </c>
      <c r="B508">
        <v>8.1336870000000001</v>
      </c>
    </row>
    <row r="509" spans="1:2" x14ac:dyDescent="0.3">
      <c r="A509" s="1">
        <v>36096</v>
      </c>
      <c r="B509">
        <v>7.8864130000000001</v>
      </c>
    </row>
    <row r="510" spans="1:2" x14ac:dyDescent="0.3">
      <c r="A510" s="1">
        <v>36097</v>
      </c>
      <c r="B510">
        <v>7.6656339999999998</v>
      </c>
    </row>
    <row r="511" spans="1:2" x14ac:dyDescent="0.3">
      <c r="A511" s="1">
        <v>36098</v>
      </c>
      <c r="B511">
        <v>7.6656339999999998</v>
      </c>
    </row>
    <row r="512" spans="1:2" x14ac:dyDescent="0.3">
      <c r="A512" s="1">
        <v>36101</v>
      </c>
      <c r="B512">
        <v>8.1778379999999995</v>
      </c>
    </row>
    <row r="513" spans="1:2" x14ac:dyDescent="0.3">
      <c r="A513" s="1">
        <v>36102</v>
      </c>
      <c r="B513">
        <v>8.1778379999999995</v>
      </c>
    </row>
    <row r="514" spans="1:2" x14ac:dyDescent="0.3">
      <c r="A514" s="1">
        <v>36103</v>
      </c>
      <c r="B514">
        <v>8.1442920000000001</v>
      </c>
    </row>
    <row r="515" spans="1:2" x14ac:dyDescent="0.3">
      <c r="A515" s="1">
        <v>36104</v>
      </c>
      <c r="B515">
        <v>8.1513410000000004</v>
      </c>
    </row>
    <row r="516" spans="1:2" x14ac:dyDescent="0.3">
      <c r="A516" s="1">
        <v>36105</v>
      </c>
      <c r="B516">
        <v>8.1513410000000004</v>
      </c>
    </row>
    <row r="517" spans="1:2" x14ac:dyDescent="0.3">
      <c r="A517" s="1">
        <v>36108</v>
      </c>
      <c r="B517">
        <v>8.3014759999999992</v>
      </c>
    </row>
    <row r="518" spans="1:2" x14ac:dyDescent="0.3">
      <c r="A518" s="1">
        <v>36109</v>
      </c>
      <c r="B518">
        <v>8.2308280000000007</v>
      </c>
    </row>
    <row r="519" spans="1:2" x14ac:dyDescent="0.3">
      <c r="A519" s="1">
        <v>36110</v>
      </c>
      <c r="B519">
        <v>8.1248459999999998</v>
      </c>
    </row>
    <row r="520" spans="1:2" x14ac:dyDescent="0.3">
      <c r="A520" s="1">
        <v>36111</v>
      </c>
      <c r="B520">
        <v>7.9976839999999996</v>
      </c>
    </row>
    <row r="521" spans="1:2" x14ac:dyDescent="0.3">
      <c r="A521" s="1">
        <v>36112</v>
      </c>
      <c r="B521">
        <v>8.0100460000000009</v>
      </c>
    </row>
    <row r="522" spans="1:2" x14ac:dyDescent="0.3">
      <c r="A522" s="1">
        <v>36115</v>
      </c>
      <c r="B522">
        <v>8.4427970000000006</v>
      </c>
    </row>
    <row r="523" spans="1:2" x14ac:dyDescent="0.3">
      <c r="A523" s="1">
        <v>36116</v>
      </c>
      <c r="B523">
        <v>8.2661650000000009</v>
      </c>
    </row>
    <row r="524" spans="1:2" x14ac:dyDescent="0.3">
      <c r="A524" s="1">
        <v>36117</v>
      </c>
      <c r="B524">
        <v>8.0559609999999999</v>
      </c>
    </row>
    <row r="525" spans="1:2" x14ac:dyDescent="0.3">
      <c r="A525" s="1">
        <v>36118</v>
      </c>
      <c r="B525">
        <v>8.0365459999999995</v>
      </c>
    </row>
    <row r="526" spans="1:2" x14ac:dyDescent="0.3">
      <c r="A526" s="1">
        <v>36119</v>
      </c>
      <c r="B526">
        <v>8.3385759999999998</v>
      </c>
    </row>
    <row r="527" spans="1:2" x14ac:dyDescent="0.3">
      <c r="A527" s="1">
        <v>36122</v>
      </c>
      <c r="B527">
        <v>8.3385759999999998</v>
      </c>
    </row>
    <row r="528" spans="1:2" x14ac:dyDescent="0.3">
      <c r="A528" s="1">
        <v>36123</v>
      </c>
      <c r="B528">
        <v>8.7253760000000007</v>
      </c>
    </row>
    <row r="529" spans="1:2" x14ac:dyDescent="0.3">
      <c r="A529" s="1">
        <v>36124</v>
      </c>
      <c r="B529">
        <v>8.4198269999999997</v>
      </c>
    </row>
    <row r="530" spans="1:2" x14ac:dyDescent="0.3">
      <c r="A530" s="1">
        <v>36125</v>
      </c>
      <c r="B530">
        <v>8.5487479999999998</v>
      </c>
    </row>
    <row r="531" spans="1:2" x14ac:dyDescent="0.3">
      <c r="A531" s="1">
        <v>36126</v>
      </c>
      <c r="B531">
        <v>8.9461580000000005</v>
      </c>
    </row>
    <row r="532" spans="1:2" x14ac:dyDescent="0.3">
      <c r="A532" s="1">
        <v>36129</v>
      </c>
      <c r="B532">
        <v>8.5840890000000005</v>
      </c>
    </row>
    <row r="533" spans="1:2" x14ac:dyDescent="0.3">
      <c r="A533" s="1">
        <v>36130</v>
      </c>
      <c r="B533">
        <v>8.5840890000000005</v>
      </c>
    </row>
    <row r="534" spans="1:2" x14ac:dyDescent="0.3">
      <c r="A534" s="1">
        <v>36131</v>
      </c>
      <c r="B534">
        <v>8.3191279999999992</v>
      </c>
    </row>
    <row r="535" spans="1:2" x14ac:dyDescent="0.3">
      <c r="A535" s="1">
        <v>36132</v>
      </c>
      <c r="B535">
        <v>8.7960209999999996</v>
      </c>
    </row>
    <row r="536" spans="1:2" x14ac:dyDescent="0.3">
      <c r="A536" s="1">
        <v>36133</v>
      </c>
      <c r="B536">
        <v>8.7430319999999995</v>
      </c>
    </row>
    <row r="537" spans="1:2" x14ac:dyDescent="0.3">
      <c r="A537" s="1">
        <v>36136</v>
      </c>
      <c r="B537">
        <v>8.6547339999999995</v>
      </c>
    </row>
    <row r="538" spans="1:2" x14ac:dyDescent="0.3">
      <c r="A538" s="1">
        <v>36137</v>
      </c>
      <c r="B538">
        <v>8.6547339999999995</v>
      </c>
    </row>
    <row r="539" spans="1:2" x14ac:dyDescent="0.3">
      <c r="A539" s="1">
        <v>36138</v>
      </c>
      <c r="B539">
        <v>8.7960209999999996</v>
      </c>
    </row>
    <row r="540" spans="1:2" x14ac:dyDescent="0.3">
      <c r="A540" s="1">
        <v>36139</v>
      </c>
      <c r="B540">
        <v>8.6370760000000004</v>
      </c>
    </row>
    <row r="541" spans="1:2" x14ac:dyDescent="0.3">
      <c r="A541" s="1">
        <v>36140</v>
      </c>
      <c r="B541">
        <v>8.6370760000000004</v>
      </c>
    </row>
    <row r="542" spans="1:2" x14ac:dyDescent="0.3">
      <c r="A542" s="1">
        <v>36143</v>
      </c>
      <c r="B542">
        <v>8.6741499999999991</v>
      </c>
    </row>
    <row r="543" spans="1:2" x14ac:dyDescent="0.3">
      <c r="A543" s="1">
        <v>36144</v>
      </c>
      <c r="B543">
        <v>8.7925009999999997</v>
      </c>
    </row>
    <row r="544" spans="1:2" x14ac:dyDescent="0.3">
      <c r="A544" s="1">
        <v>36145</v>
      </c>
      <c r="B544">
        <v>9.1051359999999999</v>
      </c>
    </row>
    <row r="545" spans="1:2" x14ac:dyDescent="0.3">
      <c r="A545" s="1">
        <v>36146</v>
      </c>
      <c r="B545">
        <v>9.1669719999999995</v>
      </c>
    </row>
    <row r="546" spans="1:2" x14ac:dyDescent="0.3">
      <c r="A546" s="1">
        <v>36147</v>
      </c>
      <c r="B546">
        <v>9.1669719999999995</v>
      </c>
    </row>
    <row r="547" spans="1:2" x14ac:dyDescent="0.3">
      <c r="A547" s="1">
        <v>36150</v>
      </c>
      <c r="B547">
        <v>9.4142480000000006</v>
      </c>
    </row>
    <row r="548" spans="1:2" x14ac:dyDescent="0.3">
      <c r="A548" s="1">
        <v>36151</v>
      </c>
      <c r="B548">
        <v>9.626182</v>
      </c>
    </row>
    <row r="549" spans="1:2" x14ac:dyDescent="0.3">
      <c r="A549" s="1">
        <v>36152</v>
      </c>
      <c r="B549">
        <v>9.8734579999999994</v>
      </c>
    </row>
    <row r="550" spans="1:2" x14ac:dyDescent="0.3">
      <c r="A550" s="1">
        <v>36153</v>
      </c>
      <c r="B550">
        <v>9.8734579999999994</v>
      </c>
    </row>
    <row r="551" spans="1:2" x14ac:dyDescent="0.3">
      <c r="A551" s="1">
        <v>36154</v>
      </c>
      <c r="B551">
        <v>9.8734579999999994</v>
      </c>
    </row>
    <row r="552" spans="1:2" x14ac:dyDescent="0.3">
      <c r="A552" s="1">
        <v>36157</v>
      </c>
      <c r="B552">
        <v>9.7180389999999992</v>
      </c>
    </row>
    <row r="553" spans="1:2" x14ac:dyDescent="0.3">
      <c r="A553" s="1">
        <v>36158</v>
      </c>
      <c r="B553">
        <v>9.8858219999999992</v>
      </c>
    </row>
    <row r="554" spans="1:2" x14ac:dyDescent="0.3">
      <c r="A554" s="1">
        <v>36159</v>
      </c>
      <c r="B554">
        <v>9.6933030000000002</v>
      </c>
    </row>
    <row r="555" spans="1:2" x14ac:dyDescent="0.3">
      <c r="A555" s="1">
        <v>36160</v>
      </c>
      <c r="B555">
        <v>9.6933030000000002</v>
      </c>
    </row>
    <row r="556" spans="1:2" x14ac:dyDescent="0.3">
      <c r="A556" s="1">
        <v>36161</v>
      </c>
      <c r="B556">
        <v>9.6933030000000002</v>
      </c>
    </row>
    <row r="557" spans="1:2" x14ac:dyDescent="0.3">
      <c r="A557" s="1">
        <v>36164</v>
      </c>
      <c r="B557">
        <v>11.203036000000001</v>
      </c>
    </row>
    <row r="558" spans="1:2" x14ac:dyDescent="0.3">
      <c r="A558" s="1">
        <v>36165</v>
      </c>
      <c r="B558">
        <v>11.303217999999999</v>
      </c>
    </row>
    <row r="559" spans="1:2" x14ac:dyDescent="0.3">
      <c r="A559" s="1">
        <v>36166</v>
      </c>
      <c r="B559">
        <v>11.969943000000001</v>
      </c>
    </row>
    <row r="560" spans="1:2" x14ac:dyDescent="0.3">
      <c r="A560" s="1">
        <v>36167</v>
      </c>
      <c r="B560">
        <v>11.797216000000001</v>
      </c>
    </row>
    <row r="561" spans="1:2" x14ac:dyDescent="0.3">
      <c r="A561" s="1">
        <v>36168</v>
      </c>
      <c r="B561">
        <v>11.234128999999999</v>
      </c>
    </row>
    <row r="562" spans="1:2" x14ac:dyDescent="0.3">
      <c r="A562" s="1">
        <v>36171</v>
      </c>
      <c r="B562">
        <v>11.165037</v>
      </c>
    </row>
    <row r="563" spans="1:2" x14ac:dyDescent="0.3">
      <c r="A563" s="1">
        <v>36172</v>
      </c>
      <c r="B563">
        <v>11.261765</v>
      </c>
    </row>
    <row r="564" spans="1:2" x14ac:dyDescent="0.3">
      <c r="A564" s="1">
        <v>36173</v>
      </c>
      <c r="B564">
        <v>10.829946</v>
      </c>
    </row>
    <row r="565" spans="1:2" x14ac:dyDescent="0.3">
      <c r="A565" s="1">
        <v>36174</v>
      </c>
      <c r="B565">
        <v>10.829946</v>
      </c>
    </row>
    <row r="566" spans="1:2" x14ac:dyDescent="0.3">
      <c r="A566" s="1">
        <v>36175</v>
      </c>
      <c r="B566">
        <v>11.258307</v>
      </c>
    </row>
    <row r="567" spans="1:2" x14ac:dyDescent="0.3">
      <c r="A567" s="1">
        <v>36178</v>
      </c>
      <c r="B567">
        <v>12.056304000000001</v>
      </c>
    </row>
    <row r="568" spans="1:2" x14ac:dyDescent="0.3">
      <c r="A568" s="1">
        <v>36179</v>
      </c>
      <c r="B568">
        <v>12.885392</v>
      </c>
    </row>
    <row r="569" spans="1:2" x14ac:dyDescent="0.3">
      <c r="A569" s="1">
        <v>36180</v>
      </c>
      <c r="B569">
        <v>13.990841</v>
      </c>
    </row>
    <row r="570" spans="1:2" x14ac:dyDescent="0.3">
      <c r="A570" s="1">
        <v>36181</v>
      </c>
      <c r="B570">
        <v>13.337934000000001</v>
      </c>
    </row>
    <row r="571" spans="1:2" x14ac:dyDescent="0.3">
      <c r="A571" s="1">
        <v>36182</v>
      </c>
      <c r="B571">
        <v>13.337934000000001</v>
      </c>
    </row>
    <row r="572" spans="1:2" x14ac:dyDescent="0.3">
      <c r="A572" s="1">
        <v>36185</v>
      </c>
      <c r="B572">
        <v>12.439755999999999</v>
      </c>
    </row>
    <row r="573" spans="1:2" x14ac:dyDescent="0.3">
      <c r="A573" s="1">
        <v>36186</v>
      </c>
      <c r="B573">
        <v>12.315395000000001</v>
      </c>
    </row>
    <row r="574" spans="1:2" x14ac:dyDescent="0.3">
      <c r="A574" s="1">
        <v>36187</v>
      </c>
      <c r="B574">
        <v>12.436302</v>
      </c>
    </row>
    <row r="575" spans="1:2" x14ac:dyDescent="0.3">
      <c r="A575" s="1">
        <v>36188</v>
      </c>
      <c r="B575">
        <v>13.075390000000001</v>
      </c>
    </row>
    <row r="576" spans="1:2" x14ac:dyDescent="0.3">
      <c r="A576" s="1">
        <v>36189</v>
      </c>
      <c r="B576">
        <v>13.883751</v>
      </c>
    </row>
    <row r="577" spans="1:2" x14ac:dyDescent="0.3">
      <c r="A577" s="1">
        <v>36192</v>
      </c>
      <c r="B577">
        <v>14.160111000000001</v>
      </c>
    </row>
    <row r="578" spans="1:2" x14ac:dyDescent="0.3">
      <c r="A578" s="1">
        <v>36193</v>
      </c>
      <c r="B578">
        <v>13.521024000000001</v>
      </c>
    </row>
    <row r="579" spans="1:2" x14ac:dyDescent="0.3">
      <c r="A579" s="1">
        <v>36194</v>
      </c>
      <c r="B579">
        <v>12.995936</v>
      </c>
    </row>
    <row r="580" spans="1:2" x14ac:dyDescent="0.3">
      <c r="A580" s="1">
        <v>36195</v>
      </c>
      <c r="B580">
        <v>13.679933999999999</v>
      </c>
    </row>
    <row r="581" spans="1:2" x14ac:dyDescent="0.3">
      <c r="A581" s="1">
        <v>36196</v>
      </c>
      <c r="B581">
        <v>13.507206</v>
      </c>
    </row>
    <row r="582" spans="1:2" x14ac:dyDescent="0.3">
      <c r="A582" s="1">
        <v>36199</v>
      </c>
      <c r="B582">
        <v>13.282660999999999</v>
      </c>
    </row>
    <row r="583" spans="1:2" x14ac:dyDescent="0.3">
      <c r="A583" s="1">
        <v>36200</v>
      </c>
      <c r="B583">
        <v>12.470846999999999</v>
      </c>
    </row>
    <row r="584" spans="1:2" x14ac:dyDescent="0.3">
      <c r="A584" s="1">
        <v>36201</v>
      </c>
      <c r="B584">
        <v>12.470846999999999</v>
      </c>
    </row>
    <row r="585" spans="1:2" x14ac:dyDescent="0.3">
      <c r="A585" s="1">
        <v>36202</v>
      </c>
      <c r="B585">
        <v>12.643573</v>
      </c>
    </row>
    <row r="586" spans="1:2" x14ac:dyDescent="0.3">
      <c r="A586" s="1">
        <v>36203</v>
      </c>
      <c r="B586">
        <v>12.643573</v>
      </c>
    </row>
    <row r="587" spans="1:2" x14ac:dyDescent="0.3">
      <c r="A587" s="1">
        <v>36206</v>
      </c>
      <c r="B587">
        <v>13.058116999999999</v>
      </c>
    </row>
    <row r="588" spans="1:2" x14ac:dyDescent="0.3">
      <c r="A588" s="1">
        <v>36207</v>
      </c>
      <c r="B588">
        <v>13.013207</v>
      </c>
    </row>
    <row r="589" spans="1:2" x14ac:dyDescent="0.3">
      <c r="A589" s="1">
        <v>36208</v>
      </c>
      <c r="B589">
        <v>12.505395</v>
      </c>
    </row>
    <row r="590" spans="1:2" x14ac:dyDescent="0.3">
      <c r="A590" s="1">
        <v>36209</v>
      </c>
      <c r="B590">
        <v>13.299934</v>
      </c>
    </row>
    <row r="591" spans="1:2" x14ac:dyDescent="0.3">
      <c r="A591" s="1">
        <v>36210</v>
      </c>
      <c r="B591">
        <v>13.521024000000001</v>
      </c>
    </row>
    <row r="592" spans="1:2" x14ac:dyDescent="0.3">
      <c r="A592" s="1">
        <v>36213</v>
      </c>
      <c r="B592">
        <v>13.645391</v>
      </c>
    </row>
    <row r="593" spans="1:2" x14ac:dyDescent="0.3">
      <c r="A593" s="1">
        <v>36214</v>
      </c>
      <c r="B593">
        <v>14.471019</v>
      </c>
    </row>
    <row r="594" spans="1:2" x14ac:dyDescent="0.3">
      <c r="A594" s="1">
        <v>36215</v>
      </c>
      <c r="B594">
        <v>14.118658</v>
      </c>
    </row>
    <row r="595" spans="1:2" x14ac:dyDescent="0.3">
      <c r="A595" s="1">
        <v>36216</v>
      </c>
      <c r="B595">
        <v>14.135929000000001</v>
      </c>
    </row>
    <row r="596" spans="1:2" x14ac:dyDescent="0.3">
      <c r="A596" s="1">
        <v>36217</v>
      </c>
      <c r="B596">
        <v>14.135929000000001</v>
      </c>
    </row>
    <row r="597" spans="1:2" x14ac:dyDescent="0.3">
      <c r="A597" s="1">
        <v>36220</v>
      </c>
      <c r="B597">
        <v>14.509021000000001</v>
      </c>
    </row>
    <row r="598" spans="1:2" x14ac:dyDescent="0.3">
      <c r="A598" s="1">
        <v>36221</v>
      </c>
      <c r="B598">
        <v>14.509021000000001</v>
      </c>
    </row>
    <row r="599" spans="1:2" x14ac:dyDescent="0.3">
      <c r="A599" s="1">
        <v>36222</v>
      </c>
      <c r="B599">
        <v>14.163568</v>
      </c>
    </row>
    <row r="600" spans="1:2" x14ac:dyDescent="0.3">
      <c r="A600" s="1">
        <v>36223</v>
      </c>
      <c r="B600">
        <v>13.887207</v>
      </c>
    </row>
    <row r="601" spans="1:2" x14ac:dyDescent="0.3">
      <c r="A601" s="1">
        <v>36224</v>
      </c>
      <c r="B601">
        <v>14.232657</v>
      </c>
    </row>
    <row r="602" spans="1:2" x14ac:dyDescent="0.3">
      <c r="A602" s="1">
        <v>36227</v>
      </c>
      <c r="B602">
        <v>14.139383</v>
      </c>
    </row>
    <row r="603" spans="1:2" x14ac:dyDescent="0.3">
      <c r="A603" s="1">
        <v>36228</v>
      </c>
      <c r="B603">
        <v>13.876842</v>
      </c>
    </row>
    <row r="604" spans="1:2" x14ac:dyDescent="0.3">
      <c r="A604" s="1">
        <v>36229</v>
      </c>
      <c r="B604">
        <v>13.645391</v>
      </c>
    </row>
    <row r="605" spans="1:2" x14ac:dyDescent="0.3">
      <c r="A605" s="1">
        <v>36230</v>
      </c>
      <c r="B605">
        <v>13.230846</v>
      </c>
    </row>
    <row r="606" spans="1:2" x14ac:dyDescent="0.3">
      <c r="A606" s="1">
        <v>36231</v>
      </c>
      <c r="B606">
        <v>13.230846</v>
      </c>
    </row>
    <row r="607" spans="1:2" x14ac:dyDescent="0.3">
      <c r="A607" s="1">
        <v>36234</v>
      </c>
      <c r="B607">
        <v>13.420842</v>
      </c>
    </row>
    <row r="608" spans="1:2" x14ac:dyDescent="0.3">
      <c r="A608" s="1">
        <v>36235</v>
      </c>
      <c r="B608">
        <v>13.679933999999999</v>
      </c>
    </row>
    <row r="609" spans="1:2" x14ac:dyDescent="0.3">
      <c r="A609" s="1">
        <v>36236</v>
      </c>
      <c r="B609">
        <v>13.351754</v>
      </c>
    </row>
    <row r="610" spans="1:2" x14ac:dyDescent="0.3">
      <c r="A610" s="1">
        <v>36237</v>
      </c>
      <c r="B610">
        <v>13.099570999999999</v>
      </c>
    </row>
    <row r="611" spans="1:2" x14ac:dyDescent="0.3">
      <c r="A611" s="1">
        <v>36238</v>
      </c>
      <c r="B611">
        <v>13.213570000000001</v>
      </c>
    </row>
    <row r="612" spans="1:2" x14ac:dyDescent="0.3">
      <c r="A612" s="1">
        <v>36241</v>
      </c>
      <c r="B612">
        <v>12.971754000000001</v>
      </c>
    </row>
    <row r="613" spans="1:2" x14ac:dyDescent="0.3">
      <c r="A613" s="1">
        <v>36242</v>
      </c>
      <c r="B613">
        <v>13.023573000000001</v>
      </c>
    </row>
    <row r="614" spans="1:2" x14ac:dyDescent="0.3">
      <c r="A614" s="1">
        <v>36243</v>
      </c>
      <c r="B614">
        <v>12.688485</v>
      </c>
    </row>
    <row r="615" spans="1:2" x14ac:dyDescent="0.3">
      <c r="A615" s="1">
        <v>36244</v>
      </c>
      <c r="B615">
        <v>13.130667000000001</v>
      </c>
    </row>
    <row r="616" spans="1:2" x14ac:dyDescent="0.3">
      <c r="A616" s="1">
        <v>36245</v>
      </c>
      <c r="B616">
        <v>12.615938999999999</v>
      </c>
    </row>
    <row r="617" spans="1:2" x14ac:dyDescent="0.3">
      <c r="A617" s="1">
        <v>36248</v>
      </c>
      <c r="B617">
        <v>12.833572999999999</v>
      </c>
    </row>
    <row r="618" spans="1:2" x14ac:dyDescent="0.3">
      <c r="A618" s="1">
        <v>36249</v>
      </c>
      <c r="B618">
        <v>12.754118</v>
      </c>
    </row>
    <row r="619" spans="1:2" x14ac:dyDescent="0.3">
      <c r="A619" s="1">
        <v>36250</v>
      </c>
      <c r="B619">
        <v>13.040846</v>
      </c>
    </row>
    <row r="620" spans="1:2" x14ac:dyDescent="0.3">
      <c r="A620" s="1">
        <v>36251</v>
      </c>
      <c r="B620">
        <v>13.14448</v>
      </c>
    </row>
    <row r="621" spans="1:2" x14ac:dyDescent="0.3">
      <c r="A621" s="1">
        <v>36252</v>
      </c>
      <c r="B621">
        <v>13.14448</v>
      </c>
    </row>
    <row r="622" spans="1:2" x14ac:dyDescent="0.3">
      <c r="A622" s="1">
        <v>36255</v>
      </c>
      <c r="B622">
        <v>13.14448</v>
      </c>
    </row>
    <row r="623" spans="1:2" x14ac:dyDescent="0.3">
      <c r="A623" s="1">
        <v>36256</v>
      </c>
      <c r="B623">
        <v>13.610842999999999</v>
      </c>
    </row>
    <row r="624" spans="1:2" x14ac:dyDescent="0.3">
      <c r="A624" s="1">
        <v>36257</v>
      </c>
      <c r="B624">
        <v>13.783571</v>
      </c>
    </row>
    <row r="625" spans="1:2" x14ac:dyDescent="0.3">
      <c r="A625" s="1">
        <v>36258</v>
      </c>
      <c r="B625">
        <v>13.783571</v>
      </c>
    </row>
    <row r="626" spans="1:2" x14ac:dyDescent="0.3">
      <c r="A626" s="1">
        <v>36259</v>
      </c>
      <c r="B626">
        <v>13.85266</v>
      </c>
    </row>
    <row r="627" spans="1:2" x14ac:dyDescent="0.3">
      <c r="A627" s="1">
        <v>36262</v>
      </c>
      <c r="B627">
        <v>14.025387</v>
      </c>
    </row>
    <row r="628" spans="1:2" x14ac:dyDescent="0.3">
      <c r="A628" s="1">
        <v>36263</v>
      </c>
      <c r="B628">
        <v>14.025387</v>
      </c>
    </row>
    <row r="629" spans="1:2" x14ac:dyDescent="0.3">
      <c r="A629" s="1">
        <v>36264</v>
      </c>
      <c r="B629">
        <v>14.281021000000001</v>
      </c>
    </row>
    <row r="630" spans="1:2" x14ac:dyDescent="0.3">
      <c r="A630" s="1">
        <v>36265</v>
      </c>
      <c r="B630">
        <v>13.161752999999999</v>
      </c>
    </row>
    <row r="631" spans="1:2" x14ac:dyDescent="0.3">
      <c r="A631" s="1">
        <v>36266</v>
      </c>
      <c r="B631">
        <v>13.161752999999999</v>
      </c>
    </row>
    <row r="632" spans="1:2" x14ac:dyDescent="0.3">
      <c r="A632" s="1">
        <v>36269</v>
      </c>
      <c r="B632">
        <v>13.179029</v>
      </c>
    </row>
    <row r="633" spans="1:2" x14ac:dyDescent="0.3">
      <c r="A633" s="1">
        <v>36270</v>
      </c>
      <c r="B633">
        <v>12.643573</v>
      </c>
    </row>
    <row r="634" spans="1:2" x14ac:dyDescent="0.3">
      <c r="A634" s="1">
        <v>36271</v>
      </c>
      <c r="B634">
        <v>12.463939</v>
      </c>
    </row>
    <row r="635" spans="1:2" x14ac:dyDescent="0.3">
      <c r="A635" s="1">
        <v>36272</v>
      </c>
      <c r="B635">
        <v>12.194483999999999</v>
      </c>
    </row>
    <row r="636" spans="1:2" x14ac:dyDescent="0.3">
      <c r="A636" s="1">
        <v>36273</v>
      </c>
      <c r="B636">
        <v>12.194483999999999</v>
      </c>
    </row>
    <row r="637" spans="1:2" x14ac:dyDescent="0.3">
      <c r="A637" s="1">
        <v>36276</v>
      </c>
      <c r="B637">
        <v>12.398301999999999</v>
      </c>
    </row>
    <row r="638" spans="1:2" x14ac:dyDescent="0.3">
      <c r="A638" s="1">
        <v>36277</v>
      </c>
      <c r="B638">
        <v>12.398301999999999</v>
      </c>
    </row>
    <row r="639" spans="1:2" x14ac:dyDescent="0.3">
      <c r="A639" s="1">
        <v>36278</v>
      </c>
      <c r="B639">
        <v>13.092663999999999</v>
      </c>
    </row>
    <row r="640" spans="1:2" x14ac:dyDescent="0.3">
      <c r="A640" s="1">
        <v>36279</v>
      </c>
      <c r="B640">
        <v>12.947571</v>
      </c>
    </row>
    <row r="641" spans="1:2" x14ac:dyDescent="0.3">
      <c r="A641" s="1">
        <v>36280</v>
      </c>
      <c r="B641">
        <v>13.071936000000001</v>
      </c>
    </row>
    <row r="642" spans="1:2" x14ac:dyDescent="0.3">
      <c r="A642" s="1">
        <v>36283</v>
      </c>
      <c r="B642">
        <v>12.88885</v>
      </c>
    </row>
    <row r="643" spans="1:2" x14ac:dyDescent="0.3">
      <c r="A643" s="1">
        <v>36284</v>
      </c>
      <c r="B643">
        <v>12.992481</v>
      </c>
    </row>
    <row r="644" spans="1:2" x14ac:dyDescent="0.3">
      <c r="A644" s="1">
        <v>36285</v>
      </c>
      <c r="B644">
        <v>13.040846</v>
      </c>
    </row>
    <row r="645" spans="1:2" x14ac:dyDescent="0.3">
      <c r="A645" s="1">
        <v>36286</v>
      </c>
      <c r="B645">
        <v>12.484667999999999</v>
      </c>
    </row>
    <row r="646" spans="1:2" x14ac:dyDescent="0.3">
      <c r="A646" s="1">
        <v>36287</v>
      </c>
      <c r="B646">
        <v>12.747211999999999</v>
      </c>
    </row>
    <row r="647" spans="1:2" x14ac:dyDescent="0.3">
      <c r="A647" s="1">
        <v>36290</v>
      </c>
      <c r="B647">
        <v>12.349940999999999</v>
      </c>
    </row>
    <row r="648" spans="1:2" x14ac:dyDescent="0.3">
      <c r="A648" s="1">
        <v>36291</v>
      </c>
      <c r="B648">
        <v>12.436302</v>
      </c>
    </row>
    <row r="649" spans="1:2" x14ac:dyDescent="0.3">
      <c r="A649" s="1">
        <v>36292</v>
      </c>
      <c r="B649">
        <v>12.436302</v>
      </c>
    </row>
    <row r="650" spans="1:2" x14ac:dyDescent="0.3">
      <c r="A650" s="1">
        <v>36293</v>
      </c>
      <c r="B650">
        <v>12.436302</v>
      </c>
    </row>
    <row r="651" spans="1:2" x14ac:dyDescent="0.3">
      <c r="A651" s="1">
        <v>36294</v>
      </c>
      <c r="B651">
        <v>12.159941</v>
      </c>
    </row>
    <row r="652" spans="1:2" x14ac:dyDescent="0.3">
      <c r="A652" s="1">
        <v>36297</v>
      </c>
      <c r="B652">
        <v>12.142669</v>
      </c>
    </row>
    <row r="653" spans="1:2" x14ac:dyDescent="0.3">
      <c r="A653" s="1">
        <v>36298</v>
      </c>
      <c r="B653">
        <v>11.817942</v>
      </c>
    </row>
    <row r="654" spans="1:2" x14ac:dyDescent="0.3">
      <c r="A654" s="1">
        <v>36299</v>
      </c>
      <c r="B654">
        <v>11.925033000000001</v>
      </c>
    </row>
    <row r="655" spans="1:2" x14ac:dyDescent="0.3">
      <c r="A655" s="1">
        <v>36300</v>
      </c>
      <c r="B655">
        <v>12.332666</v>
      </c>
    </row>
    <row r="656" spans="1:2" x14ac:dyDescent="0.3">
      <c r="A656" s="1">
        <v>36301</v>
      </c>
      <c r="B656">
        <v>12.933756000000001</v>
      </c>
    </row>
    <row r="657" spans="1:2" x14ac:dyDescent="0.3">
      <c r="A657" s="1">
        <v>36304</v>
      </c>
      <c r="B657">
        <v>12.933756000000001</v>
      </c>
    </row>
    <row r="658" spans="1:2" x14ac:dyDescent="0.3">
      <c r="A658" s="1">
        <v>36305</v>
      </c>
      <c r="B658">
        <v>13.0443</v>
      </c>
    </row>
    <row r="659" spans="1:2" x14ac:dyDescent="0.3">
      <c r="A659" s="1">
        <v>36306</v>
      </c>
      <c r="B659">
        <v>12.298117</v>
      </c>
    </row>
    <row r="660" spans="1:2" x14ac:dyDescent="0.3">
      <c r="A660" s="1">
        <v>36307</v>
      </c>
      <c r="B660">
        <v>12.246304</v>
      </c>
    </row>
    <row r="661" spans="1:2" x14ac:dyDescent="0.3">
      <c r="A661" s="1">
        <v>36308</v>
      </c>
      <c r="B661">
        <v>12.039031</v>
      </c>
    </row>
    <row r="662" spans="1:2" x14ac:dyDescent="0.3">
      <c r="A662" s="1">
        <v>36311</v>
      </c>
      <c r="B662">
        <v>13.127207</v>
      </c>
    </row>
    <row r="663" spans="1:2" x14ac:dyDescent="0.3">
      <c r="A663" s="1">
        <v>36312</v>
      </c>
      <c r="B663">
        <v>13.887207</v>
      </c>
    </row>
    <row r="664" spans="1:2" x14ac:dyDescent="0.3">
      <c r="A664" s="1">
        <v>36313</v>
      </c>
      <c r="B664">
        <v>13.641933</v>
      </c>
    </row>
    <row r="665" spans="1:2" x14ac:dyDescent="0.3">
      <c r="A665" s="1">
        <v>36314</v>
      </c>
      <c r="B665">
        <v>13.641933</v>
      </c>
    </row>
    <row r="666" spans="1:2" x14ac:dyDescent="0.3">
      <c r="A666" s="1">
        <v>36315</v>
      </c>
      <c r="B666">
        <v>13.489933000000001</v>
      </c>
    </row>
    <row r="667" spans="1:2" x14ac:dyDescent="0.3">
      <c r="A667" s="1">
        <v>36318</v>
      </c>
      <c r="B667">
        <v>13.472663000000001</v>
      </c>
    </row>
    <row r="668" spans="1:2" x14ac:dyDescent="0.3">
      <c r="A668" s="1">
        <v>36319</v>
      </c>
      <c r="B668">
        <v>13.825024000000001</v>
      </c>
    </row>
    <row r="669" spans="1:2" x14ac:dyDescent="0.3">
      <c r="A669" s="1">
        <v>36320</v>
      </c>
      <c r="B669">
        <v>14.381202999999999</v>
      </c>
    </row>
    <row r="670" spans="1:2" x14ac:dyDescent="0.3">
      <c r="A670" s="1">
        <v>36321</v>
      </c>
      <c r="B670">
        <v>14.975379999999999</v>
      </c>
    </row>
    <row r="671" spans="1:2" x14ac:dyDescent="0.3">
      <c r="A671" s="1">
        <v>36322</v>
      </c>
      <c r="B671">
        <v>15.148106</v>
      </c>
    </row>
    <row r="672" spans="1:2" x14ac:dyDescent="0.3">
      <c r="A672" s="1">
        <v>36325</v>
      </c>
      <c r="B672">
        <v>15.165381999999999</v>
      </c>
    </row>
    <row r="673" spans="1:2" x14ac:dyDescent="0.3">
      <c r="A673" s="1">
        <v>36326</v>
      </c>
      <c r="B673">
        <v>15.141197</v>
      </c>
    </row>
    <row r="674" spans="1:2" x14ac:dyDescent="0.3">
      <c r="A674" s="1">
        <v>36327</v>
      </c>
      <c r="B674">
        <v>14.837199999999999</v>
      </c>
    </row>
    <row r="675" spans="1:2" x14ac:dyDescent="0.3">
      <c r="A675" s="1">
        <v>36328</v>
      </c>
      <c r="B675">
        <v>14.989198999999999</v>
      </c>
    </row>
    <row r="676" spans="1:2" x14ac:dyDescent="0.3">
      <c r="A676" s="1">
        <v>36329</v>
      </c>
      <c r="B676">
        <v>15.369198000000001</v>
      </c>
    </row>
    <row r="677" spans="1:2" x14ac:dyDescent="0.3">
      <c r="A677" s="1">
        <v>36332</v>
      </c>
      <c r="B677">
        <v>15.593745999999999</v>
      </c>
    </row>
    <row r="678" spans="1:2" x14ac:dyDescent="0.3">
      <c r="A678" s="1">
        <v>36333</v>
      </c>
      <c r="B678">
        <v>15.241379999999999</v>
      </c>
    </row>
    <row r="679" spans="1:2" x14ac:dyDescent="0.3">
      <c r="A679" s="1">
        <v>36334</v>
      </c>
      <c r="B679">
        <v>15.300107000000001</v>
      </c>
    </row>
    <row r="680" spans="1:2" x14ac:dyDescent="0.3">
      <c r="A680" s="1">
        <v>36335</v>
      </c>
      <c r="B680">
        <v>15.199926</v>
      </c>
    </row>
    <row r="681" spans="1:2" x14ac:dyDescent="0.3">
      <c r="A681" s="1">
        <v>36336</v>
      </c>
      <c r="B681">
        <v>14.640290999999999</v>
      </c>
    </row>
    <row r="682" spans="1:2" x14ac:dyDescent="0.3">
      <c r="A682" s="1">
        <v>36339</v>
      </c>
      <c r="B682">
        <v>13.645391</v>
      </c>
    </row>
    <row r="683" spans="1:2" x14ac:dyDescent="0.3">
      <c r="A683" s="1">
        <v>36340</v>
      </c>
      <c r="B683">
        <v>13.921747999999999</v>
      </c>
    </row>
    <row r="684" spans="1:2" x14ac:dyDescent="0.3">
      <c r="A684" s="1">
        <v>36341</v>
      </c>
      <c r="B684">
        <v>14.008113</v>
      </c>
    </row>
    <row r="685" spans="1:2" x14ac:dyDescent="0.3">
      <c r="A685" s="1">
        <v>36342</v>
      </c>
      <c r="B685">
        <v>13.990841</v>
      </c>
    </row>
    <row r="686" spans="1:2" x14ac:dyDescent="0.3">
      <c r="A686" s="1">
        <v>36343</v>
      </c>
      <c r="B686">
        <v>13.987389</v>
      </c>
    </row>
    <row r="687" spans="1:2" x14ac:dyDescent="0.3">
      <c r="A687" s="1">
        <v>36346</v>
      </c>
      <c r="B687">
        <v>14.111749</v>
      </c>
    </row>
    <row r="688" spans="1:2" x14ac:dyDescent="0.3">
      <c r="A688" s="1">
        <v>36347</v>
      </c>
      <c r="B688">
        <v>14.308657</v>
      </c>
    </row>
    <row r="689" spans="1:2" x14ac:dyDescent="0.3">
      <c r="A689" s="1">
        <v>36348</v>
      </c>
      <c r="B689">
        <v>14.253384</v>
      </c>
    </row>
    <row r="690" spans="1:2" x14ac:dyDescent="0.3">
      <c r="A690" s="1">
        <v>36349</v>
      </c>
      <c r="B690">
        <v>14.256842000000001</v>
      </c>
    </row>
    <row r="691" spans="1:2" x14ac:dyDescent="0.3">
      <c r="A691" s="1">
        <v>36350</v>
      </c>
      <c r="B691">
        <v>14.253384</v>
      </c>
    </row>
    <row r="692" spans="1:2" x14ac:dyDescent="0.3">
      <c r="A692" s="1">
        <v>36353</v>
      </c>
      <c r="B692">
        <v>14.253384</v>
      </c>
    </row>
    <row r="693" spans="1:2" x14ac:dyDescent="0.3">
      <c r="A693" s="1">
        <v>36354</v>
      </c>
      <c r="B693">
        <v>14.298292999999999</v>
      </c>
    </row>
    <row r="694" spans="1:2" x14ac:dyDescent="0.3">
      <c r="A694" s="1">
        <v>36355</v>
      </c>
      <c r="B694">
        <v>14.215386000000001</v>
      </c>
    </row>
    <row r="695" spans="1:2" x14ac:dyDescent="0.3">
      <c r="A695" s="1">
        <v>36356</v>
      </c>
      <c r="B695">
        <v>13.880297000000001</v>
      </c>
    </row>
    <row r="696" spans="1:2" x14ac:dyDescent="0.3">
      <c r="A696" s="1">
        <v>36357</v>
      </c>
      <c r="B696">
        <v>13.956295000000001</v>
      </c>
    </row>
    <row r="697" spans="1:2" x14ac:dyDescent="0.3">
      <c r="A697" s="1">
        <v>36360</v>
      </c>
      <c r="B697">
        <v>13.990841</v>
      </c>
    </row>
    <row r="698" spans="1:2" x14ac:dyDescent="0.3">
      <c r="A698" s="1">
        <v>36361</v>
      </c>
      <c r="B698">
        <v>13.987389</v>
      </c>
    </row>
    <row r="699" spans="1:2" x14ac:dyDescent="0.3">
      <c r="A699" s="1">
        <v>36362</v>
      </c>
      <c r="B699">
        <v>13.783571</v>
      </c>
    </row>
    <row r="700" spans="1:2" x14ac:dyDescent="0.3">
      <c r="A700" s="1">
        <v>36363</v>
      </c>
      <c r="B700">
        <v>13.683388000000001</v>
      </c>
    </row>
    <row r="701" spans="1:2" x14ac:dyDescent="0.3">
      <c r="A701" s="1">
        <v>36364</v>
      </c>
      <c r="B701">
        <v>13.645391</v>
      </c>
    </row>
    <row r="702" spans="1:2" x14ac:dyDescent="0.3">
      <c r="A702" s="1">
        <v>36367</v>
      </c>
      <c r="B702">
        <v>13.610842999999999</v>
      </c>
    </row>
    <row r="703" spans="1:2" x14ac:dyDescent="0.3">
      <c r="A703" s="1">
        <v>36368</v>
      </c>
      <c r="B703">
        <v>13.483027</v>
      </c>
    </row>
    <row r="704" spans="1:2" x14ac:dyDescent="0.3">
      <c r="A704" s="1">
        <v>36369</v>
      </c>
      <c r="B704">
        <v>13.379388000000001</v>
      </c>
    </row>
    <row r="705" spans="1:2" x14ac:dyDescent="0.3">
      <c r="A705" s="1">
        <v>36370</v>
      </c>
      <c r="B705">
        <v>13.265388</v>
      </c>
    </row>
    <row r="706" spans="1:2" x14ac:dyDescent="0.3">
      <c r="A706" s="1">
        <v>36371</v>
      </c>
      <c r="B706">
        <v>12.781753999999999</v>
      </c>
    </row>
    <row r="707" spans="1:2" x14ac:dyDescent="0.3">
      <c r="A707" s="1">
        <v>36374</v>
      </c>
      <c r="B707">
        <v>13.172119</v>
      </c>
    </row>
    <row r="708" spans="1:2" x14ac:dyDescent="0.3">
      <c r="A708" s="1">
        <v>36375</v>
      </c>
      <c r="B708">
        <v>13.483027</v>
      </c>
    </row>
    <row r="709" spans="1:2" x14ac:dyDescent="0.3">
      <c r="A709" s="1">
        <v>36376</v>
      </c>
      <c r="B709">
        <v>13.469206</v>
      </c>
    </row>
    <row r="710" spans="1:2" x14ac:dyDescent="0.3">
      <c r="A710" s="1">
        <v>36377</v>
      </c>
      <c r="B710">
        <v>13.351754</v>
      </c>
    </row>
    <row r="711" spans="1:2" x14ac:dyDescent="0.3">
      <c r="A711" s="1">
        <v>36378</v>
      </c>
      <c r="B711">
        <v>13.006302</v>
      </c>
    </row>
    <row r="712" spans="1:2" x14ac:dyDescent="0.3">
      <c r="A712" s="1">
        <v>36381</v>
      </c>
      <c r="B712">
        <v>12.954484000000001</v>
      </c>
    </row>
    <row r="713" spans="1:2" x14ac:dyDescent="0.3">
      <c r="A713" s="1">
        <v>36382</v>
      </c>
      <c r="B713">
        <v>13.248117000000001</v>
      </c>
    </row>
    <row r="714" spans="1:2" x14ac:dyDescent="0.3">
      <c r="A714" s="1">
        <v>36383</v>
      </c>
      <c r="B714">
        <v>13.054665999999999</v>
      </c>
    </row>
    <row r="715" spans="1:2" x14ac:dyDescent="0.3">
      <c r="A715" s="1">
        <v>36384</v>
      </c>
      <c r="B715">
        <v>12.833572999999999</v>
      </c>
    </row>
    <row r="716" spans="1:2" x14ac:dyDescent="0.3">
      <c r="A716" s="1">
        <v>36385</v>
      </c>
      <c r="B716">
        <v>13.472663000000001</v>
      </c>
    </row>
    <row r="717" spans="1:2" x14ac:dyDescent="0.3">
      <c r="A717" s="1">
        <v>36388</v>
      </c>
      <c r="B717">
        <v>13.472663000000001</v>
      </c>
    </row>
    <row r="718" spans="1:2" x14ac:dyDescent="0.3">
      <c r="A718" s="1">
        <v>36389</v>
      </c>
      <c r="B718">
        <v>13.472663000000001</v>
      </c>
    </row>
    <row r="719" spans="1:2" x14ac:dyDescent="0.3">
      <c r="A719" s="1">
        <v>36390</v>
      </c>
      <c r="B719">
        <v>13.386303</v>
      </c>
    </row>
    <row r="720" spans="1:2" x14ac:dyDescent="0.3">
      <c r="A720" s="1">
        <v>36391</v>
      </c>
      <c r="B720">
        <v>13.576301000000001</v>
      </c>
    </row>
    <row r="721" spans="1:2" x14ac:dyDescent="0.3">
      <c r="A721" s="1">
        <v>36392</v>
      </c>
      <c r="B721">
        <v>13.313755</v>
      </c>
    </row>
    <row r="722" spans="1:2" x14ac:dyDescent="0.3">
      <c r="A722" s="1">
        <v>36395</v>
      </c>
      <c r="B722">
        <v>13.317209</v>
      </c>
    </row>
    <row r="723" spans="1:2" x14ac:dyDescent="0.3">
      <c r="A723" s="1">
        <v>36396</v>
      </c>
      <c r="B723">
        <v>13.179029</v>
      </c>
    </row>
    <row r="724" spans="1:2" x14ac:dyDescent="0.3">
      <c r="A724" s="1">
        <v>36397</v>
      </c>
      <c r="B724">
        <v>13.248117000000001</v>
      </c>
    </row>
    <row r="725" spans="1:2" x14ac:dyDescent="0.3">
      <c r="A725" s="1">
        <v>36398</v>
      </c>
      <c r="B725">
        <v>14.115202999999999</v>
      </c>
    </row>
    <row r="726" spans="1:2" x14ac:dyDescent="0.3">
      <c r="A726" s="1">
        <v>36399</v>
      </c>
      <c r="B726">
        <v>14.329385</v>
      </c>
    </row>
    <row r="727" spans="1:2" x14ac:dyDescent="0.3">
      <c r="A727" s="1">
        <v>36402</v>
      </c>
      <c r="B727">
        <v>14.509021000000001</v>
      </c>
    </row>
    <row r="728" spans="1:2" x14ac:dyDescent="0.3">
      <c r="A728" s="1">
        <v>36403</v>
      </c>
      <c r="B728">
        <v>14.439928</v>
      </c>
    </row>
    <row r="729" spans="1:2" x14ac:dyDescent="0.3">
      <c r="A729" s="1">
        <v>36404</v>
      </c>
      <c r="B729">
        <v>14.578111</v>
      </c>
    </row>
    <row r="730" spans="1:2" x14ac:dyDescent="0.3">
      <c r="A730" s="1">
        <v>36405</v>
      </c>
      <c r="B730">
        <v>14.547018</v>
      </c>
    </row>
    <row r="731" spans="1:2" x14ac:dyDescent="0.3">
      <c r="A731" s="1">
        <v>36406</v>
      </c>
      <c r="B731">
        <v>13.956295000000001</v>
      </c>
    </row>
    <row r="732" spans="1:2" x14ac:dyDescent="0.3">
      <c r="A732" s="1">
        <v>36409</v>
      </c>
      <c r="B732">
        <v>14.52284</v>
      </c>
    </row>
    <row r="733" spans="1:2" x14ac:dyDescent="0.3">
      <c r="A733" s="1">
        <v>36410</v>
      </c>
      <c r="B733">
        <v>14.954656</v>
      </c>
    </row>
    <row r="734" spans="1:2" x14ac:dyDescent="0.3">
      <c r="A734" s="1">
        <v>36411</v>
      </c>
      <c r="B734">
        <v>14.768110999999999</v>
      </c>
    </row>
    <row r="735" spans="1:2" x14ac:dyDescent="0.3">
      <c r="A735" s="1">
        <v>36412</v>
      </c>
      <c r="B735">
        <v>14.62302</v>
      </c>
    </row>
    <row r="736" spans="1:2" x14ac:dyDescent="0.3">
      <c r="A736" s="1">
        <v>36413</v>
      </c>
      <c r="B736">
        <v>14.854475000000001</v>
      </c>
    </row>
    <row r="737" spans="1:2" x14ac:dyDescent="0.3">
      <c r="A737" s="1">
        <v>36416</v>
      </c>
      <c r="B737">
        <v>14.819928000000001</v>
      </c>
    </row>
    <row r="738" spans="1:2" x14ac:dyDescent="0.3">
      <c r="A738" s="1">
        <v>36417</v>
      </c>
      <c r="B738">
        <v>14.685199000000001</v>
      </c>
    </row>
    <row r="739" spans="1:2" x14ac:dyDescent="0.3">
      <c r="A739" s="1">
        <v>36418</v>
      </c>
      <c r="B739">
        <v>14.474475</v>
      </c>
    </row>
    <row r="740" spans="1:2" x14ac:dyDescent="0.3">
      <c r="A740" s="1">
        <v>36419</v>
      </c>
      <c r="B740">
        <v>14.353566000000001</v>
      </c>
    </row>
    <row r="741" spans="1:2" x14ac:dyDescent="0.3">
      <c r="A741" s="1">
        <v>36420</v>
      </c>
      <c r="B741">
        <v>13.818111</v>
      </c>
    </row>
    <row r="742" spans="1:2" x14ac:dyDescent="0.3">
      <c r="A742" s="1">
        <v>36423</v>
      </c>
      <c r="B742">
        <v>13.818111</v>
      </c>
    </row>
    <row r="743" spans="1:2" x14ac:dyDescent="0.3">
      <c r="A743" s="1">
        <v>36424</v>
      </c>
      <c r="B743">
        <v>14.021929</v>
      </c>
    </row>
    <row r="744" spans="1:2" x14ac:dyDescent="0.3">
      <c r="A744" s="1">
        <v>36425</v>
      </c>
      <c r="B744">
        <v>13.707571</v>
      </c>
    </row>
    <row r="745" spans="1:2" x14ac:dyDescent="0.3">
      <c r="A745" s="1">
        <v>36426</v>
      </c>
      <c r="B745">
        <v>13.614296</v>
      </c>
    </row>
    <row r="746" spans="1:2" x14ac:dyDescent="0.3">
      <c r="A746" s="1">
        <v>36427</v>
      </c>
      <c r="B746">
        <v>13.983930000000001</v>
      </c>
    </row>
    <row r="747" spans="1:2" x14ac:dyDescent="0.3">
      <c r="A747" s="1">
        <v>36430</v>
      </c>
      <c r="B747">
        <v>13.572844999999999</v>
      </c>
    </row>
    <row r="748" spans="1:2" x14ac:dyDescent="0.3">
      <c r="A748" s="1">
        <v>36431</v>
      </c>
      <c r="B748">
        <v>13.593567</v>
      </c>
    </row>
    <row r="749" spans="1:2" x14ac:dyDescent="0.3">
      <c r="A749" s="1">
        <v>36432</v>
      </c>
      <c r="B749">
        <v>13.127207</v>
      </c>
    </row>
    <row r="750" spans="1:2" x14ac:dyDescent="0.3">
      <c r="A750" s="1">
        <v>36433</v>
      </c>
      <c r="B750">
        <v>13.230846</v>
      </c>
    </row>
    <row r="751" spans="1:2" x14ac:dyDescent="0.3">
      <c r="A751" s="1">
        <v>36434</v>
      </c>
      <c r="B751">
        <v>13.527934</v>
      </c>
    </row>
    <row r="752" spans="1:2" x14ac:dyDescent="0.3">
      <c r="A752" s="1">
        <v>36437</v>
      </c>
      <c r="B752">
        <v>13.21012</v>
      </c>
    </row>
    <row r="753" spans="1:2" x14ac:dyDescent="0.3">
      <c r="A753" s="1">
        <v>36438</v>
      </c>
      <c r="B753">
        <v>13.531388</v>
      </c>
    </row>
    <row r="754" spans="1:2" x14ac:dyDescent="0.3">
      <c r="A754" s="1">
        <v>36439</v>
      </c>
      <c r="B754">
        <v>13.759385999999999</v>
      </c>
    </row>
    <row r="755" spans="1:2" x14ac:dyDescent="0.3">
      <c r="A755" s="1">
        <v>36440</v>
      </c>
      <c r="B755">
        <v>14.059932999999999</v>
      </c>
    </row>
    <row r="756" spans="1:2" x14ac:dyDescent="0.3">
      <c r="A756" s="1">
        <v>36441</v>
      </c>
      <c r="B756">
        <v>14.474475</v>
      </c>
    </row>
    <row r="757" spans="1:2" x14ac:dyDescent="0.3">
      <c r="A757" s="1">
        <v>36444</v>
      </c>
      <c r="B757">
        <v>14.854475000000001</v>
      </c>
    </row>
    <row r="758" spans="1:2" x14ac:dyDescent="0.3">
      <c r="A758" s="1">
        <v>36445</v>
      </c>
      <c r="B758">
        <v>14.547018</v>
      </c>
    </row>
    <row r="759" spans="1:2" x14ac:dyDescent="0.3">
      <c r="A759" s="1">
        <v>36446</v>
      </c>
      <c r="B759">
        <v>14.433021999999999</v>
      </c>
    </row>
    <row r="760" spans="1:2" x14ac:dyDescent="0.3">
      <c r="A760" s="1">
        <v>36447</v>
      </c>
      <c r="B760">
        <v>14.370837999999999</v>
      </c>
    </row>
    <row r="761" spans="1:2" x14ac:dyDescent="0.3">
      <c r="A761" s="1">
        <v>36448</v>
      </c>
      <c r="B761">
        <v>13.894114999999999</v>
      </c>
    </row>
    <row r="762" spans="1:2" x14ac:dyDescent="0.3">
      <c r="A762" s="1">
        <v>36451</v>
      </c>
      <c r="B762">
        <v>13.85266</v>
      </c>
    </row>
    <row r="763" spans="1:2" x14ac:dyDescent="0.3">
      <c r="A763" s="1">
        <v>36452</v>
      </c>
      <c r="B763">
        <v>13.932117</v>
      </c>
    </row>
    <row r="764" spans="1:2" x14ac:dyDescent="0.3">
      <c r="A764" s="1">
        <v>36453</v>
      </c>
      <c r="B764">
        <v>14.647202</v>
      </c>
    </row>
    <row r="765" spans="1:2" x14ac:dyDescent="0.3">
      <c r="A765" s="1">
        <v>36454</v>
      </c>
      <c r="B765">
        <v>14.526294</v>
      </c>
    </row>
    <row r="766" spans="1:2" x14ac:dyDescent="0.3">
      <c r="A766" s="1">
        <v>36455</v>
      </c>
      <c r="B766">
        <v>14.681748000000001</v>
      </c>
    </row>
    <row r="767" spans="1:2" x14ac:dyDescent="0.3">
      <c r="A767" s="1">
        <v>36458</v>
      </c>
      <c r="B767">
        <v>15.07902</v>
      </c>
    </row>
    <row r="768" spans="1:2" x14ac:dyDescent="0.3">
      <c r="A768" s="1">
        <v>36459</v>
      </c>
      <c r="B768">
        <v>14.868290999999999</v>
      </c>
    </row>
    <row r="769" spans="1:2" x14ac:dyDescent="0.3">
      <c r="A769" s="1">
        <v>36460</v>
      </c>
      <c r="B769">
        <v>14.854475000000001</v>
      </c>
    </row>
    <row r="770" spans="1:2" x14ac:dyDescent="0.3">
      <c r="A770" s="1">
        <v>36461</v>
      </c>
      <c r="B770">
        <v>14.819928000000001</v>
      </c>
    </row>
    <row r="771" spans="1:2" x14ac:dyDescent="0.3">
      <c r="A771" s="1">
        <v>36462</v>
      </c>
      <c r="B771">
        <v>15.231014999999999</v>
      </c>
    </row>
    <row r="772" spans="1:2" x14ac:dyDescent="0.3">
      <c r="A772" s="1">
        <v>36465</v>
      </c>
      <c r="B772">
        <v>15.148106</v>
      </c>
    </row>
    <row r="773" spans="1:2" x14ac:dyDescent="0.3">
      <c r="A773" s="1">
        <v>36466</v>
      </c>
      <c r="B773">
        <v>15.061745999999999</v>
      </c>
    </row>
    <row r="774" spans="1:2" x14ac:dyDescent="0.3">
      <c r="A774" s="1">
        <v>36467</v>
      </c>
      <c r="B774">
        <v>15.528107</v>
      </c>
    </row>
    <row r="775" spans="1:2" x14ac:dyDescent="0.3">
      <c r="A775" s="1">
        <v>36468</v>
      </c>
      <c r="B775">
        <v>15.984102999999999</v>
      </c>
    </row>
    <row r="776" spans="1:2" x14ac:dyDescent="0.3">
      <c r="A776" s="1">
        <v>36469</v>
      </c>
      <c r="B776">
        <v>16.643915</v>
      </c>
    </row>
    <row r="777" spans="1:2" x14ac:dyDescent="0.3">
      <c r="A777" s="1">
        <v>36472</v>
      </c>
      <c r="B777">
        <v>16.478102</v>
      </c>
    </row>
    <row r="778" spans="1:2" x14ac:dyDescent="0.3">
      <c r="A778" s="1">
        <v>36473</v>
      </c>
      <c r="B778">
        <v>16.281189000000001</v>
      </c>
    </row>
    <row r="779" spans="1:2" x14ac:dyDescent="0.3">
      <c r="A779" s="1">
        <v>36474</v>
      </c>
      <c r="B779">
        <v>16.820097000000001</v>
      </c>
    </row>
    <row r="780" spans="1:2" x14ac:dyDescent="0.3">
      <c r="A780" s="1">
        <v>36475</v>
      </c>
      <c r="B780">
        <v>16.961735000000001</v>
      </c>
    </row>
    <row r="781" spans="1:2" x14ac:dyDescent="0.3">
      <c r="A781" s="1">
        <v>36476</v>
      </c>
      <c r="B781">
        <v>17.555917999999998</v>
      </c>
    </row>
    <row r="782" spans="1:2" x14ac:dyDescent="0.3">
      <c r="A782" s="1">
        <v>36479</v>
      </c>
      <c r="B782">
        <v>17.545549000000001</v>
      </c>
    </row>
    <row r="783" spans="1:2" x14ac:dyDescent="0.3">
      <c r="A783" s="1">
        <v>36480</v>
      </c>
      <c r="B783">
        <v>17.884096</v>
      </c>
    </row>
    <row r="784" spans="1:2" x14ac:dyDescent="0.3">
      <c r="A784" s="1">
        <v>36481</v>
      </c>
      <c r="B784">
        <v>17.790823</v>
      </c>
    </row>
    <row r="785" spans="1:2" x14ac:dyDescent="0.3">
      <c r="A785" s="1">
        <v>36482</v>
      </c>
      <c r="B785">
        <v>17.680281000000001</v>
      </c>
    </row>
    <row r="786" spans="1:2" x14ac:dyDescent="0.3">
      <c r="A786" s="1">
        <v>36483</v>
      </c>
      <c r="B786">
        <v>18.343544000000001</v>
      </c>
    </row>
    <row r="787" spans="1:2" x14ac:dyDescent="0.3">
      <c r="A787" s="1">
        <v>36486</v>
      </c>
      <c r="B787">
        <v>19.103543999999999</v>
      </c>
    </row>
    <row r="788" spans="1:2" x14ac:dyDescent="0.3">
      <c r="A788" s="1">
        <v>36487</v>
      </c>
      <c r="B788">
        <v>18.758091</v>
      </c>
    </row>
    <row r="789" spans="1:2" x14ac:dyDescent="0.3">
      <c r="A789" s="1">
        <v>36488</v>
      </c>
      <c r="B789">
        <v>18.930817000000001</v>
      </c>
    </row>
    <row r="790" spans="1:2" x14ac:dyDescent="0.3">
      <c r="A790" s="1">
        <v>36489</v>
      </c>
      <c r="B790">
        <v>18.723547</v>
      </c>
    </row>
    <row r="791" spans="1:2" x14ac:dyDescent="0.3">
      <c r="A791" s="1">
        <v>36490</v>
      </c>
      <c r="B791">
        <v>19.915361000000001</v>
      </c>
    </row>
    <row r="792" spans="1:2" x14ac:dyDescent="0.3">
      <c r="A792" s="1">
        <v>36493</v>
      </c>
      <c r="B792">
        <v>20.278082000000001</v>
      </c>
    </row>
    <row r="793" spans="1:2" x14ac:dyDescent="0.3">
      <c r="A793" s="1">
        <v>36494</v>
      </c>
      <c r="B793">
        <v>19.690809000000002</v>
      </c>
    </row>
    <row r="794" spans="1:2" x14ac:dyDescent="0.3">
      <c r="A794" s="1">
        <v>36495</v>
      </c>
      <c r="B794">
        <v>19.794453000000001</v>
      </c>
    </row>
    <row r="795" spans="1:2" x14ac:dyDescent="0.3">
      <c r="A795" s="1">
        <v>36496</v>
      </c>
      <c r="B795">
        <v>19.569906</v>
      </c>
    </row>
    <row r="796" spans="1:2" x14ac:dyDescent="0.3">
      <c r="A796" s="1">
        <v>36497</v>
      </c>
      <c r="B796">
        <v>19.483544999999999</v>
      </c>
    </row>
    <row r="797" spans="1:2" x14ac:dyDescent="0.3">
      <c r="A797" s="1">
        <v>36500</v>
      </c>
      <c r="B797">
        <v>19.483544999999999</v>
      </c>
    </row>
    <row r="798" spans="1:2" x14ac:dyDescent="0.3">
      <c r="A798" s="1">
        <v>36501</v>
      </c>
      <c r="B798">
        <v>20.485354999999998</v>
      </c>
    </row>
    <row r="799" spans="1:2" x14ac:dyDescent="0.3">
      <c r="A799" s="1">
        <v>36502</v>
      </c>
      <c r="B799">
        <v>20.454262</v>
      </c>
    </row>
    <row r="800" spans="1:2" x14ac:dyDescent="0.3">
      <c r="A800" s="1">
        <v>36503</v>
      </c>
      <c r="B800">
        <v>20.347172</v>
      </c>
    </row>
    <row r="801" spans="1:2" x14ac:dyDescent="0.3">
      <c r="A801" s="1">
        <v>36504</v>
      </c>
      <c r="B801">
        <v>20.519898999999999</v>
      </c>
    </row>
    <row r="802" spans="1:2" x14ac:dyDescent="0.3">
      <c r="A802" s="1">
        <v>36507</v>
      </c>
      <c r="B802">
        <v>19.690809000000002</v>
      </c>
    </row>
    <row r="803" spans="1:2" x14ac:dyDescent="0.3">
      <c r="A803" s="1">
        <v>36508</v>
      </c>
      <c r="B803">
        <v>19.690809000000002</v>
      </c>
    </row>
    <row r="804" spans="1:2" x14ac:dyDescent="0.3">
      <c r="A804" s="1">
        <v>36509</v>
      </c>
      <c r="B804">
        <v>20.295355000000001</v>
      </c>
    </row>
    <row r="805" spans="1:2" x14ac:dyDescent="0.3">
      <c r="A805" s="1">
        <v>36510</v>
      </c>
      <c r="B805">
        <v>20.070808</v>
      </c>
    </row>
    <row r="806" spans="1:2" x14ac:dyDescent="0.3">
      <c r="A806" s="1">
        <v>36511</v>
      </c>
      <c r="B806">
        <v>20.001722000000001</v>
      </c>
    </row>
    <row r="807" spans="1:2" x14ac:dyDescent="0.3">
      <c r="A807" s="1">
        <v>36514</v>
      </c>
      <c r="B807">
        <v>19.866993000000001</v>
      </c>
    </row>
    <row r="808" spans="1:2" x14ac:dyDescent="0.3">
      <c r="A808" s="1">
        <v>36515</v>
      </c>
      <c r="B808">
        <v>21.000084000000001</v>
      </c>
    </row>
    <row r="809" spans="1:2" x14ac:dyDescent="0.3">
      <c r="A809" s="1">
        <v>36516</v>
      </c>
      <c r="B809">
        <v>21.176262000000001</v>
      </c>
    </row>
    <row r="810" spans="1:2" x14ac:dyDescent="0.3">
      <c r="A810" s="1">
        <v>36517</v>
      </c>
      <c r="B810">
        <v>22.782613999999999</v>
      </c>
    </row>
    <row r="811" spans="1:2" x14ac:dyDescent="0.3">
      <c r="A811" s="1">
        <v>36518</v>
      </c>
      <c r="B811">
        <v>22.782613999999999</v>
      </c>
    </row>
    <row r="812" spans="1:2" x14ac:dyDescent="0.3">
      <c r="A812" s="1">
        <v>36521</v>
      </c>
      <c r="B812">
        <v>23.476977999999999</v>
      </c>
    </row>
    <row r="813" spans="1:2" x14ac:dyDescent="0.3">
      <c r="A813" s="1">
        <v>36522</v>
      </c>
      <c r="B813">
        <v>23.787883999999998</v>
      </c>
    </row>
    <row r="814" spans="1:2" x14ac:dyDescent="0.3">
      <c r="A814" s="1">
        <v>36523</v>
      </c>
      <c r="B814">
        <v>23.622063000000001</v>
      </c>
    </row>
    <row r="815" spans="1:2" x14ac:dyDescent="0.3">
      <c r="A815" s="1">
        <v>36524</v>
      </c>
      <c r="B815">
        <v>23.521885000000001</v>
      </c>
    </row>
    <row r="816" spans="1:2" x14ac:dyDescent="0.3">
      <c r="A816" s="1">
        <v>36525</v>
      </c>
      <c r="B816">
        <v>23.521885000000001</v>
      </c>
    </row>
    <row r="817" spans="1:2" x14ac:dyDescent="0.3">
      <c r="A817" s="1">
        <v>36528</v>
      </c>
      <c r="B817">
        <v>24.527149000000001</v>
      </c>
    </row>
    <row r="818" spans="1:2" x14ac:dyDescent="0.3">
      <c r="A818" s="1">
        <v>36529</v>
      </c>
      <c r="B818">
        <v>24.008973999999998</v>
      </c>
    </row>
    <row r="819" spans="1:2" x14ac:dyDescent="0.3">
      <c r="A819" s="1">
        <v>36530</v>
      </c>
      <c r="B819">
        <v>23.145340000000001</v>
      </c>
    </row>
    <row r="820" spans="1:2" x14ac:dyDescent="0.3">
      <c r="A820" s="1">
        <v>36531</v>
      </c>
      <c r="B820">
        <v>21.072620000000001</v>
      </c>
    </row>
    <row r="821" spans="1:2" x14ac:dyDescent="0.3">
      <c r="A821" s="1">
        <v>36532</v>
      </c>
      <c r="B821">
        <v>22.364618</v>
      </c>
    </row>
    <row r="822" spans="1:2" x14ac:dyDescent="0.3">
      <c r="A822" s="1">
        <v>36535</v>
      </c>
      <c r="B822">
        <v>22.889707999999999</v>
      </c>
    </row>
    <row r="823" spans="1:2" x14ac:dyDescent="0.3">
      <c r="A823" s="1">
        <v>36536</v>
      </c>
      <c r="B823">
        <v>22.799892</v>
      </c>
    </row>
    <row r="824" spans="1:2" x14ac:dyDescent="0.3">
      <c r="A824" s="1">
        <v>36537</v>
      </c>
      <c r="B824">
        <v>23.490794999999999</v>
      </c>
    </row>
    <row r="825" spans="1:2" x14ac:dyDescent="0.3">
      <c r="A825" s="1">
        <v>36538</v>
      </c>
      <c r="B825">
        <v>23.490794999999999</v>
      </c>
    </row>
    <row r="826" spans="1:2" x14ac:dyDescent="0.3">
      <c r="A826" s="1">
        <v>36539</v>
      </c>
      <c r="B826">
        <v>24.630790999999999</v>
      </c>
    </row>
    <row r="827" spans="1:2" x14ac:dyDescent="0.3">
      <c r="A827" s="1">
        <v>36542</v>
      </c>
      <c r="B827">
        <v>25.307877999999999</v>
      </c>
    </row>
    <row r="828" spans="1:2" x14ac:dyDescent="0.3">
      <c r="A828" s="1">
        <v>36543</v>
      </c>
      <c r="B828">
        <v>24.147154</v>
      </c>
    </row>
    <row r="829" spans="1:2" x14ac:dyDescent="0.3">
      <c r="A829" s="1">
        <v>36544</v>
      </c>
      <c r="B829">
        <v>23.922606999999999</v>
      </c>
    </row>
    <row r="830" spans="1:2" x14ac:dyDescent="0.3">
      <c r="A830" s="1">
        <v>36545</v>
      </c>
      <c r="B830">
        <v>23.922606999999999</v>
      </c>
    </row>
    <row r="831" spans="1:2" x14ac:dyDescent="0.3">
      <c r="A831" s="1">
        <v>36546</v>
      </c>
      <c r="B831">
        <v>23.093523000000001</v>
      </c>
    </row>
    <row r="832" spans="1:2" x14ac:dyDescent="0.3">
      <c r="A832" s="1">
        <v>36549</v>
      </c>
      <c r="B832">
        <v>22.247166</v>
      </c>
    </row>
    <row r="833" spans="1:2" x14ac:dyDescent="0.3">
      <c r="A833" s="1">
        <v>36550</v>
      </c>
      <c r="B833">
        <v>22.803346999999999</v>
      </c>
    </row>
    <row r="834" spans="1:2" x14ac:dyDescent="0.3">
      <c r="A834" s="1">
        <v>36551</v>
      </c>
      <c r="B834">
        <v>24.423514999999998</v>
      </c>
    </row>
    <row r="835" spans="1:2" x14ac:dyDescent="0.3">
      <c r="A835" s="1">
        <v>36552</v>
      </c>
      <c r="B835">
        <v>26.081692</v>
      </c>
    </row>
    <row r="836" spans="1:2" x14ac:dyDescent="0.3">
      <c r="A836" s="1">
        <v>36553</v>
      </c>
      <c r="B836">
        <v>24.838059999999999</v>
      </c>
    </row>
    <row r="837" spans="1:2" x14ac:dyDescent="0.3">
      <c r="A837" s="1">
        <v>36556</v>
      </c>
      <c r="B837">
        <v>23.974430000000002</v>
      </c>
    </row>
    <row r="838" spans="1:2" x14ac:dyDescent="0.3">
      <c r="A838" s="1">
        <v>36557</v>
      </c>
      <c r="B838">
        <v>25.908968000000002</v>
      </c>
    </row>
    <row r="839" spans="1:2" x14ac:dyDescent="0.3">
      <c r="A839" s="1">
        <v>36558</v>
      </c>
      <c r="B839">
        <v>25.667147</v>
      </c>
    </row>
    <row r="840" spans="1:2" x14ac:dyDescent="0.3">
      <c r="A840" s="1">
        <v>36559</v>
      </c>
      <c r="B840">
        <v>28.914406</v>
      </c>
    </row>
    <row r="841" spans="1:2" x14ac:dyDescent="0.3">
      <c r="A841" s="1">
        <v>36560</v>
      </c>
      <c r="B841">
        <v>29.501674999999999</v>
      </c>
    </row>
    <row r="842" spans="1:2" x14ac:dyDescent="0.3">
      <c r="A842" s="1">
        <v>36563</v>
      </c>
      <c r="B842">
        <v>27.843495999999998</v>
      </c>
    </row>
    <row r="843" spans="1:2" x14ac:dyDescent="0.3">
      <c r="A843" s="1">
        <v>36564</v>
      </c>
      <c r="B843">
        <v>30.468942999999999</v>
      </c>
    </row>
    <row r="844" spans="1:2" x14ac:dyDescent="0.3">
      <c r="A844" s="1">
        <v>36565</v>
      </c>
      <c r="B844">
        <v>31.954386</v>
      </c>
    </row>
    <row r="845" spans="1:2" x14ac:dyDescent="0.3">
      <c r="A845" s="1">
        <v>36566</v>
      </c>
      <c r="B845">
        <v>31.781662000000001</v>
      </c>
    </row>
    <row r="846" spans="1:2" x14ac:dyDescent="0.3">
      <c r="A846" s="1">
        <v>36567</v>
      </c>
      <c r="B846">
        <v>30.779858000000001</v>
      </c>
    </row>
    <row r="847" spans="1:2" x14ac:dyDescent="0.3">
      <c r="A847" s="1">
        <v>36570</v>
      </c>
      <c r="B847">
        <v>30.158038999999999</v>
      </c>
    </row>
    <row r="848" spans="1:2" x14ac:dyDescent="0.3">
      <c r="A848" s="1">
        <v>36571</v>
      </c>
      <c r="B848">
        <v>29.018042000000001</v>
      </c>
    </row>
    <row r="849" spans="1:2" x14ac:dyDescent="0.3">
      <c r="A849" s="1">
        <v>36572</v>
      </c>
      <c r="B849">
        <v>29.363496999999999</v>
      </c>
    </row>
    <row r="850" spans="1:2" x14ac:dyDescent="0.3">
      <c r="A850" s="1">
        <v>36573</v>
      </c>
      <c r="B850">
        <v>30.054403000000001</v>
      </c>
    </row>
    <row r="851" spans="1:2" x14ac:dyDescent="0.3">
      <c r="A851" s="1">
        <v>36574</v>
      </c>
      <c r="B851">
        <v>30.745305999999999</v>
      </c>
    </row>
    <row r="852" spans="1:2" x14ac:dyDescent="0.3">
      <c r="A852" s="1">
        <v>36577</v>
      </c>
      <c r="B852">
        <v>30.223669000000001</v>
      </c>
    </row>
    <row r="853" spans="1:2" x14ac:dyDescent="0.3">
      <c r="A853" s="1">
        <v>36578</v>
      </c>
      <c r="B853">
        <v>29.567309999999999</v>
      </c>
    </row>
    <row r="854" spans="1:2" x14ac:dyDescent="0.3">
      <c r="A854" s="1">
        <v>36579</v>
      </c>
      <c r="B854">
        <v>30.227121</v>
      </c>
    </row>
    <row r="855" spans="1:2" x14ac:dyDescent="0.3">
      <c r="A855" s="1">
        <v>36580</v>
      </c>
      <c r="B855">
        <v>31.090755000000001</v>
      </c>
    </row>
    <row r="856" spans="1:2" x14ac:dyDescent="0.3">
      <c r="A856" s="1">
        <v>36581</v>
      </c>
      <c r="B856">
        <v>31.090755000000001</v>
      </c>
    </row>
    <row r="857" spans="1:2" x14ac:dyDescent="0.3">
      <c r="A857" s="1">
        <v>36584</v>
      </c>
      <c r="B857">
        <v>29.363496999999999</v>
      </c>
    </row>
    <row r="858" spans="1:2" x14ac:dyDescent="0.3">
      <c r="A858" s="1">
        <v>36585</v>
      </c>
      <c r="B858">
        <v>29.743493999999998</v>
      </c>
    </row>
    <row r="859" spans="1:2" x14ac:dyDescent="0.3">
      <c r="A859" s="1">
        <v>36586</v>
      </c>
      <c r="B859">
        <v>31.778214999999999</v>
      </c>
    </row>
    <row r="860" spans="1:2" x14ac:dyDescent="0.3">
      <c r="A860" s="1">
        <v>36587</v>
      </c>
      <c r="B860">
        <v>34.331108</v>
      </c>
    </row>
    <row r="861" spans="1:2" x14ac:dyDescent="0.3">
      <c r="A861" s="1">
        <v>36588</v>
      </c>
      <c r="B861">
        <v>35.5471</v>
      </c>
    </row>
    <row r="862" spans="1:2" x14ac:dyDescent="0.3">
      <c r="A862" s="1">
        <v>36591</v>
      </c>
      <c r="B862">
        <v>35.754371999999996</v>
      </c>
    </row>
    <row r="863" spans="1:2" x14ac:dyDescent="0.3">
      <c r="A863" s="1">
        <v>36592</v>
      </c>
      <c r="B863">
        <v>34.838923999999999</v>
      </c>
    </row>
    <row r="864" spans="1:2" x14ac:dyDescent="0.3">
      <c r="A864" s="1">
        <v>36593</v>
      </c>
      <c r="B864">
        <v>32.990741999999997</v>
      </c>
    </row>
    <row r="865" spans="1:2" x14ac:dyDescent="0.3">
      <c r="A865" s="1">
        <v>36594</v>
      </c>
      <c r="B865">
        <v>32.956203000000002</v>
      </c>
    </row>
    <row r="866" spans="1:2" x14ac:dyDescent="0.3">
      <c r="A866" s="1">
        <v>36595</v>
      </c>
      <c r="B866">
        <v>33.768017</v>
      </c>
    </row>
    <row r="867" spans="1:2" x14ac:dyDescent="0.3">
      <c r="A867" s="1">
        <v>36598</v>
      </c>
      <c r="B867">
        <v>33.768017</v>
      </c>
    </row>
    <row r="868" spans="1:2" x14ac:dyDescent="0.3">
      <c r="A868" s="1">
        <v>36599</v>
      </c>
      <c r="B868">
        <v>30.434401000000001</v>
      </c>
    </row>
    <row r="869" spans="1:2" x14ac:dyDescent="0.3">
      <c r="A869" s="1">
        <v>36600</v>
      </c>
      <c r="B869">
        <v>28.289133</v>
      </c>
    </row>
    <row r="870" spans="1:2" x14ac:dyDescent="0.3">
      <c r="A870" s="1">
        <v>36601</v>
      </c>
      <c r="B870">
        <v>29.087132</v>
      </c>
    </row>
    <row r="871" spans="1:2" x14ac:dyDescent="0.3">
      <c r="A871" s="1">
        <v>36602</v>
      </c>
      <c r="B871">
        <v>29.881661999999999</v>
      </c>
    </row>
    <row r="872" spans="1:2" x14ac:dyDescent="0.3">
      <c r="A872" s="1">
        <v>36605</v>
      </c>
      <c r="B872">
        <v>31.539847999999999</v>
      </c>
    </row>
    <row r="873" spans="1:2" x14ac:dyDescent="0.3">
      <c r="A873" s="1">
        <v>36606</v>
      </c>
      <c r="B873">
        <v>30.741852000000002</v>
      </c>
    </row>
    <row r="874" spans="1:2" x14ac:dyDescent="0.3">
      <c r="A874" s="1">
        <v>36607</v>
      </c>
      <c r="B874">
        <v>29.985303999999999</v>
      </c>
    </row>
    <row r="875" spans="1:2" x14ac:dyDescent="0.3">
      <c r="A875" s="1">
        <v>36608</v>
      </c>
      <c r="B875">
        <v>29.363496999999999</v>
      </c>
    </row>
    <row r="876" spans="1:2" x14ac:dyDescent="0.3">
      <c r="A876" s="1">
        <v>36609</v>
      </c>
      <c r="B876">
        <v>30.883482000000001</v>
      </c>
    </row>
    <row r="877" spans="1:2" x14ac:dyDescent="0.3">
      <c r="A877" s="1">
        <v>36612</v>
      </c>
      <c r="B877">
        <v>30.399853</v>
      </c>
    </row>
    <row r="878" spans="1:2" x14ac:dyDescent="0.3">
      <c r="A878" s="1">
        <v>36613</v>
      </c>
      <c r="B878">
        <v>31.643484000000001</v>
      </c>
    </row>
    <row r="879" spans="1:2" x14ac:dyDescent="0.3">
      <c r="A879" s="1">
        <v>36614</v>
      </c>
      <c r="B879">
        <v>30.918026000000001</v>
      </c>
    </row>
    <row r="880" spans="1:2" x14ac:dyDescent="0.3">
      <c r="A880" s="1">
        <v>36615</v>
      </c>
      <c r="B880">
        <v>28.776222000000001</v>
      </c>
    </row>
    <row r="881" spans="1:2" x14ac:dyDescent="0.3">
      <c r="A881" s="1">
        <v>36616</v>
      </c>
      <c r="B881">
        <v>29.018042000000001</v>
      </c>
    </row>
    <row r="882" spans="1:2" x14ac:dyDescent="0.3">
      <c r="A882" s="1">
        <v>36619</v>
      </c>
      <c r="B882">
        <v>26.064423000000001</v>
      </c>
    </row>
    <row r="883" spans="1:2" x14ac:dyDescent="0.3">
      <c r="A883" s="1">
        <v>36620</v>
      </c>
      <c r="B883">
        <v>25.774239000000001</v>
      </c>
    </row>
    <row r="884" spans="1:2" x14ac:dyDescent="0.3">
      <c r="A884" s="1">
        <v>36621</v>
      </c>
      <c r="B884">
        <v>25.908968000000002</v>
      </c>
    </row>
    <row r="885" spans="1:2" x14ac:dyDescent="0.3">
      <c r="A885" s="1">
        <v>36622</v>
      </c>
      <c r="B885">
        <v>27.128413999999999</v>
      </c>
    </row>
    <row r="886" spans="1:2" x14ac:dyDescent="0.3">
      <c r="A886" s="1">
        <v>36623</v>
      </c>
      <c r="B886">
        <v>27.290780999999999</v>
      </c>
    </row>
    <row r="887" spans="1:2" x14ac:dyDescent="0.3">
      <c r="A887" s="1">
        <v>36626</v>
      </c>
      <c r="B887">
        <v>27.774414</v>
      </c>
    </row>
    <row r="888" spans="1:2" x14ac:dyDescent="0.3">
      <c r="A888" s="1">
        <v>36627</v>
      </c>
      <c r="B888">
        <v>26.427139</v>
      </c>
    </row>
    <row r="889" spans="1:2" x14ac:dyDescent="0.3">
      <c r="A889" s="1">
        <v>36628</v>
      </c>
      <c r="B889">
        <v>25.287146</v>
      </c>
    </row>
    <row r="890" spans="1:2" x14ac:dyDescent="0.3">
      <c r="A890" s="1">
        <v>36629</v>
      </c>
      <c r="B890">
        <v>25.781153</v>
      </c>
    </row>
    <row r="891" spans="1:2" x14ac:dyDescent="0.3">
      <c r="A891" s="1">
        <v>36630</v>
      </c>
      <c r="B891">
        <v>24.18515</v>
      </c>
    </row>
    <row r="892" spans="1:2" x14ac:dyDescent="0.3">
      <c r="A892" s="1">
        <v>36633</v>
      </c>
      <c r="B892">
        <v>24.527149000000001</v>
      </c>
    </row>
    <row r="893" spans="1:2" x14ac:dyDescent="0.3">
      <c r="A893" s="1">
        <v>36634</v>
      </c>
      <c r="B893">
        <v>25.079882000000001</v>
      </c>
    </row>
    <row r="894" spans="1:2" x14ac:dyDescent="0.3">
      <c r="A894" s="1">
        <v>36635</v>
      </c>
      <c r="B894">
        <v>24.523699000000001</v>
      </c>
    </row>
    <row r="895" spans="1:2" x14ac:dyDescent="0.3">
      <c r="A895" s="1">
        <v>36636</v>
      </c>
      <c r="B895">
        <v>25.321691999999999</v>
      </c>
    </row>
    <row r="896" spans="1:2" x14ac:dyDescent="0.3">
      <c r="A896" s="1">
        <v>36637</v>
      </c>
      <c r="B896">
        <v>25.321691999999999</v>
      </c>
    </row>
    <row r="897" spans="1:2" x14ac:dyDescent="0.3">
      <c r="A897" s="1">
        <v>36640</v>
      </c>
      <c r="B897">
        <v>25.321691999999999</v>
      </c>
    </row>
    <row r="898" spans="1:2" x14ac:dyDescent="0.3">
      <c r="A898" s="1">
        <v>36641</v>
      </c>
      <c r="B898">
        <v>24.782789000000001</v>
      </c>
    </row>
    <row r="899" spans="1:2" x14ac:dyDescent="0.3">
      <c r="A899" s="1">
        <v>36642</v>
      </c>
      <c r="B899">
        <v>25.632601000000001</v>
      </c>
    </row>
    <row r="900" spans="1:2" x14ac:dyDescent="0.3">
      <c r="A900" s="1">
        <v>36643</v>
      </c>
      <c r="B900">
        <v>24.181698000000001</v>
      </c>
    </row>
    <row r="901" spans="1:2" x14ac:dyDescent="0.3">
      <c r="A901" s="1">
        <v>36644</v>
      </c>
      <c r="B901">
        <v>24.661881999999999</v>
      </c>
    </row>
    <row r="902" spans="1:2" x14ac:dyDescent="0.3">
      <c r="A902" s="1">
        <v>36647</v>
      </c>
      <c r="B902">
        <v>24.661881999999999</v>
      </c>
    </row>
    <row r="903" spans="1:2" x14ac:dyDescent="0.3">
      <c r="A903" s="1">
        <v>36648</v>
      </c>
      <c r="B903">
        <v>25.908968000000002</v>
      </c>
    </row>
    <row r="904" spans="1:2" x14ac:dyDescent="0.3">
      <c r="A904" s="1">
        <v>36649</v>
      </c>
      <c r="B904">
        <v>24.112608000000002</v>
      </c>
    </row>
    <row r="905" spans="1:2" x14ac:dyDescent="0.3">
      <c r="A905" s="1">
        <v>36650</v>
      </c>
      <c r="B905">
        <v>23.052073</v>
      </c>
    </row>
    <row r="906" spans="1:2" x14ac:dyDescent="0.3">
      <c r="A906" s="1">
        <v>36651</v>
      </c>
      <c r="B906">
        <v>24.147154</v>
      </c>
    </row>
    <row r="907" spans="1:2" x14ac:dyDescent="0.3">
      <c r="A907" s="1">
        <v>36654</v>
      </c>
      <c r="B907">
        <v>23.145340000000001</v>
      </c>
    </row>
    <row r="908" spans="1:2" x14ac:dyDescent="0.3">
      <c r="A908" s="1">
        <v>36655</v>
      </c>
      <c r="B908">
        <v>23.145340000000001</v>
      </c>
    </row>
    <row r="909" spans="1:2" x14ac:dyDescent="0.3">
      <c r="A909" s="1">
        <v>36656</v>
      </c>
      <c r="B909">
        <v>21.006989000000001</v>
      </c>
    </row>
    <row r="910" spans="1:2" x14ac:dyDescent="0.3">
      <c r="A910" s="1">
        <v>36657</v>
      </c>
      <c r="B910">
        <v>22.523530999999998</v>
      </c>
    </row>
    <row r="911" spans="1:2" x14ac:dyDescent="0.3">
      <c r="A911" s="1">
        <v>36658</v>
      </c>
      <c r="B911">
        <v>22.488983000000001</v>
      </c>
    </row>
    <row r="912" spans="1:2" x14ac:dyDescent="0.3">
      <c r="A912" s="1">
        <v>36661</v>
      </c>
      <c r="B912">
        <v>21.421537000000001</v>
      </c>
    </row>
    <row r="913" spans="1:2" x14ac:dyDescent="0.3">
      <c r="A913" s="1">
        <v>36662</v>
      </c>
      <c r="B913">
        <v>22.851707000000001</v>
      </c>
    </row>
    <row r="914" spans="1:2" x14ac:dyDescent="0.3">
      <c r="A914" s="1">
        <v>36663</v>
      </c>
      <c r="B914">
        <v>21.487172999999999</v>
      </c>
    </row>
    <row r="915" spans="1:2" x14ac:dyDescent="0.3">
      <c r="A915" s="1">
        <v>36664</v>
      </c>
      <c r="B915">
        <v>20.920625999999999</v>
      </c>
    </row>
    <row r="916" spans="1:2" x14ac:dyDescent="0.3">
      <c r="A916" s="1">
        <v>36665</v>
      </c>
      <c r="B916">
        <v>19.27627</v>
      </c>
    </row>
    <row r="917" spans="1:2" x14ac:dyDescent="0.3">
      <c r="A917" s="1">
        <v>36668</v>
      </c>
      <c r="B917">
        <v>19.397179000000001</v>
      </c>
    </row>
    <row r="918" spans="1:2" x14ac:dyDescent="0.3">
      <c r="A918" s="1">
        <v>36669</v>
      </c>
      <c r="B918">
        <v>20.278082000000001</v>
      </c>
    </row>
    <row r="919" spans="1:2" x14ac:dyDescent="0.3">
      <c r="A919" s="1">
        <v>36670</v>
      </c>
      <c r="B919">
        <v>19.552627999999999</v>
      </c>
    </row>
    <row r="920" spans="1:2" x14ac:dyDescent="0.3">
      <c r="A920" s="1">
        <v>36671</v>
      </c>
      <c r="B920">
        <v>21.072620000000001</v>
      </c>
    </row>
    <row r="921" spans="1:2" x14ac:dyDescent="0.3">
      <c r="A921" s="1">
        <v>36672</v>
      </c>
      <c r="B921">
        <v>21.690355</v>
      </c>
    </row>
    <row r="922" spans="1:2" x14ac:dyDescent="0.3">
      <c r="A922" s="1">
        <v>36675</v>
      </c>
      <c r="B922">
        <v>21.784587999999999</v>
      </c>
    </row>
    <row r="923" spans="1:2" x14ac:dyDescent="0.3">
      <c r="A923" s="1">
        <v>36676</v>
      </c>
      <c r="B923">
        <v>22.685002999999998</v>
      </c>
    </row>
    <row r="924" spans="1:2" x14ac:dyDescent="0.3">
      <c r="A924" s="1">
        <v>36677</v>
      </c>
      <c r="B924">
        <v>23.208508999999999</v>
      </c>
    </row>
    <row r="925" spans="1:2" x14ac:dyDescent="0.3">
      <c r="A925" s="1">
        <v>36678</v>
      </c>
      <c r="B925">
        <v>23.906504000000002</v>
      </c>
    </row>
    <row r="926" spans="1:2" x14ac:dyDescent="0.3">
      <c r="A926" s="1">
        <v>36679</v>
      </c>
      <c r="B926">
        <v>25.477003</v>
      </c>
    </row>
    <row r="927" spans="1:2" x14ac:dyDescent="0.3">
      <c r="A927" s="1">
        <v>36682</v>
      </c>
      <c r="B927">
        <v>25.054718000000001</v>
      </c>
    </row>
    <row r="928" spans="1:2" x14ac:dyDescent="0.3">
      <c r="A928" s="1">
        <v>36683</v>
      </c>
      <c r="B928">
        <v>24.932569999999998</v>
      </c>
    </row>
    <row r="929" spans="1:2" x14ac:dyDescent="0.3">
      <c r="A929" s="1">
        <v>36684</v>
      </c>
      <c r="B929">
        <v>23.641264</v>
      </c>
    </row>
    <row r="930" spans="1:2" x14ac:dyDescent="0.3">
      <c r="A930" s="1">
        <v>36685</v>
      </c>
      <c r="B930">
        <v>23.609857999999999</v>
      </c>
    </row>
    <row r="931" spans="1:2" x14ac:dyDescent="0.3">
      <c r="A931" s="1">
        <v>36686</v>
      </c>
      <c r="B931">
        <v>23.030521</v>
      </c>
    </row>
    <row r="932" spans="1:2" x14ac:dyDescent="0.3">
      <c r="A932" s="1">
        <v>36689</v>
      </c>
      <c r="B932">
        <v>23.030521</v>
      </c>
    </row>
    <row r="933" spans="1:2" x14ac:dyDescent="0.3">
      <c r="A933" s="1">
        <v>36690</v>
      </c>
      <c r="B933">
        <v>23.089846000000001</v>
      </c>
    </row>
    <row r="934" spans="1:2" x14ac:dyDescent="0.3">
      <c r="A934" s="1">
        <v>36691</v>
      </c>
      <c r="B934">
        <v>23.697109000000001</v>
      </c>
    </row>
    <row r="935" spans="1:2" x14ac:dyDescent="0.3">
      <c r="A935" s="1">
        <v>36692</v>
      </c>
      <c r="B935">
        <v>23.644756000000001</v>
      </c>
    </row>
    <row r="936" spans="1:2" x14ac:dyDescent="0.3">
      <c r="A936" s="1">
        <v>36693</v>
      </c>
      <c r="B936">
        <v>23.752946999999999</v>
      </c>
    </row>
    <row r="937" spans="1:2" x14ac:dyDescent="0.3">
      <c r="A937" s="1">
        <v>36696</v>
      </c>
      <c r="B937">
        <v>22.964205</v>
      </c>
    </row>
    <row r="938" spans="1:2" x14ac:dyDescent="0.3">
      <c r="A938" s="1">
        <v>36697</v>
      </c>
      <c r="B938">
        <v>22.999103999999999</v>
      </c>
    </row>
    <row r="939" spans="1:2" x14ac:dyDescent="0.3">
      <c r="A939" s="1">
        <v>36698</v>
      </c>
      <c r="B939">
        <v>22.161503</v>
      </c>
    </row>
    <row r="940" spans="1:2" x14ac:dyDescent="0.3">
      <c r="A940" s="1">
        <v>36699</v>
      </c>
      <c r="B940">
        <v>22.367415999999999</v>
      </c>
    </row>
    <row r="941" spans="1:2" x14ac:dyDescent="0.3">
      <c r="A941" s="1">
        <v>36700</v>
      </c>
      <c r="B941">
        <v>22.161503</v>
      </c>
    </row>
    <row r="942" spans="1:2" x14ac:dyDescent="0.3">
      <c r="A942" s="1">
        <v>36703</v>
      </c>
      <c r="B942">
        <v>22.175464999999999</v>
      </c>
    </row>
    <row r="943" spans="1:2" x14ac:dyDescent="0.3">
      <c r="A943" s="1">
        <v>36704</v>
      </c>
      <c r="B943">
        <v>22.161503</v>
      </c>
    </row>
    <row r="944" spans="1:2" x14ac:dyDescent="0.3">
      <c r="A944" s="1">
        <v>36705</v>
      </c>
      <c r="B944">
        <v>22.192917000000001</v>
      </c>
    </row>
    <row r="945" spans="1:2" x14ac:dyDescent="0.3">
      <c r="A945" s="1">
        <v>36706</v>
      </c>
      <c r="B945">
        <v>20.486308999999999</v>
      </c>
    </row>
    <row r="946" spans="1:2" x14ac:dyDescent="0.3">
      <c r="A946" s="1">
        <v>36707</v>
      </c>
      <c r="B946">
        <v>20.870208999999999</v>
      </c>
    </row>
    <row r="947" spans="1:2" x14ac:dyDescent="0.3">
      <c r="A947" s="1">
        <v>36710</v>
      </c>
      <c r="B947">
        <v>20.416509999999999</v>
      </c>
    </row>
    <row r="948" spans="1:2" x14ac:dyDescent="0.3">
      <c r="A948" s="1">
        <v>36711</v>
      </c>
      <c r="B948">
        <v>19.544003</v>
      </c>
    </row>
    <row r="949" spans="1:2" x14ac:dyDescent="0.3">
      <c r="A949" s="1">
        <v>36712</v>
      </c>
      <c r="B949">
        <v>20.050055</v>
      </c>
    </row>
    <row r="950" spans="1:2" x14ac:dyDescent="0.3">
      <c r="A950" s="1">
        <v>36713</v>
      </c>
      <c r="B950">
        <v>20.399054</v>
      </c>
    </row>
    <row r="951" spans="1:2" x14ac:dyDescent="0.3">
      <c r="A951" s="1">
        <v>36714</v>
      </c>
      <c r="B951">
        <v>20.399054</v>
      </c>
    </row>
    <row r="952" spans="1:2" x14ac:dyDescent="0.3">
      <c r="A952" s="1">
        <v>36717</v>
      </c>
      <c r="B952">
        <v>21.411155999999998</v>
      </c>
    </row>
    <row r="953" spans="1:2" x14ac:dyDescent="0.3">
      <c r="A953" s="1">
        <v>36718</v>
      </c>
      <c r="B953">
        <v>20.873695000000001</v>
      </c>
    </row>
    <row r="954" spans="1:2" x14ac:dyDescent="0.3">
      <c r="A954" s="1">
        <v>36719</v>
      </c>
      <c r="B954">
        <v>20.217576999999999</v>
      </c>
    </row>
    <row r="955" spans="1:2" x14ac:dyDescent="0.3">
      <c r="A955" s="1">
        <v>36720</v>
      </c>
      <c r="B955">
        <v>20.217576999999999</v>
      </c>
    </row>
    <row r="956" spans="1:2" x14ac:dyDescent="0.3">
      <c r="A956" s="1">
        <v>36721</v>
      </c>
      <c r="B956">
        <v>20.800405999999999</v>
      </c>
    </row>
    <row r="957" spans="1:2" x14ac:dyDescent="0.3">
      <c r="A957" s="1">
        <v>36724</v>
      </c>
      <c r="B957">
        <v>21.177326000000001</v>
      </c>
    </row>
    <row r="958" spans="1:2" x14ac:dyDescent="0.3">
      <c r="A958" s="1">
        <v>36725</v>
      </c>
      <c r="B958">
        <v>21.285519000000001</v>
      </c>
    </row>
    <row r="959" spans="1:2" x14ac:dyDescent="0.3">
      <c r="A959" s="1">
        <v>36726</v>
      </c>
      <c r="B959">
        <v>21.079611</v>
      </c>
    </row>
    <row r="960" spans="1:2" x14ac:dyDescent="0.3">
      <c r="A960" s="1">
        <v>36727</v>
      </c>
      <c r="B960">
        <v>19.952335000000001</v>
      </c>
    </row>
    <row r="961" spans="1:2" x14ac:dyDescent="0.3">
      <c r="A961" s="1">
        <v>36728</v>
      </c>
      <c r="B961">
        <v>19.28923</v>
      </c>
    </row>
    <row r="962" spans="1:2" x14ac:dyDescent="0.3">
      <c r="A962" s="1">
        <v>36731</v>
      </c>
      <c r="B962">
        <v>17.027714</v>
      </c>
    </row>
    <row r="963" spans="1:2" x14ac:dyDescent="0.3">
      <c r="A963" s="1">
        <v>36732</v>
      </c>
      <c r="B963">
        <v>17.366240999999999</v>
      </c>
    </row>
    <row r="964" spans="1:2" x14ac:dyDescent="0.3">
      <c r="A964" s="1">
        <v>36733</v>
      </c>
      <c r="B964">
        <v>17.676855</v>
      </c>
    </row>
    <row r="965" spans="1:2" x14ac:dyDescent="0.3">
      <c r="A965" s="1">
        <v>36734</v>
      </c>
      <c r="B965">
        <v>17.254566000000001</v>
      </c>
    </row>
    <row r="966" spans="1:2" x14ac:dyDescent="0.3">
      <c r="A966" s="1">
        <v>36735</v>
      </c>
      <c r="B966">
        <v>16.385555</v>
      </c>
    </row>
    <row r="967" spans="1:2" x14ac:dyDescent="0.3">
      <c r="A967" s="1">
        <v>36738</v>
      </c>
      <c r="B967">
        <v>16.490257</v>
      </c>
    </row>
    <row r="968" spans="1:2" x14ac:dyDescent="0.3">
      <c r="A968" s="1">
        <v>36739</v>
      </c>
      <c r="B968">
        <v>16.312263000000002</v>
      </c>
    </row>
    <row r="969" spans="1:2" x14ac:dyDescent="0.3">
      <c r="A969" s="1">
        <v>36740</v>
      </c>
      <c r="B969">
        <v>15.896955</v>
      </c>
    </row>
    <row r="970" spans="1:2" x14ac:dyDescent="0.3">
      <c r="A970" s="1">
        <v>36741</v>
      </c>
      <c r="B970">
        <v>15.806215</v>
      </c>
    </row>
    <row r="971" spans="1:2" x14ac:dyDescent="0.3">
      <c r="A971" s="1">
        <v>36742</v>
      </c>
      <c r="B971">
        <v>15.956282</v>
      </c>
    </row>
    <row r="972" spans="1:2" x14ac:dyDescent="0.3">
      <c r="A972" s="1">
        <v>36745</v>
      </c>
      <c r="B972">
        <v>16.179644</v>
      </c>
    </row>
    <row r="973" spans="1:2" x14ac:dyDescent="0.3">
      <c r="A973" s="1">
        <v>36746</v>
      </c>
      <c r="B973">
        <v>15.614269</v>
      </c>
    </row>
    <row r="974" spans="1:2" x14ac:dyDescent="0.3">
      <c r="A974" s="1">
        <v>36747</v>
      </c>
      <c r="B974">
        <v>16.298306</v>
      </c>
    </row>
    <row r="975" spans="1:2" x14ac:dyDescent="0.3">
      <c r="A975" s="1">
        <v>36748</v>
      </c>
      <c r="B975">
        <v>16.978853000000001</v>
      </c>
    </row>
    <row r="976" spans="1:2" x14ac:dyDescent="0.3">
      <c r="A976" s="1">
        <v>36749</v>
      </c>
      <c r="B976">
        <v>16.874151000000001</v>
      </c>
    </row>
    <row r="977" spans="1:2" x14ac:dyDescent="0.3">
      <c r="A977" s="1">
        <v>36752</v>
      </c>
      <c r="B977">
        <v>17.310397999999999</v>
      </c>
    </row>
    <row r="978" spans="1:2" x14ac:dyDescent="0.3">
      <c r="A978" s="1">
        <v>36753</v>
      </c>
      <c r="B978">
        <v>16.926504000000001</v>
      </c>
    </row>
    <row r="979" spans="1:2" x14ac:dyDescent="0.3">
      <c r="A979" s="1">
        <v>36754</v>
      </c>
      <c r="B979">
        <v>16.385555</v>
      </c>
    </row>
    <row r="980" spans="1:2" x14ac:dyDescent="0.3">
      <c r="A980" s="1">
        <v>36755</v>
      </c>
      <c r="B980">
        <v>16.469313</v>
      </c>
    </row>
    <row r="981" spans="1:2" x14ac:dyDescent="0.3">
      <c r="A981" s="1">
        <v>36756</v>
      </c>
      <c r="B981">
        <v>16.064474000000001</v>
      </c>
    </row>
    <row r="982" spans="1:2" x14ac:dyDescent="0.3">
      <c r="A982" s="1">
        <v>36759</v>
      </c>
      <c r="B982">
        <v>15.240831999999999</v>
      </c>
    </row>
    <row r="983" spans="1:2" x14ac:dyDescent="0.3">
      <c r="A983" s="1">
        <v>36760</v>
      </c>
      <c r="B983">
        <v>14.675452</v>
      </c>
    </row>
    <row r="984" spans="1:2" x14ac:dyDescent="0.3">
      <c r="A984" s="1">
        <v>36761</v>
      </c>
      <c r="B984">
        <v>14.797605000000001</v>
      </c>
    </row>
    <row r="985" spans="1:2" x14ac:dyDescent="0.3">
      <c r="A985" s="1">
        <v>36762</v>
      </c>
      <c r="B985">
        <v>15.136132999999999</v>
      </c>
    </row>
    <row r="986" spans="1:2" x14ac:dyDescent="0.3">
      <c r="A986" s="1">
        <v>36763</v>
      </c>
      <c r="B986">
        <v>15.460705000000001</v>
      </c>
    </row>
    <row r="987" spans="1:2" x14ac:dyDescent="0.3">
      <c r="A987" s="1">
        <v>36766</v>
      </c>
      <c r="B987">
        <v>15.652653000000001</v>
      </c>
    </row>
    <row r="988" spans="1:2" x14ac:dyDescent="0.3">
      <c r="A988" s="1">
        <v>36767</v>
      </c>
      <c r="B988">
        <v>15.596814999999999</v>
      </c>
    </row>
    <row r="989" spans="1:2" x14ac:dyDescent="0.3">
      <c r="A989" s="1">
        <v>36768</v>
      </c>
      <c r="B989">
        <v>15.150096</v>
      </c>
    </row>
    <row r="990" spans="1:2" x14ac:dyDescent="0.3">
      <c r="A990" s="1">
        <v>36769</v>
      </c>
      <c r="B990">
        <v>15.094250000000001</v>
      </c>
    </row>
    <row r="991" spans="1:2" x14ac:dyDescent="0.3">
      <c r="A991" s="1">
        <v>36770</v>
      </c>
      <c r="B991">
        <v>16.123804</v>
      </c>
    </row>
    <row r="992" spans="1:2" x14ac:dyDescent="0.3">
      <c r="A992" s="1">
        <v>36773</v>
      </c>
      <c r="B992">
        <v>17.104493999999999</v>
      </c>
    </row>
    <row r="993" spans="1:2" x14ac:dyDescent="0.3">
      <c r="A993" s="1">
        <v>36774</v>
      </c>
      <c r="B993">
        <v>16.427430999999999</v>
      </c>
    </row>
    <row r="994" spans="1:2" x14ac:dyDescent="0.3">
      <c r="A994" s="1">
        <v>36775</v>
      </c>
      <c r="B994">
        <v>16.249447</v>
      </c>
    </row>
    <row r="995" spans="1:2" x14ac:dyDescent="0.3">
      <c r="A995" s="1">
        <v>36776</v>
      </c>
      <c r="B995">
        <v>15.952794000000001</v>
      </c>
    </row>
    <row r="996" spans="1:2" x14ac:dyDescent="0.3">
      <c r="A996" s="1">
        <v>36777</v>
      </c>
      <c r="B996">
        <v>15.582858</v>
      </c>
    </row>
    <row r="997" spans="1:2" x14ac:dyDescent="0.3">
      <c r="A997" s="1">
        <v>36780</v>
      </c>
      <c r="B997">
        <v>14.940695</v>
      </c>
    </row>
    <row r="998" spans="1:2" x14ac:dyDescent="0.3">
      <c r="A998" s="1">
        <v>36781</v>
      </c>
      <c r="B998">
        <v>14.80109</v>
      </c>
    </row>
    <row r="999" spans="1:2" x14ac:dyDescent="0.3">
      <c r="A999" s="1">
        <v>36782</v>
      </c>
      <c r="B999">
        <v>14.80109</v>
      </c>
    </row>
    <row r="1000" spans="1:2" x14ac:dyDescent="0.3">
      <c r="A1000" s="1">
        <v>36783</v>
      </c>
      <c r="B1000">
        <v>15.007004</v>
      </c>
    </row>
    <row r="1001" spans="1:2" x14ac:dyDescent="0.3">
      <c r="A1001" s="1">
        <v>36784</v>
      </c>
      <c r="B1001">
        <v>15.090767</v>
      </c>
    </row>
    <row r="1002" spans="1:2" x14ac:dyDescent="0.3">
      <c r="A1002" s="1">
        <v>36787</v>
      </c>
      <c r="B1002">
        <v>14.671963999999999</v>
      </c>
    </row>
    <row r="1003" spans="1:2" x14ac:dyDescent="0.3">
      <c r="A1003" s="1">
        <v>36788</v>
      </c>
      <c r="B1003">
        <v>14.713842</v>
      </c>
    </row>
    <row r="1004" spans="1:2" x14ac:dyDescent="0.3">
      <c r="A1004" s="1">
        <v>36789</v>
      </c>
      <c r="B1004">
        <v>13.890204000000001</v>
      </c>
    </row>
    <row r="1005" spans="1:2" x14ac:dyDescent="0.3">
      <c r="A1005" s="1">
        <v>36790</v>
      </c>
      <c r="B1005">
        <v>13.698254</v>
      </c>
    </row>
    <row r="1006" spans="1:2" x14ac:dyDescent="0.3">
      <c r="A1006" s="1">
        <v>36791</v>
      </c>
      <c r="B1006">
        <v>13.488854</v>
      </c>
    </row>
    <row r="1007" spans="1:2" x14ac:dyDescent="0.3">
      <c r="A1007" s="1">
        <v>36794</v>
      </c>
      <c r="B1007">
        <v>13.987921999999999</v>
      </c>
    </row>
    <row r="1008" spans="1:2" x14ac:dyDescent="0.3">
      <c r="A1008" s="1">
        <v>36795</v>
      </c>
      <c r="B1008">
        <v>13.401603</v>
      </c>
    </row>
    <row r="1009" spans="1:2" x14ac:dyDescent="0.3">
      <c r="A1009" s="1">
        <v>36796</v>
      </c>
      <c r="B1009">
        <v>13.506306</v>
      </c>
    </row>
    <row r="1010" spans="1:2" x14ac:dyDescent="0.3">
      <c r="A1010" s="1">
        <v>36797</v>
      </c>
      <c r="B1010">
        <v>13.827382999999999</v>
      </c>
    </row>
    <row r="1011" spans="1:2" x14ac:dyDescent="0.3">
      <c r="A1011" s="1">
        <v>36798</v>
      </c>
      <c r="B1011">
        <v>13.600536</v>
      </c>
    </row>
    <row r="1012" spans="1:2" x14ac:dyDescent="0.3">
      <c r="A1012" s="1">
        <v>36801</v>
      </c>
      <c r="B1012">
        <v>13.820403000000001</v>
      </c>
    </row>
    <row r="1013" spans="1:2" x14ac:dyDescent="0.3">
      <c r="A1013" s="1">
        <v>36802</v>
      </c>
      <c r="B1013">
        <v>13.820403000000001</v>
      </c>
    </row>
    <row r="1014" spans="1:2" x14ac:dyDescent="0.3">
      <c r="A1014" s="1">
        <v>36803</v>
      </c>
      <c r="B1014">
        <v>14.008863</v>
      </c>
    </row>
    <row r="1015" spans="1:2" x14ac:dyDescent="0.3">
      <c r="A1015" s="1">
        <v>36804</v>
      </c>
      <c r="B1015">
        <v>14.015843</v>
      </c>
    </row>
    <row r="1016" spans="1:2" x14ac:dyDescent="0.3">
      <c r="A1016" s="1">
        <v>36805</v>
      </c>
      <c r="B1016">
        <v>13.366702999999999</v>
      </c>
    </row>
    <row r="1017" spans="1:2" x14ac:dyDescent="0.3">
      <c r="A1017" s="1">
        <v>36808</v>
      </c>
      <c r="B1017">
        <v>13.090989</v>
      </c>
    </row>
    <row r="1018" spans="1:2" x14ac:dyDescent="0.3">
      <c r="A1018" s="1">
        <v>36809</v>
      </c>
      <c r="B1018">
        <v>12.975822000000001</v>
      </c>
    </row>
    <row r="1019" spans="1:2" x14ac:dyDescent="0.3">
      <c r="A1019" s="1">
        <v>36810</v>
      </c>
      <c r="B1019">
        <v>12.741993000000001</v>
      </c>
    </row>
    <row r="1020" spans="1:2" x14ac:dyDescent="0.3">
      <c r="A1020" s="1">
        <v>36811</v>
      </c>
      <c r="B1020">
        <v>12.529104</v>
      </c>
    </row>
    <row r="1021" spans="1:2" x14ac:dyDescent="0.3">
      <c r="A1021" s="1">
        <v>36812</v>
      </c>
      <c r="B1021">
        <v>12.529104</v>
      </c>
    </row>
    <row r="1022" spans="1:2" x14ac:dyDescent="0.3">
      <c r="A1022" s="1">
        <v>36815</v>
      </c>
      <c r="B1022">
        <v>12.529104</v>
      </c>
    </row>
    <row r="1023" spans="1:2" x14ac:dyDescent="0.3">
      <c r="A1023" s="1">
        <v>36816</v>
      </c>
      <c r="B1023">
        <v>12.529104</v>
      </c>
    </row>
    <row r="1024" spans="1:2" x14ac:dyDescent="0.3">
      <c r="A1024" s="1">
        <v>36817</v>
      </c>
      <c r="B1024">
        <v>12.529104</v>
      </c>
    </row>
    <row r="1025" spans="1:2" x14ac:dyDescent="0.3">
      <c r="A1025" s="1">
        <v>36818</v>
      </c>
      <c r="B1025">
        <v>12.529104</v>
      </c>
    </row>
    <row r="1026" spans="1:2" x14ac:dyDescent="0.3">
      <c r="A1026" s="1">
        <v>36819</v>
      </c>
      <c r="B1026">
        <v>12.529104</v>
      </c>
    </row>
    <row r="1027" spans="1:2" x14ac:dyDescent="0.3">
      <c r="A1027" s="1">
        <v>36822</v>
      </c>
      <c r="B1027">
        <v>13.785505000000001</v>
      </c>
    </row>
    <row r="1028" spans="1:2" x14ac:dyDescent="0.3">
      <c r="A1028" s="1">
        <v>36823</v>
      </c>
      <c r="B1028">
        <v>13.785505000000001</v>
      </c>
    </row>
    <row r="1029" spans="1:2" x14ac:dyDescent="0.3">
      <c r="A1029" s="1">
        <v>36824</v>
      </c>
      <c r="B1029">
        <v>14.431153</v>
      </c>
    </row>
    <row r="1030" spans="1:2" x14ac:dyDescent="0.3">
      <c r="A1030" s="1">
        <v>36825</v>
      </c>
      <c r="B1030">
        <v>14.727805</v>
      </c>
    </row>
    <row r="1031" spans="1:2" x14ac:dyDescent="0.3">
      <c r="A1031" s="1">
        <v>36826</v>
      </c>
      <c r="B1031">
        <v>15.743394</v>
      </c>
    </row>
    <row r="1032" spans="1:2" x14ac:dyDescent="0.3">
      <c r="A1032" s="1">
        <v>36829</v>
      </c>
      <c r="B1032">
        <v>15.359493000000001</v>
      </c>
    </row>
    <row r="1033" spans="1:2" x14ac:dyDescent="0.3">
      <c r="A1033" s="1">
        <v>36830</v>
      </c>
      <c r="B1033">
        <v>15.359493000000001</v>
      </c>
    </row>
    <row r="1034" spans="1:2" x14ac:dyDescent="0.3">
      <c r="A1034" s="1">
        <v>36831</v>
      </c>
      <c r="B1034">
        <v>14.829015999999999</v>
      </c>
    </row>
    <row r="1035" spans="1:2" x14ac:dyDescent="0.3">
      <c r="A1035" s="1">
        <v>36832</v>
      </c>
      <c r="B1035">
        <v>14.731294</v>
      </c>
    </row>
    <row r="1036" spans="1:2" x14ac:dyDescent="0.3">
      <c r="A1036" s="1">
        <v>36833</v>
      </c>
      <c r="B1036">
        <v>14.389272</v>
      </c>
    </row>
    <row r="1037" spans="1:2" x14ac:dyDescent="0.3">
      <c r="A1037" s="1">
        <v>36836</v>
      </c>
      <c r="B1037">
        <v>14.480012</v>
      </c>
    </row>
    <row r="1038" spans="1:2" x14ac:dyDescent="0.3">
      <c r="A1038" s="1">
        <v>36837</v>
      </c>
      <c r="B1038">
        <v>14.623103</v>
      </c>
    </row>
    <row r="1039" spans="1:2" x14ac:dyDescent="0.3">
      <c r="A1039" s="1">
        <v>36838</v>
      </c>
      <c r="B1039">
        <v>14.532365</v>
      </c>
    </row>
    <row r="1040" spans="1:2" x14ac:dyDescent="0.3">
      <c r="A1040" s="1">
        <v>36839</v>
      </c>
      <c r="B1040">
        <v>14.022824999999999</v>
      </c>
    </row>
    <row r="1041" spans="1:2" x14ac:dyDescent="0.3">
      <c r="A1041" s="1">
        <v>36840</v>
      </c>
      <c r="B1041">
        <v>13.593555</v>
      </c>
    </row>
    <row r="1042" spans="1:2" x14ac:dyDescent="0.3">
      <c r="A1042" s="1">
        <v>36843</v>
      </c>
      <c r="B1042">
        <v>13.272473</v>
      </c>
    </row>
    <row r="1043" spans="1:2" x14ac:dyDescent="0.3">
      <c r="A1043" s="1">
        <v>36844</v>
      </c>
      <c r="B1043">
        <v>13.272473</v>
      </c>
    </row>
    <row r="1044" spans="1:2" x14ac:dyDescent="0.3">
      <c r="A1044" s="1">
        <v>36845</v>
      </c>
      <c r="B1044">
        <v>14.410213000000001</v>
      </c>
    </row>
    <row r="1045" spans="1:2" x14ac:dyDescent="0.3">
      <c r="A1045" s="1">
        <v>36846</v>
      </c>
      <c r="B1045">
        <v>14.047254000000001</v>
      </c>
    </row>
    <row r="1046" spans="1:2" x14ac:dyDescent="0.3">
      <c r="A1046" s="1">
        <v>36847</v>
      </c>
      <c r="B1046">
        <v>13.712213</v>
      </c>
    </row>
    <row r="1047" spans="1:2" x14ac:dyDescent="0.3">
      <c r="A1047" s="1">
        <v>36850</v>
      </c>
      <c r="B1047">
        <v>13.174753000000001</v>
      </c>
    </row>
    <row r="1048" spans="1:2" x14ac:dyDescent="0.3">
      <c r="A1048" s="1">
        <v>36851</v>
      </c>
      <c r="B1048">
        <v>13.537713</v>
      </c>
    </row>
    <row r="1049" spans="1:2" x14ac:dyDescent="0.3">
      <c r="A1049" s="1">
        <v>36852</v>
      </c>
      <c r="B1049">
        <v>13.178246</v>
      </c>
    </row>
    <row r="1050" spans="1:2" x14ac:dyDescent="0.3">
      <c r="A1050" s="1">
        <v>36853</v>
      </c>
      <c r="B1050">
        <v>13.555165000000001</v>
      </c>
    </row>
    <row r="1051" spans="1:2" x14ac:dyDescent="0.3">
      <c r="A1051" s="1">
        <v>36854</v>
      </c>
      <c r="B1051">
        <v>13.960004</v>
      </c>
    </row>
    <row r="1052" spans="1:2" x14ac:dyDescent="0.3">
      <c r="A1052" s="1">
        <v>36857</v>
      </c>
      <c r="B1052">
        <v>13.984431000000001</v>
      </c>
    </row>
    <row r="1053" spans="1:2" x14ac:dyDescent="0.3">
      <c r="A1053" s="1">
        <v>36858</v>
      </c>
      <c r="B1053">
        <v>13.558654000000001</v>
      </c>
    </row>
    <row r="1054" spans="1:2" x14ac:dyDescent="0.3">
      <c r="A1054" s="1">
        <v>36859</v>
      </c>
      <c r="B1054">
        <v>13.412072</v>
      </c>
    </row>
    <row r="1055" spans="1:2" x14ac:dyDescent="0.3">
      <c r="A1055" s="1">
        <v>36860</v>
      </c>
      <c r="B1055">
        <v>12.602392</v>
      </c>
    </row>
    <row r="1056" spans="1:2" x14ac:dyDescent="0.3">
      <c r="A1056" s="1">
        <v>36861</v>
      </c>
      <c r="B1056">
        <v>13.031666</v>
      </c>
    </row>
    <row r="1057" spans="1:2" x14ac:dyDescent="0.3">
      <c r="A1057" s="1">
        <v>36864</v>
      </c>
      <c r="B1057">
        <v>12.557024</v>
      </c>
    </row>
    <row r="1058" spans="1:2" x14ac:dyDescent="0.3">
      <c r="A1058" s="1">
        <v>36865</v>
      </c>
      <c r="B1058">
        <v>12.979314</v>
      </c>
    </row>
    <row r="1059" spans="1:2" x14ac:dyDescent="0.3">
      <c r="A1059" s="1">
        <v>36866</v>
      </c>
      <c r="B1059">
        <v>12.979314</v>
      </c>
    </row>
    <row r="1060" spans="1:2" x14ac:dyDescent="0.3">
      <c r="A1060" s="1">
        <v>36867</v>
      </c>
      <c r="B1060">
        <v>12.825754</v>
      </c>
    </row>
    <row r="1061" spans="1:2" x14ac:dyDescent="0.3">
      <c r="A1061" s="1">
        <v>36868</v>
      </c>
      <c r="B1061">
        <v>12.90602</v>
      </c>
    </row>
    <row r="1062" spans="1:2" x14ac:dyDescent="0.3">
      <c r="A1062" s="1">
        <v>36871</v>
      </c>
      <c r="B1062">
        <v>13.816914000000001</v>
      </c>
    </row>
    <row r="1063" spans="1:2" x14ac:dyDescent="0.3">
      <c r="A1063" s="1">
        <v>36872</v>
      </c>
      <c r="B1063">
        <v>14.047254000000001</v>
      </c>
    </row>
    <row r="1064" spans="1:2" x14ac:dyDescent="0.3">
      <c r="A1064" s="1">
        <v>36873</v>
      </c>
      <c r="B1064">
        <v>13.576102000000001</v>
      </c>
    </row>
    <row r="1065" spans="1:2" x14ac:dyDescent="0.3">
      <c r="A1065" s="1">
        <v>36874</v>
      </c>
      <c r="B1065">
        <v>13.178246</v>
      </c>
    </row>
    <row r="1066" spans="1:2" x14ac:dyDescent="0.3">
      <c r="A1066" s="1">
        <v>36875</v>
      </c>
      <c r="B1066">
        <v>12.759444</v>
      </c>
    </row>
    <row r="1067" spans="1:2" x14ac:dyDescent="0.3">
      <c r="A1067" s="1">
        <v>36878</v>
      </c>
      <c r="B1067">
        <v>12.434874000000001</v>
      </c>
    </row>
    <row r="1068" spans="1:2" x14ac:dyDescent="0.3">
      <c r="A1068" s="1">
        <v>36879</v>
      </c>
      <c r="B1068">
        <v>12.860652</v>
      </c>
    </row>
    <row r="1069" spans="1:2" x14ac:dyDescent="0.3">
      <c r="A1069" s="1">
        <v>36880</v>
      </c>
      <c r="B1069">
        <v>12.211512000000001</v>
      </c>
    </row>
    <row r="1070" spans="1:2" x14ac:dyDescent="0.3">
      <c r="A1070" s="1">
        <v>36881</v>
      </c>
      <c r="B1070">
        <v>11.429752000000001</v>
      </c>
    </row>
    <row r="1071" spans="1:2" x14ac:dyDescent="0.3">
      <c r="A1071" s="1">
        <v>36882</v>
      </c>
      <c r="B1071">
        <v>11.475123</v>
      </c>
    </row>
    <row r="1072" spans="1:2" x14ac:dyDescent="0.3">
      <c r="A1072" s="1">
        <v>36885</v>
      </c>
      <c r="B1072">
        <v>11.475123</v>
      </c>
    </row>
    <row r="1073" spans="1:2" x14ac:dyDescent="0.3">
      <c r="A1073" s="1">
        <v>36886</v>
      </c>
      <c r="B1073">
        <v>11.475123</v>
      </c>
    </row>
    <row r="1074" spans="1:2" x14ac:dyDescent="0.3">
      <c r="A1074" s="1">
        <v>36887</v>
      </c>
      <c r="B1074">
        <v>11.220352999999999</v>
      </c>
    </row>
    <row r="1075" spans="1:2" x14ac:dyDescent="0.3">
      <c r="A1075" s="1">
        <v>36888</v>
      </c>
      <c r="B1075">
        <v>10.986525</v>
      </c>
    </row>
    <row r="1076" spans="1:2" x14ac:dyDescent="0.3">
      <c r="A1076" s="1">
        <v>36889</v>
      </c>
      <c r="B1076">
        <v>11.202902</v>
      </c>
    </row>
    <row r="1077" spans="1:2" x14ac:dyDescent="0.3">
      <c r="A1077" s="1">
        <v>36892</v>
      </c>
      <c r="B1077">
        <v>11.202902</v>
      </c>
    </row>
    <row r="1078" spans="1:2" x14ac:dyDescent="0.3">
      <c r="A1078" s="1">
        <v>36893</v>
      </c>
      <c r="B1078">
        <v>10.888802</v>
      </c>
    </row>
    <row r="1079" spans="1:2" x14ac:dyDescent="0.3">
      <c r="A1079" s="1">
        <v>36894</v>
      </c>
      <c r="B1079">
        <v>11.838084</v>
      </c>
    </row>
    <row r="1080" spans="1:2" x14ac:dyDescent="0.3">
      <c r="A1080" s="1">
        <v>36895</v>
      </c>
      <c r="B1080">
        <v>11.869491</v>
      </c>
    </row>
    <row r="1081" spans="1:2" x14ac:dyDescent="0.3">
      <c r="A1081" s="1">
        <v>36896</v>
      </c>
      <c r="B1081">
        <v>11.869491</v>
      </c>
    </row>
    <row r="1082" spans="1:2" x14ac:dyDescent="0.3">
      <c r="A1082" s="1">
        <v>36899</v>
      </c>
      <c r="B1082">
        <v>11.806673999999999</v>
      </c>
    </row>
    <row r="1083" spans="1:2" x14ac:dyDescent="0.3">
      <c r="A1083" s="1">
        <v>36900</v>
      </c>
      <c r="B1083">
        <v>11.621702000000001</v>
      </c>
    </row>
    <row r="1084" spans="1:2" x14ac:dyDescent="0.3">
      <c r="A1084" s="1">
        <v>36901</v>
      </c>
      <c r="B1084">
        <v>11.726402999999999</v>
      </c>
    </row>
    <row r="1085" spans="1:2" x14ac:dyDescent="0.3">
      <c r="A1085" s="1">
        <v>36902</v>
      </c>
      <c r="B1085">
        <v>12.131240999999999</v>
      </c>
    </row>
    <row r="1086" spans="1:2" x14ac:dyDescent="0.3">
      <c r="A1086" s="1">
        <v>36903</v>
      </c>
      <c r="B1086">
        <v>12.961862</v>
      </c>
    </row>
    <row r="1087" spans="1:2" x14ac:dyDescent="0.3">
      <c r="A1087" s="1">
        <v>36906</v>
      </c>
      <c r="B1087">
        <v>13.118912</v>
      </c>
    </row>
    <row r="1088" spans="1:2" x14ac:dyDescent="0.3">
      <c r="A1088" s="1">
        <v>36907</v>
      </c>
      <c r="B1088">
        <v>12.843204</v>
      </c>
    </row>
    <row r="1089" spans="1:2" x14ac:dyDescent="0.3">
      <c r="A1089" s="1">
        <v>36908</v>
      </c>
      <c r="B1089">
        <v>13.234082000000001</v>
      </c>
    </row>
    <row r="1090" spans="1:2" x14ac:dyDescent="0.3">
      <c r="A1090" s="1">
        <v>36909</v>
      </c>
      <c r="B1090">
        <v>13.384154000000001</v>
      </c>
    </row>
    <row r="1091" spans="1:2" x14ac:dyDescent="0.3">
      <c r="A1091" s="1">
        <v>36910</v>
      </c>
      <c r="B1091">
        <v>13.523755</v>
      </c>
    </row>
    <row r="1092" spans="1:2" x14ac:dyDescent="0.3">
      <c r="A1092" s="1">
        <v>36913</v>
      </c>
      <c r="B1092">
        <v>12.818775</v>
      </c>
    </row>
    <row r="1093" spans="1:2" x14ac:dyDescent="0.3">
      <c r="A1093" s="1">
        <v>36914</v>
      </c>
      <c r="B1093">
        <v>12.913005</v>
      </c>
    </row>
    <row r="1094" spans="1:2" x14ac:dyDescent="0.3">
      <c r="A1094" s="1">
        <v>36915</v>
      </c>
      <c r="B1094">
        <v>12.508164000000001</v>
      </c>
    </row>
    <row r="1095" spans="1:2" x14ac:dyDescent="0.3">
      <c r="A1095" s="1">
        <v>36916</v>
      </c>
      <c r="B1095">
        <v>12.221983</v>
      </c>
    </row>
    <row r="1096" spans="1:2" x14ac:dyDescent="0.3">
      <c r="A1096" s="1">
        <v>36917</v>
      </c>
      <c r="B1096">
        <v>12.249902000000001</v>
      </c>
    </row>
    <row r="1097" spans="1:2" x14ac:dyDescent="0.3">
      <c r="A1097" s="1">
        <v>36920</v>
      </c>
      <c r="B1097">
        <v>12.511654999999999</v>
      </c>
    </row>
    <row r="1098" spans="1:2" x14ac:dyDescent="0.3">
      <c r="A1098" s="1">
        <v>36921</v>
      </c>
      <c r="B1098">
        <v>12.616353</v>
      </c>
    </row>
    <row r="1099" spans="1:2" x14ac:dyDescent="0.3">
      <c r="A1099" s="1">
        <v>36922</v>
      </c>
      <c r="B1099">
        <v>12.560515000000001</v>
      </c>
    </row>
    <row r="1100" spans="1:2" x14ac:dyDescent="0.3">
      <c r="A1100" s="1">
        <v>36923</v>
      </c>
      <c r="B1100">
        <v>12.274333</v>
      </c>
    </row>
    <row r="1101" spans="1:2" x14ac:dyDescent="0.3">
      <c r="A1101" s="1">
        <v>36924</v>
      </c>
      <c r="B1101">
        <v>11.900903</v>
      </c>
    </row>
    <row r="1102" spans="1:2" x14ac:dyDescent="0.3">
      <c r="A1102" s="1">
        <v>36927</v>
      </c>
      <c r="B1102">
        <v>11.768284</v>
      </c>
    </row>
    <row r="1103" spans="1:2" x14ac:dyDescent="0.3">
      <c r="A1103" s="1">
        <v>36928</v>
      </c>
      <c r="B1103">
        <v>11.995132</v>
      </c>
    </row>
    <row r="1104" spans="1:2" x14ac:dyDescent="0.3">
      <c r="A1104" s="1">
        <v>36929</v>
      </c>
      <c r="B1104">
        <v>11.517003000000001</v>
      </c>
    </row>
    <row r="1105" spans="1:2" x14ac:dyDescent="0.3">
      <c r="A1105" s="1">
        <v>36930</v>
      </c>
      <c r="B1105">
        <v>11.607741000000001</v>
      </c>
    </row>
    <row r="1106" spans="1:2" x14ac:dyDescent="0.3">
      <c r="A1106" s="1">
        <v>36931</v>
      </c>
      <c r="B1106">
        <v>10.927191000000001</v>
      </c>
    </row>
    <row r="1107" spans="1:2" x14ac:dyDescent="0.3">
      <c r="A1107" s="1">
        <v>36934</v>
      </c>
      <c r="B1107">
        <v>11.192432999999999</v>
      </c>
    </row>
    <row r="1108" spans="1:2" x14ac:dyDescent="0.3">
      <c r="A1108" s="1">
        <v>36935</v>
      </c>
      <c r="B1108">
        <v>10.658462999999999</v>
      </c>
    </row>
    <row r="1109" spans="1:2" x14ac:dyDescent="0.3">
      <c r="A1109" s="1">
        <v>36936</v>
      </c>
      <c r="B1109">
        <v>10.030260999999999</v>
      </c>
    </row>
    <row r="1110" spans="1:2" x14ac:dyDescent="0.3">
      <c r="A1110" s="1">
        <v>36937</v>
      </c>
      <c r="B1110">
        <v>10.030260999999999</v>
      </c>
    </row>
    <row r="1111" spans="1:2" x14ac:dyDescent="0.3">
      <c r="A1111" s="1">
        <v>36938</v>
      </c>
      <c r="B1111">
        <v>9.2485029999999995</v>
      </c>
    </row>
    <row r="1112" spans="1:2" x14ac:dyDescent="0.3">
      <c r="A1112" s="1">
        <v>36941</v>
      </c>
      <c r="B1112">
        <v>9.4230020000000003</v>
      </c>
    </row>
    <row r="1113" spans="1:2" x14ac:dyDescent="0.3">
      <c r="A1113" s="1">
        <v>36942</v>
      </c>
      <c r="B1113">
        <v>9.3357519999999994</v>
      </c>
    </row>
    <row r="1114" spans="1:2" x14ac:dyDescent="0.3">
      <c r="A1114" s="1">
        <v>36943</v>
      </c>
      <c r="B1114">
        <v>8.7913139999999999</v>
      </c>
    </row>
    <row r="1115" spans="1:2" x14ac:dyDescent="0.3">
      <c r="A1115" s="1">
        <v>36944</v>
      </c>
      <c r="B1115">
        <v>8.8192310000000003</v>
      </c>
    </row>
    <row r="1116" spans="1:2" x14ac:dyDescent="0.3">
      <c r="A1116" s="1">
        <v>36945</v>
      </c>
      <c r="B1116">
        <v>8.5679529999999993</v>
      </c>
    </row>
    <row r="1117" spans="1:2" x14ac:dyDescent="0.3">
      <c r="A1117" s="1">
        <v>36948</v>
      </c>
      <c r="B1117">
        <v>9.2101129999999998</v>
      </c>
    </row>
    <row r="1118" spans="1:2" x14ac:dyDescent="0.3">
      <c r="A1118" s="1">
        <v>36949</v>
      </c>
      <c r="B1118">
        <v>9.4020639999999993</v>
      </c>
    </row>
    <row r="1119" spans="1:2" x14ac:dyDescent="0.3">
      <c r="A1119" s="1">
        <v>36950</v>
      </c>
      <c r="B1119">
        <v>9.231052</v>
      </c>
    </row>
    <row r="1120" spans="1:2" x14ac:dyDescent="0.3">
      <c r="A1120" s="1">
        <v>36951</v>
      </c>
      <c r="B1120">
        <v>9.1263509999999997</v>
      </c>
    </row>
    <row r="1121" spans="1:2" x14ac:dyDescent="0.3">
      <c r="A1121" s="1">
        <v>36952</v>
      </c>
      <c r="B1121">
        <v>9.6289099999999994</v>
      </c>
    </row>
    <row r="1122" spans="1:2" x14ac:dyDescent="0.3">
      <c r="A1122" s="1">
        <v>36955</v>
      </c>
      <c r="B1122">
        <v>9.7650199999999998</v>
      </c>
    </row>
    <row r="1123" spans="1:2" x14ac:dyDescent="0.3">
      <c r="A1123" s="1">
        <v>36956</v>
      </c>
      <c r="B1123">
        <v>10.012814000000001</v>
      </c>
    </row>
    <row r="1124" spans="1:2" x14ac:dyDescent="0.3">
      <c r="A1124" s="1">
        <v>36957</v>
      </c>
      <c r="B1124">
        <v>10.019792000000001</v>
      </c>
    </row>
    <row r="1125" spans="1:2" x14ac:dyDescent="0.3">
      <c r="A1125" s="1">
        <v>36958</v>
      </c>
      <c r="B1125">
        <v>9.6044820000000009</v>
      </c>
    </row>
    <row r="1126" spans="1:2" x14ac:dyDescent="0.3">
      <c r="A1126" s="1">
        <v>36959</v>
      </c>
      <c r="B1126">
        <v>9.3881029999999992</v>
      </c>
    </row>
    <row r="1127" spans="1:2" x14ac:dyDescent="0.3">
      <c r="A1127" s="1">
        <v>36962</v>
      </c>
      <c r="B1127">
        <v>8.8401700000000005</v>
      </c>
    </row>
    <row r="1128" spans="1:2" x14ac:dyDescent="0.3">
      <c r="A1128" s="1">
        <v>36963</v>
      </c>
      <c r="B1128">
        <v>9.1019199999999998</v>
      </c>
    </row>
    <row r="1129" spans="1:2" x14ac:dyDescent="0.3">
      <c r="A1129" s="1">
        <v>36964</v>
      </c>
      <c r="B1129">
        <v>8.7599</v>
      </c>
    </row>
    <row r="1130" spans="1:2" x14ac:dyDescent="0.3">
      <c r="A1130" s="1">
        <v>36965</v>
      </c>
      <c r="B1130">
        <v>9.3183019999999992</v>
      </c>
    </row>
    <row r="1131" spans="1:2" x14ac:dyDescent="0.3">
      <c r="A1131" s="1">
        <v>36966</v>
      </c>
      <c r="B1131">
        <v>9.070513</v>
      </c>
    </row>
    <row r="1132" spans="1:2" x14ac:dyDescent="0.3">
      <c r="A1132" s="1">
        <v>36969</v>
      </c>
      <c r="B1132">
        <v>8.8331929999999996</v>
      </c>
    </row>
    <row r="1133" spans="1:2" x14ac:dyDescent="0.3">
      <c r="A1133" s="1">
        <v>36970</v>
      </c>
      <c r="B1133">
        <v>9.2903819999999993</v>
      </c>
    </row>
    <row r="1134" spans="1:2" x14ac:dyDescent="0.3">
      <c r="A1134" s="1">
        <v>36971</v>
      </c>
      <c r="B1134">
        <v>8.8017830000000004</v>
      </c>
    </row>
    <row r="1135" spans="1:2" x14ac:dyDescent="0.3">
      <c r="A1135" s="1">
        <v>36972</v>
      </c>
      <c r="B1135">
        <v>8.42835</v>
      </c>
    </row>
    <row r="1136" spans="1:2" x14ac:dyDescent="0.3">
      <c r="A1136" s="1">
        <v>36973</v>
      </c>
      <c r="B1136">
        <v>8.6901010000000003</v>
      </c>
    </row>
    <row r="1137" spans="1:2" x14ac:dyDescent="0.3">
      <c r="A1137" s="1">
        <v>36976</v>
      </c>
      <c r="B1137">
        <v>9.060041</v>
      </c>
    </row>
    <row r="1138" spans="1:2" x14ac:dyDescent="0.3">
      <c r="A1138" s="1">
        <v>36977</v>
      </c>
      <c r="B1138">
        <v>9.8418039999999998</v>
      </c>
    </row>
    <row r="1139" spans="1:2" x14ac:dyDescent="0.3">
      <c r="A1139" s="1">
        <v>36978</v>
      </c>
      <c r="B1139">
        <v>9.3881029999999992</v>
      </c>
    </row>
    <row r="1140" spans="1:2" x14ac:dyDescent="0.3">
      <c r="A1140" s="1">
        <v>36979</v>
      </c>
      <c r="B1140">
        <v>9.5346820000000001</v>
      </c>
    </row>
    <row r="1141" spans="1:2" x14ac:dyDescent="0.3">
      <c r="A1141" s="1">
        <v>36980</v>
      </c>
      <c r="B1141">
        <v>9.3357519999999994</v>
      </c>
    </row>
    <row r="1142" spans="1:2" x14ac:dyDescent="0.3">
      <c r="A1142" s="1">
        <v>36983</v>
      </c>
      <c r="B1142">
        <v>9.1961510000000004</v>
      </c>
    </row>
    <row r="1143" spans="1:2" x14ac:dyDescent="0.3">
      <c r="A1143" s="1">
        <v>36984</v>
      </c>
      <c r="B1143">
        <v>8.7564130000000002</v>
      </c>
    </row>
    <row r="1144" spans="1:2" x14ac:dyDescent="0.3">
      <c r="A1144" s="1">
        <v>36985</v>
      </c>
      <c r="B1144">
        <v>9.2136019999999998</v>
      </c>
    </row>
    <row r="1145" spans="1:2" x14ac:dyDescent="0.3">
      <c r="A1145" s="1">
        <v>36986</v>
      </c>
      <c r="B1145">
        <v>9.4928030000000003</v>
      </c>
    </row>
    <row r="1146" spans="1:2" x14ac:dyDescent="0.3">
      <c r="A1146" s="1">
        <v>36987</v>
      </c>
      <c r="B1146">
        <v>9.1472909999999992</v>
      </c>
    </row>
    <row r="1147" spans="1:2" x14ac:dyDescent="0.3">
      <c r="A1147" s="1">
        <v>36990</v>
      </c>
      <c r="B1147">
        <v>9.3671629999999997</v>
      </c>
    </row>
    <row r="1148" spans="1:2" x14ac:dyDescent="0.3">
      <c r="A1148" s="1">
        <v>36991</v>
      </c>
      <c r="B1148">
        <v>10.187313</v>
      </c>
    </row>
    <row r="1149" spans="1:2" x14ac:dyDescent="0.3">
      <c r="A1149" s="1">
        <v>36992</v>
      </c>
      <c r="B1149">
        <v>9.9116020000000002</v>
      </c>
    </row>
    <row r="1150" spans="1:2" x14ac:dyDescent="0.3">
      <c r="A1150" s="1">
        <v>36993</v>
      </c>
      <c r="B1150">
        <v>9.9953610000000008</v>
      </c>
    </row>
    <row r="1151" spans="1:2" x14ac:dyDescent="0.3">
      <c r="A1151" s="1">
        <v>36994</v>
      </c>
      <c r="B1151">
        <v>9.9953610000000008</v>
      </c>
    </row>
    <row r="1152" spans="1:2" x14ac:dyDescent="0.3">
      <c r="A1152" s="1">
        <v>36997</v>
      </c>
      <c r="B1152">
        <v>9.9953610000000008</v>
      </c>
    </row>
    <row r="1153" spans="1:2" x14ac:dyDescent="0.3">
      <c r="A1153" s="1">
        <v>36998</v>
      </c>
      <c r="B1153">
        <v>9.6289099999999994</v>
      </c>
    </row>
    <row r="1154" spans="1:2" x14ac:dyDescent="0.3">
      <c r="A1154" s="1">
        <v>36999</v>
      </c>
      <c r="B1154">
        <v>10.574702</v>
      </c>
    </row>
    <row r="1155" spans="1:2" x14ac:dyDescent="0.3">
      <c r="A1155" s="1">
        <v>37000</v>
      </c>
      <c r="B1155">
        <v>10.504901</v>
      </c>
    </row>
    <row r="1156" spans="1:2" x14ac:dyDescent="0.3">
      <c r="A1156" s="1">
        <v>37001</v>
      </c>
      <c r="B1156">
        <v>10.281542999999999</v>
      </c>
    </row>
    <row r="1157" spans="1:2" x14ac:dyDescent="0.3">
      <c r="A1157" s="1">
        <v>37004</v>
      </c>
      <c r="B1157">
        <v>10.051205</v>
      </c>
    </row>
    <row r="1158" spans="1:2" x14ac:dyDescent="0.3">
      <c r="A1158" s="1">
        <v>37005</v>
      </c>
      <c r="B1158">
        <v>10.190803000000001</v>
      </c>
    </row>
    <row r="1159" spans="1:2" x14ac:dyDescent="0.3">
      <c r="A1159" s="1">
        <v>37006</v>
      </c>
      <c r="B1159">
        <v>10.047712000000001</v>
      </c>
    </row>
    <row r="1160" spans="1:2" x14ac:dyDescent="0.3">
      <c r="A1160" s="1">
        <v>37007</v>
      </c>
      <c r="B1160">
        <v>9.7371029999999994</v>
      </c>
    </row>
    <row r="1161" spans="1:2" x14ac:dyDescent="0.3">
      <c r="A1161" s="1">
        <v>37008</v>
      </c>
      <c r="B1161">
        <v>9.9430110000000003</v>
      </c>
    </row>
    <row r="1162" spans="1:2" x14ac:dyDescent="0.3">
      <c r="A1162" s="1">
        <v>37011</v>
      </c>
      <c r="B1162">
        <v>10.190803000000001</v>
      </c>
    </row>
    <row r="1163" spans="1:2" x14ac:dyDescent="0.3">
      <c r="A1163" s="1">
        <v>37012</v>
      </c>
      <c r="B1163">
        <v>10.190803000000001</v>
      </c>
    </row>
    <row r="1164" spans="1:2" x14ac:dyDescent="0.3">
      <c r="A1164" s="1">
        <v>37013</v>
      </c>
      <c r="B1164">
        <v>9.9116020000000002</v>
      </c>
    </row>
    <row r="1165" spans="1:2" x14ac:dyDescent="0.3">
      <c r="A1165" s="1">
        <v>37014</v>
      </c>
      <c r="B1165">
        <v>9.4230020000000003</v>
      </c>
    </row>
    <row r="1166" spans="1:2" x14ac:dyDescent="0.3">
      <c r="A1166" s="1">
        <v>37015</v>
      </c>
      <c r="B1166">
        <v>9.5975040000000007</v>
      </c>
    </row>
    <row r="1167" spans="1:2" x14ac:dyDescent="0.3">
      <c r="A1167" s="1">
        <v>37018</v>
      </c>
      <c r="B1167">
        <v>9.5975040000000007</v>
      </c>
    </row>
    <row r="1168" spans="1:2" x14ac:dyDescent="0.3">
      <c r="A1168" s="1">
        <v>37019</v>
      </c>
      <c r="B1168">
        <v>9.3532039999999999</v>
      </c>
    </row>
    <row r="1169" spans="1:2" x14ac:dyDescent="0.3">
      <c r="A1169" s="1">
        <v>37020</v>
      </c>
      <c r="B1169">
        <v>9.1438039999999994</v>
      </c>
    </row>
    <row r="1170" spans="1:2" x14ac:dyDescent="0.3">
      <c r="A1170" s="1">
        <v>37021</v>
      </c>
      <c r="B1170">
        <v>9.1438039999999994</v>
      </c>
    </row>
    <row r="1171" spans="1:2" x14ac:dyDescent="0.3">
      <c r="A1171" s="1">
        <v>37022</v>
      </c>
      <c r="B1171">
        <v>9.1263509999999997</v>
      </c>
    </row>
    <row r="1172" spans="1:2" x14ac:dyDescent="0.3">
      <c r="A1172" s="1">
        <v>37025</v>
      </c>
      <c r="B1172">
        <v>8.9344020000000004</v>
      </c>
    </row>
    <row r="1173" spans="1:2" x14ac:dyDescent="0.3">
      <c r="A1173" s="1">
        <v>37026</v>
      </c>
      <c r="B1173">
        <v>8.9797720000000005</v>
      </c>
    </row>
    <row r="1174" spans="1:2" x14ac:dyDescent="0.3">
      <c r="A1174" s="1">
        <v>37027</v>
      </c>
      <c r="B1174">
        <v>9.0495730000000005</v>
      </c>
    </row>
    <row r="1175" spans="1:2" x14ac:dyDescent="0.3">
      <c r="A1175" s="1">
        <v>37028</v>
      </c>
      <c r="B1175">
        <v>9.0076889999999992</v>
      </c>
    </row>
    <row r="1176" spans="1:2" x14ac:dyDescent="0.3">
      <c r="A1176" s="1">
        <v>37029</v>
      </c>
      <c r="B1176">
        <v>8.9099719999999998</v>
      </c>
    </row>
    <row r="1177" spans="1:2" x14ac:dyDescent="0.3">
      <c r="A1177" s="1">
        <v>37032</v>
      </c>
      <c r="B1177">
        <v>9.0914520000000003</v>
      </c>
    </row>
    <row r="1178" spans="1:2" x14ac:dyDescent="0.3">
      <c r="A1178" s="1">
        <v>37033</v>
      </c>
      <c r="B1178">
        <v>9.3741430000000001</v>
      </c>
    </row>
    <row r="1179" spans="1:2" x14ac:dyDescent="0.3">
      <c r="A1179" s="1">
        <v>37034</v>
      </c>
      <c r="B1179">
        <v>9.2485029999999995</v>
      </c>
    </row>
    <row r="1180" spans="1:2" x14ac:dyDescent="0.3">
      <c r="A1180" s="1">
        <v>37035</v>
      </c>
      <c r="B1180">
        <v>9.4334729999999993</v>
      </c>
    </row>
    <row r="1181" spans="1:2" x14ac:dyDescent="0.3">
      <c r="A1181" s="1">
        <v>37036</v>
      </c>
      <c r="B1181">
        <v>9.3357519999999994</v>
      </c>
    </row>
    <row r="1182" spans="1:2" x14ac:dyDescent="0.3">
      <c r="A1182" s="1">
        <v>37039</v>
      </c>
      <c r="B1182">
        <v>9.1787010000000002</v>
      </c>
    </row>
    <row r="1183" spans="1:2" x14ac:dyDescent="0.3">
      <c r="A1183" s="1">
        <v>37040</v>
      </c>
      <c r="B1183">
        <v>8.9169509999999992</v>
      </c>
    </row>
    <row r="1184" spans="1:2" x14ac:dyDescent="0.3">
      <c r="A1184" s="1">
        <v>37041</v>
      </c>
      <c r="B1184">
        <v>8.5163510000000002</v>
      </c>
    </row>
    <row r="1185" spans="1:2" x14ac:dyDescent="0.3">
      <c r="A1185" s="1">
        <v>37042</v>
      </c>
      <c r="B1185">
        <v>8.7989160000000002</v>
      </c>
    </row>
    <row r="1186" spans="1:2" x14ac:dyDescent="0.3">
      <c r="A1186" s="1">
        <v>37043</v>
      </c>
      <c r="B1186">
        <v>8.9956429999999994</v>
      </c>
    </row>
    <row r="1187" spans="1:2" x14ac:dyDescent="0.3">
      <c r="A1187" s="1">
        <v>37046</v>
      </c>
      <c r="B1187">
        <v>8.8954920000000008</v>
      </c>
    </row>
    <row r="1188" spans="1:2" x14ac:dyDescent="0.3">
      <c r="A1188" s="1">
        <v>37047</v>
      </c>
      <c r="B1188">
        <v>8.7917640000000006</v>
      </c>
    </row>
    <row r="1189" spans="1:2" x14ac:dyDescent="0.3">
      <c r="A1189" s="1">
        <v>37048</v>
      </c>
      <c r="B1189">
        <v>8.3339339999999993</v>
      </c>
    </row>
    <row r="1190" spans="1:2" x14ac:dyDescent="0.3">
      <c r="A1190" s="1">
        <v>37049</v>
      </c>
      <c r="B1190">
        <v>8.3875860000000007</v>
      </c>
    </row>
    <row r="1191" spans="1:2" x14ac:dyDescent="0.3">
      <c r="A1191" s="1">
        <v>37050</v>
      </c>
      <c r="B1191">
        <v>8.4448150000000002</v>
      </c>
    </row>
    <row r="1192" spans="1:2" x14ac:dyDescent="0.3">
      <c r="A1192" s="1">
        <v>37053</v>
      </c>
      <c r="B1192">
        <v>8.5056200000000004</v>
      </c>
    </row>
    <row r="1193" spans="1:2" x14ac:dyDescent="0.3">
      <c r="A1193" s="1">
        <v>37054</v>
      </c>
      <c r="B1193">
        <v>8.5270810000000008</v>
      </c>
    </row>
    <row r="1194" spans="1:2" x14ac:dyDescent="0.3">
      <c r="A1194" s="1">
        <v>37055</v>
      </c>
      <c r="B1194">
        <v>8.8668779999999998</v>
      </c>
    </row>
    <row r="1195" spans="1:2" x14ac:dyDescent="0.3">
      <c r="A1195" s="1">
        <v>37056</v>
      </c>
      <c r="B1195">
        <v>8.6773070000000008</v>
      </c>
    </row>
    <row r="1196" spans="1:2" x14ac:dyDescent="0.3">
      <c r="A1196" s="1">
        <v>37057</v>
      </c>
      <c r="B1196">
        <v>8.6773070000000008</v>
      </c>
    </row>
    <row r="1197" spans="1:2" x14ac:dyDescent="0.3">
      <c r="A1197" s="1">
        <v>37060</v>
      </c>
      <c r="B1197">
        <v>8.441236</v>
      </c>
    </row>
    <row r="1198" spans="1:2" x14ac:dyDescent="0.3">
      <c r="A1198" s="1">
        <v>37061</v>
      </c>
      <c r="B1198">
        <v>8.5449649999999995</v>
      </c>
    </row>
    <row r="1199" spans="1:2" x14ac:dyDescent="0.3">
      <c r="A1199" s="1">
        <v>37062</v>
      </c>
      <c r="B1199">
        <v>8.6773070000000008</v>
      </c>
    </row>
    <row r="1200" spans="1:2" x14ac:dyDescent="0.3">
      <c r="A1200" s="1">
        <v>37063</v>
      </c>
      <c r="B1200">
        <v>9.034986</v>
      </c>
    </row>
    <row r="1201" spans="1:2" x14ac:dyDescent="0.3">
      <c r="A1201" s="1">
        <v>37064</v>
      </c>
      <c r="B1201">
        <v>8.9598720000000007</v>
      </c>
    </row>
    <row r="1202" spans="1:2" x14ac:dyDescent="0.3">
      <c r="A1202" s="1">
        <v>37067</v>
      </c>
      <c r="B1202">
        <v>8.7989160000000002</v>
      </c>
    </row>
    <row r="1203" spans="1:2" x14ac:dyDescent="0.3">
      <c r="A1203" s="1">
        <v>37068</v>
      </c>
      <c r="B1203">
        <v>8.7094970000000007</v>
      </c>
    </row>
    <row r="1204" spans="1:2" x14ac:dyDescent="0.3">
      <c r="A1204" s="1">
        <v>37069</v>
      </c>
      <c r="B1204">
        <v>8.6558469999999996</v>
      </c>
    </row>
    <row r="1205" spans="1:2" x14ac:dyDescent="0.3">
      <c r="A1205" s="1">
        <v>37070</v>
      </c>
      <c r="B1205">
        <v>9.2460170000000002</v>
      </c>
    </row>
    <row r="1206" spans="1:2" x14ac:dyDescent="0.3">
      <c r="A1206" s="1">
        <v>37071</v>
      </c>
      <c r="B1206">
        <v>9.6287330000000004</v>
      </c>
    </row>
    <row r="1207" spans="1:2" x14ac:dyDescent="0.3">
      <c r="A1207" s="1">
        <v>37074</v>
      </c>
      <c r="B1207">
        <v>9.8576499999999996</v>
      </c>
    </row>
    <row r="1208" spans="1:2" x14ac:dyDescent="0.3">
      <c r="A1208" s="1">
        <v>37075</v>
      </c>
      <c r="B1208">
        <v>9.6966920000000005</v>
      </c>
    </row>
    <row r="1209" spans="1:2" x14ac:dyDescent="0.3">
      <c r="A1209" s="1">
        <v>37076</v>
      </c>
      <c r="B1209">
        <v>9.6573499999999992</v>
      </c>
    </row>
    <row r="1210" spans="1:2" x14ac:dyDescent="0.3">
      <c r="A1210" s="1">
        <v>37077</v>
      </c>
      <c r="B1210">
        <v>9.6823859999999993</v>
      </c>
    </row>
    <row r="1211" spans="1:2" x14ac:dyDescent="0.3">
      <c r="A1211" s="1">
        <v>37078</v>
      </c>
      <c r="B1211">
        <v>9.3354379999999999</v>
      </c>
    </row>
    <row r="1212" spans="1:2" x14ac:dyDescent="0.3">
      <c r="A1212" s="1">
        <v>37081</v>
      </c>
      <c r="B1212">
        <v>9.3783580000000004</v>
      </c>
    </row>
    <row r="1213" spans="1:2" x14ac:dyDescent="0.3">
      <c r="A1213" s="1">
        <v>37082</v>
      </c>
      <c r="B1213">
        <v>9.3747819999999997</v>
      </c>
    </row>
    <row r="1214" spans="1:2" x14ac:dyDescent="0.3">
      <c r="A1214" s="1">
        <v>37083</v>
      </c>
      <c r="B1214">
        <v>9.2996689999999997</v>
      </c>
    </row>
    <row r="1215" spans="1:2" x14ac:dyDescent="0.3">
      <c r="A1215" s="1">
        <v>37084</v>
      </c>
      <c r="B1215">
        <v>9.5321610000000003</v>
      </c>
    </row>
    <row r="1216" spans="1:2" x14ac:dyDescent="0.3">
      <c r="A1216" s="1">
        <v>37085</v>
      </c>
      <c r="B1216">
        <v>9.5321610000000003</v>
      </c>
    </row>
    <row r="1217" spans="1:2" x14ac:dyDescent="0.3">
      <c r="A1217" s="1">
        <v>37088</v>
      </c>
      <c r="B1217">
        <v>9.3211300000000001</v>
      </c>
    </row>
    <row r="1218" spans="1:2" x14ac:dyDescent="0.3">
      <c r="A1218" s="1">
        <v>37089</v>
      </c>
      <c r="B1218">
        <v>9.2710550000000005</v>
      </c>
    </row>
    <row r="1219" spans="1:2" x14ac:dyDescent="0.3">
      <c r="A1219" s="1">
        <v>37090</v>
      </c>
      <c r="B1219">
        <v>9.0314099999999993</v>
      </c>
    </row>
    <row r="1220" spans="1:2" x14ac:dyDescent="0.3">
      <c r="A1220" s="1">
        <v>37091</v>
      </c>
      <c r="B1220">
        <v>9.1029470000000003</v>
      </c>
    </row>
    <row r="1221" spans="1:2" x14ac:dyDescent="0.3">
      <c r="A1221" s="1">
        <v>37092</v>
      </c>
      <c r="B1221">
        <v>9.1244069999999997</v>
      </c>
    </row>
    <row r="1222" spans="1:2" x14ac:dyDescent="0.3">
      <c r="A1222" s="1">
        <v>37095</v>
      </c>
      <c r="B1222">
        <v>9.0492930000000005</v>
      </c>
    </row>
    <row r="1223" spans="1:2" x14ac:dyDescent="0.3">
      <c r="A1223" s="1">
        <v>37096</v>
      </c>
      <c r="B1223">
        <v>8.7273829999999997</v>
      </c>
    </row>
    <row r="1224" spans="1:2" x14ac:dyDescent="0.3">
      <c r="A1224" s="1">
        <v>37097</v>
      </c>
      <c r="B1224">
        <v>8.5556959999999993</v>
      </c>
    </row>
    <row r="1225" spans="1:2" x14ac:dyDescent="0.3">
      <c r="A1225" s="1">
        <v>37098</v>
      </c>
      <c r="B1225">
        <v>8.7202280000000005</v>
      </c>
    </row>
    <row r="1226" spans="1:2" x14ac:dyDescent="0.3">
      <c r="A1226" s="1">
        <v>37099</v>
      </c>
      <c r="B1226">
        <v>8.9992180000000008</v>
      </c>
    </row>
    <row r="1227" spans="1:2" x14ac:dyDescent="0.3">
      <c r="A1227" s="1">
        <v>37102</v>
      </c>
      <c r="B1227">
        <v>9.2102500000000003</v>
      </c>
    </row>
    <row r="1228" spans="1:2" x14ac:dyDescent="0.3">
      <c r="A1228" s="1">
        <v>37103</v>
      </c>
      <c r="B1228">
        <v>9.1029470000000003</v>
      </c>
    </row>
    <row r="1229" spans="1:2" x14ac:dyDescent="0.3">
      <c r="A1229" s="1">
        <v>37104</v>
      </c>
      <c r="B1229">
        <v>8.7130749999999999</v>
      </c>
    </row>
    <row r="1230" spans="1:2" x14ac:dyDescent="0.3">
      <c r="A1230" s="1">
        <v>37105</v>
      </c>
      <c r="B1230">
        <v>8.5700020000000006</v>
      </c>
    </row>
    <row r="1231" spans="1:2" x14ac:dyDescent="0.3">
      <c r="A1231" s="1">
        <v>37106</v>
      </c>
      <c r="B1231">
        <v>8.5127740000000003</v>
      </c>
    </row>
    <row r="1232" spans="1:2" x14ac:dyDescent="0.3">
      <c r="A1232" s="1">
        <v>37109</v>
      </c>
      <c r="B1232">
        <v>8.6594230000000003</v>
      </c>
    </row>
    <row r="1233" spans="1:2" x14ac:dyDescent="0.3">
      <c r="A1233" s="1">
        <v>37110</v>
      </c>
      <c r="B1233">
        <v>8.3589719999999996</v>
      </c>
    </row>
    <row r="1234" spans="1:2" x14ac:dyDescent="0.3">
      <c r="A1234" s="1">
        <v>37111</v>
      </c>
      <c r="B1234">
        <v>7.6006910000000003</v>
      </c>
    </row>
    <row r="1235" spans="1:2" x14ac:dyDescent="0.3">
      <c r="A1235" s="1">
        <v>37112</v>
      </c>
      <c r="B1235">
        <v>7.2608949999999997</v>
      </c>
    </row>
    <row r="1236" spans="1:2" x14ac:dyDescent="0.3">
      <c r="A1236" s="1">
        <v>37113</v>
      </c>
      <c r="B1236">
        <v>6.9282539999999999</v>
      </c>
    </row>
    <row r="1237" spans="1:2" x14ac:dyDescent="0.3">
      <c r="A1237" s="1">
        <v>37116</v>
      </c>
      <c r="B1237">
        <v>6.8316809999999997</v>
      </c>
    </row>
    <row r="1238" spans="1:2" x14ac:dyDescent="0.3">
      <c r="A1238" s="1">
        <v>37117</v>
      </c>
      <c r="B1238">
        <v>7.1178249999999998</v>
      </c>
    </row>
    <row r="1239" spans="1:2" x14ac:dyDescent="0.3">
      <c r="A1239" s="1">
        <v>37118</v>
      </c>
      <c r="B1239">
        <v>6.8388340000000003</v>
      </c>
    </row>
    <row r="1240" spans="1:2" x14ac:dyDescent="0.3">
      <c r="A1240" s="1">
        <v>37119</v>
      </c>
      <c r="B1240">
        <v>6.438231</v>
      </c>
    </row>
    <row r="1241" spans="1:2" x14ac:dyDescent="0.3">
      <c r="A1241" s="1">
        <v>37120</v>
      </c>
      <c r="B1241">
        <v>6.2164700000000002</v>
      </c>
    </row>
    <row r="1242" spans="1:2" x14ac:dyDescent="0.3">
      <c r="A1242" s="1">
        <v>37123</v>
      </c>
      <c r="B1242">
        <v>6.1878570000000002</v>
      </c>
    </row>
    <row r="1243" spans="1:2" x14ac:dyDescent="0.3">
      <c r="A1243" s="1">
        <v>37124</v>
      </c>
      <c r="B1243">
        <v>6.1163210000000001</v>
      </c>
    </row>
    <row r="1244" spans="1:2" x14ac:dyDescent="0.3">
      <c r="A1244" s="1">
        <v>37125</v>
      </c>
      <c r="B1244">
        <v>5.8266010000000001</v>
      </c>
    </row>
    <row r="1245" spans="1:2" x14ac:dyDescent="0.3">
      <c r="A1245" s="1">
        <v>37126</v>
      </c>
      <c r="B1245">
        <v>5.9446349999999999</v>
      </c>
    </row>
    <row r="1246" spans="1:2" x14ac:dyDescent="0.3">
      <c r="A1246" s="1">
        <v>37127</v>
      </c>
      <c r="B1246">
        <v>6.4525389999999998</v>
      </c>
    </row>
    <row r="1247" spans="1:2" x14ac:dyDescent="0.3">
      <c r="A1247" s="1">
        <v>37130</v>
      </c>
      <c r="B1247">
        <v>6.4954609999999997</v>
      </c>
    </row>
    <row r="1248" spans="1:2" x14ac:dyDescent="0.3">
      <c r="A1248" s="1">
        <v>37131</v>
      </c>
      <c r="B1248">
        <v>6.2522390000000003</v>
      </c>
    </row>
    <row r="1249" spans="1:2" x14ac:dyDescent="0.3">
      <c r="A1249" s="1">
        <v>37132</v>
      </c>
      <c r="B1249">
        <v>6.366695</v>
      </c>
    </row>
    <row r="1250" spans="1:2" x14ac:dyDescent="0.3">
      <c r="A1250" s="1">
        <v>37133</v>
      </c>
      <c r="B1250">
        <v>6.0018630000000002</v>
      </c>
    </row>
    <row r="1251" spans="1:2" x14ac:dyDescent="0.3">
      <c r="A1251" s="1">
        <v>37134</v>
      </c>
      <c r="B1251">
        <v>6.0626699999999998</v>
      </c>
    </row>
    <row r="1252" spans="1:2" x14ac:dyDescent="0.3">
      <c r="A1252" s="1">
        <v>37137</v>
      </c>
      <c r="B1252">
        <v>5.865945</v>
      </c>
    </row>
    <row r="1253" spans="1:2" x14ac:dyDescent="0.3">
      <c r="A1253" s="1">
        <v>37138</v>
      </c>
      <c r="B1253">
        <v>5.901713</v>
      </c>
    </row>
    <row r="1254" spans="1:2" x14ac:dyDescent="0.3">
      <c r="A1254" s="1">
        <v>37139</v>
      </c>
      <c r="B1254">
        <v>5.6692210000000003</v>
      </c>
    </row>
    <row r="1255" spans="1:2" x14ac:dyDescent="0.3">
      <c r="A1255" s="1">
        <v>37140</v>
      </c>
      <c r="B1255">
        <v>5.5476109999999998</v>
      </c>
    </row>
    <row r="1256" spans="1:2" x14ac:dyDescent="0.3">
      <c r="A1256" s="1">
        <v>37141</v>
      </c>
      <c r="B1256">
        <v>5.3723470000000004</v>
      </c>
    </row>
    <row r="1257" spans="1:2" x14ac:dyDescent="0.3">
      <c r="A1257" s="1">
        <v>37144</v>
      </c>
      <c r="B1257">
        <v>5.5225730000000004</v>
      </c>
    </row>
    <row r="1258" spans="1:2" x14ac:dyDescent="0.3">
      <c r="A1258" s="1">
        <v>37145</v>
      </c>
      <c r="B1258">
        <v>5.1863549999999998</v>
      </c>
    </row>
    <row r="1259" spans="1:2" x14ac:dyDescent="0.3">
      <c r="A1259" s="1">
        <v>37146</v>
      </c>
      <c r="B1259">
        <v>5.3508870000000002</v>
      </c>
    </row>
    <row r="1260" spans="1:2" x14ac:dyDescent="0.3">
      <c r="A1260" s="1">
        <v>37147</v>
      </c>
      <c r="B1260">
        <v>5.5440329999999998</v>
      </c>
    </row>
    <row r="1261" spans="1:2" x14ac:dyDescent="0.3">
      <c r="A1261" s="1">
        <v>37148</v>
      </c>
      <c r="B1261">
        <v>5.2221219999999997</v>
      </c>
    </row>
    <row r="1262" spans="1:2" x14ac:dyDescent="0.3">
      <c r="A1262" s="1">
        <v>37151</v>
      </c>
      <c r="B1262">
        <v>5.5976860000000004</v>
      </c>
    </row>
    <row r="1263" spans="1:2" x14ac:dyDescent="0.3">
      <c r="A1263" s="1">
        <v>37152</v>
      </c>
      <c r="B1263">
        <v>5.6871049999999999</v>
      </c>
    </row>
    <row r="1264" spans="1:2" x14ac:dyDescent="0.3">
      <c r="A1264" s="1">
        <v>37153</v>
      </c>
      <c r="B1264">
        <v>5.726451</v>
      </c>
    </row>
    <row r="1265" spans="1:2" x14ac:dyDescent="0.3">
      <c r="A1265" s="1">
        <v>37154</v>
      </c>
      <c r="B1265">
        <v>5.7228729999999999</v>
      </c>
    </row>
    <row r="1266" spans="1:2" x14ac:dyDescent="0.3">
      <c r="A1266" s="1">
        <v>37155</v>
      </c>
      <c r="B1266">
        <v>5.679951</v>
      </c>
    </row>
    <row r="1267" spans="1:2" x14ac:dyDescent="0.3">
      <c r="A1267" s="1">
        <v>37158</v>
      </c>
      <c r="B1267">
        <v>5.679951</v>
      </c>
    </row>
    <row r="1268" spans="1:2" x14ac:dyDescent="0.3">
      <c r="A1268" s="1">
        <v>37159</v>
      </c>
      <c r="B1268">
        <v>5.8909830000000003</v>
      </c>
    </row>
    <row r="1269" spans="1:2" x14ac:dyDescent="0.3">
      <c r="A1269" s="1">
        <v>37160</v>
      </c>
      <c r="B1269">
        <v>6.1306279999999997</v>
      </c>
    </row>
    <row r="1270" spans="1:2" x14ac:dyDescent="0.3">
      <c r="A1270" s="1">
        <v>37161</v>
      </c>
      <c r="B1270">
        <v>5.9696720000000001</v>
      </c>
    </row>
    <row r="1271" spans="1:2" x14ac:dyDescent="0.3">
      <c r="A1271" s="1">
        <v>37162</v>
      </c>
      <c r="B1271">
        <v>6.1520900000000003</v>
      </c>
    </row>
    <row r="1272" spans="1:2" x14ac:dyDescent="0.3">
      <c r="A1272" s="1">
        <v>37165</v>
      </c>
      <c r="B1272">
        <v>5.901713</v>
      </c>
    </row>
    <row r="1273" spans="1:2" x14ac:dyDescent="0.3">
      <c r="A1273" s="1">
        <v>37166</v>
      </c>
      <c r="B1273">
        <v>5.901713</v>
      </c>
    </row>
    <row r="1274" spans="1:2" x14ac:dyDescent="0.3">
      <c r="A1274" s="1">
        <v>37167</v>
      </c>
      <c r="B1274">
        <v>5.901713</v>
      </c>
    </row>
    <row r="1275" spans="1:2" x14ac:dyDescent="0.3">
      <c r="A1275" s="1">
        <v>37168</v>
      </c>
      <c r="B1275">
        <v>6.2951610000000002</v>
      </c>
    </row>
    <row r="1276" spans="1:2" x14ac:dyDescent="0.3">
      <c r="A1276" s="1">
        <v>37169</v>
      </c>
      <c r="B1276">
        <v>6.3559650000000003</v>
      </c>
    </row>
    <row r="1277" spans="1:2" x14ac:dyDescent="0.3">
      <c r="A1277" s="1">
        <v>37172</v>
      </c>
      <c r="B1277">
        <v>6.5276519999999998</v>
      </c>
    </row>
    <row r="1278" spans="1:2" x14ac:dyDescent="0.3">
      <c r="A1278" s="1">
        <v>37173</v>
      </c>
      <c r="B1278">
        <v>6.4060410000000001</v>
      </c>
    </row>
    <row r="1279" spans="1:2" x14ac:dyDescent="0.3">
      <c r="A1279" s="1">
        <v>37174</v>
      </c>
      <c r="B1279">
        <v>6.6242270000000003</v>
      </c>
    </row>
    <row r="1280" spans="1:2" x14ac:dyDescent="0.3">
      <c r="A1280" s="1">
        <v>37175</v>
      </c>
      <c r="B1280">
        <v>6.549112</v>
      </c>
    </row>
    <row r="1281" spans="1:2" x14ac:dyDescent="0.3">
      <c r="A1281" s="1">
        <v>37176</v>
      </c>
      <c r="B1281">
        <v>6.3130449999999998</v>
      </c>
    </row>
    <row r="1282" spans="1:2" x14ac:dyDescent="0.3">
      <c r="A1282" s="1">
        <v>37179</v>
      </c>
      <c r="B1282">
        <v>6.2558160000000003</v>
      </c>
    </row>
    <row r="1283" spans="1:2" x14ac:dyDescent="0.3">
      <c r="A1283" s="1">
        <v>37180</v>
      </c>
      <c r="B1283">
        <v>6.2558160000000003</v>
      </c>
    </row>
    <row r="1284" spans="1:2" x14ac:dyDescent="0.3">
      <c r="A1284" s="1">
        <v>37181</v>
      </c>
      <c r="B1284">
        <v>6.6134940000000002</v>
      </c>
    </row>
    <row r="1285" spans="1:2" x14ac:dyDescent="0.3">
      <c r="A1285" s="1">
        <v>37182</v>
      </c>
      <c r="B1285">
        <v>6.4346560000000004</v>
      </c>
    </row>
    <row r="1286" spans="1:2" x14ac:dyDescent="0.3">
      <c r="A1286" s="1">
        <v>37183</v>
      </c>
      <c r="B1286">
        <v>6.2200499999999996</v>
      </c>
    </row>
    <row r="1287" spans="1:2" x14ac:dyDescent="0.3">
      <c r="A1287" s="1">
        <v>37186</v>
      </c>
      <c r="B1287">
        <v>6.366695</v>
      </c>
    </row>
    <row r="1288" spans="1:2" x14ac:dyDescent="0.3">
      <c r="A1288" s="1">
        <v>37187</v>
      </c>
      <c r="B1288">
        <v>6.5813050000000004</v>
      </c>
    </row>
    <row r="1289" spans="1:2" x14ac:dyDescent="0.3">
      <c r="A1289" s="1">
        <v>37188</v>
      </c>
      <c r="B1289">
        <v>6.8853330000000001</v>
      </c>
    </row>
    <row r="1290" spans="1:2" x14ac:dyDescent="0.3">
      <c r="A1290" s="1">
        <v>37189</v>
      </c>
      <c r="B1290">
        <v>6.6814549999999997</v>
      </c>
    </row>
    <row r="1291" spans="1:2" x14ac:dyDescent="0.3">
      <c r="A1291" s="1">
        <v>37190</v>
      </c>
      <c r="B1291">
        <v>6.8567179999999999</v>
      </c>
    </row>
    <row r="1292" spans="1:2" x14ac:dyDescent="0.3">
      <c r="A1292" s="1">
        <v>37193</v>
      </c>
      <c r="B1292">
        <v>6.513344</v>
      </c>
    </row>
    <row r="1293" spans="1:2" x14ac:dyDescent="0.3">
      <c r="A1293" s="1">
        <v>37194</v>
      </c>
      <c r="B1293">
        <v>6.2772769999999998</v>
      </c>
    </row>
    <row r="1294" spans="1:2" x14ac:dyDescent="0.3">
      <c r="A1294" s="1">
        <v>37195</v>
      </c>
      <c r="B1294">
        <v>6.1485130000000003</v>
      </c>
    </row>
    <row r="1295" spans="1:2" x14ac:dyDescent="0.3">
      <c r="A1295" s="1">
        <v>37196</v>
      </c>
      <c r="B1295">
        <v>6.1735499999999996</v>
      </c>
    </row>
    <row r="1296" spans="1:2" x14ac:dyDescent="0.3">
      <c r="A1296" s="1">
        <v>37197</v>
      </c>
      <c r="B1296">
        <v>6.0340540000000003</v>
      </c>
    </row>
    <row r="1297" spans="1:2" x14ac:dyDescent="0.3">
      <c r="A1297" s="1">
        <v>37200</v>
      </c>
      <c r="B1297">
        <v>6.2057409999999997</v>
      </c>
    </row>
    <row r="1298" spans="1:2" x14ac:dyDescent="0.3">
      <c r="A1298" s="1">
        <v>37201</v>
      </c>
      <c r="B1298">
        <v>6.0912829999999998</v>
      </c>
    </row>
    <row r="1299" spans="1:2" x14ac:dyDescent="0.3">
      <c r="A1299" s="1">
        <v>37202</v>
      </c>
      <c r="B1299">
        <v>6.438231</v>
      </c>
    </row>
    <row r="1300" spans="1:2" x14ac:dyDescent="0.3">
      <c r="A1300" s="1">
        <v>37203</v>
      </c>
      <c r="B1300">
        <v>6.813796</v>
      </c>
    </row>
    <row r="1301" spans="1:2" x14ac:dyDescent="0.3">
      <c r="A1301" s="1">
        <v>37204</v>
      </c>
      <c r="B1301">
        <v>6.7744499999999999</v>
      </c>
    </row>
    <row r="1302" spans="1:2" x14ac:dyDescent="0.3">
      <c r="A1302" s="1">
        <v>37207</v>
      </c>
      <c r="B1302">
        <v>6.6385339999999999</v>
      </c>
    </row>
    <row r="1303" spans="1:2" x14ac:dyDescent="0.3">
      <c r="A1303" s="1">
        <v>37208</v>
      </c>
      <c r="B1303">
        <v>6.7780279999999999</v>
      </c>
    </row>
    <row r="1304" spans="1:2" x14ac:dyDescent="0.3">
      <c r="A1304" s="1">
        <v>37209</v>
      </c>
      <c r="B1304">
        <v>6.9389820000000002</v>
      </c>
    </row>
    <row r="1305" spans="1:2" x14ac:dyDescent="0.3">
      <c r="A1305" s="1">
        <v>37210</v>
      </c>
      <c r="B1305">
        <v>7.0892090000000003</v>
      </c>
    </row>
    <row r="1306" spans="1:2" x14ac:dyDescent="0.3">
      <c r="A1306" s="1">
        <v>37211</v>
      </c>
      <c r="B1306">
        <v>7.1500159999999999</v>
      </c>
    </row>
    <row r="1307" spans="1:2" x14ac:dyDescent="0.3">
      <c r="A1307" s="1">
        <v>37214</v>
      </c>
      <c r="B1307">
        <v>7.3145480000000003</v>
      </c>
    </row>
    <row r="1308" spans="1:2" x14ac:dyDescent="0.3">
      <c r="A1308" s="1">
        <v>37215</v>
      </c>
      <c r="B1308">
        <v>6.9211010000000002</v>
      </c>
    </row>
    <row r="1309" spans="1:2" x14ac:dyDescent="0.3">
      <c r="A1309" s="1">
        <v>37216</v>
      </c>
      <c r="B1309">
        <v>6.9032159999999996</v>
      </c>
    </row>
    <row r="1310" spans="1:2" x14ac:dyDescent="0.3">
      <c r="A1310" s="1">
        <v>37217</v>
      </c>
      <c r="B1310">
        <v>6.9640209999999998</v>
      </c>
    </row>
    <row r="1311" spans="1:2" x14ac:dyDescent="0.3">
      <c r="A1311" s="1">
        <v>37218</v>
      </c>
      <c r="B1311">
        <v>6.9318299999999997</v>
      </c>
    </row>
    <row r="1312" spans="1:2" x14ac:dyDescent="0.3">
      <c r="A1312" s="1">
        <v>37221</v>
      </c>
      <c r="B1312">
        <v>6.803064</v>
      </c>
    </row>
    <row r="1313" spans="1:2" x14ac:dyDescent="0.3">
      <c r="A1313" s="1">
        <v>37222</v>
      </c>
      <c r="B1313">
        <v>6.738683</v>
      </c>
    </row>
    <row r="1314" spans="1:2" x14ac:dyDescent="0.3">
      <c r="A1314" s="1">
        <v>37223</v>
      </c>
      <c r="B1314">
        <v>6.4561169999999999</v>
      </c>
    </row>
    <row r="1315" spans="1:2" x14ac:dyDescent="0.3">
      <c r="A1315" s="1">
        <v>37224</v>
      </c>
      <c r="B1315">
        <v>6.5348050000000004</v>
      </c>
    </row>
    <row r="1316" spans="1:2" x14ac:dyDescent="0.3">
      <c r="A1316" s="1">
        <v>37225</v>
      </c>
      <c r="B1316">
        <v>6.849564</v>
      </c>
    </row>
    <row r="1317" spans="1:2" x14ac:dyDescent="0.3">
      <c r="A1317" s="1">
        <v>37228</v>
      </c>
      <c r="B1317">
        <v>6.7422599999999999</v>
      </c>
    </row>
    <row r="1318" spans="1:2" x14ac:dyDescent="0.3">
      <c r="A1318" s="1">
        <v>37229</v>
      </c>
      <c r="B1318">
        <v>6.9175240000000002</v>
      </c>
    </row>
    <row r="1319" spans="1:2" x14ac:dyDescent="0.3">
      <c r="A1319" s="1">
        <v>37230</v>
      </c>
      <c r="B1319">
        <v>7.332433</v>
      </c>
    </row>
    <row r="1320" spans="1:2" x14ac:dyDescent="0.3">
      <c r="A1320" s="1">
        <v>37231</v>
      </c>
      <c r="B1320">
        <v>7.2358570000000002</v>
      </c>
    </row>
    <row r="1321" spans="1:2" x14ac:dyDescent="0.3">
      <c r="A1321" s="1">
        <v>37232</v>
      </c>
      <c r="B1321">
        <v>7.1213980000000001</v>
      </c>
    </row>
    <row r="1322" spans="1:2" x14ac:dyDescent="0.3">
      <c r="A1322" s="1">
        <v>37235</v>
      </c>
      <c r="B1322">
        <v>6.9783299999999997</v>
      </c>
    </row>
    <row r="1323" spans="1:2" x14ac:dyDescent="0.3">
      <c r="A1323" s="1">
        <v>37236</v>
      </c>
      <c r="B1323">
        <v>7.146439</v>
      </c>
    </row>
    <row r="1324" spans="1:2" x14ac:dyDescent="0.3">
      <c r="A1324" s="1">
        <v>37237</v>
      </c>
      <c r="B1324">
        <v>7.0534410000000003</v>
      </c>
    </row>
    <row r="1325" spans="1:2" x14ac:dyDescent="0.3">
      <c r="A1325" s="1">
        <v>37238</v>
      </c>
      <c r="B1325">
        <v>6.8602930000000004</v>
      </c>
    </row>
    <row r="1326" spans="1:2" x14ac:dyDescent="0.3">
      <c r="A1326" s="1">
        <v>37239</v>
      </c>
      <c r="B1326">
        <v>6.6814549999999997</v>
      </c>
    </row>
    <row r="1327" spans="1:2" x14ac:dyDescent="0.3">
      <c r="A1327" s="1">
        <v>37242</v>
      </c>
      <c r="B1327">
        <v>6.9389820000000002</v>
      </c>
    </row>
    <row r="1328" spans="1:2" x14ac:dyDescent="0.3">
      <c r="A1328" s="1">
        <v>37243</v>
      </c>
      <c r="B1328">
        <v>6.9354079999999998</v>
      </c>
    </row>
    <row r="1329" spans="1:2" x14ac:dyDescent="0.3">
      <c r="A1329" s="1">
        <v>37244</v>
      </c>
      <c r="B1329">
        <v>6.803064</v>
      </c>
    </row>
    <row r="1330" spans="1:2" x14ac:dyDescent="0.3">
      <c r="A1330" s="1">
        <v>37245</v>
      </c>
      <c r="B1330">
        <v>6.7458369999999999</v>
      </c>
    </row>
    <row r="1331" spans="1:2" x14ac:dyDescent="0.3">
      <c r="A1331" s="1">
        <v>37246</v>
      </c>
      <c r="B1331">
        <v>6.8352579999999996</v>
      </c>
    </row>
    <row r="1332" spans="1:2" x14ac:dyDescent="0.3">
      <c r="A1332" s="1">
        <v>37249</v>
      </c>
      <c r="B1332">
        <v>6.8352579999999996</v>
      </c>
    </row>
    <row r="1333" spans="1:2" x14ac:dyDescent="0.3">
      <c r="A1333" s="1">
        <v>37250</v>
      </c>
      <c r="B1333">
        <v>6.8352579999999996</v>
      </c>
    </row>
    <row r="1334" spans="1:2" x14ac:dyDescent="0.3">
      <c r="A1334" s="1">
        <v>37251</v>
      </c>
      <c r="B1334">
        <v>6.8352579999999996</v>
      </c>
    </row>
    <row r="1335" spans="1:2" x14ac:dyDescent="0.3">
      <c r="A1335" s="1">
        <v>37252</v>
      </c>
      <c r="B1335">
        <v>6.813796</v>
      </c>
    </row>
    <row r="1336" spans="1:2" x14ac:dyDescent="0.3">
      <c r="A1336" s="1">
        <v>37253</v>
      </c>
      <c r="B1336">
        <v>6.9032159999999996</v>
      </c>
    </row>
    <row r="1337" spans="1:2" x14ac:dyDescent="0.3">
      <c r="A1337" s="1">
        <v>37256</v>
      </c>
      <c r="B1337">
        <v>6.9032159999999996</v>
      </c>
    </row>
    <row r="1338" spans="1:2" x14ac:dyDescent="0.3">
      <c r="A1338" s="1">
        <v>37257</v>
      </c>
      <c r="B1338">
        <v>6.9032159999999996</v>
      </c>
    </row>
    <row r="1339" spans="1:2" x14ac:dyDescent="0.3">
      <c r="A1339" s="1">
        <v>37258</v>
      </c>
      <c r="B1339">
        <v>6.8781800000000004</v>
      </c>
    </row>
    <row r="1340" spans="1:2" x14ac:dyDescent="0.3">
      <c r="A1340" s="1">
        <v>37259</v>
      </c>
      <c r="B1340">
        <v>7.0462879999999997</v>
      </c>
    </row>
    <row r="1341" spans="1:2" x14ac:dyDescent="0.3">
      <c r="A1341" s="1">
        <v>37260</v>
      </c>
      <c r="B1341">
        <v>7.21082</v>
      </c>
    </row>
    <row r="1342" spans="1:2" x14ac:dyDescent="0.3">
      <c r="A1342" s="1">
        <v>37263</v>
      </c>
      <c r="B1342">
        <v>7.0033669999999999</v>
      </c>
    </row>
    <row r="1343" spans="1:2" x14ac:dyDescent="0.3">
      <c r="A1343" s="1">
        <v>37264</v>
      </c>
      <c r="B1343">
        <v>6.989058</v>
      </c>
    </row>
    <row r="1344" spans="1:2" x14ac:dyDescent="0.3">
      <c r="A1344" s="1">
        <v>37265</v>
      </c>
      <c r="B1344">
        <v>6.8602930000000004</v>
      </c>
    </row>
    <row r="1345" spans="1:2" x14ac:dyDescent="0.3">
      <c r="A1345" s="1">
        <v>37266</v>
      </c>
      <c r="B1345">
        <v>6.6850310000000004</v>
      </c>
    </row>
    <row r="1346" spans="1:2" x14ac:dyDescent="0.3">
      <c r="A1346" s="1">
        <v>37267</v>
      </c>
      <c r="B1346">
        <v>6.5204979999999999</v>
      </c>
    </row>
    <row r="1347" spans="1:2" x14ac:dyDescent="0.3">
      <c r="A1347" s="1">
        <v>37270</v>
      </c>
      <c r="B1347">
        <v>6.2450859999999997</v>
      </c>
    </row>
    <row r="1348" spans="1:2" x14ac:dyDescent="0.3">
      <c r="A1348" s="1">
        <v>37271</v>
      </c>
      <c r="B1348">
        <v>6.2450859999999997</v>
      </c>
    </row>
    <row r="1349" spans="1:2" x14ac:dyDescent="0.3">
      <c r="A1349" s="1">
        <v>37272</v>
      </c>
      <c r="B1349">
        <v>6.1592440000000002</v>
      </c>
    </row>
    <row r="1350" spans="1:2" x14ac:dyDescent="0.3">
      <c r="A1350" s="1">
        <v>37273</v>
      </c>
      <c r="B1350">
        <v>6.4346560000000004</v>
      </c>
    </row>
    <row r="1351" spans="1:2" x14ac:dyDescent="0.3">
      <c r="A1351" s="1">
        <v>37274</v>
      </c>
      <c r="B1351">
        <v>6.3309280000000001</v>
      </c>
    </row>
    <row r="1352" spans="1:2" x14ac:dyDescent="0.3">
      <c r="A1352" s="1">
        <v>37277</v>
      </c>
      <c r="B1352">
        <v>6.3237750000000004</v>
      </c>
    </row>
    <row r="1353" spans="1:2" x14ac:dyDescent="0.3">
      <c r="A1353" s="1">
        <v>37278</v>
      </c>
      <c r="B1353">
        <v>6.3309280000000001</v>
      </c>
    </row>
    <row r="1354" spans="1:2" x14ac:dyDescent="0.3">
      <c r="A1354" s="1">
        <v>37279</v>
      </c>
      <c r="B1354">
        <v>6.4525389999999998</v>
      </c>
    </row>
    <row r="1355" spans="1:2" x14ac:dyDescent="0.3">
      <c r="A1355" s="1">
        <v>37280</v>
      </c>
      <c r="B1355">
        <v>6.3845799999999997</v>
      </c>
    </row>
    <row r="1356" spans="1:2" x14ac:dyDescent="0.3">
      <c r="A1356" s="1">
        <v>37281</v>
      </c>
      <c r="B1356">
        <v>6.4167699999999996</v>
      </c>
    </row>
    <row r="1357" spans="1:2" x14ac:dyDescent="0.3">
      <c r="A1357" s="1">
        <v>37284</v>
      </c>
      <c r="B1357">
        <v>6.1878570000000002</v>
      </c>
    </row>
    <row r="1358" spans="1:2" x14ac:dyDescent="0.3">
      <c r="A1358" s="1">
        <v>37285</v>
      </c>
      <c r="B1358">
        <v>5.9660950000000001</v>
      </c>
    </row>
    <row r="1359" spans="1:2" x14ac:dyDescent="0.3">
      <c r="A1359" s="1">
        <v>37286</v>
      </c>
      <c r="B1359">
        <v>5.9804019999999998</v>
      </c>
    </row>
    <row r="1360" spans="1:2" x14ac:dyDescent="0.3">
      <c r="A1360" s="1">
        <v>37287</v>
      </c>
      <c r="B1360">
        <v>6.1342040000000004</v>
      </c>
    </row>
    <row r="1361" spans="1:2" x14ac:dyDescent="0.3">
      <c r="A1361" s="1">
        <v>37288</v>
      </c>
      <c r="B1361">
        <v>5.9553649999999996</v>
      </c>
    </row>
    <row r="1362" spans="1:2" x14ac:dyDescent="0.3">
      <c r="A1362" s="1">
        <v>37291</v>
      </c>
      <c r="B1362">
        <v>5.6942589999999997</v>
      </c>
    </row>
    <row r="1363" spans="1:2" x14ac:dyDescent="0.3">
      <c r="A1363" s="1">
        <v>37292</v>
      </c>
      <c r="B1363">
        <v>5.7014120000000004</v>
      </c>
    </row>
    <row r="1364" spans="1:2" x14ac:dyDescent="0.3">
      <c r="A1364" s="1">
        <v>37293</v>
      </c>
      <c r="B1364">
        <v>5.4724979999999999</v>
      </c>
    </row>
    <row r="1365" spans="1:2" x14ac:dyDescent="0.3">
      <c r="A1365" s="1">
        <v>37294</v>
      </c>
      <c r="B1365">
        <v>5.5440329999999998</v>
      </c>
    </row>
    <row r="1366" spans="1:2" x14ac:dyDescent="0.3">
      <c r="A1366" s="1">
        <v>37295</v>
      </c>
      <c r="B1366">
        <v>5.3651939999999998</v>
      </c>
    </row>
    <row r="1367" spans="1:2" x14ac:dyDescent="0.3">
      <c r="A1367" s="1">
        <v>37298</v>
      </c>
      <c r="B1367">
        <v>5.7121420000000001</v>
      </c>
    </row>
    <row r="1368" spans="1:2" x14ac:dyDescent="0.3">
      <c r="A1368" s="1">
        <v>37299</v>
      </c>
      <c r="B1368">
        <v>5.6298779999999997</v>
      </c>
    </row>
    <row r="1369" spans="1:2" x14ac:dyDescent="0.3">
      <c r="A1369" s="1">
        <v>37300</v>
      </c>
      <c r="B1369">
        <v>5.6334520000000001</v>
      </c>
    </row>
    <row r="1370" spans="1:2" x14ac:dyDescent="0.3">
      <c r="A1370" s="1">
        <v>37301</v>
      </c>
      <c r="B1370">
        <v>5.6584919999999999</v>
      </c>
    </row>
    <row r="1371" spans="1:2" x14ac:dyDescent="0.3">
      <c r="A1371" s="1">
        <v>37302</v>
      </c>
      <c r="B1371">
        <v>5.4403059999999996</v>
      </c>
    </row>
    <row r="1372" spans="1:2" x14ac:dyDescent="0.3">
      <c r="A1372" s="1">
        <v>37305</v>
      </c>
      <c r="B1372">
        <v>5.5046879999999998</v>
      </c>
    </row>
    <row r="1373" spans="1:2" x14ac:dyDescent="0.3">
      <c r="A1373" s="1">
        <v>37306</v>
      </c>
      <c r="B1373">
        <v>5.4510370000000004</v>
      </c>
    </row>
    <row r="1374" spans="1:2" x14ac:dyDescent="0.3">
      <c r="A1374" s="1">
        <v>37307</v>
      </c>
      <c r="B1374">
        <v>5.5440329999999998</v>
      </c>
    </row>
    <row r="1375" spans="1:2" x14ac:dyDescent="0.3">
      <c r="A1375" s="1">
        <v>37308</v>
      </c>
      <c r="B1375">
        <v>5.6835279999999999</v>
      </c>
    </row>
    <row r="1376" spans="1:2" x14ac:dyDescent="0.3">
      <c r="A1376" s="1">
        <v>37309</v>
      </c>
      <c r="B1376">
        <v>5.433154</v>
      </c>
    </row>
    <row r="1377" spans="1:2" x14ac:dyDescent="0.3">
      <c r="A1377" s="1">
        <v>37312</v>
      </c>
      <c r="B1377">
        <v>5.5654950000000003</v>
      </c>
    </row>
    <row r="1378" spans="1:2" x14ac:dyDescent="0.3">
      <c r="A1378" s="1">
        <v>37313</v>
      </c>
      <c r="B1378">
        <v>5.6298779999999997</v>
      </c>
    </row>
    <row r="1379" spans="1:2" x14ac:dyDescent="0.3">
      <c r="A1379" s="1">
        <v>37314</v>
      </c>
      <c r="B1379">
        <v>5.8301780000000001</v>
      </c>
    </row>
    <row r="1380" spans="1:2" x14ac:dyDescent="0.3">
      <c r="A1380" s="1">
        <v>37315</v>
      </c>
      <c r="B1380">
        <v>5.8730979999999997</v>
      </c>
    </row>
    <row r="1381" spans="1:2" x14ac:dyDescent="0.3">
      <c r="A1381" s="1">
        <v>37316</v>
      </c>
      <c r="B1381">
        <v>5.941058</v>
      </c>
    </row>
    <row r="1382" spans="1:2" x14ac:dyDescent="0.3">
      <c r="A1382" s="1">
        <v>37319</v>
      </c>
      <c r="B1382">
        <v>6.0912829999999998</v>
      </c>
    </row>
    <row r="1383" spans="1:2" x14ac:dyDescent="0.3">
      <c r="A1383" s="1">
        <v>37320</v>
      </c>
      <c r="B1383">
        <v>5.9804019999999998</v>
      </c>
    </row>
    <row r="1384" spans="1:2" x14ac:dyDescent="0.3">
      <c r="A1384" s="1">
        <v>37321</v>
      </c>
      <c r="B1384">
        <v>6.1342040000000004</v>
      </c>
    </row>
    <row r="1385" spans="1:2" x14ac:dyDescent="0.3">
      <c r="A1385" s="1">
        <v>37322</v>
      </c>
      <c r="B1385">
        <v>6.2021629999999996</v>
      </c>
    </row>
    <row r="1386" spans="1:2" x14ac:dyDescent="0.3">
      <c r="A1386" s="1">
        <v>37323</v>
      </c>
      <c r="B1386">
        <v>6.3345070000000003</v>
      </c>
    </row>
    <row r="1387" spans="1:2" x14ac:dyDescent="0.3">
      <c r="A1387" s="1">
        <v>37326</v>
      </c>
      <c r="B1387">
        <v>6.1413589999999996</v>
      </c>
    </row>
    <row r="1388" spans="1:2" x14ac:dyDescent="0.3">
      <c r="A1388" s="1">
        <v>37327</v>
      </c>
      <c r="B1388">
        <v>5.9947100000000004</v>
      </c>
    </row>
    <row r="1389" spans="1:2" x14ac:dyDescent="0.3">
      <c r="A1389" s="1">
        <v>37328</v>
      </c>
      <c r="B1389">
        <v>6.0412080000000001</v>
      </c>
    </row>
    <row r="1390" spans="1:2" x14ac:dyDescent="0.3">
      <c r="A1390" s="1">
        <v>37329</v>
      </c>
      <c r="B1390">
        <v>6.0412080000000001</v>
      </c>
    </row>
    <row r="1391" spans="1:2" x14ac:dyDescent="0.3">
      <c r="A1391" s="1">
        <v>37330</v>
      </c>
      <c r="B1391">
        <v>6.0841289999999999</v>
      </c>
    </row>
    <row r="1392" spans="1:2" x14ac:dyDescent="0.3">
      <c r="A1392" s="1">
        <v>37333</v>
      </c>
      <c r="B1392">
        <v>6.0948609999999999</v>
      </c>
    </row>
    <row r="1393" spans="1:2" x14ac:dyDescent="0.3">
      <c r="A1393" s="1">
        <v>37334</v>
      </c>
      <c r="B1393">
        <v>5.9911329999999996</v>
      </c>
    </row>
    <row r="1394" spans="1:2" x14ac:dyDescent="0.3">
      <c r="A1394" s="1">
        <v>37335</v>
      </c>
      <c r="B1394">
        <v>5.9374799999999999</v>
      </c>
    </row>
    <row r="1395" spans="1:2" x14ac:dyDescent="0.3">
      <c r="A1395" s="1">
        <v>37336</v>
      </c>
      <c r="B1395">
        <v>6.0090180000000002</v>
      </c>
    </row>
    <row r="1396" spans="1:2" x14ac:dyDescent="0.3">
      <c r="A1396" s="1">
        <v>37337</v>
      </c>
      <c r="B1396">
        <v>6.1163210000000001</v>
      </c>
    </row>
    <row r="1397" spans="1:2" x14ac:dyDescent="0.3">
      <c r="A1397" s="1">
        <v>37340</v>
      </c>
      <c r="B1397">
        <v>6.0590929999999998</v>
      </c>
    </row>
    <row r="1398" spans="1:2" x14ac:dyDescent="0.3">
      <c r="A1398" s="1">
        <v>37341</v>
      </c>
      <c r="B1398">
        <v>6.1520900000000003</v>
      </c>
    </row>
    <row r="1399" spans="1:2" x14ac:dyDescent="0.3">
      <c r="A1399" s="1">
        <v>37342</v>
      </c>
      <c r="B1399">
        <v>6.1735499999999996</v>
      </c>
    </row>
    <row r="1400" spans="1:2" x14ac:dyDescent="0.3">
      <c r="A1400" s="1">
        <v>37343</v>
      </c>
      <c r="B1400">
        <v>6.1771269999999996</v>
      </c>
    </row>
    <row r="1401" spans="1:2" x14ac:dyDescent="0.3">
      <c r="A1401" s="1">
        <v>37344</v>
      </c>
      <c r="B1401">
        <v>6.1771269999999996</v>
      </c>
    </row>
    <row r="1402" spans="1:2" x14ac:dyDescent="0.3">
      <c r="A1402" s="1">
        <v>37347</v>
      </c>
      <c r="B1402">
        <v>6.1771269999999996</v>
      </c>
    </row>
    <row r="1403" spans="1:2" x14ac:dyDescent="0.3">
      <c r="A1403" s="1">
        <v>37348</v>
      </c>
      <c r="B1403">
        <v>5.973249</v>
      </c>
    </row>
    <row r="1404" spans="1:2" x14ac:dyDescent="0.3">
      <c r="A1404" s="1">
        <v>37349</v>
      </c>
      <c r="B1404">
        <v>6.0304779999999996</v>
      </c>
    </row>
    <row r="1405" spans="1:2" x14ac:dyDescent="0.3">
      <c r="A1405" s="1">
        <v>37350</v>
      </c>
      <c r="B1405">
        <v>6.0304779999999996</v>
      </c>
    </row>
    <row r="1406" spans="1:2" x14ac:dyDescent="0.3">
      <c r="A1406" s="1">
        <v>37351</v>
      </c>
      <c r="B1406">
        <v>6.0161709999999999</v>
      </c>
    </row>
    <row r="1407" spans="1:2" x14ac:dyDescent="0.3">
      <c r="A1407" s="1">
        <v>37354</v>
      </c>
      <c r="B1407">
        <v>5.901713</v>
      </c>
    </row>
    <row r="1408" spans="1:2" x14ac:dyDescent="0.3">
      <c r="A1408" s="1">
        <v>37355</v>
      </c>
      <c r="B1408">
        <v>5.8158690000000002</v>
      </c>
    </row>
    <row r="1409" spans="1:2" x14ac:dyDescent="0.3">
      <c r="A1409" s="1">
        <v>37356</v>
      </c>
      <c r="B1409">
        <v>5.8301780000000001</v>
      </c>
    </row>
    <row r="1410" spans="1:2" x14ac:dyDescent="0.3">
      <c r="A1410" s="1">
        <v>37357</v>
      </c>
      <c r="B1410">
        <v>5.6477620000000002</v>
      </c>
    </row>
    <row r="1411" spans="1:2" x14ac:dyDescent="0.3">
      <c r="A1411" s="1">
        <v>37358</v>
      </c>
      <c r="B1411">
        <v>5.7765269999999997</v>
      </c>
    </row>
    <row r="1412" spans="1:2" x14ac:dyDescent="0.3">
      <c r="A1412" s="1">
        <v>37361</v>
      </c>
      <c r="B1412">
        <v>5.7979859999999999</v>
      </c>
    </row>
    <row r="1413" spans="1:2" x14ac:dyDescent="0.3">
      <c r="A1413" s="1">
        <v>37362</v>
      </c>
      <c r="B1413">
        <v>6.123475</v>
      </c>
    </row>
    <row r="1414" spans="1:2" x14ac:dyDescent="0.3">
      <c r="A1414" s="1">
        <v>37363</v>
      </c>
      <c r="B1414">
        <v>6.0447850000000001</v>
      </c>
    </row>
    <row r="1415" spans="1:2" x14ac:dyDescent="0.3">
      <c r="A1415" s="1">
        <v>37364</v>
      </c>
      <c r="B1415">
        <v>6.0483609999999999</v>
      </c>
    </row>
    <row r="1416" spans="1:2" x14ac:dyDescent="0.3">
      <c r="A1416" s="1">
        <v>37365</v>
      </c>
      <c r="B1416">
        <v>6.0984360000000004</v>
      </c>
    </row>
    <row r="1417" spans="1:2" x14ac:dyDescent="0.3">
      <c r="A1417" s="1">
        <v>37368</v>
      </c>
      <c r="B1417">
        <v>5.973249</v>
      </c>
    </row>
    <row r="1418" spans="1:2" x14ac:dyDescent="0.3">
      <c r="A1418" s="1">
        <v>37369</v>
      </c>
      <c r="B1418">
        <v>5.9124439999999998</v>
      </c>
    </row>
    <row r="1419" spans="1:2" x14ac:dyDescent="0.3">
      <c r="A1419" s="1">
        <v>37370</v>
      </c>
      <c r="B1419">
        <v>5.7801020000000003</v>
      </c>
    </row>
    <row r="1420" spans="1:2" x14ac:dyDescent="0.3">
      <c r="A1420" s="1">
        <v>37371</v>
      </c>
      <c r="B1420">
        <v>5.5798009999999998</v>
      </c>
    </row>
    <row r="1421" spans="1:2" x14ac:dyDescent="0.3">
      <c r="A1421" s="1">
        <v>37372</v>
      </c>
      <c r="B1421">
        <v>5.2936569999999996</v>
      </c>
    </row>
    <row r="1422" spans="1:2" x14ac:dyDescent="0.3">
      <c r="A1422" s="1">
        <v>37375</v>
      </c>
      <c r="B1422">
        <v>5.429576</v>
      </c>
    </row>
    <row r="1423" spans="1:2" x14ac:dyDescent="0.3">
      <c r="A1423" s="1">
        <v>37376</v>
      </c>
      <c r="B1423">
        <v>5.2721980000000004</v>
      </c>
    </row>
    <row r="1424" spans="1:2" x14ac:dyDescent="0.3">
      <c r="A1424" s="1">
        <v>37377</v>
      </c>
      <c r="B1424">
        <v>5.2721980000000004</v>
      </c>
    </row>
    <row r="1425" spans="1:2" x14ac:dyDescent="0.3">
      <c r="A1425" s="1">
        <v>37378</v>
      </c>
      <c r="B1425">
        <v>4.9073640000000003</v>
      </c>
    </row>
    <row r="1426" spans="1:2" x14ac:dyDescent="0.3">
      <c r="A1426" s="1">
        <v>37379</v>
      </c>
      <c r="B1426">
        <v>4.5782980000000002</v>
      </c>
    </row>
    <row r="1427" spans="1:2" x14ac:dyDescent="0.3">
      <c r="A1427" s="1">
        <v>37382</v>
      </c>
      <c r="B1427">
        <v>4.5782980000000002</v>
      </c>
    </row>
    <row r="1428" spans="1:2" x14ac:dyDescent="0.3">
      <c r="A1428" s="1">
        <v>37383</v>
      </c>
      <c r="B1428">
        <v>4.5747220000000004</v>
      </c>
    </row>
    <row r="1429" spans="1:2" x14ac:dyDescent="0.3">
      <c r="A1429" s="1">
        <v>37384</v>
      </c>
      <c r="B1429">
        <v>4.8715960000000003</v>
      </c>
    </row>
    <row r="1430" spans="1:2" x14ac:dyDescent="0.3">
      <c r="A1430" s="1">
        <v>37385</v>
      </c>
      <c r="B1430">
        <v>4.7535629999999998</v>
      </c>
    </row>
    <row r="1431" spans="1:2" x14ac:dyDescent="0.3">
      <c r="A1431" s="1">
        <v>37386</v>
      </c>
      <c r="B1431">
        <v>4.4137649999999997</v>
      </c>
    </row>
    <row r="1432" spans="1:2" x14ac:dyDescent="0.3">
      <c r="A1432" s="1">
        <v>37389</v>
      </c>
      <c r="B1432">
        <v>4.5747220000000004</v>
      </c>
    </row>
    <row r="1433" spans="1:2" x14ac:dyDescent="0.3">
      <c r="A1433" s="1">
        <v>37390</v>
      </c>
      <c r="B1433">
        <v>4.7678690000000001</v>
      </c>
    </row>
    <row r="1434" spans="1:2" x14ac:dyDescent="0.3">
      <c r="A1434" s="1">
        <v>37391</v>
      </c>
      <c r="B1434">
        <v>5.0361289999999999</v>
      </c>
    </row>
    <row r="1435" spans="1:2" x14ac:dyDescent="0.3">
      <c r="A1435" s="1">
        <v>37392</v>
      </c>
      <c r="B1435">
        <v>4.9395550000000004</v>
      </c>
    </row>
    <row r="1436" spans="1:2" x14ac:dyDescent="0.3">
      <c r="A1436" s="1">
        <v>37393</v>
      </c>
      <c r="B1436">
        <v>4.7642920000000002</v>
      </c>
    </row>
    <row r="1437" spans="1:2" x14ac:dyDescent="0.3">
      <c r="A1437" s="1">
        <v>37396</v>
      </c>
      <c r="B1437">
        <v>4.7499849999999997</v>
      </c>
    </row>
    <row r="1438" spans="1:2" x14ac:dyDescent="0.3">
      <c r="A1438" s="1">
        <v>37397</v>
      </c>
      <c r="B1438">
        <v>4.6820250000000003</v>
      </c>
    </row>
    <row r="1439" spans="1:2" x14ac:dyDescent="0.3">
      <c r="A1439" s="1">
        <v>37398</v>
      </c>
      <c r="B1439">
        <v>4.4531109999999998</v>
      </c>
    </row>
    <row r="1440" spans="1:2" x14ac:dyDescent="0.3">
      <c r="A1440" s="1">
        <v>37399</v>
      </c>
      <c r="B1440">
        <v>4.3601140000000003</v>
      </c>
    </row>
    <row r="1441" spans="1:2" x14ac:dyDescent="0.3">
      <c r="A1441" s="1">
        <v>37400</v>
      </c>
      <c r="B1441">
        <v>4.2742709999999997</v>
      </c>
    </row>
    <row r="1442" spans="1:2" x14ac:dyDescent="0.3">
      <c r="A1442" s="1">
        <v>37403</v>
      </c>
      <c r="B1442">
        <v>4.4531109999999998</v>
      </c>
    </row>
    <row r="1443" spans="1:2" x14ac:dyDescent="0.3">
      <c r="A1443" s="1">
        <v>37404</v>
      </c>
      <c r="B1443">
        <v>4.4531109999999998</v>
      </c>
    </row>
    <row r="1444" spans="1:2" x14ac:dyDescent="0.3">
      <c r="A1444" s="1">
        <v>37405</v>
      </c>
      <c r="B1444">
        <v>4.4899740000000001</v>
      </c>
    </row>
    <row r="1445" spans="1:2" x14ac:dyDescent="0.3">
      <c r="A1445" s="1">
        <v>37406</v>
      </c>
      <c r="B1445">
        <v>4.2245569999999999</v>
      </c>
    </row>
    <row r="1446" spans="1:2" x14ac:dyDescent="0.3">
      <c r="A1446" s="1">
        <v>37407</v>
      </c>
      <c r="B1446">
        <v>4.3683249999999996</v>
      </c>
    </row>
    <row r="1447" spans="1:2" x14ac:dyDescent="0.3">
      <c r="A1447" s="1">
        <v>37410</v>
      </c>
      <c r="B1447">
        <v>4.2393029999999996</v>
      </c>
    </row>
    <row r="1448" spans="1:2" x14ac:dyDescent="0.3">
      <c r="A1448" s="1">
        <v>37411</v>
      </c>
      <c r="B1448">
        <v>4.0623579999999997</v>
      </c>
    </row>
    <row r="1449" spans="1:2" x14ac:dyDescent="0.3">
      <c r="A1449" s="1">
        <v>37412</v>
      </c>
      <c r="B1449">
        <v>3.9738850000000001</v>
      </c>
    </row>
    <row r="1450" spans="1:2" x14ac:dyDescent="0.3">
      <c r="A1450" s="1">
        <v>37413</v>
      </c>
      <c r="B1450">
        <v>3.9222760000000001</v>
      </c>
    </row>
    <row r="1451" spans="1:2" x14ac:dyDescent="0.3">
      <c r="A1451" s="1">
        <v>37414</v>
      </c>
      <c r="B1451">
        <v>3.8632939999999998</v>
      </c>
    </row>
    <row r="1452" spans="1:2" x14ac:dyDescent="0.3">
      <c r="A1452" s="1">
        <v>37417</v>
      </c>
      <c r="B1452">
        <v>3.763763</v>
      </c>
    </row>
    <row r="1453" spans="1:2" x14ac:dyDescent="0.3">
      <c r="A1453" s="1">
        <v>37418</v>
      </c>
      <c r="B1453">
        <v>3.9259620000000002</v>
      </c>
    </row>
    <row r="1454" spans="1:2" x14ac:dyDescent="0.3">
      <c r="A1454" s="1">
        <v>37419</v>
      </c>
      <c r="B1454">
        <v>3.7969400000000002</v>
      </c>
    </row>
    <row r="1455" spans="1:2" x14ac:dyDescent="0.3">
      <c r="A1455" s="1">
        <v>37420</v>
      </c>
      <c r="B1455">
        <v>3.763763</v>
      </c>
    </row>
    <row r="1456" spans="1:2" x14ac:dyDescent="0.3">
      <c r="A1456" s="1">
        <v>37421</v>
      </c>
      <c r="B1456">
        <v>3.619996</v>
      </c>
    </row>
    <row r="1457" spans="1:2" x14ac:dyDescent="0.3">
      <c r="A1457" s="1">
        <v>37424</v>
      </c>
      <c r="B1457">
        <v>3.8854139999999999</v>
      </c>
    </row>
    <row r="1458" spans="1:2" x14ac:dyDescent="0.3">
      <c r="A1458" s="1">
        <v>37425</v>
      </c>
      <c r="B1458">
        <v>3.8338040000000002</v>
      </c>
    </row>
    <row r="1459" spans="1:2" x14ac:dyDescent="0.3">
      <c r="A1459" s="1">
        <v>37426</v>
      </c>
      <c r="B1459">
        <v>3.634741</v>
      </c>
    </row>
    <row r="1460" spans="1:2" x14ac:dyDescent="0.3">
      <c r="A1460" s="1">
        <v>37427</v>
      </c>
      <c r="B1460">
        <v>3.4430510000000001</v>
      </c>
    </row>
    <row r="1461" spans="1:2" x14ac:dyDescent="0.3">
      <c r="A1461" s="1">
        <v>37428</v>
      </c>
      <c r="B1461">
        <v>3.336147</v>
      </c>
    </row>
    <row r="1462" spans="1:2" x14ac:dyDescent="0.3">
      <c r="A1462" s="1">
        <v>37431</v>
      </c>
      <c r="B1462">
        <v>3.1997529999999998</v>
      </c>
    </row>
    <row r="1463" spans="1:2" x14ac:dyDescent="0.3">
      <c r="A1463" s="1">
        <v>37432</v>
      </c>
      <c r="B1463">
        <v>3.336147</v>
      </c>
    </row>
    <row r="1464" spans="1:2" x14ac:dyDescent="0.3">
      <c r="A1464" s="1">
        <v>37433</v>
      </c>
      <c r="B1464">
        <v>3.1665749999999999</v>
      </c>
    </row>
    <row r="1465" spans="1:2" x14ac:dyDescent="0.3">
      <c r="A1465" s="1">
        <v>37434</v>
      </c>
      <c r="B1465">
        <v>3.2992840000000001</v>
      </c>
    </row>
    <row r="1466" spans="1:2" x14ac:dyDescent="0.3">
      <c r="A1466" s="1">
        <v>37435</v>
      </c>
      <c r="B1466">
        <v>3.5020319999999998</v>
      </c>
    </row>
    <row r="1467" spans="1:2" x14ac:dyDescent="0.3">
      <c r="A1467" s="1">
        <v>37438</v>
      </c>
      <c r="B1467">
        <v>3.7453319999999999</v>
      </c>
    </row>
    <row r="1468" spans="1:2" x14ac:dyDescent="0.3">
      <c r="A1468" s="1">
        <v>37439</v>
      </c>
      <c r="B1468">
        <v>3.5130919999999999</v>
      </c>
    </row>
    <row r="1469" spans="1:2" x14ac:dyDescent="0.3">
      <c r="A1469" s="1">
        <v>37440</v>
      </c>
      <c r="B1469">
        <v>3.3582649999999998</v>
      </c>
    </row>
    <row r="1470" spans="1:2" x14ac:dyDescent="0.3">
      <c r="A1470" s="1">
        <v>37441</v>
      </c>
      <c r="B1470">
        <v>3.5388950000000001</v>
      </c>
    </row>
    <row r="1471" spans="1:2" x14ac:dyDescent="0.3">
      <c r="A1471" s="1">
        <v>37442</v>
      </c>
      <c r="B1471">
        <v>3.9812590000000001</v>
      </c>
    </row>
    <row r="1472" spans="1:2" x14ac:dyDescent="0.3">
      <c r="A1472" s="1">
        <v>37445</v>
      </c>
      <c r="B1472">
        <v>3.9075310000000001</v>
      </c>
    </row>
    <row r="1473" spans="1:2" x14ac:dyDescent="0.3">
      <c r="A1473" s="1">
        <v>37446</v>
      </c>
      <c r="B1473">
        <v>4.1729479999999999</v>
      </c>
    </row>
    <row r="1474" spans="1:2" x14ac:dyDescent="0.3">
      <c r="A1474" s="1">
        <v>37447</v>
      </c>
      <c r="B1474">
        <v>4.1102800000000004</v>
      </c>
    </row>
    <row r="1475" spans="1:2" x14ac:dyDescent="0.3">
      <c r="A1475" s="1">
        <v>37448</v>
      </c>
      <c r="B1475">
        <v>4.2798530000000001</v>
      </c>
    </row>
    <row r="1476" spans="1:2" x14ac:dyDescent="0.3">
      <c r="A1476" s="1">
        <v>37449</v>
      </c>
      <c r="B1476">
        <v>4.4752289999999997</v>
      </c>
    </row>
    <row r="1477" spans="1:2" x14ac:dyDescent="0.3">
      <c r="A1477" s="1">
        <v>37452</v>
      </c>
      <c r="B1477">
        <v>3.7969400000000002</v>
      </c>
    </row>
    <row r="1478" spans="1:2" x14ac:dyDescent="0.3">
      <c r="A1478" s="1">
        <v>37453</v>
      </c>
      <c r="B1478">
        <v>4.0291800000000002</v>
      </c>
    </row>
    <row r="1479" spans="1:2" x14ac:dyDescent="0.3">
      <c r="A1479" s="1">
        <v>37454</v>
      </c>
      <c r="B1479">
        <v>4.4236209999999998</v>
      </c>
    </row>
    <row r="1480" spans="1:2" x14ac:dyDescent="0.3">
      <c r="A1480" s="1">
        <v>37455</v>
      </c>
      <c r="B1480">
        <v>4.6448010000000002</v>
      </c>
    </row>
    <row r="1481" spans="1:2" x14ac:dyDescent="0.3">
      <c r="A1481" s="1">
        <v>37456</v>
      </c>
      <c r="B1481">
        <v>4.3683249999999996</v>
      </c>
    </row>
    <row r="1482" spans="1:2" x14ac:dyDescent="0.3">
      <c r="A1482" s="1">
        <v>37459</v>
      </c>
      <c r="B1482">
        <v>4.2982839999999998</v>
      </c>
    </row>
    <row r="1483" spans="1:2" x14ac:dyDescent="0.3">
      <c r="A1483" s="1">
        <v>37460</v>
      </c>
      <c r="B1483">
        <v>3.8632939999999998</v>
      </c>
    </row>
    <row r="1484" spans="1:2" x14ac:dyDescent="0.3">
      <c r="A1484" s="1">
        <v>37461</v>
      </c>
      <c r="B1484">
        <v>4.4236209999999998</v>
      </c>
    </row>
    <row r="1485" spans="1:2" x14ac:dyDescent="0.3">
      <c r="A1485" s="1">
        <v>37462</v>
      </c>
      <c r="B1485">
        <v>4.4199339999999996</v>
      </c>
    </row>
    <row r="1486" spans="1:2" x14ac:dyDescent="0.3">
      <c r="A1486" s="1">
        <v>37463</v>
      </c>
      <c r="B1486">
        <v>4.3867570000000002</v>
      </c>
    </row>
    <row r="1487" spans="1:2" x14ac:dyDescent="0.3">
      <c r="A1487" s="1">
        <v>37466</v>
      </c>
      <c r="B1487">
        <v>4.6005640000000003</v>
      </c>
    </row>
    <row r="1488" spans="1:2" x14ac:dyDescent="0.3">
      <c r="A1488" s="1">
        <v>37467</v>
      </c>
      <c r="B1488">
        <v>4.5120930000000001</v>
      </c>
    </row>
    <row r="1489" spans="1:2" x14ac:dyDescent="0.3">
      <c r="A1489" s="1">
        <v>37468</v>
      </c>
      <c r="B1489">
        <v>4.2835400000000003</v>
      </c>
    </row>
    <row r="1490" spans="1:2" x14ac:dyDescent="0.3">
      <c r="A1490" s="1">
        <v>37469</v>
      </c>
      <c r="B1490">
        <v>4.0734170000000001</v>
      </c>
    </row>
    <row r="1491" spans="1:2" x14ac:dyDescent="0.3">
      <c r="A1491" s="1">
        <v>37470</v>
      </c>
      <c r="B1491">
        <v>3.9812590000000001</v>
      </c>
    </row>
    <row r="1492" spans="1:2" x14ac:dyDescent="0.3">
      <c r="A1492" s="1">
        <v>37473</v>
      </c>
      <c r="B1492">
        <v>3.7785090000000001</v>
      </c>
    </row>
    <row r="1493" spans="1:2" x14ac:dyDescent="0.3">
      <c r="A1493" s="1">
        <v>37474</v>
      </c>
      <c r="B1493">
        <v>4.1471439999999999</v>
      </c>
    </row>
    <row r="1494" spans="1:2" x14ac:dyDescent="0.3">
      <c r="A1494" s="1">
        <v>37475</v>
      </c>
      <c r="B1494">
        <v>3.8706680000000002</v>
      </c>
    </row>
    <row r="1495" spans="1:2" x14ac:dyDescent="0.3">
      <c r="A1495" s="1">
        <v>37476</v>
      </c>
      <c r="B1495">
        <v>4.1913799999999997</v>
      </c>
    </row>
    <row r="1496" spans="1:2" x14ac:dyDescent="0.3">
      <c r="A1496" s="1">
        <v>37477</v>
      </c>
      <c r="B1496">
        <v>4.2577340000000001</v>
      </c>
    </row>
    <row r="1497" spans="1:2" x14ac:dyDescent="0.3">
      <c r="A1497" s="1">
        <v>37480</v>
      </c>
      <c r="B1497">
        <v>4.1139669999999997</v>
      </c>
    </row>
    <row r="1498" spans="1:2" x14ac:dyDescent="0.3">
      <c r="A1498" s="1">
        <v>37481</v>
      </c>
      <c r="B1498">
        <v>3.9996900000000002</v>
      </c>
    </row>
    <row r="1499" spans="1:2" x14ac:dyDescent="0.3">
      <c r="A1499" s="1">
        <v>37482</v>
      </c>
      <c r="B1499">
        <v>3.8411770000000001</v>
      </c>
    </row>
    <row r="1500" spans="1:2" x14ac:dyDescent="0.3">
      <c r="A1500" s="1">
        <v>37483</v>
      </c>
      <c r="B1500">
        <v>3.9259620000000002</v>
      </c>
    </row>
    <row r="1501" spans="1:2" x14ac:dyDescent="0.3">
      <c r="A1501" s="1">
        <v>37484</v>
      </c>
      <c r="B1501">
        <v>4.0549860000000004</v>
      </c>
    </row>
    <row r="1502" spans="1:2" x14ac:dyDescent="0.3">
      <c r="A1502" s="1">
        <v>37487</v>
      </c>
      <c r="B1502">
        <v>4.2503609999999998</v>
      </c>
    </row>
    <row r="1503" spans="1:2" x14ac:dyDescent="0.3">
      <c r="A1503" s="1">
        <v>37488</v>
      </c>
      <c r="B1503">
        <v>4.3720109999999996</v>
      </c>
    </row>
    <row r="1504" spans="1:2" x14ac:dyDescent="0.3">
      <c r="A1504" s="1">
        <v>37489</v>
      </c>
      <c r="B1504">
        <v>4.3277749999999999</v>
      </c>
    </row>
    <row r="1505" spans="1:2" x14ac:dyDescent="0.3">
      <c r="A1505" s="1">
        <v>37490</v>
      </c>
      <c r="B1505">
        <v>4.3130300000000004</v>
      </c>
    </row>
    <row r="1506" spans="1:2" x14ac:dyDescent="0.3">
      <c r="A1506" s="1">
        <v>37491</v>
      </c>
      <c r="B1506">
        <v>4.3130300000000004</v>
      </c>
    </row>
    <row r="1507" spans="1:2" x14ac:dyDescent="0.3">
      <c r="A1507" s="1">
        <v>37494</v>
      </c>
      <c r="B1507">
        <v>4.3130300000000004</v>
      </c>
    </row>
    <row r="1508" spans="1:2" x14ac:dyDescent="0.3">
      <c r="A1508" s="1">
        <v>37495</v>
      </c>
      <c r="B1508">
        <v>4.3130300000000004</v>
      </c>
    </row>
    <row r="1509" spans="1:2" x14ac:dyDescent="0.3">
      <c r="A1509" s="1">
        <v>37496</v>
      </c>
      <c r="B1509">
        <v>4.3130300000000004</v>
      </c>
    </row>
    <row r="1510" spans="1:2" x14ac:dyDescent="0.3">
      <c r="A1510" s="1">
        <v>37497</v>
      </c>
      <c r="B1510">
        <v>4.1729479999999999</v>
      </c>
    </row>
    <row r="1511" spans="1:2" x14ac:dyDescent="0.3">
      <c r="A1511" s="1">
        <v>37498</v>
      </c>
      <c r="B1511">
        <v>4.2171839999999996</v>
      </c>
    </row>
    <row r="1512" spans="1:2" x14ac:dyDescent="0.3">
      <c r="A1512" s="1">
        <v>37501</v>
      </c>
      <c r="B1512">
        <v>4.018122</v>
      </c>
    </row>
    <row r="1513" spans="1:2" x14ac:dyDescent="0.3">
      <c r="A1513" s="1">
        <v>37502</v>
      </c>
      <c r="B1513">
        <v>3.7305869999999999</v>
      </c>
    </row>
    <row r="1514" spans="1:2" x14ac:dyDescent="0.3">
      <c r="A1514" s="1">
        <v>37503</v>
      </c>
      <c r="B1514">
        <v>3.6974079999999998</v>
      </c>
    </row>
    <row r="1515" spans="1:2" x14ac:dyDescent="0.3">
      <c r="A1515" s="1">
        <v>37504</v>
      </c>
      <c r="B1515">
        <v>3.557328</v>
      </c>
    </row>
    <row r="1516" spans="1:2" x14ac:dyDescent="0.3">
      <c r="A1516" s="1">
        <v>37505</v>
      </c>
      <c r="B1516">
        <v>3.944394</v>
      </c>
    </row>
    <row r="1517" spans="1:2" x14ac:dyDescent="0.3">
      <c r="A1517" s="1">
        <v>37508</v>
      </c>
      <c r="B1517">
        <v>3.7969400000000002</v>
      </c>
    </row>
    <row r="1518" spans="1:2" x14ac:dyDescent="0.3">
      <c r="A1518" s="1">
        <v>37509</v>
      </c>
      <c r="B1518">
        <v>3.8780410000000001</v>
      </c>
    </row>
    <row r="1519" spans="1:2" x14ac:dyDescent="0.3">
      <c r="A1519" s="1">
        <v>37510</v>
      </c>
      <c r="B1519">
        <v>4.0144349999999998</v>
      </c>
    </row>
    <row r="1520" spans="1:2" x14ac:dyDescent="0.3">
      <c r="A1520" s="1">
        <v>37511</v>
      </c>
      <c r="B1520">
        <v>3.8817270000000001</v>
      </c>
    </row>
    <row r="1521" spans="1:2" x14ac:dyDescent="0.3">
      <c r="A1521" s="1">
        <v>37512</v>
      </c>
      <c r="B1521">
        <v>3.8596089999999998</v>
      </c>
    </row>
    <row r="1522" spans="1:2" x14ac:dyDescent="0.3">
      <c r="A1522" s="1">
        <v>37515</v>
      </c>
      <c r="B1522">
        <v>3.7969400000000002</v>
      </c>
    </row>
    <row r="1523" spans="1:2" x14ac:dyDescent="0.3">
      <c r="A1523" s="1">
        <v>37516</v>
      </c>
      <c r="B1523">
        <v>3.752704</v>
      </c>
    </row>
    <row r="1524" spans="1:2" x14ac:dyDescent="0.3">
      <c r="A1524" s="1">
        <v>37517</v>
      </c>
      <c r="B1524">
        <v>3.6752910000000001</v>
      </c>
    </row>
    <row r="1525" spans="1:2" x14ac:dyDescent="0.3">
      <c r="A1525" s="1">
        <v>37518</v>
      </c>
      <c r="B1525">
        <v>3.4651689999999999</v>
      </c>
    </row>
    <row r="1526" spans="1:2" x14ac:dyDescent="0.3">
      <c r="A1526" s="1">
        <v>37519</v>
      </c>
      <c r="B1526">
        <v>3.5425819999999999</v>
      </c>
    </row>
    <row r="1527" spans="1:2" x14ac:dyDescent="0.3">
      <c r="A1527" s="1">
        <v>37522</v>
      </c>
      <c r="B1527">
        <v>3.3619520000000001</v>
      </c>
    </row>
    <row r="1528" spans="1:2" x14ac:dyDescent="0.3">
      <c r="A1528" s="1">
        <v>37523</v>
      </c>
      <c r="B1528">
        <v>3.3730099999999998</v>
      </c>
    </row>
    <row r="1529" spans="1:2" x14ac:dyDescent="0.3">
      <c r="A1529" s="1">
        <v>37524</v>
      </c>
      <c r="B1529">
        <v>3.5941909999999999</v>
      </c>
    </row>
    <row r="1530" spans="1:2" x14ac:dyDescent="0.3">
      <c r="A1530" s="1">
        <v>37525</v>
      </c>
      <c r="B1530">
        <v>3.546268</v>
      </c>
    </row>
    <row r="1531" spans="1:2" x14ac:dyDescent="0.3">
      <c r="A1531" s="1">
        <v>37526</v>
      </c>
      <c r="B1531">
        <v>3.4467379999999999</v>
      </c>
    </row>
    <row r="1532" spans="1:2" x14ac:dyDescent="0.3">
      <c r="A1532" s="1">
        <v>37529</v>
      </c>
      <c r="B1532">
        <v>3.103907</v>
      </c>
    </row>
    <row r="1533" spans="1:2" x14ac:dyDescent="0.3">
      <c r="A1533" s="1">
        <v>37530</v>
      </c>
      <c r="B1533">
        <v>3.3029700000000002</v>
      </c>
    </row>
    <row r="1534" spans="1:2" x14ac:dyDescent="0.3">
      <c r="A1534" s="1">
        <v>37531</v>
      </c>
      <c r="B1534">
        <v>3.490974</v>
      </c>
    </row>
    <row r="1535" spans="1:2" x14ac:dyDescent="0.3">
      <c r="A1535" s="1">
        <v>37532</v>
      </c>
      <c r="B1535">
        <v>3.3988149999999999</v>
      </c>
    </row>
    <row r="1536" spans="1:2" x14ac:dyDescent="0.3">
      <c r="A1536" s="1">
        <v>37533</v>
      </c>
      <c r="B1536">
        <v>3.3435190000000001</v>
      </c>
    </row>
    <row r="1537" spans="1:2" x14ac:dyDescent="0.3">
      <c r="A1537" s="1">
        <v>37536</v>
      </c>
      <c r="B1537">
        <v>3.22187</v>
      </c>
    </row>
    <row r="1538" spans="1:2" x14ac:dyDescent="0.3">
      <c r="A1538" s="1">
        <v>37537</v>
      </c>
      <c r="B1538">
        <v>3.2476750000000001</v>
      </c>
    </row>
    <row r="1539" spans="1:2" x14ac:dyDescent="0.3">
      <c r="A1539" s="1">
        <v>37538</v>
      </c>
      <c r="B1539">
        <v>3.2771650000000001</v>
      </c>
    </row>
    <row r="1540" spans="1:2" x14ac:dyDescent="0.3">
      <c r="A1540" s="1">
        <v>37539</v>
      </c>
      <c r="B1540">
        <v>3.5757590000000001</v>
      </c>
    </row>
    <row r="1541" spans="1:2" x14ac:dyDescent="0.3">
      <c r="A1541" s="1">
        <v>37540</v>
      </c>
      <c r="B1541">
        <v>3.866981</v>
      </c>
    </row>
    <row r="1542" spans="1:2" x14ac:dyDescent="0.3">
      <c r="A1542" s="1">
        <v>37543</v>
      </c>
      <c r="B1542">
        <v>3.6605460000000001</v>
      </c>
    </row>
    <row r="1543" spans="1:2" x14ac:dyDescent="0.3">
      <c r="A1543" s="1">
        <v>37544</v>
      </c>
      <c r="B1543">
        <v>3.8338040000000002</v>
      </c>
    </row>
    <row r="1544" spans="1:2" x14ac:dyDescent="0.3">
      <c r="A1544" s="1">
        <v>37545</v>
      </c>
      <c r="B1544">
        <v>3.7821959999999999</v>
      </c>
    </row>
    <row r="1545" spans="1:2" x14ac:dyDescent="0.3">
      <c r="A1545" s="1">
        <v>37546</v>
      </c>
      <c r="B1545">
        <v>3.8780410000000001</v>
      </c>
    </row>
    <row r="1546" spans="1:2" x14ac:dyDescent="0.3">
      <c r="A1546" s="1">
        <v>37547</v>
      </c>
      <c r="B1546">
        <v>3.8301180000000001</v>
      </c>
    </row>
    <row r="1547" spans="1:2" x14ac:dyDescent="0.3">
      <c r="A1547" s="1">
        <v>37550</v>
      </c>
      <c r="B1547">
        <v>4.0291800000000002</v>
      </c>
    </row>
    <row r="1548" spans="1:2" x14ac:dyDescent="0.3">
      <c r="A1548" s="1">
        <v>37551</v>
      </c>
      <c r="B1548">
        <v>3.8116850000000002</v>
      </c>
    </row>
    <row r="1549" spans="1:2" x14ac:dyDescent="0.3">
      <c r="A1549" s="1">
        <v>37552</v>
      </c>
      <c r="B1549">
        <v>3.8338040000000002</v>
      </c>
    </row>
    <row r="1550" spans="1:2" x14ac:dyDescent="0.3">
      <c r="A1550" s="1">
        <v>37553</v>
      </c>
      <c r="B1550">
        <v>4.0033760000000003</v>
      </c>
    </row>
    <row r="1551" spans="1:2" x14ac:dyDescent="0.3">
      <c r="A1551" s="1">
        <v>37554</v>
      </c>
      <c r="B1551">
        <v>4.1102800000000004</v>
      </c>
    </row>
    <row r="1552" spans="1:2" x14ac:dyDescent="0.3">
      <c r="A1552" s="1">
        <v>37557</v>
      </c>
      <c r="B1552">
        <v>4.2909119999999996</v>
      </c>
    </row>
    <row r="1553" spans="1:2" x14ac:dyDescent="0.3">
      <c r="A1553" s="1">
        <v>37558</v>
      </c>
      <c r="B1553">
        <v>4.0623579999999997</v>
      </c>
    </row>
    <row r="1554" spans="1:2" x14ac:dyDescent="0.3">
      <c r="A1554" s="1">
        <v>37559</v>
      </c>
      <c r="B1554">
        <v>4.2909119999999996</v>
      </c>
    </row>
    <row r="1555" spans="1:2" x14ac:dyDescent="0.3">
      <c r="A1555" s="1">
        <v>37560</v>
      </c>
      <c r="B1555">
        <v>4.2503609999999998</v>
      </c>
    </row>
    <row r="1556" spans="1:2" x14ac:dyDescent="0.3">
      <c r="A1556" s="1">
        <v>37561</v>
      </c>
      <c r="B1556">
        <v>4.2171839999999996</v>
      </c>
    </row>
    <row r="1557" spans="1:2" x14ac:dyDescent="0.3">
      <c r="A1557" s="1">
        <v>37564</v>
      </c>
      <c r="B1557">
        <v>4.4236209999999998</v>
      </c>
    </row>
    <row r="1558" spans="1:2" x14ac:dyDescent="0.3">
      <c r="A1558" s="1">
        <v>37565</v>
      </c>
      <c r="B1558">
        <v>4.5710730000000002</v>
      </c>
    </row>
    <row r="1559" spans="1:2" x14ac:dyDescent="0.3">
      <c r="A1559" s="1">
        <v>37566</v>
      </c>
      <c r="B1559">
        <v>4.3867570000000002</v>
      </c>
    </row>
    <row r="1560" spans="1:2" x14ac:dyDescent="0.3">
      <c r="A1560" s="1">
        <v>37567</v>
      </c>
      <c r="B1560">
        <v>4.1102800000000004</v>
      </c>
    </row>
    <row r="1561" spans="1:2" x14ac:dyDescent="0.3">
      <c r="A1561" s="1">
        <v>37568</v>
      </c>
      <c r="B1561">
        <v>4.0549860000000004</v>
      </c>
    </row>
    <row r="1562" spans="1:2" x14ac:dyDescent="0.3">
      <c r="A1562" s="1">
        <v>37571</v>
      </c>
      <c r="B1562">
        <v>3.9517669999999998</v>
      </c>
    </row>
    <row r="1563" spans="1:2" x14ac:dyDescent="0.3">
      <c r="A1563" s="1">
        <v>37572</v>
      </c>
      <c r="B1563">
        <v>4.2245569999999999</v>
      </c>
    </row>
    <row r="1564" spans="1:2" x14ac:dyDescent="0.3">
      <c r="A1564" s="1">
        <v>37573</v>
      </c>
      <c r="B1564">
        <v>4.1397709999999996</v>
      </c>
    </row>
    <row r="1565" spans="1:2" x14ac:dyDescent="0.3">
      <c r="A1565" s="1">
        <v>37574</v>
      </c>
      <c r="B1565">
        <v>4.3093430000000001</v>
      </c>
    </row>
    <row r="1566" spans="1:2" x14ac:dyDescent="0.3">
      <c r="A1566" s="1">
        <v>37575</v>
      </c>
      <c r="B1566">
        <v>4.2687939999999998</v>
      </c>
    </row>
    <row r="1567" spans="1:2" x14ac:dyDescent="0.3">
      <c r="A1567" s="1">
        <v>37578</v>
      </c>
      <c r="B1567">
        <v>4.4051879999999999</v>
      </c>
    </row>
    <row r="1568" spans="1:2" x14ac:dyDescent="0.3">
      <c r="A1568" s="1">
        <v>37579</v>
      </c>
      <c r="B1568">
        <v>4.4420510000000002</v>
      </c>
    </row>
    <row r="1569" spans="1:2" x14ac:dyDescent="0.3">
      <c r="A1569" s="1">
        <v>37580</v>
      </c>
      <c r="B1569">
        <v>4.4936590000000001</v>
      </c>
    </row>
    <row r="1570" spans="1:2" x14ac:dyDescent="0.3">
      <c r="A1570" s="1">
        <v>37581</v>
      </c>
      <c r="B1570">
        <v>4.4604840000000001</v>
      </c>
    </row>
    <row r="1571" spans="1:2" x14ac:dyDescent="0.3">
      <c r="A1571" s="1">
        <v>37582</v>
      </c>
      <c r="B1571">
        <v>4.4531109999999998</v>
      </c>
    </row>
    <row r="1572" spans="1:2" x14ac:dyDescent="0.3">
      <c r="A1572" s="1">
        <v>37585</v>
      </c>
      <c r="B1572">
        <v>4.4346800000000002</v>
      </c>
    </row>
    <row r="1573" spans="1:2" x14ac:dyDescent="0.3">
      <c r="A1573" s="1">
        <v>37586</v>
      </c>
      <c r="B1573">
        <v>4.1655759999999997</v>
      </c>
    </row>
    <row r="1574" spans="1:2" x14ac:dyDescent="0.3">
      <c r="A1574" s="1">
        <v>37587</v>
      </c>
      <c r="B1574">
        <v>4.4162470000000003</v>
      </c>
    </row>
    <row r="1575" spans="1:2" x14ac:dyDescent="0.3">
      <c r="A1575" s="1">
        <v>37588</v>
      </c>
      <c r="B1575">
        <v>4.5342099999999999</v>
      </c>
    </row>
    <row r="1576" spans="1:2" x14ac:dyDescent="0.3">
      <c r="A1576" s="1">
        <v>37589</v>
      </c>
      <c r="B1576">
        <v>4.5084059999999999</v>
      </c>
    </row>
    <row r="1577" spans="1:2" x14ac:dyDescent="0.3">
      <c r="A1577" s="1">
        <v>37592</v>
      </c>
      <c r="B1577">
        <v>4.6263690000000004</v>
      </c>
    </row>
    <row r="1578" spans="1:2" x14ac:dyDescent="0.3">
      <c r="A1578" s="1">
        <v>37593</v>
      </c>
      <c r="B1578">
        <v>4.4899740000000001</v>
      </c>
    </row>
    <row r="1579" spans="1:2" x14ac:dyDescent="0.3">
      <c r="A1579" s="1">
        <v>37594</v>
      </c>
      <c r="B1579">
        <v>4.5342099999999999</v>
      </c>
    </row>
    <row r="1580" spans="1:2" x14ac:dyDescent="0.3">
      <c r="A1580" s="1">
        <v>37595</v>
      </c>
      <c r="B1580">
        <v>4.6448010000000002</v>
      </c>
    </row>
    <row r="1581" spans="1:2" x14ac:dyDescent="0.3">
      <c r="A1581" s="1">
        <v>37596</v>
      </c>
      <c r="B1581">
        <v>4.5821339999999999</v>
      </c>
    </row>
    <row r="1582" spans="1:2" x14ac:dyDescent="0.3">
      <c r="A1582" s="1">
        <v>37599</v>
      </c>
      <c r="B1582">
        <v>4.4383660000000003</v>
      </c>
    </row>
    <row r="1583" spans="1:2" x14ac:dyDescent="0.3">
      <c r="A1583" s="1">
        <v>37600</v>
      </c>
      <c r="B1583">
        <v>4.689038</v>
      </c>
    </row>
    <row r="1584" spans="1:2" x14ac:dyDescent="0.3">
      <c r="A1584" s="1">
        <v>37601</v>
      </c>
      <c r="B1584">
        <v>4.7332739999999998</v>
      </c>
    </row>
    <row r="1585" spans="1:2" x14ac:dyDescent="0.3">
      <c r="A1585" s="1">
        <v>37602</v>
      </c>
      <c r="B1585">
        <v>4.6153110000000002</v>
      </c>
    </row>
    <row r="1586" spans="1:2" x14ac:dyDescent="0.3">
      <c r="A1586" s="1">
        <v>37603</v>
      </c>
      <c r="B1586">
        <v>4.6374279999999999</v>
      </c>
    </row>
    <row r="1587" spans="1:2" x14ac:dyDescent="0.3">
      <c r="A1587" s="1">
        <v>37606</v>
      </c>
      <c r="B1587">
        <v>4.8880999999999997</v>
      </c>
    </row>
    <row r="1588" spans="1:2" x14ac:dyDescent="0.3">
      <c r="A1588" s="1">
        <v>37607</v>
      </c>
      <c r="B1588">
        <v>4.766451</v>
      </c>
    </row>
    <row r="1589" spans="1:2" x14ac:dyDescent="0.3">
      <c r="A1589" s="1">
        <v>37608</v>
      </c>
      <c r="B1589">
        <v>4.5784459999999996</v>
      </c>
    </row>
    <row r="1590" spans="1:2" x14ac:dyDescent="0.3">
      <c r="A1590" s="1">
        <v>37609</v>
      </c>
      <c r="B1590">
        <v>4.58582</v>
      </c>
    </row>
    <row r="1591" spans="1:2" x14ac:dyDescent="0.3">
      <c r="A1591" s="1">
        <v>37610</v>
      </c>
      <c r="B1591">
        <v>4.7959420000000001</v>
      </c>
    </row>
    <row r="1592" spans="1:2" x14ac:dyDescent="0.3">
      <c r="A1592" s="1">
        <v>37613</v>
      </c>
      <c r="B1592">
        <v>4.7000970000000004</v>
      </c>
    </row>
    <row r="1593" spans="1:2" x14ac:dyDescent="0.3">
      <c r="A1593" s="1">
        <v>37614</v>
      </c>
      <c r="B1593">
        <v>4.7000970000000004</v>
      </c>
    </row>
    <row r="1594" spans="1:2" x14ac:dyDescent="0.3">
      <c r="A1594" s="1">
        <v>37615</v>
      </c>
      <c r="B1594">
        <v>4.7000970000000004</v>
      </c>
    </row>
    <row r="1595" spans="1:2" x14ac:dyDescent="0.3">
      <c r="A1595" s="1">
        <v>37616</v>
      </c>
      <c r="B1595">
        <v>4.7000970000000004</v>
      </c>
    </row>
    <row r="1596" spans="1:2" x14ac:dyDescent="0.3">
      <c r="A1596" s="1">
        <v>37617</v>
      </c>
      <c r="B1596">
        <v>4.4273069999999999</v>
      </c>
    </row>
    <row r="1597" spans="1:2" x14ac:dyDescent="0.3">
      <c r="A1597" s="1">
        <v>37620</v>
      </c>
      <c r="B1597">
        <v>4.5157790000000002</v>
      </c>
    </row>
    <row r="1598" spans="1:2" x14ac:dyDescent="0.3">
      <c r="A1598" s="1">
        <v>37621</v>
      </c>
      <c r="B1598">
        <v>4.5157790000000002</v>
      </c>
    </row>
    <row r="1599" spans="1:2" x14ac:dyDescent="0.3">
      <c r="A1599" s="1">
        <v>37622</v>
      </c>
      <c r="B1599">
        <v>4.5157790000000002</v>
      </c>
    </row>
    <row r="1600" spans="1:2" x14ac:dyDescent="0.3">
      <c r="A1600" s="1">
        <v>37623</v>
      </c>
      <c r="B1600">
        <v>4.7959420000000001</v>
      </c>
    </row>
    <row r="1601" spans="1:2" x14ac:dyDescent="0.3">
      <c r="A1601" s="1">
        <v>37624</v>
      </c>
      <c r="B1601">
        <v>4.8291190000000004</v>
      </c>
    </row>
    <row r="1602" spans="1:2" x14ac:dyDescent="0.3">
      <c r="A1602" s="1">
        <v>37627</v>
      </c>
      <c r="B1602">
        <v>5.1129670000000003</v>
      </c>
    </row>
    <row r="1603" spans="1:2" x14ac:dyDescent="0.3">
      <c r="A1603" s="1">
        <v>37628</v>
      </c>
      <c r="B1603">
        <v>5.0281820000000002</v>
      </c>
    </row>
    <row r="1604" spans="1:2" x14ac:dyDescent="0.3">
      <c r="A1604" s="1">
        <v>37629</v>
      </c>
      <c r="B1604">
        <v>4.8586090000000004</v>
      </c>
    </row>
    <row r="1605" spans="1:2" x14ac:dyDescent="0.3">
      <c r="A1605" s="1">
        <v>37630</v>
      </c>
      <c r="B1605">
        <v>5.0023770000000001</v>
      </c>
    </row>
    <row r="1606" spans="1:2" x14ac:dyDescent="0.3">
      <c r="A1606" s="1">
        <v>37631</v>
      </c>
      <c r="B1606">
        <v>4.924963</v>
      </c>
    </row>
    <row r="1607" spans="1:2" x14ac:dyDescent="0.3">
      <c r="A1607" s="1">
        <v>37634</v>
      </c>
      <c r="B1607">
        <v>5.0834770000000002</v>
      </c>
    </row>
    <row r="1608" spans="1:2" x14ac:dyDescent="0.3">
      <c r="A1608" s="1">
        <v>37635</v>
      </c>
      <c r="B1608">
        <v>5.2567349999999999</v>
      </c>
    </row>
    <row r="1609" spans="1:2" x14ac:dyDescent="0.3">
      <c r="A1609" s="1">
        <v>37636</v>
      </c>
      <c r="B1609">
        <v>5.1240269999999999</v>
      </c>
    </row>
    <row r="1610" spans="1:2" x14ac:dyDescent="0.3">
      <c r="A1610" s="1">
        <v>37637</v>
      </c>
      <c r="B1610">
        <v>5.149832</v>
      </c>
    </row>
    <row r="1611" spans="1:2" x14ac:dyDescent="0.3">
      <c r="A1611" s="1">
        <v>37638</v>
      </c>
      <c r="B1611">
        <v>4.8438639999999999</v>
      </c>
    </row>
    <row r="1612" spans="1:2" x14ac:dyDescent="0.3">
      <c r="A1612" s="1">
        <v>37641</v>
      </c>
      <c r="B1612">
        <v>4.7406459999999999</v>
      </c>
    </row>
    <row r="1613" spans="1:2" x14ac:dyDescent="0.3">
      <c r="A1613" s="1">
        <v>37642</v>
      </c>
      <c r="B1613">
        <v>4.8254330000000003</v>
      </c>
    </row>
    <row r="1614" spans="1:2" x14ac:dyDescent="0.3">
      <c r="A1614" s="1">
        <v>37643</v>
      </c>
      <c r="B1614">
        <v>4.7553919999999996</v>
      </c>
    </row>
    <row r="1615" spans="1:2" x14ac:dyDescent="0.3">
      <c r="A1615" s="1">
        <v>37644</v>
      </c>
      <c r="B1615">
        <v>4.6816649999999997</v>
      </c>
    </row>
    <row r="1616" spans="1:2" x14ac:dyDescent="0.3">
      <c r="A1616" s="1">
        <v>37645</v>
      </c>
      <c r="B1616">
        <v>4.5637020000000001</v>
      </c>
    </row>
    <row r="1617" spans="1:2" x14ac:dyDescent="0.3">
      <c r="A1617" s="1">
        <v>37648</v>
      </c>
      <c r="B1617">
        <v>4.482602</v>
      </c>
    </row>
    <row r="1618" spans="1:2" x14ac:dyDescent="0.3">
      <c r="A1618" s="1">
        <v>37649</v>
      </c>
      <c r="B1618">
        <v>4.4789159999999999</v>
      </c>
    </row>
    <row r="1619" spans="1:2" x14ac:dyDescent="0.3">
      <c r="A1619" s="1">
        <v>37650</v>
      </c>
      <c r="B1619">
        <v>4.4236209999999998</v>
      </c>
    </row>
    <row r="1620" spans="1:2" x14ac:dyDescent="0.3">
      <c r="A1620" s="1">
        <v>37651</v>
      </c>
      <c r="B1620">
        <v>4.2540469999999999</v>
      </c>
    </row>
    <row r="1621" spans="1:2" x14ac:dyDescent="0.3">
      <c r="A1621" s="1">
        <v>37652</v>
      </c>
      <c r="B1621">
        <v>4.3277749999999999</v>
      </c>
    </row>
    <row r="1622" spans="1:2" x14ac:dyDescent="0.3">
      <c r="A1622" s="1">
        <v>37655</v>
      </c>
      <c r="B1622">
        <v>4.3167160000000004</v>
      </c>
    </row>
    <row r="1623" spans="1:2" x14ac:dyDescent="0.3">
      <c r="A1623" s="1">
        <v>37656</v>
      </c>
      <c r="B1623">
        <v>4.1029070000000001</v>
      </c>
    </row>
    <row r="1624" spans="1:2" x14ac:dyDescent="0.3">
      <c r="A1624" s="1">
        <v>37657</v>
      </c>
      <c r="B1624">
        <v>4.4162470000000003</v>
      </c>
    </row>
    <row r="1625" spans="1:2" x14ac:dyDescent="0.3">
      <c r="A1625" s="1">
        <v>37658</v>
      </c>
      <c r="B1625">
        <v>4.3056570000000001</v>
      </c>
    </row>
    <row r="1626" spans="1:2" x14ac:dyDescent="0.3">
      <c r="A1626" s="1">
        <v>37659</v>
      </c>
      <c r="B1626">
        <v>4.2540469999999999</v>
      </c>
    </row>
    <row r="1627" spans="1:2" x14ac:dyDescent="0.3">
      <c r="A1627" s="1">
        <v>37662</v>
      </c>
      <c r="B1627">
        <v>4.3056570000000001</v>
      </c>
    </row>
    <row r="1628" spans="1:2" x14ac:dyDescent="0.3">
      <c r="A1628" s="1">
        <v>37663</v>
      </c>
      <c r="B1628">
        <v>4.4604840000000001</v>
      </c>
    </row>
    <row r="1629" spans="1:2" x14ac:dyDescent="0.3">
      <c r="A1629" s="1">
        <v>37664</v>
      </c>
      <c r="B1629">
        <v>4.5231519999999996</v>
      </c>
    </row>
    <row r="1630" spans="1:2" x14ac:dyDescent="0.3">
      <c r="A1630" s="1">
        <v>37665</v>
      </c>
      <c r="B1630">
        <v>4.4973460000000003</v>
      </c>
    </row>
    <row r="1631" spans="1:2" x14ac:dyDescent="0.3">
      <c r="A1631" s="1">
        <v>37666</v>
      </c>
      <c r="B1631">
        <v>4.7922549999999999</v>
      </c>
    </row>
    <row r="1632" spans="1:2" x14ac:dyDescent="0.3">
      <c r="A1632" s="1">
        <v>37669</v>
      </c>
      <c r="B1632">
        <v>4.7553919999999996</v>
      </c>
    </row>
    <row r="1633" spans="1:2" x14ac:dyDescent="0.3">
      <c r="A1633" s="1">
        <v>37670</v>
      </c>
      <c r="B1633">
        <v>4.766451</v>
      </c>
    </row>
    <row r="1634" spans="1:2" x14ac:dyDescent="0.3">
      <c r="A1634" s="1">
        <v>37671</v>
      </c>
      <c r="B1634">
        <v>4.2982839999999998</v>
      </c>
    </row>
    <row r="1635" spans="1:2" x14ac:dyDescent="0.3">
      <c r="A1635" s="1">
        <v>37672</v>
      </c>
      <c r="B1635">
        <v>4.1471439999999999</v>
      </c>
    </row>
    <row r="1636" spans="1:2" x14ac:dyDescent="0.3">
      <c r="A1636" s="1">
        <v>37673</v>
      </c>
      <c r="B1636">
        <v>4.2429889999999997</v>
      </c>
    </row>
    <row r="1637" spans="1:2" x14ac:dyDescent="0.3">
      <c r="A1637" s="1">
        <v>37676</v>
      </c>
      <c r="B1637">
        <v>4.0070620000000003</v>
      </c>
    </row>
    <row r="1638" spans="1:2" x14ac:dyDescent="0.3">
      <c r="A1638" s="1">
        <v>37677</v>
      </c>
      <c r="B1638">
        <v>3.7563909999999998</v>
      </c>
    </row>
    <row r="1639" spans="1:2" x14ac:dyDescent="0.3">
      <c r="A1639" s="1">
        <v>37678</v>
      </c>
      <c r="B1639">
        <v>3.7858809999999998</v>
      </c>
    </row>
    <row r="1640" spans="1:2" x14ac:dyDescent="0.3">
      <c r="A1640" s="1">
        <v>37679</v>
      </c>
      <c r="B1640">
        <v>3.8927849999999999</v>
      </c>
    </row>
    <row r="1641" spans="1:2" x14ac:dyDescent="0.3">
      <c r="A1641" s="1">
        <v>37680</v>
      </c>
      <c r="B1641">
        <v>3.9333360000000002</v>
      </c>
    </row>
    <row r="1642" spans="1:2" x14ac:dyDescent="0.3">
      <c r="A1642" s="1">
        <v>37683</v>
      </c>
      <c r="B1642">
        <v>3.7600760000000002</v>
      </c>
    </row>
    <row r="1643" spans="1:2" x14ac:dyDescent="0.3">
      <c r="A1643" s="1">
        <v>37684</v>
      </c>
      <c r="B1643">
        <v>3.6679179999999998</v>
      </c>
    </row>
    <row r="1644" spans="1:2" x14ac:dyDescent="0.3">
      <c r="A1644" s="1">
        <v>37685</v>
      </c>
      <c r="B1644">
        <v>3.7785090000000001</v>
      </c>
    </row>
    <row r="1645" spans="1:2" x14ac:dyDescent="0.3">
      <c r="A1645" s="1">
        <v>37686</v>
      </c>
      <c r="B1645">
        <v>3.664231</v>
      </c>
    </row>
    <row r="1646" spans="1:2" x14ac:dyDescent="0.3">
      <c r="A1646" s="1">
        <v>37687</v>
      </c>
      <c r="B1646">
        <v>3.7305869999999999</v>
      </c>
    </row>
    <row r="1647" spans="1:2" x14ac:dyDescent="0.3">
      <c r="A1647" s="1">
        <v>37690</v>
      </c>
      <c r="B1647">
        <v>3.3730099999999998</v>
      </c>
    </row>
    <row r="1648" spans="1:2" x14ac:dyDescent="0.3">
      <c r="A1648" s="1">
        <v>37691</v>
      </c>
      <c r="B1648">
        <v>3.5020319999999998</v>
      </c>
    </row>
    <row r="1649" spans="1:2" x14ac:dyDescent="0.3">
      <c r="A1649" s="1">
        <v>37692</v>
      </c>
      <c r="B1649">
        <v>3.3656380000000001</v>
      </c>
    </row>
    <row r="1650" spans="1:2" x14ac:dyDescent="0.3">
      <c r="A1650" s="1">
        <v>37693</v>
      </c>
      <c r="B1650">
        <v>3.6937220000000002</v>
      </c>
    </row>
    <row r="1651" spans="1:2" x14ac:dyDescent="0.3">
      <c r="A1651" s="1">
        <v>37694</v>
      </c>
      <c r="B1651">
        <v>3.8448639999999998</v>
      </c>
    </row>
    <row r="1652" spans="1:2" x14ac:dyDescent="0.3">
      <c r="A1652" s="1">
        <v>37697</v>
      </c>
      <c r="B1652">
        <v>4.0549860000000004</v>
      </c>
    </row>
    <row r="1653" spans="1:2" x14ac:dyDescent="0.3">
      <c r="A1653" s="1">
        <v>37698</v>
      </c>
      <c r="B1653">
        <v>3.9038439999999999</v>
      </c>
    </row>
    <row r="1654" spans="1:2" x14ac:dyDescent="0.3">
      <c r="A1654" s="1">
        <v>37699</v>
      </c>
      <c r="B1654">
        <v>3.9812590000000001</v>
      </c>
    </row>
    <row r="1655" spans="1:2" x14ac:dyDescent="0.3">
      <c r="A1655" s="1">
        <v>37700</v>
      </c>
      <c r="B1655">
        <v>3.955454</v>
      </c>
    </row>
    <row r="1656" spans="1:2" x14ac:dyDescent="0.3">
      <c r="A1656" s="1">
        <v>37701</v>
      </c>
      <c r="B1656">
        <v>3.9628260000000002</v>
      </c>
    </row>
    <row r="1657" spans="1:2" x14ac:dyDescent="0.3">
      <c r="A1657" s="1">
        <v>37704</v>
      </c>
      <c r="B1657">
        <v>3.712154</v>
      </c>
    </row>
    <row r="1658" spans="1:2" x14ac:dyDescent="0.3">
      <c r="A1658" s="1">
        <v>37705</v>
      </c>
      <c r="B1658">
        <v>3.8743539999999999</v>
      </c>
    </row>
    <row r="1659" spans="1:2" x14ac:dyDescent="0.3">
      <c r="A1659" s="1">
        <v>37706</v>
      </c>
      <c r="B1659">
        <v>3.822746</v>
      </c>
    </row>
    <row r="1660" spans="1:2" x14ac:dyDescent="0.3">
      <c r="A1660" s="1">
        <v>37707</v>
      </c>
      <c r="B1660">
        <v>3.8817270000000001</v>
      </c>
    </row>
    <row r="1661" spans="1:2" x14ac:dyDescent="0.3">
      <c r="A1661" s="1">
        <v>37708</v>
      </c>
      <c r="B1661">
        <v>3.8559230000000002</v>
      </c>
    </row>
    <row r="1662" spans="1:2" x14ac:dyDescent="0.3">
      <c r="A1662" s="1">
        <v>37711</v>
      </c>
      <c r="B1662">
        <v>3.726899</v>
      </c>
    </row>
    <row r="1663" spans="1:2" x14ac:dyDescent="0.3">
      <c r="A1663" s="1">
        <v>37712</v>
      </c>
      <c r="B1663">
        <v>3.8079990000000001</v>
      </c>
    </row>
    <row r="1664" spans="1:2" x14ac:dyDescent="0.3">
      <c r="A1664" s="1">
        <v>37713</v>
      </c>
      <c r="B1664">
        <v>4.0144349999999998</v>
      </c>
    </row>
    <row r="1665" spans="1:2" x14ac:dyDescent="0.3">
      <c r="A1665" s="1">
        <v>37714</v>
      </c>
      <c r="B1665">
        <v>3.955454</v>
      </c>
    </row>
    <row r="1666" spans="1:2" x14ac:dyDescent="0.3">
      <c r="A1666" s="1">
        <v>37715</v>
      </c>
      <c r="B1666">
        <v>4.1840070000000003</v>
      </c>
    </row>
    <row r="1667" spans="1:2" x14ac:dyDescent="0.3">
      <c r="A1667" s="1">
        <v>37718</v>
      </c>
      <c r="B1667">
        <v>4.456798</v>
      </c>
    </row>
    <row r="1668" spans="1:2" x14ac:dyDescent="0.3">
      <c r="A1668" s="1">
        <v>37719</v>
      </c>
      <c r="B1668">
        <v>4.3498929999999998</v>
      </c>
    </row>
    <row r="1669" spans="1:2" x14ac:dyDescent="0.3">
      <c r="A1669" s="1">
        <v>37720</v>
      </c>
      <c r="B1669">
        <v>4.3204029999999998</v>
      </c>
    </row>
    <row r="1670" spans="1:2" x14ac:dyDescent="0.3">
      <c r="A1670" s="1">
        <v>37721</v>
      </c>
      <c r="B1670">
        <v>4.2319300000000002</v>
      </c>
    </row>
    <row r="1671" spans="1:2" x14ac:dyDescent="0.3">
      <c r="A1671" s="1">
        <v>37722</v>
      </c>
      <c r="B1671">
        <v>4.1729479999999999</v>
      </c>
    </row>
    <row r="1672" spans="1:2" x14ac:dyDescent="0.3">
      <c r="A1672" s="1">
        <v>37725</v>
      </c>
      <c r="B1672">
        <v>4.2835400000000003</v>
      </c>
    </row>
    <row r="1673" spans="1:2" x14ac:dyDescent="0.3">
      <c r="A1673" s="1">
        <v>37726</v>
      </c>
      <c r="B1673">
        <v>4.3756969999999997</v>
      </c>
    </row>
    <row r="1674" spans="1:2" x14ac:dyDescent="0.3">
      <c r="A1674" s="1">
        <v>37727</v>
      </c>
      <c r="B1674">
        <v>4.35358</v>
      </c>
    </row>
    <row r="1675" spans="1:2" x14ac:dyDescent="0.3">
      <c r="A1675" s="1">
        <v>37728</v>
      </c>
      <c r="B1675">
        <v>4.4789159999999999</v>
      </c>
    </row>
    <row r="1676" spans="1:2" x14ac:dyDescent="0.3">
      <c r="A1676" s="1">
        <v>37729</v>
      </c>
      <c r="B1676">
        <v>4.4789159999999999</v>
      </c>
    </row>
    <row r="1677" spans="1:2" x14ac:dyDescent="0.3">
      <c r="A1677" s="1">
        <v>37732</v>
      </c>
      <c r="B1677">
        <v>4.4789159999999999</v>
      </c>
    </row>
    <row r="1678" spans="1:2" x14ac:dyDescent="0.3">
      <c r="A1678" s="1">
        <v>37733</v>
      </c>
      <c r="B1678">
        <v>4.6521730000000003</v>
      </c>
    </row>
    <row r="1679" spans="1:2" x14ac:dyDescent="0.3">
      <c r="A1679" s="1">
        <v>37734</v>
      </c>
      <c r="B1679">
        <v>4.7000970000000004</v>
      </c>
    </row>
    <row r="1680" spans="1:2" x14ac:dyDescent="0.3">
      <c r="A1680" s="1">
        <v>37735</v>
      </c>
      <c r="B1680">
        <v>4.5120930000000001</v>
      </c>
    </row>
    <row r="1681" spans="1:2" x14ac:dyDescent="0.3">
      <c r="A1681" s="1">
        <v>37736</v>
      </c>
      <c r="B1681">
        <v>4.5010329999999996</v>
      </c>
    </row>
    <row r="1682" spans="1:2" x14ac:dyDescent="0.3">
      <c r="A1682" s="1">
        <v>37739</v>
      </c>
      <c r="B1682">
        <v>4.5931920000000002</v>
      </c>
    </row>
    <row r="1683" spans="1:2" x14ac:dyDescent="0.3">
      <c r="A1683" s="1">
        <v>37740</v>
      </c>
      <c r="B1683">
        <v>4.4678570000000004</v>
      </c>
    </row>
    <row r="1684" spans="1:2" x14ac:dyDescent="0.3">
      <c r="A1684" s="1">
        <v>37741</v>
      </c>
      <c r="B1684">
        <v>4.4162470000000003</v>
      </c>
    </row>
    <row r="1685" spans="1:2" x14ac:dyDescent="0.3">
      <c r="A1685" s="1">
        <v>37742</v>
      </c>
      <c r="B1685">
        <v>4.4162470000000003</v>
      </c>
    </row>
    <row r="1686" spans="1:2" x14ac:dyDescent="0.3">
      <c r="A1686" s="1">
        <v>37743</v>
      </c>
      <c r="B1686">
        <v>4.4346800000000002</v>
      </c>
    </row>
    <row r="1687" spans="1:2" x14ac:dyDescent="0.3">
      <c r="A1687" s="1">
        <v>37746</v>
      </c>
      <c r="B1687">
        <v>4.4236209999999998</v>
      </c>
    </row>
    <row r="1688" spans="1:2" x14ac:dyDescent="0.3">
      <c r="A1688" s="1">
        <v>37747</v>
      </c>
      <c r="B1688">
        <v>4.4752289999999997</v>
      </c>
    </row>
    <row r="1689" spans="1:2" x14ac:dyDescent="0.3">
      <c r="A1689" s="1">
        <v>37748</v>
      </c>
      <c r="B1689">
        <v>4.2466749999999998</v>
      </c>
    </row>
    <row r="1690" spans="1:2" x14ac:dyDescent="0.3">
      <c r="A1690" s="1">
        <v>37749</v>
      </c>
      <c r="B1690">
        <v>4.1176529999999998</v>
      </c>
    </row>
    <row r="1691" spans="1:2" x14ac:dyDescent="0.3">
      <c r="A1691" s="1">
        <v>37750</v>
      </c>
      <c r="B1691">
        <v>4.2651070000000004</v>
      </c>
    </row>
    <row r="1692" spans="1:2" x14ac:dyDescent="0.3">
      <c r="A1692" s="1">
        <v>37753</v>
      </c>
      <c r="B1692">
        <v>4.2393029999999996</v>
      </c>
    </row>
    <row r="1693" spans="1:2" x14ac:dyDescent="0.3">
      <c r="A1693" s="1">
        <v>37754</v>
      </c>
      <c r="B1693">
        <v>4.331461</v>
      </c>
    </row>
    <row r="1694" spans="1:2" x14ac:dyDescent="0.3">
      <c r="A1694" s="1">
        <v>37755</v>
      </c>
      <c r="B1694">
        <v>4.3277749999999999</v>
      </c>
    </row>
    <row r="1695" spans="1:2" x14ac:dyDescent="0.3">
      <c r="A1695" s="1">
        <v>37756</v>
      </c>
      <c r="B1695">
        <v>4.5710730000000002</v>
      </c>
    </row>
    <row r="1696" spans="1:2" x14ac:dyDescent="0.3">
      <c r="A1696" s="1">
        <v>37757</v>
      </c>
      <c r="B1696">
        <v>4.5342099999999999</v>
      </c>
    </row>
    <row r="1697" spans="1:2" x14ac:dyDescent="0.3">
      <c r="A1697" s="1">
        <v>37760</v>
      </c>
      <c r="B1697">
        <v>4.2724799999999998</v>
      </c>
    </row>
    <row r="1698" spans="1:2" x14ac:dyDescent="0.3">
      <c r="A1698" s="1">
        <v>37761</v>
      </c>
      <c r="B1698">
        <v>4.3867570000000002</v>
      </c>
    </row>
    <row r="1699" spans="1:2" x14ac:dyDescent="0.3">
      <c r="A1699" s="1">
        <v>37762</v>
      </c>
      <c r="B1699">
        <v>4.482602</v>
      </c>
    </row>
    <row r="1700" spans="1:2" x14ac:dyDescent="0.3">
      <c r="A1700" s="1">
        <v>37763</v>
      </c>
      <c r="B1700">
        <v>4.4936590000000001</v>
      </c>
    </row>
    <row r="1701" spans="1:2" x14ac:dyDescent="0.3">
      <c r="A1701" s="1">
        <v>37764</v>
      </c>
      <c r="B1701">
        <v>4.4678570000000004</v>
      </c>
    </row>
    <row r="1702" spans="1:2" x14ac:dyDescent="0.3">
      <c r="A1702" s="1">
        <v>37767</v>
      </c>
      <c r="B1702">
        <v>4.5231519999999996</v>
      </c>
    </row>
    <row r="1703" spans="1:2" x14ac:dyDescent="0.3">
      <c r="A1703" s="1">
        <v>37768</v>
      </c>
      <c r="B1703">
        <v>4.5600149999999999</v>
      </c>
    </row>
    <row r="1704" spans="1:2" x14ac:dyDescent="0.3">
      <c r="A1704" s="1">
        <v>37769</v>
      </c>
      <c r="B1704">
        <v>4.6411150000000001</v>
      </c>
    </row>
    <row r="1705" spans="1:2" x14ac:dyDescent="0.3">
      <c r="A1705" s="1">
        <v>37770</v>
      </c>
      <c r="B1705">
        <v>4.5931920000000002</v>
      </c>
    </row>
    <row r="1706" spans="1:2" x14ac:dyDescent="0.3">
      <c r="A1706" s="1">
        <v>37771</v>
      </c>
      <c r="B1706">
        <v>4.692723</v>
      </c>
    </row>
    <row r="1707" spans="1:2" x14ac:dyDescent="0.3">
      <c r="A1707" s="1">
        <v>37774</v>
      </c>
      <c r="B1707">
        <v>4.766451</v>
      </c>
    </row>
    <row r="1708" spans="1:2" x14ac:dyDescent="0.3">
      <c r="A1708" s="1">
        <v>37775</v>
      </c>
      <c r="B1708">
        <v>4.7037829999999996</v>
      </c>
    </row>
    <row r="1709" spans="1:2" x14ac:dyDescent="0.3">
      <c r="A1709" s="1">
        <v>37776</v>
      </c>
      <c r="B1709">
        <v>4.7332739999999998</v>
      </c>
    </row>
    <row r="1710" spans="1:2" x14ac:dyDescent="0.3">
      <c r="A1710" s="1">
        <v>37777</v>
      </c>
      <c r="B1710">
        <v>4.6189960000000001</v>
      </c>
    </row>
    <row r="1711" spans="1:2" x14ac:dyDescent="0.3">
      <c r="A1711" s="1">
        <v>37778</v>
      </c>
      <c r="B1711">
        <v>4.6706050000000001</v>
      </c>
    </row>
    <row r="1712" spans="1:2" x14ac:dyDescent="0.3">
      <c r="A1712" s="1">
        <v>37781</v>
      </c>
      <c r="B1712">
        <v>4.6521730000000003</v>
      </c>
    </row>
    <row r="1713" spans="1:2" x14ac:dyDescent="0.3">
      <c r="A1713" s="1">
        <v>37782</v>
      </c>
      <c r="B1713">
        <v>4.6558599999999997</v>
      </c>
    </row>
    <row r="1714" spans="1:2" x14ac:dyDescent="0.3">
      <c r="A1714" s="1">
        <v>37783</v>
      </c>
      <c r="B1714">
        <v>4.58582</v>
      </c>
    </row>
    <row r="1715" spans="1:2" x14ac:dyDescent="0.3">
      <c r="A1715" s="1">
        <v>37784</v>
      </c>
      <c r="B1715">
        <v>4.6300559999999997</v>
      </c>
    </row>
    <row r="1716" spans="1:2" x14ac:dyDescent="0.3">
      <c r="A1716" s="1">
        <v>37785</v>
      </c>
      <c r="B1716">
        <v>4.5342099999999999</v>
      </c>
    </row>
    <row r="1717" spans="1:2" x14ac:dyDescent="0.3">
      <c r="A1717" s="1">
        <v>37788</v>
      </c>
      <c r="B1717">
        <v>4.6153110000000002</v>
      </c>
    </row>
    <row r="1718" spans="1:2" x14ac:dyDescent="0.3">
      <c r="A1718" s="1">
        <v>37789</v>
      </c>
      <c r="B1718">
        <v>4.6558599999999997</v>
      </c>
    </row>
    <row r="1719" spans="1:2" x14ac:dyDescent="0.3">
      <c r="A1719" s="1">
        <v>37790</v>
      </c>
      <c r="B1719">
        <v>4.8807280000000004</v>
      </c>
    </row>
    <row r="1720" spans="1:2" x14ac:dyDescent="0.3">
      <c r="A1720" s="1">
        <v>37791</v>
      </c>
      <c r="B1720">
        <v>4.8143729999999998</v>
      </c>
    </row>
    <row r="1721" spans="1:2" x14ac:dyDescent="0.3">
      <c r="A1721" s="1">
        <v>37792</v>
      </c>
      <c r="B1721">
        <v>4.7922549999999999</v>
      </c>
    </row>
    <row r="1722" spans="1:2" x14ac:dyDescent="0.3">
      <c r="A1722" s="1">
        <v>37795</v>
      </c>
      <c r="B1722">
        <v>4.7553919999999996</v>
      </c>
    </row>
    <row r="1723" spans="1:2" x14ac:dyDescent="0.3">
      <c r="A1723" s="1">
        <v>37796</v>
      </c>
      <c r="B1723">
        <v>4.9065320000000003</v>
      </c>
    </row>
    <row r="1724" spans="1:2" x14ac:dyDescent="0.3">
      <c r="A1724" s="1">
        <v>37797</v>
      </c>
      <c r="B1724">
        <v>4.8291190000000004</v>
      </c>
    </row>
    <row r="1725" spans="1:2" x14ac:dyDescent="0.3">
      <c r="A1725" s="1">
        <v>37798</v>
      </c>
      <c r="B1725">
        <v>4.9397089999999997</v>
      </c>
    </row>
    <row r="1726" spans="1:2" x14ac:dyDescent="0.3">
      <c r="A1726" s="1">
        <v>37799</v>
      </c>
      <c r="B1726">
        <v>4.976572</v>
      </c>
    </row>
    <row r="1727" spans="1:2" x14ac:dyDescent="0.3">
      <c r="A1727" s="1">
        <v>37802</v>
      </c>
      <c r="B1727">
        <v>4.8991579999999999</v>
      </c>
    </row>
    <row r="1728" spans="1:2" x14ac:dyDescent="0.3">
      <c r="A1728" s="1">
        <v>37803</v>
      </c>
      <c r="B1728">
        <v>4.8180589999999999</v>
      </c>
    </row>
    <row r="1729" spans="1:2" x14ac:dyDescent="0.3">
      <c r="A1729" s="1">
        <v>37804</v>
      </c>
      <c r="B1729">
        <v>4.8880999999999997</v>
      </c>
    </row>
    <row r="1730" spans="1:2" x14ac:dyDescent="0.3">
      <c r="A1730" s="1">
        <v>37805</v>
      </c>
      <c r="B1730">
        <v>4.8401779999999999</v>
      </c>
    </row>
    <row r="1731" spans="1:2" x14ac:dyDescent="0.3">
      <c r="A1731" s="1">
        <v>37806</v>
      </c>
      <c r="B1731">
        <v>4.8512360000000001</v>
      </c>
    </row>
    <row r="1732" spans="1:2" x14ac:dyDescent="0.3">
      <c r="A1732" s="1">
        <v>37809</v>
      </c>
      <c r="B1732">
        <v>4.8844149999999997</v>
      </c>
    </row>
    <row r="1733" spans="1:2" x14ac:dyDescent="0.3">
      <c r="A1733" s="1">
        <v>37810</v>
      </c>
      <c r="B1733">
        <v>4.744332</v>
      </c>
    </row>
    <row r="1734" spans="1:2" x14ac:dyDescent="0.3">
      <c r="A1734" s="1">
        <v>37811</v>
      </c>
      <c r="B1734">
        <v>4.7369599999999998</v>
      </c>
    </row>
    <row r="1735" spans="1:2" x14ac:dyDescent="0.3">
      <c r="A1735" s="1">
        <v>37812</v>
      </c>
      <c r="B1735">
        <v>4.6300559999999997</v>
      </c>
    </row>
    <row r="1736" spans="1:2" x14ac:dyDescent="0.3">
      <c r="A1736" s="1">
        <v>37813</v>
      </c>
      <c r="B1736">
        <v>4.7111549999999998</v>
      </c>
    </row>
    <row r="1737" spans="1:2" x14ac:dyDescent="0.3">
      <c r="A1737" s="1">
        <v>37816</v>
      </c>
      <c r="B1737">
        <v>4.7775080000000001</v>
      </c>
    </row>
    <row r="1738" spans="1:2" x14ac:dyDescent="0.3">
      <c r="A1738" s="1">
        <v>37817</v>
      </c>
      <c r="B1738">
        <v>4.714842</v>
      </c>
    </row>
    <row r="1739" spans="1:2" x14ac:dyDescent="0.3">
      <c r="A1739" s="1">
        <v>37818</v>
      </c>
      <c r="B1739">
        <v>4.6742920000000003</v>
      </c>
    </row>
    <row r="1740" spans="1:2" x14ac:dyDescent="0.3">
      <c r="A1740" s="1">
        <v>37819</v>
      </c>
      <c r="B1740">
        <v>4.6226820000000002</v>
      </c>
    </row>
    <row r="1741" spans="1:2" x14ac:dyDescent="0.3">
      <c r="A1741" s="1">
        <v>37820</v>
      </c>
      <c r="B1741">
        <v>4.7185280000000001</v>
      </c>
    </row>
    <row r="1742" spans="1:2" x14ac:dyDescent="0.3">
      <c r="A1742" s="1">
        <v>37823</v>
      </c>
      <c r="B1742">
        <v>4.6484870000000003</v>
      </c>
    </row>
    <row r="1743" spans="1:2" x14ac:dyDescent="0.3">
      <c r="A1743" s="1">
        <v>37824</v>
      </c>
      <c r="B1743">
        <v>4.714842</v>
      </c>
    </row>
    <row r="1744" spans="1:2" x14ac:dyDescent="0.3">
      <c r="A1744" s="1">
        <v>37825</v>
      </c>
      <c r="B1744">
        <v>4.6706050000000001</v>
      </c>
    </row>
    <row r="1745" spans="1:2" x14ac:dyDescent="0.3">
      <c r="A1745" s="1">
        <v>37826</v>
      </c>
      <c r="B1745">
        <v>4.7517050000000003</v>
      </c>
    </row>
    <row r="1746" spans="1:2" x14ac:dyDescent="0.3">
      <c r="A1746" s="1">
        <v>37827</v>
      </c>
      <c r="B1746">
        <v>4.7332739999999998</v>
      </c>
    </row>
    <row r="1747" spans="1:2" x14ac:dyDescent="0.3">
      <c r="A1747" s="1">
        <v>37830</v>
      </c>
      <c r="B1747">
        <v>4.8180589999999999</v>
      </c>
    </row>
    <row r="1748" spans="1:2" x14ac:dyDescent="0.3">
      <c r="A1748" s="1">
        <v>37831</v>
      </c>
      <c r="B1748">
        <v>4.84755</v>
      </c>
    </row>
    <row r="1749" spans="1:2" x14ac:dyDescent="0.3">
      <c r="A1749" s="1">
        <v>37832</v>
      </c>
      <c r="B1749">
        <v>4.9065320000000003</v>
      </c>
    </row>
    <row r="1750" spans="1:2" x14ac:dyDescent="0.3">
      <c r="A1750" s="1">
        <v>37833</v>
      </c>
      <c r="B1750">
        <v>4.9950049999999999</v>
      </c>
    </row>
    <row r="1751" spans="1:2" x14ac:dyDescent="0.3">
      <c r="A1751" s="1">
        <v>37834</v>
      </c>
      <c r="B1751">
        <v>4.9323360000000003</v>
      </c>
    </row>
    <row r="1752" spans="1:2" x14ac:dyDescent="0.3">
      <c r="A1752" s="1">
        <v>37837</v>
      </c>
      <c r="B1752">
        <v>4.8991579999999999</v>
      </c>
    </row>
    <row r="1753" spans="1:2" x14ac:dyDescent="0.3">
      <c r="A1753" s="1">
        <v>37838</v>
      </c>
      <c r="B1753">
        <v>4.9655149999999999</v>
      </c>
    </row>
    <row r="1754" spans="1:2" x14ac:dyDescent="0.3">
      <c r="A1754" s="1">
        <v>37839</v>
      </c>
      <c r="B1754">
        <v>4.9581400000000002</v>
      </c>
    </row>
    <row r="1755" spans="1:2" x14ac:dyDescent="0.3">
      <c r="A1755" s="1">
        <v>37840</v>
      </c>
      <c r="B1755">
        <v>4.9360229999999996</v>
      </c>
    </row>
    <row r="1756" spans="1:2" x14ac:dyDescent="0.3">
      <c r="A1756" s="1">
        <v>37841</v>
      </c>
      <c r="B1756">
        <v>4.9691999999999998</v>
      </c>
    </row>
    <row r="1757" spans="1:2" x14ac:dyDescent="0.3">
      <c r="A1757" s="1">
        <v>37844</v>
      </c>
      <c r="B1757">
        <v>4.9728849999999998</v>
      </c>
    </row>
    <row r="1758" spans="1:2" x14ac:dyDescent="0.3">
      <c r="A1758" s="1">
        <v>37845</v>
      </c>
      <c r="B1758">
        <v>5.0097500000000004</v>
      </c>
    </row>
    <row r="1759" spans="1:2" x14ac:dyDescent="0.3">
      <c r="A1759" s="1">
        <v>37846</v>
      </c>
      <c r="B1759">
        <v>5.0097500000000004</v>
      </c>
    </row>
    <row r="1760" spans="1:2" x14ac:dyDescent="0.3">
      <c r="A1760" s="1">
        <v>37847</v>
      </c>
      <c r="B1760">
        <v>5.0834770000000002</v>
      </c>
    </row>
    <row r="1761" spans="1:2" x14ac:dyDescent="0.3">
      <c r="A1761" s="1">
        <v>37848</v>
      </c>
      <c r="B1761">
        <v>5.0687309999999997</v>
      </c>
    </row>
    <row r="1762" spans="1:2" x14ac:dyDescent="0.3">
      <c r="A1762" s="1">
        <v>37851</v>
      </c>
      <c r="B1762">
        <v>5.131399</v>
      </c>
    </row>
    <row r="1763" spans="1:2" x14ac:dyDescent="0.3">
      <c r="A1763" s="1">
        <v>37852</v>
      </c>
      <c r="B1763">
        <v>5.0945359999999997</v>
      </c>
    </row>
    <row r="1764" spans="1:2" x14ac:dyDescent="0.3">
      <c r="A1764" s="1">
        <v>37853</v>
      </c>
      <c r="B1764">
        <v>5.0539860000000001</v>
      </c>
    </row>
    <row r="1765" spans="1:2" x14ac:dyDescent="0.3">
      <c r="A1765" s="1">
        <v>37854</v>
      </c>
      <c r="B1765">
        <v>5.1166539999999996</v>
      </c>
    </row>
    <row r="1766" spans="1:2" x14ac:dyDescent="0.3">
      <c r="A1766" s="1">
        <v>37855</v>
      </c>
      <c r="B1766">
        <v>5.0576720000000002</v>
      </c>
    </row>
    <row r="1767" spans="1:2" x14ac:dyDescent="0.3">
      <c r="A1767" s="1">
        <v>37858</v>
      </c>
      <c r="B1767">
        <v>4.9876319999999996</v>
      </c>
    </row>
    <row r="1768" spans="1:2" x14ac:dyDescent="0.3">
      <c r="A1768" s="1">
        <v>37859</v>
      </c>
      <c r="B1768">
        <v>4.976572</v>
      </c>
    </row>
    <row r="1769" spans="1:2" x14ac:dyDescent="0.3">
      <c r="A1769" s="1">
        <v>37860</v>
      </c>
      <c r="B1769">
        <v>4.9323360000000003</v>
      </c>
    </row>
    <row r="1770" spans="1:2" x14ac:dyDescent="0.3">
      <c r="A1770" s="1">
        <v>37861</v>
      </c>
      <c r="B1770">
        <v>4.8954719999999998</v>
      </c>
    </row>
    <row r="1771" spans="1:2" x14ac:dyDescent="0.3">
      <c r="A1771" s="1">
        <v>37862</v>
      </c>
      <c r="B1771">
        <v>4.7922549999999999</v>
      </c>
    </row>
    <row r="1772" spans="1:2" x14ac:dyDescent="0.3">
      <c r="A1772" s="1">
        <v>37865</v>
      </c>
      <c r="B1772">
        <v>4.84755</v>
      </c>
    </row>
    <row r="1773" spans="1:2" x14ac:dyDescent="0.3">
      <c r="A1773" s="1">
        <v>37866</v>
      </c>
      <c r="B1773">
        <v>4.8180589999999999</v>
      </c>
    </row>
    <row r="1774" spans="1:2" x14ac:dyDescent="0.3">
      <c r="A1774" s="1">
        <v>37867</v>
      </c>
      <c r="B1774">
        <v>4.8364919999999998</v>
      </c>
    </row>
    <row r="1775" spans="1:2" x14ac:dyDescent="0.3">
      <c r="A1775" s="1">
        <v>37868</v>
      </c>
      <c r="B1775">
        <v>4.84755</v>
      </c>
    </row>
    <row r="1776" spans="1:2" x14ac:dyDescent="0.3">
      <c r="A1776" s="1">
        <v>37869</v>
      </c>
      <c r="B1776">
        <v>4.7996280000000002</v>
      </c>
    </row>
    <row r="1777" spans="1:2" x14ac:dyDescent="0.3">
      <c r="A1777" s="1">
        <v>37872</v>
      </c>
      <c r="B1777">
        <v>4.8070009999999996</v>
      </c>
    </row>
    <row r="1778" spans="1:2" x14ac:dyDescent="0.3">
      <c r="A1778" s="1">
        <v>37873</v>
      </c>
      <c r="B1778">
        <v>4.8254330000000003</v>
      </c>
    </row>
    <row r="1779" spans="1:2" x14ac:dyDescent="0.3">
      <c r="A1779" s="1">
        <v>37874</v>
      </c>
      <c r="B1779">
        <v>4.84755</v>
      </c>
    </row>
    <row r="1780" spans="1:2" x14ac:dyDescent="0.3">
      <c r="A1780" s="1">
        <v>37875</v>
      </c>
      <c r="B1780">
        <v>4.873354</v>
      </c>
    </row>
    <row r="1781" spans="1:2" x14ac:dyDescent="0.3">
      <c r="A1781" s="1">
        <v>37876</v>
      </c>
      <c r="B1781">
        <v>4.8512360000000001</v>
      </c>
    </row>
    <row r="1782" spans="1:2" x14ac:dyDescent="0.3">
      <c r="A1782" s="1">
        <v>37879</v>
      </c>
      <c r="B1782">
        <v>4.8622949999999996</v>
      </c>
    </row>
    <row r="1783" spans="1:2" x14ac:dyDescent="0.3">
      <c r="A1783" s="1">
        <v>37880</v>
      </c>
      <c r="B1783">
        <v>4.8991579999999999</v>
      </c>
    </row>
    <row r="1784" spans="1:2" x14ac:dyDescent="0.3">
      <c r="A1784" s="1">
        <v>37881</v>
      </c>
      <c r="B1784">
        <v>4.8291190000000004</v>
      </c>
    </row>
    <row r="1785" spans="1:2" x14ac:dyDescent="0.3">
      <c r="A1785" s="1">
        <v>37882</v>
      </c>
      <c r="B1785">
        <v>4.8696679999999999</v>
      </c>
    </row>
    <row r="1786" spans="1:2" x14ac:dyDescent="0.3">
      <c r="A1786" s="1">
        <v>37883</v>
      </c>
      <c r="B1786">
        <v>4.8106869999999997</v>
      </c>
    </row>
    <row r="1787" spans="1:2" x14ac:dyDescent="0.3">
      <c r="A1787" s="1">
        <v>37886</v>
      </c>
      <c r="B1787">
        <v>4.7074689999999997</v>
      </c>
    </row>
    <row r="1788" spans="1:2" x14ac:dyDescent="0.3">
      <c r="A1788" s="1">
        <v>37887</v>
      </c>
      <c r="B1788">
        <v>4.7037829999999996</v>
      </c>
    </row>
    <row r="1789" spans="1:2" x14ac:dyDescent="0.3">
      <c r="A1789" s="1">
        <v>37888</v>
      </c>
      <c r="B1789">
        <v>4.6116239999999999</v>
      </c>
    </row>
    <row r="1790" spans="1:2" x14ac:dyDescent="0.3">
      <c r="A1790" s="1">
        <v>37889</v>
      </c>
      <c r="B1790">
        <v>4.6337409999999997</v>
      </c>
    </row>
    <row r="1791" spans="1:2" x14ac:dyDescent="0.3">
      <c r="A1791" s="1">
        <v>37890</v>
      </c>
      <c r="B1791">
        <v>4.6521730000000003</v>
      </c>
    </row>
    <row r="1792" spans="1:2" x14ac:dyDescent="0.3">
      <c r="A1792" s="1">
        <v>37893</v>
      </c>
      <c r="B1792">
        <v>4.6448010000000002</v>
      </c>
    </row>
    <row r="1793" spans="1:2" x14ac:dyDescent="0.3">
      <c r="A1793" s="1">
        <v>37894</v>
      </c>
      <c r="B1793">
        <v>4.58582</v>
      </c>
    </row>
    <row r="1794" spans="1:2" x14ac:dyDescent="0.3">
      <c r="A1794" s="1">
        <v>37895</v>
      </c>
      <c r="B1794">
        <v>4.6411150000000001</v>
      </c>
    </row>
    <row r="1795" spans="1:2" x14ac:dyDescent="0.3">
      <c r="A1795" s="1">
        <v>37896</v>
      </c>
      <c r="B1795">
        <v>4.5563289999999999</v>
      </c>
    </row>
    <row r="1796" spans="1:2" x14ac:dyDescent="0.3">
      <c r="A1796" s="1">
        <v>37897</v>
      </c>
      <c r="B1796">
        <v>4.7074689999999997</v>
      </c>
    </row>
    <row r="1797" spans="1:2" x14ac:dyDescent="0.3">
      <c r="A1797" s="1">
        <v>37900</v>
      </c>
      <c r="B1797">
        <v>4.6448010000000002</v>
      </c>
    </row>
    <row r="1798" spans="1:2" x14ac:dyDescent="0.3">
      <c r="A1798" s="1">
        <v>37901</v>
      </c>
      <c r="B1798">
        <v>4.6005640000000003</v>
      </c>
    </row>
    <row r="1799" spans="1:2" x14ac:dyDescent="0.3">
      <c r="A1799" s="1">
        <v>37902</v>
      </c>
      <c r="B1799">
        <v>4.6263690000000004</v>
      </c>
    </row>
    <row r="1800" spans="1:2" x14ac:dyDescent="0.3">
      <c r="A1800" s="1">
        <v>37903</v>
      </c>
      <c r="B1800">
        <v>4.7111549999999998</v>
      </c>
    </row>
    <row r="1801" spans="1:2" x14ac:dyDescent="0.3">
      <c r="A1801" s="1">
        <v>37904</v>
      </c>
      <c r="B1801">
        <v>4.714842</v>
      </c>
    </row>
    <row r="1802" spans="1:2" x14ac:dyDescent="0.3">
      <c r="A1802" s="1">
        <v>37907</v>
      </c>
      <c r="B1802">
        <v>4.7369599999999998</v>
      </c>
    </row>
    <row r="1803" spans="1:2" x14ac:dyDescent="0.3">
      <c r="A1803" s="1">
        <v>37908</v>
      </c>
      <c r="B1803">
        <v>4.7517050000000003</v>
      </c>
    </row>
    <row r="1804" spans="1:2" x14ac:dyDescent="0.3">
      <c r="A1804" s="1">
        <v>37909</v>
      </c>
      <c r="B1804">
        <v>4.7517050000000003</v>
      </c>
    </row>
    <row r="1805" spans="1:2" x14ac:dyDescent="0.3">
      <c r="A1805" s="1">
        <v>37910</v>
      </c>
      <c r="B1805">
        <v>4.7332739999999998</v>
      </c>
    </row>
    <row r="1806" spans="1:2" x14ac:dyDescent="0.3">
      <c r="A1806" s="1">
        <v>37911</v>
      </c>
      <c r="B1806">
        <v>4.714842</v>
      </c>
    </row>
    <row r="1807" spans="1:2" x14ac:dyDescent="0.3">
      <c r="A1807" s="1">
        <v>37914</v>
      </c>
      <c r="B1807">
        <v>4.8033140000000003</v>
      </c>
    </row>
    <row r="1808" spans="1:2" x14ac:dyDescent="0.3">
      <c r="A1808" s="1">
        <v>37915</v>
      </c>
      <c r="B1808">
        <v>4.9065320000000003</v>
      </c>
    </row>
    <row r="1809" spans="1:2" x14ac:dyDescent="0.3">
      <c r="A1809" s="1">
        <v>37916</v>
      </c>
      <c r="B1809">
        <v>4.8254330000000003</v>
      </c>
    </row>
    <row r="1810" spans="1:2" x14ac:dyDescent="0.3">
      <c r="A1810" s="1">
        <v>37917</v>
      </c>
      <c r="B1810">
        <v>4.8217460000000001</v>
      </c>
    </row>
    <row r="1811" spans="1:2" x14ac:dyDescent="0.3">
      <c r="A1811" s="1">
        <v>37918</v>
      </c>
      <c r="B1811">
        <v>4.7627639999999998</v>
      </c>
    </row>
    <row r="1812" spans="1:2" x14ac:dyDescent="0.3">
      <c r="A1812" s="1">
        <v>37921</v>
      </c>
      <c r="B1812">
        <v>4.8622949999999996</v>
      </c>
    </row>
    <row r="1813" spans="1:2" x14ac:dyDescent="0.3">
      <c r="A1813" s="1">
        <v>37922</v>
      </c>
      <c r="B1813">
        <v>4.976572</v>
      </c>
    </row>
    <row r="1814" spans="1:2" x14ac:dyDescent="0.3">
      <c r="A1814" s="1">
        <v>37923</v>
      </c>
      <c r="B1814">
        <v>4.9876319999999996</v>
      </c>
    </row>
    <row r="1815" spans="1:2" x14ac:dyDescent="0.3">
      <c r="A1815" s="1">
        <v>37924</v>
      </c>
      <c r="B1815">
        <v>4.9728849999999998</v>
      </c>
    </row>
    <row r="1816" spans="1:2" x14ac:dyDescent="0.3">
      <c r="A1816" s="1">
        <v>37925</v>
      </c>
      <c r="B1816">
        <v>4.9950049999999999</v>
      </c>
    </row>
    <row r="1817" spans="1:2" x14ac:dyDescent="0.3">
      <c r="A1817" s="1">
        <v>37928</v>
      </c>
      <c r="B1817">
        <v>5.0539860000000001</v>
      </c>
    </row>
    <row r="1818" spans="1:2" x14ac:dyDescent="0.3">
      <c r="A1818" s="1">
        <v>37929</v>
      </c>
      <c r="B1818">
        <v>4.976572</v>
      </c>
    </row>
    <row r="1819" spans="1:2" x14ac:dyDescent="0.3">
      <c r="A1819" s="1">
        <v>37930</v>
      </c>
      <c r="B1819">
        <v>4.9507680000000001</v>
      </c>
    </row>
    <row r="1820" spans="1:2" x14ac:dyDescent="0.3">
      <c r="A1820" s="1">
        <v>37931</v>
      </c>
      <c r="B1820">
        <v>4.9728849999999998</v>
      </c>
    </row>
    <row r="1821" spans="1:2" x14ac:dyDescent="0.3">
      <c r="A1821" s="1">
        <v>37932</v>
      </c>
      <c r="B1821">
        <v>4.9618279999999997</v>
      </c>
    </row>
    <row r="1822" spans="1:2" x14ac:dyDescent="0.3">
      <c r="A1822" s="1">
        <v>37935</v>
      </c>
      <c r="B1822">
        <v>4.9175909999999998</v>
      </c>
    </row>
    <row r="1823" spans="1:2" x14ac:dyDescent="0.3">
      <c r="A1823" s="1">
        <v>37936</v>
      </c>
      <c r="B1823">
        <v>4.924963</v>
      </c>
    </row>
    <row r="1824" spans="1:2" x14ac:dyDescent="0.3">
      <c r="A1824" s="1">
        <v>37937</v>
      </c>
      <c r="B1824">
        <v>5.0060630000000002</v>
      </c>
    </row>
    <row r="1825" spans="1:2" x14ac:dyDescent="0.3">
      <c r="A1825" s="1">
        <v>37938</v>
      </c>
      <c r="B1825">
        <v>4.9913179999999997</v>
      </c>
    </row>
    <row r="1826" spans="1:2" x14ac:dyDescent="0.3">
      <c r="A1826" s="1">
        <v>37939</v>
      </c>
      <c r="B1826">
        <v>5.0613570000000001</v>
      </c>
    </row>
    <row r="1827" spans="1:2" x14ac:dyDescent="0.3">
      <c r="A1827" s="1">
        <v>37942</v>
      </c>
      <c r="B1827">
        <v>4.9802580000000001</v>
      </c>
    </row>
    <row r="1828" spans="1:2" x14ac:dyDescent="0.3">
      <c r="A1828" s="1">
        <v>37943</v>
      </c>
      <c r="B1828">
        <v>4.9913179999999997</v>
      </c>
    </row>
    <row r="1829" spans="1:2" x14ac:dyDescent="0.3">
      <c r="A1829" s="1">
        <v>37944</v>
      </c>
      <c r="B1829">
        <v>4.9507680000000001</v>
      </c>
    </row>
    <row r="1830" spans="1:2" x14ac:dyDescent="0.3">
      <c r="A1830" s="1">
        <v>37945</v>
      </c>
      <c r="B1830">
        <v>4.9397089999999997</v>
      </c>
    </row>
    <row r="1831" spans="1:2" x14ac:dyDescent="0.3">
      <c r="A1831" s="1">
        <v>37946</v>
      </c>
      <c r="B1831">
        <v>4.9286500000000002</v>
      </c>
    </row>
    <row r="1832" spans="1:2" x14ac:dyDescent="0.3">
      <c r="A1832" s="1">
        <v>37949</v>
      </c>
      <c r="B1832">
        <v>5.0171219999999996</v>
      </c>
    </row>
    <row r="1833" spans="1:2" x14ac:dyDescent="0.3">
      <c r="A1833" s="1">
        <v>37950</v>
      </c>
      <c r="B1833">
        <v>5.0318680000000002</v>
      </c>
    </row>
    <row r="1834" spans="1:2" x14ac:dyDescent="0.3">
      <c r="A1834" s="1">
        <v>37951</v>
      </c>
      <c r="B1834">
        <v>5.0023770000000001</v>
      </c>
    </row>
    <row r="1835" spans="1:2" x14ac:dyDescent="0.3">
      <c r="A1835" s="1">
        <v>37952</v>
      </c>
      <c r="B1835">
        <v>5.0576720000000002</v>
      </c>
    </row>
    <row r="1836" spans="1:2" x14ac:dyDescent="0.3">
      <c r="A1836" s="1">
        <v>37953</v>
      </c>
      <c r="B1836">
        <v>5.1055950000000001</v>
      </c>
    </row>
    <row r="1837" spans="1:2" x14ac:dyDescent="0.3">
      <c r="A1837" s="1">
        <v>37956</v>
      </c>
      <c r="B1837">
        <v>5.1645760000000003</v>
      </c>
    </row>
    <row r="1838" spans="1:2" x14ac:dyDescent="0.3">
      <c r="A1838" s="1">
        <v>37957</v>
      </c>
      <c r="B1838">
        <v>5.1166539999999996</v>
      </c>
    </row>
    <row r="1839" spans="1:2" x14ac:dyDescent="0.3">
      <c r="A1839" s="1">
        <v>37958</v>
      </c>
      <c r="B1839">
        <v>5.1424580000000004</v>
      </c>
    </row>
    <row r="1840" spans="1:2" x14ac:dyDescent="0.3">
      <c r="A1840" s="1">
        <v>37959</v>
      </c>
      <c r="B1840">
        <v>5.101909</v>
      </c>
    </row>
    <row r="1841" spans="1:2" x14ac:dyDescent="0.3">
      <c r="A1841" s="1">
        <v>37960</v>
      </c>
      <c r="B1841">
        <v>5.1092820000000003</v>
      </c>
    </row>
    <row r="1842" spans="1:2" x14ac:dyDescent="0.3">
      <c r="A1842" s="1">
        <v>37963</v>
      </c>
      <c r="B1842">
        <v>5.0834770000000002</v>
      </c>
    </row>
    <row r="1843" spans="1:2" x14ac:dyDescent="0.3">
      <c r="A1843" s="1">
        <v>37964</v>
      </c>
      <c r="B1843">
        <v>5.2272439999999998</v>
      </c>
    </row>
    <row r="1844" spans="1:2" x14ac:dyDescent="0.3">
      <c r="A1844" s="1">
        <v>37965</v>
      </c>
      <c r="B1844">
        <v>5.230931</v>
      </c>
    </row>
    <row r="1845" spans="1:2" x14ac:dyDescent="0.3">
      <c r="A1845" s="1">
        <v>37966</v>
      </c>
      <c r="B1845">
        <v>5.2714809999999996</v>
      </c>
    </row>
    <row r="1846" spans="1:2" x14ac:dyDescent="0.3">
      <c r="A1846" s="1">
        <v>37967</v>
      </c>
      <c r="B1846">
        <v>5.2383040000000003</v>
      </c>
    </row>
    <row r="1847" spans="1:2" x14ac:dyDescent="0.3">
      <c r="A1847" s="1">
        <v>37970</v>
      </c>
      <c r="B1847">
        <v>5.2346180000000002</v>
      </c>
    </row>
    <row r="1848" spans="1:2" x14ac:dyDescent="0.3">
      <c r="A1848" s="1">
        <v>37971</v>
      </c>
      <c r="B1848">
        <v>5.1940670000000004</v>
      </c>
    </row>
    <row r="1849" spans="1:2" x14ac:dyDescent="0.3">
      <c r="A1849" s="1">
        <v>37972</v>
      </c>
      <c r="B1849">
        <v>5.1940670000000004</v>
      </c>
    </row>
    <row r="1850" spans="1:2" x14ac:dyDescent="0.3">
      <c r="A1850" s="1">
        <v>37973</v>
      </c>
      <c r="B1850">
        <v>5.1461449999999997</v>
      </c>
    </row>
    <row r="1851" spans="1:2" x14ac:dyDescent="0.3">
      <c r="A1851" s="1">
        <v>37974</v>
      </c>
      <c r="B1851">
        <v>5.1645760000000003</v>
      </c>
    </row>
    <row r="1852" spans="1:2" x14ac:dyDescent="0.3">
      <c r="A1852" s="1">
        <v>37977</v>
      </c>
      <c r="B1852">
        <v>5.1461449999999997</v>
      </c>
    </row>
    <row r="1853" spans="1:2" x14ac:dyDescent="0.3">
      <c r="A1853" s="1">
        <v>37978</v>
      </c>
      <c r="B1853">
        <v>5.2493619999999996</v>
      </c>
    </row>
    <row r="1854" spans="1:2" x14ac:dyDescent="0.3">
      <c r="A1854" s="1">
        <v>37979</v>
      </c>
      <c r="B1854">
        <v>5.2493619999999996</v>
      </c>
    </row>
    <row r="1855" spans="1:2" x14ac:dyDescent="0.3">
      <c r="A1855" s="1">
        <v>37980</v>
      </c>
      <c r="B1855">
        <v>5.2493619999999996</v>
      </c>
    </row>
    <row r="1856" spans="1:2" x14ac:dyDescent="0.3">
      <c r="A1856" s="1">
        <v>37981</v>
      </c>
      <c r="B1856">
        <v>5.2493619999999996</v>
      </c>
    </row>
    <row r="1857" spans="1:2" x14ac:dyDescent="0.3">
      <c r="A1857" s="1">
        <v>37984</v>
      </c>
      <c r="B1857">
        <v>5.3304619999999998</v>
      </c>
    </row>
    <row r="1858" spans="1:2" x14ac:dyDescent="0.3">
      <c r="A1858" s="1">
        <v>37985</v>
      </c>
      <c r="B1858">
        <v>5.3488939999999996</v>
      </c>
    </row>
    <row r="1859" spans="1:2" x14ac:dyDescent="0.3">
      <c r="A1859" s="1">
        <v>37986</v>
      </c>
      <c r="B1859">
        <v>5.3488939999999996</v>
      </c>
    </row>
    <row r="1860" spans="1:2" x14ac:dyDescent="0.3">
      <c r="A1860" s="1">
        <v>37987</v>
      </c>
      <c r="B1860">
        <v>5.3488939999999996</v>
      </c>
    </row>
    <row r="1861" spans="1:2" x14ac:dyDescent="0.3">
      <c r="A1861" s="1">
        <v>37988</v>
      </c>
      <c r="B1861">
        <v>5.5147789999999999</v>
      </c>
    </row>
    <row r="1862" spans="1:2" x14ac:dyDescent="0.3">
      <c r="A1862" s="1">
        <v>37991</v>
      </c>
      <c r="B1862">
        <v>5.5774460000000001</v>
      </c>
    </row>
    <row r="1863" spans="1:2" x14ac:dyDescent="0.3">
      <c r="A1863" s="1">
        <v>37992</v>
      </c>
      <c r="B1863">
        <v>5.6548600000000002</v>
      </c>
    </row>
    <row r="1864" spans="1:2" x14ac:dyDescent="0.3">
      <c r="A1864" s="1">
        <v>37993</v>
      </c>
      <c r="B1864">
        <v>5.5885069999999999</v>
      </c>
    </row>
    <row r="1865" spans="1:2" x14ac:dyDescent="0.3">
      <c r="A1865" s="1">
        <v>37994</v>
      </c>
      <c r="B1865">
        <v>5.7691369999999997</v>
      </c>
    </row>
    <row r="1866" spans="1:2" x14ac:dyDescent="0.3">
      <c r="A1866" s="1">
        <v>37995</v>
      </c>
      <c r="B1866">
        <v>5.6622320000000004</v>
      </c>
    </row>
    <row r="1867" spans="1:2" x14ac:dyDescent="0.3">
      <c r="A1867" s="1">
        <v>37998</v>
      </c>
      <c r="B1867">
        <v>5.7027840000000003</v>
      </c>
    </row>
    <row r="1868" spans="1:2" x14ac:dyDescent="0.3">
      <c r="A1868" s="1">
        <v>37999</v>
      </c>
      <c r="B1868">
        <v>5.7285870000000001</v>
      </c>
    </row>
    <row r="1869" spans="1:2" x14ac:dyDescent="0.3">
      <c r="A1869" s="1">
        <v>38000</v>
      </c>
      <c r="B1869">
        <v>5.806</v>
      </c>
    </row>
    <row r="1870" spans="1:2" x14ac:dyDescent="0.3">
      <c r="A1870" s="1">
        <v>38001</v>
      </c>
      <c r="B1870">
        <v>5.77651</v>
      </c>
    </row>
    <row r="1871" spans="1:2" x14ac:dyDescent="0.3">
      <c r="A1871" s="1">
        <v>38002</v>
      </c>
      <c r="B1871">
        <v>5.7138419999999996</v>
      </c>
    </row>
    <row r="1872" spans="1:2" x14ac:dyDescent="0.3">
      <c r="A1872" s="1">
        <v>38005</v>
      </c>
      <c r="B1872">
        <v>5.824433</v>
      </c>
    </row>
    <row r="1873" spans="1:2" x14ac:dyDescent="0.3">
      <c r="A1873" s="1">
        <v>38006</v>
      </c>
      <c r="B1873">
        <v>5.8649839999999998</v>
      </c>
    </row>
    <row r="1874" spans="1:2" x14ac:dyDescent="0.3">
      <c r="A1874" s="1">
        <v>38007</v>
      </c>
      <c r="B1874">
        <v>5.883413</v>
      </c>
    </row>
    <row r="1875" spans="1:2" x14ac:dyDescent="0.3">
      <c r="A1875" s="1">
        <v>38008</v>
      </c>
      <c r="B1875">
        <v>5.9350230000000002</v>
      </c>
    </row>
    <row r="1876" spans="1:2" x14ac:dyDescent="0.3">
      <c r="A1876" s="1">
        <v>38009</v>
      </c>
      <c r="B1876">
        <v>6.0456139999999996</v>
      </c>
    </row>
    <row r="1877" spans="1:2" x14ac:dyDescent="0.3">
      <c r="A1877" s="1">
        <v>38012</v>
      </c>
      <c r="B1877">
        <v>6.0529869999999999</v>
      </c>
    </row>
    <row r="1878" spans="1:2" x14ac:dyDescent="0.3">
      <c r="A1878" s="1">
        <v>38013</v>
      </c>
      <c r="B1878">
        <v>6.1009089999999997</v>
      </c>
    </row>
    <row r="1879" spans="1:2" x14ac:dyDescent="0.3">
      <c r="A1879" s="1">
        <v>38014</v>
      </c>
      <c r="B1879">
        <v>5.982945</v>
      </c>
    </row>
    <row r="1880" spans="1:2" x14ac:dyDescent="0.3">
      <c r="A1880" s="1">
        <v>38015</v>
      </c>
      <c r="B1880">
        <v>5.9608280000000002</v>
      </c>
    </row>
    <row r="1881" spans="1:2" x14ac:dyDescent="0.3">
      <c r="A1881" s="1">
        <v>38016</v>
      </c>
      <c r="B1881">
        <v>5.9018459999999999</v>
      </c>
    </row>
    <row r="1882" spans="1:2" x14ac:dyDescent="0.3">
      <c r="A1882" s="1">
        <v>38019</v>
      </c>
      <c r="B1882">
        <v>5.9313370000000001</v>
      </c>
    </row>
    <row r="1883" spans="1:2" x14ac:dyDescent="0.3">
      <c r="A1883" s="1">
        <v>38020</v>
      </c>
      <c r="B1883">
        <v>5.9129060000000004</v>
      </c>
    </row>
    <row r="1884" spans="1:2" x14ac:dyDescent="0.3">
      <c r="A1884" s="1">
        <v>38021</v>
      </c>
      <c r="B1884">
        <v>5.8502359999999998</v>
      </c>
    </row>
    <row r="1885" spans="1:2" x14ac:dyDescent="0.3">
      <c r="A1885" s="1">
        <v>38022</v>
      </c>
      <c r="B1885">
        <v>5.7617649999999996</v>
      </c>
    </row>
    <row r="1886" spans="1:2" x14ac:dyDescent="0.3">
      <c r="A1886" s="1">
        <v>38023</v>
      </c>
      <c r="B1886">
        <v>5.7838830000000003</v>
      </c>
    </row>
    <row r="1887" spans="1:2" x14ac:dyDescent="0.3">
      <c r="A1887" s="1">
        <v>38026</v>
      </c>
      <c r="B1887">
        <v>5.883413</v>
      </c>
    </row>
    <row r="1888" spans="1:2" x14ac:dyDescent="0.3">
      <c r="A1888" s="1">
        <v>38027</v>
      </c>
      <c r="B1888">
        <v>5.9313370000000001</v>
      </c>
    </row>
    <row r="1889" spans="1:2" x14ac:dyDescent="0.3">
      <c r="A1889" s="1">
        <v>38028</v>
      </c>
      <c r="B1889">
        <v>5.9350230000000002</v>
      </c>
    </row>
    <row r="1890" spans="1:2" x14ac:dyDescent="0.3">
      <c r="A1890" s="1">
        <v>38029</v>
      </c>
      <c r="B1890">
        <v>5.9092200000000004</v>
      </c>
    </row>
    <row r="1891" spans="1:2" x14ac:dyDescent="0.3">
      <c r="A1891" s="1">
        <v>38030</v>
      </c>
      <c r="B1891">
        <v>5.7838830000000003</v>
      </c>
    </row>
    <row r="1892" spans="1:2" x14ac:dyDescent="0.3">
      <c r="A1892" s="1">
        <v>38033</v>
      </c>
      <c r="B1892">
        <v>5.8502359999999998</v>
      </c>
    </row>
    <row r="1893" spans="1:2" x14ac:dyDescent="0.3">
      <c r="A1893" s="1">
        <v>38034</v>
      </c>
      <c r="B1893">
        <v>6.0640450000000001</v>
      </c>
    </row>
    <row r="1894" spans="1:2" x14ac:dyDescent="0.3">
      <c r="A1894" s="1">
        <v>38035</v>
      </c>
      <c r="B1894">
        <v>6.0935360000000003</v>
      </c>
    </row>
    <row r="1895" spans="1:2" x14ac:dyDescent="0.3">
      <c r="A1895" s="1">
        <v>38036</v>
      </c>
      <c r="B1895">
        <v>6.1856949999999999</v>
      </c>
    </row>
    <row r="1896" spans="1:2" x14ac:dyDescent="0.3">
      <c r="A1896" s="1">
        <v>38037</v>
      </c>
      <c r="B1896">
        <v>6.0308679999999999</v>
      </c>
    </row>
    <row r="1897" spans="1:2" x14ac:dyDescent="0.3">
      <c r="A1897" s="1">
        <v>38040</v>
      </c>
      <c r="B1897">
        <v>6.0161239999999996</v>
      </c>
    </row>
    <row r="1898" spans="1:2" x14ac:dyDescent="0.3">
      <c r="A1898" s="1">
        <v>38041</v>
      </c>
      <c r="B1898">
        <v>5.8981599999999998</v>
      </c>
    </row>
    <row r="1899" spans="1:2" x14ac:dyDescent="0.3">
      <c r="A1899" s="1">
        <v>38042</v>
      </c>
      <c r="B1899">
        <v>5.9460829999999998</v>
      </c>
    </row>
    <row r="1900" spans="1:2" x14ac:dyDescent="0.3">
      <c r="A1900" s="1">
        <v>38043</v>
      </c>
      <c r="B1900">
        <v>5.8612960000000003</v>
      </c>
    </row>
    <row r="1901" spans="1:2" x14ac:dyDescent="0.3">
      <c r="A1901" s="1">
        <v>38044</v>
      </c>
      <c r="B1901">
        <v>5.7986300000000002</v>
      </c>
    </row>
    <row r="1902" spans="1:2" x14ac:dyDescent="0.3">
      <c r="A1902" s="1">
        <v>38047</v>
      </c>
      <c r="B1902">
        <v>5.9092200000000004</v>
      </c>
    </row>
    <row r="1903" spans="1:2" x14ac:dyDescent="0.3">
      <c r="A1903" s="1">
        <v>38048</v>
      </c>
      <c r="B1903">
        <v>5.9276499999999999</v>
      </c>
    </row>
    <row r="1904" spans="1:2" x14ac:dyDescent="0.3">
      <c r="A1904" s="1">
        <v>38049</v>
      </c>
      <c r="B1904">
        <v>5.8907860000000003</v>
      </c>
    </row>
    <row r="1905" spans="1:2" x14ac:dyDescent="0.3">
      <c r="A1905" s="1">
        <v>38050</v>
      </c>
      <c r="B1905">
        <v>5.9276499999999999</v>
      </c>
    </row>
    <row r="1906" spans="1:2" x14ac:dyDescent="0.3">
      <c r="A1906" s="1">
        <v>38051</v>
      </c>
      <c r="B1906">
        <v>5.8981599999999998</v>
      </c>
    </row>
    <row r="1907" spans="1:2" x14ac:dyDescent="0.3">
      <c r="A1907" s="1">
        <v>38054</v>
      </c>
      <c r="B1907">
        <v>5.9202789999999998</v>
      </c>
    </row>
    <row r="1908" spans="1:2" x14ac:dyDescent="0.3">
      <c r="A1908" s="1">
        <v>38055</v>
      </c>
      <c r="B1908">
        <v>5.8686699999999998</v>
      </c>
    </row>
    <row r="1909" spans="1:2" x14ac:dyDescent="0.3">
      <c r="A1909" s="1">
        <v>38056</v>
      </c>
      <c r="B1909">
        <v>5.7285870000000001</v>
      </c>
    </row>
    <row r="1910" spans="1:2" x14ac:dyDescent="0.3">
      <c r="A1910" s="1">
        <v>38057</v>
      </c>
      <c r="B1910">
        <v>5.5037200000000004</v>
      </c>
    </row>
    <row r="1911" spans="1:2" x14ac:dyDescent="0.3">
      <c r="A1911" s="1">
        <v>38058</v>
      </c>
      <c r="B1911">
        <v>5.5774460000000001</v>
      </c>
    </row>
    <row r="1912" spans="1:2" x14ac:dyDescent="0.3">
      <c r="A1912" s="1">
        <v>38061</v>
      </c>
      <c r="B1912">
        <v>5.3968160000000003</v>
      </c>
    </row>
    <row r="1913" spans="1:2" x14ac:dyDescent="0.3">
      <c r="A1913" s="1">
        <v>38062</v>
      </c>
      <c r="B1913">
        <v>5.441052</v>
      </c>
    </row>
    <row r="1914" spans="1:2" x14ac:dyDescent="0.3">
      <c r="A1914" s="1">
        <v>38063</v>
      </c>
      <c r="B1914">
        <v>5.5368979999999999</v>
      </c>
    </row>
    <row r="1915" spans="1:2" x14ac:dyDescent="0.3">
      <c r="A1915" s="1">
        <v>38064</v>
      </c>
      <c r="B1915">
        <v>5.4152480000000001</v>
      </c>
    </row>
    <row r="1916" spans="1:2" x14ac:dyDescent="0.3">
      <c r="A1916" s="1">
        <v>38065</v>
      </c>
      <c r="B1916">
        <v>5.4189360000000004</v>
      </c>
    </row>
    <row r="1917" spans="1:2" x14ac:dyDescent="0.3">
      <c r="A1917" s="1">
        <v>38068</v>
      </c>
      <c r="B1917">
        <v>5.308344</v>
      </c>
    </row>
    <row r="1918" spans="1:2" x14ac:dyDescent="0.3">
      <c r="A1918" s="1">
        <v>38069</v>
      </c>
      <c r="B1918">
        <v>5.308344</v>
      </c>
    </row>
    <row r="1919" spans="1:2" x14ac:dyDescent="0.3">
      <c r="A1919" s="1">
        <v>38070</v>
      </c>
      <c r="B1919">
        <v>5.3304619999999998</v>
      </c>
    </row>
    <row r="1920" spans="1:2" x14ac:dyDescent="0.3">
      <c r="A1920" s="1">
        <v>38071</v>
      </c>
      <c r="B1920">
        <v>5.4484250000000003</v>
      </c>
    </row>
    <row r="1921" spans="1:2" x14ac:dyDescent="0.3">
      <c r="A1921" s="1">
        <v>38072</v>
      </c>
      <c r="B1921">
        <v>5.4189360000000004</v>
      </c>
    </row>
    <row r="1922" spans="1:2" x14ac:dyDescent="0.3">
      <c r="A1922" s="1">
        <v>38075</v>
      </c>
      <c r="B1922">
        <v>5.4963480000000002</v>
      </c>
    </row>
    <row r="1923" spans="1:2" x14ac:dyDescent="0.3">
      <c r="A1923" s="1">
        <v>38076</v>
      </c>
      <c r="B1923">
        <v>5.4078759999999999</v>
      </c>
    </row>
    <row r="1924" spans="1:2" x14ac:dyDescent="0.3">
      <c r="A1924" s="1">
        <v>38077</v>
      </c>
      <c r="B1924">
        <v>5.3894440000000001</v>
      </c>
    </row>
    <row r="1925" spans="1:2" x14ac:dyDescent="0.3">
      <c r="A1925" s="1">
        <v>38078</v>
      </c>
      <c r="B1925">
        <v>5.3968160000000003</v>
      </c>
    </row>
    <row r="1926" spans="1:2" x14ac:dyDescent="0.3">
      <c r="A1926" s="1">
        <v>38079</v>
      </c>
      <c r="B1926">
        <v>5.5000340000000003</v>
      </c>
    </row>
    <row r="1927" spans="1:2" x14ac:dyDescent="0.3">
      <c r="A1927" s="1">
        <v>38082</v>
      </c>
      <c r="B1927">
        <v>5.4816019999999996</v>
      </c>
    </row>
    <row r="1928" spans="1:2" x14ac:dyDescent="0.3">
      <c r="A1928" s="1">
        <v>38083</v>
      </c>
      <c r="B1928">
        <v>5.4889760000000001</v>
      </c>
    </row>
    <row r="1929" spans="1:2" x14ac:dyDescent="0.3">
      <c r="A1929" s="1">
        <v>38084</v>
      </c>
      <c r="B1929">
        <v>5.3931310000000003</v>
      </c>
    </row>
    <row r="1930" spans="1:2" x14ac:dyDescent="0.3">
      <c r="A1930" s="1">
        <v>38085</v>
      </c>
      <c r="B1930">
        <v>5.3931310000000003</v>
      </c>
    </row>
    <row r="1931" spans="1:2" x14ac:dyDescent="0.3">
      <c r="A1931" s="1">
        <v>38086</v>
      </c>
      <c r="B1931">
        <v>5.3931310000000003</v>
      </c>
    </row>
    <row r="1932" spans="1:2" x14ac:dyDescent="0.3">
      <c r="A1932" s="1">
        <v>38089</v>
      </c>
      <c r="B1932">
        <v>5.3931310000000003</v>
      </c>
    </row>
    <row r="1933" spans="1:2" x14ac:dyDescent="0.3">
      <c r="A1933" s="1">
        <v>38090</v>
      </c>
      <c r="B1933">
        <v>5.4779169999999997</v>
      </c>
    </row>
    <row r="1934" spans="1:2" x14ac:dyDescent="0.3">
      <c r="A1934" s="1">
        <v>38091</v>
      </c>
      <c r="B1934">
        <v>5.4078759999999999</v>
      </c>
    </row>
    <row r="1935" spans="1:2" x14ac:dyDescent="0.3">
      <c r="A1935" s="1">
        <v>38092</v>
      </c>
      <c r="B1935">
        <v>5.4005020000000004</v>
      </c>
    </row>
    <row r="1936" spans="1:2" x14ac:dyDescent="0.3">
      <c r="A1936" s="1">
        <v>38093</v>
      </c>
      <c r="B1936">
        <v>5.4152480000000001</v>
      </c>
    </row>
    <row r="1937" spans="1:2" x14ac:dyDescent="0.3">
      <c r="A1937" s="1">
        <v>38096</v>
      </c>
      <c r="B1937">
        <v>5.4263060000000003</v>
      </c>
    </row>
    <row r="1938" spans="1:2" x14ac:dyDescent="0.3">
      <c r="A1938" s="1">
        <v>38097</v>
      </c>
      <c r="B1938">
        <v>5.4594839999999998</v>
      </c>
    </row>
    <row r="1939" spans="1:2" x14ac:dyDescent="0.3">
      <c r="A1939" s="1">
        <v>38098</v>
      </c>
      <c r="B1939">
        <v>5.3525799999999997</v>
      </c>
    </row>
    <row r="1940" spans="1:2" x14ac:dyDescent="0.3">
      <c r="A1940" s="1">
        <v>38099</v>
      </c>
      <c r="B1940">
        <v>5.3194030000000003</v>
      </c>
    </row>
    <row r="1941" spans="1:2" x14ac:dyDescent="0.3">
      <c r="A1941" s="1">
        <v>38100</v>
      </c>
      <c r="B1941">
        <v>5.308344</v>
      </c>
    </row>
    <row r="1942" spans="1:2" x14ac:dyDescent="0.3">
      <c r="A1942" s="1">
        <v>38103</v>
      </c>
      <c r="B1942">
        <v>5.3267749999999996</v>
      </c>
    </row>
    <row r="1943" spans="1:2" x14ac:dyDescent="0.3">
      <c r="A1943" s="1">
        <v>38104</v>
      </c>
      <c r="B1943">
        <v>5.4447400000000004</v>
      </c>
    </row>
    <row r="1944" spans="1:2" x14ac:dyDescent="0.3">
      <c r="A1944" s="1">
        <v>38105</v>
      </c>
      <c r="B1944">
        <v>5.4373659999999999</v>
      </c>
    </row>
    <row r="1945" spans="1:2" x14ac:dyDescent="0.3">
      <c r="A1945" s="1">
        <v>38106</v>
      </c>
      <c r="B1945">
        <v>5.3525799999999997</v>
      </c>
    </row>
    <row r="1946" spans="1:2" x14ac:dyDescent="0.3">
      <c r="A1946" s="1">
        <v>38107</v>
      </c>
      <c r="B1946">
        <v>5.308344</v>
      </c>
    </row>
    <row r="1947" spans="1:2" x14ac:dyDescent="0.3">
      <c r="A1947" s="1">
        <v>38110</v>
      </c>
      <c r="B1947">
        <v>5.2935980000000002</v>
      </c>
    </row>
    <row r="1948" spans="1:2" x14ac:dyDescent="0.3">
      <c r="A1948" s="1">
        <v>38111</v>
      </c>
      <c r="B1948">
        <v>5.2677949999999996</v>
      </c>
    </row>
    <row r="1949" spans="1:2" x14ac:dyDescent="0.3">
      <c r="A1949" s="1">
        <v>38112</v>
      </c>
      <c r="B1949">
        <v>5.2899120000000002</v>
      </c>
    </row>
    <row r="1950" spans="1:2" x14ac:dyDescent="0.3">
      <c r="A1950" s="1">
        <v>38113</v>
      </c>
      <c r="B1950">
        <v>5.0871630000000003</v>
      </c>
    </row>
    <row r="1951" spans="1:2" x14ac:dyDescent="0.3">
      <c r="A1951" s="1">
        <v>38114</v>
      </c>
      <c r="B1951">
        <v>5.0466129999999998</v>
      </c>
    </row>
    <row r="1952" spans="1:2" x14ac:dyDescent="0.3">
      <c r="A1952" s="1">
        <v>38117</v>
      </c>
      <c r="B1952">
        <v>4.8991579999999999</v>
      </c>
    </row>
    <row r="1953" spans="1:2" x14ac:dyDescent="0.3">
      <c r="A1953" s="1">
        <v>38118</v>
      </c>
      <c r="B1953">
        <v>5.0060630000000002</v>
      </c>
    </row>
    <row r="1954" spans="1:2" x14ac:dyDescent="0.3">
      <c r="A1954" s="1">
        <v>38119</v>
      </c>
      <c r="B1954">
        <v>4.9323360000000003</v>
      </c>
    </row>
    <row r="1955" spans="1:2" x14ac:dyDescent="0.3">
      <c r="A1955" s="1">
        <v>38120</v>
      </c>
      <c r="B1955">
        <v>4.8844149999999997</v>
      </c>
    </row>
    <row r="1956" spans="1:2" x14ac:dyDescent="0.3">
      <c r="A1956" s="1">
        <v>38121</v>
      </c>
      <c r="B1956">
        <v>4.84755</v>
      </c>
    </row>
    <row r="1957" spans="1:2" x14ac:dyDescent="0.3">
      <c r="A1957" s="1">
        <v>38124</v>
      </c>
      <c r="B1957">
        <v>4.8438639999999999</v>
      </c>
    </row>
    <row r="1958" spans="1:2" x14ac:dyDescent="0.3">
      <c r="A1958" s="1">
        <v>38125</v>
      </c>
      <c r="B1958">
        <v>4.873354</v>
      </c>
    </row>
    <row r="1959" spans="1:2" x14ac:dyDescent="0.3">
      <c r="A1959" s="1">
        <v>38126</v>
      </c>
      <c r="B1959">
        <v>4.9876319999999996</v>
      </c>
    </row>
    <row r="1960" spans="1:2" x14ac:dyDescent="0.3">
      <c r="A1960" s="1">
        <v>38127</v>
      </c>
      <c r="B1960">
        <v>4.9691999999999998</v>
      </c>
    </row>
    <row r="1961" spans="1:2" x14ac:dyDescent="0.3">
      <c r="A1961" s="1">
        <v>38128</v>
      </c>
      <c r="B1961">
        <v>4.9102189999999997</v>
      </c>
    </row>
    <row r="1962" spans="1:2" x14ac:dyDescent="0.3">
      <c r="A1962" s="1">
        <v>38131</v>
      </c>
      <c r="B1962">
        <v>4.947082</v>
      </c>
    </row>
    <row r="1963" spans="1:2" x14ac:dyDescent="0.3">
      <c r="A1963" s="1">
        <v>38132</v>
      </c>
      <c r="B1963">
        <v>4.8586090000000004</v>
      </c>
    </row>
    <row r="1964" spans="1:2" x14ac:dyDescent="0.3">
      <c r="A1964" s="1">
        <v>38133</v>
      </c>
      <c r="B1964">
        <v>4.9028450000000001</v>
      </c>
    </row>
    <row r="1965" spans="1:2" x14ac:dyDescent="0.3">
      <c r="A1965" s="1">
        <v>38134</v>
      </c>
      <c r="B1965">
        <v>5.0429269999999997</v>
      </c>
    </row>
    <row r="1966" spans="1:2" x14ac:dyDescent="0.3">
      <c r="A1966" s="1">
        <v>38135</v>
      </c>
      <c r="B1966">
        <v>5.0650449999999996</v>
      </c>
    </row>
    <row r="1967" spans="1:2" x14ac:dyDescent="0.3">
      <c r="A1967" s="1">
        <v>38138</v>
      </c>
      <c r="B1967">
        <v>5.0724169999999997</v>
      </c>
    </row>
    <row r="1968" spans="1:2" x14ac:dyDescent="0.3">
      <c r="A1968" s="1">
        <v>38139</v>
      </c>
      <c r="B1968">
        <v>4.9691999999999998</v>
      </c>
    </row>
    <row r="1969" spans="1:2" x14ac:dyDescent="0.3">
      <c r="A1969" s="1">
        <v>38140</v>
      </c>
      <c r="B1969">
        <v>5.0244949999999999</v>
      </c>
    </row>
    <row r="1970" spans="1:2" x14ac:dyDescent="0.3">
      <c r="A1970" s="1">
        <v>38141</v>
      </c>
      <c r="B1970">
        <v>5.0761039999999999</v>
      </c>
    </row>
    <row r="1971" spans="1:2" x14ac:dyDescent="0.3">
      <c r="A1971" s="1">
        <v>38142</v>
      </c>
      <c r="B1971">
        <v>5.1682620000000004</v>
      </c>
    </row>
    <row r="1972" spans="1:2" x14ac:dyDescent="0.3">
      <c r="A1972" s="1">
        <v>38145</v>
      </c>
      <c r="B1972">
        <v>5.2419900000000004</v>
      </c>
    </row>
    <row r="1973" spans="1:2" x14ac:dyDescent="0.3">
      <c r="A1973" s="1">
        <v>38146</v>
      </c>
      <c r="B1973">
        <v>5.2567349999999999</v>
      </c>
    </row>
    <row r="1974" spans="1:2" x14ac:dyDescent="0.3">
      <c r="A1974" s="1">
        <v>38147</v>
      </c>
      <c r="B1974">
        <v>5.2677949999999996</v>
      </c>
    </row>
    <row r="1975" spans="1:2" x14ac:dyDescent="0.3">
      <c r="A1975" s="1">
        <v>38148</v>
      </c>
      <c r="B1975">
        <v>5.3230899999999997</v>
      </c>
    </row>
    <row r="1976" spans="1:2" x14ac:dyDescent="0.3">
      <c r="A1976" s="1">
        <v>38149</v>
      </c>
      <c r="B1976">
        <v>5.2899120000000002</v>
      </c>
    </row>
    <row r="1977" spans="1:2" x14ac:dyDescent="0.3">
      <c r="A1977" s="1">
        <v>38152</v>
      </c>
      <c r="B1977">
        <v>5.2383040000000003</v>
      </c>
    </row>
    <row r="1978" spans="1:2" x14ac:dyDescent="0.3">
      <c r="A1978" s="1">
        <v>38153</v>
      </c>
      <c r="B1978">
        <v>5.2641080000000002</v>
      </c>
    </row>
    <row r="1979" spans="1:2" x14ac:dyDescent="0.3">
      <c r="A1979" s="1">
        <v>38154</v>
      </c>
      <c r="B1979">
        <v>5.2862260000000001</v>
      </c>
    </row>
    <row r="1980" spans="1:2" x14ac:dyDescent="0.3">
      <c r="A1980" s="1">
        <v>38155</v>
      </c>
      <c r="B1980">
        <v>5.2530479999999997</v>
      </c>
    </row>
    <row r="1981" spans="1:2" x14ac:dyDescent="0.3">
      <c r="A1981" s="1">
        <v>38156</v>
      </c>
      <c r="B1981">
        <v>5.3194030000000003</v>
      </c>
    </row>
    <row r="1982" spans="1:2" x14ac:dyDescent="0.3">
      <c r="A1982" s="1">
        <v>38159</v>
      </c>
      <c r="B1982">
        <v>5.2899120000000002</v>
      </c>
    </row>
    <row r="1983" spans="1:2" x14ac:dyDescent="0.3">
      <c r="A1983" s="1">
        <v>38160</v>
      </c>
      <c r="B1983">
        <v>5.1535169999999999</v>
      </c>
    </row>
    <row r="1984" spans="1:2" x14ac:dyDescent="0.3">
      <c r="A1984" s="1">
        <v>38161</v>
      </c>
      <c r="B1984">
        <v>5.1682620000000004</v>
      </c>
    </row>
    <row r="1985" spans="1:2" x14ac:dyDescent="0.3">
      <c r="A1985" s="1">
        <v>38162</v>
      </c>
      <c r="B1985">
        <v>5.2419900000000004</v>
      </c>
    </row>
    <row r="1986" spans="1:2" x14ac:dyDescent="0.3">
      <c r="A1986" s="1">
        <v>38163</v>
      </c>
      <c r="B1986">
        <v>5.2899120000000002</v>
      </c>
    </row>
    <row r="1987" spans="1:2" x14ac:dyDescent="0.3">
      <c r="A1987" s="1">
        <v>38166</v>
      </c>
      <c r="B1987">
        <v>5.3783859999999999</v>
      </c>
    </row>
    <row r="1988" spans="1:2" x14ac:dyDescent="0.3">
      <c r="A1988" s="1">
        <v>38167</v>
      </c>
      <c r="B1988">
        <v>5.3746989999999997</v>
      </c>
    </row>
    <row r="1989" spans="1:2" x14ac:dyDescent="0.3">
      <c r="A1989" s="1">
        <v>38168</v>
      </c>
      <c r="B1989">
        <v>5.3230899999999997</v>
      </c>
    </row>
    <row r="1990" spans="1:2" x14ac:dyDescent="0.3">
      <c r="A1990" s="1">
        <v>38169</v>
      </c>
      <c r="B1990">
        <v>5.3194030000000003</v>
      </c>
    </row>
    <row r="1991" spans="1:2" x14ac:dyDescent="0.3">
      <c r="A1991" s="1">
        <v>38170</v>
      </c>
      <c r="B1991">
        <v>5.2530479999999997</v>
      </c>
    </row>
    <row r="1992" spans="1:2" x14ac:dyDescent="0.3">
      <c r="A1992" s="1">
        <v>38173</v>
      </c>
      <c r="B1992">
        <v>5.2788529999999998</v>
      </c>
    </row>
    <row r="1993" spans="1:2" x14ac:dyDescent="0.3">
      <c r="A1993" s="1">
        <v>38174</v>
      </c>
      <c r="B1993">
        <v>5.260421</v>
      </c>
    </row>
    <row r="1994" spans="1:2" x14ac:dyDescent="0.3">
      <c r="A1994" s="1">
        <v>38175</v>
      </c>
      <c r="B1994">
        <v>5.2714809999999996</v>
      </c>
    </row>
    <row r="1995" spans="1:2" x14ac:dyDescent="0.3">
      <c r="A1995" s="1">
        <v>38176</v>
      </c>
      <c r="B1995">
        <v>5.2456769999999997</v>
      </c>
    </row>
    <row r="1996" spans="1:2" x14ac:dyDescent="0.3">
      <c r="A1996" s="1">
        <v>38177</v>
      </c>
      <c r="B1996">
        <v>5.2124990000000002</v>
      </c>
    </row>
    <row r="1997" spans="1:2" x14ac:dyDescent="0.3">
      <c r="A1997" s="1">
        <v>38180</v>
      </c>
      <c r="B1997">
        <v>5.1756349999999998</v>
      </c>
    </row>
    <row r="1998" spans="1:2" x14ac:dyDescent="0.3">
      <c r="A1998" s="1">
        <v>38181</v>
      </c>
      <c r="B1998">
        <v>5.1866940000000001</v>
      </c>
    </row>
    <row r="1999" spans="1:2" x14ac:dyDescent="0.3">
      <c r="A1999" s="1">
        <v>38182</v>
      </c>
      <c r="B1999">
        <v>5.2235589999999998</v>
      </c>
    </row>
    <row r="2000" spans="1:2" x14ac:dyDescent="0.3">
      <c r="A2000" s="1">
        <v>38183</v>
      </c>
      <c r="B2000">
        <v>5.1682620000000004</v>
      </c>
    </row>
    <row r="2001" spans="1:2" x14ac:dyDescent="0.3">
      <c r="A2001" s="1">
        <v>38184</v>
      </c>
      <c r="B2001">
        <v>5.1572040000000001</v>
      </c>
    </row>
    <row r="2002" spans="1:2" x14ac:dyDescent="0.3">
      <c r="A2002" s="1">
        <v>38187</v>
      </c>
      <c r="B2002">
        <v>5.0576720000000002</v>
      </c>
    </row>
    <row r="2003" spans="1:2" x14ac:dyDescent="0.3">
      <c r="A2003" s="1">
        <v>38188</v>
      </c>
      <c r="B2003">
        <v>5.0576720000000002</v>
      </c>
    </row>
    <row r="2004" spans="1:2" x14ac:dyDescent="0.3">
      <c r="A2004" s="1">
        <v>38189</v>
      </c>
      <c r="B2004">
        <v>5.0466129999999998</v>
      </c>
    </row>
    <row r="2005" spans="1:2" x14ac:dyDescent="0.3">
      <c r="A2005" s="1">
        <v>38190</v>
      </c>
      <c r="B2005">
        <v>4.9618279999999997</v>
      </c>
    </row>
    <row r="2006" spans="1:2" x14ac:dyDescent="0.3">
      <c r="A2006" s="1">
        <v>38191</v>
      </c>
      <c r="B2006">
        <v>4.9544540000000001</v>
      </c>
    </row>
    <row r="2007" spans="1:2" x14ac:dyDescent="0.3">
      <c r="A2007" s="1">
        <v>38194</v>
      </c>
      <c r="B2007">
        <v>4.8659819999999998</v>
      </c>
    </row>
    <row r="2008" spans="1:2" x14ac:dyDescent="0.3">
      <c r="A2008" s="1">
        <v>38195</v>
      </c>
      <c r="B2008">
        <v>4.9655149999999999</v>
      </c>
    </row>
    <row r="2009" spans="1:2" x14ac:dyDescent="0.3">
      <c r="A2009" s="1">
        <v>38196</v>
      </c>
      <c r="B2009">
        <v>5.0244949999999999</v>
      </c>
    </row>
    <row r="2010" spans="1:2" x14ac:dyDescent="0.3">
      <c r="A2010" s="1">
        <v>38197</v>
      </c>
      <c r="B2010">
        <v>5.1535169999999999</v>
      </c>
    </row>
    <row r="2011" spans="1:2" x14ac:dyDescent="0.3">
      <c r="A2011" s="1">
        <v>38198</v>
      </c>
      <c r="B2011">
        <v>5.131399</v>
      </c>
    </row>
    <row r="2012" spans="1:2" x14ac:dyDescent="0.3">
      <c r="A2012" s="1">
        <v>38201</v>
      </c>
      <c r="B2012">
        <v>5.0576720000000002</v>
      </c>
    </row>
    <row r="2013" spans="1:2" x14ac:dyDescent="0.3">
      <c r="A2013" s="1">
        <v>38202</v>
      </c>
      <c r="B2013">
        <v>5.1350860000000003</v>
      </c>
    </row>
    <row r="2014" spans="1:2" x14ac:dyDescent="0.3">
      <c r="A2014" s="1">
        <v>38203</v>
      </c>
      <c r="B2014">
        <v>5.0908490000000004</v>
      </c>
    </row>
    <row r="2015" spans="1:2" x14ac:dyDescent="0.3">
      <c r="A2015" s="1">
        <v>38204</v>
      </c>
      <c r="B2015">
        <v>5.0834770000000002</v>
      </c>
    </row>
    <row r="2016" spans="1:2" x14ac:dyDescent="0.3">
      <c r="A2016" s="1">
        <v>38205</v>
      </c>
      <c r="B2016">
        <v>4.947082</v>
      </c>
    </row>
    <row r="2017" spans="1:2" x14ac:dyDescent="0.3">
      <c r="A2017" s="1">
        <v>38208</v>
      </c>
      <c r="B2017">
        <v>4.8880999999999997</v>
      </c>
    </row>
    <row r="2018" spans="1:2" x14ac:dyDescent="0.3">
      <c r="A2018" s="1">
        <v>38209</v>
      </c>
      <c r="B2018">
        <v>4.9507680000000001</v>
      </c>
    </row>
    <row r="2019" spans="1:2" x14ac:dyDescent="0.3">
      <c r="A2019" s="1">
        <v>38210</v>
      </c>
      <c r="B2019">
        <v>4.921278</v>
      </c>
    </row>
    <row r="2020" spans="1:2" x14ac:dyDescent="0.3">
      <c r="A2020" s="1">
        <v>38211</v>
      </c>
      <c r="B2020">
        <v>4.9544540000000001</v>
      </c>
    </row>
    <row r="2021" spans="1:2" x14ac:dyDescent="0.3">
      <c r="A2021" s="1">
        <v>38212</v>
      </c>
      <c r="B2021">
        <v>5.0097500000000004</v>
      </c>
    </row>
    <row r="2022" spans="1:2" x14ac:dyDescent="0.3">
      <c r="A2022" s="1">
        <v>38215</v>
      </c>
      <c r="B2022">
        <v>5.0834770000000002</v>
      </c>
    </row>
    <row r="2023" spans="1:2" x14ac:dyDescent="0.3">
      <c r="A2023" s="1">
        <v>38216</v>
      </c>
      <c r="B2023">
        <v>5.1240269999999999</v>
      </c>
    </row>
    <row r="2024" spans="1:2" x14ac:dyDescent="0.3">
      <c r="A2024" s="1">
        <v>38217</v>
      </c>
      <c r="B2024">
        <v>5.2088130000000001</v>
      </c>
    </row>
    <row r="2025" spans="1:2" x14ac:dyDescent="0.3">
      <c r="A2025" s="1">
        <v>38218</v>
      </c>
      <c r="B2025">
        <v>5.2014389999999997</v>
      </c>
    </row>
    <row r="2026" spans="1:2" x14ac:dyDescent="0.3">
      <c r="A2026" s="1">
        <v>38219</v>
      </c>
      <c r="B2026">
        <v>5.1682620000000004</v>
      </c>
    </row>
    <row r="2027" spans="1:2" x14ac:dyDescent="0.3">
      <c r="A2027" s="1">
        <v>38222</v>
      </c>
      <c r="B2027">
        <v>5.2899120000000002</v>
      </c>
    </row>
    <row r="2028" spans="1:2" x14ac:dyDescent="0.3">
      <c r="A2028" s="1">
        <v>38223</v>
      </c>
      <c r="B2028">
        <v>5.3120310000000002</v>
      </c>
    </row>
    <row r="2029" spans="1:2" x14ac:dyDescent="0.3">
      <c r="A2029" s="1">
        <v>38224</v>
      </c>
      <c r="B2029">
        <v>5.3525799999999997</v>
      </c>
    </row>
    <row r="2030" spans="1:2" x14ac:dyDescent="0.3">
      <c r="A2030" s="1">
        <v>38225</v>
      </c>
      <c r="B2030">
        <v>5.411562</v>
      </c>
    </row>
    <row r="2031" spans="1:2" x14ac:dyDescent="0.3">
      <c r="A2031" s="1">
        <v>38226</v>
      </c>
      <c r="B2031">
        <v>5.4005020000000004</v>
      </c>
    </row>
    <row r="2032" spans="1:2" x14ac:dyDescent="0.3">
      <c r="A2032" s="1">
        <v>38229</v>
      </c>
      <c r="B2032">
        <v>5.3746989999999997</v>
      </c>
    </row>
    <row r="2033" spans="1:2" x14ac:dyDescent="0.3">
      <c r="A2033" s="1">
        <v>38230</v>
      </c>
      <c r="B2033">
        <v>5.2825389999999999</v>
      </c>
    </row>
    <row r="2034" spans="1:2" x14ac:dyDescent="0.3">
      <c r="A2034" s="1">
        <v>38231</v>
      </c>
      <c r="B2034">
        <v>5.2161850000000003</v>
      </c>
    </row>
    <row r="2035" spans="1:2" x14ac:dyDescent="0.3">
      <c r="A2035" s="1">
        <v>38232</v>
      </c>
      <c r="B2035">
        <v>5.2825389999999999</v>
      </c>
    </row>
    <row r="2036" spans="1:2" x14ac:dyDescent="0.3">
      <c r="A2036" s="1">
        <v>38233</v>
      </c>
      <c r="B2036">
        <v>5.3267749999999996</v>
      </c>
    </row>
    <row r="2037" spans="1:2" x14ac:dyDescent="0.3">
      <c r="A2037" s="1">
        <v>38236</v>
      </c>
      <c r="B2037">
        <v>5.3525799999999997</v>
      </c>
    </row>
    <row r="2038" spans="1:2" x14ac:dyDescent="0.3">
      <c r="A2038" s="1">
        <v>38237</v>
      </c>
      <c r="B2038">
        <v>5.3783859999999999</v>
      </c>
    </row>
    <row r="2039" spans="1:2" x14ac:dyDescent="0.3">
      <c r="A2039" s="1">
        <v>38238</v>
      </c>
      <c r="B2039">
        <v>5.3525799999999997</v>
      </c>
    </row>
    <row r="2040" spans="1:2" x14ac:dyDescent="0.3">
      <c r="A2040" s="1">
        <v>38239</v>
      </c>
      <c r="B2040">
        <v>5.3009709999999997</v>
      </c>
    </row>
    <row r="2041" spans="1:2" x14ac:dyDescent="0.3">
      <c r="A2041" s="1">
        <v>38240</v>
      </c>
      <c r="B2041">
        <v>5.3120310000000002</v>
      </c>
    </row>
    <row r="2042" spans="1:2" x14ac:dyDescent="0.3">
      <c r="A2042" s="1">
        <v>38243</v>
      </c>
      <c r="B2042">
        <v>5.3931310000000003</v>
      </c>
    </row>
    <row r="2043" spans="1:2" x14ac:dyDescent="0.3">
      <c r="A2043" s="1">
        <v>38244</v>
      </c>
      <c r="B2043">
        <v>5.3636400000000002</v>
      </c>
    </row>
    <row r="2044" spans="1:2" x14ac:dyDescent="0.3">
      <c r="A2044" s="1">
        <v>38245</v>
      </c>
      <c r="B2044">
        <v>5.3230899999999997</v>
      </c>
    </row>
    <row r="2045" spans="1:2" x14ac:dyDescent="0.3">
      <c r="A2045" s="1">
        <v>38246</v>
      </c>
      <c r="B2045">
        <v>5.3267749999999996</v>
      </c>
    </row>
    <row r="2046" spans="1:2" x14ac:dyDescent="0.3">
      <c r="A2046" s="1">
        <v>38247</v>
      </c>
      <c r="B2046">
        <v>5.4041889999999997</v>
      </c>
    </row>
    <row r="2047" spans="1:2" x14ac:dyDescent="0.3">
      <c r="A2047" s="1">
        <v>38250</v>
      </c>
      <c r="B2047">
        <v>5.4041889999999997</v>
      </c>
    </row>
    <row r="2048" spans="1:2" x14ac:dyDescent="0.3">
      <c r="A2048" s="1">
        <v>38251</v>
      </c>
      <c r="B2048">
        <v>5.4668570000000001</v>
      </c>
    </row>
    <row r="2049" spans="1:2" x14ac:dyDescent="0.3">
      <c r="A2049" s="1">
        <v>38252</v>
      </c>
      <c r="B2049">
        <v>5.4816019999999996</v>
      </c>
    </row>
    <row r="2050" spans="1:2" x14ac:dyDescent="0.3">
      <c r="A2050" s="1">
        <v>38253</v>
      </c>
      <c r="B2050">
        <v>5.4889760000000001</v>
      </c>
    </row>
    <row r="2051" spans="1:2" x14ac:dyDescent="0.3">
      <c r="A2051" s="1">
        <v>38254</v>
      </c>
      <c r="B2051">
        <v>5.492661</v>
      </c>
    </row>
    <row r="2052" spans="1:2" x14ac:dyDescent="0.3">
      <c r="A2052" s="1">
        <v>38257</v>
      </c>
      <c r="B2052">
        <v>5.4447400000000004</v>
      </c>
    </row>
    <row r="2053" spans="1:2" x14ac:dyDescent="0.3">
      <c r="A2053" s="1">
        <v>38258</v>
      </c>
      <c r="B2053">
        <v>5.4705430000000002</v>
      </c>
    </row>
    <row r="2054" spans="1:2" x14ac:dyDescent="0.3">
      <c r="A2054" s="1">
        <v>38259</v>
      </c>
      <c r="B2054">
        <v>5.5332119999999998</v>
      </c>
    </row>
    <row r="2055" spans="1:2" x14ac:dyDescent="0.3">
      <c r="A2055" s="1">
        <v>38260</v>
      </c>
      <c r="B2055">
        <v>5.5074069999999997</v>
      </c>
    </row>
    <row r="2056" spans="1:2" x14ac:dyDescent="0.3">
      <c r="A2056" s="1">
        <v>38261</v>
      </c>
      <c r="B2056">
        <v>5.7322749999999996</v>
      </c>
    </row>
    <row r="2057" spans="1:2" x14ac:dyDescent="0.3">
      <c r="A2057" s="1">
        <v>38264</v>
      </c>
      <c r="B2057">
        <v>5.7322749999999996</v>
      </c>
    </row>
    <row r="2058" spans="1:2" x14ac:dyDescent="0.3">
      <c r="A2058" s="1">
        <v>38265</v>
      </c>
      <c r="B2058">
        <v>5.6401149999999998</v>
      </c>
    </row>
    <row r="2059" spans="1:2" x14ac:dyDescent="0.3">
      <c r="A2059" s="1">
        <v>38266</v>
      </c>
      <c r="B2059">
        <v>5.6769780000000001</v>
      </c>
    </row>
    <row r="2060" spans="1:2" x14ac:dyDescent="0.3">
      <c r="A2060" s="1">
        <v>38267</v>
      </c>
      <c r="B2060">
        <v>5.6696059999999999</v>
      </c>
    </row>
    <row r="2061" spans="1:2" x14ac:dyDescent="0.3">
      <c r="A2061" s="1">
        <v>38268</v>
      </c>
      <c r="B2061">
        <v>5.6106249999999998</v>
      </c>
    </row>
    <row r="2062" spans="1:2" x14ac:dyDescent="0.3">
      <c r="A2062" s="1">
        <v>38271</v>
      </c>
      <c r="B2062">
        <v>5.5479570000000002</v>
      </c>
    </row>
    <row r="2063" spans="1:2" x14ac:dyDescent="0.3">
      <c r="A2063" s="1">
        <v>38272</v>
      </c>
      <c r="B2063">
        <v>5.5147789999999999</v>
      </c>
    </row>
    <row r="2064" spans="1:2" x14ac:dyDescent="0.3">
      <c r="A2064" s="1">
        <v>38273</v>
      </c>
      <c r="B2064">
        <v>5.5074069999999997</v>
      </c>
    </row>
    <row r="2065" spans="1:2" x14ac:dyDescent="0.3">
      <c r="A2065" s="1">
        <v>38274</v>
      </c>
      <c r="B2065">
        <v>5.492661</v>
      </c>
    </row>
    <row r="2066" spans="1:2" x14ac:dyDescent="0.3">
      <c r="A2066" s="1">
        <v>38275</v>
      </c>
      <c r="B2066">
        <v>5.4852879999999997</v>
      </c>
    </row>
    <row r="2067" spans="1:2" x14ac:dyDescent="0.3">
      <c r="A2067" s="1">
        <v>38278</v>
      </c>
      <c r="B2067">
        <v>5.4816019999999996</v>
      </c>
    </row>
    <row r="2068" spans="1:2" x14ac:dyDescent="0.3">
      <c r="A2068" s="1">
        <v>38279</v>
      </c>
      <c r="B2068">
        <v>5.5074069999999997</v>
      </c>
    </row>
    <row r="2069" spans="1:2" x14ac:dyDescent="0.3">
      <c r="A2069" s="1">
        <v>38280</v>
      </c>
      <c r="B2069">
        <v>5.4631699999999999</v>
      </c>
    </row>
    <row r="2070" spans="1:2" x14ac:dyDescent="0.3">
      <c r="A2070" s="1">
        <v>38281</v>
      </c>
      <c r="B2070">
        <v>5.4742300000000004</v>
      </c>
    </row>
    <row r="2071" spans="1:2" x14ac:dyDescent="0.3">
      <c r="A2071" s="1">
        <v>38282</v>
      </c>
      <c r="B2071">
        <v>5.4779169999999997</v>
      </c>
    </row>
    <row r="2072" spans="1:2" x14ac:dyDescent="0.3">
      <c r="A2072" s="1">
        <v>38285</v>
      </c>
      <c r="B2072">
        <v>5.3894440000000001</v>
      </c>
    </row>
    <row r="2073" spans="1:2" x14ac:dyDescent="0.3">
      <c r="A2073" s="1">
        <v>38286</v>
      </c>
      <c r="B2073">
        <v>5.3673260000000003</v>
      </c>
    </row>
    <row r="2074" spans="1:2" x14ac:dyDescent="0.3">
      <c r="A2074" s="1">
        <v>38287</v>
      </c>
      <c r="B2074">
        <v>5.4521119999999996</v>
      </c>
    </row>
    <row r="2075" spans="1:2" x14ac:dyDescent="0.3">
      <c r="A2075" s="1">
        <v>38288</v>
      </c>
      <c r="B2075">
        <v>5.4963480000000002</v>
      </c>
    </row>
    <row r="2076" spans="1:2" x14ac:dyDescent="0.3">
      <c r="A2076" s="1">
        <v>38289</v>
      </c>
      <c r="B2076">
        <v>5.5368979999999999</v>
      </c>
    </row>
    <row r="2077" spans="1:2" x14ac:dyDescent="0.3">
      <c r="A2077" s="1">
        <v>38292</v>
      </c>
      <c r="B2077">
        <v>5.5848199999999997</v>
      </c>
    </row>
    <row r="2078" spans="1:2" x14ac:dyDescent="0.3">
      <c r="A2078" s="1">
        <v>38293</v>
      </c>
      <c r="B2078">
        <v>5.6216840000000001</v>
      </c>
    </row>
    <row r="2079" spans="1:2" x14ac:dyDescent="0.3">
      <c r="A2079" s="1">
        <v>38294</v>
      </c>
      <c r="B2079">
        <v>5.6364299999999998</v>
      </c>
    </row>
    <row r="2080" spans="1:2" x14ac:dyDescent="0.3">
      <c r="A2080" s="1">
        <v>38295</v>
      </c>
      <c r="B2080">
        <v>5.6327439999999998</v>
      </c>
    </row>
    <row r="2081" spans="1:2" x14ac:dyDescent="0.3">
      <c r="A2081" s="1">
        <v>38296</v>
      </c>
      <c r="B2081">
        <v>5.6364299999999998</v>
      </c>
    </row>
    <row r="2082" spans="1:2" x14ac:dyDescent="0.3">
      <c r="A2082" s="1">
        <v>38299</v>
      </c>
      <c r="B2082">
        <v>5.6032520000000003</v>
      </c>
    </row>
    <row r="2083" spans="1:2" x14ac:dyDescent="0.3">
      <c r="A2083" s="1">
        <v>38300</v>
      </c>
      <c r="B2083">
        <v>5.5332119999999998</v>
      </c>
    </row>
    <row r="2084" spans="1:2" x14ac:dyDescent="0.3">
      <c r="A2084" s="1">
        <v>38301</v>
      </c>
      <c r="B2084">
        <v>5.5332119999999998</v>
      </c>
    </row>
    <row r="2085" spans="1:2" x14ac:dyDescent="0.3">
      <c r="A2085" s="1">
        <v>38302</v>
      </c>
      <c r="B2085">
        <v>5.77651</v>
      </c>
    </row>
    <row r="2086" spans="1:2" x14ac:dyDescent="0.3">
      <c r="A2086" s="1">
        <v>38303</v>
      </c>
      <c r="B2086">
        <v>5.8354929999999996</v>
      </c>
    </row>
    <row r="2087" spans="1:2" x14ac:dyDescent="0.3">
      <c r="A2087" s="1">
        <v>38306</v>
      </c>
      <c r="B2087">
        <v>5.8612960000000003</v>
      </c>
    </row>
    <row r="2088" spans="1:2" x14ac:dyDescent="0.3">
      <c r="A2088" s="1">
        <v>38307</v>
      </c>
      <c r="B2088">
        <v>5.8465499999999997</v>
      </c>
    </row>
    <row r="2089" spans="1:2" x14ac:dyDescent="0.3">
      <c r="A2089" s="1">
        <v>38308</v>
      </c>
      <c r="B2089">
        <v>5.9534549999999999</v>
      </c>
    </row>
    <row r="2090" spans="1:2" x14ac:dyDescent="0.3">
      <c r="A2090" s="1">
        <v>38309</v>
      </c>
      <c r="B2090">
        <v>5.957141</v>
      </c>
    </row>
    <row r="2091" spans="1:2" x14ac:dyDescent="0.3">
      <c r="A2091" s="1">
        <v>38310</v>
      </c>
      <c r="B2091">
        <v>5.8944739999999998</v>
      </c>
    </row>
    <row r="2092" spans="1:2" x14ac:dyDescent="0.3">
      <c r="A2092" s="1">
        <v>38313</v>
      </c>
      <c r="B2092">
        <v>5.883413</v>
      </c>
    </row>
    <row r="2093" spans="1:2" x14ac:dyDescent="0.3">
      <c r="A2093" s="1">
        <v>38314</v>
      </c>
      <c r="B2093">
        <v>5.8023150000000001</v>
      </c>
    </row>
    <row r="2094" spans="1:2" x14ac:dyDescent="0.3">
      <c r="A2094" s="1">
        <v>38315</v>
      </c>
      <c r="B2094">
        <v>5.8170599999999997</v>
      </c>
    </row>
    <row r="2095" spans="1:2" x14ac:dyDescent="0.3">
      <c r="A2095" s="1">
        <v>38316</v>
      </c>
      <c r="B2095">
        <v>5.8723559999999999</v>
      </c>
    </row>
    <row r="2096" spans="1:2" x14ac:dyDescent="0.3">
      <c r="A2096" s="1">
        <v>38317</v>
      </c>
      <c r="B2096">
        <v>5.8612960000000003</v>
      </c>
    </row>
    <row r="2097" spans="1:2" x14ac:dyDescent="0.3">
      <c r="A2097" s="1">
        <v>38320</v>
      </c>
      <c r="B2097">
        <v>5.8612960000000003</v>
      </c>
    </row>
    <row r="2098" spans="1:2" x14ac:dyDescent="0.3">
      <c r="A2098" s="1">
        <v>38321</v>
      </c>
      <c r="B2098">
        <v>5.8907860000000003</v>
      </c>
    </row>
    <row r="2099" spans="1:2" x14ac:dyDescent="0.3">
      <c r="A2099" s="1">
        <v>38322</v>
      </c>
      <c r="B2099">
        <v>6.005064</v>
      </c>
    </row>
    <row r="2100" spans="1:2" x14ac:dyDescent="0.3">
      <c r="A2100" s="1">
        <v>38323</v>
      </c>
      <c r="B2100">
        <v>6.056673</v>
      </c>
    </row>
    <row r="2101" spans="1:2" x14ac:dyDescent="0.3">
      <c r="A2101" s="1">
        <v>38324</v>
      </c>
      <c r="B2101">
        <v>6.0198090000000004</v>
      </c>
    </row>
    <row r="2102" spans="1:2" x14ac:dyDescent="0.3">
      <c r="A2102" s="1">
        <v>38327</v>
      </c>
      <c r="B2102">
        <v>6.0013779999999999</v>
      </c>
    </row>
    <row r="2103" spans="1:2" x14ac:dyDescent="0.3">
      <c r="A2103" s="1">
        <v>38328</v>
      </c>
      <c r="B2103">
        <v>6.0640450000000001</v>
      </c>
    </row>
    <row r="2104" spans="1:2" x14ac:dyDescent="0.3">
      <c r="A2104" s="1">
        <v>38329</v>
      </c>
      <c r="B2104">
        <v>6.0640450000000001</v>
      </c>
    </row>
    <row r="2105" spans="1:2" x14ac:dyDescent="0.3">
      <c r="A2105" s="1">
        <v>38330</v>
      </c>
      <c r="B2105">
        <v>5.9903190000000004</v>
      </c>
    </row>
    <row r="2106" spans="1:2" x14ac:dyDescent="0.3">
      <c r="A2106" s="1">
        <v>38331</v>
      </c>
      <c r="B2106">
        <v>5.9903190000000004</v>
      </c>
    </row>
    <row r="2107" spans="1:2" x14ac:dyDescent="0.3">
      <c r="A2107" s="1">
        <v>38334</v>
      </c>
      <c r="B2107">
        <v>6.0456139999999996</v>
      </c>
    </row>
    <row r="2108" spans="1:2" x14ac:dyDescent="0.3">
      <c r="A2108" s="1">
        <v>38335</v>
      </c>
      <c r="B2108">
        <v>6.027183</v>
      </c>
    </row>
    <row r="2109" spans="1:2" x14ac:dyDescent="0.3">
      <c r="A2109" s="1">
        <v>38336</v>
      </c>
      <c r="B2109">
        <v>6.00875</v>
      </c>
    </row>
    <row r="2110" spans="1:2" x14ac:dyDescent="0.3">
      <c r="A2110" s="1">
        <v>38337</v>
      </c>
      <c r="B2110">
        <v>6.0603579999999999</v>
      </c>
    </row>
    <row r="2111" spans="1:2" x14ac:dyDescent="0.3">
      <c r="A2111" s="1">
        <v>38338</v>
      </c>
      <c r="B2111">
        <v>6.0456139999999996</v>
      </c>
    </row>
    <row r="2112" spans="1:2" x14ac:dyDescent="0.3">
      <c r="A2112" s="1">
        <v>38341</v>
      </c>
      <c r="B2112">
        <v>6.0640450000000001</v>
      </c>
    </row>
    <row r="2113" spans="1:2" x14ac:dyDescent="0.3">
      <c r="A2113" s="1">
        <v>38342</v>
      </c>
      <c r="B2113">
        <v>6.0345550000000001</v>
      </c>
    </row>
    <row r="2114" spans="1:2" x14ac:dyDescent="0.3">
      <c r="A2114" s="1">
        <v>38343</v>
      </c>
      <c r="B2114">
        <v>6.0824769999999999</v>
      </c>
    </row>
    <row r="2115" spans="1:2" x14ac:dyDescent="0.3">
      <c r="A2115" s="1">
        <v>38344</v>
      </c>
      <c r="B2115">
        <v>6.0972229999999996</v>
      </c>
    </row>
    <row r="2116" spans="1:2" x14ac:dyDescent="0.3">
      <c r="A2116" s="1">
        <v>38345</v>
      </c>
      <c r="B2116">
        <v>6.0972229999999996</v>
      </c>
    </row>
    <row r="2117" spans="1:2" x14ac:dyDescent="0.3">
      <c r="A2117" s="1">
        <v>38348</v>
      </c>
      <c r="B2117">
        <v>6.0751049999999998</v>
      </c>
    </row>
    <row r="2118" spans="1:2" x14ac:dyDescent="0.3">
      <c r="A2118" s="1">
        <v>38349</v>
      </c>
      <c r="B2118">
        <v>6.1303999999999998</v>
      </c>
    </row>
    <row r="2119" spans="1:2" x14ac:dyDescent="0.3">
      <c r="A2119" s="1">
        <v>38350</v>
      </c>
      <c r="B2119">
        <v>6.1193419999999996</v>
      </c>
    </row>
    <row r="2120" spans="1:2" x14ac:dyDescent="0.3">
      <c r="A2120" s="1">
        <v>38351</v>
      </c>
      <c r="B2120">
        <v>6.1377730000000001</v>
      </c>
    </row>
    <row r="2121" spans="1:2" x14ac:dyDescent="0.3">
      <c r="A2121" s="1">
        <v>38352</v>
      </c>
      <c r="B2121">
        <v>6.1377730000000001</v>
      </c>
    </row>
    <row r="2122" spans="1:2" x14ac:dyDescent="0.3">
      <c r="A2122" s="1">
        <v>38355</v>
      </c>
      <c r="B2122">
        <v>6.1598920000000001</v>
      </c>
    </row>
    <row r="2123" spans="1:2" x14ac:dyDescent="0.3">
      <c r="A2123" s="1">
        <v>38356</v>
      </c>
      <c r="B2123">
        <v>6.2078129999999998</v>
      </c>
    </row>
    <row r="2124" spans="1:2" x14ac:dyDescent="0.3">
      <c r="A2124" s="1">
        <v>38357</v>
      </c>
      <c r="B2124">
        <v>6.1562060000000001</v>
      </c>
    </row>
    <row r="2125" spans="1:2" x14ac:dyDescent="0.3">
      <c r="A2125" s="1">
        <v>38358</v>
      </c>
      <c r="B2125">
        <v>6.1598920000000001</v>
      </c>
    </row>
    <row r="2126" spans="1:2" x14ac:dyDescent="0.3">
      <c r="A2126" s="1">
        <v>38359</v>
      </c>
      <c r="B2126">
        <v>6.1856949999999999</v>
      </c>
    </row>
    <row r="2127" spans="1:2" x14ac:dyDescent="0.3">
      <c r="A2127" s="1">
        <v>38362</v>
      </c>
      <c r="B2127">
        <v>6.0824769999999999</v>
      </c>
    </row>
    <row r="2128" spans="1:2" x14ac:dyDescent="0.3">
      <c r="A2128" s="1">
        <v>38363</v>
      </c>
      <c r="B2128">
        <v>5.9940040000000003</v>
      </c>
    </row>
    <row r="2129" spans="1:2" x14ac:dyDescent="0.3">
      <c r="A2129" s="1">
        <v>38364</v>
      </c>
      <c r="B2129">
        <v>5.9165919999999996</v>
      </c>
    </row>
    <row r="2130" spans="1:2" x14ac:dyDescent="0.3">
      <c r="A2130" s="1">
        <v>38365</v>
      </c>
      <c r="B2130">
        <v>5.9682009999999996</v>
      </c>
    </row>
    <row r="2131" spans="1:2" x14ac:dyDescent="0.3">
      <c r="A2131" s="1">
        <v>38366</v>
      </c>
      <c r="B2131">
        <v>5.9350230000000002</v>
      </c>
    </row>
    <row r="2132" spans="1:2" x14ac:dyDescent="0.3">
      <c r="A2132" s="1">
        <v>38369</v>
      </c>
      <c r="B2132">
        <v>5.9202789999999998</v>
      </c>
    </row>
    <row r="2133" spans="1:2" x14ac:dyDescent="0.3">
      <c r="A2133" s="1">
        <v>38370</v>
      </c>
      <c r="B2133">
        <v>5.9239649999999999</v>
      </c>
    </row>
    <row r="2134" spans="1:2" x14ac:dyDescent="0.3">
      <c r="A2134" s="1">
        <v>38371</v>
      </c>
      <c r="B2134">
        <v>5.982945</v>
      </c>
    </row>
    <row r="2135" spans="1:2" x14ac:dyDescent="0.3">
      <c r="A2135" s="1">
        <v>38372</v>
      </c>
      <c r="B2135">
        <v>5.982945</v>
      </c>
    </row>
    <row r="2136" spans="1:2" x14ac:dyDescent="0.3">
      <c r="A2136" s="1">
        <v>38373</v>
      </c>
      <c r="B2136">
        <v>5.9866320000000002</v>
      </c>
    </row>
    <row r="2137" spans="1:2" x14ac:dyDescent="0.3">
      <c r="A2137" s="1">
        <v>38376</v>
      </c>
      <c r="B2137">
        <v>5.9497689999999999</v>
      </c>
    </row>
    <row r="2138" spans="1:2" x14ac:dyDescent="0.3">
      <c r="A2138" s="1">
        <v>38377</v>
      </c>
      <c r="B2138">
        <v>5.9718869999999997</v>
      </c>
    </row>
    <row r="2139" spans="1:2" x14ac:dyDescent="0.3">
      <c r="A2139" s="1">
        <v>38378</v>
      </c>
      <c r="B2139">
        <v>6.0824769999999999</v>
      </c>
    </row>
    <row r="2140" spans="1:2" x14ac:dyDescent="0.3">
      <c r="A2140" s="1">
        <v>38379</v>
      </c>
      <c r="B2140">
        <v>6.027183</v>
      </c>
    </row>
    <row r="2141" spans="1:2" x14ac:dyDescent="0.3">
      <c r="A2141" s="1">
        <v>38380</v>
      </c>
      <c r="B2141">
        <v>6.0198090000000004</v>
      </c>
    </row>
    <row r="2142" spans="1:2" x14ac:dyDescent="0.3">
      <c r="A2142" s="1">
        <v>38383</v>
      </c>
      <c r="B2142">
        <v>6.1119680000000001</v>
      </c>
    </row>
    <row r="2143" spans="1:2" x14ac:dyDescent="0.3">
      <c r="A2143" s="1">
        <v>38384</v>
      </c>
      <c r="B2143">
        <v>6.0972229999999996</v>
      </c>
    </row>
    <row r="2144" spans="1:2" x14ac:dyDescent="0.3">
      <c r="A2144" s="1">
        <v>38385</v>
      </c>
      <c r="B2144">
        <v>6.0677320000000003</v>
      </c>
    </row>
    <row r="2145" spans="1:2" x14ac:dyDescent="0.3">
      <c r="A2145" s="1">
        <v>38386</v>
      </c>
      <c r="B2145">
        <v>6.0603579999999999</v>
      </c>
    </row>
    <row r="2146" spans="1:2" x14ac:dyDescent="0.3">
      <c r="A2146" s="1">
        <v>38387</v>
      </c>
      <c r="B2146">
        <v>6.0898500000000002</v>
      </c>
    </row>
    <row r="2147" spans="1:2" x14ac:dyDescent="0.3">
      <c r="A2147" s="1">
        <v>38390</v>
      </c>
      <c r="B2147">
        <v>6.1193419999999996</v>
      </c>
    </row>
    <row r="2148" spans="1:2" x14ac:dyDescent="0.3">
      <c r="A2148" s="1">
        <v>38391</v>
      </c>
      <c r="B2148">
        <v>6.1303999999999998</v>
      </c>
    </row>
    <row r="2149" spans="1:2" x14ac:dyDescent="0.3">
      <c r="A2149" s="1">
        <v>38392</v>
      </c>
      <c r="B2149">
        <v>6.0824769999999999</v>
      </c>
    </row>
    <row r="2150" spans="1:2" x14ac:dyDescent="0.3">
      <c r="A2150" s="1">
        <v>38393</v>
      </c>
      <c r="B2150">
        <v>6.0308679999999999</v>
      </c>
    </row>
    <row r="2151" spans="1:2" x14ac:dyDescent="0.3">
      <c r="A2151" s="1">
        <v>38394</v>
      </c>
      <c r="B2151">
        <v>6.0198090000000004</v>
      </c>
    </row>
    <row r="2152" spans="1:2" x14ac:dyDescent="0.3">
      <c r="A2152" s="1">
        <v>38397</v>
      </c>
      <c r="B2152">
        <v>6.0198090000000004</v>
      </c>
    </row>
    <row r="2153" spans="1:2" x14ac:dyDescent="0.3">
      <c r="A2153" s="1">
        <v>38398</v>
      </c>
      <c r="B2153">
        <v>6.0161239999999996</v>
      </c>
    </row>
    <row r="2154" spans="1:2" x14ac:dyDescent="0.3">
      <c r="A2154" s="1">
        <v>38399</v>
      </c>
      <c r="B2154">
        <v>5.9976909999999997</v>
      </c>
    </row>
    <row r="2155" spans="1:2" x14ac:dyDescent="0.3">
      <c r="A2155" s="1">
        <v>38400</v>
      </c>
      <c r="B2155">
        <v>5.9423969999999997</v>
      </c>
    </row>
    <row r="2156" spans="1:2" x14ac:dyDescent="0.3">
      <c r="A2156" s="1">
        <v>38401</v>
      </c>
      <c r="B2156">
        <v>5.8944739999999998</v>
      </c>
    </row>
    <row r="2157" spans="1:2" x14ac:dyDescent="0.3">
      <c r="A2157" s="1">
        <v>38404</v>
      </c>
      <c r="B2157">
        <v>5.8760409999999998</v>
      </c>
    </row>
    <row r="2158" spans="1:2" x14ac:dyDescent="0.3">
      <c r="A2158" s="1">
        <v>38405</v>
      </c>
      <c r="B2158">
        <v>5.824433</v>
      </c>
    </row>
    <row r="2159" spans="1:2" x14ac:dyDescent="0.3">
      <c r="A2159" s="1">
        <v>38406</v>
      </c>
      <c r="B2159">
        <v>5.824433</v>
      </c>
    </row>
    <row r="2160" spans="1:2" x14ac:dyDescent="0.3">
      <c r="A2160" s="1">
        <v>38407</v>
      </c>
      <c r="B2160">
        <v>5.8023150000000001</v>
      </c>
    </row>
    <row r="2161" spans="1:2" x14ac:dyDescent="0.3">
      <c r="A2161" s="1">
        <v>38408</v>
      </c>
      <c r="B2161">
        <v>5.8760409999999998</v>
      </c>
    </row>
    <row r="2162" spans="1:2" x14ac:dyDescent="0.3">
      <c r="A2162" s="1">
        <v>38411</v>
      </c>
      <c r="B2162">
        <v>5.8318060000000003</v>
      </c>
    </row>
    <row r="2163" spans="1:2" x14ac:dyDescent="0.3">
      <c r="A2163" s="1">
        <v>38412</v>
      </c>
      <c r="B2163">
        <v>5.8576110000000003</v>
      </c>
    </row>
    <row r="2164" spans="1:2" x14ac:dyDescent="0.3">
      <c r="A2164" s="1">
        <v>38413</v>
      </c>
      <c r="B2164">
        <v>5.8871010000000004</v>
      </c>
    </row>
    <row r="2165" spans="1:2" x14ac:dyDescent="0.3">
      <c r="A2165" s="1">
        <v>38414</v>
      </c>
      <c r="B2165">
        <v>5.8133749999999997</v>
      </c>
    </row>
    <row r="2166" spans="1:2" x14ac:dyDescent="0.3">
      <c r="A2166" s="1">
        <v>38415</v>
      </c>
      <c r="B2166">
        <v>5.8465499999999997</v>
      </c>
    </row>
    <row r="2167" spans="1:2" x14ac:dyDescent="0.3">
      <c r="A2167" s="1">
        <v>38418</v>
      </c>
      <c r="B2167">
        <v>5.8318060000000003</v>
      </c>
    </row>
    <row r="2168" spans="1:2" x14ac:dyDescent="0.3">
      <c r="A2168" s="1">
        <v>38419</v>
      </c>
      <c r="B2168">
        <v>5.824433</v>
      </c>
    </row>
    <row r="2169" spans="1:2" x14ac:dyDescent="0.3">
      <c r="A2169" s="1">
        <v>38420</v>
      </c>
      <c r="B2169">
        <v>5.7986300000000002</v>
      </c>
    </row>
    <row r="2170" spans="1:2" x14ac:dyDescent="0.3">
      <c r="A2170" s="1">
        <v>38421</v>
      </c>
      <c r="B2170">
        <v>5.6732930000000001</v>
      </c>
    </row>
    <row r="2171" spans="1:2" x14ac:dyDescent="0.3">
      <c r="A2171" s="1">
        <v>38422</v>
      </c>
      <c r="B2171">
        <v>5.6548600000000002</v>
      </c>
    </row>
    <row r="2172" spans="1:2" x14ac:dyDescent="0.3">
      <c r="A2172" s="1">
        <v>38425</v>
      </c>
      <c r="B2172">
        <v>5.6696059999999999</v>
      </c>
    </row>
    <row r="2173" spans="1:2" x14ac:dyDescent="0.3">
      <c r="A2173" s="1">
        <v>38426</v>
      </c>
      <c r="B2173">
        <v>5.7027840000000003</v>
      </c>
    </row>
    <row r="2174" spans="1:2" x14ac:dyDescent="0.3">
      <c r="A2174" s="1">
        <v>38427</v>
      </c>
      <c r="B2174">
        <v>5.6216840000000001</v>
      </c>
    </row>
    <row r="2175" spans="1:2" x14ac:dyDescent="0.3">
      <c r="A2175" s="1">
        <v>38428</v>
      </c>
      <c r="B2175">
        <v>5.6659199999999998</v>
      </c>
    </row>
    <row r="2176" spans="1:2" x14ac:dyDescent="0.3">
      <c r="A2176" s="1">
        <v>38429</v>
      </c>
      <c r="B2176">
        <v>5.6732930000000001</v>
      </c>
    </row>
    <row r="2177" spans="1:2" x14ac:dyDescent="0.3">
      <c r="A2177" s="1">
        <v>38432</v>
      </c>
      <c r="B2177">
        <v>5.6548600000000002</v>
      </c>
    </row>
    <row r="2178" spans="1:2" x14ac:dyDescent="0.3">
      <c r="A2178" s="1">
        <v>38433</v>
      </c>
      <c r="B2178">
        <v>5.6880389999999998</v>
      </c>
    </row>
    <row r="2179" spans="1:2" x14ac:dyDescent="0.3">
      <c r="A2179" s="1">
        <v>38434</v>
      </c>
      <c r="B2179">
        <v>5.6511750000000003</v>
      </c>
    </row>
    <row r="2180" spans="1:2" x14ac:dyDescent="0.3">
      <c r="A2180" s="1">
        <v>38435</v>
      </c>
      <c r="B2180">
        <v>5.7064680000000001</v>
      </c>
    </row>
    <row r="2181" spans="1:2" x14ac:dyDescent="0.3">
      <c r="A2181" s="1">
        <v>38436</v>
      </c>
      <c r="B2181">
        <v>5.7064680000000001</v>
      </c>
    </row>
    <row r="2182" spans="1:2" x14ac:dyDescent="0.3">
      <c r="A2182" s="1">
        <v>38439</v>
      </c>
      <c r="B2182">
        <v>5.7064680000000001</v>
      </c>
    </row>
    <row r="2183" spans="1:2" x14ac:dyDescent="0.3">
      <c r="A2183" s="1">
        <v>38440</v>
      </c>
      <c r="B2183">
        <v>5.7101569999999997</v>
      </c>
    </row>
    <row r="2184" spans="1:2" x14ac:dyDescent="0.3">
      <c r="A2184" s="1">
        <v>38441</v>
      </c>
      <c r="B2184">
        <v>5.7101569999999997</v>
      </c>
    </row>
    <row r="2185" spans="1:2" x14ac:dyDescent="0.3">
      <c r="A2185" s="1">
        <v>38442</v>
      </c>
      <c r="B2185">
        <v>5.6769780000000001</v>
      </c>
    </row>
    <row r="2186" spans="1:2" x14ac:dyDescent="0.3">
      <c r="A2186" s="1">
        <v>38443</v>
      </c>
      <c r="B2186">
        <v>5.6917239999999998</v>
      </c>
    </row>
    <row r="2187" spans="1:2" x14ac:dyDescent="0.3">
      <c r="A2187" s="1">
        <v>38446</v>
      </c>
      <c r="B2187">
        <v>5.6659199999999998</v>
      </c>
    </row>
    <row r="2188" spans="1:2" x14ac:dyDescent="0.3">
      <c r="A2188" s="1">
        <v>38447</v>
      </c>
      <c r="B2188">
        <v>5.6622320000000004</v>
      </c>
    </row>
    <row r="2189" spans="1:2" x14ac:dyDescent="0.3">
      <c r="A2189" s="1">
        <v>38448</v>
      </c>
      <c r="B2189">
        <v>5.6696059999999999</v>
      </c>
    </row>
    <row r="2190" spans="1:2" x14ac:dyDescent="0.3">
      <c r="A2190" s="1">
        <v>38449</v>
      </c>
      <c r="B2190">
        <v>5.6511750000000003</v>
      </c>
    </row>
    <row r="2191" spans="1:2" x14ac:dyDescent="0.3">
      <c r="A2191" s="1">
        <v>38450</v>
      </c>
      <c r="B2191">
        <v>5.6990970000000001</v>
      </c>
    </row>
    <row r="2192" spans="1:2" x14ac:dyDescent="0.3">
      <c r="A2192" s="1">
        <v>38453</v>
      </c>
      <c r="B2192">
        <v>5.6880389999999998</v>
      </c>
    </row>
    <row r="2193" spans="1:2" x14ac:dyDescent="0.3">
      <c r="A2193" s="1">
        <v>38454</v>
      </c>
      <c r="B2193">
        <v>5.6659199999999998</v>
      </c>
    </row>
    <row r="2194" spans="1:2" x14ac:dyDescent="0.3">
      <c r="A2194" s="1">
        <v>38455</v>
      </c>
      <c r="B2194">
        <v>5.7138419999999996</v>
      </c>
    </row>
    <row r="2195" spans="1:2" x14ac:dyDescent="0.3">
      <c r="A2195" s="1">
        <v>38456</v>
      </c>
      <c r="B2195">
        <v>5.7691369999999997</v>
      </c>
    </row>
    <row r="2196" spans="1:2" x14ac:dyDescent="0.3">
      <c r="A2196" s="1">
        <v>38457</v>
      </c>
      <c r="B2196">
        <v>5.7138419999999996</v>
      </c>
    </row>
    <row r="2197" spans="1:2" x14ac:dyDescent="0.3">
      <c r="A2197" s="1">
        <v>38460</v>
      </c>
      <c r="B2197">
        <v>5.6290570000000004</v>
      </c>
    </row>
    <row r="2198" spans="1:2" x14ac:dyDescent="0.3">
      <c r="A2198" s="1">
        <v>38461</v>
      </c>
      <c r="B2198">
        <v>5.6290570000000004</v>
      </c>
    </row>
    <row r="2199" spans="1:2" x14ac:dyDescent="0.3">
      <c r="A2199" s="1">
        <v>38462</v>
      </c>
      <c r="B2199">
        <v>5.5774460000000001</v>
      </c>
    </row>
    <row r="2200" spans="1:2" x14ac:dyDescent="0.3">
      <c r="A2200" s="1">
        <v>38463</v>
      </c>
      <c r="B2200">
        <v>5.6253700000000002</v>
      </c>
    </row>
    <row r="2201" spans="1:2" x14ac:dyDescent="0.3">
      <c r="A2201" s="1">
        <v>38464</v>
      </c>
      <c r="B2201">
        <v>5.6732930000000001</v>
      </c>
    </row>
    <row r="2202" spans="1:2" x14ac:dyDescent="0.3">
      <c r="A2202" s="1">
        <v>38467</v>
      </c>
      <c r="B2202">
        <v>5.6769780000000001</v>
      </c>
    </row>
    <row r="2203" spans="1:2" x14ac:dyDescent="0.3">
      <c r="A2203" s="1">
        <v>38468</v>
      </c>
      <c r="B2203">
        <v>5.6511750000000003</v>
      </c>
    </row>
    <row r="2204" spans="1:2" x14ac:dyDescent="0.3">
      <c r="A2204" s="1">
        <v>38469</v>
      </c>
      <c r="B2204">
        <v>5.6089159999999998</v>
      </c>
    </row>
    <row r="2205" spans="1:2" x14ac:dyDescent="0.3">
      <c r="A2205" s="1">
        <v>38470</v>
      </c>
      <c r="B2205">
        <v>5.5628149999999996</v>
      </c>
    </row>
    <row r="2206" spans="1:2" x14ac:dyDescent="0.3">
      <c r="A2206" s="1">
        <v>38471</v>
      </c>
      <c r="B2206">
        <v>5.5628149999999996</v>
      </c>
    </row>
    <row r="2207" spans="1:2" x14ac:dyDescent="0.3">
      <c r="A2207" s="1">
        <v>38474</v>
      </c>
      <c r="B2207">
        <v>5.5935490000000003</v>
      </c>
    </row>
    <row r="2208" spans="1:2" x14ac:dyDescent="0.3">
      <c r="A2208" s="1">
        <v>38475</v>
      </c>
      <c r="B2208">
        <v>5.6089159999999998</v>
      </c>
    </row>
    <row r="2209" spans="1:2" x14ac:dyDescent="0.3">
      <c r="A2209" s="1">
        <v>38476</v>
      </c>
      <c r="B2209">
        <v>5.6396499999999996</v>
      </c>
    </row>
    <row r="2210" spans="1:2" x14ac:dyDescent="0.3">
      <c r="A2210" s="1">
        <v>38477</v>
      </c>
      <c r="B2210">
        <v>5.681908</v>
      </c>
    </row>
    <row r="2211" spans="1:2" x14ac:dyDescent="0.3">
      <c r="A2211" s="1">
        <v>38478</v>
      </c>
      <c r="B2211">
        <v>5.7088000000000001</v>
      </c>
    </row>
    <row r="2212" spans="1:2" x14ac:dyDescent="0.3">
      <c r="A2212" s="1">
        <v>38481</v>
      </c>
      <c r="B2212">
        <v>5.6857499999999996</v>
      </c>
    </row>
    <row r="2213" spans="1:2" x14ac:dyDescent="0.3">
      <c r="A2213" s="1">
        <v>38482</v>
      </c>
      <c r="B2213">
        <v>5.6242830000000001</v>
      </c>
    </row>
    <row r="2214" spans="1:2" x14ac:dyDescent="0.3">
      <c r="A2214" s="1">
        <v>38483</v>
      </c>
      <c r="B2214">
        <v>5.5858660000000002</v>
      </c>
    </row>
    <row r="2215" spans="1:2" x14ac:dyDescent="0.3">
      <c r="A2215" s="1">
        <v>38484</v>
      </c>
      <c r="B2215">
        <v>5.5781830000000001</v>
      </c>
    </row>
    <row r="2216" spans="1:2" x14ac:dyDescent="0.3">
      <c r="A2216" s="1">
        <v>38485</v>
      </c>
      <c r="B2216">
        <v>5.655017</v>
      </c>
    </row>
    <row r="2217" spans="1:2" x14ac:dyDescent="0.3">
      <c r="A2217" s="1">
        <v>38488</v>
      </c>
      <c r="B2217">
        <v>5.6434899999999999</v>
      </c>
    </row>
    <row r="2218" spans="1:2" x14ac:dyDescent="0.3">
      <c r="A2218" s="1">
        <v>38489</v>
      </c>
      <c r="B2218">
        <v>5.5820239999999997</v>
      </c>
    </row>
    <row r="2219" spans="1:2" x14ac:dyDescent="0.3">
      <c r="A2219" s="1">
        <v>38490</v>
      </c>
      <c r="B2219">
        <v>5.6358079999999999</v>
      </c>
    </row>
    <row r="2220" spans="1:2" x14ac:dyDescent="0.3">
      <c r="A2220" s="1">
        <v>38491</v>
      </c>
      <c r="B2220">
        <v>5.6358079999999999</v>
      </c>
    </row>
    <row r="2221" spans="1:2" x14ac:dyDescent="0.3">
      <c r="A2221" s="1">
        <v>38492</v>
      </c>
      <c r="B2221">
        <v>5.6665419999999997</v>
      </c>
    </row>
    <row r="2222" spans="1:2" x14ac:dyDescent="0.3">
      <c r="A2222" s="1">
        <v>38495</v>
      </c>
      <c r="B2222">
        <v>5.8202100000000003</v>
      </c>
    </row>
    <row r="2223" spans="1:2" x14ac:dyDescent="0.3">
      <c r="A2223" s="1">
        <v>38496</v>
      </c>
      <c r="B2223">
        <v>5.8317360000000003</v>
      </c>
    </row>
    <row r="2224" spans="1:2" x14ac:dyDescent="0.3">
      <c r="A2224" s="1">
        <v>38497</v>
      </c>
      <c r="B2224">
        <v>5.8202100000000003</v>
      </c>
    </row>
    <row r="2225" spans="1:2" x14ac:dyDescent="0.3">
      <c r="A2225" s="1">
        <v>38498</v>
      </c>
      <c r="B2225">
        <v>5.8355769999999998</v>
      </c>
    </row>
    <row r="2226" spans="1:2" x14ac:dyDescent="0.3">
      <c r="A2226" s="1">
        <v>38499</v>
      </c>
      <c r="B2226">
        <v>5.8086840000000004</v>
      </c>
    </row>
    <row r="2227" spans="1:2" x14ac:dyDescent="0.3">
      <c r="A2227" s="1">
        <v>38502</v>
      </c>
      <c r="B2227">
        <v>5.8394190000000004</v>
      </c>
    </row>
    <row r="2228" spans="1:2" x14ac:dyDescent="0.3">
      <c r="A2228" s="1">
        <v>38503</v>
      </c>
      <c r="B2228">
        <v>5.8010020000000004</v>
      </c>
    </row>
    <row r="2229" spans="1:2" x14ac:dyDescent="0.3">
      <c r="A2229" s="1">
        <v>38504</v>
      </c>
      <c r="B2229">
        <v>5.8317360000000003</v>
      </c>
    </row>
    <row r="2230" spans="1:2" x14ac:dyDescent="0.3">
      <c r="A2230" s="1">
        <v>38505</v>
      </c>
      <c r="B2230">
        <v>5.81637</v>
      </c>
    </row>
    <row r="2231" spans="1:2" x14ac:dyDescent="0.3">
      <c r="A2231" s="1">
        <v>38506</v>
      </c>
      <c r="B2231">
        <v>5.797161</v>
      </c>
    </row>
    <row r="2232" spans="1:2" x14ac:dyDescent="0.3">
      <c r="A2232" s="1">
        <v>38509</v>
      </c>
      <c r="B2232">
        <v>5.7011159999999999</v>
      </c>
    </row>
    <row r="2233" spans="1:2" x14ac:dyDescent="0.3">
      <c r="A2233" s="1">
        <v>38510</v>
      </c>
      <c r="B2233">
        <v>5.7625840000000004</v>
      </c>
    </row>
    <row r="2234" spans="1:2" x14ac:dyDescent="0.3">
      <c r="A2234" s="1">
        <v>38511</v>
      </c>
      <c r="B2234">
        <v>5.7280090000000001</v>
      </c>
    </row>
    <row r="2235" spans="1:2" x14ac:dyDescent="0.3">
      <c r="A2235" s="1">
        <v>38512</v>
      </c>
      <c r="B2235">
        <v>5.7049570000000003</v>
      </c>
    </row>
    <row r="2236" spans="1:2" x14ac:dyDescent="0.3">
      <c r="A2236" s="1">
        <v>38513</v>
      </c>
      <c r="B2236">
        <v>5.7395350000000001</v>
      </c>
    </row>
    <row r="2237" spans="1:2" x14ac:dyDescent="0.3">
      <c r="A2237" s="1">
        <v>38516</v>
      </c>
      <c r="B2237">
        <v>5.7241669999999996</v>
      </c>
    </row>
    <row r="2238" spans="1:2" x14ac:dyDescent="0.3">
      <c r="A2238" s="1">
        <v>38517</v>
      </c>
      <c r="B2238">
        <v>5.7241669999999996</v>
      </c>
    </row>
    <row r="2239" spans="1:2" x14ac:dyDescent="0.3">
      <c r="A2239" s="1">
        <v>38518</v>
      </c>
      <c r="B2239">
        <v>5.6934339999999999</v>
      </c>
    </row>
    <row r="2240" spans="1:2" x14ac:dyDescent="0.3">
      <c r="A2240" s="1">
        <v>38519</v>
      </c>
      <c r="B2240">
        <v>5.7164830000000002</v>
      </c>
    </row>
    <row r="2241" spans="1:2" x14ac:dyDescent="0.3">
      <c r="A2241" s="1">
        <v>38520</v>
      </c>
      <c r="B2241">
        <v>5.7472180000000002</v>
      </c>
    </row>
    <row r="2242" spans="1:2" x14ac:dyDescent="0.3">
      <c r="A2242" s="1">
        <v>38523</v>
      </c>
      <c r="B2242">
        <v>5.7203249999999999</v>
      </c>
    </row>
    <row r="2243" spans="1:2" x14ac:dyDescent="0.3">
      <c r="A2243" s="1">
        <v>38524</v>
      </c>
      <c r="B2243">
        <v>5.7088000000000001</v>
      </c>
    </row>
    <row r="2244" spans="1:2" x14ac:dyDescent="0.3">
      <c r="A2244" s="1">
        <v>38525</v>
      </c>
      <c r="B2244">
        <v>5.6588580000000004</v>
      </c>
    </row>
    <row r="2245" spans="1:2" x14ac:dyDescent="0.3">
      <c r="A2245" s="1">
        <v>38526</v>
      </c>
      <c r="B2245">
        <v>5.6473329999999997</v>
      </c>
    </row>
    <row r="2246" spans="1:2" x14ac:dyDescent="0.3">
      <c r="A2246" s="1">
        <v>38527</v>
      </c>
      <c r="B2246">
        <v>5.655017</v>
      </c>
    </row>
    <row r="2247" spans="1:2" x14ac:dyDescent="0.3">
      <c r="A2247" s="1">
        <v>38530</v>
      </c>
      <c r="B2247">
        <v>5.6396499999999996</v>
      </c>
    </row>
    <row r="2248" spans="1:2" x14ac:dyDescent="0.3">
      <c r="A2248" s="1">
        <v>38531</v>
      </c>
      <c r="B2248">
        <v>5.7088000000000001</v>
      </c>
    </row>
    <row r="2249" spans="1:2" x14ac:dyDescent="0.3">
      <c r="A2249" s="1">
        <v>38532</v>
      </c>
      <c r="B2249">
        <v>5.797161</v>
      </c>
    </row>
    <row r="2250" spans="1:2" x14ac:dyDescent="0.3">
      <c r="A2250" s="1">
        <v>38533</v>
      </c>
      <c r="B2250">
        <v>5.8778370000000004</v>
      </c>
    </row>
    <row r="2251" spans="1:2" x14ac:dyDescent="0.3">
      <c r="A2251" s="1">
        <v>38534</v>
      </c>
      <c r="B2251">
        <v>5.9239369999999996</v>
      </c>
    </row>
    <row r="2252" spans="1:2" x14ac:dyDescent="0.3">
      <c r="A2252" s="1">
        <v>38537</v>
      </c>
      <c r="B2252">
        <v>5.9585129999999999</v>
      </c>
    </row>
    <row r="2253" spans="1:2" x14ac:dyDescent="0.3">
      <c r="A2253" s="1">
        <v>38538</v>
      </c>
      <c r="B2253">
        <v>5.9085700000000001</v>
      </c>
    </row>
    <row r="2254" spans="1:2" x14ac:dyDescent="0.3">
      <c r="A2254" s="1">
        <v>38539</v>
      </c>
      <c r="B2254">
        <v>5.9162540000000003</v>
      </c>
    </row>
    <row r="2255" spans="1:2" x14ac:dyDescent="0.3">
      <c r="A2255" s="1">
        <v>38540</v>
      </c>
      <c r="B2255">
        <v>5.8624689999999999</v>
      </c>
    </row>
    <row r="2256" spans="1:2" x14ac:dyDescent="0.3">
      <c r="A2256" s="1">
        <v>38541</v>
      </c>
      <c r="B2256">
        <v>5.9008859999999999</v>
      </c>
    </row>
    <row r="2257" spans="1:2" x14ac:dyDescent="0.3">
      <c r="A2257" s="1">
        <v>38544</v>
      </c>
      <c r="B2257">
        <v>5.9661960000000001</v>
      </c>
    </row>
    <row r="2258" spans="1:2" x14ac:dyDescent="0.3">
      <c r="A2258" s="1">
        <v>38545</v>
      </c>
      <c r="B2258">
        <v>6.0007720000000004</v>
      </c>
    </row>
    <row r="2259" spans="1:2" x14ac:dyDescent="0.3">
      <c r="A2259" s="1">
        <v>38546</v>
      </c>
      <c r="B2259">
        <v>6.023822</v>
      </c>
    </row>
    <row r="2260" spans="1:2" x14ac:dyDescent="0.3">
      <c r="A2260" s="1">
        <v>38547</v>
      </c>
      <c r="B2260">
        <v>5.9815630000000004</v>
      </c>
    </row>
    <row r="2261" spans="1:2" x14ac:dyDescent="0.3">
      <c r="A2261" s="1">
        <v>38548</v>
      </c>
      <c r="B2261">
        <v>6.0084559999999998</v>
      </c>
    </row>
    <row r="2262" spans="1:2" x14ac:dyDescent="0.3">
      <c r="A2262" s="1">
        <v>38551</v>
      </c>
      <c r="B2262">
        <v>6.0122980000000004</v>
      </c>
    </row>
    <row r="2263" spans="1:2" x14ac:dyDescent="0.3">
      <c r="A2263" s="1">
        <v>38552</v>
      </c>
      <c r="B2263">
        <v>6.0660809999999996</v>
      </c>
    </row>
    <row r="2264" spans="1:2" x14ac:dyDescent="0.3">
      <c r="A2264" s="1">
        <v>38553</v>
      </c>
      <c r="B2264">
        <v>6.100657</v>
      </c>
    </row>
    <row r="2265" spans="1:2" x14ac:dyDescent="0.3">
      <c r="A2265" s="1">
        <v>38554</v>
      </c>
      <c r="B2265">
        <v>6.0852890000000004</v>
      </c>
    </row>
    <row r="2266" spans="1:2" x14ac:dyDescent="0.3">
      <c r="A2266" s="1">
        <v>38555</v>
      </c>
      <c r="B2266">
        <v>6.1237060000000003</v>
      </c>
    </row>
    <row r="2267" spans="1:2" x14ac:dyDescent="0.3">
      <c r="A2267" s="1">
        <v>38558</v>
      </c>
      <c r="B2267">
        <v>6.1352310000000001</v>
      </c>
    </row>
    <row r="2268" spans="1:2" x14ac:dyDescent="0.3">
      <c r="A2268" s="1">
        <v>38559</v>
      </c>
      <c r="B2268">
        <v>6.2197500000000003</v>
      </c>
    </row>
    <row r="2269" spans="1:2" x14ac:dyDescent="0.3">
      <c r="A2269" s="1">
        <v>38560</v>
      </c>
      <c r="B2269">
        <v>6.2773760000000003</v>
      </c>
    </row>
    <row r="2270" spans="1:2" x14ac:dyDescent="0.3">
      <c r="A2270" s="1">
        <v>38561</v>
      </c>
      <c r="B2270">
        <v>6.2888999999999999</v>
      </c>
    </row>
    <row r="2271" spans="1:2" x14ac:dyDescent="0.3">
      <c r="A2271" s="1">
        <v>38562</v>
      </c>
      <c r="B2271">
        <v>6.2888999999999999</v>
      </c>
    </row>
    <row r="2272" spans="1:2" x14ac:dyDescent="0.3">
      <c r="A2272" s="1">
        <v>38565</v>
      </c>
      <c r="B2272">
        <v>6.2850590000000004</v>
      </c>
    </row>
    <row r="2273" spans="1:2" x14ac:dyDescent="0.3">
      <c r="A2273" s="1">
        <v>38566</v>
      </c>
      <c r="B2273">
        <v>6.3273169999999999</v>
      </c>
    </row>
    <row r="2274" spans="1:2" x14ac:dyDescent="0.3">
      <c r="A2274" s="1">
        <v>38567</v>
      </c>
      <c r="B2274">
        <v>6.2735329999999996</v>
      </c>
    </row>
    <row r="2275" spans="1:2" x14ac:dyDescent="0.3">
      <c r="A2275" s="1">
        <v>38568</v>
      </c>
      <c r="B2275">
        <v>6.1813320000000003</v>
      </c>
    </row>
    <row r="2276" spans="1:2" x14ac:dyDescent="0.3">
      <c r="A2276" s="1">
        <v>38569</v>
      </c>
      <c r="B2276">
        <v>6.1505999999999998</v>
      </c>
    </row>
    <row r="2277" spans="1:2" x14ac:dyDescent="0.3">
      <c r="A2277" s="1">
        <v>38572</v>
      </c>
      <c r="B2277">
        <v>6.1505999999999998</v>
      </c>
    </row>
    <row r="2278" spans="1:2" x14ac:dyDescent="0.3">
      <c r="A2278" s="1">
        <v>38573</v>
      </c>
      <c r="B2278">
        <v>6.2620100000000001</v>
      </c>
    </row>
    <row r="2279" spans="1:2" x14ac:dyDescent="0.3">
      <c r="A2279" s="1">
        <v>38574</v>
      </c>
      <c r="B2279">
        <v>6.3234760000000003</v>
      </c>
    </row>
    <row r="2280" spans="1:2" x14ac:dyDescent="0.3">
      <c r="A2280" s="1">
        <v>38575</v>
      </c>
      <c r="B2280">
        <v>6.1890159999999996</v>
      </c>
    </row>
    <row r="2281" spans="1:2" x14ac:dyDescent="0.3">
      <c r="A2281" s="1">
        <v>38576</v>
      </c>
      <c r="B2281">
        <v>6.1467559999999999</v>
      </c>
    </row>
    <row r="2282" spans="1:2" x14ac:dyDescent="0.3">
      <c r="A2282" s="1">
        <v>38579</v>
      </c>
      <c r="B2282">
        <v>6.1467559999999999</v>
      </c>
    </row>
    <row r="2283" spans="1:2" x14ac:dyDescent="0.3">
      <c r="A2283" s="1">
        <v>38580</v>
      </c>
      <c r="B2283">
        <v>6.0583970000000003</v>
      </c>
    </row>
    <row r="2284" spans="1:2" x14ac:dyDescent="0.3">
      <c r="A2284" s="1">
        <v>38581</v>
      </c>
      <c r="B2284">
        <v>6.0353469999999998</v>
      </c>
    </row>
    <row r="2285" spans="1:2" x14ac:dyDescent="0.3">
      <c r="A2285" s="1">
        <v>38582</v>
      </c>
      <c r="B2285">
        <v>6.0122980000000004</v>
      </c>
    </row>
    <row r="2286" spans="1:2" x14ac:dyDescent="0.3">
      <c r="A2286" s="1">
        <v>38583</v>
      </c>
      <c r="B2286">
        <v>6.043031</v>
      </c>
    </row>
    <row r="2287" spans="1:2" x14ac:dyDescent="0.3">
      <c r="A2287" s="1">
        <v>38586</v>
      </c>
      <c r="B2287">
        <v>6.023822</v>
      </c>
    </row>
    <row r="2288" spans="1:2" x14ac:dyDescent="0.3">
      <c r="A2288" s="1">
        <v>38587</v>
      </c>
      <c r="B2288">
        <v>6.01614</v>
      </c>
    </row>
    <row r="2289" spans="1:2" x14ac:dyDescent="0.3">
      <c r="A2289" s="1">
        <v>38588</v>
      </c>
      <c r="B2289">
        <v>6.01614</v>
      </c>
    </row>
    <row r="2290" spans="1:2" x14ac:dyDescent="0.3">
      <c r="A2290" s="1">
        <v>38589</v>
      </c>
      <c r="B2290">
        <v>5.9316209999999998</v>
      </c>
    </row>
    <row r="2291" spans="1:2" x14ac:dyDescent="0.3">
      <c r="A2291" s="1">
        <v>38590</v>
      </c>
      <c r="B2291">
        <v>5.8547859999999998</v>
      </c>
    </row>
    <row r="2292" spans="1:2" x14ac:dyDescent="0.3">
      <c r="A2292" s="1">
        <v>38593</v>
      </c>
      <c r="B2292">
        <v>5.8739939999999997</v>
      </c>
    </row>
    <row r="2293" spans="1:2" x14ac:dyDescent="0.3">
      <c r="A2293" s="1">
        <v>38594</v>
      </c>
      <c r="B2293">
        <v>5.8893620000000002</v>
      </c>
    </row>
    <row r="2294" spans="1:2" x14ac:dyDescent="0.3">
      <c r="A2294" s="1">
        <v>38595</v>
      </c>
      <c r="B2294">
        <v>5.9162540000000003</v>
      </c>
    </row>
    <row r="2295" spans="1:2" x14ac:dyDescent="0.3">
      <c r="A2295" s="1">
        <v>38596</v>
      </c>
      <c r="B2295">
        <v>5.8778370000000004</v>
      </c>
    </row>
    <row r="2296" spans="1:2" x14ac:dyDescent="0.3">
      <c r="A2296" s="1">
        <v>38597</v>
      </c>
      <c r="B2296">
        <v>5.8547859999999998</v>
      </c>
    </row>
    <row r="2297" spans="1:2" x14ac:dyDescent="0.3">
      <c r="A2297" s="1">
        <v>38600</v>
      </c>
      <c r="B2297">
        <v>5.9162540000000003</v>
      </c>
    </row>
    <row r="2298" spans="1:2" x14ac:dyDescent="0.3">
      <c r="A2298" s="1">
        <v>38601</v>
      </c>
      <c r="B2298">
        <v>5.9546700000000001</v>
      </c>
    </row>
    <row r="2299" spans="1:2" x14ac:dyDescent="0.3">
      <c r="A2299" s="1">
        <v>38602</v>
      </c>
      <c r="B2299">
        <v>5.920096</v>
      </c>
    </row>
    <row r="2300" spans="1:2" x14ac:dyDescent="0.3">
      <c r="A2300" s="1">
        <v>38603</v>
      </c>
      <c r="B2300">
        <v>5.9162540000000003</v>
      </c>
    </row>
    <row r="2301" spans="1:2" x14ac:dyDescent="0.3">
      <c r="A2301" s="1">
        <v>38604</v>
      </c>
      <c r="B2301">
        <v>5.9008859999999999</v>
      </c>
    </row>
    <row r="2302" spans="1:2" x14ac:dyDescent="0.3">
      <c r="A2302" s="1">
        <v>38607</v>
      </c>
      <c r="B2302">
        <v>5.8893620000000002</v>
      </c>
    </row>
    <row r="2303" spans="1:2" x14ac:dyDescent="0.3">
      <c r="A2303" s="1">
        <v>38608</v>
      </c>
      <c r="B2303">
        <v>5.8355769999999998</v>
      </c>
    </row>
    <row r="2304" spans="1:2" x14ac:dyDescent="0.3">
      <c r="A2304" s="1">
        <v>38609</v>
      </c>
      <c r="B2304">
        <v>5.8701540000000003</v>
      </c>
    </row>
    <row r="2305" spans="1:2" x14ac:dyDescent="0.3">
      <c r="A2305" s="1">
        <v>38610</v>
      </c>
      <c r="B2305">
        <v>5.8278939999999997</v>
      </c>
    </row>
    <row r="2306" spans="1:2" x14ac:dyDescent="0.3">
      <c r="A2306" s="1">
        <v>38611</v>
      </c>
      <c r="B2306">
        <v>5.9008859999999999</v>
      </c>
    </row>
    <row r="2307" spans="1:2" x14ac:dyDescent="0.3">
      <c r="A2307" s="1">
        <v>38614</v>
      </c>
      <c r="B2307">
        <v>5.8317360000000003</v>
      </c>
    </row>
    <row r="2308" spans="1:2" x14ac:dyDescent="0.3">
      <c r="A2308" s="1">
        <v>38615</v>
      </c>
      <c r="B2308">
        <v>5.8394190000000004</v>
      </c>
    </row>
    <row r="2309" spans="1:2" x14ac:dyDescent="0.3">
      <c r="A2309" s="1">
        <v>38616</v>
      </c>
      <c r="B2309">
        <v>5.7356930000000004</v>
      </c>
    </row>
    <row r="2310" spans="1:2" x14ac:dyDescent="0.3">
      <c r="A2310" s="1">
        <v>38617</v>
      </c>
      <c r="B2310">
        <v>5.7164830000000002</v>
      </c>
    </row>
    <row r="2311" spans="1:2" x14ac:dyDescent="0.3">
      <c r="A2311" s="1">
        <v>38618</v>
      </c>
      <c r="B2311">
        <v>5.7549010000000003</v>
      </c>
    </row>
    <row r="2312" spans="1:2" x14ac:dyDescent="0.3">
      <c r="A2312" s="1">
        <v>38621</v>
      </c>
      <c r="B2312">
        <v>5.8278939999999997</v>
      </c>
    </row>
    <row r="2313" spans="1:2" x14ac:dyDescent="0.3">
      <c r="A2313" s="1">
        <v>38622</v>
      </c>
      <c r="B2313">
        <v>5.7510599999999998</v>
      </c>
    </row>
    <row r="2314" spans="1:2" x14ac:dyDescent="0.3">
      <c r="A2314" s="1">
        <v>38623</v>
      </c>
      <c r="B2314">
        <v>5.8125280000000004</v>
      </c>
    </row>
    <row r="2315" spans="1:2" x14ac:dyDescent="0.3">
      <c r="A2315" s="1">
        <v>38624</v>
      </c>
      <c r="B2315">
        <v>5.7856350000000001</v>
      </c>
    </row>
    <row r="2316" spans="1:2" x14ac:dyDescent="0.3">
      <c r="A2316" s="1">
        <v>38625</v>
      </c>
      <c r="B2316">
        <v>5.81637</v>
      </c>
    </row>
    <row r="2317" spans="1:2" x14ac:dyDescent="0.3">
      <c r="A2317" s="1">
        <v>38628</v>
      </c>
      <c r="B2317">
        <v>5.8355769999999998</v>
      </c>
    </row>
    <row r="2318" spans="1:2" x14ac:dyDescent="0.3">
      <c r="A2318" s="1">
        <v>38629</v>
      </c>
      <c r="B2318">
        <v>5.8663109999999996</v>
      </c>
    </row>
    <row r="2319" spans="1:2" x14ac:dyDescent="0.3">
      <c r="A2319" s="1">
        <v>38630</v>
      </c>
      <c r="B2319">
        <v>5.8125280000000004</v>
      </c>
    </row>
    <row r="2320" spans="1:2" x14ac:dyDescent="0.3">
      <c r="A2320" s="1">
        <v>38631</v>
      </c>
      <c r="B2320">
        <v>5.881678</v>
      </c>
    </row>
    <row r="2321" spans="1:2" x14ac:dyDescent="0.3">
      <c r="A2321" s="1">
        <v>38632</v>
      </c>
      <c r="B2321">
        <v>5.8624689999999999</v>
      </c>
    </row>
    <row r="2322" spans="1:2" x14ac:dyDescent="0.3">
      <c r="A2322" s="1">
        <v>38635</v>
      </c>
      <c r="B2322">
        <v>5.8624689999999999</v>
      </c>
    </row>
    <row r="2323" spans="1:2" x14ac:dyDescent="0.3">
      <c r="A2323" s="1">
        <v>38636</v>
      </c>
      <c r="B2323">
        <v>5.8778370000000004</v>
      </c>
    </row>
    <row r="2324" spans="1:2" x14ac:dyDescent="0.3">
      <c r="A2324" s="1">
        <v>38637</v>
      </c>
      <c r="B2324">
        <v>5.8394190000000004</v>
      </c>
    </row>
    <row r="2325" spans="1:2" x14ac:dyDescent="0.3">
      <c r="A2325" s="1">
        <v>38638</v>
      </c>
      <c r="B2325">
        <v>5.8125280000000004</v>
      </c>
    </row>
    <row r="2326" spans="1:2" x14ac:dyDescent="0.3">
      <c r="A2326" s="1">
        <v>38639</v>
      </c>
      <c r="B2326">
        <v>5.8932019999999996</v>
      </c>
    </row>
    <row r="2327" spans="1:2" x14ac:dyDescent="0.3">
      <c r="A2327" s="1">
        <v>38642</v>
      </c>
      <c r="B2327">
        <v>5.8624689999999999</v>
      </c>
    </row>
    <row r="2328" spans="1:2" x14ac:dyDescent="0.3">
      <c r="A2328" s="1">
        <v>38643</v>
      </c>
      <c r="B2328">
        <v>5.8317360000000003</v>
      </c>
    </row>
    <row r="2329" spans="1:2" x14ac:dyDescent="0.3">
      <c r="A2329" s="1">
        <v>38644</v>
      </c>
      <c r="B2329">
        <v>5.7126409999999996</v>
      </c>
    </row>
    <row r="2330" spans="1:2" x14ac:dyDescent="0.3">
      <c r="A2330" s="1">
        <v>38645</v>
      </c>
      <c r="B2330">
        <v>5.7241669999999996</v>
      </c>
    </row>
    <row r="2331" spans="1:2" x14ac:dyDescent="0.3">
      <c r="A2331" s="1">
        <v>38646</v>
      </c>
      <c r="B2331">
        <v>5.7395350000000001</v>
      </c>
    </row>
    <row r="2332" spans="1:2" x14ac:dyDescent="0.3">
      <c r="A2332" s="1">
        <v>38649</v>
      </c>
      <c r="B2332">
        <v>5.7433769999999997</v>
      </c>
    </row>
    <row r="2333" spans="1:2" x14ac:dyDescent="0.3">
      <c r="A2333" s="1">
        <v>38650</v>
      </c>
      <c r="B2333">
        <v>5.6972759999999996</v>
      </c>
    </row>
    <row r="2334" spans="1:2" x14ac:dyDescent="0.3">
      <c r="A2334" s="1">
        <v>38651</v>
      </c>
      <c r="B2334">
        <v>5.7318509999999998</v>
      </c>
    </row>
    <row r="2335" spans="1:2" x14ac:dyDescent="0.3">
      <c r="A2335" s="1">
        <v>38652</v>
      </c>
      <c r="B2335">
        <v>5.6242830000000001</v>
      </c>
    </row>
    <row r="2336" spans="1:2" x14ac:dyDescent="0.3">
      <c r="A2336" s="1">
        <v>38653</v>
      </c>
      <c r="B2336">
        <v>5.6588580000000004</v>
      </c>
    </row>
    <row r="2337" spans="1:2" x14ac:dyDescent="0.3">
      <c r="A2337" s="1">
        <v>38656</v>
      </c>
      <c r="B2337">
        <v>5.6665419999999997</v>
      </c>
    </row>
    <row r="2338" spans="1:2" x14ac:dyDescent="0.3">
      <c r="A2338" s="1">
        <v>38657</v>
      </c>
      <c r="B2338">
        <v>5.5704979999999997</v>
      </c>
    </row>
    <row r="2339" spans="1:2" x14ac:dyDescent="0.3">
      <c r="A2339" s="1">
        <v>38658</v>
      </c>
      <c r="B2339">
        <v>5.7126409999999996</v>
      </c>
    </row>
    <row r="2340" spans="1:2" x14ac:dyDescent="0.3">
      <c r="A2340" s="1">
        <v>38659</v>
      </c>
      <c r="B2340">
        <v>5.7625840000000004</v>
      </c>
    </row>
    <row r="2341" spans="1:2" x14ac:dyDescent="0.3">
      <c r="A2341" s="1">
        <v>38660</v>
      </c>
      <c r="B2341">
        <v>5.7356930000000004</v>
      </c>
    </row>
    <row r="2342" spans="1:2" x14ac:dyDescent="0.3">
      <c r="A2342" s="1">
        <v>38663</v>
      </c>
      <c r="B2342">
        <v>5.7549010000000003</v>
      </c>
    </row>
    <row r="2343" spans="1:2" x14ac:dyDescent="0.3">
      <c r="A2343" s="1">
        <v>38664</v>
      </c>
      <c r="B2343">
        <v>5.7702669999999996</v>
      </c>
    </row>
    <row r="2344" spans="1:2" x14ac:dyDescent="0.3">
      <c r="A2344" s="1">
        <v>38665</v>
      </c>
      <c r="B2344">
        <v>5.6242830000000001</v>
      </c>
    </row>
    <row r="2345" spans="1:2" x14ac:dyDescent="0.3">
      <c r="A2345" s="1">
        <v>38666</v>
      </c>
      <c r="B2345">
        <v>5.6050740000000001</v>
      </c>
    </row>
    <row r="2346" spans="1:2" x14ac:dyDescent="0.3">
      <c r="A2346" s="1">
        <v>38667</v>
      </c>
      <c r="B2346">
        <v>5.6281249999999998</v>
      </c>
    </row>
    <row r="2347" spans="1:2" x14ac:dyDescent="0.3">
      <c r="A2347" s="1">
        <v>38670</v>
      </c>
      <c r="B2347">
        <v>5.597391</v>
      </c>
    </row>
    <row r="2348" spans="1:2" x14ac:dyDescent="0.3">
      <c r="A2348" s="1">
        <v>38671</v>
      </c>
      <c r="B2348">
        <v>5.5320819999999999</v>
      </c>
    </row>
    <row r="2349" spans="1:2" x14ac:dyDescent="0.3">
      <c r="A2349" s="1">
        <v>38672</v>
      </c>
      <c r="B2349">
        <v>5.482138</v>
      </c>
    </row>
    <row r="2350" spans="1:2" x14ac:dyDescent="0.3">
      <c r="A2350" s="1">
        <v>38673</v>
      </c>
      <c r="B2350">
        <v>5.4898210000000001</v>
      </c>
    </row>
    <row r="2351" spans="1:2" x14ac:dyDescent="0.3">
      <c r="A2351" s="1">
        <v>38674</v>
      </c>
      <c r="B2351">
        <v>5.4898210000000001</v>
      </c>
    </row>
    <row r="2352" spans="1:2" x14ac:dyDescent="0.3">
      <c r="A2352" s="1">
        <v>38677</v>
      </c>
      <c r="B2352">
        <v>5.5128740000000001</v>
      </c>
    </row>
    <row r="2353" spans="1:2" x14ac:dyDescent="0.3">
      <c r="A2353" s="1">
        <v>38678</v>
      </c>
      <c r="B2353">
        <v>5.4859809999999998</v>
      </c>
    </row>
    <row r="2354" spans="1:2" x14ac:dyDescent="0.3">
      <c r="A2354" s="1">
        <v>38679</v>
      </c>
      <c r="B2354">
        <v>5.5397650000000001</v>
      </c>
    </row>
    <row r="2355" spans="1:2" x14ac:dyDescent="0.3">
      <c r="A2355" s="1">
        <v>38680</v>
      </c>
      <c r="B2355">
        <v>5.5436079999999999</v>
      </c>
    </row>
    <row r="2356" spans="1:2" x14ac:dyDescent="0.3">
      <c r="A2356" s="1">
        <v>38681</v>
      </c>
      <c r="B2356">
        <v>5.5320819999999999</v>
      </c>
    </row>
    <row r="2357" spans="1:2" x14ac:dyDescent="0.3">
      <c r="A2357" s="1">
        <v>38684</v>
      </c>
      <c r="B2357">
        <v>5.474456</v>
      </c>
    </row>
    <row r="2358" spans="1:2" x14ac:dyDescent="0.3">
      <c r="A2358" s="1">
        <v>38685</v>
      </c>
      <c r="B2358">
        <v>5.4706130000000002</v>
      </c>
    </row>
    <row r="2359" spans="1:2" x14ac:dyDescent="0.3">
      <c r="A2359" s="1">
        <v>38686</v>
      </c>
      <c r="B2359">
        <v>5.4168310000000002</v>
      </c>
    </row>
    <row r="2360" spans="1:2" x14ac:dyDescent="0.3">
      <c r="A2360" s="1">
        <v>38687</v>
      </c>
      <c r="B2360">
        <v>5.4321960000000002</v>
      </c>
    </row>
    <row r="2361" spans="1:2" x14ac:dyDescent="0.3">
      <c r="A2361" s="1">
        <v>38688</v>
      </c>
      <c r="B2361">
        <v>5.443721</v>
      </c>
    </row>
    <row r="2362" spans="1:2" x14ac:dyDescent="0.3">
      <c r="A2362" s="1">
        <v>38691</v>
      </c>
      <c r="B2362">
        <v>5.3476780000000002</v>
      </c>
    </row>
    <row r="2363" spans="1:2" x14ac:dyDescent="0.3">
      <c r="A2363" s="1">
        <v>38692</v>
      </c>
      <c r="B2363">
        <v>5.3860960000000002</v>
      </c>
    </row>
    <row r="2364" spans="1:2" x14ac:dyDescent="0.3">
      <c r="A2364" s="1">
        <v>38693</v>
      </c>
      <c r="B2364">
        <v>5.3976199999999999</v>
      </c>
    </row>
    <row r="2365" spans="1:2" x14ac:dyDescent="0.3">
      <c r="A2365" s="1">
        <v>38694</v>
      </c>
      <c r="B2365">
        <v>5.3976199999999999</v>
      </c>
    </row>
    <row r="2366" spans="1:2" x14ac:dyDescent="0.3">
      <c r="A2366" s="1">
        <v>38695</v>
      </c>
      <c r="B2366">
        <v>5.3860960000000002</v>
      </c>
    </row>
    <row r="2367" spans="1:2" x14ac:dyDescent="0.3">
      <c r="A2367" s="1">
        <v>38698</v>
      </c>
      <c r="B2367">
        <v>5.4014620000000004</v>
      </c>
    </row>
    <row r="2368" spans="1:2" x14ac:dyDescent="0.3">
      <c r="A2368" s="1">
        <v>38699</v>
      </c>
      <c r="B2368">
        <v>5.4091449999999996</v>
      </c>
    </row>
    <row r="2369" spans="1:2" x14ac:dyDescent="0.3">
      <c r="A2369" s="1">
        <v>38700</v>
      </c>
      <c r="B2369">
        <v>5.3860960000000002</v>
      </c>
    </row>
    <row r="2370" spans="1:2" x14ac:dyDescent="0.3">
      <c r="A2370" s="1">
        <v>38701</v>
      </c>
      <c r="B2370">
        <v>5.3822539999999996</v>
      </c>
    </row>
    <row r="2371" spans="1:2" x14ac:dyDescent="0.3">
      <c r="A2371" s="1">
        <v>38702</v>
      </c>
      <c r="B2371">
        <v>5.3745700000000003</v>
      </c>
    </row>
    <row r="2372" spans="1:2" x14ac:dyDescent="0.3">
      <c r="A2372" s="1">
        <v>38705</v>
      </c>
      <c r="B2372">
        <v>5.3054189999999997</v>
      </c>
    </row>
    <row r="2373" spans="1:2" x14ac:dyDescent="0.3">
      <c r="A2373" s="1">
        <v>38706</v>
      </c>
      <c r="B2373">
        <v>5.3015780000000001</v>
      </c>
    </row>
    <row r="2374" spans="1:2" x14ac:dyDescent="0.3">
      <c r="A2374" s="1">
        <v>38707</v>
      </c>
      <c r="B2374">
        <v>5.3246279999999997</v>
      </c>
    </row>
    <row r="2375" spans="1:2" x14ac:dyDescent="0.3">
      <c r="A2375" s="1">
        <v>38708</v>
      </c>
      <c r="B2375">
        <v>5.3361530000000004</v>
      </c>
    </row>
    <row r="2376" spans="1:2" x14ac:dyDescent="0.3">
      <c r="A2376" s="1">
        <v>38709</v>
      </c>
      <c r="B2376">
        <v>5.3707289999999999</v>
      </c>
    </row>
    <row r="2377" spans="1:2" x14ac:dyDescent="0.3">
      <c r="A2377" s="1">
        <v>38712</v>
      </c>
      <c r="B2377">
        <v>5.3707289999999999</v>
      </c>
    </row>
    <row r="2378" spans="1:2" x14ac:dyDescent="0.3">
      <c r="A2378" s="1">
        <v>38713</v>
      </c>
      <c r="B2378">
        <v>5.3899369999999998</v>
      </c>
    </row>
    <row r="2379" spans="1:2" x14ac:dyDescent="0.3">
      <c r="A2379" s="1">
        <v>38714</v>
      </c>
      <c r="B2379">
        <v>5.405303</v>
      </c>
    </row>
    <row r="2380" spans="1:2" x14ac:dyDescent="0.3">
      <c r="A2380" s="1">
        <v>38715</v>
      </c>
      <c r="B2380">
        <v>5.4206709999999996</v>
      </c>
    </row>
    <row r="2381" spans="1:2" x14ac:dyDescent="0.3">
      <c r="A2381" s="1">
        <v>38716</v>
      </c>
      <c r="B2381">
        <v>5.4091449999999996</v>
      </c>
    </row>
    <row r="2382" spans="1:2" x14ac:dyDescent="0.3">
      <c r="A2382" s="1">
        <v>38719</v>
      </c>
      <c r="B2382">
        <v>5.4129870000000002</v>
      </c>
    </row>
    <row r="2383" spans="1:2" x14ac:dyDescent="0.3">
      <c r="A2383" s="1">
        <v>38720</v>
      </c>
      <c r="B2383">
        <v>5.4283549999999998</v>
      </c>
    </row>
    <row r="2384" spans="1:2" x14ac:dyDescent="0.3">
      <c r="A2384" s="1">
        <v>38721</v>
      </c>
      <c r="B2384">
        <v>5.4629289999999999</v>
      </c>
    </row>
    <row r="2385" spans="1:2" x14ac:dyDescent="0.3">
      <c r="A2385" s="1">
        <v>38722</v>
      </c>
      <c r="B2385">
        <v>5.4667709999999996</v>
      </c>
    </row>
    <row r="2386" spans="1:2" x14ac:dyDescent="0.3">
      <c r="A2386" s="1">
        <v>38723</v>
      </c>
      <c r="B2386">
        <v>5.5090310000000002</v>
      </c>
    </row>
    <row r="2387" spans="1:2" x14ac:dyDescent="0.3">
      <c r="A2387" s="1">
        <v>38726</v>
      </c>
      <c r="B2387">
        <v>5.5013480000000001</v>
      </c>
    </row>
    <row r="2388" spans="1:2" x14ac:dyDescent="0.3">
      <c r="A2388" s="1">
        <v>38727</v>
      </c>
      <c r="B2388">
        <v>5.4590889999999996</v>
      </c>
    </row>
    <row r="2389" spans="1:2" x14ac:dyDescent="0.3">
      <c r="A2389" s="1">
        <v>38728</v>
      </c>
      <c r="B2389">
        <v>5.443721</v>
      </c>
    </row>
    <row r="2390" spans="1:2" x14ac:dyDescent="0.3">
      <c r="A2390" s="1">
        <v>38729</v>
      </c>
      <c r="B2390">
        <v>5.3054189999999997</v>
      </c>
    </row>
    <row r="2391" spans="1:2" x14ac:dyDescent="0.3">
      <c r="A2391" s="1">
        <v>38730</v>
      </c>
      <c r="B2391">
        <v>5.2362690000000001</v>
      </c>
    </row>
    <row r="2392" spans="1:2" x14ac:dyDescent="0.3">
      <c r="A2392" s="1">
        <v>38733</v>
      </c>
      <c r="B2392">
        <v>5.2477929999999997</v>
      </c>
    </row>
    <row r="2393" spans="1:2" x14ac:dyDescent="0.3">
      <c r="A2393" s="1">
        <v>38734</v>
      </c>
      <c r="B2393">
        <v>5.1940099999999996</v>
      </c>
    </row>
    <row r="2394" spans="1:2" x14ac:dyDescent="0.3">
      <c r="A2394" s="1">
        <v>38735</v>
      </c>
      <c r="B2394">
        <v>5.1517499999999998</v>
      </c>
    </row>
    <row r="2395" spans="1:2" x14ac:dyDescent="0.3">
      <c r="A2395" s="1">
        <v>38736</v>
      </c>
      <c r="B2395">
        <v>5.1287000000000003</v>
      </c>
    </row>
    <row r="2396" spans="1:2" x14ac:dyDescent="0.3">
      <c r="A2396" s="1">
        <v>38737</v>
      </c>
      <c r="B2396">
        <v>5.0403409999999997</v>
      </c>
    </row>
    <row r="2397" spans="1:2" x14ac:dyDescent="0.3">
      <c r="A2397" s="1">
        <v>38740</v>
      </c>
      <c r="B2397">
        <v>5.0787589999999998</v>
      </c>
    </row>
    <row r="2398" spans="1:2" x14ac:dyDescent="0.3">
      <c r="A2398" s="1">
        <v>38741</v>
      </c>
      <c r="B2398">
        <v>4.9788740000000002</v>
      </c>
    </row>
    <row r="2399" spans="1:2" x14ac:dyDescent="0.3">
      <c r="A2399" s="1">
        <v>38742</v>
      </c>
      <c r="B2399">
        <v>4.9596650000000002</v>
      </c>
    </row>
    <row r="2400" spans="1:2" x14ac:dyDescent="0.3">
      <c r="A2400" s="1">
        <v>38743</v>
      </c>
      <c r="B2400">
        <v>5.0211319999999997</v>
      </c>
    </row>
    <row r="2401" spans="1:2" x14ac:dyDescent="0.3">
      <c r="A2401" s="1">
        <v>38744</v>
      </c>
      <c r="B2401">
        <v>5.0633910000000002</v>
      </c>
    </row>
    <row r="2402" spans="1:2" x14ac:dyDescent="0.3">
      <c r="A2402" s="1">
        <v>38747</v>
      </c>
      <c r="B2402">
        <v>5.074916</v>
      </c>
    </row>
    <row r="2403" spans="1:2" x14ac:dyDescent="0.3">
      <c r="A2403" s="1">
        <v>38748</v>
      </c>
      <c r="B2403">
        <v>5.0057640000000001</v>
      </c>
    </row>
    <row r="2404" spans="1:2" x14ac:dyDescent="0.3">
      <c r="A2404" s="1">
        <v>38749</v>
      </c>
      <c r="B2404">
        <v>4.9980820000000001</v>
      </c>
    </row>
    <row r="2405" spans="1:2" x14ac:dyDescent="0.3">
      <c r="A2405" s="1">
        <v>38750</v>
      </c>
      <c r="B2405">
        <v>4.9635069999999999</v>
      </c>
    </row>
    <row r="2406" spans="1:2" x14ac:dyDescent="0.3">
      <c r="A2406" s="1">
        <v>38751</v>
      </c>
      <c r="B2406">
        <v>5.0134489999999996</v>
      </c>
    </row>
    <row r="2407" spans="1:2" x14ac:dyDescent="0.3">
      <c r="A2407" s="1">
        <v>38754</v>
      </c>
      <c r="B2407">
        <v>4.9558229999999996</v>
      </c>
    </row>
    <row r="2408" spans="1:2" x14ac:dyDescent="0.3">
      <c r="A2408" s="1">
        <v>38755</v>
      </c>
      <c r="B2408">
        <v>5.0249740000000003</v>
      </c>
    </row>
    <row r="2409" spans="1:2" x14ac:dyDescent="0.3">
      <c r="A2409" s="1">
        <v>38756</v>
      </c>
      <c r="B2409">
        <v>5.1248579999999997</v>
      </c>
    </row>
    <row r="2410" spans="1:2" x14ac:dyDescent="0.3">
      <c r="A2410" s="1">
        <v>38757</v>
      </c>
      <c r="B2410">
        <v>5.2093769999999999</v>
      </c>
    </row>
    <row r="2411" spans="1:2" x14ac:dyDescent="0.3">
      <c r="A2411" s="1">
        <v>38758</v>
      </c>
      <c r="B2411">
        <v>5.1671180000000003</v>
      </c>
    </row>
    <row r="2412" spans="1:2" x14ac:dyDescent="0.3">
      <c r="A2412" s="1">
        <v>38761</v>
      </c>
      <c r="B2412">
        <v>5.178642</v>
      </c>
    </row>
    <row r="2413" spans="1:2" x14ac:dyDescent="0.3">
      <c r="A2413" s="1">
        <v>38762</v>
      </c>
      <c r="B2413">
        <v>5.2477929999999997</v>
      </c>
    </row>
    <row r="2414" spans="1:2" x14ac:dyDescent="0.3">
      <c r="A2414" s="1">
        <v>38763</v>
      </c>
      <c r="B2414">
        <v>5.2362690000000001</v>
      </c>
    </row>
    <row r="2415" spans="1:2" x14ac:dyDescent="0.3">
      <c r="A2415" s="1">
        <v>38764</v>
      </c>
      <c r="B2415">
        <v>5.2362690000000001</v>
      </c>
    </row>
    <row r="2416" spans="1:2" x14ac:dyDescent="0.3">
      <c r="A2416" s="1">
        <v>38765</v>
      </c>
      <c r="B2416">
        <v>5.2324270000000004</v>
      </c>
    </row>
    <row r="2417" spans="1:2" x14ac:dyDescent="0.3">
      <c r="A2417" s="1">
        <v>38768</v>
      </c>
      <c r="B2417">
        <v>5.2285849999999998</v>
      </c>
    </row>
    <row r="2418" spans="1:2" x14ac:dyDescent="0.3">
      <c r="A2418" s="1">
        <v>38769</v>
      </c>
      <c r="B2418">
        <v>5.1863270000000004</v>
      </c>
    </row>
    <row r="2419" spans="1:2" x14ac:dyDescent="0.3">
      <c r="A2419" s="1">
        <v>38770</v>
      </c>
      <c r="B2419">
        <v>5.1210180000000003</v>
      </c>
    </row>
    <row r="2420" spans="1:2" x14ac:dyDescent="0.3">
      <c r="A2420" s="1">
        <v>38771</v>
      </c>
      <c r="B2420">
        <v>5.1325419999999999</v>
      </c>
    </row>
    <row r="2421" spans="1:2" x14ac:dyDescent="0.3">
      <c r="A2421" s="1">
        <v>38772</v>
      </c>
      <c r="B2421">
        <v>5.1440669999999997</v>
      </c>
    </row>
    <row r="2422" spans="1:2" x14ac:dyDescent="0.3">
      <c r="A2422" s="1">
        <v>38775</v>
      </c>
      <c r="B2422">
        <v>5.1133329999999999</v>
      </c>
    </row>
    <row r="2423" spans="1:2" x14ac:dyDescent="0.3">
      <c r="A2423" s="1">
        <v>38776</v>
      </c>
      <c r="B2423">
        <v>5.0864409999999998</v>
      </c>
    </row>
    <row r="2424" spans="1:2" x14ac:dyDescent="0.3">
      <c r="A2424" s="1">
        <v>38777</v>
      </c>
      <c r="B2424">
        <v>5.1632759999999998</v>
      </c>
    </row>
    <row r="2425" spans="1:2" x14ac:dyDescent="0.3">
      <c r="A2425" s="1">
        <v>38778</v>
      </c>
      <c r="B2425">
        <v>5.2247440000000003</v>
      </c>
    </row>
    <row r="2426" spans="1:2" x14ac:dyDescent="0.3">
      <c r="A2426" s="1">
        <v>38779</v>
      </c>
      <c r="B2426">
        <v>5.2401099999999996</v>
      </c>
    </row>
    <row r="2427" spans="1:2" x14ac:dyDescent="0.3">
      <c r="A2427" s="1">
        <v>38782</v>
      </c>
      <c r="B2427">
        <v>5.3630449999999996</v>
      </c>
    </row>
    <row r="2428" spans="1:2" x14ac:dyDescent="0.3">
      <c r="A2428" s="1">
        <v>38783</v>
      </c>
      <c r="B2428">
        <v>5.3784130000000001</v>
      </c>
    </row>
    <row r="2429" spans="1:2" x14ac:dyDescent="0.3">
      <c r="A2429" s="1">
        <v>38784</v>
      </c>
      <c r="B2429">
        <v>5.3476780000000002</v>
      </c>
    </row>
    <row r="2430" spans="1:2" x14ac:dyDescent="0.3">
      <c r="A2430" s="1">
        <v>38785</v>
      </c>
      <c r="B2430">
        <v>5.3553610000000003</v>
      </c>
    </row>
    <row r="2431" spans="1:2" x14ac:dyDescent="0.3">
      <c r="A2431" s="1">
        <v>38786</v>
      </c>
      <c r="B2431">
        <v>5.4129870000000002</v>
      </c>
    </row>
    <row r="2432" spans="1:2" x14ac:dyDescent="0.3">
      <c r="A2432" s="1">
        <v>38789</v>
      </c>
      <c r="B2432">
        <v>5.4283549999999998</v>
      </c>
    </row>
    <row r="2433" spans="1:2" x14ac:dyDescent="0.3">
      <c r="A2433" s="1">
        <v>38790</v>
      </c>
      <c r="B2433">
        <v>5.4283549999999998</v>
      </c>
    </row>
    <row r="2434" spans="1:2" x14ac:dyDescent="0.3">
      <c r="A2434" s="1">
        <v>38791</v>
      </c>
      <c r="B2434">
        <v>5.3860960000000002</v>
      </c>
    </row>
    <row r="2435" spans="1:2" x14ac:dyDescent="0.3">
      <c r="A2435" s="1">
        <v>38792</v>
      </c>
      <c r="B2435">
        <v>5.3707289999999999</v>
      </c>
    </row>
    <row r="2436" spans="1:2" x14ac:dyDescent="0.3">
      <c r="A2436" s="1">
        <v>38793</v>
      </c>
      <c r="B2436">
        <v>5.3592029999999999</v>
      </c>
    </row>
    <row r="2437" spans="1:2" x14ac:dyDescent="0.3">
      <c r="A2437" s="1">
        <v>38796</v>
      </c>
      <c r="B2437">
        <v>5.3592029999999999</v>
      </c>
    </row>
    <row r="2438" spans="1:2" x14ac:dyDescent="0.3">
      <c r="A2438" s="1">
        <v>38797</v>
      </c>
      <c r="B2438">
        <v>5.3899369999999998</v>
      </c>
    </row>
    <row r="2439" spans="1:2" x14ac:dyDescent="0.3">
      <c r="A2439" s="1">
        <v>38798</v>
      </c>
      <c r="B2439">
        <v>5.405303</v>
      </c>
    </row>
    <row r="2440" spans="1:2" x14ac:dyDescent="0.3">
      <c r="A2440" s="1">
        <v>38799</v>
      </c>
      <c r="B2440">
        <v>5.4283549999999998</v>
      </c>
    </row>
    <row r="2441" spans="1:2" x14ac:dyDescent="0.3">
      <c r="A2441" s="1">
        <v>38800</v>
      </c>
      <c r="B2441">
        <v>5.4283549999999998</v>
      </c>
    </row>
    <row r="2442" spans="1:2" x14ac:dyDescent="0.3">
      <c r="A2442" s="1">
        <v>38803</v>
      </c>
      <c r="B2442">
        <v>5.3860960000000002</v>
      </c>
    </row>
    <row r="2443" spans="1:2" x14ac:dyDescent="0.3">
      <c r="A2443" s="1">
        <v>38804</v>
      </c>
      <c r="B2443">
        <v>5.3476780000000002</v>
      </c>
    </row>
    <row r="2444" spans="1:2" x14ac:dyDescent="0.3">
      <c r="A2444" s="1">
        <v>38805</v>
      </c>
      <c r="B2444">
        <v>5.351521</v>
      </c>
    </row>
    <row r="2445" spans="1:2" x14ac:dyDescent="0.3">
      <c r="A2445" s="1">
        <v>38806</v>
      </c>
      <c r="B2445">
        <v>5.3630449999999996</v>
      </c>
    </row>
    <row r="2446" spans="1:2" x14ac:dyDescent="0.3">
      <c r="A2446" s="1">
        <v>38807</v>
      </c>
      <c r="B2446">
        <v>5.3476780000000002</v>
      </c>
    </row>
    <row r="2447" spans="1:2" x14ac:dyDescent="0.3">
      <c r="A2447" s="1">
        <v>38810</v>
      </c>
      <c r="B2447">
        <v>5.3592029999999999</v>
      </c>
    </row>
    <row r="2448" spans="1:2" x14ac:dyDescent="0.3">
      <c r="A2448" s="1">
        <v>38811</v>
      </c>
      <c r="B2448">
        <v>5.3399939999999999</v>
      </c>
    </row>
    <row r="2449" spans="1:2" x14ac:dyDescent="0.3">
      <c r="A2449" s="1">
        <v>38812</v>
      </c>
      <c r="B2449">
        <v>5.3323119999999999</v>
      </c>
    </row>
    <row r="2450" spans="1:2" x14ac:dyDescent="0.3">
      <c r="A2450" s="1">
        <v>38813</v>
      </c>
      <c r="B2450">
        <v>5.3092620000000004</v>
      </c>
    </row>
    <row r="2451" spans="1:2" x14ac:dyDescent="0.3">
      <c r="A2451" s="1">
        <v>38814</v>
      </c>
      <c r="B2451">
        <v>5.2785270000000004</v>
      </c>
    </row>
    <row r="2452" spans="1:2" x14ac:dyDescent="0.3">
      <c r="A2452" s="1">
        <v>38817</v>
      </c>
      <c r="B2452">
        <v>5.2862109999999998</v>
      </c>
    </row>
    <row r="2453" spans="1:2" x14ac:dyDescent="0.3">
      <c r="A2453" s="1">
        <v>38818</v>
      </c>
      <c r="B2453">
        <v>5.2093769999999999</v>
      </c>
    </row>
    <row r="2454" spans="1:2" x14ac:dyDescent="0.3">
      <c r="A2454" s="1">
        <v>38819</v>
      </c>
      <c r="B2454">
        <v>5.1824839999999996</v>
      </c>
    </row>
    <row r="2455" spans="1:2" x14ac:dyDescent="0.3">
      <c r="A2455" s="1">
        <v>38820</v>
      </c>
      <c r="B2455">
        <v>5.197851</v>
      </c>
    </row>
    <row r="2456" spans="1:2" x14ac:dyDescent="0.3">
      <c r="A2456" s="1">
        <v>38825</v>
      </c>
      <c r="B2456">
        <v>5.1940099999999996</v>
      </c>
    </row>
    <row r="2457" spans="1:2" x14ac:dyDescent="0.3">
      <c r="A2457" s="1">
        <v>38826</v>
      </c>
      <c r="B2457">
        <v>5.2324270000000004</v>
      </c>
    </row>
    <row r="2458" spans="1:2" x14ac:dyDescent="0.3">
      <c r="A2458" s="1">
        <v>38827</v>
      </c>
      <c r="B2458">
        <v>5.2439530000000003</v>
      </c>
    </row>
    <row r="2459" spans="1:2" x14ac:dyDescent="0.3">
      <c r="A2459" s="1">
        <v>38828</v>
      </c>
      <c r="B2459">
        <v>5.2439530000000003</v>
      </c>
    </row>
    <row r="2460" spans="1:2" x14ac:dyDescent="0.3">
      <c r="A2460" s="1">
        <v>38831</v>
      </c>
      <c r="B2460">
        <v>5.4398799999999996</v>
      </c>
    </row>
    <row r="2461" spans="1:2" x14ac:dyDescent="0.3">
      <c r="A2461" s="1">
        <v>38832</v>
      </c>
      <c r="B2461">
        <v>5.4475629999999997</v>
      </c>
    </row>
    <row r="2462" spans="1:2" x14ac:dyDescent="0.3">
      <c r="A2462" s="1">
        <v>38833</v>
      </c>
      <c r="B2462">
        <v>5.4552480000000001</v>
      </c>
    </row>
    <row r="2463" spans="1:2" x14ac:dyDescent="0.3">
      <c r="A2463" s="1">
        <v>38834</v>
      </c>
      <c r="B2463">
        <v>5.4706130000000002</v>
      </c>
    </row>
    <row r="2464" spans="1:2" x14ac:dyDescent="0.3">
      <c r="A2464" s="1">
        <v>38835</v>
      </c>
      <c r="B2464">
        <v>5.5013480000000001</v>
      </c>
    </row>
    <row r="2465" spans="1:2" x14ac:dyDescent="0.3">
      <c r="A2465" s="1">
        <v>38839</v>
      </c>
      <c r="B2465">
        <v>5.5666570000000002</v>
      </c>
    </row>
    <row r="2466" spans="1:2" x14ac:dyDescent="0.3">
      <c r="A2466" s="1">
        <v>38840</v>
      </c>
      <c r="B2466">
        <v>5.5320819999999999</v>
      </c>
    </row>
    <row r="2467" spans="1:2" x14ac:dyDescent="0.3">
      <c r="A2467" s="1">
        <v>38841</v>
      </c>
      <c r="B2467">
        <v>5.5806079999999998</v>
      </c>
    </row>
    <row r="2468" spans="1:2" x14ac:dyDescent="0.3">
      <c r="A2468" s="1">
        <v>38842</v>
      </c>
      <c r="B2468">
        <v>5.5886959999999997</v>
      </c>
    </row>
    <row r="2469" spans="1:2" x14ac:dyDescent="0.3">
      <c r="A2469" s="1">
        <v>38845</v>
      </c>
      <c r="B2469">
        <v>5.5603879999999997</v>
      </c>
    </row>
    <row r="2470" spans="1:2" x14ac:dyDescent="0.3">
      <c r="A2470" s="1">
        <v>38846</v>
      </c>
      <c r="B2470">
        <v>5.5603879999999997</v>
      </c>
    </row>
    <row r="2471" spans="1:2" x14ac:dyDescent="0.3">
      <c r="A2471" s="1">
        <v>38847</v>
      </c>
      <c r="B2471">
        <v>5.4956870000000002</v>
      </c>
    </row>
    <row r="2472" spans="1:2" x14ac:dyDescent="0.3">
      <c r="A2472" s="1">
        <v>38848</v>
      </c>
      <c r="B2472">
        <v>5.3541480000000004</v>
      </c>
    </row>
    <row r="2473" spans="1:2" x14ac:dyDescent="0.3">
      <c r="A2473" s="1">
        <v>38849</v>
      </c>
      <c r="B2473">
        <v>5.232831</v>
      </c>
    </row>
    <row r="2474" spans="1:2" x14ac:dyDescent="0.3">
      <c r="A2474" s="1">
        <v>38852</v>
      </c>
      <c r="B2474">
        <v>5.2530510000000001</v>
      </c>
    </row>
    <row r="2475" spans="1:2" x14ac:dyDescent="0.3">
      <c r="A2475" s="1">
        <v>38853</v>
      </c>
      <c r="B2475">
        <v>5.2773149999999998</v>
      </c>
    </row>
    <row r="2476" spans="1:2" x14ac:dyDescent="0.3">
      <c r="A2476" s="1">
        <v>38854</v>
      </c>
      <c r="B2476">
        <v>5.0953390000000001</v>
      </c>
    </row>
    <row r="2477" spans="1:2" x14ac:dyDescent="0.3">
      <c r="A2477" s="1">
        <v>38855</v>
      </c>
      <c r="B2477">
        <v>5.1236459999999999</v>
      </c>
    </row>
    <row r="2478" spans="1:2" x14ac:dyDescent="0.3">
      <c r="A2478" s="1">
        <v>38856</v>
      </c>
      <c r="B2478">
        <v>5.0993810000000002</v>
      </c>
    </row>
    <row r="2479" spans="1:2" x14ac:dyDescent="0.3">
      <c r="A2479" s="1">
        <v>38859</v>
      </c>
      <c r="B2479">
        <v>5.0508540000000002</v>
      </c>
    </row>
    <row r="2480" spans="1:2" x14ac:dyDescent="0.3">
      <c r="A2480" s="1">
        <v>38860</v>
      </c>
      <c r="B2480">
        <v>5.0589430000000002</v>
      </c>
    </row>
    <row r="2481" spans="1:2" x14ac:dyDescent="0.3">
      <c r="A2481" s="1">
        <v>38861</v>
      </c>
      <c r="B2481">
        <v>4.9821080000000002</v>
      </c>
    </row>
    <row r="2482" spans="1:2" x14ac:dyDescent="0.3">
      <c r="A2482" s="1">
        <v>38862</v>
      </c>
      <c r="B2482">
        <v>4.9861529999999998</v>
      </c>
    </row>
    <row r="2483" spans="1:2" x14ac:dyDescent="0.3">
      <c r="A2483" s="1">
        <v>38863</v>
      </c>
      <c r="B2483">
        <v>5.0832069999999998</v>
      </c>
    </row>
    <row r="2484" spans="1:2" x14ac:dyDescent="0.3">
      <c r="A2484" s="1">
        <v>38866</v>
      </c>
      <c r="B2484">
        <v>5.0468109999999999</v>
      </c>
    </row>
    <row r="2485" spans="1:2" x14ac:dyDescent="0.3">
      <c r="A2485" s="1">
        <v>38867</v>
      </c>
      <c r="B2485">
        <v>4.9942399999999996</v>
      </c>
    </row>
    <row r="2486" spans="1:2" x14ac:dyDescent="0.3">
      <c r="A2486" s="1">
        <v>38868</v>
      </c>
      <c r="B2486">
        <v>5.1236459999999999</v>
      </c>
    </row>
    <row r="2487" spans="1:2" x14ac:dyDescent="0.3">
      <c r="A2487" s="1">
        <v>38869</v>
      </c>
      <c r="B2487">
        <v>5.2287869999999996</v>
      </c>
    </row>
    <row r="2488" spans="1:2" x14ac:dyDescent="0.3">
      <c r="A2488" s="1">
        <v>38870</v>
      </c>
      <c r="B2488">
        <v>5.2570949999999996</v>
      </c>
    </row>
    <row r="2489" spans="1:2" x14ac:dyDescent="0.3">
      <c r="A2489" s="1">
        <v>38873</v>
      </c>
      <c r="B2489">
        <v>5.164085</v>
      </c>
    </row>
    <row r="2490" spans="1:2" x14ac:dyDescent="0.3">
      <c r="A2490" s="1">
        <v>38874</v>
      </c>
      <c r="B2490">
        <v>5.0993810000000002</v>
      </c>
    </row>
    <row r="2491" spans="1:2" x14ac:dyDescent="0.3">
      <c r="A2491" s="1">
        <v>38875</v>
      </c>
      <c r="B2491">
        <v>5.2166560000000004</v>
      </c>
    </row>
    <row r="2492" spans="1:2" x14ac:dyDescent="0.3">
      <c r="A2492" s="1">
        <v>38876</v>
      </c>
      <c r="B2492">
        <v>5.1762180000000004</v>
      </c>
    </row>
    <row r="2493" spans="1:2" x14ac:dyDescent="0.3">
      <c r="A2493" s="1">
        <v>38877</v>
      </c>
      <c r="B2493">
        <v>5.2611379999999999</v>
      </c>
    </row>
    <row r="2494" spans="1:2" x14ac:dyDescent="0.3">
      <c r="A2494" s="1">
        <v>38880</v>
      </c>
      <c r="B2494">
        <v>5.2045240000000002</v>
      </c>
    </row>
    <row r="2495" spans="1:2" x14ac:dyDescent="0.3">
      <c r="A2495" s="1">
        <v>38881</v>
      </c>
      <c r="B2495">
        <v>5.143866</v>
      </c>
    </row>
    <row r="2496" spans="1:2" x14ac:dyDescent="0.3">
      <c r="A2496" s="1">
        <v>38882</v>
      </c>
      <c r="B2496">
        <v>5.1236459999999999</v>
      </c>
    </row>
    <row r="2497" spans="1:2" x14ac:dyDescent="0.3">
      <c r="A2497" s="1">
        <v>38883</v>
      </c>
      <c r="B2497">
        <v>5.1236459999999999</v>
      </c>
    </row>
    <row r="2498" spans="1:2" x14ac:dyDescent="0.3">
      <c r="A2498" s="1">
        <v>38884</v>
      </c>
      <c r="B2498">
        <v>5.1236459999999999</v>
      </c>
    </row>
    <row r="2499" spans="1:2" x14ac:dyDescent="0.3">
      <c r="A2499" s="1">
        <v>38887</v>
      </c>
      <c r="B2499">
        <v>5.0548979999999997</v>
      </c>
    </row>
    <row r="2500" spans="1:2" x14ac:dyDescent="0.3">
      <c r="A2500" s="1">
        <v>38888</v>
      </c>
      <c r="B2500">
        <v>5.0508540000000002</v>
      </c>
    </row>
    <row r="2501" spans="1:2" x14ac:dyDescent="0.3">
      <c r="A2501" s="1">
        <v>38889</v>
      </c>
      <c r="B2501">
        <v>5.0427679999999997</v>
      </c>
    </row>
    <row r="2502" spans="1:2" x14ac:dyDescent="0.3">
      <c r="A2502" s="1">
        <v>38890</v>
      </c>
      <c r="B2502">
        <v>5.0548979999999997</v>
      </c>
    </row>
    <row r="2503" spans="1:2" x14ac:dyDescent="0.3">
      <c r="A2503" s="1">
        <v>38891</v>
      </c>
      <c r="B2503">
        <v>5.0629860000000004</v>
      </c>
    </row>
    <row r="2504" spans="1:2" x14ac:dyDescent="0.3">
      <c r="A2504" s="1">
        <v>38894</v>
      </c>
      <c r="B2504">
        <v>5.0468109999999999</v>
      </c>
    </row>
    <row r="2505" spans="1:2" x14ac:dyDescent="0.3">
      <c r="A2505" s="1">
        <v>38895</v>
      </c>
      <c r="B2505">
        <v>5.0063709999999997</v>
      </c>
    </row>
    <row r="2506" spans="1:2" x14ac:dyDescent="0.3">
      <c r="A2506" s="1">
        <v>38896</v>
      </c>
      <c r="B2506">
        <v>4.9538010000000003</v>
      </c>
    </row>
    <row r="2507" spans="1:2" x14ac:dyDescent="0.3">
      <c r="A2507" s="1">
        <v>38897</v>
      </c>
      <c r="B2507">
        <v>5.0104160000000002</v>
      </c>
    </row>
    <row r="2508" spans="1:2" x14ac:dyDescent="0.3">
      <c r="A2508" s="1">
        <v>38898</v>
      </c>
      <c r="B2508">
        <v>5.08725</v>
      </c>
    </row>
    <row r="2509" spans="1:2" x14ac:dyDescent="0.3">
      <c r="A2509" s="1">
        <v>38901</v>
      </c>
      <c r="B2509">
        <v>5.107469</v>
      </c>
    </row>
    <row r="2510" spans="1:2" x14ac:dyDescent="0.3">
      <c r="A2510" s="1">
        <v>38902</v>
      </c>
      <c r="B2510">
        <v>5.1196020000000004</v>
      </c>
    </row>
    <row r="2511" spans="1:2" x14ac:dyDescent="0.3">
      <c r="A2511" s="1">
        <v>38903</v>
      </c>
      <c r="B2511">
        <v>5.0710750000000004</v>
      </c>
    </row>
    <row r="2512" spans="1:2" x14ac:dyDescent="0.3">
      <c r="A2512" s="1">
        <v>38904</v>
      </c>
      <c r="B2512">
        <v>5.1276890000000002</v>
      </c>
    </row>
    <row r="2513" spans="1:2" x14ac:dyDescent="0.3">
      <c r="A2513" s="1">
        <v>38905</v>
      </c>
      <c r="B2513">
        <v>5.0832069999999998</v>
      </c>
    </row>
    <row r="2514" spans="1:2" x14ac:dyDescent="0.3">
      <c r="A2514" s="1">
        <v>38908</v>
      </c>
      <c r="B2514">
        <v>5.1357780000000002</v>
      </c>
    </row>
    <row r="2515" spans="1:2" x14ac:dyDescent="0.3">
      <c r="A2515" s="1">
        <v>38909</v>
      </c>
      <c r="B2515">
        <v>5.0508540000000002</v>
      </c>
    </row>
    <row r="2516" spans="1:2" x14ac:dyDescent="0.3">
      <c r="A2516" s="1">
        <v>38910</v>
      </c>
      <c r="B2516">
        <v>5.0548979999999997</v>
      </c>
    </row>
    <row r="2517" spans="1:2" x14ac:dyDescent="0.3">
      <c r="A2517" s="1">
        <v>38911</v>
      </c>
      <c r="B2517">
        <v>4.9740209999999996</v>
      </c>
    </row>
    <row r="2518" spans="1:2" x14ac:dyDescent="0.3">
      <c r="A2518" s="1">
        <v>38912</v>
      </c>
      <c r="B2518">
        <v>4.9295359999999997</v>
      </c>
    </row>
    <row r="2519" spans="1:2" x14ac:dyDescent="0.3">
      <c r="A2519" s="1">
        <v>38915</v>
      </c>
      <c r="B2519">
        <v>4.8890979999999997</v>
      </c>
    </row>
    <row r="2520" spans="1:2" x14ac:dyDescent="0.3">
      <c r="A2520" s="1">
        <v>38916</v>
      </c>
      <c r="B2520">
        <v>4.8648340000000001</v>
      </c>
    </row>
    <row r="2521" spans="1:2" x14ac:dyDescent="0.3">
      <c r="A2521" s="1">
        <v>38917</v>
      </c>
      <c r="B2521">
        <v>4.9659329999999997</v>
      </c>
    </row>
    <row r="2522" spans="1:2" x14ac:dyDescent="0.3">
      <c r="A2522" s="1">
        <v>38918</v>
      </c>
      <c r="B2522">
        <v>4.9497580000000001</v>
      </c>
    </row>
    <row r="2523" spans="1:2" x14ac:dyDescent="0.3">
      <c r="A2523" s="1">
        <v>38919</v>
      </c>
      <c r="B2523">
        <v>4.8729230000000001</v>
      </c>
    </row>
    <row r="2524" spans="1:2" x14ac:dyDescent="0.3">
      <c r="A2524" s="1">
        <v>38922</v>
      </c>
      <c r="B2524">
        <v>4.9740209999999996</v>
      </c>
    </row>
    <row r="2525" spans="1:2" x14ac:dyDescent="0.3">
      <c r="A2525" s="1">
        <v>38923</v>
      </c>
      <c r="B2525">
        <v>4.90123</v>
      </c>
    </row>
    <row r="2526" spans="1:2" x14ac:dyDescent="0.3">
      <c r="A2526" s="1">
        <v>38924</v>
      </c>
      <c r="B2526">
        <v>4.8931430000000002</v>
      </c>
    </row>
    <row r="2527" spans="1:2" x14ac:dyDescent="0.3">
      <c r="A2527" s="1">
        <v>38925</v>
      </c>
      <c r="B2527">
        <v>4.9133620000000002</v>
      </c>
    </row>
    <row r="2528" spans="1:2" x14ac:dyDescent="0.3">
      <c r="A2528" s="1">
        <v>38926</v>
      </c>
      <c r="B2528">
        <v>4.9618890000000002</v>
      </c>
    </row>
    <row r="2529" spans="1:2" x14ac:dyDescent="0.3">
      <c r="A2529" s="1">
        <v>38929</v>
      </c>
      <c r="B2529">
        <v>4.8931430000000002</v>
      </c>
    </row>
    <row r="2530" spans="1:2" x14ac:dyDescent="0.3">
      <c r="A2530" s="1">
        <v>38930</v>
      </c>
      <c r="B2530">
        <v>4.8567460000000002</v>
      </c>
    </row>
    <row r="2531" spans="1:2" x14ac:dyDescent="0.3">
      <c r="A2531" s="1">
        <v>38931</v>
      </c>
      <c r="B2531">
        <v>4.9335810000000002</v>
      </c>
    </row>
    <row r="2532" spans="1:2" x14ac:dyDescent="0.3">
      <c r="A2532" s="1">
        <v>38932</v>
      </c>
      <c r="B2532">
        <v>4.8971850000000003</v>
      </c>
    </row>
    <row r="2533" spans="1:2" x14ac:dyDescent="0.3">
      <c r="A2533" s="1">
        <v>38933</v>
      </c>
      <c r="B2533">
        <v>4.9538010000000003</v>
      </c>
    </row>
    <row r="2534" spans="1:2" x14ac:dyDescent="0.3">
      <c r="A2534" s="1">
        <v>38936</v>
      </c>
      <c r="B2534">
        <v>4.8850540000000002</v>
      </c>
    </row>
    <row r="2535" spans="1:2" x14ac:dyDescent="0.3">
      <c r="A2535" s="1">
        <v>38937</v>
      </c>
      <c r="B2535">
        <v>4.8850540000000002</v>
      </c>
    </row>
    <row r="2536" spans="1:2" x14ac:dyDescent="0.3">
      <c r="A2536" s="1">
        <v>38938</v>
      </c>
      <c r="B2536">
        <v>4.8850540000000002</v>
      </c>
    </row>
    <row r="2537" spans="1:2" x14ac:dyDescent="0.3">
      <c r="A2537" s="1">
        <v>38939</v>
      </c>
      <c r="B2537">
        <v>4.5170570000000003</v>
      </c>
    </row>
    <row r="2538" spans="1:2" x14ac:dyDescent="0.3">
      <c r="A2538" s="1">
        <v>38940</v>
      </c>
      <c r="B2538">
        <v>4.3836079999999997</v>
      </c>
    </row>
    <row r="2539" spans="1:2" x14ac:dyDescent="0.3">
      <c r="A2539" s="1">
        <v>38943</v>
      </c>
      <c r="B2539">
        <v>4.444267</v>
      </c>
    </row>
    <row r="2540" spans="1:2" x14ac:dyDescent="0.3">
      <c r="A2540" s="1">
        <v>38944</v>
      </c>
      <c r="B2540">
        <v>4.4725739999999998</v>
      </c>
    </row>
    <row r="2541" spans="1:2" x14ac:dyDescent="0.3">
      <c r="A2541" s="1">
        <v>38945</v>
      </c>
      <c r="B2541">
        <v>4.5332340000000002</v>
      </c>
    </row>
    <row r="2542" spans="1:2" x14ac:dyDescent="0.3">
      <c r="A2542" s="1">
        <v>38946</v>
      </c>
      <c r="B2542">
        <v>4.5817610000000002</v>
      </c>
    </row>
    <row r="2543" spans="1:2" x14ac:dyDescent="0.3">
      <c r="A2543" s="1">
        <v>38947</v>
      </c>
      <c r="B2543">
        <v>4.5696289999999999</v>
      </c>
    </row>
    <row r="2544" spans="1:2" x14ac:dyDescent="0.3">
      <c r="A2544" s="1">
        <v>38950</v>
      </c>
      <c r="B2544">
        <v>4.6262439999999998</v>
      </c>
    </row>
    <row r="2545" spans="1:2" x14ac:dyDescent="0.3">
      <c r="A2545" s="1">
        <v>38951</v>
      </c>
      <c r="B2545">
        <v>4.678814</v>
      </c>
    </row>
    <row r="2546" spans="1:2" x14ac:dyDescent="0.3">
      <c r="A2546" s="1">
        <v>38952</v>
      </c>
      <c r="B2546">
        <v>4.6505070000000002</v>
      </c>
    </row>
    <row r="2547" spans="1:2" x14ac:dyDescent="0.3">
      <c r="A2547" s="1">
        <v>38953</v>
      </c>
      <c r="B2547">
        <v>4.6990340000000002</v>
      </c>
    </row>
    <row r="2548" spans="1:2" x14ac:dyDescent="0.3">
      <c r="A2548" s="1">
        <v>38954</v>
      </c>
      <c r="B2548">
        <v>4.6909470000000004</v>
      </c>
    </row>
    <row r="2549" spans="1:2" x14ac:dyDescent="0.3">
      <c r="A2549" s="1">
        <v>38957</v>
      </c>
      <c r="B2549">
        <v>4.6828580000000004</v>
      </c>
    </row>
    <row r="2550" spans="1:2" x14ac:dyDescent="0.3">
      <c r="A2550" s="1">
        <v>38958</v>
      </c>
      <c r="B2550">
        <v>4.6505070000000002</v>
      </c>
    </row>
    <row r="2551" spans="1:2" x14ac:dyDescent="0.3">
      <c r="A2551" s="1">
        <v>38959</v>
      </c>
      <c r="B2551">
        <v>4.6383749999999999</v>
      </c>
    </row>
    <row r="2552" spans="1:2" x14ac:dyDescent="0.3">
      <c r="A2552" s="1">
        <v>38960</v>
      </c>
      <c r="B2552">
        <v>4.6060239999999997</v>
      </c>
    </row>
    <row r="2553" spans="1:2" x14ac:dyDescent="0.3">
      <c r="A2553" s="1">
        <v>38961</v>
      </c>
      <c r="B2553">
        <v>4.5979359999999998</v>
      </c>
    </row>
    <row r="2554" spans="1:2" x14ac:dyDescent="0.3">
      <c r="A2554" s="1">
        <v>38964</v>
      </c>
      <c r="B2554">
        <v>4.6181559999999999</v>
      </c>
    </row>
    <row r="2555" spans="1:2" x14ac:dyDescent="0.3">
      <c r="A2555" s="1">
        <v>38965</v>
      </c>
      <c r="B2555">
        <v>4.5817610000000002</v>
      </c>
    </row>
    <row r="2556" spans="1:2" x14ac:dyDescent="0.3">
      <c r="A2556" s="1">
        <v>38966</v>
      </c>
      <c r="B2556">
        <v>4.5534520000000001</v>
      </c>
    </row>
    <row r="2557" spans="1:2" x14ac:dyDescent="0.3">
      <c r="A2557" s="1">
        <v>38967</v>
      </c>
      <c r="B2557">
        <v>4.5251460000000003</v>
      </c>
    </row>
    <row r="2558" spans="1:2" x14ac:dyDescent="0.3">
      <c r="A2558" s="1">
        <v>38968</v>
      </c>
      <c r="B2558">
        <v>4.5413209999999999</v>
      </c>
    </row>
    <row r="2559" spans="1:2" x14ac:dyDescent="0.3">
      <c r="A2559" s="1">
        <v>38971</v>
      </c>
      <c r="B2559">
        <v>4.678814</v>
      </c>
    </row>
    <row r="2560" spans="1:2" x14ac:dyDescent="0.3">
      <c r="A2560" s="1">
        <v>38972</v>
      </c>
      <c r="B2560">
        <v>4.7152089999999998</v>
      </c>
    </row>
    <row r="2561" spans="1:2" x14ac:dyDescent="0.3">
      <c r="A2561" s="1">
        <v>38973</v>
      </c>
      <c r="B2561">
        <v>4.7677800000000001</v>
      </c>
    </row>
    <row r="2562" spans="1:2" x14ac:dyDescent="0.3">
      <c r="A2562" s="1">
        <v>38974</v>
      </c>
      <c r="B2562">
        <v>4.7192540000000003</v>
      </c>
    </row>
    <row r="2563" spans="1:2" x14ac:dyDescent="0.3">
      <c r="A2563" s="1">
        <v>38975</v>
      </c>
      <c r="B2563">
        <v>4.7758690000000001</v>
      </c>
    </row>
    <row r="2564" spans="1:2" x14ac:dyDescent="0.3">
      <c r="A2564" s="1">
        <v>38978</v>
      </c>
      <c r="B2564">
        <v>4.7273399999999999</v>
      </c>
    </row>
    <row r="2565" spans="1:2" x14ac:dyDescent="0.3">
      <c r="A2565" s="1">
        <v>38979</v>
      </c>
      <c r="B2565">
        <v>4.73543</v>
      </c>
    </row>
    <row r="2566" spans="1:2" x14ac:dyDescent="0.3">
      <c r="A2566" s="1">
        <v>38980</v>
      </c>
      <c r="B2566">
        <v>4.8850540000000002</v>
      </c>
    </row>
    <row r="2567" spans="1:2" x14ac:dyDescent="0.3">
      <c r="A2567" s="1">
        <v>38981</v>
      </c>
      <c r="B2567">
        <v>4.9982839999999999</v>
      </c>
    </row>
    <row r="2568" spans="1:2" x14ac:dyDescent="0.3">
      <c r="A2568" s="1">
        <v>38982</v>
      </c>
      <c r="B2568">
        <v>4.9295359999999997</v>
      </c>
    </row>
    <row r="2569" spans="1:2" x14ac:dyDescent="0.3">
      <c r="A2569" s="1">
        <v>38985</v>
      </c>
      <c r="B2569">
        <v>5.0144590000000004</v>
      </c>
    </row>
    <row r="2570" spans="1:2" x14ac:dyDescent="0.3">
      <c r="A2570" s="1">
        <v>38986</v>
      </c>
      <c r="B2570">
        <v>5.0265919999999999</v>
      </c>
    </row>
    <row r="2571" spans="1:2" x14ac:dyDescent="0.3">
      <c r="A2571" s="1">
        <v>38987</v>
      </c>
      <c r="B2571">
        <v>5.0306350000000002</v>
      </c>
    </row>
    <row r="2572" spans="1:2" x14ac:dyDescent="0.3">
      <c r="A2572" s="1">
        <v>38988</v>
      </c>
      <c r="B2572">
        <v>5.0306350000000002</v>
      </c>
    </row>
    <row r="2573" spans="1:2" x14ac:dyDescent="0.3">
      <c r="A2573" s="1">
        <v>38989</v>
      </c>
      <c r="B2573">
        <v>5.0710750000000004</v>
      </c>
    </row>
    <row r="2574" spans="1:2" x14ac:dyDescent="0.3">
      <c r="A2574" s="1">
        <v>38992</v>
      </c>
      <c r="B2574">
        <v>5.0306350000000002</v>
      </c>
    </row>
    <row r="2575" spans="1:2" x14ac:dyDescent="0.3">
      <c r="A2575" s="1">
        <v>38993</v>
      </c>
      <c r="B2575">
        <v>5.0387230000000001</v>
      </c>
    </row>
    <row r="2576" spans="1:2" x14ac:dyDescent="0.3">
      <c r="A2576" s="1">
        <v>38994</v>
      </c>
      <c r="B2576">
        <v>5.0953390000000001</v>
      </c>
    </row>
    <row r="2577" spans="1:2" x14ac:dyDescent="0.3">
      <c r="A2577" s="1">
        <v>38995</v>
      </c>
      <c r="B2577">
        <v>5.1034259999999998</v>
      </c>
    </row>
    <row r="2578" spans="1:2" x14ac:dyDescent="0.3">
      <c r="A2578" s="1">
        <v>38996</v>
      </c>
      <c r="B2578">
        <v>5.107469</v>
      </c>
    </row>
    <row r="2579" spans="1:2" x14ac:dyDescent="0.3">
      <c r="A2579" s="1">
        <v>38999</v>
      </c>
      <c r="B2579">
        <v>5.0468109999999999</v>
      </c>
    </row>
    <row r="2580" spans="1:2" x14ac:dyDescent="0.3">
      <c r="A2580" s="1">
        <v>39000</v>
      </c>
      <c r="B2580">
        <v>5.0346789999999997</v>
      </c>
    </row>
    <row r="2581" spans="1:2" x14ac:dyDescent="0.3">
      <c r="A2581" s="1">
        <v>39001</v>
      </c>
      <c r="B2581">
        <v>5.164085</v>
      </c>
    </row>
    <row r="2582" spans="1:2" x14ac:dyDescent="0.3">
      <c r="A2582" s="1">
        <v>39002</v>
      </c>
      <c r="B2582">
        <v>5.1802599999999996</v>
      </c>
    </row>
    <row r="2583" spans="1:2" x14ac:dyDescent="0.3">
      <c r="A2583" s="1">
        <v>39003</v>
      </c>
      <c r="B2583">
        <v>5.1721719999999998</v>
      </c>
    </row>
    <row r="2584" spans="1:2" x14ac:dyDescent="0.3">
      <c r="A2584" s="1">
        <v>39006</v>
      </c>
      <c r="B2584">
        <v>5.2085679999999996</v>
      </c>
    </row>
    <row r="2585" spans="1:2" x14ac:dyDescent="0.3">
      <c r="A2585" s="1">
        <v>39007</v>
      </c>
      <c r="B2585">
        <v>5.1519529999999998</v>
      </c>
    </row>
    <row r="2586" spans="1:2" x14ac:dyDescent="0.3">
      <c r="A2586" s="1">
        <v>39008</v>
      </c>
      <c r="B2586">
        <v>5.1923919999999999</v>
      </c>
    </row>
    <row r="2587" spans="1:2" x14ac:dyDescent="0.3">
      <c r="A2587" s="1">
        <v>39009</v>
      </c>
      <c r="B2587">
        <v>5.1883480000000004</v>
      </c>
    </row>
    <row r="2588" spans="1:2" x14ac:dyDescent="0.3">
      <c r="A2588" s="1">
        <v>39010</v>
      </c>
      <c r="B2588">
        <v>5.1600419999999998</v>
      </c>
    </row>
    <row r="2589" spans="1:2" x14ac:dyDescent="0.3">
      <c r="A2589" s="1">
        <v>39013</v>
      </c>
      <c r="B2589">
        <v>5.2045240000000002</v>
      </c>
    </row>
    <row r="2590" spans="1:2" x14ac:dyDescent="0.3">
      <c r="A2590" s="1">
        <v>39014</v>
      </c>
      <c r="B2590">
        <v>5.24092</v>
      </c>
    </row>
    <row r="2591" spans="1:2" x14ac:dyDescent="0.3">
      <c r="A2591" s="1">
        <v>39015</v>
      </c>
      <c r="B2591">
        <v>5.2368759999999996</v>
      </c>
    </row>
    <row r="2592" spans="1:2" x14ac:dyDescent="0.3">
      <c r="A2592" s="1">
        <v>39016</v>
      </c>
      <c r="B2592">
        <v>5.3379729999999999</v>
      </c>
    </row>
    <row r="2593" spans="1:2" x14ac:dyDescent="0.3">
      <c r="A2593" s="1">
        <v>39017</v>
      </c>
      <c r="B2593">
        <v>5.4673790000000002</v>
      </c>
    </row>
    <row r="2594" spans="1:2" x14ac:dyDescent="0.3">
      <c r="A2594" s="1">
        <v>39020</v>
      </c>
      <c r="B2594">
        <v>5.4592910000000003</v>
      </c>
    </row>
    <row r="2595" spans="1:2" x14ac:dyDescent="0.3">
      <c r="A2595" s="1">
        <v>39021</v>
      </c>
      <c r="B2595">
        <v>5.483555</v>
      </c>
    </row>
    <row r="2596" spans="1:2" x14ac:dyDescent="0.3">
      <c r="A2596" s="1">
        <v>39022</v>
      </c>
      <c r="B2596">
        <v>5.4714229999999997</v>
      </c>
    </row>
    <row r="2597" spans="1:2" x14ac:dyDescent="0.3">
      <c r="A2597" s="1">
        <v>39023</v>
      </c>
      <c r="B2597">
        <v>5.5159050000000001</v>
      </c>
    </row>
    <row r="2598" spans="1:2" x14ac:dyDescent="0.3">
      <c r="A2598" s="1">
        <v>39024</v>
      </c>
      <c r="B2598">
        <v>5.4956870000000002</v>
      </c>
    </row>
    <row r="2599" spans="1:2" x14ac:dyDescent="0.3">
      <c r="A2599" s="1">
        <v>39027</v>
      </c>
      <c r="B2599">
        <v>5.5320819999999999</v>
      </c>
    </row>
    <row r="2600" spans="1:2" x14ac:dyDescent="0.3">
      <c r="A2600" s="1">
        <v>39028</v>
      </c>
      <c r="B2600">
        <v>5.4997309999999997</v>
      </c>
    </row>
    <row r="2601" spans="1:2" x14ac:dyDescent="0.3">
      <c r="A2601" s="1">
        <v>39029</v>
      </c>
      <c r="B2601">
        <v>5.4390710000000002</v>
      </c>
    </row>
    <row r="2602" spans="1:2" x14ac:dyDescent="0.3">
      <c r="A2602" s="1">
        <v>39030</v>
      </c>
      <c r="B2602">
        <v>5.4471579999999999</v>
      </c>
    </row>
    <row r="2603" spans="1:2" x14ac:dyDescent="0.3">
      <c r="A2603" s="1">
        <v>39031</v>
      </c>
      <c r="B2603">
        <v>5.3137090000000002</v>
      </c>
    </row>
    <row r="2604" spans="1:2" x14ac:dyDescent="0.3">
      <c r="A2604" s="1">
        <v>39034</v>
      </c>
      <c r="B2604">
        <v>5.4512020000000003</v>
      </c>
    </row>
    <row r="2605" spans="1:2" x14ac:dyDescent="0.3">
      <c r="A2605" s="1">
        <v>39035</v>
      </c>
      <c r="B2605">
        <v>5.4875970000000001</v>
      </c>
    </row>
    <row r="2606" spans="1:2" x14ac:dyDescent="0.3">
      <c r="A2606" s="1">
        <v>39036</v>
      </c>
      <c r="B2606">
        <v>5.5967840000000004</v>
      </c>
    </row>
    <row r="2607" spans="1:2" x14ac:dyDescent="0.3">
      <c r="A2607" s="1">
        <v>39037</v>
      </c>
      <c r="B2607">
        <v>5.6129600000000002</v>
      </c>
    </row>
    <row r="2608" spans="1:2" x14ac:dyDescent="0.3">
      <c r="A2608" s="1">
        <v>39038</v>
      </c>
      <c r="B2608">
        <v>5.5684760000000004</v>
      </c>
    </row>
    <row r="2609" spans="1:2" x14ac:dyDescent="0.3">
      <c r="A2609" s="1">
        <v>39041</v>
      </c>
      <c r="B2609">
        <v>5.6170030000000004</v>
      </c>
    </row>
    <row r="2610" spans="1:2" x14ac:dyDescent="0.3">
      <c r="A2610" s="1">
        <v>39042</v>
      </c>
      <c r="B2610">
        <v>5.5886959999999997</v>
      </c>
    </row>
    <row r="2611" spans="1:2" x14ac:dyDescent="0.3">
      <c r="A2611" s="1">
        <v>39043</v>
      </c>
      <c r="B2611">
        <v>5.5967840000000004</v>
      </c>
    </row>
    <row r="2612" spans="1:2" x14ac:dyDescent="0.3">
      <c r="A2612" s="1">
        <v>39044</v>
      </c>
      <c r="B2612">
        <v>5.5846520000000002</v>
      </c>
    </row>
    <row r="2613" spans="1:2" x14ac:dyDescent="0.3">
      <c r="A2613" s="1">
        <v>39045</v>
      </c>
      <c r="B2613">
        <v>5.5361250000000002</v>
      </c>
    </row>
    <row r="2614" spans="1:2" x14ac:dyDescent="0.3">
      <c r="A2614" s="1">
        <v>39048</v>
      </c>
      <c r="B2614">
        <v>5.4148079999999998</v>
      </c>
    </row>
    <row r="2615" spans="1:2" x14ac:dyDescent="0.3">
      <c r="A2615" s="1">
        <v>39049</v>
      </c>
      <c r="B2615">
        <v>5.4148079999999998</v>
      </c>
    </row>
    <row r="2616" spans="1:2" x14ac:dyDescent="0.3">
      <c r="A2616" s="1">
        <v>39050</v>
      </c>
      <c r="B2616">
        <v>5.4875970000000001</v>
      </c>
    </row>
    <row r="2617" spans="1:2" x14ac:dyDescent="0.3">
      <c r="A2617" s="1">
        <v>39051</v>
      </c>
      <c r="B2617">
        <v>5.4148079999999998</v>
      </c>
    </row>
    <row r="2618" spans="1:2" x14ac:dyDescent="0.3">
      <c r="A2618" s="1">
        <v>39052</v>
      </c>
      <c r="B2618">
        <v>5.3177529999999997</v>
      </c>
    </row>
    <row r="2619" spans="1:2" x14ac:dyDescent="0.3">
      <c r="A2619" s="1">
        <v>39055</v>
      </c>
      <c r="B2619">
        <v>5.3379729999999999</v>
      </c>
    </row>
    <row r="2620" spans="1:2" x14ac:dyDescent="0.3">
      <c r="A2620" s="1">
        <v>39056</v>
      </c>
      <c r="B2620">
        <v>5.3824560000000004</v>
      </c>
    </row>
    <row r="2621" spans="1:2" x14ac:dyDescent="0.3">
      <c r="A2621" s="1">
        <v>39057</v>
      </c>
      <c r="B2621">
        <v>5.3945879999999997</v>
      </c>
    </row>
    <row r="2622" spans="1:2" x14ac:dyDescent="0.3">
      <c r="A2622" s="1">
        <v>39058</v>
      </c>
      <c r="B2622">
        <v>5.4188520000000002</v>
      </c>
    </row>
    <row r="2623" spans="1:2" x14ac:dyDescent="0.3">
      <c r="A2623" s="1">
        <v>39059</v>
      </c>
      <c r="B2623">
        <v>5.40672</v>
      </c>
    </row>
    <row r="2624" spans="1:2" x14ac:dyDescent="0.3">
      <c r="A2624" s="1">
        <v>39062</v>
      </c>
      <c r="B2624">
        <v>5.4714229999999997</v>
      </c>
    </row>
    <row r="2625" spans="1:2" x14ac:dyDescent="0.3">
      <c r="A2625" s="1">
        <v>39063</v>
      </c>
      <c r="B2625">
        <v>5.4875970000000001</v>
      </c>
    </row>
    <row r="2626" spans="1:2" x14ac:dyDescent="0.3">
      <c r="A2626" s="1">
        <v>39064</v>
      </c>
      <c r="B2626">
        <v>5.6008269999999998</v>
      </c>
    </row>
    <row r="2627" spans="1:2" x14ac:dyDescent="0.3">
      <c r="A2627" s="1">
        <v>39065</v>
      </c>
      <c r="B2627">
        <v>5.6331800000000003</v>
      </c>
    </row>
    <row r="2628" spans="1:2" x14ac:dyDescent="0.3">
      <c r="A2628" s="1">
        <v>39066</v>
      </c>
      <c r="B2628">
        <v>5.6412659999999999</v>
      </c>
    </row>
    <row r="2629" spans="1:2" x14ac:dyDescent="0.3">
      <c r="A2629" s="1">
        <v>39069</v>
      </c>
      <c r="B2629">
        <v>5.59274</v>
      </c>
    </row>
    <row r="2630" spans="1:2" x14ac:dyDescent="0.3">
      <c r="A2630" s="1">
        <v>39070</v>
      </c>
      <c r="B2630">
        <v>5.6048720000000003</v>
      </c>
    </row>
    <row r="2631" spans="1:2" x14ac:dyDescent="0.3">
      <c r="A2631" s="1">
        <v>39071</v>
      </c>
      <c r="B2631">
        <v>5.6048720000000003</v>
      </c>
    </row>
    <row r="2632" spans="1:2" x14ac:dyDescent="0.3">
      <c r="A2632" s="1">
        <v>39072</v>
      </c>
      <c r="B2632">
        <v>5.6008269999999998</v>
      </c>
    </row>
    <row r="2633" spans="1:2" x14ac:dyDescent="0.3">
      <c r="A2633" s="1">
        <v>39073</v>
      </c>
      <c r="B2633">
        <v>5.5482560000000003</v>
      </c>
    </row>
    <row r="2634" spans="1:2" x14ac:dyDescent="0.3">
      <c r="A2634" s="1">
        <v>39078</v>
      </c>
      <c r="B2634">
        <v>5.6250910000000003</v>
      </c>
    </row>
    <row r="2635" spans="1:2" x14ac:dyDescent="0.3">
      <c r="A2635" s="1">
        <v>39079</v>
      </c>
      <c r="B2635">
        <v>5.6129600000000002</v>
      </c>
    </row>
    <row r="2636" spans="1:2" x14ac:dyDescent="0.3">
      <c r="A2636" s="1">
        <v>39080</v>
      </c>
      <c r="B2636">
        <v>5.5967840000000004</v>
      </c>
    </row>
    <row r="2637" spans="1:2" x14ac:dyDescent="0.3">
      <c r="A2637" s="1">
        <v>39084</v>
      </c>
      <c r="B2637">
        <v>5.6331800000000003</v>
      </c>
    </row>
    <row r="2638" spans="1:2" x14ac:dyDescent="0.3">
      <c r="A2638" s="1">
        <v>39085</v>
      </c>
      <c r="B2638">
        <v>5.6897929999999999</v>
      </c>
    </row>
    <row r="2639" spans="1:2" x14ac:dyDescent="0.3">
      <c r="A2639" s="1">
        <v>39086</v>
      </c>
      <c r="B2639">
        <v>5.8434619999999997</v>
      </c>
    </row>
    <row r="2640" spans="1:2" x14ac:dyDescent="0.3">
      <c r="A2640" s="1">
        <v>39087</v>
      </c>
      <c r="B2640">
        <v>5.8434619999999997</v>
      </c>
    </row>
    <row r="2641" spans="1:2" x14ac:dyDescent="0.3">
      <c r="A2641" s="1">
        <v>39090</v>
      </c>
      <c r="B2641">
        <v>5.91221</v>
      </c>
    </row>
    <row r="2642" spans="1:2" x14ac:dyDescent="0.3">
      <c r="A2642" s="1">
        <v>39091</v>
      </c>
      <c r="B2642">
        <v>5.9364739999999996</v>
      </c>
    </row>
    <row r="2643" spans="1:2" x14ac:dyDescent="0.3">
      <c r="A2643" s="1">
        <v>39092</v>
      </c>
      <c r="B2643">
        <v>5.8758140000000001</v>
      </c>
    </row>
    <row r="2644" spans="1:2" x14ac:dyDescent="0.3">
      <c r="A2644" s="1">
        <v>39093</v>
      </c>
      <c r="B2644">
        <v>5.9526490000000001</v>
      </c>
    </row>
    <row r="2645" spans="1:2" x14ac:dyDescent="0.3">
      <c r="A2645" s="1">
        <v>39094</v>
      </c>
      <c r="B2645">
        <v>5.9647810000000003</v>
      </c>
    </row>
    <row r="2646" spans="1:2" x14ac:dyDescent="0.3">
      <c r="A2646" s="1">
        <v>39097</v>
      </c>
      <c r="B2646">
        <v>5.9566929999999996</v>
      </c>
    </row>
    <row r="2647" spans="1:2" x14ac:dyDescent="0.3">
      <c r="A2647" s="1">
        <v>39098</v>
      </c>
      <c r="B2647">
        <v>5.9647810000000003</v>
      </c>
    </row>
    <row r="2648" spans="1:2" x14ac:dyDescent="0.3">
      <c r="A2648" s="1">
        <v>39099</v>
      </c>
      <c r="B2648">
        <v>5.9041220000000001</v>
      </c>
    </row>
    <row r="2649" spans="1:2" x14ac:dyDescent="0.3">
      <c r="A2649" s="1">
        <v>39100</v>
      </c>
      <c r="B2649">
        <v>5.8636819999999998</v>
      </c>
    </row>
    <row r="2650" spans="1:2" x14ac:dyDescent="0.3">
      <c r="A2650" s="1">
        <v>39101</v>
      </c>
      <c r="B2650">
        <v>5.9162549999999996</v>
      </c>
    </row>
    <row r="2651" spans="1:2" x14ac:dyDescent="0.3">
      <c r="A2651" s="1">
        <v>39104</v>
      </c>
      <c r="B2651">
        <v>5.8636819999999998</v>
      </c>
    </row>
    <row r="2652" spans="1:2" x14ac:dyDescent="0.3">
      <c r="A2652" s="1">
        <v>39105</v>
      </c>
      <c r="B2652">
        <v>5.8232439999999999</v>
      </c>
    </row>
    <row r="2653" spans="1:2" x14ac:dyDescent="0.3">
      <c r="A2653" s="1">
        <v>39106</v>
      </c>
      <c r="B2653">
        <v>5.8596399999999997</v>
      </c>
    </row>
    <row r="2654" spans="1:2" x14ac:dyDescent="0.3">
      <c r="A2654" s="1">
        <v>39107</v>
      </c>
      <c r="B2654">
        <v>5.7908920000000004</v>
      </c>
    </row>
    <row r="2655" spans="1:2" x14ac:dyDescent="0.3">
      <c r="A2655" s="1">
        <v>39108</v>
      </c>
      <c r="B2655">
        <v>5.7302330000000001</v>
      </c>
    </row>
    <row r="2656" spans="1:2" x14ac:dyDescent="0.3">
      <c r="A2656" s="1">
        <v>39111</v>
      </c>
      <c r="B2656">
        <v>5.4997309999999997</v>
      </c>
    </row>
    <row r="2657" spans="1:2" x14ac:dyDescent="0.3">
      <c r="A2657" s="1">
        <v>39112</v>
      </c>
      <c r="B2657">
        <v>5.4956870000000002</v>
      </c>
    </row>
    <row r="2658" spans="1:2" x14ac:dyDescent="0.3">
      <c r="A2658" s="1">
        <v>39113</v>
      </c>
      <c r="B2658">
        <v>5.4592910000000003</v>
      </c>
    </row>
    <row r="2659" spans="1:2" x14ac:dyDescent="0.3">
      <c r="A2659" s="1">
        <v>39114</v>
      </c>
      <c r="B2659">
        <v>5.4350269999999998</v>
      </c>
    </row>
    <row r="2660" spans="1:2" x14ac:dyDescent="0.3">
      <c r="A2660" s="1">
        <v>39115</v>
      </c>
      <c r="B2660">
        <v>5.4512020000000003</v>
      </c>
    </row>
    <row r="2661" spans="1:2" x14ac:dyDescent="0.3">
      <c r="A2661" s="1">
        <v>39118</v>
      </c>
      <c r="B2661">
        <v>5.5239929999999999</v>
      </c>
    </row>
    <row r="2662" spans="1:2" x14ac:dyDescent="0.3">
      <c r="A2662" s="1">
        <v>39119</v>
      </c>
      <c r="B2662">
        <v>5.5320819999999999</v>
      </c>
    </row>
    <row r="2663" spans="1:2" x14ac:dyDescent="0.3">
      <c r="A2663" s="1">
        <v>39120</v>
      </c>
      <c r="B2663">
        <v>5.5401689999999997</v>
      </c>
    </row>
    <row r="2664" spans="1:2" x14ac:dyDescent="0.3">
      <c r="A2664" s="1">
        <v>39121</v>
      </c>
      <c r="B2664">
        <v>5.5199499999999997</v>
      </c>
    </row>
    <row r="2665" spans="1:2" x14ac:dyDescent="0.3">
      <c r="A2665" s="1">
        <v>39122</v>
      </c>
      <c r="B2665">
        <v>5.5522999999999998</v>
      </c>
    </row>
    <row r="2666" spans="1:2" x14ac:dyDescent="0.3">
      <c r="A2666" s="1">
        <v>39125</v>
      </c>
      <c r="B2666">
        <v>5.5563440000000002</v>
      </c>
    </row>
    <row r="2667" spans="1:2" x14ac:dyDescent="0.3">
      <c r="A2667" s="1">
        <v>39126</v>
      </c>
      <c r="B2667">
        <v>5.5320819999999999</v>
      </c>
    </row>
    <row r="2668" spans="1:2" x14ac:dyDescent="0.3">
      <c r="A2668" s="1">
        <v>39127</v>
      </c>
      <c r="B2668">
        <v>5.5725199999999999</v>
      </c>
    </row>
    <row r="2669" spans="1:2" x14ac:dyDescent="0.3">
      <c r="A2669" s="1">
        <v>39128</v>
      </c>
      <c r="B2669">
        <v>5.5118619999999998</v>
      </c>
    </row>
    <row r="2670" spans="1:2" x14ac:dyDescent="0.3">
      <c r="A2670" s="1">
        <v>39129</v>
      </c>
      <c r="B2670">
        <v>5.5320819999999999</v>
      </c>
    </row>
    <row r="2671" spans="1:2" x14ac:dyDescent="0.3">
      <c r="A2671" s="1">
        <v>39132</v>
      </c>
      <c r="B2671">
        <v>5.4875970000000001</v>
      </c>
    </row>
    <row r="2672" spans="1:2" x14ac:dyDescent="0.3">
      <c r="A2672" s="1">
        <v>39133</v>
      </c>
      <c r="B2672">
        <v>5.4875970000000001</v>
      </c>
    </row>
    <row r="2673" spans="1:2" x14ac:dyDescent="0.3">
      <c r="A2673" s="1">
        <v>39134</v>
      </c>
      <c r="B2673">
        <v>5.4228949999999996</v>
      </c>
    </row>
    <row r="2674" spans="1:2" x14ac:dyDescent="0.3">
      <c r="A2674" s="1">
        <v>39135</v>
      </c>
      <c r="B2674">
        <v>5.4390710000000002</v>
      </c>
    </row>
    <row r="2675" spans="1:2" x14ac:dyDescent="0.3">
      <c r="A2675" s="1">
        <v>39136</v>
      </c>
      <c r="B2675">
        <v>5.5765640000000003</v>
      </c>
    </row>
    <row r="2676" spans="1:2" x14ac:dyDescent="0.3">
      <c r="A2676" s="1">
        <v>39139</v>
      </c>
      <c r="B2676">
        <v>5.6736180000000003</v>
      </c>
    </row>
    <row r="2677" spans="1:2" x14ac:dyDescent="0.3">
      <c r="A2677" s="1">
        <v>39140</v>
      </c>
      <c r="B2677">
        <v>5.5563440000000002</v>
      </c>
    </row>
    <row r="2678" spans="1:2" x14ac:dyDescent="0.3">
      <c r="A2678" s="1">
        <v>39141</v>
      </c>
      <c r="B2678">
        <v>5.483555</v>
      </c>
    </row>
    <row r="2679" spans="1:2" x14ac:dyDescent="0.3">
      <c r="A2679" s="1">
        <v>39142</v>
      </c>
      <c r="B2679">
        <v>5.2732700000000001</v>
      </c>
    </row>
    <row r="2680" spans="1:2" x14ac:dyDescent="0.3">
      <c r="A2680" s="1">
        <v>39143</v>
      </c>
      <c r="B2680">
        <v>5.1479090000000003</v>
      </c>
    </row>
    <row r="2681" spans="1:2" x14ac:dyDescent="0.3">
      <c r="A2681" s="1">
        <v>39146</v>
      </c>
      <c r="B2681">
        <v>5.1398210000000004</v>
      </c>
    </row>
    <row r="2682" spans="1:2" x14ac:dyDescent="0.3">
      <c r="A2682" s="1">
        <v>39147</v>
      </c>
      <c r="B2682">
        <v>5.1236459999999999</v>
      </c>
    </row>
    <row r="2683" spans="1:2" x14ac:dyDescent="0.3">
      <c r="A2683" s="1">
        <v>39148</v>
      </c>
      <c r="B2683">
        <v>5.0953390000000001</v>
      </c>
    </row>
    <row r="2684" spans="1:2" x14ac:dyDescent="0.3">
      <c r="A2684" s="1">
        <v>39149</v>
      </c>
      <c r="B2684">
        <v>5.1236459999999999</v>
      </c>
    </row>
    <row r="2685" spans="1:2" x14ac:dyDescent="0.3">
      <c r="A2685" s="1">
        <v>39150</v>
      </c>
      <c r="B2685">
        <v>5.08725</v>
      </c>
    </row>
    <row r="2686" spans="1:2" x14ac:dyDescent="0.3">
      <c r="A2686" s="1">
        <v>39153</v>
      </c>
      <c r="B2686">
        <v>5.0710750000000004</v>
      </c>
    </row>
    <row r="2687" spans="1:2" x14ac:dyDescent="0.3">
      <c r="A2687" s="1">
        <v>39154</v>
      </c>
      <c r="B2687">
        <v>5.0306350000000002</v>
      </c>
    </row>
    <row r="2688" spans="1:2" x14ac:dyDescent="0.3">
      <c r="A2688" s="1">
        <v>39155</v>
      </c>
      <c r="B2688">
        <v>4.9254939999999996</v>
      </c>
    </row>
    <row r="2689" spans="1:2" x14ac:dyDescent="0.3">
      <c r="A2689" s="1">
        <v>39156</v>
      </c>
      <c r="B2689">
        <v>5.0104160000000002</v>
      </c>
    </row>
    <row r="2690" spans="1:2" x14ac:dyDescent="0.3">
      <c r="A2690" s="1">
        <v>39157</v>
      </c>
      <c r="B2690">
        <v>5.0346789999999997</v>
      </c>
    </row>
    <row r="2691" spans="1:2" x14ac:dyDescent="0.3">
      <c r="A2691" s="1">
        <v>39160</v>
      </c>
      <c r="B2691">
        <v>5.0751189999999999</v>
      </c>
    </row>
    <row r="2692" spans="1:2" x14ac:dyDescent="0.3">
      <c r="A2692" s="1">
        <v>39161</v>
      </c>
      <c r="B2692">
        <v>5.0832069999999998</v>
      </c>
    </row>
    <row r="2693" spans="1:2" x14ac:dyDescent="0.3">
      <c r="A2693" s="1">
        <v>39162</v>
      </c>
      <c r="B2693">
        <v>5.0427679999999997</v>
      </c>
    </row>
    <row r="2694" spans="1:2" x14ac:dyDescent="0.3">
      <c r="A2694" s="1">
        <v>39163</v>
      </c>
      <c r="B2694">
        <v>5.1115139999999997</v>
      </c>
    </row>
    <row r="2695" spans="1:2" x14ac:dyDescent="0.3">
      <c r="A2695" s="1">
        <v>39164</v>
      </c>
      <c r="B2695">
        <v>5.08725</v>
      </c>
    </row>
    <row r="2696" spans="1:2" x14ac:dyDescent="0.3">
      <c r="A2696" s="1">
        <v>39167</v>
      </c>
      <c r="B2696">
        <v>5.0629860000000004</v>
      </c>
    </row>
    <row r="2697" spans="1:2" x14ac:dyDescent="0.3">
      <c r="A2697" s="1">
        <v>39168</v>
      </c>
      <c r="B2697">
        <v>5.0468109999999999</v>
      </c>
    </row>
    <row r="2698" spans="1:2" x14ac:dyDescent="0.3">
      <c r="A2698" s="1">
        <v>39169</v>
      </c>
      <c r="B2698">
        <v>5.0104160000000002</v>
      </c>
    </row>
    <row r="2699" spans="1:2" x14ac:dyDescent="0.3">
      <c r="A2699" s="1">
        <v>39170</v>
      </c>
      <c r="B2699">
        <v>5.0185040000000001</v>
      </c>
    </row>
    <row r="2700" spans="1:2" x14ac:dyDescent="0.3">
      <c r="A2700" s="1">
        <v>39171</v>
      </c>
      <c r="B2700">
        <v>5.0063709999999997</v>
      </c>
    </row>
    <row r="2701" spans="1:2" x14ac:dyDescent="0.3">
      <c r="A2701" s="1">
        <v>39174</v>
      </c>
      <c r="B2701">
        <v>5.1236459999999999</v>
      </c>
    </row>
    <row r="2702" spans="1:2" x14ac:dyDescent="0.3">
      <c r="A2702" s="1">
        <v>39175</v>
      </c>
      <c r="B2702">
        <v>5.212612</v>
      </c>
    </row>
    <row r="2703" spans="1:2" x14ac:dyDescent="0.3">
      <c r="A2703" s="1">
        <v>39176</v>
      </c>
      <c r="B2703">
        <v>5.2570949999999996</v>
      </c>
    </row>
    <row r="2704" spans="1:2" x14ac:dyDescent="0.3">
      <c r="A2704" s="1">
        <v>39177</v>
      </c>
      <c r="B2704">
        <v>5.212612</v>
      </c>
    </row>
    <row r="2705" spans="1:2" x14ac:dyDescent="0.3">
      <c r="A2705" s="1">
        <v>39182</v>
      </c>
      <c r="B2705">
        <v>5.24092</v>
      </c>
    </row>
    <row r="2706" spans="1:2" x14ac:dyDescent="0.3">
      <c r="A2706" s="1">
        <v>39183</v>
      </c>
      <c r="B2706">
        <v>5.2166560000000004</v>
      </c>
    </row>
    <row r="2707" spans="1:2" x14ac:dyDescent="0.3">
      <c r="A2707" s="1">
        <v>39184</v>
      </c>
      <c r="B2707">
        <v>5.2045240000000002</v>
      </c>
    </row>
    <row r="2708" spans="1:2" x14ac:dyDescent="0.3">
      <c r="A2708" s="1">
        <v>39185</v>
      </c>
      <c r="B2708">
        <v>5.3137090000000002</v>
      </c>
    </row>
    <row r="2709" spans="1:2" x14ac:dyDescent="0.3">
      <c r="A2709" s="1">
        <v>39188</v>
      </c>
      <c r="B2709">
        <v>5.3743679999999996</v>
      </c>
    </row>
    <row r="2710" spans="1:2" x14ac:dyDescent="0.3">
      <c r="A2710" s="1">
        <v>39189</v>
      </c>
      <c r="B2710">
        <v>5.4148079999999998</v>
      </c>
    </row>
    <row r="2711" spans="1:2" x14ac:dyDescent="0.3">
      <c r="A2711" s="1">
        <v>39190</v>
      </c>
      <c r="B2711">
        <v>5.386501</v>
      </c>
    </row>
    <row r="2712" spans="1:2" x14ac:dyDescent="0.3">
      <c r="A2712" s="1">
        <v>39191</v>
      </c>
      <c r="B2712">
        <v>5.3905450000000004</v>
      </c>
    </row>
    <row r="2713" spans="1:2" x14ac:dyDescent="0.3">
      <c r="A2713" s="1">
        <v>39192</v>
      </c>
      <c r="B2713">
        <v>5.4148079999999998</v>
      </c>
    </row>
    <row r="2714" spans="1:2" x14ac:dyDescent="0.3">
      <c r="A2714" s="1">
        <v>39195</v>
      </c>
      <c r="B2714">
        <v>5.3501050000000001</v>
      </c>
    </row>
    <row r="2715" spans="1:2" x14ac:dyDescent="0.3">
      <c r="A2715" s="1">
        <v>39196</v>
      </c>
      <c r="B2715">
        <v>5.3581919999999998</v>
      </c>
    </row>
    <row r="2716" spans="1:2" x14ac:dyDescent="0.3">
      <c r="A2716" s="1">
        <v>39197</v>
      </c>
      <c r="B2716">
        <v>5.3622370000000004</v>
      </c>
    </row>
    <row r="2717" spans="1:2" x14ac:dyDescent="0.3">
      <c r="A2717" s="1">
        <v>39198</v>
      </c>
      <c r="B2717">
        <v>5.4512020000000003</v>
      </c>
    </row>
    <row r="2718" spans="1:2" x14ac:dyDescent="0.3">
      <c r="A2718" s="1">
        <v>39199</v>
      </c>
      <c r="B2718">
        <v>5.4026759999999996</v>
      </c>
    </row>
    <row r="2719" spans="1:2" x14ac:dyDescent="0.3">
      <c r="A2719" s="1">
        <v>39202</v>
      </c>
      <c r="B2719">
        <v>5.4107649999999996</v>
      </c>
    </row>
    <row r="2720" spans="1:2" x14ac:dyDescent="0.3">
      <c r="A2720" s="1">
        <v>39204</v>
      </c>
      <c r="B2720">
        <v>5.426939</v>
      </c>
    </row>
    <row r="2721" spans="1:2" x14ac:dyDescent="0.3">
      <c r="A2721" s="1">
        <v>39205</v>
      </c>
      <c r="B2721">
        <v>5.4148079999999998</v>
      </c>
    </row>
    <row r="2722" spans="1:2" x14ac:dyDescent="0.3">
      <c r="A2722" s="1">
        <v>39206</v>
      </c>
      <c r="B2722">
        <v>5.4447239999999999</v>
      </c>
    </row>
    <row r="2723" spans="1:2" x14ac:dyDescent="0.3">
      <c r="A2723" s="1">
        <v>39209</v>
      </c>
      <c r="B2723">
        <v>5.4532720000000001</v>
      </c>
    </row>
    <row r="2724" spans="1:2" x14ac:dyDescent="0.3">
      <c r="A2724" s="1">
        <v>39210</v>
      </c>
      <c r="B2724">
        <v>5.4190820000000004</v>
      </c>
    </row>
    <row r="2725" spans="1:2" x14ac:dyDescent="0.3">
      <c r="A2725" s="1">
        <v>39211</v>
      </c>
      <c r="B2725">
        <v>5.4062599999999996</v>
      </c>
    </row>
    <row r="2726" spans="1:2" x14ac:dyDescent="0.3">
      <c r="A2726" s="1">
        <v>39212</v>
      </c>
      <c r="B2726">
        <v>5.4062599999999996</v>
      </c>
    </row>
    <row r="2727" spans="1:2" x14ac:dyDescent="0.3">
      <c r="A2727" s="1">
        <v>39213</v>
      </c>
      <c r="B2727">
        <v>5.4404500000000002</v>
      </c>
    </row>
    <row r="2728" spans="1:2" x14ac:dyDescent="0.3">
      <c r="A2728" s="1">
        <v>39216</v>
      </c>
      <c r="B2728">
        <v>5.4062599999999996</v>
      </c>
    </row>
    <row r="2729" spans="1:2" x14ac:dyDescent="0.3">
      <c r="A2729" s="1">
        <v>39217</v>
      </c>
      <c r="B2729">
        <v>5.4062599999999996</v>
      </c>
    </row>
    <row r="2730" spans="1:2" x14ac:dyDescent="0.3">
      <c r="A2730" s="1">
        <v>39218</v>
      </c>
      <c r="B2730">
        <v>5.3421539999999998</v>
      </c>
    </row>
    <row r="2731" spans="1:2" x14ac:dyDescent="0.3">
      <c r="A2731" s="1">
        <v>39219</v>
      </c>
      <c r="B2731">
        <v>5.3378810000000003</v>
      </c>
    </row>
    <row r="2732" spans="1:2" x14ac:dyDescent="0.3">
      <c r="A2732" s="1">
        <v>39220</v>
      </c>
      <c r="B2732">
        <v>5.372071</v>
      </c>
    </row>
    <row r="2733" spans="1:2" x14ac:dyDescent="0.3">
      <c r="A2733" s="1">
        <v>39223</v>
      </c>
      <c r="B2733">
        <v>5.3977130000000004</v>
      </c>
    </row>
    <row r="2734" spans="1:2" x14ac:dyDescent="0.3">
      <c r="A2734" s="1">
        <v>39224</v>
      </c>
      <c r="B2734">
        <v>5.5430190000000001</v>
      </c>
    </row>
    <row r="2735" spans="1:2" x14ac:dyDescent="0.3">
      <c r="A2735" s="1">
        <v>39225</v>
      </c>
      <c r="B2735">
        <v>5.7054200000000002</v>
      </c>
    </row>
    <row r="2736" spans="1:2" x14ac:dyDescent="0.3">
      <c r="A2736" s="1">
        <v>39226</v>
      </c>
      <c r="B2736">
        <v>5.6925999999999997</v>
      </c>
    </row>
    <row r="2737" spans="1:2" x14ac:dyDescent="0.3">
      <c r="A2737" s="1">
        <v>39227</v>
      </c>
      <c r="B2737">
        <v>5.7310629999999998</v>
      </c>
    </row>
    <row r="2738" spans="1:2" x14ac:dyDescent="0.3">
      <c r="A2738" s="1">
        <v>39231</v>
      </c>
      <c r="B2738">
        <v>5.833634</v>
      </c>
    </row>
    <row r="2739" spans="1:2" x14ac:dyDescent="0.3">
      <c r="A2739" s="1">
        <v>39232</v>
      </c>
      <c r="B2739">
        <v>5.8592750000000002</v>
      </c>
    </row>
    <row r="2740" spans="1:2" x14ac:dyDescent="0.3">
      <c r="A2740" s="1">
        <v>39233</v>
      </c>
      <c r="B2740">
        <v>5.8891910000000003</v>
      </c>
    </row>
    <row r="2741" spans="1:2" x14ac:dyDescent="0.3">
      <c r="A2741" s="1">
        <v>39234</v>
      </c>
      <c r="B2741">
        <v>6.1327939999999996</v>
      </c>
    </row>
    <row r="2742" spans="1:2" x14ac:dyDescent="0.3">
      <c r="A2742" s="1">
        <v>39237</v>
      </c>
      <c r="B2742">
        <v>6.0259510000000001</v>
      </c>
    </row>
    <row r="2743" spans="1:2" x14ac:dyDescent="0.3">
      <c r="A2743" s="1">
        <v>39238</v>
      </c>
      <c r="B2743">
        <v>5.9703920000000004</v>
      </c>
    </row>
    <row r="2744" spans="1:2" x14ac:dyDescent="0.3">
      <c r="A2744" s="1">
        <v>39239</v>
      </c>
      <c r="B2744">
        <v>5.9191060000000002</v>
      </c>
    </row>
    <row r="2745" spans="1:2" x14ac:dyDescent="0.3">
      <c r="A2745" s="1">
        <v>39240</v>
      </c>
      <c r="B2745">
        <v>5.8763690000000004</v>
      </c>
    </row>
    <row r="2746" spans="1:2" x14ac:dyDescent="0.3">
      <c r="A2746" s="1">
        <v>39241</v>
      </c>
      <c r="B2746">
        <v>5.8507280000000002</v>
      </c>
    </row>
    <row r="2747" spans="1:2" x14ac:dyDescent="0.3">
      <c r="A2747" s="1">
        <v>39244</v>
      </c>
      <c r="B2747">
        <v>5.833634</v>
      </c>
    </row>
    <row r="2748" spans="1:2" x14ac:dyDescent="0.3">
      <c r="A2748" s="1">
        <v>39245</v>
      </c>
      <c r="B2748">
        <v>5.8165380000000004</v>
      </c>
    </row>
    <row r="2749" spans="1:2" x14ac:dyDescent="0.3">
      <c r="A2749" s="1">
        <v>39246</v>
      </c>
      <c r="B2749">
        <v>5.8293590000000002</v>
      </c>
    </row>
    <row r="2750" spans="1:2" x14ac:dyDescent="0.3">
      <c r="A2750" s="1">
        <v>39247</v>
      </c>
      <c r="B2750">
        <v>5.8635489999999999</v>
      </c>
    </row>
    <row r="2751" spans="1:2" x14ac:dyDescent="0.3">
      <c r="A2751" s="1">
        <v>39248</v>
      </c>
      <c r="B2751">
        <v>5.9575699999999996</v>
      </c>
    </row>
    <row r="2752" spans="1:2" x14ac:dyDescent="0.3">
      <c r="A2752" s="1">
        <v>39251</v>
      </c>
      <c r="B2752">
        <v>5.8849179999999999</v>
      </c>
    </row>
    <row r="2753" spans="1:2" x14ac:dyDescent="0.3">
      <c r="A2753" s="1">
        <v>39252</v>
      </c>
      <c r="B2753">
        <v>5.8806430000000001</v>
      </c>
    </row>
    <row r="2754" spans="1:2" x14ac:dyDescent="0.3">
      <c r="A2754" s="1">
        <v>39253</v>
      </c>
      <c r="B2754">
        <v>5.9148339999999999</v>
      </c>
    </row>
    <row r="2755" spans="1:2" x14ac:dyDescent="0.3">
      <c r="A2755" s="1">
        <v>39254</v>
      </c>
      <c r="B2755">
        <v>5.8464539999999996</v>
      </c>
    </row>
    <row r="2756" spans="1:2" x14ac:dyDescent="0.3">
      <c r="A2756" s="1">
        <v>39255</v>
      </c>
      <c r="B2756">
        <v>5.7866229999999996</v>
      </c>
    </row>
    <row r="2757" spans="1:2" x14ac:dyDescent="0.3">
      <c r="A2757" s="1">
        <v>39258</v>
      </c>
      <c r="B2757">
        <v>5.7481590000000002</v>
      </c>
    </row>
    <row r="2758" spans="1:2" x14ac:dyDescent="0.3">
      <c r="A2758" s="1">
        <v>39259</v>
      </c>
      <c r="B2758">
        <v>5.7737999999999996</v>
      </c>
    </row>
    <row r="2759" spans="1:2" x14ac:dyDescent="0.3">
      <c r="A2759" s="1">
        <v>39260</v>
      </c>
      <c r="B2759">
        <v>5.8079910000000003</v>
      </c>
    </row>
    <row r="2760" spans="1:2" x14ac:dyDescent="0.3">
      <c r="A2760" s="1">
        <v>39261</v>
      </c>
      <c r="B2760">
        <v>5.8293590000000002</v>
      </c>
    </row>
    <row r="2761" spans="1:2" x14ac:dyDescent="0.3">
      <c r="A2761" s="1">
        <v>39262</v>
      </c>
      <c r="B2761">
        <v>5.8507280000000002</v>
      </c>
    </row>
    <row r="2762" spans="1:2" x14ac:dyDescent="0.3">
      <c r="A2762" s="1">
        <v>39265</v>
      </c>
      <c r="B2762">
        <v>5.8379070000000004</v>
      </c>
    </row>
    <row r="2763" spans="1:2" x14ac:dyDescent="0.3">
      <c r="A2763" s="1">
        <v>39266</v>
      </c>
      <c r="B2763">
        <v>5.8421799999999999</v>
      </c>
    </row>
    <row r="2764" spans="1:2" x14ac:dyDescent="0.3">
      <c r="A2764" s="1">
        <v>39267</v>
      </c>
      <c r="B2764">
        <v>5.8806430000000001</v>
      </c>
    </row>
    <row r="2765" spans="1:2" x14ac:dyDescent="0.3">
      <c r="A2765" s="1">
        <v>39268</v>
      </c>
      <c r="B2765">
        <v>5.8250840000000004</v>
      </c>
    </row>
    <row r="2766" spans="1:2" x14ac:dyDescent="0.3">
      <c r="A2766" s="1">
        <v>39269</v>
      </c>
      <c r="B2766">
        <v>5.8421799999999999</v>
      </c>
    </row>
    <row r="2767" spans="1:2" x14ac:dyDescent="0.3">
      <c r="A2767" s="1">
        <v>39272</v>
      </c>
      <c r="B2767">
        <v>5.8678220000000003</v>
      </c>
    </row>
    <row r="2768" spans="1:2" x14ac:dyDescent="0.3">
      <c r="A2768" s="1">
        <v>39273</v>
      </c>
      <c r="B2768">
        <v>5.812265</v>
      </c>
    </row>
    <row r="2769" spans="1:2" x14ac:dyDescent="0.3">
      <c r="A2769" s="1">
        <v>39274</v>
      </c>
      <c r="B2769">
        <v>5.7481590000000002</v>
      </c>
    </row>
    <row r="2770" spans="1:2" x14ac:dyDescent="0.3">
      <c r="A2770" s="1">
        <v>39275</v>
      </c>
      <c r="B2770">
        <v>5.7951699999999997</v>
      </c>
    </row>
    <row r="2771" spans="1:2" x14ac:dyDescent="0.3">
      <c r="A2771" s="1">
        <v>39276</v>
      </c>
      <c r="B2771">
        <v>5.799442</v>
      </c>
    </row>
    <row r="2772" spans="1:2" x14ac:dyDescent="0.3">
      <c r="A2772" s="1">
        <v>39279</v>
      </c>
      <c r="B2772">
        <v>5.8037159999999997</v>
      </c>
    </row>
    <row r="2773" spans="1:2" x14ac:dyDescent="0.3">
      <c r="A2773" s="1">
        <v>39280</v>
      </c>
      <c r="B2773">
        <v>5.7695270000000001</v>
      </c>
    </row>
    <row r="2774" spans="1:2" x14ac:dyDescent="0.3">
      <c r="A2774" s="1">
        <v>39281</v>
      </c>
      <c r="B2774">
        <v>5.7054200000000002</v>
      </c>
    </row>
    <row r="2775" spans="1:2" x14ac:dyDescent="0.3">
      <c r="A2775" s="1">
        <v>39282</v>
      </c>
      <c r="B2775">
        <v>5.7267890000000001</v>
      </c>
    </row>
    <row r="2776" spans="1:2" x14ac:dyDescent="0.3">
      <c r="A2776" s="1">
        <v>39283</v>
      </c>
      <c r="B2776">
        <v>5.6370399999999998</v>
      </c>
    </row>
    <row r="2777" spans="1:2" x14ac:dyDescent="0.3">
      <c r="A2777" s="1">
        <v>39286</v>
      </c>
      <c r="B2777">
        <v>5.6455890000000002</v>
      </c>
    </row>
    <row r="2778" spans="1:2" x14ac:dyDescent="0.3">
      <c r="A2778" s="1">
        <v>39287</v>
      </c>
      <c r="B2778">
        <v>5.5601149999999997</v>
      </c>
    </row>
    <row r="2779" spans="1:2" x14ac:dyDescent="0.3">
      <c r="A2779" s="1">
        <v>39288</v>
      </c>
      <c r="B2779">
        <v>5.5216500000000002</v>
      </c>
    </row>
    <row r="2780" spans="1:2" x14ac:dyDescent="0.3">
      <c r="A2780" s="1">
        <v>39289</v>
      </c>
      <c r="B2780">
        <v>5.3934389999999999</v>
      </c>
    </row>
    <row r="2781" spans="1:2" x14ac:dyDescent="0.3">
      <c r="A2781" s="1">
        <v>39290</v>
      </c>
      <c r="B2781">
        <v>5.372071</v>
      </c>
    </row>
    <row r="2782" spans="1:2" x14ac:dyDescent="0.3">
      <c r="A2782" s="1">
        <v>39293</v>
      </c>
      <c r="B2782">
        <v>5.3336069999999998</v>
      </c>
    </row>
    <row r="2783" spans="1:2" x14ac:dyDescent="0.3">
      <c r="A2783" s="1">
        <v>39294</v>
      </c>
      <c r="B2783">
        <v>5.401986</v>
      </c>
    </row>
    <row r="2784" spans="1:2" x14ac:dyDescent="0.3">
      <c r="A2784" s="1">
        <v>39295</v>
      </c>
      <c r="B2784">
        <v>5.3507030000000002</v>
      </c>
    </row>
    <row r="2785" spans="1:2" x14ac:dyDescent="0.3">
      <c r="A2785" s="1">
        <v>39296</v>
      </c>
      <c r="B2785">
        <v>5.4960089999999999</v>
      </c>
    </row>
    <row r="2786" spans="1:2" x14ac:dyDescent="0.3">
      <c r="A2786" s="1">
        <v>39297</v>
      </c>
      <c r="B2786">
        <v>5.4361769999999998</v>
      </c>
    </row>
    <row r="2787" spans="1:2" x14ac:dyDescent="0.3">
      <c r="A2787" s="1">
        <v>39300</v>
      </c>
      <c r="B2787">
        <v>5.3677970000000004</v>
      </c>
    </row>
    <row r="2788" spans="1:2" x14ac:dyDescent="0.3">
      <c r="A2788" s="1">
        <v>39301</v>
      </c>
      <c r="B2788">
        <v>5.4703670000000004</v>
      </c>
    </row>
    <row r="2789" spans="1:2" x14ac:dyDescent="0.3">
      <c r="A2789" s="1">
        <v>39302</v>
      </c>
      <c r="B2789">
        <v>5.5857570000000001</v>
      </c>
    </row>
    <row r="2790" spans="1:2" x14ac:dyDescent="0.3">
      <c r="A2790" s="1">
        <v>39303</v>
      </c>
      <c r="B2790">
        <v>5.6327680000000004</v>
      </c>
    </row>
    <row r="2791" spans="1:2" x14ac:dyDescent="0.3">
      <c r="A2791" s="1">
        <v>39304</v>
      </c>
      <c r="B2791">
        <v>5.555841</v>
      </c>
    </row>
    <row r="2792" spans="1:2" x14ac:dyDescent="0.3">
      <c r="A2792" s="1">
        <v>39307</v>
      </c>
      <c r="B2792">
        <v>5.6541360000000003</v>
      </c>
    </row>
    <row r="2793" spans="1:2" x14ac:dyDescent="0.3">
      <c r="A2793" s="1">
        <v>39308</v>
      </c>
      <c r="B2793">
        <v>5.6413140000000004</v>
      </c>
    </row>
    <row r="2794" spans="1:2" x14ac:dyDescent="0.3">
      <c r="A2794" s="1">
        <v>39309</v>
      </c>
      <c r="B2794">
        <v>5.6541360000000003</v>
      </c>
    </row>
    <row r="2795" spans="1:2" x14ac:dyDescent="0.3">
      <c r="A2795" s="1">
        <v>39310</v>
      </c>
      <c r="B2795">
        <v>5.5857570000000001</v>
      </c>
    </row>
    <row r="2796" spans="1:2" x14ac:dyDescent="0.3">
      <c r="A2796" s="1">
        <v>39311</v>
      </c>
      <c r="B2796">
        <v>5.6370399999999998</v>
      </c>
    </row>
    <row r="2797" spans="1:2" x14ac:dyDescent="0.3">
      <c r="A2797" s="1">
        <v>39314</v>
      </c>
      <c r="B2797">
        <v>5.7567050000000002</v>
      </c>
    </row>
    <row r="2798" spans="1:2" x14ac:dyDescent="0.3">
      <c r="A2798" s="1">
        <v>39315</v>
      </c>
      <c r="B2798">
        <v>5.7396120000000002</v>
      </c>
    </row>
    <row r="2799" spans="1:2" x14ac:dyDescent="0.3">
      <c r="A2799" s="1">
        <v>39316</v>
      </c>
      <c r="B2799">
        <v>5.7567050000000002</v>
      </c>
    </row>
    <row r="2800" spans="1:2" x14ac:dyDescent="0.3">
      <c r="A2800" s="1">
        <v>39317</v>
      </c>
      <c r="B2800">
        <v>5.7866229999999996</v>
      </c>
    </row>
    <row r="2801" spans="1:2" x14ac:dyDescent="0.3">
      <c r="A2801" s="1">
        <v>39318</v>
      </c>
      <c r="B2801">
        <v>5.7695270000000001</v>
      </c>
    </row>
    <row r="2802" spans="1:2" x14ac:dyDescent="0.3">
      <c r="A2802" s="1">
        <v>39321</v>
      </c>
      <c r="B2802">
        <v>5.790896</v>
      </c>
    </row>
    <row r="2803" spans="1:2" x14ac:dyDescent="0.3">
      <c r="A2803" s="1">
        <v>39322</v>
      </c>
      <c r="B2803">
        <v>5.7396120000000002</v>
      </c>
    </row>
    <row r="2804" spans="1:2" x14ac:dyDescent="0.3">
      <c r="A2804" s="1">
        <v>39323</v>
      </c>
      <c r="B2804">
        <v>5.7524319999999998</v>
      </c>
    </row>
    <row r="2805" spans="1:2" x14ac:dyDescent="0.3">
      <c r="A2805" s="1">
        <v>39324</v>
      </c>
      <c r="B2805">
        <v>5.790896</v>
      </c>
    </row>
    <row r="2806" spans="1:2" x14ac:dyDescent="0.3">
      <c r="A2806" s="1">
        <v>39325</v>
      </c>
      <c r="B2806">
        <v>5.8293590000000002</v>
      </c>
    </row>
    <row r="2807" spans="1:2" x14ac:dyDescent="0.3">
      <c r="A2807" s="1">
        <v>39328</v>
      </c>
      <c r="B2807">
        <v>5.8379070000000004</v>
      </c>
    </row>
    <row r="2808" spans="1:2" x14ac:dyDescent="0.3">
      <c r="A2808" s="1">
        <v>39329</v>
      </c>
      <c r="B2808">
        <v>5.8507280000000002</v>
      </c>
    </row>
    <row r="2809" spans="1:2" x14ac:dyDescent="0.3">
      <c r="A2809" s="1">
        <v>39330</v>
      </c>
      <c r="B2809">
        <v>5.7780740000000002</v>
      </c>
    </row>
    <row r="2810" spans="1:2" x14ac:dyDescent="0.3">
      <c r="A2810" s="1">
        <v>39331</v>
      </c>
      <c r="B2810">
        <v>5.7695270000000001</v>
      </c>
    </row>
    <row r="2811" spans="1:2" x14ac:dyDescent="0.3">
      <c r="A2811" s="1">
        <v>39332</v>
      </c>
      <c r="B2811">
        <v>5.7310629999999998</v>
      </c>
    </row>
    <row r="2812" spans="1:2" x14ac:dyDescent="0.3">
      <c r="A2812" s="1">
        <v>39335</v>
      </c>
      <c r="B2812">
        <v>5.7054200000000002</v>
      </c>
    </row>
    <row r="2813" spans="1:2" x14ac:dyDescent="0.3">
      <c r="A2813" s="1">
        <v>39336</v>
      </c>
      <c r="B2813">
        <v>5.7438840000000004</v>
      </c>
    </row>
    <row r="2814" spans="1:2" x14ac:dyDescent="0.3">
      <c r="A2814" s="1">
        <v>39337</v>
      </c>
      <c r="B2814">
        <v>5.7438840000000004</v>
      </c>
    </row>
    <row r="2815" spans="1:2" x14ac:dyDescent="0.3">
      <c r="A2815" s="1">
        <v>39338</v>
      </c>
      <c r="B2815">
        <v>5.872096</v>
      </c>
    </row>
    <row r="2816" spans="1:2" x14ac:dyDescent="0.3">
      <c r="A2816" s="1">
        <v>39339</v>
      </c>
      <c r="B2816">
        <v>5.8421799999999999</v>
      </c>
    </row>
    <row r="2817" spans="1:2" x14ac:dyDescent="0.3">
      <c r="A2817" s="1">
        <v>39342</v>
      </c>
      <c r="B2817">
        <v>5.8635489999999999</v>
      </c>
    </row>
    <row r="2818" spans="1:2" x14ac:dyDescent="0.3">
      <c r="A2818" s="1">
        <v>39343</v>
      </c>
      <c r="B2818">
        <v>5.893465</v>
      </c>
    </row>
    <row r="2819" spans="1:2" x14ac:dyDescent="0.3">
      <c r="A2819" s="1">
        <v>39344</v>
      </c>
      <c r="B2819">
        <v>5.9661179999999998</v>
      </c>
    </row>
    <row r="2820" spans="1:2" x14ac:dyDescent="0.3">
      <c r="A2820" s="1">
        <v>39345</v>
      </c>
      <c r="B2820">
        <v>5.9447489999999998</v>
      </c>
    </row>
    <row r="2821" spans="1:2" x14ac:dyDescent="0.3">
      <c r="A2821" s="1">
        <v>39346</v>
      </c>
      <c r="B2821">
        <v>5.9233799999999999</v>
      </c>
    </row>
    <row r="2822" spans="1:2" x14ac:dyDescent="0.3">
      <c r="A2822" s="1">
        <v>39349</v>
      </c>
      <c r="B2822">
        <v>5.902012</v>
      </c>
    </row>
    <row r="2823" spans="1:2" x14ac:dyDescent="0.3">
      <c r="A2823" s="1">
        <v>39350</v>
      </c>
      <c r="B2823">
        <v>5.8550009999999997</v>
      </c>
    </row>
    <row r="2824" spans="1:2" x14ac:dyDescent="0.3">
      <c r="A2824" s="1">
        <v>39351</v>
      </c>
      <c r="B2824">
        <v>5.8849179999999999</v>
      </c>
    </row>
    <row r="2825" spans="1:2" x14ac:dyDescent="0.3">
      <c r="A2825" s="1">
        <v>39352</v>
      </c>
      <c r="B2825">
        <v>5.8678220000000003</v>
      </c>
    </row>
    <row r="2826" spans="1:2" x14ac:dyDescent="0.3">
      <c r="A2826" s="1">
        <v>39353</v>
      </c>
      <c r="B2826">
        <v>5.8891910000000003</v>
      </c>
    </row>
    <row r="2827" spans="1:2" x14ac:dyDescent="0.3">
      <c r="A2827" s="1">
        <v>39356</v>
      </c>
      <c r="B2827">
        <v>5.9148339999999999</v>
      </c>
    </row>
    <row r="2828" spans="1:2" x14ac:dyDescent="0.3">
      <c r="A2828" s="1">
        <v>39357</v>
      </c>
      <c r="B2828">
        <v>5.8806430000000001</v>
      </c>
    </row>
    <row r="2829" spans="1:2" x14ac:dyDescent="0.3">
      <c r="A2829" s="1">
        <v>39358</v>
      </c>
      <c r="B2829">
        <v>5.8763690000000004</v>
      </c>
    </row>
    <row r="2830" spans="1:2" x14ac:dyDescent="0.3">
      <c r="A2830" s="1">
        <v>39359</v>
      </c>
      <c r="B2830">
        <v>5.8165380000000004</v>
      </c>
    </row>
    <row r="2831" spans="1:2" x14ac:dyDescent="0.3">
      <c r="A2831" s="1">
        <v>39360</v>
      </c>
      <c r="B2831">
        <v>5.8678220000000003</v>
      </c>
    </row>
    <row r="2832" spans="1:2" x14ac:dyDescent="0.3">
      <c r="A2832" s="1">
        <v>39363</v>
      </c>
      <c r="B2832">
        <v>5.8379070000000004</v>
      </c>
    </row>
    <row r="2833" spans="1:2" x14ac:dyDescent="0.3">
      <c r="A2833" s="1">
        <v>39364</v>
      </c>
      <c r="B2833">
        <v>5.8379070000000004</v>
      </c>
    </row>
    <row r="2834" spans="1:2" x14ac:dyDescent="0.3">
      <c r="A2834" s="1">
        <v>39365</v>
      </c>
      <c r="B2834">
        <v>5.833634</v>
      </c>
    </row>
    <row r="2835" spans="1:2" x14ac:dyDescent="0.3">
      <c r="A2835" s="1">
        <v>39366</v>
      </c>
      <c r="B2835">
        <v>5.8891910000000003</v>
      </c>
    </row>
    <row r="2836" spans="1:2" x14ac:dyDescent="0.3">
      <c r="A2836" s="1">
        <v>39367</v>
      </c>
      <c r="B2836">
        <v>5.8464539999999996</v>
      </c>
    </row>
    <row r="2837" spans="1:2" x14ac:dyDescent="0.3">
      <c r="A2837" s="1">
        <v>39370</v>
      </c>
      <c r="B2837">
        <v>5.7780740000000002</v>
      </c>
    </row>
    <row r="2838" spans="1:2" x14ac:dyDescent="0.3">
      <c r="A2838" s="1">
        <v>39371</v>
      </c>
      <c r="B2838">
        <v>5.7054200000000002</v>
      </c>
    </row>
    <row r="2839" spans="1:2" x14ac:dyDescent="0.3">
      <c r="A2839" s="1">
        <v>39372</v>
      </c>
      <c r="B2839">
        <v>5.6669580000000002</v>
      </c>
    </row>
    <row r="2840" spans="1:2" x14ac:dyDescent="0.3">
      <c r="A2840" s="1">
        <v>39373</v>
      </c>
      <c r="B2840">
        <v>5.6584099999999999</v>
      </c>
    </row>
    <row r="2841" spans="1:2" x14ac:dyDescent="0.3">
      <c r="A2841" s="1">
        <v>39374</v>
      </c>
      <c r="B2841">
        <v>5.649864</v>
      </c>
    </row>
    <row r="2842" spans="1:2" x14ac:dyDescent="0.3">
      <c r="A2842" s="1">
        <v>39377</v>
      </c>
      <c r="B2842">
        <v>5.6584099999999999</v>
      </c>
    </row>
    <row r="2843" spans="1:2" x14ac:dyDescent="0.3">
      <c r="A2843" s="1">
        <v>39378</v>
      </c>
      <c r="B2843">
        <v>5.7054200000000002</v>
      </c>
    </row>
    <row r="2844" spans="1:2" x14ac:dyDescent="0.3">
      <c r="A2844" s="1">
        <v>39379</v>
      </c>
      <c r="B2844">
        <v>5.7225169999999999</v>
      </c>
    </row>
    <row r="2845" spans="1:2" x14ac:dyDescent="0.3">
      <c r="A2845" s="1">
        <v>39380</v>
      </c>
      <c r="B2845">
        <v>5.9532980000000002</v>
      </c>
    </row>
    <row r="2846" spans="1:2" x14ac:dyDescent="0.3">
      <c r="A2846" s="1">
        <v>39381</v>
      </c>
      <c r="B2846">
        <v>6.1028770000000003</v>
      </c>
    </row>
    <row r="2847" spans="1:2" x14ac:dyDescent="0.3">
      <c r="A2847" s="1">
        <v>39384</v>
      </c>
      <c r="B2847">
        <v>6.0515930000000004</v>
      </c>
    </row>
    <row r="2848" spans="1:2" x14ac:dyDescent="0.3">
      <c r="A2848" s="1">
        <v>39385</v>
      </c>
      <c r="B2848">
        <v>6.0259510000000001</v>
      </c>
    </row>
    <row r="2849" spans="1:2" x14ac:dyDescent="0.3">
      <c r="A2849" s="1">
        <v>39386</v>
      </c>
      <c r="B2849">
        <v>6.04732</v>
      </c>
    </row>
    <row r="2850" spans="1:2" x14ac:dyDescent="0.3">
      <c r="A2850" s="1">
        <v>39387</v>
      </c>
      <c r="B2850">
        <v>5.9789399999999997</v>
      </c>
    </row>
    <row r="2851" spans="1:2" x14ac:dyDescent="0.3">
      <c r="A2851" s="1">
        <v>39388</v>
      </c>
      <c r="B2851">
        <v>5.9404760000000003</v>
      </c>
    </row>
    <row r="2852" spans="1:2" x14ac:dyDescent="0.3">
      <c r="A2852" s="1">
        <v>39391</v>
      </c>
      <c r="B2852">
        <v>5.9447489999999998</v>
      </c>
    </row>
    <row r="2853" spans="1:2" x14ac:dyDescent="0.3">
      <c r="A2853" s="1">
        <v>39392</v>
      </c>
      <c r="B2853">
        <v>6.0045799999999998</v>
      </c>
    </row>
    <row r="2854" spans="1:2" x14ac:dyDescent="0.3">
      <c r="A2854" s="1">
        <v>39393</v>
      </c>
      <c r="B2854">
        <v>6.0344980000000001</v>
      </c>
    </row>
    <row r="2855" spans="1:2" x14ac:dyDescent="0.3">
      <c r="A2855" s="1">
        <v>39394</v>
      </c>
      <c r="B2855">
        <v>6.0430450000000002</v>
      </c>
    </row>
    <row r="2856" spans="1:2" x14ac:dyDescent="0.3">
      <c r="A2856" s="1">
        <v>39395</v>
      </c>
      <c r="B2856">
        <v>6.0729610000000003</v>
      </c>
    </row>
    <row r="2857" spans="1:2" x14ac:dyDescent="0.3">
      <c r="A2857" s="1">
        <v>39398</v>
      </c>
      <c r="B2857">
        <v>6.0772349999999999</v>
      </c>
    </row>
    <row r="2858" spans="1:2" x14ac:dyDescent="0.3">
      <c r="A2858" s="1">
        <v>39399</v>
      </c>
      <c r="B2858">
        <v>6.23109</v>
      </c>
    </row>
    <row r="2859" spans="1:2" x14ac:dyDescent="0.3">
      <c r="A2859" s="1">
        <v>39400</v>
      </c>
      <c r="B2859">
        <v>6.2866460000000002</v>
      </c>
    </row>
    <row r="2860" spans="1:2" x14ac:dyDescent="0.3">
      <c r="A2860" s="1">
        <v>39401</v>
      </c>
      <c r="B2860">
        <v>6.31229</v>
      </c>
    </row>
    <row r="2861" spans="1:2" x14ac:dyDescent="0.3">
      <c r="A2861" s="1">
        <v>39402</v>
      </c>
      <c r="B2861">
        <v>6.3293860000000004</v>
      </c>
    </row>
    <row r="2862" spans="1:2" x14ac:dyDescent="0.3">
      <c r="A2862" s="1">
        <v>39405</v>
      </c>
      <c r="B2862">
        <v>6.4832390000000002</v>
      </c>
    </row>
    <row r="2863" spans="1:2" x14ac:dyDescent="0.3">
      <c r="A2863" s="1">
        <v>39406</v>
      </c>
      <c r="B2863">
        <v>6.5131540000000001</v>
      </c>
    </row>
    <row r="2864" spans="1:2" x14ac:dyDescent="0.3">
      <c r="A2864" s="1">
        <v>39407</v>
      </c>
      <c r="B2864">
        <v>6.4533230000000001</v>
      </c>
    </row>
    <row r="2865" spans="1:2" x14ac:dyDescent="0.3">
      <c r="A2865" s="1">
        <v>39408</v>
      </c>
      <c r="B2865">
        <v>6.504607</v>
      </c>
    </row>
    <row r="2866" spans="1:2" x14ac:dyDescent="0.3">
      <c r="A2866" s="1">
        <v>39409</v>
      </c>
      <c r="B2866">
        <v>6.4875129999999999</v>
      </c>
    </row>
    <row r="2867" spans="1:2" x14ac:dyDescent="0.3">
      <c r="A2867" s="1">
        <v>39412</v>
      </c>
      <c r="B2867">
        <v>6.3507540000000002</v>
      </c>
    </row>
    <row r="2868" spans="1:2" x14ac:dyDescent="0.3">
      <c r="A2868" s="1">
        <v>39413</v>
      </c>
      <c r="B2868">
        <v>6.4276809999999998</v>
      </c>
    </row>
    <row r="2869" spans="1:2" x14ac:dyDescent="0.3">
      <c r="A2869" s="1">
        <v>39414</v>
      </c>
      <c r="B2869">
        <v>6.4960599999999999</v>
      </c>
    </row>
    <row r="2870" spans="1:2" x14ac:dyDescent="0.3">
      <c r="A2870" s="1">
        <v>39415</v>
      </c>
      <c r="B2870">
        <v>6.4447739999999998</v>
      </c>
    </row>
    <row r="2871" spans="1:2" x14ac:dyDescent="0.3">
      <c r="A2871" s="1">
        <v>39416</v>
      </c>
      <c r="B2871">
        <v>6.4533230000000001</v>
      </c>
    </row>
    <row r="2872" spans="1:2" x14ac:dyDescent="0.3">
      <c r="A2872" s="1">
        <v>39419</v>
      </c>
      <c r="B2872">
        <v>6.4490489999999996</v>
      </c>
    </row>
    <row r="2873" spans="1:2" x14ac:dyDescent="0.3">
      <c r="A2873" s="1">
        <v>39420</v>
      </c>
      <c r="B2873">
        <v>6.5174289999999999</v>
      </c>
    </row>
    <row r="2874" spans="1:2" x14ac:dyDescent="0.3">
      <c r="A2874" s="1">
        <v>39421</v>
      </c>
      <c r="B2874">
        <v>6.5302490000000004</v>
      </c>
    </row>
    <row r="2875" spans="1:2" x14ac:dyDescent="0.3">
      <c r="A2875" s="1">
        <v>39422</v>
      </c>
      <c r="B2875">
        <v>6.4490489999999996</v>
      </c>
    </row>
    <row r="2876" spans="1:2" x14ac:dyDescent="0.3">
      <c r="A2876" s="1">
        <v>39423</v>
      </c>
      <c r="B2876">
        <v>6.4319550000000003</v>
      </c>
    </row>
    <row r="2877" spans="1:2" x14ac:dyDescent="0.3">
      <c r="A2877" s="1">
        <v>39426</v>
      </c>
      <c r="B2877">
        <v>6.4533230000000001</v>
      </c>
    </row>
    <row r="2878" spans="1:2" x14ac:dyDescent="0.3">
      <c r="A2878" s="1">
        <v>39427</v>
      </c>
      <c r="B2878">
        <v>6.474691</v>
      </c>
    </row>
    <row r="2879" spans="1:2" x14ac:dyDescent="0.3">
      <c r="A2879" s="1">
        <v>39428</v>
      </c>
      <c r="B2879">
        <v>6.4960599999999999</v>
      </c>
    </row>
    <row r="2880" spans="1:2" x14ac:dyDescent="0.3">
      <c r="A2880" s="1">
        <v>39429</v>
      </c>
      <c r="B2880">
        <v>6.4490489999999996</v>
      </c>
    </row>
    <row r="2881" spans="1:2" x14ac:dyDescent="0.3">
      <c r="A2881" s="1">
        <v>39430</v>
      </c>
      <c r="B2881">
        <v>6.4490489999999996</v>
      </c>
    </row>
    <row r="2882" spans="1:2" x14ac:dyDescent="0.3">
      <c r="A2882" s="1">
        <v>39433</v>
      </c>
      <c r="B2882">
        <v>6.474691</v>
      </c>
    </row>
    <row r="2883" spans="1:2" x14ac:dyDescent="0.3">
      <c r="A2883" s="1">
        <v>39434</v>
      </c>
      <c r="B2883">
        <v>6.4490489999999996</v>
      </c>
    </row>
    <row r="2884" spans="1:2" x14ac:dyDescent="0.3">
      <c r="A2884" s="1">
        <v>39435</v>
      </c>
      <c r="B2884">
        <v>6.4063119999999998</v>
      </c>
    </row>
    <row r="2885" spans="1:2" x14ac:dyDescent="0.3">
      <c r="A2885" s="1">
        <v>39436</v>
      </c>
      <c r="B2885">
        <v>6.4191330000000004</v>
      </c>
    </row>
    <row r="2886" spans="1:2" x14ac:dyDescent="0.3">
      <c r="A2886" s="1">
        <v>39437</v>
      </c>
      <c r="B2886">
        <v>6.4148579999999997</v>
      </c>
    </row>
    <row r="2887" spans="1:2" x14ac:dyDescent="0.3">
      <c r="A2887" s="1">
        <v>39443</v>
      </c>
      <c r="B2887">
        <v>6.4618700000000002</v>
      </c>
    </row>
    <row r="2888" spans="1:2" x14ac:dyDescent="0.3">
      <c r="A2888" s="1">
        <v>39444</v>
      </c>
      <c r="B2888">
        <v>6.4191330000000004</v>
      </c>
    </row>
    <row r="2889" spans="1:2" x14ac:dyDescent="0.3">
      <c r="A2889" s="1">
        <v>39449</v>
      </c>
      <c r="B2889">
        <v>6.3678470000000003</v>
      </c>
    </row>
    <row r="2890" spans="1:2" x14ac:dyDescent="0.3">
      <c r="A2890" s="1">
        <v>39450</v>
      </c>
      <c r="B2890">
        <v>6.3678470000000003</v>
      </c>
    </row>
    <row r="2891" spans="1:2" x14ac:dyDescent="0.3">
      <c r="A2891" s="1">
        <v>39451</v>
      </c>
      <c r="B2891">
        <v>6.4105850000000002</v>
      </c>
    </row>
    <row r="2892" spans="1:2" x14ac:dyDescent="0.3">
      <c r="A2892" s="1">
        <v>39454</v>
      </c>
      <c r="B2892">
        <v>6.5943560000000003</v>
      </c>
    </row>
    <row r="2893" spans="1:2" x14ac:dyDescent="0.3">
      <c r="A2893" s="1">
        <v>39455</v>
      </c>
      <c r="B2893">
        <v>6.59863</v>
      </c>
    </row>
    <row r="2894" spans="1:2" x14ac:dyDescent="0.3">
      <c r="A2894" s="1">
        <v>39456</v>
      </c>
      <c r="B2894">
        <v>6.6456410000000004</v>
      </c>
    </row>
    <row r="2895" spans="1:2" x14ac:dyDescent="0.3">
      <c r="A2895" s="1">
        <v>39457</v>
      </c>
      <c r="B2895">
        <v>6.6029030000000004</v>
      </c>
    </row>
    <row r="2896" spans="1:2" x14ac:dyDescent="0.3">
      <c r="A2896" s="1">
        <v>39458</v>
      </c>
      <c r="B2896">
        <v>6.5473429999999997</v>
      </c>
    </row>
    <row r="2897" spans="1:2" x14ac:dyDescent="0.3">
      <c r="A2897" s="1">
        <v>39461</v>
      </c>
      <c r="B2897">
        <v>6.4917860000000003</v>
      </c>
    </row>
    <row r="2898" spans="1:2" x14ac:dyDescent="0.3">
      <c r="A2898" s="1">
        <v>39462</v>
      </c>
      <c r="B2898">
        <v>6.4875129999999999</v>
      </c>
    </row>
    <row r="2899" spans="1:2" x14ac:dyDescent="0.3">
      <c r="A2899" s="1">
        <v>39463</v>
      </c>
      <c r="B2899">
        <v>6.4447739999999998</v>
      </c>
    </row>
    <row r="2900" spans="1:2" x14ac:dyDescent="0.3">
      <c r="A2900" s="1">
        <v>39464</v>
      </c>
      <c r="B2900">
        <v>6.4319550000000003</v>
      </c>
    </row>
    <row r="2901" spans="1:2" x14ac:dyDescent="0.3">
      <c r="A2901" s="1">
        <v>39465</v>
      </c>
      <c r="B2901">
        <v>6.4362279999999998</v>
      </c>
    </row>
    <row r="2902" spans="1:2" x14ac:dyDescent="0.3">
      <c r="A2902" s="1">
        <v>39468</v>
      </c>
      <c r="B2902">
        <v>6.1498879999999998</v>
      </c>
    </row>
    <row r="2903" spans="1:2" x14ac:dyDescent="0.3">
      <c r="A2903" s="1">
        <v>39469</v>
      </c>
      <c r="B2903">
        <v>5.9618440000000001</v>
      </c>
    </row>
    <row r="2904" spans="1:2" x14ac:dyDescent="0.3">
      <c r="A2904" s="1">
        <v>39470</v>
      </c>
      <c r="B2904">
        <v>5.5772089999999999</v>
      </c>
    </row>
    <row r="2905" spans="1:2" x14ac:dyDescent="0.3">
      <c r="A2905" s="1">
        <v>39471</v>
      </c>
      <c r="B2905">
        <v>5.7524319999999998</v>
      </c>
    </row>
    <row r="2906" spans="1:2" x14ac:dyDescent="0.3">
      <c r="A2906" s="1">
        <v>39472</v>
      </c>
      <c r="B2906">
        <v>5.8037159999999997</v>
      </c>
    </row>
    <row r="2907" spans="1:2" x14ac:dyDescent="0.3">
      <c r="A2907" s="1">
        <v>39475</v>
      </c>
      <c r="B2907">
        <v>5.7951699999999997</v>
      </c>
    </row>
    <row r="2908" spans="1:2" x14ac:dyDescent="0.3">
      <c r="A2908" s="1">
        <v>39476</v>
      </c>
      <c r="B2908">
        <v>5.8293590000000002</v>
      </c>
    </row>
    <row r="2909" spans="1:2" x14ac:dyDescent="0.3">
      <c r="A2909" s="1">
        <v>39477</v>
      </c>
      <c r="B2909">
        <v>5.790896</v>
      </c>
    </row>
    <row r="2910" spans="1:2" x14ac:dyDescent="0.3">
      <c r="A2910" s="1">
        <v>39478</v>
      </c>
      <c r="B2910">
        <v>5.872096</v>
      </c>
    </row>
    <row r="2911" spans="1:2" x14ac:dyDescent="0.3">
      <c r="A2911" s="1">
        <v>39479</v>
      </c>
      <c r="B2911">
        <v>5.7951699999999997</v>
      </c>
    </row>
    <row r="2912" spans="1:2" x14ac:dyDescent="0.3">
      <c r="A2912" s="1">
        <v>39482</v>
      </c>
      <c r="B2912">
        <v>5.7225169999999999</v>
      </c>
    </row>
    <row r="2913" spans="1:2" x14ac:dyDescent="0.3">
      <c r="A2913" s="1">
        <v>39483</v>
      </c>
      <c r="B2913">
        <v>5.6199459999999997</v>
      </c>
    </row>
    <row r="2914" spans="1:2" x14ac:dyDescent="0.3">
      <c r="A2914" s="1">
        <v>39484</v>
      </c>
      <c r="B2914">
        <v>5.7182440000000003</v>
      </c>
    </row>
    <row r="2915" spans="1:2" x14ac:dyDescent="0.3">
      <c r="A2915" s="1">
        <v>39485</v>
      </c>
      <c r="B2915">
        <v>5.7011469999999997</v>
      </c>
    </row>
    <row r="2916" spans="1:2" x14ac:dyDescent="0.3">
      <c r="A2916" s="1">
        <v>39486</v>
      </c>
      <c r="B2916">
        <v>5.6541360000000003</v>
      </c>
    </row>
    <row r="2917" spans="1:2" x14ac:dyDescent="0.3">
      <c r="A2917" s="1">
        <v>39489</v>
      </c>
      <c r="B2917">
        <v>5.6541360000000003</v>
      </c>
    </row>
    <row r="2918" spans="1:2" x14ac:dyDescent="0.3">
      <c r="A2918" s="1">
        <v>39490</v>
      </c>
      <c r="B2918">
        <v>5.7096939999999998</v>
      </c>
    </row>
    <row r="2919" spans="1:2" x14ac:dyDescent="0.3">
      <c r="A2919" s="1">
        <v>39491</v>
      </c>
      <c r="B2919">
        <v>5.6626830000000004</v>
      </c>
    </row>
    <row r="2920" spans="1:2" x14ac:dyDescent="0.3">
      <c r="A2920" s="1">
        <v>39492</v>
      </c>
      <c r="B2920">
        <v>5.6755060000000004</v>
      </c>
    </row>
    <row r="2921" spans="1:2" x14ac:dyDescent="0.3">
      <c r="A2921" s="1">
        <v>39493</v>
      </c>
      <c r="B2921">
        <v>5.5686609999999996</v>
      </c>
    </row>
    <row r="2922" spans="1:2" x14ac:dyDescent="0.3">
      <c r="A2922" s="1">
        <v>39496</v>
      </c>
      <c r="B2922">
        <v>5.6455890000000002</v>
      </c>
    </row>
    <row r="2923" spans="1:2" x14ac:dyDescent="0.3">
      <c r="A2923" s="1">
        <v>39497</v>
      </c>
      <c r="B2923">
        <v>5.5985779999999998</v>
      </c>
    </row>
    <row r="2924" spans="1:2" x14ac:dyDescent="0.3">
      <c r="A2924" s="1">
        <v>39498</v>
      </c>
      <c r="B2924">
        <v>5.4276299999999997</v>
      </c>
    </row>
    <row r="2925" spans="1:2" x14ac:dyDescent="0.3">
      <c r="A2925" s="1">
        <v>39499</v>
      </c>
      <c r="B2925">
        <v>5.4489979999999996</v>
      </c>
    </row>
    <row r="2926" spans="1:2" x14ac:dyDescent="0.3">
      <c r="A2926" s="1">
        <v>39500</v>
      </c>
      <c r="B2926">
        <v>5.4233549999999999</v>
      </c>
    </row>
    <row r="2927" spans="1:2" x14ac:dyDescent="0.3">
      <c r="A2927" s="1">
        <v>39503</v>
      </c>
      <c r="B2927">
        <v>5.5387459999999997</v>
      </c>
    </row>
    <row r="2928" spans="1:2" x14ac:dyDescent="0.3">
      <c r="A2928" s="1">
        <v>39504</v>
      </c>
      <c r="B2928">
        <v>5.5857570000000001</v>
      </c>
    </row>
    <row r="2929" spans="1:2" x14ac:dyDescent="0.3">
      <c r="A2929" s="1">
        <v>39505</v>
      </c>
      <c r="B2929">
        <v>5.5216500000000002</v>
      </c>
    </row>
    <row r="2930" spans="1:2" x14ac:dyDescent="0.3">
      <c r="A2930" s="1">
        <v>39506</v>
      </c>
      <c r="B2930">
        <v>5.3592490000000002</v>
      </c>
    </row>
    <row r="2931" spans="1:2" x14ac:dyDescent="0.3">
      <c r="A2931" s="1">
        <v>39507</v>
      </c>
      <c r="B2931">
        <v>5.372071</v>
      </c>
    </row>
    <row r="2932" spans="1:2" x14ac:dyDescent="0.3">
      <c r="A2932" s="1">
        <v>39510</v>
      </c>
      <c r="B2932">
        <v>5.3250599999999997</v>
      </c>
    </row>
    <row r="2933" spans="1:2" x14ac:dyDescent="0.3">
      <c r="A2933" s="1">
        <v>39511</v>
      </c>
      <c r="B2933">
        <v>5.1712059999999997</v>
      </c>
    </row>
    <row r="2934" spans="1:2" x14ac:dyDescent="0.3">
      <c r="A2934" s="1">
        <v>39512</v>
      </c>
      <c r="B2934">
        <v>5.2780490000000002</v>
      </c>
    </row>
    <row r="2935" spans="1:2" x14ac:dyDescent="0.3">
      <c r="A2935" s="1">
        <v>39513</v>
      </c>
      <c r="B2935">
        <v>5.1156470000000001</v>
      </c>
    </row>
    <row r="2936" spans="1:2" x14ac:dyDescent="0.3">
      <c r="A2936" s="1">
        <v>39514</v>
      </c>
      <c r="B2936">
        <v>5.0985519999999998</v>
      </c>
    </row>
    <row r="2937" spans="1:2" x14ac:dyDescent="0.3">
      <c r="A2937" s="1">
        <v>39517</v>
      </c>
      <c r="B2937">
        <v>5.1156470000000001</v>
      </c>
    </row>
    <row r="2938" spans="1:2" x14ac:dyDescent="0.3">
      <c r="A2938" s="1">
        <v>39518</v>
      </c>
      <c r="B2938">
        <v>5.1712059999999997</v>
      </c>
    </row>
    <row r="2939" spans="1:2" x14ac:dyDescent="0.3">
      <c r="A2939" s="1">
        <v>39519</v>
      </c>
      <c r="B2939">
        <v>5.1583839999999999</v>
      </c>
    </row>
    <row r="2940" spans="1:2" x14ac:dyDescent="0.3">
      <c r="A2940" s="1">
        <v>39520</v>
      </c>
      <c r="B2940">
        <v>5.0344470000000001</v>
      </c>
    </row>
    <row r="2941" spans="1:2" x14ac:dyDescent="0.3">
      <c r="A2941" s="1">
        <v>39521</v>
      </c>
      <c r="B2941">
        <v>4.880592</v>
      </c>
    </row>
    <row r="2942" spans="1:2" x14ac:dyDescent="0.3">
      <c r="A2942" s="1">
        <v>39524</v>
      </c>
      <c r="B2942">
        <v>4.7523809999999997</v>
      </c>
    </row>
    <row r="2943" spans="1:2" x14ac:dyDescent="0.3">
      <c r="A2943" s="1">
        <v>39525</v>
      </c>
      <c r="B2943">
        <v>4.8634969999999997</v>
      </c>
    </row>
    <row r="2944" spans="1:2" x14ac:dyDescent="0.3">
      <c r="A2944" s="1">
        <v>39526</v>
      </c>
      <c r="B2944">
        <v>4.525874</v>
      </c>
    </row>
    <row r="2945" spans="1:2" x14ac:dyDescent="0.3">
      <c r="A2945" s="1">
        <v>39527</v>
      </c>
      <c r="B2945">
        <v>4.4788629999999996</v>
      </c>
    </row>
    <row r="2946" spans="1:2" x14ac:dyDescent="0.3">
      <c r="A2946" s="1">
        <v>39532</v>
      </c>
      <c r="B2946">
        <v>4.6797269999999997</v>
      </c>
    </row>
    <row r="2947" spans="1:2" x14ac:dyDescent="0.3">
      <c r="A2947" s="1">
        <v>39533</v>
      </c>
      <c r="B2947">
        <v>4.5728840000000002</v>
      </c>
    </row>
    <row r="2948" spans="1:2" x14ac:dyDescent="0.3">
      <c r="A2948" s="1">
        <v>39534</v>
      </c>
      <c r="B2948">
        <v>4.6241680000000001</v>
      </c>
    </row>
    <row r="2949" spans="1:2" x14ac:dyDescent="0.3">
      <c r="A2949" s="1">
        <v>39535</v>
      </c>
      <c r="B2949">
        <v>4.5814320000000004</v>
      </c>
    </row>
    <row r="2950" spans="1:2" x14ac:dyDescent="0.3">
      <c r="A2950" s="1">
        <v>39538</v>
      </c>
      <c r="B2950">
        <v>4.5087789999999996</v>
      </c>
    </row>
    <row r="2951" spans="1:2" x14ac:dyDescent="0.3">
      <c r="A2951" s="1">
        <v>39539</v>
      </c>
      <c r="B2951">
        <v>4.6583589999999999</v>
      </c>
    </row>
    <row r="2952" spans="1:2" x14ac:dyDescent="0.3">
      <c r="A2952" s="1">
        <v>39540</v>
      </c>
      <c r="B2952">
        <v>4.7566550000000003</v>
      </c>
    </row>
    <row r="2953" spans="1:2" x14ac:dyDescent="0.3">
      <c r="A2953" s="1">
        <v>39541</v>
      </c>
      <c r="B2953">
        <v>4.7566550000000003</v>
      </c>
    </row>
    <row r="2954" spans="1:2" x14ac:dyDescent="0.3">
      <c r="A2954" s="1">
        <v>39542</v>
      </c>
      <c r="B2954">
        <v>4.7780230000000001</v>
      </c>
    </row>
    <row r="2955" spans="1:2" x14ac:dyDescent="0.3">
      <c r="A2955" s="1">
        <v>39545</v>
      </c>
      <c r="B2955">
        <v>4.872045</v>
      </c>
    </row>
    <row r="2956" spans="1:2" x14ac:dyDescent="0.3">
      <c r="A2956" s="1">
        <v>39546</v>
      </c>
      <c r="B2956">
        <v>4.8335819999999998</v>
      </c>
    </row>
    <row r="2957" spans="1:2" x14ac:dyDescent="0.3">
      <c r="A2957" s="1">
        <v>39547</v>
      </c>
      <c r="B2957">
        <v>4.8592240000000002</v>
      </c>
    </row>
    <row r="2958" spans="1:2" x14ac:dyDescent="0.3">
      <c r="A2958" s="1">
        <v>39548</v>
      </c>
      <c r="B2958">
        <v>4.8677710000000003</v>
      </c>
    </row>
    <row r="2959" spans="1:2" x14ac:dyDescent="0.3">
      <c r="A2959" s="1">
        <v>39549</v>
      </c>
      <c r="B2959">
        <v>4.7780230000000001</v>
      </c>
    </row>
    <row r="2960" spans="1:2" x14ac:dyDescent="0.3">
      <c r="A2960" s="1">
        <v>39552</v>
      </c>
      <c r="B2960">
        <v>4.73956</v>
      </c>
    </row>
    <row r="2961" spans="1:2" x14ac:dyDescent="0.3">
      <c r="A2961" s="1">
        <v>39553</v>
      </c>
      <c r="B2961">
        <v>4.7822969999999998</v>
      </c>
    </row>
    <row r="2962" spans="1:2" x14ac:dyDescent="0.3">
      <c r="A2962" s="1">
        <v>39554</v>
      </c>
      <c r="B2962">
        <v>4.8293090000000003</v>
      </c>
    </row>
    <row r="2963" spans="1:2" x14ac:dyDescent="0.3">
      <c r="A2963" s="1">
        <v>39555</v>
      </c>
      <c r="B2963">
        <v>4.7224649999999997</v>
      </c>
    </row>
    <row r="2964" spans="1:2" x14ac:dyDescent="0.3">
      <c r="A2964" s="1">
        <v>39556</v>
      </c>
      <c r="B2964">
        <v>4.872045</v>
      </c>
    </row>
    <row r="2965" spans="1:2" x14ac:dyDescent="0.3">
      <c r="A2965" s="1">
        <v>39559</v>
      </c>
      <c r="B2965">
        <v>4.799391</v>
      </c>
    </row>
    <row r="2966" spans="1:2" x14ac:dyDescent="0.3">
      <c r="A2966" s="1">
        <v>39560</v>
      </c>
      <c r="B2966">
        <v>4.718191</v>
      </c>
    </row>
    <row r="2967" spans="1:2" x14ac:dyDescent="0.3">
      <c r="A2967" s="1">
        <v>39561</v>
      </c>
      <c r="B2967">
        <v>4.7652010000000002</v>
      </c>
    </row>
    <row r="2968" spans="1:2" x14ac:dyDescent="0.3">
      <c r="A2968" s="1">
        <v>39562</v>
      </c>
      <c r="B2968">
        <v>4.7780230000000001</v>
      </c>
    </row>
    <row r="2969" spans="1:2" x14ac:dyDescent="0.3">
      <c r="A2969" s="1">
        <v>39563</v>
      </c>
      <c r="B2969">
        <v>4.8891400000000003</v>
      </c>
    </row>
    <row r="2970" spans="1:2" x14ac:dyDescent="0.3">
      <c r="A2970" s="1">
        <v>39566</v>
      </c>
      <c r="B2970">
        <v>4.9361509999999997</v>
      </c>
    </row>
    <row r="2971" spans="1:2" x14ac:dyDescent="0.3">
      <c r="A2971" s="1">
        <v>39567</v>
      </c>
      <c r="B2971">
        <v>4.8976879999999996</v>
      </c>
    </row>
    <row r="2972" spans="1:2" x14ac:dyDescent="0.3">
      <c r="A2972" s="1">
        <v>39568</v>
      </c>
      <c r="B2972">
        <v>4.9318780000000002</v>
      </c>
    </row>
    <row r="2973" spans="1:2" x14ac:dyDescent="0.3">
      <c r="A2973" s="1">
        <v>39570</v>
      </c>
      <c r="B2973">
        <v>5.0387199999999996</v>
      </c>
    </row>
    <row r="2974" spans="1:2" x14ac:dyDescent="0.3">
      <c r="A2974" s="1">
        <v>39573</v>
      </c>
      <c r="B2974">
        <v>4.9617930000000001</v>
      </c>
    </row>
    <row r="2975" spans="1:2" x14ac:dyDescent="0.3">
      <c r="A2975" s="1">
        <v>39574</v>
      </c>
      <c r="B2975">
        <v>4.8891400000000003</v>
      </c>
    </row>
    <row r="2976" spans="1:2" x14ac:dyDescent="0.3">
      <c r="A2976" s="1">
        <v>39575</v>
      </c>
      <c r="B2976">
        <v>4.92333</v>
      </c>
    </row>
    <row r="2977" spans="1:2" x14ac:dyDescent="0.3">
      <c r="A2977" s="1">
        <v>39576</v>
      </c>
      <c r="B2977">
        <v>5.0216260000000004</v>
      </c>
    </row>
    <row r="2978" spans="1:2" x14ac:dyDescent="0.3">
      <c r="A2978" s="1">
        <v>39577</v>
      </c>
      <c r="B2978">
        <v>5.0472679999999999</v>
      </c>
    </row>
    <row r="2979" spans="1:2" x14ac:dyDescent="0.3">
      <c r="A2979" s="1">
        <v>39580</v>
      </c>
      <c r="B2979">
        <v>5.1028269999999996</v>
      </c>
    </row>
    <row r="2980" spans="1:2" x14ac:dyDescent="0.3">
      <c r="A2980" s="1">
        <v>39581</v>
      </c>
      <c r="B2980">
        <v>4.983161</v>
      </c>
    </row>
    <row r="2981" spans="1:2" x14ac:dyDescent="0.3">
      <c r="A2981" s="1">
        <v>39582</v>
      </c>
      <c r="B2981">
        <v>5.0558149999999999</v>
      </c>
    </row>
    <row r="2982" spans="1:2" x14ac:dyDescent="0.3">
      <c r="A2982" s="1">
        <v>39583</v>
      </c>
      <c r="B2982">
        <v>5.0686359999999997</v>
      </c>
    </row>
    <row r="2983" spans="1:2" x14ac:dyDescent="0.3">
      <c r="A2983" s="1">
        <v>39584</v>
      </c>
      <c r="B2983">
        <v>5.114382</v>
      </c>
    </row>
    <row r="2984" spans="1:2" x14ac:dyDescent="0.3">
      <c r="A2984" s="1">
        <v>39587</v>
      </c>
      <c r="B2984">
        <v>5.100657</v>
      </c>
    </row>
    <row r="2985" spans="1:2" x14ac:dyDescent="0.3">
      <c r="A2985" s="1">
        <v>39588</v>
      </c>
      <c r="B2985">
        <v>4.9862929999999999</v>
      </c>
    </row>
    <row r="2986" spans="1:2" x14ac:dyDescent="0.3">
      <c r="A2986" s="1">
        <v>39589</v>
      </c>
      <c r="B2986">
        <v>4.9039510000000002</v>
      </c>
    </row>
    <row r="2987" spans="1:2" x14ac:dyDescent="0.3">
      <c r="A2987" s="1">
        <v>39590</v>
      </c>
      <c r="B2987">
        <v>5.0228900000000003</v>
      </c>
    </row>
    <row r="2988" spans="1:2" x14ac:dyDescent="0.3">
      <c r="A2988" s="1">
        <v>39591</v>
      </c>
      <c r="B2988">
        <v>4.92225</v>
      </c>
    </row>
    <row r="2989" spans="1:2" x14ac:dyDescent="0.3">
      <c r="A2989" s="1">
        <v>39594</v>
      </c>
      <c r="B2989">
        <v>4.9679950000000002</v>
      </c>
    </row>
    <row r="2990" spans="1:2" x14ac:dyDescent="0.3">
      <c r="A2990" s="1">
        <v>39595</v>
      </c>
      <c r="B2990">
        <v>4.9268239999999999</v>
      </c>
    </row>
    <row r="2991" spans="1:2" x14ac:dyDescent="0.3">
      <c r="A2991" s="1">
        <v>39596</v>
      </c>
      <c r="B2991">
        <v>4.9039510000000002</v>
      </c>
    </row>
    <row r="2992" spans="1:2" x14ac:dyDescent="0.3">
      <c r="A2992" s="1">
        <v>39597</v>
      </c>
      <c r="B2992">
        <v>4.9131</v>
      </c>
    </row>
    <row r="2993" spans="1:2" x14ac:dyDescent="0.3">
      <c r="A2993" s="1">
        <v>39598</v>
      </c>
      <c r="B2993">
        <v>4.92225</v>
      </c>
    </row>
    <row r="2994" spans="1:2" x14ac:dyDescent="0.3">
      <c r="A2994" s="1">
        <v>39601</v>
      </c>
      <c r="B2994">
        <v>4.8856529999999996</v>
      </c>
    </row>
    <row r="2995" spans="1:2" x14ac:dyDescent="0.3">
      <c r="A2995" s="1">
        <v>39602</v>
      </c>
      <c r="B2995">
        <v>4.8810779999999996</v>
      </c>
    </row>
    <row r="2996" spans="1:2" x14ac:dyDescent="0.3">
      <c r="A2996" s="1">
        <v>39603</v>
      </c>
      <c r="B2996">
        <v>4.8948029999999996</v>
      </c>
    </row>
    <row r="2997" spans="1:2" x14ac:dyDescent="0.3">
      <c r="A2997" s="1">
        <v>39604</v>
      </c>
      <c r="B2997">
        <v>4.860493</v>
      </c>
    </row>
    <row r="2998" spans="1:2" x14ac:dyDescent="0.3">
      <c r="A2998" s="1">
        <v>39605</v>
      </c>
      <c r="B2998">
        <v>4.7598520000000004</v>
      </c>
    </row>
    <row r="2999" spans="1:2" x14ac:dyDescent="0.3">
      <c r="A2999" s="1">
        <v>39608</v>
      </c>
      <c r="B2999">
        <v>4.730118</v>
      </c>
    </row>
    <row r="3000" spans="1:2" x14ac:dyDescent="0.3">
      <c r="A3000" s="1">
        <v>39609</v>
      </c>
      <c r="B3000">
        <v>4.6843709999999996</v>
      </c>
    </row>
    <row r="3001" spans="1:2" x14ac:dyDescent="0.3">
      <c r="A3001" s="1">
        <v>39610</v>
      </c>
      <c r="B3001">
        <v>4.6843709999999996</v>
      </c>
    </row>
    <row r="3002" spans="1:2" x14ac:dyDescent="0.3">
      <c r="A3002" s="1">
        <v>39611</v>
      </c>
      <c r="B3002">
        <v>4.7621390000000003</v>
      </c>
    </row>
    <row r="3003" spans="1:2" x14ac:dyDescent="0.3">
      <c r="A3003" s="1">
        <v>39612</v>
      </c>
      <c r="B3003">
        <v>4.7735770000000004</v>
      </c>
    </row>
    <row r="3004" spans="1:2" x14ac:dyDescent="0.3">
      <c r="A3004" s="1">
        <v>39615</v>
      </c>
      <c r="B3004">
        <v>4.7118190000000002</v>
      </c>
    </row>
    <row r="3005" spans="1:2" x14ac:dyDescent="0.3">
      <c r="A3005" s="1">
        <v>39616</v>
      </c>
      <c r="B3005">
        <v>4.7163940000000002</v>
      </c>
    </row>
    <row r="3006" spans="1:2" x14ac:dyDescent="0.3">
      <c r="A3006" s="1">
        <v>39617</v>
      </c>
      <c r="B3006">
        <v>4.6340500000000002</v>
      </c>
    </row>
    <row r="3007" spans="1:2" x14ac:dyDescent="0.3">
      <c r="A3007" s="1">
        <v>39618</v>
      </c>
      <c r="B3007">
        <v>4.6157529999999998</v>
      </c>
    </row>
    <row r="3008" spans="1:2" x14ac:dyDescent="0.3">
      <c r="A3008" s="1">
        <v>39619</v>
      </c>
      <c r="B3008">
        <v>4.5814430000000002</v>
      </c>
    </row>
    <row r="3009" spans="1:2" x14ac:dyDescent="0.3">
      <c r="A3009" s="1">
        <v>39622</v>
      </c>
      <c r="B3009">
        <v>4.6660729999999999</v>
      </c>
    </row>
    <row r="3010" spans="1:2" x14ac:dyDescent="0.3">
      <c r="A3010" s="1">
        <v>39623</v>
      </c>
      <c r="B3010">
        <v>4.7255419999999999</v>
      </c>
    </row>
    <row r="3011" spans="1:2" x14ac:dyDescent="0.3">
      <c r="A3011" s="1">
        <v>39624</v>
      </c>
      <c r="B3011">
        <v>4.858206</v>
      </c>
    </row>
    <row r="3012" spans="1:2" x14ac:dyDescent="0.3">
      <c r="A3012" s="1">
        <v>39625</v>
      </c>
      <c r="B3012">
        <v>4.7461289999999998</v>
      </c>
    </row>
    <row r="3013" spans="1:2" x14ac:dyDescent="0.3">
      <c r="A3013" s="1">
        <v>39626</v>
      </c>
      <c r="B3013">
        <v>4.7209690000000002</v>
      </c>
    </row>
    <row r="3014" spans="1:2" x14ac:dyDescent="0.3">
      <c r="A3014" s="1">
        <v>39629</v>
      </c>
      <c r="B3014">
        <v>4.7575649999999996</v>
      </c>
    </row>
    <row r="3015" spans="1:2" x14ac:dyDescent="0.3">
      <c r="A3015" s="1">
        <v>39630</v>
      </c>
      <c r="B3015">
        <v>4.8444820000000002</v>
      </c>
    </row>
    <row r="3016" spans="1:2" x14ac:dyDescent="0.3">
      <c r="A3016" s="1">
        <v>39631</v>
      </c>
      <c r="B3016">
        <v>4.9405469999999996</v>
      </c>
    </row>
    <row r="3017" spans="1:2" x14ac:dyDescent="0.3">
      <c r="A3017" s="1">
        <v>39632</v>
      </c>
      <c r="B3017">
        <v>5.0228900000000003</v>
      </c>
    </row>
    <row r="3018" spans="1:2" x14ac:dyDescent="0.3">
      <c r="A3018" s="1">
        <v>39633</v>
      </c>
      <c r="B3018">
        <v>4.9885809999999999</v>
      </c>
    </row>
    <row r="3019" spans="1:2" x14ac:dyDescent="0.3">
      <c r="A3019" s="1">
        <v>39636</v>
      </c>
      <c r="B3019">
        <v>5.045763</v>
      </c>
    </row>
    <row r="3020" spans="1:2" x14ac:dyDescent="0.3">
      <c r="A3020" s="1">
        <v>39637</v>
      </c>
      <c r="B3020">
        <v>5.114382</v>
      </c>
    </row>
    <row r="3021" spans="1:2" x14ac:dyDescent="0.3">
      <c r="A3021" s="1">
        <v>39638</v>
      </c>
      <c r="B3021">
        <v>5.1852879999999999</v>
      </c>
    </row>
    <row r="3022" spans="1:2" x14ac:dyDescent="0.3">
      <c r="A3022" s="1">
        <v>39639</v>
      </c>
      <c r="B3022">
        <v>5.1372549999999997</v>
      </c>
    </row>
    <row r="3023" spans="1:2" x14ac:dyDescent="0.3">
      <c r="A3023" s="1">
        <v>39640</v>
      </c>
      <c r="B3023">
        <v>5.0000169999999997</v>
      </c>
    </row>
    <row r="3024" spans="1:2" x14ac:dyDescent="0.3">
      <c r="A3024" s="1">
        <v>39643</v>
      </c>
      <c r="B3024">
        <v>4.9496979999999997</v>
      </c>
    </row>
    <row r="3025" spans="1:2" x14ac:dyDescent="0.3">
      <c r="A3025" s="1">
        <v>39644</v>
      </c>
      <c r="B3025">
        <v>4.853631</v>
      </c>
    </row>
    <row r="3026" spans="1:2" x14ac:dyDescent="0.3">
      <c r="A3026" s="1">
        <v>39645</v>
      </c>
      <c r="B3026">
        <v>4.8787909999999997</v>
      </c>
    </row>
    <row r="3027" spans="1:2" x14ac:dyDescent="0.3">
      <c r="A3027" s="1">
        <v>39646</v>
      </c>
      <c r="B3027">
        <v>4.8902270000000003</v>
      </c>
    </row>
    <row r="3028" spans="1:2" x14ac:dyDescent="0.3">
      <c r="A3028" s="1">
        <v>39647</v>
      </c>
      <c r="B3028">
        <v>5.036613</v>
      </c>
    </row>
    <row r="3029" spans="1:2" x14ac:dyDescent="0.3">
      <c r="A3029" s="1">
        <v>39650</v>
      </c>
      <c r="B3029">
        <v>5.0686359999999997</v>
      </c>
    </row>
    <row r="3030" spans="1:2" x14ac:dyDescent="0.3">
      <c r="A3030" s="1">
        <v>39651</v>
      </c>
      <c r="B3030">
        <v>4.8444820000000002</v>
      </c>
    </row>
    <row r="3031" spans="1:2" x14ac:dyDescent="0.3">
      <c r="A3031" s="1">
        <v>39652</v>
      </c>
      <c r="B3031">
        <v>4.8719289999999997</v>
      </c>
    </row>
    <row r="3032" spans="1:2" x14ac:dyDescent="0.3">
      <c r="A3032" s="1">
        <v>39653</v>
      </c>
      <c r="B3032">
        <v>4.92225</v>
      </c>
    </row>
    <row r="3033" spans="1:2" x14ac:dyDescent="0.3">
      <c r="A3033" s="1">
        <v>39654</v>
      </c>
      <c r="B3033">
        <v>5.0000169999999997</v>
      </c>
    </row>
    <row r="3034" spans="1:2" x14ac:dyDescent="0.3">
      <c r="A3034" s="1">
        <v>39657</v>
      </c>
      <c r="B3034">
        <v>4.8719289999999997</v>
      </c>
    </row>
    <row r="3035" spans="1:2" x14ac:dyDescent="0.3">
      <c r="A3035" s="1">
        <v>39658</v>
      </c>
      <c r="B3035">
        <v>4.917675</v>
      </c>
    </row>
    <row r="3036" spans="1:2" x14ac:dyDescent="0.3">
      <c r="A3036" s="1">
        <v>39659</v>
      </c>
      <c r="B3036">
        <v>4.981719</v>
      </c>
    </row>
    <row r="3037" spans="1:2" x14ac:dyDescent="0.3">
      <c r="A3037" s="1">
        <v>39660</v>
      </c>
      <c r="B3037">
        <v>5.1029450000000001</v>
      </c>
    </row>
    <row r="3038" spans="1:2" x14ac:dyDescent="0.3">
      <c r="A3038" s="1">
        <v>39661</v>
      </c>
      <c r="B3038">
        <v>5.0274640000000002</v>
      </c>
    </row>
    <row r="3039" spans="1:2" x14ac:dyDescent="0.3">
      <c r="A3039" s="1">
        <v>39664</v>
      </c>
      <c r="B3039">
        <v>5.0480499999999999</v>
      </c>
    </row>
    <row r="3040" spans="1:2" x14ac:dyDescent="0.3">
      <c r="A3040" s="1">
        <v>39665</v>
      </c>
      <c r="B3040">
        <v>5.1738520000000001</v>
      </c>
    </row>
    <row r="3041" spans="1:2" x14ac:dyDescent="0.3">
      <c r="A3041" s="1">
        <v>39666</v>
      </c>
      <c r="B3041">
        <v>5.1944369999999997</v>
      </c>
    </row>
    <row r="3042" spans="1:2" x14ac:dyDescent="0.3">
      <c r="A3042" s="1">
        <v>39667</v>
      </c>
      <c r="B3042">
        <v>5.1738520000000001</v>
      </c>
    </row>
    <row r="3043" spans="1:2" x14ac:dyDescent="0.3">
      <c r="A3043" s="1">
        <v>39668</v>
      </c>
      <c r="B3043">
        <v>5.2173100000000003</v>
      </c>
    </row>
    <row r="3044" spans="1:2" x14ac:dyDescent="0.3">
      <c r="A3044" s="1">
        <v>39671</v>
      </c>
      <c r="B3044">
        <v>5.2516189999999998</v>
      </c>
    </row>
    <row r="3045" spans="1:2" x14ac:dyDescent="0.3">
      <c r="A3045" s="1">
        <v>39672</v>
      </c>
      <c r="B3045">
        <v>5.2470460000000001</v>
      </c>
    </row>
    <row r="3046" spans="1:2" x14ac:dyDescent="0.3">
      <c r="A3046" s="1">
        <v>39673</v>
      </c>
      <c r="B3046">
        <v>5.0777850000000004</v>
      </c>
    </row>
    <row r="3047" spans="1:2" x14ac:dyDescent="0.3">
      <c r="A3047" s="1">
        <v>39674</v>
      </c>
      <c r="B3047">
        <v>5.0137409999999996</v>
      </c>
    </row>
    <row r="3048" spans="1:2" x14ac:dyDescent="0.3">
      <c r="A3048" s="1">
        <v>39675</v>
      </c>
      <c r="B3048">
        <v>5.100657</v>
      </c>
    </row>
    <row r="3049" spans="1:2" x14ac:dyDescent="0.3">
      <c r="A3049" s="1">
        <v>39678</v>
      </c>
      <c r="B3049">
        <v>5.1075200000000001</v>
      </c>
    </row>
    <row r="3050" spans="1:2" x14ac:dyDescent="0.3">
      <c r="A3050" s="1">
        <v>39679</v>
      </c>
      <c r="B3050">
        <v>4.9862929999999999</v>
      </c>
    </row>
    <row r="3051" spans="1:2" x14ac:dyDescent="0.3">
      <c r="A3051" s="1">
        <v>39680</v>
      </c>
      <c r="B3051">
        <v>5.0160289999999996</v>
      </c>
    </row>
    <row r="3052" spans="1:2" x14ac:dyDescent="0.3">
      <c r="A3052" s="1">
        <v>39681</v>
      </c>
      <c r="B3052">
        <v>4.917675</v>
      </c>
    </row>
    <row r="3053" spans="1:2" x14ac:dyDescent="0.3">
      <c r="A3053" s="1">
        <v>39682</v>
      </c>
      <c r="B3053">
        <v>5.0114539999999996</v>
      </c>
    </row>
    <row r="3054" spans="1:2" x14ac:dyDescent="0.3">
      <c r="A3054" s="1">
        <v>39685</v>
      </c>
      <c r="B3054">
        <v>4.9542710000000003</v>
      </c>
    </row>
    <row r="3055" spans="1:2" x14ac:dyDescent="0.3">
      <c r="A3055" s="1">
        <v>39686</v>
      </c>
      <c r="B3055">
        <v>4.9702820000000001</v>
      </c>
    </row>
    <row r="3056" spans="1:2" x14ac:dyDescent="0.3">
      <c r="A3056" s="1">
        <v>39687</v>
      </c>
      <c r="B3056">
        <v>5.0800720000000004</v>
      </c>
    </row>
    <row r="3057" spans="1:2" x14ac:dyDescent="0.3">
      <c r="A3057" s="1">
        <v>39688</v>
      </c>
      <c r="B3057">
        <v>5.1830020000000001</v>
      </c>
    </row>
    <row r="3058" spans="1:2" x14ac:dyDescent="0.3">
      <c r="A3058" s="1">
        <v>39689</v>
      </c>
      <c r="B3058">
        <v>5.1738520000000001</v>
      </c>
    </row>
    <row r="3059" spans="1:2" x14ac:dyDescent="0.3">
      <c r="A3059" s="1">
        <v>39692</v>
      </c>
      <c r="B3059">
        <v>5.2058739999999997</v>
      </c>
    </row>
    <row r="3060" spans="1:2" x14ac:dyDescent="0.3">
      <c r="A3060" s="1">
        <v>39693</v>
      </c>
      <c r="B3060">
        <v>5.3156639999999999</v>
      </c>
    </row>
    <row r="3061" spans="1:2" x14ac:dyDescent="0.3">
      <c r="A3061" s="1">
        <v>39694</v>
      </c>
      <c r="B3061">
        <v>5.3156639999999999</v>
      </c>
    </row>
    <row r="3062" spans="1:2" x14ac:dyDescent="0.3">
      <c r="A3062" s="1">
        <v>39695</v>
      </c>
      <c r="B3062">
        <v>5.1281059999999998</v>
      </c>
    </row>
    <row r="3063" spans="1:2" x14ac:dyDescent="0.3">
      <c r="A3063" s="1">
        <v>39696</v>
      </c>
      <c r="B3063">
        <v>5.0023049999999998</v>
      </c>
    </row>
    <row r="3064" spans="1:2" x14ac:dyDescent="0.3">
      <c r="A3064" s="1">
        <v>39699</v>
      </c>
      <c r="B3064">
        <v>5.1281059999999998</v>
      </c>
    </row>
    <row r="3065" spans="1:2" x14ac:dyDescent="0.3">
      <c r="A3065" s="1">
        <v>39700</v>
      </c>
      <c r="B3065">
        <v>5.1601280000000003</v>
      </c>
    </row>
    <row r="3066" spans="1:2" x14ac:dyDescent="0.3">
      <c r="A3066" s="1">
        <v>39701</v>
      </c>
      <c r="B3066">
        <v>5.2058739999999997</v>
      </c>
    </row>
    <row r="3067" spans="1:2" x14ac:dyDescent="0.3">
      <c r="A3067" s="1">
        <v>39702</v>
      </c>
      <c r="B3067">
        <v>5.1967249999999998</v>
      </c>
    </row>
    <row r="3068" spans="1:2" x14ac:dyDescent="0.3">
      <c r="A3068" s="1">
        <v>39703</v>
      </c>
      <c r="B3068">
        <v>5.2927910000000002</v>
      </c>
    </row>
    <row r="3069" spans="1:2" x14ac:dyDescent="0.3">
      <c r="A3069" s="1">
        <v>39706</v>
      </c>
      <c r="B3069">
        <v>4.977144</v>
      </c>
    </row>
    <row r="3070" spans="1:2" x14ac:dyDescent="0.3">
      <c r="A3070" s="1">
        <v>39707</v>
      </c>
      <c r="B3070">
        <v>4.9908679999999999</v>
      </c>
    </row>
    <row r="3071" spans="1:2" x14ac:dyDescent="0.3">
      <c r="A3071" s="1">
        <v>39708</v>
      </c>
      <c r="B3071">
        <v>4.8765039999999997</v>
      </c>
    </row>
    <row r="3072" spans="1:2" x14ac:dyDescent="0.3">
      <c r="A3072" s="1">
        <v>39709</v>
      </c>
      <c r="B3072">
        <v>4.8193219999999997</v>
      </c>
    </row>
    <row r="3073" spans="1:2" x14ac:dyDescent="0.3">
      <c r="A3073" s="1">
        <v>39710</v>
      </c>
      <c r="B3073">
        <v>5.0297520000000002</v>
      </c>
    </row>
    <row r="3074" spans="1:2" x14ac:dyDescent="0.3">
      <c r="A3074" s="1">
        <v>39713</v>
      </c>
      <c r="B3074">
        <v>4.8879409999999996</v>
      </c>
    </row>
    <row r="3075" spans="1:2" x14ac:dyDescent="0.3">
      <c r="A3075" s="1">
        <v>39714</v>
      </c>
      <c r="B3075">
        <v>4.8421940000000001</v>
      </c>
    </row>
    <row r="3076" spans="1:2" x14ac:dyDescent="0.3">
      <c r="A3076" s="1">
        <v>39715</v>
      </c>
      <c r="B3076">
        <v>4.796449</v>
      </c>
    </row>
    <row r="3077" spans="1:2" x14ac:dyDescent="0.3">
      <c r="A3077" s="1">
        <v>39716</v>
      </c>
      <c r="B3077">
        <v>4.9862929999999999</v>
      </c>
    </row>
    <row r="3078" spans="1:2" x14ac:dyDescent="0.3">
      <c r="A3078" s="1">
        <v>39717</v>
      </c>
      <c r="B3078">
        <v>4.9153880000000001</v>
      </c>
    </row>
    <row r="3079" spans="1:2" x14ac:dyDescent="0.3">
      <c r="A3079" s="1">
        <v>39720</v>
      </c>
      <c r="B3079">
        <v>4.7118190000000002</v>
      </c>
    </row>
    <row r="3080" spans="1:2" x14ac:dyDescent="0.3">
      <c r="A3080" s="1">
        <v>39721</v>
      </c>
      <c r="B3080">
        <v>4.9268239999999999</v>
      </c>
    </row>
    <row r="3081" spans="1:2" x14ac:dyDescent="0.3">
      <c r="A3081" s="1">
        <v>39722</v>
      </c>
      <c r="B3081">
        <v>5.1418299999999997</v>
      </c>
    </row>
    <row r="3082" spans="1:2" x14ac:dyDescent="0.3">
      <c r="A3082" s="1">
        <v>39723</v>
      </c>
      <c r="B3082">
        <v>5.1441169999999996</v>
      </c>
    </row>
    <row r="3083" spans="1:2" x14ac:dyDescent="0.3">
      <c r="A3083" s="1">
        <v>39724</v>
      </c>
      <c r="B3083">
        <v>5.3476860000000004</v>
      </c>
    </row>
    <row r="3084" spans="1:2" x14ac:dyDescent="0.3">
      <c r="A3084" s="1">
        <v>39727</v>
      </c>
      <c r="B3084">
        <v>5.1372549999999997</v>
      </c>
    </row>
    <row r="3085" spans="1:2" x14ac:dyDescent="0.3">
      <c r="A3085" s="1">
        <v>39728</v>
      </c>
      <c r="B3085">
        <v>5.2333220000000003</v>
      </c>
    </row>
    <row r="3086" spans="1:2" x14ac:dyDescent="0.3">
      <c r="A3086" s="1">
        <v>39729</v>
      </c>
      <c r="B3086">
        <v>4.9313979999999997</v>
      </c>
    </row>
    <row r="3087" spans="1:2" x14ac:dyDescent="0.3">
      <c r="A3087" s="1">
        <v>39730</v>
      </c>
      <c r="B3087">
        <v>4.732405</v>
      </c>
    </row>
    <row r="3088" spans="1:2" x14ac:dyDescent="0.3">
      <c r="A3088" s="1">
        <v>39731</v>
      </c>
      <c r="B3088">
        <v>4.1171230000000003</v>
      </c>
    </row>
    <row r="3089" spans="1:2" x14ac:dyDescent="0.3">
      <c r="A3089" s="1">
        <v>39734</v>
      </c>
      <c r="B3089">
        <v>4.6432000000000002</v>
      </c>
    </row>
    <row r="3090" spans="1:2" x14ac:dyDescent="0.3">
      <c r="A3090" s="1">
        <v>39735</v>
      </c>
      <c r="B3090">
        <v>4.794162</v>
      </c>
    </row>
    <row r="3091" spans="1:2" x14ac:dyDescent="0.3">
      <c r="A3091" s="1">
        <v>39736</v>
      </c>
      <c r="B3091">
        <v>4.801024</v>
      </c>
    </row>
    <row r="3092" spans="1:2" x14ac:dyDescent="0.3">
      <c r="A3092" s="1">
        <v>39737</v>
      </c>
      <c r="B3092">
        <v>4.7232560000000001</v>
      </c>
    </row>
    <row r="3093" spans="1:2" x14ac:dyDescent="0.3">
      <c r="A3093" s="1">
        <v>39738</v>
      </c>
      <c r="B3093">
        <v>5.2173100000000003</v>
      </c>
    </row>
    <row r="3094" spans="1:2" x14ac:dyDescent="0.3">
      <c r="A3094" s="1">
        <v>39741</v>
      </c>
      <c r="B3094">
        <v>5.4300269999999999</v>
      </c>
    </row>
    <row r="3095" spans="1:2" x14ac:dyDescent="0.3">
      <c r="A3095" s="1">
        <v>39742</v>
      </c>
      <c r="B3095">
        <v>5.2744920000000004</v>
      </c>
    </row>
    <row r="3096" spans="1:2" x14ac:dyDescent="0.3">
      <c r="A3096" s="1">
        <v>39743</v>
      </c>
      <c r="B3096">
        <v>5.0800720000000004</v>
      </c>
    </row>
    <row r="3097" spans="1:2" x14ac:dyDescent="0.3">
      <c r="A3097" s="1">
        <v>39744</v>
      </c>
      <c r="B3097">
        <v>5.0754979999999996</v>
      </c>
    </row>
    <row r="3098" spans="1:2" x14ac:dyDescent="0.3">
      <c r="A3098" s="1">
        <v>39745</v>
      </c>
      <c r="B3098">
        <v>4.9954429999999999</v>
      </c>
    </row>
    <row r="3099" spans="1:2" x14ac:dyDescent="0.3">
      <c r="A3099" s="1">
        <v>39748</v>
      </c>
      <c r="B3099">
        <v>4.5791560000000002</v>
      </c>
    </row>
    <row r="3100" spans="1:2" x14ac:dyDescent="0.3">
      <c r="A3100" s="1">
        <v>39749</v>
      </c>
      <c r="B3100">
        <v>4.6614990000000001</v>
      </c>
    </row>
    <row r="3101" spans="1:2" x14ac:dyDescent="0.3">
      <c r="A3101" s="1">
        <v>39750</v>
      </c>
      <c r="B3101">
        <v>5.3614100000000002</v>
      </c>
    </row>
    <row r="3102" spans="1:2" x14ac:dyDescent="0.3">
      <c r="A3102" s="1">
        <v>39751</v>
      </c>
      <c r="B3102">
        <v>5.178426</v>
      </c>
    </row>
    <row r="3103" spans="1:2" x14ac:dyDescent="0.3">
      <c r="A3103" s="1">
        <v>39752</v>
      </c>
      <c r="B3103">
        <v>5.2973650000000001</v>
      </c>
    </row>
    <row r="3104" spans="1:2" x14ac:dyDescent="0.3">
      <c r="A3104" s="1">
        <v>39755</v>
      </c>
      <c r="B3104">
        <v>5.3636980000000003</v>
      </c>
    </row>
    <row r="3105" spans="1:2" x14ac:dyDescent="0.3">
      <c r="A3105" s="1">
        <v>39756</v>
      </c>
      <c r="B3105">
        <v>5.3453989999999996</v>
      </c>
    </row>
    <row r="3106" spans="1:2" x14ac:dyDescent="0.3">
      <c r="A3106" s="1">
        <v>39757</v>
      </c>
      <c r="B3106">
        <v>5.2836429999999996</v>
      </c>
    </row>
    <row r="3107" spans="1:2" x14ac:dyDescent="0.3">
      <c r="A3107" s="1">
        <v>39758</v>
      </c>
      <c r="B3107">
        <v>5.0823590000000003</v>
      </c>
    </row>
    <row r="3108" spans="1:2" x14ac:dyDescent="0.3">
      <c r="A3108" s="1">
        <v>39759</v>
      </c>
      <c r="B3108">
        <v>5.317952</v>
      </c>
    </row>
    <row r="3109" spans="1:2" x14ac:dyDescent="0.3">
      <c r="A3109" s="1">
        <v>39762</v>
      </c>
      <c r="B3109">
        <v>5.317952</v>
      </c>
    </row>
    <row r="3110" spans="1:2" x14ac:dyDescent="0.3">
      <c r="A3110" s="1">
        <v>39763</v>
      </c>
      <c r="B3110">
        <v>5.180714</v>
      </c>
    </row>
    <row r="3111" spans="1:2" x14ac:dyDescent="0.3">
      <c r="A3111" s="1">
        <v>39764</v>
      </c>
      <c r="B3111">
        <v>5.0846470000000004</v>
      </c>
    </row>
    <row r="3112" spans="1:2" x14ac:dyDescent="0.3">
      <c r="A3112" s="1">
        <v>39765</v>
      </c>
      <c r="B3112">
        <v>5.2378960000000001</v>
      </c>
    </row>
    <row r="3113" spans="1:2" x14ac:dyDescent="0.3">
      <c r="A3113" s="1">
        <v>39766</v>
      </c>
      <c r="B3113">
        <v>5.3110889999999999</v>
      </c>
    </row>
    <row r="3114" spans="1:2" x14ac:dyDescent="0.3">
      <c r="A3114" s="1">
        <v>39769</v>
      </c>
      <c r="B3114">
        <v>5.0823590000000003</v>
      </c>
    </row>
    <row r="3115" spans="1:2" x14ac:dyDescent="0.3">
      <c r="A3115" s="1">
        <v>39770</v>
      </c>
      <c r="B3115">
        <v>5.0297520000000002</v>
      </c>
    </row>
    <row r="3116" spans="1:2" x14ac:dyDescent="0.3">
      <c r="A3116" s="1">
        <v>39771</v>
      </c>
      <c r="B3116">
        <v>4.9588469999999996</v>
      </c>
    </row>
    <row r="3117" spans="1:2" x14ac:dyDescent="0.3">
      <c r="A3117" s="1">
        <v>39772</v>
      </c>
      <c r="B3117">
        <v>4.9199619999999999</v>
      </c>
    </row>
    <row r="3118" spans="1:2" x14ac:dyDescent="0.3">
      <c r="A3118" s="1">
        <v>39773</v>
      </c>
      <c r="B3118">
        <v>4.6843709999999996</v>
      </c>
    </row>
    <row r="3119" spans="1:2" x14ac:dyDescent="0.3">
      <c r="A3119" s="1">
        <v>39776</v>
      </c>
      <c r="B3119">
        <v>5.1075200000000001</v>
      </c>
    </row>
    <row r="3120" spans="1:2" x14ac:dyDescent="0.3">
      <c r="A3120" s="1">
        <v>39777</v>
      </c>
      <c r="B3120">
        <v>5.0297520000000002</v>
      </c>
    </row>
    <row r="3121" spans="1:2" x14ac:dyDescent="0.3">
      <c r="A3121" s="1">
        <v>39778</v>
      </c>
      <c r="B3121">
        <v>5.0869340000000003</v>
      </c>
    </row>
    <row r="3122" spans="1:2" x14ac:dyDescent="0.3">
      <c r="A3122" s="1">
        <v>39779</v>
      </c>
      <c r="B3122">
        <v>4.908525</v>
      </c>
    </row>
    <row r="3123" spans="1:2" x14ac:dyDescent="0.3">
      <c r="A3123" s="1">
        <v>39780</v>
      </c>
      <c r="B3123">
        <v>4.981719</v>
      </c>
    </row>
    <row r="3124" spans="1:2" x14ac:dyDescent="0.3">
      <c r="A3124" s="1">
        <v>39783</v>
      </c>
      <c r="B3124">
        <v>4.732405</v>
      </c>
    </row>
    <row r="3125" spans="1:2" x14ac:dyDescent="0.3">
      <c r="A3125" s="1">
        <v>39784</v>
      </c>
      <c r="B3125">
        <v>5.0320400000000003</v>
      </c>
    </row>
    <row r="3126" spans="1:2" x14ac:dyDescent="0.3">
      <c r="A3126" s="1">
        <v>39785</v>
      </c>
      <c r="B3126">
        <v>5.2058739999999997</v>
      </c>
    </row>
    <row r="3127" spans="1:2" x14ac:dyDescent="0.3">
      <c r="A3127" s="1">
        <v>39786</v>
      </c>
      <c r="B3127">
        <v>5.105232</v>
      </c>
    </row>
    <row r="3128" spans="1:2" x14ac:dyDescent="0.3">
      <c r="A3128" s="1">
        <v>39787</v>
      </c>
      <c r="B3128">
        <v>5.114382</v>
      </c>
    </row>
    <row r="3129" spans="1:2" x14ac:dyDescent="0.3">
      <c r="A3129" s="1">
        <v>39790</v>
      </c>
      <c r="B3129">
        <v>5.2722040000000003</v>
      </c>
    </row>
    <row r="3130" spans="1:2" x14ac:dyDescent="0.3">
      <c r="A3130" s="1">
        <v>39791</v>
      </c>
      <c r="B3130">
        <v>5.2790670000000004</v>
      </c>
    </row>
    <row r="3131" spans="1:2" x14ac:dyDescent="0.3">
      <c r="A3131" s="1">
        <v>39792</v>
      </c>
      <c r="B3131">
        <v>5.176139</v>
      </c>
    </row>
    <row r="3132" spans="1:2" x14ac:dyDescent="0.3">
      <c r="A3132" s="1">
        <v>39793</v>
      </c>
      <c r="B3132">
        <v>5.0777850000000004</v>
      </c>
    </row>
    <row r="3133" spans="1:2" x14ac:dyDescent="0.3">
      <c r="A3133" s="1">
        <v>39794</v>
      </c>
      <c r="B3133">
        <v>4.9954429999999999</v>
      </c>
    </row>
    <row r="3134" spans="1:2" x14ac:dyDescent="0.3">
      <c r="A3134" s="1">
        <v>39797</v>
      </c>
      <c r="B3134">
        <v>5.0023049999999998</v>
      </c>
    </row>
    <row r="3135" spans="1:2" x14ac:dyDescent="0.3">
      <c r="A3135" s="1">
        <v>39798</v>
      </c>
      <c r="B3135">
        <v>5.0960830000000001</v>
      </c>
    </row>
    <row r="3136" spans="1:2" x14ac:dyDescent="0.3">
      <c r="A3136" s="1">
        <v>39799</v>
      </c>
      <c r="B3136">
        <v>5.0526249999999999</v>
      </c>
    </row>
    <row r="3137" spans="1:2" x14ac:dyDescent="0.3">
      <c r="A3137" s="1">
        <v>39800</v>
      </c>
      <c r="B3137">
        <v>5.1235309999999998</v>
      </c>
    </row>
    <row r="3138" spans="1:2" x14ac:dyDescent="0.3">
      <c r="A3138" s="1">
        <v>39801</v>
      </c>
      <c r="B3138">
        <v>4.9039510000000002</v>
      </c>
    </row>
    <row r="3139" spans="1:2" x14ac:dyDescent="0.3">
      <c r="A3139" s="1">
        <v>39804</v>
      </c>
      <c r="B3139">
        <v>4.9359739999999999</v>
      </c>
    </row>
    <row r="3140" spans="1:2" x14ac:dyDescent="0.3">
      <c r="A3140" s="1">
        <v>39805</v>
      </c>
      <c r="B3140">
        <v>4.8696419999999998</v>
      </c>
    </row>
    <row r="3141" spans="1:2" x14ac:dyDescent="0.3">
      <c r="A3141" s="1">
        <v>39811</v>
      </c>
      <c r="B3141">
        <v>4.8307580000000003</v>
      </c>
    </row>
    <row r="3142" spans="1:2" x14ac:dyDescent="0.3">
      <c r="A3142" s="1">
        <v>39812</v>
      </c>
      <c r="B3142">
        <v>4.917675</v>
      </c>
    </row>
    <row r="3143" spans="1:2" x14ac:dyDescent="0.3">
      <c r="A3143" s="1">
        <v>39815</v>
      </c>
      <c r="B3143">
        <v>5.041188</v>
      </c>
    </row>
    <row r="3144" spans="1:2" x14ac:dyDescent="0.3">
      <c r="A3144" s="1">
        <v>39818</v>
      </c>
      <c r="B3144">
        <v>5.2104489999999997</v>
      </c>
    </row>
    <row r="3145" spans="1:2" x14ac:dyDescent="0.3">
      <c r="A3145" s="1">
        <v>39819</v>
      </c>
      <c r="B3145">
        <v>5.1669900000000002</v>
      </c>
    </row>
    <row r="3146" spans="1:2" x14ac:dyDescent="0.3">
      <c r="A3146" s="1">
        <v>39820</v>
      </c>
      <c r="B3146">
        <v>4.9588469999999996</v>
      </c>
    </row>
    <row r="3147" spans="1:2" x14ac:dyDescent="0.3">
      <c r="A3147" s="1">
        <v>39821</v>
      </c>
      <c r="B3147">
        <v>4.977144</v>
      </c>
    </row>
    <row r="3148" spans="1:2" x14ac:dyDescent="0.3">
      <c r="A3148" s="1">
        <v>39822</v>
      </c>
      <c r="B3148">
        <v>4.8879409999999996</v>
      </c>
    </row>
    <row r="3149" spans="1:2" x14ac:dyDescent="0.3">
      <c r="A3149" s="1">
        <v>39825</v>
      </c>
      <c r="B3149">
        <v>4.8193219999999997</v>
      </c>
    </row>
    <row r="3150" spans="1:2" x14ac:dyDescent="0.3">
      <c r="A3150" s="1">
        <v>39826</v>
      </c>
      <c r="B3150">
        <v>4.8170349999999997</v>
      </c>
    </row>
    <row r="3151" spans="1:2" x14ac:dyDescent="0.3">
      <c r="A3151" s="1">
        <v>39827</v>
      </c>
      <c r="B3151">
        <v>4.6797969999999998</v>
      </c>
    </row>
    <row r="3152" spans="1:2" x14ac:dyDescent="0.3">
      <c r="A3152" s="1">
        <v>39828</v>
      </c>
      <c r="B3152">
        <v>4.5951659999999999</v>
      </c>
    </row>
    <row r="3153" spans="1:2" x14ac:dyDescent="0.3">
      <c r="A3153" s="1">
        <v>39829</v>
      </c>
      <c r="B3153">
        <v>4.5700070000000004</v>
      </c>
    </row>
    <row r="3154" spans="1:2" x14ac:dyDescent="0.3">
      <c r="A3154" s="1">
        <v>39832</v>
      </c>
      <c r="B3154">
        <v>4.6820839999999997</v>
      </c>
    </row>
    <row r="3155" spans="1:2" x14ac:dyDescent="0.3">
      <c r="A3155" s="1">
        <v>39833</v>
      </c>
      <c r="B3155">
        <v>4.7598520000000004</v>
      </c>
    </row>
    <row r="3156" spans="1:2" x14ac:dyDescent="0.3">
      <c r="A3156" s="1">
        <v>39834</v>
      </c>
      <c r="B3156">
        <v>4.7209690000000002</v>
      </c>
    </row>
    <row r="3157" spans="1:2" x14ac:dyDescent="0.3">
      <c r="A3157" s="1">
        <v>39835</v>
      </c>
      <c r="B3157">
        <v>4.6317640000000004</v>
      </c>
    </row>
    <row r="3158" spans="1:2" x14ac:dyDescent="0.3">
      <c r="A3158" s="1">
        <v>39836</v>
      </c>
      <c r="B3158">
        <v>4.6660729999999999</v>
      </c>
    </row>
    <row r="3159" spans="1:2" x14ac:dyDescent="0.3">
      <c r="A3159" s="1">
        <v>39839</v>
      </c>
      <c r="B3159">
        <v>4.6592120000000001</v>
      </c>
    </row>
    <row r="3160" spans="1:2" x14ac:dyDescent="0.3">
      <c r="A3160" s="1">
        <v>39840</v>
      </c>
      <c r="B3160">
        <v>4.5883050000000001</v>
      </c>
    </row>
    <row r="3161" spans="1:2" x14ac:dyDescent="0.3">
      <c r="A3161" s="1">
        <v>39841</v>
      </c>
      <c r="B3161">
        <v>4.6134659999999998</v>
      </c>
    </row>
    <row r="3162" spans="1:2" x14ac:dyDescent="0.3">
      <c r="A3162" s="1">
        <v>39842</v>
      </c>
      <c r="B3162">
        <v>4.4419180000000003</v>
      </c>
    </row>
    <row r="3163" spans="1:2" x14ac:dyDescent="0.3">
      <c r="A3163" s="1">
        <v>39843</v>
      </c>
      <c r="B3163">
        <v>4.3321290000000001</v>
      </c>
    </row>
    <row r="3164" spans="1:2" x14ac:dyDescent="0.3">
      <c r="A3164" s="1">
        <v>39846</v>
      </c>
      <c r="B3164">
        <v>4.3527149999999999</v>
      </c>
    </row>
    <row r="3165" spans="1:2" x14ac:dyDescent="0.3">
      <c r="A3165" s="1">
        <v>39847</v>
      </c>
      <c r="B3165">
        <v>4.5883050000000001</v>
      </c>
    </row>
    <row r="3166" spans="1:2" x14ac:dyDescent="0.3">
      <c r="A3166" s="1">
        <v>39848</v>
      </c>
      <c r="B3166">
        <v>4.6889459999999996</v>
      </c>
    </row>
    <row r="3167" spans="1:2" x14ac:dyDescent="0.3">
      <c r="A3167" s="1">
        <v>39849</v>
      </c>
      <c r="B3167">
        <v>4.6134659999999998</v>
      </c>
    </row>
    <row r="3168" spans="1:2" x14ac:dyDescent="0.3">
      <c r="A3168" s="1">
        <v>39850</v>
      </c>
      <c r="B3168">
        <v>4.6088899999999997</v>
      </c>
    </row>
    <row r="3169" spans="1:2" x14ac:dyDescent="0.3">
      <c r="A3169" s="1">
        <v>39853</v>
      </c>
      <c r="B3169">
        <v>4.4579300000000002</v>
      </c>
    </row>
    <row r="3170" spans="1:2" x14ac:dyDescent="0.3">
      <c r="A3170" s="1">
        <v>39854</v>
      </c>
      <c r="B3170">
        <v>4.3687250000000004</v>
      </c>
    </row>
    <row r="3171" spans="1:2" x14ac:dyDescent="0.3">
      <c r="A3171" s="1">
        <v>39855</v>
      </c>
      <c r="B3171">
        <v>4.4213329999999997</v>
      </c>
    </row>
    <row r="3172" spans="1:2" x14ac:dyDescent="0.3">
      <c r="A3172" s="1">
        <v>39856</v>
      </c>
      <c r="B3172">
        <v>4.396172</v>
      </c>
    </row>
    <row r="3173" spans="1:2" x14ac:dyDescent="0.3">
      <c r="A3173" s="1">
        <v>39857</v>
      </c>
      <c r="B3173">
        <v>4.4144709999999998</v>
      </c>
    </row>
    <row r="3174" spans="1:2" x14ac:dyDescent="0.3">
      <c r="A3174" s="1">
        <v>39860</v>
      </c>
      <c r="B3174">
        <v>4.4373440000000004</v>
      </c>
    </row>
    <row r="3175" spans="1:2" x14ac:dyDescent="0.3">
      <c r="A3175" s="1">
        <v>39861</v>
      </c>
      <c r="B3175">
        <v>4.2795209999999999</v>
      </c>
    </row>
    <row r="3176" spans="1:2" x14ac:dyDescent="0.3">
      <c r="A3176" s="1">
        <v>39862</v>
      </c>
      <c r="B3176">
        <v>4.4098959999999998</v>
      </c>
    </row>
    <row r="3177" spans="1:2" x14ac:dyDescent="0.3">
      <c r="A3177" s="1">
        <v>39863</v>
      </c>
      <c r="B3177">
        <v>4.3710129999999996</v>
      </c>
    </row>
    <row r="3178" spans="1:2" x14ac:dyDescent="0.3">
      <c r="A3178" s="1">
        <v>39864</v>
      </c>
      <c r="B3178">
        <v>4.3046810000000004</v>
      </c>
    </row>
    <row r="3179" spans="1:2" x14ac:dyDescent="0.3">
      <c r="A3179" s="1">
        <v>39867</v>
      </c>
      <c r="B3179">
        <v>4.2657970000000001</v>
      </c>
    </row>
    <row r="3180" spans="1:2" x14ac:dyDescent="0.3">
      <c r="A3180" s="1">
        <v>39868</v>
      </c>
      <c r="B3180">
        <v>4.20404</v>
      </c>
    </row>
    <row r="3181" spans="1:2" x14ac:dyDescent="0.3">
      <c r="A3181" s="1">
        <v>39869</v>
      </c>
      <c r="B3181">
        <v>4.1468590000000001</v>
      </c>
    </row>
    <row r="3182" spans="1:2" x14ac:dyDescent="0.3">
      <c r="A3182" s="1">
        <v>39870</v>
      </c>
      <c r="B3182">
        <v>4.3367019999999998</v>
      </c>
    </row>
    <row r="3183" spans="1:2" x14ac:dyDescent="0.3">
      <c r="A3183" s="1">
        <v>39871</v>
      </c>
      <c r="B3183">
        <v>4.3755870000000003</v>
      </c>
    </row>
    <row r="3184" spans="1:2" x14ac:dyDescent="0.3">
      <c r="A3184" s="1">
        <v>39874</v>
      </c>
      <c r="B3184">
        <v>4.2886699999999998</v>
      </c>
    </row>
    <row r="3185" spans="1:2" x14ac:dyDescent="0.3">
      <c r="A3185" s="1">
        <v>39875</v>
      </c>
      <c r="B3185">
        <v>4.2383499999999996</v>
      </c>
    </row>
    <row r="3186" spans="1:2" x14ac:dyDescent="0.3">
      <c r="A3186" s="1">
        <v>39876</v>
      </c>
      <c r="B3186">
        <v>4.4464930000000003</v>
      </c>
    </row>
    <row r="3187" spans="1:2" x14ac:dyDescent="0.3">
      <c r="A3187" s="1">
        <v>39877</v>
      </c>
      <c r="B3187">
        <v>4.2269139999999998</v>
      </c>
    </row>
    <row r="3188" spans="1:2" x14ac:dyDescent="0.3">
      <c r="A3188" s="1">
        <v>39878</v>
      </c>
      <c r="B3188">
        <v>4.2383499999999996</v>
      </c>
    </row>
    <row r="3189" spans="1:2" x14ac:dyDescent="0.3">
      <c r="A3189" s="1">
        <v>39881</v>
      </c>
      <c r="B3189">
        <v>4.1903170000000003</v>
      </c>
    </row>
    <row r="3190" spans="1:2" x14ac:dyDescent="0.3">
      <c r="A3190" s="1">
        <v>39882</v>
      </c>
      <c r="B3190">
        <v>4.3092550000000003</v>
      </c>
    </row>
    <row r="3191" spans="1:2" x14ac:dyDescent="0.3">
      <c r="A3191" s="1">
        <v>39883</v>
      </c>
      <c r="B3191">
        <v>4.2452120000000004</v>
      </c>
    </row>
    <row r="3192" spans="1:2" x14ac:dyDescent="0.3">
      <c r="A3192" s="1">
        <v>39884</v>
      </c>
      <c r="B3192">
        <v>4.3069680000000004</v>
      </c>
    </row>
    <row r="3193" spans="1:2" x14ac:dyDescent="0.3">
      <c r="A3193" s="1">
        <v>39885</v>
      </c>
      <c r="B3193">
        <v>4.3252670000000002</v>
      </c>
    </row>
    <row r="3194" spans="1:2" x14ac:dyDescent="0.3">
      <c r="A3194" s="1">
        <v>39888</v>
      </c>
      <c r="B3194">
        <v>4.4236209999999998</v>
      </c>
    </row>
    <row r="3195" spans="1:2" x14ac:dyDescent="0.3">
      <c r="A3195" s="1">
        <v>39889</v>
      </c>
      <c r="B3195">
        <v>4.3847370000000003</v>
      </c>
    </row>
    <row r="3196" spans="1:2" x14ac:dyDescent="0.3">
      <c r="A3196" s="1">
        <v>39890</v>
      </c>
      <c r="B3196">
        <v>4.393885</v>
      </c>
    </row>
    <row r="3197" spans="1:2" x14ac:dyDescent="0.3">
      <c r="A3197" s="1">
        <v>39891</v>
      </c>
      <c r="B3197">
        <v>4.2818079999999998</v>
      </c>
    </row>
    <row r="3198" spans="1:2" x14ac:dyDescent="0.3">
      <c r="A3198" s="1">
        <v>39892</v>
      </c>
      <c r="B3198">
        <v>4.1811689999999997</v>
      </c>
    </row>
    <row r="3199" spans="1:2" x14ac:dyDescent="0.3">
      <c r="A3199" s="1">
        <v>39895</v>
      </c>
      <c r="B3199">
        <v>4.2543610000000003</v>
      </c>
    </row>
    <row r="3200" spans="1:2" x14ac:dyDescent="0.3">
      <c r="A3200" s="1">
        <v>39896</v>
      </c>
      <c r="B3200">
        <v>4.3069680000000004</v>
      </c>
    </row>
    <row r="3201" spans="1:2" x14ac:dyDescent="0.3">
      <c r="A3201" s="1">
        <v>39897</v>
      </c>
      <c r="B3201">
        <v>4.3915980000000001</v>
      </c>
    </row>
    <row r="3202" spans="1:2" x14ac:dyDescent="0.3">
      <c r="A3202" s="1">
        <v>39898</v>
      </c>
      <c r="B3202">
        <v>4.3755870000000003</v>
      </c>
    </row>
    <row r="3203" spans="1:2" x14ac:dyDescent="0.3">
      <c r="A3203" s="1">
        <v>39899</v>
      </c>
      <c r="B3203">
        <v>4.2360629999999997</v>
      </c>
    </row>
    <row r="3204" spans="1:2" x14ac:dyDescent="0.3">
      <c r="A3204" s="1">
        <v>39902</v>
      </c>
      <c r="B3204">
        <v>4.1811689999999997</v>
      </c>
    </row>
    <row r="3205" spans="1:2" x14ac:dyDescent="0.3">
      <c r="A3205" s="1">
        <v>39903</v>
      </c>
      <c r="B3205">
        <v>4.277234</v>
      </c>
    </row>
    <row r="3206" spans="1:2" x14ac:dyDescent="0.3">
      <c r="A3206" s="1">
        <v>39904</v>
      </c>
      <c r="B3206">
        <v>4.3710129999999996</v>
      </c>
    </row>
    <row r="3207" spans="1:2" x14ac:dyDescent="0.3">
      <c r="A3207" s="1">
        <v>39905</v>
      </c>
      <c r="B3207">
        <v>4.4419180000000003</v>
      </c>
    </row>
    <row r="3208" spans="1:2" x14ac:dyDescent="0.3">
      <c r="A3208" s="1">
        <v>39906</v>
      </c>
      <c r="B3208">
        <v>4.3138300000000003</v>
      </c>
    </row>
    <row r="3209" spans="1:2" x14ac:dyDescent="0.3">
      <c r="A3209" s="1">
        <v>39909</v>
      </c>
      <c r="B3209">
        <v>4.2314879999999997</v>
      </c>
    </row>
    <row r="3210" spans="1:2" x14ac:dyDescent="0.3">
      <c r="A3210" s="1">
        <v>39910</v>
      </c>
      <c r="B3210">
        <v>4.3252670000000002</v>
      </c>
    </row>
    <row r="3211" spans="1:2" x14ac:dyDescent="0.3">
      <c r="A3211" s="1">
        <v>39911</v>
      </c>
      <c r="B3211">
        <v>4.3595750000000004</v>
      </c>
    </row>
    <row r="3212" spans="1:2" x14ac:dyDescent="0.3">
      <c r="A3212" s="1">
        <v>39912</v>
      </c>
      <c r="B3212">
        <v>4.3389899999999999</v>
      </c>
    </row>
    <row r="3213" spans="1:2" x14ac:dyDescent="0.3">
      <c r="A3213" s="1">
        <v>39917</v>
      </c>
      <c r="B3213">
        <v>4.3046810000000004</v>
      </c>
    </row>
    <row r="3214" spans="1:2" x14ac:dyDescent="0.3">
      <c r="A3214" s="1">
        <v>39918</v>
      </c>
      <c r="B3214">
        <v>4.3550019999999998</v>
      </c>
    </row>
    <row r="3215" spans="1:2" x14ac:dyDescent="0.3">
      <c r="A3215" s="1">
        <v>39919</v>
      </c>
      <c r="B3215">
        <v>4.396172</v>
      </c>
    </row>
    <row r="3216" spans="1:2" x14ac:dyDescent="0.3">
      <c r="A3216" s="1">
        <v>39920</v>
      </c>
      <c r="B3216">
        <v>4.4762269999999997</v>
      </c>
    </row>
    <row r="3217" spans="1:2" x14ac:dyDescent="0.3">
      <c r="A3217" s="1">
        <v>39923</v>
      </c>
      <c r="B3217">
        <v>4.4419180000000003</v>
      </c>
    </row>
    <row r="3218" spans="1:2" x14ac:dyDescent="0.3">
      <c r="A3218" s="1">
        <v>39924</v>
      </c>
      <c r="B3218">
        <v>4.1216970000000002</v>
      </c>
    </row>
    <row r="3219" spans="1:2" x14ac:dyDescent="0.3">
      <c r="A3219" s="1">
        <v>39925</v>
      </c>
      <c r="B3219">
        <v>3.9958969999999998</v>
      </c>
    </row>
    <row r="3220" spans="1:2" x14ac:dyDescent="0.3">
      <c r="A3220" s="1">
        <v>39926</v>
      </c>
      <c r="B3220">
        <v>3.947864</v>
      </c>
    </row>
    <row r="3221" spans="1:2" x14ac:dyDescent="0.3">
      <c r="A3221" s="1">
        <v>39927</v>
      </c>
      <c r="B3221">
        <v>4.1102610000000004</v>
      </c>
    </row>
    <row r="3222" spans="1:2" x14ac:dyDescent="0.3">
      <c r="A3222" s="1">
        <v>39930</v>
      </c>
      <c r="B3222">
        <v>4.1811689999999997</v>
      </c>
    </row>
    <row r="3223" spans="1:2" x14ac:dyDescent="0.3">
      <c r="A3223" s="1">
        <v>39931</v>
      </c>
      <c r="B3223">
        <v>4.1582949999999999</v>
      </c>
    </row>
    <row r="3224" spans="1:2" x14ac:dyDescent="0.3">
      <c r="A3224" s="1">
        <v>39932</v>
      </c>
      <c r="B3224">
        <v>4.1674439999999997</v>
      </c>
    </row>
    <row r="3225" spans="1:2" x14ac:dyDescent="0.3">
      <c r="A3225" s="1">
        <v>39933</v>
      </c>
      <c r="B3225">
        <v>4.1811689999999997</v>
      </c>
    </row>
    <row r="3226" spans="1:2" x14ac:dyDescent="0.3">
      <c r="A3226" s="1">
        <v>39937</v>
      </c>
      <c r="B3226">
        <v>4.2211780000000001</v>
      </c>
    </row>
    <row r="3227" spans="1:2" x14ac:dyDescent="0.3">
      <c r="A3227" s="1">
        <v>39938</v>
      </c>
      <c r="B3227">
        <v>4.1886700000000001</v>
      </c>
    </row>
    <row r="3228" spans="1:2" x14ac:dyDescent="0.3">
      <c r="A3228" s="1">
        <v>39939</v>
      </c>
      <c r="B3228">
        <v>4.1511589999999998</v>
      </c>
    </row>
    <row r="3229" spans="1:2" x14ac:dyDescent="0.3">
      <c r="A3229" s="1">
        <v>39940</v>
      </c>
      <c r="B3229">
        <v>4.0736369999999997</v>
      </c>
    </row>
    <row r="3230" spans="1:2" x14ac:dyDescent="0.3">
      <c r="A3230" s="1">
        <v>39941</v>
      </c>
      <c r="B3230">
        <v>4.0686359999999997</v>
      </c>
    </row>
    <row r="3231" spans="1:2" x14ac:dyDescent="0.3">
      <c r="A3231" s="1">
        <v>39944</v>
      </c>
      <c r="B3231">
        <v>4.0761380000000003</v>
      </c>
    </row>
    <row r="3232" spans="1:2" x14ac:dyDescent="0.3">
      <c r="A3232" s="1">
        <v>39945</v>
      </c>
      <c r="B3232">
        <v>4.161162</v>
      </c>
    </row>
    <row r="3233" spans="1:2" x14ac:dyDescent="0.3">
      <c r="A3233" s="1">
        <v>39946</v>
      </c>
      <c r="B3233">
        <v>4.1986739999999996</v>
      </c>
    </row>
    <row r="3234" spans="1:2" x14ac:dyDescent="0.3">
      <c r="A3234" s="1">
        <v>39947</v>
      </c>
      <c r="B3234">
        <v>4.211176</v>
      </c>
    </row>
    <row r="3235" spans="1:2" x14ac:dyDescent="0.3">
      <c r="A3235" s="1">
        <v>39948</v>
      </c>
      <c r="B3235">
        <v>4.1436580000000003</v>
      </c>
    </row>
    <row r="3236" spans="1:2" x14ac:dyDescent="0.3">
      <c r="A3236" s="1">
        <v>39951</v>
      </c>
      <c r="B3236">
        <v>4.2261800000000003</v>
      </c>
    </row>
    <row r="3237" spans="1:2" x14ac:dyDescent="0.3">
      <c r="A3237" s="1">
        <v>39952</v>
      </c>
      <c r="B3237">
        <v>4.1911699999999996</v>
      </c>
    </row>
    <row r="3238" spans="1:2" x14ac:dyDescent="0.3">
      <c r="A3238" s="1">
        <v>39953</v>
      </c>
      <c r="B3238">
        <v>4.1686639999999997</v>
      </c>
    </row>
    <row r="3239" spans="1:2" x14ac:dyDescent="0.3">
      <c r="A3239" s="1">
        <v>39954</v>
      </c>
      <c r="B3239">
        <v>4.0811400000000004</v>
      </c>
    </row>
    <row r="3240" spans="1:2" x14ac:dyDescent="0.3">
      <c r="A3240" s="1">
        <v>39955</v>
      </c>
      <c r="B3240">
        <v>4.1061459999999999</v>
      </c>
    </row>
    <row r="3241" spans="1:2" x14ac:dyDescent="0.3">
      <c r="A3241" s="1">
        <v>39958</v>
      </c>
      <c r="B3241">
        <v>4.1161490000000001</v>
      </c>
    </row>
    <row r="3242" spans="1:2" x14ac:dyDescent="0.3">
      <c r="A3242" s="1">
        <v>39959</v>
      </c>
      <c r="B3242">
        <v>4.1361549999999996</v>
      </c>
    </row>
    <row r="3243" spans="1:2" x14ac:dyDescent="0.3">
      <c r="A3243" s="1">
        <v>39960</v>
      </c>
      <c r="B3243">
        <v>4.088641</v>
      </c>
    </row>
    <row r="3244" spans="1:2" x14ac:dyDescent="0.3">
      <c r="A3244" s="1">
        <v>39961</v>
      </c>
      <c r="B3244">
        <v>4.0336259999999999</v>
      </c>
    </row>
    <row r="3245" spans="1:2" x14ac:dyDescent="0.3">
      <c r="A3245" s="1">
        <v>39962</v>
      </c>
      <c r="B3245">
        <v>4.0561319999999998</v>
      </c>
    </row>
    <row r="3246" spans="1:2" x14ac:dyDescent="0.3">
      <c r="A3246" s="1">
        <v>39965</v>
      </c>
      <c r="B3246">
        <v>4.1261520000000003</v>
      </c>
    </row>
    <row r="3247" spans="1:2" x14ac:dyDescent="0.3">
      <c r="A3247" s="1">
        <v>39966</v>
      </c>
      <c r="B3247">
        <v>4.07864</v>
      </c>
    </row>
    <row r="3248" spans="1:2" x14ac:dyDescent="0.3">
      <c r="A3248" s="1">
        <v>39967</v>
      </c>
      <c r="B3248">
        <v>4.051132</v>
      </c>
    </row>
    <row r="3249" spans="1:2" x14ac:dyDescent="0.3">
      <c r="A3249" s="1">
        <v>39968</v>
      </c>
      <c r="B3249">
        <v>4.0236229999999997</v>
      </c>
    </row>
    <row r="3250" spans="1:2" x14ac:dyDescent="0.3">
      <c r="A3250" s="1">
        <v>39969</v>
      </c>
      <c r="B3250">
        <v>3.981112</v>
      </c>
    </row>
    <row r="3251" spans="1:2" x14ac:dyDescent="0.3">
      <c r="A3251" s="1">
        <v>39972</v>
      </c>
      <c r="B3251">
        <v>3.9786109999999999</v>
      </c>
    </row>
    <row r="3252" spans="1:2" x14ac:dyDescent="0.3">
      <c r="A3252" s="1">
        <v>39973</v>
      </c>
      <c r="B3252">
        <v>3.986113</v>
      </c>
    </row>
    <row r="3253" spans="1:2" x14ac:dyDescent="0.3">
      <c r="A3253" s="1">
        <v>39974</v>
      </c>
      <c r="B3253">
        <v>3.9636070000000001</v>
      </c>
    </row>
    <row r="3254" spans="1:2" x14ac:dyDescent="0.3">
      <c r="A3254" s="1">
        <v>39975</v>
      </c>
      <c r="B3254">
        <v>3.9911140000000001</v>
      </c>
    </row>
    <row r="3255" spans="1:2" x14ac:dyDescent="0.3">
      <c r="A3255" s="1">
        <v>39976</v>
      </c>
      <c r="B3255">
        <v>4.038627</v>
      </c>
    </row>
    <row r="3256" spans="1:2" x14ac:dyDescent="0.3">
      <c r="A3256" s="1">
        <v>39979</v>
      </c>
      <c r="B3256">
        <v>3.9686080000000001</v>
      </c>
    </row>
    <row r="3257" spans="1:2" x14ac:dyDescent="0.3">
      <c r="A3257" s="1">
        <v>39980</v>
      </c>
      <c r="B3257">
        <v>3.9836130000000001</v>
      </c>
    </row>
    <row r="3258" spans="1:2" x14ac:dyDescent="0.3">
      <c r="A3258" s="1">
        <v>39981</v>
      </c>
      <c r="B3258">
        <v>4.0661350000000001</v>
      </c>
    </row>
    <row r="3259" spans="1:2" x14ac:dyDescent="0.3">
      <c r="A3259" s="1">
        <v>39982</v>
      </c>
      <c r="B3259">
        <v>4.1836679999999999</v>
      </c>
    </row>
    <row r="3260" spans="1:2" x14ac:dyDescent="0.3">
      <c r="A3260" s="1">
        <v>39983</v>
      </c>
      <c r="B3260">
        <v>4.1961719999999998</v>
      </c>
    </row>
    <row r="3261" spans="1:2" x14ac:dyDescent="0.3">
      <c r="A3261" s="1">
        <v>39986</v>
      </c>
      <c r="B3261">
        <v>4.1361549999999996</v>
      </c>
    </row>
    <row r="3262" spans="1:2" x14ac:dyDescent="0.3">
      <c r="A3262" s="1">
        <v>39987</v>
      </c>
      <c r="B3262">
        <v>4.1211510000000002</v>
      </c>
    </row>
    <row r="3263" spans="1:2" x14ac:dyDescent="0.3">
      <c r="A3263" s="1">
        <v>39988</v>
      </c>
      <c r="B3263">
        <v>4.0836399999999999</v>
      </c>
    </row>
    <row r="3264" spans="1:2" x14ac:dyDescent="0.3">
      <c r="A3264" s="1">
        <v>39989</v>
      </c>
      <c r="B3264">
        <v>4.1186499999999997</v>
      </c>
    </row>
    <row r="3265" spans="1:2" x14ac:dyDescent="0.3">
      <c r="A3265" s="1">
        <v>39990</v>
      </c>
      <c r="B3265">
        <v>4.1161490000000001</v>
      </c>
    </row>
    <row r="3266" spans="1:2" x14ac:dyDescent="0.3">
      <c r="A3266" s="1">
        <v>39993</v>
      </c>
      <c r="B3266">
        <v>4.2186779999999997</v>
      </c>
    </row>
    <row r="3267" spans="1:2" x14ac:dyDescent="0.3">
      <c r="A3267" s="1">
        <v>39994</v>
      </c>
      <c r="B3267">
        <v>4.2011729999999998</v>
      </c>
    </row>
    <row r="3268" spans="1:2" x14ac:dyDescent="0.3">
      <c r="A3268" s="1">
        <v>39995</v>
      </c>
      <c r="B3268">
        <v>4.2911989999999998</v>
      </c>
    </row>
    <row r="3269" spans="1:2" x14ac:dyDescent="0.3">
      <c r="A3269" s="1">
        <v>39996</v>
      </c>
      <c r="B3269">
        <v>4.1961719999999998</v>
      </c>
    </row>
    <row r="3270" spans="1:2" x14ac:dyDescent="0.3">
      <c r="A3270" s="1">
        <v>39997</v>
      </c>
      <c r="B3270">
        <v>4.1586610000000004</v>
      </c>
    </row>
    <row r="3271" spans="1:2" x14ac:dyDescent="0.3">
      <c r="A3271" s="1">
        <v>40000</v>
      </c>
      <c r="B3271">
        <v>4.1711650000000002</v>
      </c>
    </row>
    <row r="3272" spans="1:2" x14ac:dyDescent="0.3">
      <c r="A3272" s="1">
        <v>40001</v>
      </c>
      <c r="B3272">
        <v>4.111148</v>
      </c>
    </row>
    <row r="3273" spans="1:2" x14ac:dyDescent="0.3">
      <c r="A3273" s="1">
        <v>40002</v>
      </c>
      <c r="B3273">
        <v>4.051132</v>
      </c>
    </row>
    <row r="3274" spans="1:2" x14ac:dyDescent="0.3">
      <c r="A3274" s="1">
        <v>40003</v>
      </c>
      <c r="B3274">
        <v>4.0361260000000003</v>
      </c>
    </row>
    <row r="3275" spans="1:2" x14ac:dyDescent="0.3">
      <c r="A3275" s="1">
        <v>40004</v>
      </c>
      <c r="B3275">
        <v>3.9886140000000001</v>
      </c>
    </row>
    <row r="3276" spans="1:2" x14ac:dyDescent="0.3">
      <c r="A3276" s="1">
        <v>40007</v>
      </c>
      <c r="B3276">
        <v>4.0286249999999999</v>
      </c>
    </row>
    <row r="3277" spans="1:2" x14ac:dyDescent="0.3">
      <c r="A3277" s="1">
        <v>40008</v>
      </c>
      <c r="B3277">
        <v>4.051132</v>
      </c>
    </row>
    <row r="3278" spans="1:2" x14ac:dyDescent="0.3">
      <c r="A3278" s="1">
        <v>40009</v>
      </c>
      <c r="B3278">
        <v>4.0836399999999999</v>
      </c>
    </row>
    <row r="3279" spans="1:2" x14ac:dyDescent="0.3">
      <c r="A3279" s="1">
        <v>40010</v>
      </c>
      <c r="B3279">
        <v>4.1061459999999999</v>
      </c>
    </row>
    <row r="3280" spans="1:2" x14ac:dyDescent="0.3">
      <c r="A3280" s="1">
        <v>40011</v>
      </c>
      <c r="B3280">
        <v>4.1511589999999998</v>
      </c>
    </row>
    <row r="3281" spans="1:2" x14ac:dyDescent="0.3">
      <c r="A3281" s="1">
        <v>40014</v>
      </c>
      <c r="B3281">
        <v>4.1261520000000003</v>
      </c>
    </row>
    <row r="3282" spans="1:2" x14ac:dyDescent="0.3">
      <c r="A3282" s="1">
        <v>40015</v>
      </c>
      <c r="B3282">
        <v>4.1511589999999998</v>
      </c>
    </row>
    <row r="3283" spans="1:2" x14ac:dyDescent="0.3">
      <c r="A3283" s="1">
        <v>40016</v>
      </c>
      <c r="B3283">
        <v>4.1936710000000001</v>
      </c>
    </row>
    <row r="3284" spans="1:2" x14ac:dyDescent="0.3">
      <c r="A3284" s="1">
        <v>40017</v>
      </c>
      <c r="B3284">
        <v>4.2786949999999999</v>
      </c>
    </row>
    <row r="3285" spans="1:2" x14ac:dyDescent="0.3">
      <c r="A3285" s="1">
        <v>40018</v>
      </c>
      <c r="B3285">
        <v>4.2486860000000002</v>
      </c>
    </row>
    <row r="3286" spans="1:2" x14ac:dyDescent="0.3">
      <c r="A3286" s="1">
        <v>40021</v>
      </c>
      <c r="B3286">
        <v>4.2636900000000004</v>
      </c>
    </row>
    <row r="3287" spans="1:2" x14ac:dyDescent="0.3">
      <c r="A3287" s="1">
        <v>40022</v>
      </c>
      <c r="B3287">
        <v>4.2936990000000002</v>
      </c>
    </row>
    <row r="3288" spans="1:2" x14ac:dyDescent="0.3">
      <c r="A3288" s="1">
        <v>40023</v>
      </c>
      <c r="B3288">
        <v>4.3987280000000002</v>
      </c>
    </row>
    <row r="3289" spans="1:2" x14ac:dyDescent="0.3">
      <c r="A3289" s="1">
        <v>40024</v>
      </c>
      <c r="B3289">
        <v>4.5487700000000002</v>
      </c>
    </row>
    <row r="3290" spans="1:2" x14ac:dyDescent="0.3">
      <c r="A3290" s="1">
        <v>40025</v>
      </c>
      <c r="B3290">
        <v>4.4962549999999997</v>
      </c>
    </row>
    <row r="3291" spans="1:2" x14ac:dyDescent="0.3">
      <c r="A3291" s="1">
        <v>40028</v>
      </c>
      <c r="B3291">
        <v>4.5062579999999999</v>
      </c>
    </row>
    <row r="3292" spans="1:2" x14ac:dyDescent="0.3">
      <c r="A3292" s="1">
        <v>40029</v>
      </c>
      <c r="B3292">
        <v>4.4962549999999997</v>
      </c>
    </row>
    <row r="3293" spans="1:2" x14ac:dyDescent="0.3">
      <c r="A3293" s="1">
        <v>40030</v>
      </c>
      <c r="B3293">
        <v>4.4237349999999998</v>
      </c>
    </row>
    <row r="3294" spans="1:2" x14ac:dyDescent="0.3">
      <c r="A3294" s="1">
        <v>40031</v>
      </c>
      <c r="B3294">
        <v>4.388725</v>
      </c>
    </row>
    <row r="3295" spans="1:2" x14ac:dyDescent="0.3">
      <c r="A3295" s="1">
        <v>40032</v>
      </c>
      <c r="B3295">
        <v>4.556273</v>
      </c>
    </row>
    <row r="3296" spans="1:2" x14ac:dyDescent="0.3">
      <c r="A3296" s="1">
        <v>40035</v>
      </c>
      <c r="B3296">
        <v>4.5612729999999999</v>
      </c>
    </row>
    <row r="3297" spans="1:2" x14ac:dyDescent="0.3">
      <c r="A3297" s="1">
        <v>40036</v>
      </c>
      <c r="B3297">
        <v>4.5212620000000001</v>
      </c>
    </row>
    <row r="3298" spans="1:2" x14ac:dyDescent="0.3">
      <c r="A3298" s="1">
        <v>40037</v>
      </c>
      <c r="B3298">
        <v>4.5762770000000002</v>
      </c>
    </row>
    <row r="3299" spans="1:2" x14ac:dyDescent="0.3">
      <c r="A3299" s="1">
        <v>40038</v>
      </c>
      <c r="B3299">
        <v>4.533766</v>
      </c>
    </row>
    <row r="3300" spans="1:2" x14ac:dyDescent="0.3">
      <c r="A3300" s="1">
        <v>40039</v>
      </c>
      <c r="B3300">
        <v>4.4587450000000004</v>
      </c>
    </row>
    <row r="3301" spans="1:2" x14ac:dyDescent="0.3">
      <c r="A3301" s="1">
        <v>40042</v>
      </c>
      <c r="B3301">
        <v>4.4012289999999998</v>
      </c>
    </row>
    <row r="3302" spans="1:2" x14ac:dyDescent="0.3">
      <c r="A3302" s="1">
        <v>40043</v>
      </c>
      <c r="B3302">
        <v>4.4387400000000001</v>
      </c>
    </row>
    <row r="3303" spans="1:2" x14ac:dyDescent="0.3">
      <c r="A3303" s="1">
        <v>40044</v>
      </c>
      <c r="B3303">
        <v>4.4612449999999999</v>
      </c>
    </row>
    <row r="3304" spans="1:2" x14ac:dyDescent="0.3">
      <c r="A3304" s="1">
        <v>40045</v>
      </c>
      <c r="B3304">
        <v>4.5162610000000001</v>
      </c>
    </row>
    <row r="3305" spans="1:2" x14ac:dyDescent="0.3">
      <c r="A3305" s="1">
        <v>40046</v>
      </c>
      <c r="B3305">
        <v>4.5712770000000003</v>
      </c>
    </row>
    <row r="3306" spans="1:2" x14ac:dyDescent="0.3">
      <c r="A3306" s="1">
        <v>40049</v>
      </c>
      <c r="B3306">
        <v>4.6012849999999998</v>
      </c>
    </row>
    <row r="3307" spans="1:2" x14ac:dyDescent="0.3">
      <c r="A3307" s="1">
        <v>40050</v>
      </c>
      <c r="B3307">
        <v>4.7063139999999999</v>
      </c>
    </row>
    <row r="3308" spans="1:2" x14ac:dyDescent="0.3">
      <c r="A3308" s="1">
        <v>40051</v>
      </c>
      <c r="B3308">
        <v>4.69381</v>
      </c>
    </row>
    <row r="3309" spans="1:2" x14ac:dyDescent="0.3">
      <c r="A3309" s="1">
        <v>40052</v>
      </c>
      <c r="B3309">
        <v>4.6813070000000003</v>
      </c>
    </row>
    <row r="3310" spans="1:2" x14ac:dyDescent="0.3">
      <c r="A3310" s="1">
        <v>40053</v>
      </c>
      <c r="B3310">
        <v>4.69381</v>
      </c>
    </row>
    <row r="3311" spans="1:2" x14ac:dyDescent="0.3">
      <c r="A3311" s="1">
        <v>40056</v>
      </c>
      <c r="B3311">
        <v>4.638795</v>
      </c>
    </row>
    <row r="3312" spans="1:2" x14ac:dyDescent="0.3">
      <c r="A3312" s="1">
        <v>40057</v>
      </c>
      <c r="B3312">
        <v>4.5637749999999997</v>
      </c>
    </row>
    <row r="3313" spans="1:2" x14ac:dyDescent="0.3">
      <c r="A3313" s="1">
        <v>40058</v>
      </c>
      <c r="B3313">
        <v>4.5512699999999997</v>
      </c>
    </row>
    <row r="3314" spans="1:2" x14ac:dyDescent="0.3">
      <c r="A3314" s="1">
        <v>40059</v>
      </c>
      <c r="B3314">
        <v>4.5662760000000002</v>
      </c>
    </row>
    <row r="3315" spans="1:2" x14ac:dyDescent="0.3">
      <c r="A3315" s="1">
        <v>40060</v>
      </c>
      <c r="B3315">
        <v>4.7013129999999999</v>
      </c>
    </row>
    <row r="3316" spans="1:2" x14ac:dyDescent="0.3">
      <c r="A3316" s="1">
        <v>40063</v>
      </c>
      <c r="B3316">
        <v>4.7263200000000003</v>
      </c>
    </row>
    <row r="3317" spans="1:2" x14ac:dyDescent="0.3">
      <c r="A3317" s="1">
        <v>40064</v>
      </c>
      <c r="B3317">
        <v>4.8163460000000002</v>
      </c>
    </row>
    <row r="3318" spans="1:2" x14ac:dyDescent="0.3">
      <c r="A3318" s="1">
        <v>40065</v>
      </c>
      <c r="B3318">
        <v>4.83385</v>
      </c>
    </row>
    <row r="3319" spans="1:2" x14ac:dyDescent="0.3">
      <c r="A3319" s="1">
        <v>40066</v>
      </c>
      <c r="B3319">
        <v>4.7713320000000001</v>
      </c>
    </row>
    <row r="3320" spans="1:2" x14ac:dyDescent="0.3">
      <c r="A3320" s="1">
        <v>40067</v>
      </c>
      <c r="B3320">
        <v>4.7688309999999996</v>
      </c>
    </row>
    <row r="3321" spans="1:2" x14ac:dyDescent="0.3">
      <c r="A3321" s="1">
        <v>40070</v>
      </c>
      <c r="B3321">
        <v>4.7138159999999996</v>
      </c>
    </row>
    <row r="3322" spans="1:2" x14ac:dyDescent="0.3">
      <c r="A3322" s="1">
        <v>40071</v>
      </c>
      <c r="B3322">
        <v>4.76633</v>
      </c>
    </row>
    <row r="3323" spans="1:2" x14ac:dyDescent="0.3">
      <c r="A3323" s="1">
        <v>40072</v>
      </c>
      <c r="B3323">
        <v>4.7388240000000001</v>
      </c>
    </row>
    <row r="3324" spans="1:2" x14ac:dyDescent="0.3">
      <c r="A3324" s="1">
        <v>40073</v>
      </c>
      <c r="B3324">
        <v>4.7263200000000003</v>
      </c>
    </row>
    <row r="3325" spans="1:2" x14ac:dyDescent="0.3">
      <c r="A3325" s="1">
        <v>40074</v>
      </c>
      <c r="B3325">
        <v>4.656301</v>
      </c>
    </row>
    <row r="3326" spans="1:2" x14ac:dyDescent="0.3">
      <c r="A3326" s="1">
        <v>40077</v>
      </c>
      <c r="B3326">
        <v>4.6512989999999999</v>
      </c>
    </row>
    <row r="3327" spans="1:2" x14ac:dyDescent="0.3">
      <c r="A3327" s="1">
        <v>40078</v>
      </c>
      <c r="B3327">
        <v>4.6638019999999996</v>
      </c>
    </row>
    <row r="3328" spans="1:2" x14ac:dyDescent="0.3">
      <c r="A3328" s="1">
        <v>40079</v>
      </c>
      <c r="B3328">
        <v>4.6262920000000003</v>
      </c>
    </row>
    <row r="3329" spans="1:2" x14ac:dyDescent="0.3">
      <c r="A3329" s="1">
        <v>40080</v>
      </c>
      <c r="B3329">
        <v>4.606287</v>
      </c>
    </row>
    <row r="3330" spans="1:2" x14ac:dyDescent="0.3">
      <c r="A3330" s="1">
        <v>40081</v>
      </c>
      <c r="B3330">
        <v>4.656301</v>
      </c>
    </row>
    <row r="3331" spans="1:2" x14ac:dyDescent="0.3">
      <c r="A3331" s="1">
        <v>40084</v>
      </c>
      <c r="B3331">
        <v>4.7488260000000002</v>
      </c>
    </row>
    <row r="3332" spans="1:2" x14ac:dyDescent="0.3">
      <c r="A3332" s="1">
        <v>40085</v>
      </c>
      <c r="B3332">
        <v>4.7263200000000003</v>
      </c>
    </row>
    <row r="3333" spans="1:2" x14ac:dyDescent="0.3">
      <c r="A3333" s="1">
        <v>40086</v>
      </c>
      <c r="B3333">
        <v>4.6663030000000001</v>
      </c>
    </row>
    <row r="3334" spans="1:2" x14ac:dyDescent="0.3">
      <c r="A3334" s="1">
        <v>40087</v>
      </c>
      <c r="B3334">
        <v>4.58378</v>
      </c>
    </row>
    <row r="3335" spans="1:2" x14ac:dyDescent="0.3">
      <c r="A3335" s="1">
        <v>40088</v>
      </c>
      <c r="B3335">
        <v>4.5537710000000002</v>
      </c>
    </row>
    <row r="3336" spans="1:2" x14ac:dyDescent="0.3">
      <c r="A3336" s="1">
        <v>40091</v>
      </c>
      <c r="B3336">
        <v>4.6287919999999998</v>
      </c>
    </row>
    <row r="3337" spans="1:2" x14ac:dyDescent="0.3">
      <c r="A3337" s="1">
        <v>40092</v>
      </c>
      <c r="B3337">
        <v>4.7113149999999999</v>
      </c>
    </row>
    <row r="3338" spans="1:2" x14ac:dyDescent="0.3">
      <c r="A3338" s="1">
        <v>40093</v>
      </c>
      <c r="B3338">
        <v>4.688809</v>
      </c>
    </row>
    <row r="3339" spans="1:2" x14ac:dyDescent="0.3">
      <c r="A3339" s="1">
        <v>40094</v>
      </c>
      <c r="B3339">
        <v>4.7213180000000001</v>
      </c>
    </row>
    <row r="3340" spans="1:2" x14ac:dyDescent="0.3">
      <c r="A3340" s="1">
        <v>40095</v>
      </c>
      <c r="B3340">
        <v>4.6613020000000001</v>
      </c>
    </row>
    <row r="3341" spans="1:2" x14ac:dyDescent="0.3">
      <c r="A3341" s="1">
        <v>40098</v>
      </c>
      <c r="B3341">
        <v>4.7113149999999999</v>
      </c>
    </row>
    <row r="3342" spans="1:2" x14ac:dyDescent="0.3">
      <c r="A3342" s="1">
        <v>40099</v>
      </c>
      <c r="B3342">
        <v>4.6538000000000004</v>
      </c>
    </row>
    <row r="3343" spans="1:2" x14ac:dyDescent="0.3">
      <c r="A3343" s="1">
        <v>40100</v>
      </c>
      <c r="B3343">
        <v>4.7413239999999996</v>
      </c>
    </row>
    <row r="3344" spans="1:2" x14ac:dyDescent="0.3">
      <c r="A3344" s="1">
        <v>40101</v>
      </c>
      <c r="B3344">
        <v>4.7763330000000002</v>
      </c>
    </row>
    <row r="3345" spans="1:2" x14ac:dyDescent="0.3">
      <c r="A3345" s="1">
        <v>40102</v>
      </c>
      <c r="B3345">
        <v>4.7013129999999999</v>
      </c>
    </row>
    <row r="3346" spans="1:2" x14ac:dyDescent="0.3">
      <c r="A3346" s="1">
        <v>40105</v>
      </c>
      <c r="B3346">
        <v>4.7313210000000003</v>
      </c>
    </row>
    <row r="3347" spans="1:2" x14ac:dyDescent="0.3">
      <c r="A3347" s="1">
        <v>40106</v>
      </c>
      <c r="B3347">
        <v>4.7263200000000003</v>
      </c>
    </row>
    <row r="3348" spans="1:2" x14ac:dyDescent="0.3">
      <c r="A3348" s="1">
        <v>40107</v>
      </c>
      <c r="B3348">
        <v>4.8188459999999997</v>
      </c>
    </row>
    <row r="3349" spans="1:2" x14ac:dyDescent="0.3">
      <c r="A3349" s="1">
        <v>40108</v>
      </c>
      <c r="B3349">
        <v>4.843852</v>
      </c>
    </row>
    <row r="3350" spans="1:2" x14ac:dyDescent="0.3">
      <c r="A3350" s="1">
        <v>40109</v>
      </c>
      <c r="B3350">
        <v>4.7838349999999998</v>
      </c>
    </row>
    <row r="3351" spans="1:2" x14ac:dyDescent="0.3">
      <c r="A3351" s="1">
        <v>40112</v>
      </c>
      <c r="B3351">
        <v>4.7488260000000002</v>
      </c>
    </row>
    <row r="3352" spans="1:2" x14ac:dyDescent="0.3">
      <c r="A3352" s="1">
        <v>40113</v>
      </c>
      <c r="B3352">
        <v>4.7463249999999997</v>
      </c>
    </row>
    <row r="3353" spans="1:2" x14ac:dyDescent="0.3">
      <c r="A3353" s="1">
        <v>40114</v>
      </c>
      <c r="B3353">
        <v>4.7988410000000004</v>
      </c>
    </row>
    <row r="3354" spans="1:2" x14ac:dyDescent="0.3">
      <c r="A3354" s="1">
        <v>40115</v>
      </c>
      <c r="B3354">
        <v>4.7888359999999999</v>
      </c>
    </row>
    <row r="3355" spans="1:2" x14ac:dyDescent="0.3">
      <c r="A3355" s="1">
        <v>40116</v>
      </c>
      <c r="B3355">
        <v>4.6462979999999998</v>
      </c>
    </row>
    <row r="3356" spans="1:2" x14ac:dyDescent="0.3">
      <c r="A3356" s="1">
        <v>40119</v>
      </c>
      <c r="B3356">
        <v>4.6638019999999996</v>
      </c>
    </row>
    <row r="3357" spans="1:2" x14ac:dyDescent="0.3">
      <c r="A3357" s="1">
        <v>40120</v>
      </c>
      <c r="B3357">
        <v>4.5937830000000002</v>
      </c>
    </row>
    <row r="3358" spans="1:2" x14ac:dyDescent="0.3">
      <c r="A3358" s="1">
        <v>40121</v>
      </c>
      <c r="B3358">
        <v>4.6437970000000002</v>
      </c>
    </row>
    <row r="3359" spans="1:2" x14ac:dyDescent="0.3">
      <c r="A3359" s="1">
        <v>40122</v>
      </c>
      <c r="B3359">
        <v>4.7513269999999999</v>
      </c>
    </row>
    <row r="3360" spans="1:2" x14ac:dyDescent="0.3">
      <c r="A3360" s="1">
        <v>40123</v>
      </c>
      <c r="B3360">
        <v>4.7238199999999999</v>
      </c>
    </row>
    <row r="3361" spans="1:2" x14ac:dyDescent="0.3">
      <c r="A3361" s="1">
        <v>40126</v>
      </c>
      <c r="B3361">
        <v>4.7963399999999998</v>
      </c>
    </row>
    <row r="3362" spans="1:2" x14ac:dyDescent="0.3">
      <c r="A3362" s="1">
        <v>40127</v>
      </c>
      <c r="B3362">
        <v>4.7963399999999998</v>
      </c>
    </row>
    <row r="3363" spans="1:2" x14ac:dyDescent="0.3">
      <c r="A3363" s="1">
        <v>40128</v>
      </c>
      <c r="B3363">
        <v>4.7988410000000004</v>
      </c>
    </row>
    <row r="3364" spans="1:2" x14ac:dyDescent="0.3">
      <c r="A3364" s="1">
        <v>40129</v>
      </c>
      <c r="B3364">
        <v>4.8313490000000003</v>
      </c>
    </row>
    <row r="3365" spans="1:2" x14ac:dyDescent="0.3">
      <c r="A3365" s="1">
        <v>40130</v>
      </c>
      <c r="B3365">
        <v>4.8413519999999997</v>
      </c>
    </row>
    <row r="3366" spans="1:2" x14ac:dyDescent="0.3">
      <c r="A3366" s="1">
        <v>40133</v>
      </c>
      <c r="B3366">
        <v>4.8863640000000004</v>
      </c>
    </row>
    <row r="3367" spans="1:2" x14ac:dyDescent="0.3">
      <c r="A3367" s="1">
        <v>40134</v>
      </c>
      <c r="B3367">
        <v>4.8713600000000001</v>
      </c>
    </row>
    <row r="3368" spans="1:2" x14ac:dyDescent="0.3">
      <c r="A3368" s="1">
        <v>40135</v>
      </c>
      <c r="B3368">
        <v>4.8413519999999997</v>
      </c>
    </row>
    <row r="3369" spans="1:2" x14ac:dyDescent="0.3">
      <c r="A3369" s="1">
        <v>40136</v>
      </c>
      <c r="B3369">
        <v>4.7763330000000002</v>
      </c>
    </row>
    <row r="3370" spans="1:2" x14ac:dyDescent="0.3">
      <c r="A3370" s="1">
        <v>40137</v>
      </c>
      <c r="B3370">
        <v>4.7513269999999999</v>
      </c>
    </row>
    <row r="3371" spans="1:2" x14ac:dyDescent="0.3">
      <c r="A3371" s="1">
        <v>40140</v>
      </c>
      <c r="B3371">
        <v>4.8488540000000002</v>
      </c>
    </row>
    <row r="3372" spans="1:2" x14ac:dyDescent="0.3">
      <c r="A3372" s="1">
        <v>40141</v>
      </c>
      <c r="B3372">
        <v>4.8363509999999996</v>
      </c>
    </row>
    <row r="3373" spans="1:2" x14ac:dyDescent="0.3">
      <c r="A3373" s="1">
        <v>40142</v>
      </c>
      <c r="B3373">
        <v>4.938879</v>
      </c>
    </row>
    <row r="3374" spans="1:2" x14ac:dyDescent="0.3">
      <c r="A3374" s="1">
        <v>40143</v>
      </c>
      <c r="B3374">
        <v>4.8813630000000003</v>
      </c>
    </row>
    <row r="3375" spans="1:2" x14ac:dyDescent="0.3">
      <c r="A3375" s="1">
        <v>40144</v>
      </c>
      <c r="B3375">
        <v>4.9263760000000003</v>
      </c>
    </row>
    <row r="3376" spans="1:2" x14ac:dyDescent="0.3">
      <c r="A3376" s="1">
        <v>40147</v>
      </c>
      <c r="B3376">
        <v>4.9113709999999999</v>
      </c>
    </row>
    <row r="3377" spans="1:2" x14ac:dyDescent="0.3">
      <c r="A3377" s="1">
        <v>40148</v>
      </c>
      <c r="B3377">
        <v>5.1014239999999997</v>
      </c>
    </row>
    <row r="3378" spans="1:2" x14ac:dyDescent="0.3">
      <c r="A3378" s="1">
        <v>40149</v>
      </c>
      <c r="B3378">
        <v>5.1739439999999997</v>
      </c>
    </row>
    <row r="3379" spans="1:2" x14ac:dyDescent="0.3">
      <c r="A3379" s="1">
        <v>40150</v>
      </c>
      <c r="B3379">
        <v>5.1789449999999997</v>
      </c>
    </row>
    <row r="3380" spans="1:2" x14ac:dyDescent="0.3">
      <c r="A3380" s="1">
        <v>40151</v>
      </c>
      <c r="B3380">
        <v>5.2864769999999996</v>
      </c>
    </row>
    <row r="3381" spans="1:2" x14ac:dyDescent="0.3">
      <c r="A3381" s="1">
        <v>40154</v>
      </c>
      <c r="B3381">
        <v>5.2264600000000003</v>
      </c>
    </row>
    <row r="3382" spans="1:2" x14ac:dyDescent="0.3">
      <c r="A3382" s="1">
        <v>40155</v>
      </c>
      <c r="B3382">
        <v>5.0614129999999999</v>
      </c>
    </row>
    <row r="3383" spans="1:2" x14ac:dyDescent="0.3">
      <c r="A3383" s="1">
        <v>40156</v>
      </c>
      <c r="B3383">
        <v>5.0564119999999999</v>
      </c>
    </row>
    <row r="3384" spans="1:2" x14ac:dyDescent="0.3">
      <c r="A3384" s="1">
        <v>40157</v>
      </c>
      <c r="B3384">
        <v>5.0914219999999997</v>
      </c>
    </row>
    <row r="3385" spans="1:2" x14ac:dyDescent="0.3">
      <c r="A3385" s="1">
        <v>40158</v>
      </c>
      <c r="B3385">
        <v>5.08392</v>
      </c>
    </row>
    <row r="3386" spans="1:2" x14ac:dyDescent="0.3">
      <c r="A3386" s="1">
        <v>40161</v>
      </c>
      <c r="B3386">
        <v>5.133934</v>
      </c>
    </row>
    <row r="3387" spans="1:2" x14ac:dyDescent="0.3">
      <c r="A3387" s="1">
        <v>40162</v>
      </c>
      <c r="B3387">
        <v>5.1414369999999998</v>
      </c>
    </row>
    <row r="3388" spans="1:2" x14ac:dyDescent="0.3">
      <c r="A3388" s="1">
        <v>40163</v>
      </c>
      <c r="B3388">
        <v>5.1464379999999998</v>
      </c>
    </row>
    <row r="3389" spans="1:2" x14ac:dyDescent="0.3">
      <c r="A3389" s="1">
        <v>40164</v>
      </c>
      <c r="B3389">
        <v>5.0489100000000002</v>
      </c>
    </row>
    <row r="3390" spans="1:2" x14ac:dyDescent="0.3">
      <c r="A3390" s="1">
        <v>40165</v>
      </c>
      <c r="B3390">
        <v>5.0113989999999999</v>
      </c>
    </row>
    <row r="3391" spans="1:2" x14ac:dyDescent="0.3">
      <c r="A3391" s="1">
        <v>40168</v>
      </c>
      <c r="B3391">
        <v>5.1439360000000001</v>
      </c>
    </row>
    <row r="3392" spans="1:2" x14ac:dyDescent="0.3">
      <c r="A3392" s="1">
        <v>40169</v>
      </c>
      <c r="B3392">
        <v>5.2089549999999996</v>
      </c>
    </row>
    <row r="3393" spans="1:2" x14ac:dyDescent="0.3">
      <c r="A3393" s="1">
        <v>40170</v>
      </c>
      <c r="B3393">
        <v>5.2114549999999999</v>
      </c>
    </row>
    <row r="3394" spans="1:2" x14ac:dyDescent="0.3">
      <c r="A3394" s="1">
        <v>40175</v>
      </c>
      <c r="B3394">
        <v>5.2239589999999998</v>
      </c>
    </row>
    <row r="3395" spans="1:2" x14ac:dyDescent="0.3">
      <c r="A3395" s="1">
        <v>40176</v>
      </c>
      <c r="B3395">
        <v>5.2089549999999996</v>
      </c>
    </row>
    <row r="3396" spans="1:2" x14ac:dyDescent="0.3">
      <c r="A3396" s="1">
        <v>40177</v>
      </c>
      <c r="B3396">
        <v>5.1464379999999998</v>
      </c>
    </row>
    <row r="3397" spans="1:2" x14ac:dyDescent="0.3">
      <c r="A3397" s="1">
        <v>40182</v>
      </c>
      <c r="B3397">
        <v>5.3014809999999999</v>
      </c>
    </row>
    <row r="3398" spans="1:2" x14ac:dyDescent="0.3">
      <c r="A3398" s="1">
        <v>40183</v>
      </c>
      <c r="B3398">
        <v>5.2564679999999999</v>
      </c>
    </row>
    <row r="3399" spans="1:2" x14ac:dyDescent="0.3">
      <c r="A3399" s="1">
        <v>40184</v>
      </c>
      <c r="B3399">
        <v>5.1264320000000003</v>
      </c>
    </row>
    <row r="3400" spans="1:2" x14ac:dyDescent="0.3">
      <c r="A3400" s="1">
        <v>40185</v>
      </c>
      <c r="B3400">
        <v>5.028905</v>
      </c>
    </row>
    <row r="3401" spans="1:2" x14ac:dyDescent="0.3">
      <c r="A3401" s="1">
        <v>40186</v>
      </c>
      <c r="B3401">
        <v>5.0564119999999999</v>
      </c>
    </row>
    <row r="3402" spans="1:2" x14ac:dyDescent="0.3">
      <c r="A3402" s="1">
        <v>40189</v>
      </c>
      <c r="B3402">
        <v>5.0914219999999997</v>
      </c>
    </row>
    <row r="3403" spans="1:2" x14ac:dyDescent="0.3">
      <c r="A3403" s="1">
        <v>40190</v>
      </c>
      <c r="B3403">
        <v>5.0514109999999999</v>
      </c>
    </row>
    <row r="3404" spans="1:2" x14ac:dyDescent="0.3">
      <c r="A3404" s="1">
        <v>40191</v>
      </c>
      <c r="B3404">
        <v>5.0814190000000004</v>
      </c>
    </row>
    <row r="3405" spans="1:2" x14ac:dyDescent="0.3">
      <c r="A3405" s="1">
        <v>40192</v>
      </c>
      <c r="B3405">
        <v>5.0864209999999996</v>
      </c>
    </row>
    <row r="3406" spans="1:2" x14ac:dyDescent="0.3">
      <c r="A3406" s="1">
        <v>40193</v>
      </c>
      <c r="B3406">
        <v>5.0189009999999996</v>
      </c>
    </row>
    <row r="3407" spans="1:2" x14ac:dyDescent="0.3">
      <c r="A3407" s="1">
        <v>40196</v>
      </c>
      <c r="B3407">
        <v>4.9658860000000002</v>
      </c>
    </row>
    <row r="3408" spans="1:2" x14ac:dyDescent="0.3">
      <c r="A3408" s="1">
        <v>40197</v>
      </c>
      <c r="B3408">
        <v>5.0489100000000002</v>
      </c>
    </row>
    <row r="3409" spans="1:2" x14ac:dyDescent="0.3">
      <c r="A3409" s="1">
        <v>40198</v>
      </c>
      <c r="B3409">
        <v>4.9868930000000002</v>
      </c>
    </row>
    <row r="3410" spans="1:2" x14ac:dyDescent="0.3">
      <c r="A3410" s="1">
        <v>40199</v>
      </c>
      <c r="B3410">
        <v>4.9393799999999999</v>
      </c>
    </row>
    <row r="3411" spans="1:2" x14ac:dyDescent="0.3">
      <c r="A3411" s="1">
        <v>40200</v>
      </c>
      <c r="B3411">
        <v>4.905869</v>
      </c>
    </row>
    <row r="3412" spans="1:2" x14ac:dyDescent="0.3">
      <c r="A3412" s="1">
        <v>40203</v>
      </c>
      <c r="B3412">
        <v>4.8613569999999999</v>
      </c>
    </row>
    <row r="3413" spans="1:2" x14ac:dyDescent="0.3">
      <c r="A3413" s="1">
        <v>40204</v>
      </c>
      <c r="B3413">
        <v>4.8613569999999999</v>
      </c>
    </row>
    <row r="3414" spans="1:2" x14ac:dyDescent="0.3">
      <c r="A3414" s="1">
        <v>40205</v>
      </c>
      <c r="B3414">
        <v>4.8313490000000003</v>
      </c>
    </row>
    <row r="3415" spans="1:2" x14ac:dyDescent="0.3">
      <c r="A3415" s="1">
        <v>40206</v>
      </c>
      <c r="B3415">
        <v>4.7048129999999997</v>
      </c>
    </row>
    <row r="3416" spans="1:2" x14ac:dyDescent="0.3">
      <c r="A3416" s="1">
        <v>40207</v>
      </c>
      <c r="B3416">
        <v>4.6798070000000003</v>
      </c>
    </row>
    <row r="3417" spans="1:2" x14ac:dyDescent="0.3">
      <c r="A3417" s="1">
        <v>40210</v>
      </c>
      <c r="B3417">
        <v>4.7063139999999999</v>
      </c>
    </row>
    <row r="3418" spans="1:2" x14ac:dyDescent="0.3">
      <c r="A3418" s="1">
        <v>40211</v>
      </c>
      <c r="B3418">
        <v>4.7213180000000001</v>
      </c>
    </row>
    <row r="3419" spans="1:2" x14ac:dyDescent="0.3">
      <c r="A3419" s="1">
        <v>40212</v>
      </c>
      <c r="B3419">
        <v>4.6723039999999996</v>
      </c>
    </row>
    <row r="3420" spans="1:2" x14ac:dyDescent="0.3">
      <c r="A3420" s="1">
        <v>40213</v>
      </c>
      <c r="B3420">
        <v>4.6212900000000001</v>
      </c>
    </row>
    <row r="3421" spans="1:2" x14ac:dyDescent="0.3">
      <c r="A3421" s="1">
        <v>40214</v>
      </c>
      <c r="B3421">
        <v>4.6067859999999996</v>
      </c>
    </row>
    <row r="3422" spans="1:2" x14ac:dyDescent="0.3">
      <c r="A3422" s="1">
        <v>40217</v>
      </c>
      <c r="B3422">
        <v>4.6873079999999998</v>
      </c>
    </row>
    <row r="3423" spans="1:2" x14ac:dyDescent="0.3">
      <c r="A3423" s="1">
        <v>40218</v>
      </c>
      <c r="B3423">
        <v>4.6723039999999996</v>
      </c>
    </row>
    <row r="3424" spans="1:2" x14ac:dyDescent="0.3">
      <c r="A3424" s="1">
        <v>40219</v>
      </c>
      <c r="B3424">
        <v>4.72532</v>
      </c>
    </row>
    <row r="3425" spans="1:2" x14ac:dyDescent="0.3">
      <c r="A3425" s="1">
        <v>40220</v>
      </c>
      <c r="B3425">
        <v>4.6753039999999997</v>
      </c>
    </row>
    <row r="3426" spans="1:2" x14ac:dyDescent="0.3">
      <c r="A3426" s="1">
        <v>40221</v>
      </c>
      <c r="B3426">
        <v>4.7113149999999999</v>
      </c>
    </row>
    <row r="3427" spans="1:2" x14ac:dyDescent="0.3">
      <c r="A3427" s="1">
        <v>40224</v>
      </c>
      <c r="B3427">
        <v>4.7163170000000001</v>
      </c>
    </row>
    <row r="3428" spans="1:2" x14ac:dyDescent="0.3">
      <c r="A3428" s="1">
        <v>40225</v>
      </c>
      <c r="B3428">
        <v>4.7548269999999997</v>
      </c>
    </row>
    <row r="3429" spans="1:2" x14ac:dyDescent="0.3">
      <c r="A3429" s="1">
        <v>40226</v>
      </c>
      <c r="B3429">
        <v>4.7763330000000002</v>
      </c>
    </row>
    <row r="3430" spans="1:2" x14ac:dyDescent="0.3">
      <c r="A3430" s="1">
        <v>40227</v>
      </c>
      <c r="B3430">
        <v>4.8298480000000001</v>
      </c>
    </row>
    <row r="3431" spans="1:2" x14ac:dyDescent="0.3">
      <c r="A3431" s="1">
        <v>40228</v>
      </c>
      <c r="B3431">
        <v>4.8773629999999999</v>
      </c>
    </row>
    <row r="3432" spans="1:2" x14ac:dyDescent="0.3">
      <c r="A3432" s="1">
        <v>40231</v>
      </c>
      <c r="B3432">
        <v>4.838851</v>
      </c>
    </row>
    <row r="3433" spans="1:2" x14ac:dyDescent="0.3">
      <c r="A3433" s="1">
        <v>40232</v>
      </c>
      <c r="B3433">
        <v>4.7523260000000001</v>
      </c>
    </row>
    <row r="3434" spans="1:2" x14ac:dyDescent="0.3">
      <c r="A3434" s="1">
        <v>40233</v>
      </c>
      <c r="B3434">
        <v>4.7613300000000001</v>
      </c>
    </row>
    <row r="3435" spans="1:2" x14ac:dyDescent="0.3">
      <c r="A3435" s="1">
        <v>40234</v>
      </c>
      <c r="B3435">
        <v>4.7013129999999999</v>
      </c>
    </row>
    <row r="3436" spans="1:2" x14ac:dyDescent="0.3">
      <c r="A3436" s="1">
        <v>40235</v>
      </c>
      <c r="B3436">
        <v>4.7263200000000003</v>
      </c>
    </row>
    <row r="3437" spans="1:2" x14ac:dyDescent="0.3">
      <c r="A3437" s="1">
        <v>40238</v>
      </c>
      <c r="B3437">
        <v>4.7878369999999997</v>
      </c>
    </row>
    <row r="3438" spans="1:2" x14ac:dyDescent="0.3">
      <c r="A3438" s="1">
        <v>40239</v>
      </c>
      <c r="B3438">
        <v>4.7713320000000001</v>
      </c>
    </row>
    <row r="3439" spans="1:2" x14ac:dyDescent="0.3">
      <c r="A3439" s="1">
        <v>40240</v>
      </c>
      <c r="B3439">
        <v>4.7813350000000003</v>
      </c>
    </row>
    <row r="3440" spans="1:2" x14ac:dyDescent="0.3">
      <c r="A3440" s="1">
        <v>40241</v>
      </c>
      <c r="B3440">
        <v>4.7868370000000002</v>
      </c>
    </row>
    <row r="3441" spans="1:2" x14ac:dyDescent="0.3">
      <c r="A3441" s="1">
        <v>40242</v>
      </c>
      <c r="B3441">
        <v>4.8413519999999997</v>
      </c>
    </row>
    <row r="3442" spans="1:2" x14ac:dyDescent="0.3">
      <c r="A3442" s="1">
        <v>40245</v>
      </c>
      <c r="B3442">
        <v>4.8748610000000001</v>
      </c>
    </row>
    <row r="3443" spans="1:2" x14ac:dyDescent="0.3">
      <c r="A3443" s="1">
        <v>40246</v>
      </c>
      <c r="B3443">
        <v>4.8903660000000002</v>
      </c>
    </row>
    <row r="3444" spans="1:2" x14ac:dyDescent="0.3">
      <c r="A3444" s="1">
        <v>40247</v>
      </c>
      <c r="B3444">
        <v>4.9068699999999996</v>
      </c>
    </row>
    <row r="3445" spans="1:2" x14ac:dyDescent="0.3">
      <c r="A3445" s="1">
        <v>40248</v>
      </c>
      <c r="B3445">
        <v>4.9538830000000003</v>
      </c>
    </row>
    <row r="3446" spans="1:2" x14ac:dyDescent="0.3">
      <c r="A3446" s="1">
        <v>40249</v>
      </c>
      <c r="B3446">
        <v>4.9438800000000001</v>
      </c>
    </row>
    <row r="3447" spans="1:2" x14ac:dyDescent="0.3">
      <c r="A3447" s="1">
        <v>40252</v>
      </c>
      <c r="B3447">
        <v>4.9053699999999996</v>
      </c>
    </row>
    <row r="3448" spans="1:2" x14ac:dyDescent="0.3">
      <c r="A3448" s="1">
        <v>40253</v>
      </c>
      <c r="B3448">
        <v>4.9203739999999998</v>
      </c>
    </row>
    <row r="3449" spans="1:2" x14ac:dyDescent="0.3">
      <c r="A3449" s="1">
        <v>40254</v>
      </c>
      <c r="B3449">
        <v>4.9313760000000002</v>
      </c>
    </row>
    <row r="3450" spans="1:2" x14ac:dyDescent="0.3">
      <c r="A3450" s="1">
        <v>40255</v>
      </c>
      <c r="B3450">
        <v>4.9333790000000004</v>
      </c>
    </row>
    <row r="3451" spans="1:2" x14ac:dyDescent="0.3">
      <c r="A3451" s="1">
        <v>40256</v>
      </c>
      <c r="B3451">
        <v>4.9463809999999997</v>
      </c>
    </row>
    <row r="3452" spans="1:2" x14ac:dyDescent="0.3">
      <c r="A3452" s="1">
        <v>40259</v>
      </c>
      <c r="B3452">
        <v>4.9263760000000003</v>
      </c>
    </row>
    <row r="3453" spans="1:2" x14ac:dyDescent="0.3">
      <c r="A3453" s="1">
        <v>40260</v>
      </c>
      <c r="B3453">
        <v>4.9368790000000002</v>
      </c>
    </row>
    <row r="3454" spans="1:2" x14ac:dyDescent="0.3">
      <c r="A3454" s="1">
        <v>40261</v>
      </c>
      <c r="B3454">
        <v>4.9128720000000001</v>
      </c>
    </row>
    <row r="3455" spans="1:2" x14ac:dyDescent="0.3">
      <c r="A3455" s="1">
        <v>40262</v>
      </c>
      <c r="B3455">
        <v>4.9398799999999996</v>
      </c>
    </row>
    <row r="3456" spans="1:2" x14ac:dyDescent="0.3">
      <c r="A3456" s="1">
        <v>40263</v>
      </c>
      <c r="B3456">
        <v>4.9368790000000002</v>
      </c>
    </row>
    <row r="3457" spans="1:2" x14ac:dyDescent="0.3">
      <c r="A3457" s="1">
        <v>40266</v>
      </c>
      <c r="B3457">
        <v>4.9763890000000002</v>
      </c>
    </row>
    <row r="3458" spans="1:2" x14ac:dyDescent="0.3">
      <c r="A3458" s="1">
        <v>40267</v>
      </c>
      <c r="B3458">
        <v>4.9943949999999999</v>
      </c>
    </row>
    <row r="3459" spans="1:2" x14ac:dyDescent="0.3">
      <c r="A3459" s="1">
        <v>40268</v>
      </c>
      <c r="B3459">
        <v>5.0189009999999996</v>
      </c>
    </row>
    <row r="3460" spans="1:2" x14ac:dyDescent="0.3">
      <c r="A3460" s="1">
        <v>40269</v>
      </c>
      <c r="B3460">
        <v>5.0113989999999999</v>
      </c>
    </row>
    <row r="3461" spans="1:2" x14ac:dyDescent="0.3">
      <c r="A3461" s="1">
        <v>40274</v>
      </c>
      <c r="B3461">
        <v>5.0414079999999997</v>
      </c>
    </row>
    <row r="3462" spans="1:2" x14ac:dyDescent="0.3">
      <c r="A3462" s="1">
        <v>40275</v>
      </c>
      <c r="B3462">
        <v>5.0339049999999999</v>
      </c>
    </row>
    <row r="3463" spans="1:2" x14ac:dyDescent="0.3">
      <c r="A3463" s="1">
        <v>40276</v>
      </c>
      <c r="B3463">
        <v>4.9873919999999998</v>
      </c>
    </row>
    <row r="3464" spans="1:2" x14ac:dyDescent="0.3">
      <c r="A3464" s="1">
        <v>40277</v>
      </c>
      <c r="B3464">
        <v>5.021401</v>
      </c>
    </row>
    <row r="3465" spans="1:2" x14ac:dyDescent="0.3">
      <c r="A3465" s="1">
        <v>40280</v>
      </c>
      <c r="B3465">
        <v>5.0364069999999996</v>
      </c>
    </row>
    <row r="3466" spans="1:2" x14ac:dyDescent="0.3">
      <c r="A3466" s="1">
        <v>40281</v>
      </c>
      <c r="B3466">
        <v>5.0339049999999999</v>
      </c>
    </row>
    <row r="3467" spans="1:2" x14ac:dyDescent="0.3">
      <c r="A3467" s="1">
        <v>40282</v>
      </c>
      <c r="B3467">
        <v>5.0639130000000003</v>
      </c>
    </row>
    <row r="3468" spans="1:2" x14ac:dyDescent="0.3">
      <c r="A3468" s="1">
        <v>40283</v>
      </c>
      <c r="B3468">
        <v>5.0564119999999999</v>
      </c>
    </row>
    <row r="3469" spans="1:2" x14ac:dyDescent="0.3">
      <c r="A3469" s="1">
        <v>40284</v>
      </c>
      <c r="B3469">
        <v>5.0013959999999997</v>
      </c>
    </row>
    <row r="3470" spans="1:2" x14ac:dyDescent="0.3">
      <c r="A3470" s="1">
        <v>40287</v>
      </c>
      <c r="B3470">
        <v>4.9943949999999999</v>
      </c>
    </row>
    <row r="3471" spans="1:2" x14ac:dyDescent="0.3">
      <c r="A3471" s="1">
        <v>40288</v>
      </c>
      <c r="B3471">
        <v>5.0164010000000001</v>
      </c>
    </row>
    <row r="3472" spans="1:2" x14ac:dyDescent="0.3">
      <c r="A3472" s="1">
        <v>40289</v>
      </c>
      <c r="B3472">
        <v>4.983892</v>
      </c>
    </row>
    <row r="3473" spans="1:2" x14ac:dyDescent="0.3">
      <c r="A3473" s="1">
        <v>40290</v>
      </c>
      <c r="B3473">
        <v>4.9478819999999999</v>
      </c>
    </row>
    <row r="3474" spans="1:2" x14ac:dyDescent="0.3">
      <c r="A3474" s="1">
        <v>40291</v>
      </c>
      <c r="B3474">
        <v>4.9583849999999998</v>
      </c>
    </row>
    <row r="3475" spans="1:2" x14ac:dyDescent="0.3">
      <c r="A3475" s="1">
        <v>40294</v>
      </c>
      <c r="B3475">
        <v>4.9513819999999997</v>
      </c>
    </row>
    <row r="3476" spans="1:2" x14ac:dyDescent="0.3">
      <c r="A3476" s="1">
        <v>40295</v>
      </c>
      <c r="B3476">
        <v>4.8568569999999998</v>
      </c>
    </row>
    <row r="3477" spans="1:2" x14ac:dyDescent="0.3">
      <c r="A3477" s="1">
        <v>40296</v>
      </c>
      <c r="B3477">
        <v>4.8233470000000001</v>
      </c>
    </row>
    <row r="3478" spans="1:2" x14ac:dyDescent="0.3">
      <c r="A3478" s="1">
        <v>40297</v>
      </c>
      <c r="B3478">
        <v>4.8893649999999997</v>
      </c>
    </row>
    <row r="3479" spans="1:2" x14ac:dyDescent="0.3">
      <c r="A3479" s="1">
        <v>40298</v>
      </c>
      <c r="B3479">
        <v>4.8908649999999998</v>
      </c>
    </row>
    <row r="3480" spans="1:2" x14ac:dyDescent="0.3">
      <c r="A3480" s="1">
        <v>40301</v>
      </c>
      <c r="B3480">
        <v>4.9403800000000002</v>
      </c>
    </row>
    <row r="3481" spans="1:2" x14ac:dyDescent="0.3">
      <c r="A3481" s="1">
        <v>40302</v>
      </c>
      <c r="B3481">
        <v>4.838292</v>
      </c>
    </row>
    <row r="3482" spans="1:2" x14ac:dyDescent="0.3">
      <c r="A3482" s="1">
        <v>40303</v>
      </c>
      <c r="B3482">
        <v>4.8285169999999997</v>
      </c>
    </row>
    <row r="3483" spans="1:2" x14ac:dyDescent="0.3">
      <c r="A3483" s="1">
        <v>40304</v>
      </c>
      <c r="B3483">
        <v>4.7948510000000004</v>
      </c>
    </row>
    <row r="3484" spans="1:2" x14ac:dyDescent="0.3">
      <c r="A3484" s="1">
        <v>40305</v>
      </c>
      <c r="B3484">
        <v>4.6428060000000002</v>
      </c>
    </row>
    <row r="3485" spans="1:2" x14ac:dyDescent="0.3">
      <c r="A3485" s="1">
        <v>40308</v>
      </c>
      <c r="B3485">
        <v>4.7785599999999997</v>
      </c>
    </row>
    <row r="3486" spans="1:2" x14ac:dyDescent="0.3">
      <c r="A3486" s="1">
        <v>40309</v>
      </c>
      <c r="B3486">
        <v>4.788335</v>
      </c>
    </row>
    <row r="3487" spans="1:2" x14ac:dyDescent="0.3">
      <c r="A3487" s="1">
        <v>40310</v>
      </c>
      <c r="B3487">
        <v>4.9257179999999998</v>
      </c>
    </row>
    <row r="3488" spans="1:2" x14ac:dyDescent="0.3">
      <c r="A3488" s="1">
        <v>40311</v>
      </c>
      <c r="B3488">
        <v>5.0011970000000003</v>
      </c>
    </row>
    <row r="3489" spans="1:2" x14ac:dyDescent="0.3">
      <c r="A3489" s="1">
        <v>40312</v>
      </c>
      <c r="B3489">
        <v>4.8545809999999996</v>
      </c>
    </row>
    <row r="3490" spans="1:2" x14ac:dyDescent="0.3">
      <c r="A3490" s="1">
        <v>40315</v>
      </c>
      <c r="B3490">
        <v>4.8953090000000001</v>
      </c>
    </row>
    <row r="3491" spans="1:2" x14ac:dyDescent="0.3">
      <c r="A3491" s="1">
        <v>40316</v>
      </c>
      <c r="B3491">
        <v>4.9392930000000002</v>
      </c>
    </row>
    <row r="3492" spans="1:2" x14ac:dyDescent="0.3">
      <c r="A3492" s="1">
        <v>40317</v>
      </c>
      <c r="B3492">
        <v>4.8410080000000004</v>
      </c>
    </row>
    <row r="3493" spans="1:2" x14ac:dyDescent="0.3">
      <c r="A3493" s="1">
        <v>40318</v>
      </c>
      <c r="B3493">
        <v>4.8480670000000003</v>
      </c>
    </row>
    <row r="3494" spans="1:2" x14ac:dyDescent="0.3">
      <c r="A3494" s="1">
        <v>40319</v>
      </c>
      <c r="B3494">
        <v>4.788335</v>
      </c>
    </row>
    <row r="3495" spans="1:2" x14ac:dyDescent="0.3">
      <c r="A3495" s="1">
        <v>40322</v>
      </c>
      <c r="B3495">
        <v>4.7769310000000003</v>
      </c>
    </row>
    <row r="3496" spans="1:2" x14ac:dyDescent="0.3">
      <c r="A3496" s="1">
        <v>40323</v>
      </c>
      <c r="B3496">
        <v>4.7714999999999996</v>
      </c>
    </row>
    <row r="3497" spans="1:2" x14ac:dyDescent="0.3">
      <c r="A3497" s="1">
        <v>40324</v>
      </c>
      <c r="B3497">
        <v>4.8480670000000003</v>
      </c>
    </row>
    <row r="3498" spans="1:2" x14ac:dyDescent="0.3">
      <c r="A3498" s="1">
        <v>40325</v>
      </c>
      <c r="B3498">
        <v>4.9485239999999999</v>
      </c>
    </row>
    <row r="3499" spans="1:2" x14ac:dyDescent="0.3">
      <c r="A3499" s="1">
        <v>40326</v>
      </c>
      <c r="B3499">
        <v>4.9707879999999998</v>
      </c>
    </row>
    <row r="3500" spans="1:2" x14ac:dyDescent="0.3">
      <c r="A3500" s="1">
        <v>40329</v>
      </c>
      <c r="B3500">
        <v>4.949611</v>
      </c>
    </row>
    <row r="3501" spans="1:2" x14ac:dyDescent="0.3">
      <c r="A3501" s="1">
        <v>40330</v>
      </c>
      <c r="B3501">
        <v>4.9887079999999999</v>
      </c>
    </row>
    <row r="3502" spans="1:2" x14ac:dyDescent="0.3">
      <c r="A3502" s="1">
        <v>40331</v>
      </c>
      <c r="B3502">
        <v>5.0381229999999997</v>
      </c>
    </row>
    <row r="3503" spans="1:2" x14ac:dyDescent="0.3">
      <c r="A3503" s="1">
        <v>40332</v>
      </c>
      <c r="B3503">
        <v>5.0511549999999996</v>
      </c>
    </row>
    <row r="3504" spans="1:2" x14ac:dyDescent="0.3">
      <c r="A3504" s="1">
        <v>40333</v>
      </c>
      <c r="B3504">
        <v>4.9973960000000002</v>
      </c>
    </row>
    <row r="3505" spans="1:2" x14ac:dyDescent="0.3">
      <c r="A3505" s="1">
        <v>40336</v>
      </c>
      <c r="B3505">
        <v>4.9735040000000001</v>
      </c>
    </row>
    <row r="3506" spans="1:2" x14ac:dyDescent="0.3">
      <c r="A3506" s="1">
        <v>40337</v>
      </c>
      <c r="B3506">
        <v>4.9360350000000004</v>
      </c>
    </row>
    <row r="3507" spans="1:2" x14ac:dyDescent="0.3">
      <c r="A3507" s="1">
        <v>40338</v>
      </c>
      <c r="B3507">
        <v>5.0109719999999998</v>
      </c>
    </row>
    <row r="3508" spans="1:2" x14ac:dyDescent="0.3">
      <c r="A3508" s="1">
        <v>40339</v>
      </c>
      <c r="B3508">
        <v>5.0962249999999996</v>
      </c>
    </row>
    <row r="3509" spans="1:2" x14ac:dyDescent="0.3">
      <c r="A3509" s="1">
        <v>40340</v>
      </c>
      <c r="B3509">
        <v>5.1065440000000004</v>
      </c>
    </row>
    <row r="3510" spans="1:2" x14ac:dyDescent="0.3">
      <c r="A3510" s="1">
        <v>40343</v>
      </c>
      <c r="B3510">
        <v>5.1478120000000001</v>
      </c>
    </row>
    <row r="3511" spans="1:2" x14ac:dyDescent="0.3">
      <c r="A3511" s="1">
        <v>40344</v>
      </c>
      <c r="B3511">
        <v>5.2189480000000001</v>
      </c>
    </row>
    <row r="3512" spans="1:2" x14ac:dyDescent="0.3">
      <c r="A3512" s="1">
        <v>40345</v>
      </c>
      <c r="B3512">
        <v>5.2184039999999996</v>
      </c>
    </row>
    <row r="3513" spans="1:2" x14ac:dyDescent="0.3">
      <c r="A3513" s="1">
        <v>40346</v>
      </c>
      <c r="B3513">
        <v>5.2694489999999998</v>
      </c>
    </row>
    <row r="3514" spans="1:2" x14ac:dyDescent="0.3">
      <c r="A3514" s="1">
        <v>40347</v>
      </c>
      <c r="B3514">
        <v>5.2417550000000004</v>
      </c>
    </row>
    <row r="3515" spans="1:2" x14ac:dyDescent="0.3">
      <c r="A3515" s="1">
        <v>40350</v>
      </c>
      <c r="B3515">
        <v>5.2433829999999997</v>
      </c>
    </row>
    <row r="3516" spans="1:2" x14ac:dyDescent="0.3">
      <c r="A3516" s="1">
        <v>40351</v>
      </c>
      <c r="B3516">
        <v>5.2721629999999999</v>
      </c>
    </row>
    <row r="3517" spans="1:2" x14ac:dyDescent="0.3">
      <c r="A3517" s="1">
        <v>40352</v>
      </c>
      <c r="B3517">
        <v>5.2613019999999997</v>
      </c>
    </row>
    <row r="3518" spans="1:2" x14ac:dyDescent="0.3">
      <c r="A3518" s="1">
        <v>40353</v>
      </c>
      <c r="B3518">
        <v>5.202115</v>
      </c>
    </row>
    <row r="3519" spans="1:2" x14ac:dyDescent="0.3">
      <c r="A3519" s="1">
        <v>40354</v>
      </c>
      <c r="B3519">
        <v>5.2889970000000002</v>
      </c>
    </row>
    <row r="3520" spans="1:2" x14ac:dyDescent="0.3">
      <c r="A3520" s="1">
        <v>40357</v>
      </c>
      <c r="B3520">
        <v>5.3742510000000001</v>
      </c>
    </row>
    <row r="3521" spans="1:2" x14ac:dyDescent="0.3">
      <c r="A3521" s="1">
        <v>40358</v>
      </c>
      <c r="B3521">
        <v>5.2645619999999997</v>
      </c>
    </row>
    <row r="3522" spans="1:2" x14ac:dyDescent="0.3">
      <c r="A3522" s="1">
        <v>40359</v>
      </c>
      <c r="B3522">
        <v>5.2689060000000003</v>
      </c>
    </row>
    <row r="3523" spans="1:2" x14ac:dyDescent="0.3">
      <c r="A3523" s="1">
        <v>40360</v>
      </c>
      <c r="B3523">
        <v>5.2781370000000001</v>
      </c>
    </row>
    <row r="3524" spans="1:2" x14ac:dyDescent="0.3">
      <c r="A3524" s="1">
        <v>40361</v>
      </c>
      <c r="B3524">
        <v>5.1771349999999998</v>
      </c>
    </row>
    <row r="3525" spans="1:2" x14ac:dyDescent="0.3">
      <c r="A3525" s="1">
        <v>40364</v>
      </c>
      <c r="B3525">
        <v>5.2374109999999998</v>
      </c>
    </row>
    <row r="3526" spans="1:2" x14ac:dyDescent="0.3">
      <c r="A3526" s="1">
        <v>40365</v>
      </c>
      <c r="B3526">
        <v>5.3063739999999999</v>
      </c>
    </row>
    <row r="3527" spans="1:2" x14ac:dyDescent="0.3">
      <c r="A3527" s="1">
        <v>40366</v>
      </c>
      <c r="B3527">
        <v>5.400315</v>
      </c>
    </row>
    <row r="3528" spans="1:2" x14ac:dyDescent="0.3">
      <c r="A3528" s="1">
        <v>40367</v>
      </c>
      <c r="B3528">
        <v>5.414434</v>
      </c>
    </row>
    <row r="3529" spans="1:2" x14ac:dyDescent="0.3">
      <c r="A3529" s="1">
        <v>40368</v>
      </c>
      <c r="B3529">
        <v>5.4155199999999999</v>
      </c>
    </row>
    <row r="3530" spans="1:2" x14ac:dyDescent="0.3">
      <c r="A3530" s="1">
        <v>40371</v>
      </c>
      <c r="B3530">
        <v>5.368277</v>
      </c>
    </row>
    <row r="3531" spans="1:2" x14ac:dyDescent="0.3">
      <c r="A3531" s="1">
        <v>40372</v>
      </c>
      <c r="B3531">
        <v>5.4437579999999999</v>
      </c>
    </row>
    <row r="3532" spans="1:2" x14ac:dyDescent="0.3">
      <c r="A3532" s="1">
        <v>40373</v>
      </c>
      <c r="B3532">
        <v>5.4736229999999999</v>
      </c>
    </row>
    <row r="3533" spans="1:2" x14ac:dyDescent="0.3">
      <c r="A3533" s="1">
        <v>40374</v>
      </c>
      <c r="B3533">
        <v>5.5279249999999998</v>
      </c>
    </row>
    <row r="3534" spans="1:2" x14ac:dyDescent="0.3">
      <c r="A3534" s="1">
        <v>40375</v>
      </c>
      <c r="B3534">
        <v>5.4519019999999996</v>
      </c>
    </row>
    <row r="3535" spans="1:2" x14ac:dyDescent="0.3">
      <c r="A3535" s="1">
        <v>40378</v>
      </c>
      <c r="B3535">
        <v>5.4953440000000002</v>
      </c>
    </row>
    <row r="3536" spans="1:2" x14ac:dyDescent="0.3">
      <c r="A3536" s="1">
        <v>40379</v>
      </c>
      <c r="B3536">
        <v>5.4328969999999996</v>
      </c>
    </row>
    <row r="3537" spans="1:2" x14ac:dyDescent="0.3">
      <c r="A3537" s="1">
        <v>40380</v>
      </c>
      <c r="B3537">
        <v>5.4600479999999996</v>
      </c>
    </row>
    <row r="3538" spans="1:2" x14ac:dyDescent="0.3">
      <c r="A3538" s="1">
        <v>40381</v>
      </c>
      <c r="B3538">
        <v>5.576797</v>
      </c>
    </row>
    <row r="3539" spans="1:2" x14ac:dyDescent="0.3">
      <c r="A3539" s="1">
        <v>40382</v>
      </c>
      <c r="B3539">
        <v>5.5442150000000003</v>
      </c>
    </row>
    <row r="3540" spans="1:2" x14ac:dyDescent="0.3">
      <c r="A3540" s="1">
        <v>40385</v>
      </c>
      <c r="B3540">
        <v>5.5686520000000002</v>
      </c>
    </row>
    <row r="3541" spans="1:2" x14ac:dyDescent="0.3">
      <c r="A3541" s="1">
        <v>40386</v>
      </c>
      <c r="B3541">
        <v>5.606662</v>
      </c>
    </row>
    <row r="3542" spans="1:2" x14ac:dyDescent="0.3">
      <c r="A3542" s="1">
        <v>40387</v>
      </c>
      <c r="B3542">
        <v>5.5659369999999999</v>
      </c>
    </row>
    <row r="3543" spans="1:2" x14ac:dyDescent="0.3">
      <c r="A3543" s="1">
        <v>40388</v>
      </c>
      <c r="B3543">
        <v>5.614808</v>
      </c>
    </row>
    <row r="3544" spans="1:2" x14ac:dyDescent="0.3">
      <c r="A3544" s="1">
        <v>40389</v>
      </c>
      <c r="B3544">
        <v>5.5985180000000003</v>
      </c>
    </row>
    <row r="3545" spans="1:2" x14ac:dyDescent="0.3">
      <c r="A3545" s="1">
        <v>40392</v>
      </c>
      <c r="B3545">
        <v>5.6745400000000004</v>
      </c>
    </row>
    <row r="3546" spans="1:2" x14ac:dyDescent="0.3">
      <c r="A3546" s="1">
        <v>40393</v>
      </c>
      <c r="B3546">
        <v>5.6555350000000004</v>
      </c>
    </row>
    <row r="3547" spans="1:2" x14ac:dyDescent="0.3">
      <c r="A3547" s="1">
        <v>40394</v>
      </c>
      <c r="B3547">
        <v>5.7016910000000003</v>
      </c>
    </row>
    <row r="3548" spans="1:2" x14ac:dyDescent="0.3">
      <c r="A3548" s="1">
        <v>40395</v>
      </c>
      <c r="B3548">
        <v>5.5442150000000003</v>
      </c>
    </row>
    <row r="3549" spans="1:2" x14ac:dyDescent="0.3">
      <c r="A3549" s="1">
        <v>40396</v>
      </c>
      <c r="B3549">
        <v>5.5143490000000002</v>
      </c>
    </row>
    <row r="3550" spans="1:2" x14ac:dyDescent="0.3">
      <c r="A3550" s="1">
        <v>40399</v>
      </c>
      <c r="B3550">
        <v>5.6012329999999997</v>
      </c>
    </row>
    <row r="3551" spans="1:2" x14ac:dyDescent="0.3">
      <c r="A3551" s="1">
        <v>40400</v>
      </c>
      <c r="B3551">
        <v>5.5605060000000002</v>
      </c>
    </row>
    <row r="3552" spans="1:2" x14ac:dyDescent="0.3">
      <c r="A3552" s="1">
        <v>40401</v>
      </c>
      <c r="B3552">
        <v>5.4980580000000003</v>
      </c>
    </row>
    <row r="3553" spans="1:2" x14ac:dyDescent="0.3">
      <c r="A3553" s="1">
        <v>40402</v>
      </c>
      <c r="B3553">
        <v>5.6419600000000001</v>
      </c>
    </row>
    <row r="3554" spans="1:2" x14ac:dyDescent="0.3">
      <c r="A3554" s="1">
        <v>40403</v>
      </c>
      <c r="B3554">
        <v>5.6935460000000004</v>
      </c>
    </row>
    <row r="3555" spans="1:2" x14ac:dyDescent="0.3">
      <c r="A3555" s="1">
        <v>40406</v>
      </c>
      <c r="B3555">
        <v>5.745133</v>
      </c>
    </row>
    <row r="3556" spans="1:2" x14ac:dyDescent="0.3">
      <c r="A3556" s="1">
        <v>40407</v>
      </c>
      <c r="B3556">
        <v>5.7071209999999999</v>
      </c>
    </row>
    <row r="3557" spans="1:2" x14ac:dyDescent="0.3">
      <c r="A3557" s="1">
        <v>40408</v>
      </c>
      <c r="B3557">
        <v>5.6555350000000004</v>
      </c>
    </row>
    <row r="3558" spans="1:2" x14ac:dyDescent="0.3">
      <c r="A3558" s="1">
        <v>40409</v>
      </c>
      <c r="B3558">
        <v>5.5415010000000002</v>
      </c>
    </row>
    <row r="3559" spans="1:2" x14ac:dyDescent="0.3">
      <c r="A3559" s="1">
        <v>40410</v>
      </c>
      <c r="B3559">
        <v>5.4871980000000002</v>
      </c>
    </row>
    <row r="3560" spans="1:2" x14ac:dyDescent="0.3">
      <c r="A3560" s="1">
        <v>40413</v>
      </c>
      <c r="B3560">
        <v>5.5523610000000003</v>
      </c>
    </row>
    <row r="3561" spans="1:2" x14ac:dyDescent="0.3">
      <c r="A3561" s="1">
        <v>40414</v>
      </c>
      <c r="B3561">
        <v>5.5252109999999997</v>
      </c>
    </row>
    <row r="3562" spans="1:2" x14ac:dyDescent="0.3">
      <c r="A3562" s="1">
        <v>40415</v>
      </c>
      <c r="B3562">
        <v>5.5577909999999999</v>
      </c>
    </row>
    <row r="3563" spans="1:2" x14ac:dyDescent="0.3">
      <c r="A3563" s="1">
        <v>40416</v>
      </c>
      <c r="B3563">
        <v>5.5224950000000002</v>
      </c>
    </row>
    <row r="3564" spans="1:2" x14ac:dyDescent="0.3">
      <c r="A3564" s="1">
        <v>40417</v>
      </c>
      <c r="B3564">
        <v>5.6501039999999998</v>
      </c>
    </row>
    <row r="3565" spans="1:2" x14ac:dyDescent="0.3">
      <c r="A3565" s="1">
        <v>40420</v>
      </c>
      <c r="B3565">
        <v>5.6120929999999998</v>
      </c>
    </row>
    <row r="3566" spans="1:2" x14ac:dyDescent="0.3">
      <c r="A3566" s="1">
        <v>40421</v>
      </c>
      <c r="B3566">
        <v>5.6419600000000001</v>
      </c>
    </row>
    <row r="3567" spans="1:2" x14ac:dyDescent="0.3">
      <c r="A3567" s="1">
        <v>40422</v>
      </c>
      <c r="B3567">
        <v>5.6799710000000001</v>
      </c>
    </row>
    <row r="3568" spans="1:2" x14ac:dyDescent="0.3">
      <c r="A3568" s="1">
        <v>40423</v>
      </c>
      <c r="B3568">
        <v>5.6338140000000001</v>
      </c>
    </row>
    <row r="3569" spans="1:2" x14ac:dyDescent="0.3">
      <c r="A3569" s="1">
        <v>40424</v>
      </c>
      <c r="B3569">
        <v>5.6283839999999996</v>
      </c>
    </row>
    <row r="3570" spans="1:2" x14ac:dyDescent="0.3">
      <c r="A3570" s="1">
        <v>40427</v>
      </c>
      <c r="B3570">
        <v>5.6310989999999999</v>
      </c>
    </row>
    <row r="3571" spans="1:2" x14ac:dyDescent="0.3">
      <c r="A3571" s="1">
        <v>40428</v>
      </c>
      <c r="B3571">
        <v>5.6229529999999999</v>
      </c>
    </row>
    <row r="3572" spans="1:2" x14ac:dyDescent="0.3">
      <c r="A3572" s="1">
        <v>40429</v>
      </c>
      <c r="B3572">
        <v>5.671824</v>
      </c>
    </row>
    <row r="3573" spans="1:2" x14ac:dyDescent="0.3">
      <c r="A3573" s="1">
        <v>40430</v>
      </c>
      <c r="B3573">
        <v>5.7016910000000003</v>
      </c>
    </row>
    <row r="3574" spans="1:2" x14ac:dyDescent="0.3">
      <c r="A3574" s="1">
        <v>40431</v>
      </c>
      <c r="B3574">
        <v>5.671824</v>
      </c>
    </row>
    <row r="3575" spans="1:2" x14ac:dyDescent="0.3">
      <c r="A3575" s="1">
        <v>40434</v>
      </c>
      <c r="B3575">
        <v>5.7016910000000003</v>
      </c>
    </row>
    <row r="3576" spans="1:2" x14ac:dyDescent="0.3">
      <c r="A3576" s="1">
        <v>40435</v>
      </c>
      <c r="B3576">
        <v>5.6853999999999996</v>
      </c>
    </row>
    <row r="3577" spans="1:2" x14ac:dyDescent="0.3">
      <c r="A3577" s="1">
        <v>40436</v>
      </c>
      <c r="B3577">
        <v>5.6908300000000001</v>
      </c>
    </row>
    <row r="3578" spans="1:2" x14ac:dyDescent="0.3">
      <c r="A3578" s="1">
        <v>40437</v>
      </c>
      <c r="B3578">
        <v>5.6691099999999999</v>
      </c>
    </row>
    <row r="3579" spans="1:2" x14ac:dyDescent="0.3">
      <c r="A3579" s="1">
        <v>40438</v>
      </c>
      <c r="B3579">
        <v>5.6093780000000004</v>
      </c>
    </row>
    <row r="3580" spans="1:2" x14ac:dyDescent="0.3">
      <c r="A3580" s="1">
        <v>40441</v>
      </c>
      <c r="B3580">
        <v>5.6636810000000004</v>
      </c>
    </row>
    <row r="3581" spans="1:2" x14ac:dyDescent="0.3">
      <c r="A3581" s="1">
        <v>40442</v>
      </c>
      <c r="B3581">
        <v>5.5930879999999998</v>
      </c>
    </row>
    <row r="3582" spans="1:2" x14ac:dyDescent="0.3">
      <c r="A3582" s="1">
        <v>40443</v>
      </c>
      <c r="B3582">
        <v>5.5034900000000002</v>
      </c>
    </row>
    <row r="3583" spans="1:2" x14ac:dyDescent="0.3">
      <c r="A3583" s="1">
        <v>40444</v>
      </c>
      <c r="B3583">
        <v>5.4899139999999997</v>
      </c>
    </row>
    <row r="3584" spans="1:2" x14ac:dyDescent="0.3">
      <c r="A3584" s="1">
        <v>40445</v>
      </c>
      <c r="B3584">
        <v>5.5496460000000001</v>
      </c>
    </row>
    <row r="3585" spans="1:2" x14ac:dyDescent="0.3">
      <c r="A3585" s="1">
        <v>40448</v>
      </c>
      <c r="B3585">
        <v>5.5034900000000002</v>
      </c>
    </row>
    <row r="3586" spans="1:2" x14ac:dyDescent="0.3">
      <c r="A3586" s="1">
        <v>40449</v>
      </c>
      <c r="B3586">
        <v>5.5062049999999996</v>
      </c>
    </row>
    <row r="3587" spans="1:2" x14ac:dyDescent="0.3">
      <c r="A3587" s="1">
        <v>40450</v>
      </c>
      <c r="B3587">
        <v>5.4953440000000002</v>
      </c>
    </row>
    <row r="3588" spans="1:2" x14ac:dyDescent="0.3">
      <c r="A3588" s="1">
        <v>40451</v>
      </c>
      <c r="B3588">
        <v>5.4491880000000004</v>
      </c>
    </row>
    <row r="3589" spans="1:2" x14ac:dyDescent="0.3">
      <c r="A3589" s="1">
        <v>40452</v>
      </c>
      <c r="B3589">
        <v>5.4573320000000001</v>
      </c>
    </row>
    <row r="3590" spans="1:2" x14ac:dyDescent="0.3">
      <c r="A3590" s="1">
        <v>40455</v>
      </c>
      <c r="B3590">
        <v>5.4193210000000001</v>
      </c>
    </row>
    <row r="3591" spans="1:2" x14ac:dyDescent="0.3">
      <c r="A3591" s="1">
        <v>40456</v>
      </c>
      <c r="B3591">
        <v>5.4627629999999998</v>
      </c>
    </row>
    <row r="3592" spans="1:2" x14ac:dyDescent="0.3">
      <c r="A3592" s="1">
        <v>40457</v>
      </c>
      <c r="B3592">
        <v>5.4573320000000001</v>
      </c>
    </row>
    <row r="3593" spans="1:2" x14ac:dyDescent="0.3">
      <c r="A3593" s="1">
        <v>40458</v>
      </c>
      <c r="B3593">
        <v>5.4356109999999997</v>
      </c>
    </row>
    <row r="3594" spans="1:2" x14ac:dyDescent="0.3">
      <c r="A3594" s="1">
        <v>40459</v>
      </c>
      <c r="B3594">
        <v>5.383483</v>
      </c>
    </row>
    <row r="3595" spans="1:2" x14ac:dyDescent="0.3">
      <c r="A3595" s="1">
        <v>40462</v>
      </c>
      <c r="B3595">
        <v>5.4057459999999997</v>
      </c>
    </row>
    <row r="3596" spans="1:2" x14ac:dyDescent="0.3">
      <c r="A3596" s="1">
        <v>40463</v>
      </c>
      <c r="B3596">
        <v>5.3671920000000002</v>
      </c>
    </row>
    <row r="3597" spans="1:2" x14ac:dyDescent="0.3">
      <c r="A3597" s="1">
        <v>40464</v>
      </c>
      <c r="B3597">
        <v>5.4546169999999998</v>
      </c>
    </row>
    <row r="3598" spans="1:2" x14ac:dyDescent="0.3">
      <c r="A3598" s="1">
        <v>40465</v>
      </c>
      <c r="B3598">
        <v>5.4138909999999996</v>
      </c>
    </row>
    <row r="3599" spans="1:2" x14ac:dyDescent="0.3">
      <c r="A3599" s="1">
        <v>40466</v>
      </c>
      <c r="B3599">
        <v>5.4871980000000002</v>
      </c>
    </row>
    <row r="3600" spans="1:2" x14ac:dyDescent="0.3">
      <c r="A3600" s="1">
        <v>40469</v>
      </c>
      <c r="B3600">
        <v>5.4600479999999996</v>
      </c>
    </row>
    <row r="3601" spans="1:2" x14ac:dyDescent="0.3">
      <c r="A3601" s="1">
        <v>40470</v>
      </c>
      <c r="B3601">
        <v>5.4654769999999999</v>
      </c>
    </row>
    <row r="3602" spans="1:2" x14ac:dyDescent="0.3">
      <c r="A3602" s="1">
        <v>40471</v>
      </c>
      <c r="B3602">
        <v>5.4681920000000002</v>
      </c>
    </row>
    <row r="3603" spans="1:2" x14ac:dyDescent="0.3">
      <c r="A3603" s="1">
        <v>40472</v>
      </c>
      <c r="B3603">
        <v>5.5007739999999998</v>
      </c>
    </row>
    <row r="3604" spans="1:2" x14ac:dyDescent="0.3">
      <c r="A3604" s="1">
        <v>40473</v>
      </c>
      <c r="B3604">
        <v>5.4600479999999996</v>
      </c>
    </row>
    <row r="3605" spans="1:2" x14ac:dyDescent="0.3">
      <c r="A3605" s="1">
        <v>40476</v>
      </c>
      <c r="B3605">
        <v>5.4519019999999996</v>
      </c>
    </row>
    <row r="3606" spans="1:2" x14ac:dyDescent="0.3">
      <c r="A3606" s="1">
        <v>40477</v>
      </c>
      <c r="B3606">
        <v>5.5007739999999998</v>
      </c>
    </row>
    <row r="3607" spans="1:2" x14ac:dyDescent="0.3">
      <c r="A3607" s="1">
        <v>40478</v>
      </c>
      <c r="B3607">
        <v>5.5007739999999998</v>
      </c>
    </row>
    <row r="3608" spans="1:2" x14ac:dyDescent="0.3">
      <c r="A3608" s="1">
        <v>40479</v>
      </c>
      <c r="B3608">
        <v>5.6691099999999999</v>
      </c>
    </row>
    <row r="3609" spans="1:2" x14ac:dyDescent="0.3">
      <c r="A3609" s="1">
        <v>40480</v>
      </c>
      <c r="B3609">
        <v>5.652819</v>
      </c>
    </row>
    <row r="3610" spans="1:2" x14ac:dyDescent="0.3">
      <c r="A3610" s="1">
        <v>40483</v>
      </c>
      <c r="B3610">
        <v>5.6745400000000004</v>
      </c>
    </row>
    <row r="3611" spans="1:2" x14ac:dyDescent="0.3">
      <c r="A3611" s="1">
        <v>40484</v>
      </c>
      <c r="B3611">
        <v>5.7206970000000004</v>
      </c>
    </row>
    <row r="3612" spans="1:2" x14ac:dyDescent="0.3">
      <c r="A3612" s="1">
        <v>40485</v>
      </c>
      <c r="B3612">
        <v>5.6745400000000004</v>
      </c>
    </row>
    <row r="3613" spans="1:2" x14ac:dyDescent="0.3">
      <c r="A3613" s="1">
        <v>40486</v>
      </c>
      <c r="B3613">
        <v>5.576797</v>
      </c>
    </row>
    <row r="3614" spans="1:2" x14ac:dyDescent="0.3">
      <c r="A3614" s="1">
        <v>40487</v>
      </c>
      <c r="B3614">
        <v>5.5469309999999998</v>
      </c>
    </row>
    <row r="3615" spans="1:2" x14ac:dyDescent="0.3">
      <c r="A3615" s="1">
        <v>40490</v>
      </c>
      <c r="B3615">
        <v>5.4980580000000003</v>
      </c>
    </row>
    <row r="3616" spans="1:2" x14ac:dyDescent="0.3">
      <c r="A3616" s="1">
        <v>40491</v>
      </c>
      <c r="B3616">
        <v>5.5496460000000001</v>
      </c>
    </row>
    <row r="3617" spans="1:2" x14ac:dyDescent="0.3">
      <c r="A3617" s="1">
        <v>40492</v>
      </c>
      <c r="B3617">
        <v>5.5333550000000002</v>
      </c>
    </row>
    <row r="3618" spans="1:2" x14ac:dyDescent="0.3">
      <c r="A3618" s="1">
        <v>40493</v>
      </c>
      <c r="B3618">
        <v>5.5197799999999999</v>
      </c>
    </row>
    <row r="3619" spans="1:2" x14ac:dyDescent="0.3">
      <c r="A3619" s="1">
        <v>40494</v>
      </c>
      <c r="B3619">
        <v>5.4899139999999997</v>
      </c>
    </row>
    <row r="3620" spans="1:2" x14ac:dyDescent="0.3">
      <c r="A3620" s="1">
        <v>40497</v>
      </c>
      <c r="B3620">
        <v>5.4871980000000002</v>
      </c>
    </row>
    <row r="3621" spans="1:2" x14ac:dyDescent="0.3">
      <c r="A3621" s="1">
        <v>40498</v>
      </c>
      <c r="B3621">
        <v>5.4301810000000001</v>
      </c>
    </row>
    <row r="3622" spans="1:2" x14ac:dyDescent="0.3">
      <c r="A3622" s="1">
        <v>40499</v>
      </c>
      <c r="B3622">
        <v>5.446472</v>
      </c>
    </row>
    <row r="3623" spans="1:2" x14ac:dyDescent="0.3">
      <c r="A3623" s="1">
        <v>40500</v>
      </c>
      <c r="B3623">
        <v>5.5062049999999996</v>
      </c>
    </row>
    <row r="3624" spans="1:2" x14ac:dyDescent="0.3">
      <c r="A3624" s="1">
        <v>40501</v>
      </c>
      <c r="B3624">
        <v>5.4899139999999997</v>
      </c>
    </row>
    <row r="3625" spans="1:2" x14ac:dyDescent="0.3">
      <c r="A3625" s="1">
        <v>40504</v>
      </c>
      <c r="B3625">
        <v>5.446472</v>
      </c>
    </row>
    <row r="3626" spans="1:2" x14ac:dyDescent="0.3">
      <c r="A3626" s="1">
        <v>40505</v>
      </c>
      <c r="B3626">
        <v>5.3758790000000003</v>
      </c>
    </row>
    <row r="3627" spans="1:2" x14ac:dyDescent="0.3">
      <c r="A3627" s="1">
        <v>40506</v>
      </c>
      <c r="B3627">
        <v>5.4242080000000001</v>
      </c>
    </row>
    <row r="3628" spans="1:2" x14ac:dyDescent="0.3">
      <c r="A3628" s="1">
        <v>40507</v>
      </c>
      <c r="B3628">
        <v>5.4258379999999997</v>
      </c>
    </row>
    <row r="3629" spans="1:2" x14ac:dyDescent="0.3">
      <c r="A3629" s="1">
        <v>40508</v>
      </c>
      <c r="B3629">
        <v>5.4128059999999998</v>
      </c>
    </row>
    <row r="3630" spans="1:2" x14ac:dyDescent="0.3">
      <c r="A3630" s="1">
        <v>40511</v>
      </c>
      <c r="B3630">
        <v>5.357418</v>
      </c>
    </row>
    <row r="3631" spans="1:2" x14ac:dyDescent="0.3">
      <c r="A3631" s="1">
        <v>40512</v>
      </c>
      <c r="B3631">
        <v>5.357418</v>
      </c>
    </row>
    <row r="3632" spans="1:2" x14ac:dyDescent="0.3">
      <c r="A3632" s="1">
        <v>40513</v>
      </c>
      <c r="B3632">
        <v>5.4573320000000001</v>
      </c>
    </row>
    <row r="3633" spans="1:2" x14ac:dyDescent="0.3">
      <c r="A3633" s="1">
        <v>40514</v>
      </c>
      <c r="B3633">
        <v>5.4383270000000001</v>
      </c>
    </row>
    <row r="3634" spans="1:2" x14ac:dyDescent="0.3">
      <c r="A3634" s="1">
        <v>40515</v>
      </c>
      <c r="B3634">
        <v>5.4079179999999996</v>
      </c>
    </row>
    <row r="3635" spans="1:2" x14ac:dyDescent="0.3">
      <c r="A3635" s="1">
        <v>40518</v>
      </c>
      <c r="B3635">
        <v>5.3481860000000001</v>
      </c>
    </row>
    <row r="3636" spans="1:2" x14ac:dyDescent="0.3">
      <c r="A3636" s="1">
        <v>40519</v>
      </c>
      <c r="B3636">
        <v>5.3525299999999998</v>
      </c>
    </row>
    <row r="3637" spans="1:2" x14ac:dyDescent="0.3">
      <c r="A3637" s="1">
        <v>40520</v>
      </c>
      <c r="B3637">
        <v>5.3552460000000002</v>
      </c>
    </row>
    <row r="3638" spans="1:2" x14ac:dyDescent="0.3">
      <c r="A3638" s="1">
        <v>40521</v>
      </c>
      <c r="B3638">
        <v>5.3818539999999997</v>
      </c>
    </row>
    <row r="3639" spans="1:2" x14ac:dyDescent="0.3">
      <c r="A3639" s="1">
        <v>40522</v>
      </c>
      <c r="B3639">
        <v>5.3709930000000004</v>
      </c>
    </row>
    <row r="3640" spans="1:2" x14ac:dyDescent="0.3">
      <c r="A3640" s="1">
        <v>40525</v>
      </c>
      <c r="B3640">
        <v>5.3454699999999997</v>
      </c>
    </row>
    <row r="3641" spans="1:2" x14ac:dyDescent="0.3">
      <c r="A3641" s="1">
        <v>40526</v>
      </c>
      <c r="B3641">
        <v>5.3655629999999999</v>
      </c>
    </row>
    <row r="3642" spans="1:2" x14ac:dyDescent="0.3">
      <c r="A3642" s="1">
        <v>40527</v>
      </c>
      <c r="B3642">
        <v>5.3313519999999999</v>
      </c>
    </row>
    <row r="3643" spans="1:2" x14ac:dyDescent="0.3">
      <c r="A3643" s="1">
        <v>40528</v>
      </c>
      <c r="B3643">
        <v>5.3443860000000001</v>
      </c>
    </row>
    <row r="3644" spans="1:2" x14ac:dyDescent="0.3">
      <c r="A3644" s="1">
        <v>40529</v>
      </c>
      <c r="B3644">
        <v>5.253158</v>
      </c>
    </row>
    <row r="3645" spans="1:2" x14ac:dyDescent="0.3">
      <c r="A3645" s="1">
        <v>40532</v>
      </c>
      <c r="B3645">
        <v>5.2509860000000002</v>
      </c>
    </row>
    <row r="3646" spans="1:2" x14ac:dyDescent="0.3">
      <c r="A3646" s="1">
        <v>40533</v>
      </c>
      <c r="B3646">
        <v>5.2879100000000001</v>
      </c>
    </row>
    <row r="3647" spans="1:2" x14ac:dyDescent="0.3">
      <c r="A3647" s="1">
        <v>40534</v>
      </c>
      <c r="B3647">
        <v>5.2509860000000002</v>
      </c>
    </row>
    <row r="3648" spans="1:2" x14ac:dyDescent="0.3">
      <c r="A3648" s="1">
        <v>40535</v>
      </c>
      <c r="B3648">
        <v>5.2634749999999997</v>
      </c>
    </row>
    <row r="3649" spans="1:2" x14ac:dyDescent="0.3">
      <c r="A3649" s="1">
        <v>40539</v>
      </c>
      <c r="B3649">
        <v>5.2401260000000001</v>
      </c>
    </row>
    <row r="3650" spans="1:2" x14ac:dyDescent="0.3">
      <c r="A3650" s="1">
        <v>40540</v>
      </c>
      <c r="B3650">
        <v>5.2374109999999998</v>
      </c>
    </row>
    <row r="3651" spans="1:2" x14ac:dyDescent="0.3">
      <c r="A3651" s="1">
        <v>40541</v>
      </c>
      <c r="B3651">
        <v>5.2694489999999998</v>
      </c>
    </row>
    <row r="3652" spans="1:2" x14ac:dyDescent="0.3">
      <c r="A3652" s="1">
        <v>40542</v>
      </c>
      <c r="B3652">
        <v>5.2428410000000003</v>
      </c>
    </row>
    <row r="3653" spans="1:2" x14ac:dyDescent="0.3">
      <c r="A3653" s="1">
        <v>40546</v>
      </c>
      <c r="B3653">
        <v>5.2743359999999999</v>
      </c>
    </row>
    <row r="3654" spans="1:2" x14ac:dyDescent="0.3">
      <c r="A3654" s="1">
        <v>40547</v>
      </c>
      <c r="B3654">
        <v>5.2509860000000002</v>
      </c>
    </row>
    <row r="3655" spans="1:2" x14ac:dyDescent="0.3">
      <c r="A3655" s="1">
        <v>40548</v>
      </c>
      <c r="B3655">
        <v>5.2227490000000003</v>
      </c>
    </row>
    <row r="3656" spans="1:2" x14ac:dyDescent="0.3">
      <c r="A3656" s="1">
        <v>40549</v>
      </c>
      <c r="B3656">
        <v>5.3090900000000003</v>
      </c>
    </row>
    <row r="3657" spans="1:2" x14ac:dyDescent="0.3">
      <c r="A3657" s="1">
        <v>40550</v>
      </c>
      <c r="B3657">
        <v>5.3525299999999998</v>
      </c>
    </row>
    <row r="3658" spans="1:2" x14ac:dyDescent="0.3">
      <c r="A3658" s="1">
        <v>40553</v>
      </c>
      <c r="B3658">
        <v>5.2547870000000003</v>
      </c>
    </row>
    <row r="3659" spans="1:2" x14ac:dyDescent="0.3">
      <c r="A3659" s="1">
        <v>40554</v>
      </c>
      <c r="B3659">
        <v>5.2281789999999999</v>
      </c>
    </row>
    <row r="3660" spans="1:2" x14ac:dyDescent="0.3">
      <c r="A3660" s="1">
        <v>40555</v>
      </c>
      <c r="B3660">
        <v>5.267277</v>
      </c>
    </row>
    <row r="3661" spans="1:2" x14ac:dyDescent="0.3">
      <c r="A3661" s="1">
        <v>40556</v>
      </c>
      <c r="B3661">
        <v>5.2401260000000001</v>
      </c>
    </row>
    <row r="3662" spans="1:2" x14ac:dyDescent="0.3">
      <c r="A3662" s="1">
        <v>40557</v>
      </c>
      <c r="B3662">
        <v>5.2308940000000002</v>
      </c>
    </row>
    <row r="3663" spans="1:2" x14ac:dyDescent="0.3">
      <c r="A3663" s="1">
        <v>40560</v>
      </c>
      <c r="B3663">
        <v>5.1852799999999997</v>
      </c>
    </row>
    <row r="3664" spans="1:2" x14ac:dyDescent="0.3">
      <c r="A3664" s="1">
        <v>40561</v>
      </c>
      <c r="B3664">
        <v>5.2162329999999999</v>
      </c>
    </row>
    <row r="3665" spans="1:2" x14ac:dyDescent="0.3">
      <c r="A3665" s="1">
        <v>40562</v>
      </c>
      <c r="B3665">
        <v>5.2162329999999999</v>
      </c>
    </row>
    <row r="3666" spans="1:2" x14ac:dyDescent="0.3">
      <c r="A3666" s="1">
        <v>40563</v>
      </c>
      <c r="B3666">
        <v>5.2797660000000004</v>
      </c>
    </row>
    <row r="3667" spans="1:2" x14ac:dyDescent="0.3">
      <c r="A3667" s="1">
        <v>40564</v>
      </c>
      <c r="B3667">
        <v>5.3975999999999997</v>
      </c>
    </row>
    <row r="3668" spans="1:2" x14ac:dyDescent="0.3">
      <c r="A3668" s="1">
        <v>40567</v>
      </c>
      <c r="B3668">
        <v>5.4117189999999997</v>
      </c>
    </row>
    <row r="3669" spans="1:2" x14ac:dyDescent="0.3">
      <c r="A3669" s="1">
        <v>40568</v>
      </c>
      <c r="B3669">
        <v>5.3802240000000001</v>
      </c>
    </row>
    <row r="3670" spans="1:2" x14ac:dyDescent="0.3">
      <c r="A3670" s="1">
        <v>40569</v>
      </c>
      <c r="B3670">
        <v>5.3498150000000004</v>
      </c>
    </row>
    <row r="3671" spans="1:2" x14ac:dyDescent="0.3">
      <c r="A3671" s="1">
        <v>40570</v>
      </c>
      <c r="B3671">
        <v>5.3547019999999996</v>
      </c>
    </row>
    <row r="3672" spans="1:2" x14ac:dyDescent="0.3">
      <c r="A3672" s="1">
        <v>40571</v>
      </c>
      <c r="B3672">
        <v>5.2830240000000002</v>
      </c>
    </row>
    <row r="3673" spans="1:2" x14ac:dyDescent="0.3">
      <c r="A3673" s="1">
        <v>40574</v>
      </c>
      <c r="B3673">
        <v>5.2879100000000001</v>
      </c>
    </row>
    <row r="3674" spans="1:2" x14ac:dyDescent="0.3">
      <c r="A3674" s="1">
        <v>40575</v>
      </c>
      <c r="B3674">
        <v>5.3514439999999999</v>
      </c>
    </row>
    <row r="3675" spans="1:2" x14ac:dyDescent="0.3">
      <c r="A3675" s="1">
        <v>40576</v>
      </c>
      <c r="B3675">
        <v>5.3937999999999997</v>
      </c>
    </row>
    <row r="3676" spans="1:2" x14ac:dyDescent="0.3">
      <c r="A3676" s="1">
        <v>40577</v>
      </c>
      <c r="B3676">
        <v>5.408461</v>
      </c>
    </row>
    <row r="3677" spans="1:2" x14ac:dyDescent="0.3">
      <c r="A3677" s="1">
        <v>40578</v>
      </c>
      <c r="B3677">
        <v>5.4654769999999999</v>
      </c>
    </row>
    <row r="3678" spans="1:2" x14ac:dyDescent="0.3">
      <c r="A3678" s="1">
        <v>40581</v>
      </c>
      <c r="B3678">
        <v>5.4627629999999998</v>
      </c>
    </row>
    <row r="3679" spans="1:2" x14ac:dyDescent="0.3">
      <c r="A3679" s="1">
        <v>40582</v>
      </c>
      <c r="B3679">
        <v>5.4383270000000001</v>
      </c>
    </row>
    <row r="3680" spans="1:2" x14ac:dyDescent="0.3">
      <c r="A3680" s="1">
        <v>40583</v>
      </c>
      <c r="B3680">
        <v>5.4328969999999996</v>
      </c>
    </row>
    <row r="3681" spans="1:2" x14ac:dyDescent="0.3">
      <c r="A3681" s="1">
        <v>40584</v>
      </c>
      <c r="B3681">
        <v>5.4030300000000002</v>
      </c>
    </row>
    <row r="3682" spans="1:2" x14ac:dyDescent="0.3">
      <c r="A3682" s="1">
        <v>40585</v>
      </c>
      <c r="B3682">
        <v>5.3758790000000003</v>
      </c>
    </row>
    <row r="3683" spans="1:2" x14ac:dyDescent="0.3">
      <c r="A3683" s="1">
        <v>40588</v>
      </c>
      <c r="B3683">
        <v>5.3720780000000001</v>
      </c>
    </row>
    <row r="3684" spans="1:2" x14ac:dyDescent="0.3">
      <c r="A3684" s="1">
        <v>40589</v>
      </c>
      <c r="B3684">
        <v>5.3758790000000003</v>
      </c>
    </row>
    <row r="3685" spans="1:2" x14ac:dyDescent="0.3">
      <c r="A3685" s="1">
        <v>40590</v>
      </c>
      <c r="B3685">
        <v>5.4301810000000001</v>
      </c>
    </row>
    <row r="3686" spans="1:2" x14ac:dyDescent="0.3">
      <c r="A3686" s="1">
        <v>40591</v>
      </c>
      <c r="B3686">
        <v>5.4100900000000003</v>
      </c>
    </row>
    <row r="3687" spans="1:2" x14ac:dyDescent="0.3">
      <c r="A3687" s="1">
        <v>40592</v>
      </c>
      <c r="B3687">
        <v>5.4356109999999997</v>
      </c>
    </row>
    <row r="3688" spans="1:2" x14ac:dyDescent="0.3">
      <c r="A3688" s="1">
        <v>40595</v>
      </c>
      <c r="B3688">
        <v>5.4383270000000001</v>
      </c>
    </row>
    <row r="3689" spans="1:2" x14ac:dyDescent="0.3">
      <c r="A3689" s="1">
        <v>40596</v>
      </c>
      <c r="B3689">
        <v>5.4301810000000001</v>
      </c>
    </row>
    <row r="3690" spans="1:2" x14ac:dyDescent="0.3">
      <c r="A3690" s="1">
        <v>40597</v>
      </c>
      <c r="B3690">
        <v>5.4046599999999998</v>
      </c>
    </row>
    <row r="3691" spans="1:2" x14ac:dyDescent="0.3">
      <c r="A3691" s="1">
        <v>40598</v>
      </c>
      <c r="B3691">
        <v>5.3867390000000004</v>
      </c>
    </row>
    <row r="3692" spans="1:2" x14ac:dyDescent="0.3">
      <c r="A3692" s="1">
        <v>40599</v>
      </c>
      <c r="B3692">
        <v>5.2895399999999997</v>
      </c>
    </row>
    <row r="3693" spans="1:2" x14ac:dyDescent="0.3">
      <c r="A3693" s="1">
        <v>40602</v>
      </c>
      <c r="B3693">
        <v>5.2917129999999997</v>
      </c>
    </row>
    <row r="3694" spans="1:2" x14ac:dyDescent="0.3">
      <c r="A3694" s="1">
        <v>40603</v>
      </c>
      <c r="B3694">
        <v>5.267277</v>
      </c>
    </row>
    <row r="3695" spans="1:2" x14ac:dyDescent="0.3">
      <c r="A3695" s="1">
        <v>40604</v>
      </c>
      <c r="B3695">
        <v>5.2949700000000002</v>
      </c>
    </row>
    <row r="3696" spans="1:2" x14ac:dyDescent="0.3">
      <c r="A3696" s="1">
        <v>40605</v>
      </c>
      <c r="B3696">
        <v>5.2661910000000001</v>
      </c>
    </row>
    <row r="3697" spans="1:2" x14ac:dyDescent="0.3">
      <c r="A3697" s="1">
        <v>40606</v>
      </c>
      <c r="B3697">
        <v>5.2721629999999999</v>
      </c>
    </row>
    <row r="3698" spans="1:2" x14ac:dyDescent="0.3">
      <c r="A3698" s="1">
        <v>40609</v>
      </c>
      <c r="B3698">
        <v>5.229266</v>
      </c>
    </row>
    <row r="3699" spans="1:2" x14ac:dyDescent="0.3">
      <c r="A3699" s="1">
        <v>40610</v>
      </c>
      <c r="B3699">
        <v>5.4356109999999997</v>
      </c>
    </row>
    <row r="3700" spans="1:2" x14ac:dyDescent="0.3">
      <c r="A3700" s="1">
        <v>40611</v>
      </c>
      <c r="B3700">
        <v>5.4844840000000001</v>
      </c>
    </row>
    <row r="3701" spans="1:2" x14ac:dyDescent="0.3">
      <c r="A3701" s="1">
        <v>40612</v>
      </c>
      <c r="B3701">
        <v>5.5442150000000003</v>
      </c>
    </row>
    <row r="3702" spans="1:2" x14ac:dyDescent="0.3">
      <c r="A3702" s="1">
        <v>40613</v>
      </c>
      <c r="B3702">
        <v>5.5170649999999997</v>
      </c>
    </row>
    <row r="3703" spans="1:2" x14ac:dyDescent="0.3">
      <c r="A3703" s="1">
        <v>40616</v>
      </c>
      <c r="B3703">
        <v>5.4410420000000004</v>
      </c>
    </row>
    <row r="3704" spans="1:2" x14ac:dyDescent="0.3">
      <c r="A3704" s="1">
        <v>40617</v>
      </c>
      <c r="B3704">
        <v>5.2824809999999998</v>
      </c>
    </row>
    <row r="3705" spans="1:2" x14ac:dyDescent="0.3">
      <c r="A3705" s="1">
        <v>40618</v>
      </c>
      <c r="B3705">
        <v>5.2222049999999998</v>
      </c>
    </row>
    <row r="3706" spans="1:2" x14ac:dyDescent="0.3">
      <c r="A3706" s="1">
        <v>40619</v>
      </c>
      <c r="B3706">
        <v>5.2781370000000001</v>
      </c>
    </row>
    <row r="3707" spans="1:2" x14ac:dyDescent="0.3">
      <c r="A3707" s="1">
        <v>40620</v>
      </c>
      <c r="B3707">
        <v>5.2075440000000004</v>
      </c>
    </row>
    <row r="3708" spans="1:2" x14ac:dyDescent="0.3">
      <c r="A3708" s="1">
        <v>40623</v>
      </c>
      <c r="B3708">
        <v>5.7940040000000002</v>
      </c>
    </row>
    <row r="3709" spans="1:2" x14ac:dyDescent="0.3">
      <c r="A3709" s="1">
        <v>40624</v>
      </c>
      <c r="B3709">
        <v>5.8645969999999998</v>
      </c>
    </row>
    <row r="3710" spans="1:2" x14ac:dyDescent="0.3">
      <c r="A3710" s="1">
        <v>40625</v>
      </c>
      <c r="B3710">
        <v>5.8944619999999999</v>
      </c>
    </row>
    <row r="3711" spans="1:2" x14ac:dyDescent="0.3">
      <c r="A3711" s="1">
        <v>40626</v>
      </c>
      <c r="B3711">
        <v>5.8917469999999996</v>
      </c>
    </row>
    <row r="3712" spans="1:2" x14ac:dyDescent="0.3">
      <c r="A3712" s="1">
        <v>40627</v>
      </c>
      <c r="B3712">
        <v>5.8292989999999998</v>
      </c>
    </row>
    <row r="3713" spans="1:2" x14ac:dyDescent="0.3">
      <c r="A3713" s="1">
        <v>40630</v>
      </c>
      <c r="B3713">
        <v>5.8292989999999998</v>
      </c>
    </row>
    <row r="3714" spans="1:2" x14ac:dyDescent="0.3">
      <c r="A3714" s="1">
        <v>40631</v>
      </c>
      <c r="B3714">
        <v>5.8428760000000004</v>
      </c>
    </row>
    <row r="3715" spans="1:2" x14ac:dyDescent="0.3">
      <c r="A3715" s="1">
        <v>40632</v>
      </c>
      <c r="B3715">
        <v>5.9134679999999999</v>
      </c>
    </row>
    <row r="3716" spans="1:2" x14ac:dyDescent="0.3">
      <c r="A3716" s="1">
        <v>40633</v>
      </c>
      <c r="B3716">
        <v>5.9026069999999997</v>
      </c>
    </row>
    <row r="3717" spans="1:2" x14ac:dyDescent="0.3">
      <c r="A3717" s="1">
        <v>40634</v>
      </c>
      <c r="B3717">
        <v>6.0247869999999999</v>
      </c>
    </row>
    <row r="3718" spans="1:2" x14ac:dyDescent="0.3">
      <c r="A3718" s="1">
        <v>40637</v>
      </c>
      <c r="B3718">
        <v>6.0437919999999998</v>
      </c>
    </row>
    <row r="3719" spans="1:2" x14ac:dyDescent="0.3">
      <c r="A3719" s="1">
        <v>40638</v>
      </c>
      <c r="B3719">
        <v>6.0410769999999996</v>
      </c>
    </row>
    <row r="3720" spans="1:2" x14ac:dyDescent="0.3">
      <c r="A3720" s="1">
        <v>40639</v>
      </c>
      <c r="B3720">
        <v>6.0003500000000001</v>
      </c>
    </row>
    <row r="3721" spans="1:2" x14ac:dyDescent="0.3">
      <c r="A3721" s="1">
        <v>40640</v>
      </c>
      <c r="B3721">
        <v>5.9922050000000002</v>
      </c>
    </row>
    <row r="3722" spans="1:2" x14ac:dyDescent="0.3">
      <c r="A3722" s="1">
        <v>40641</v>
      </c>
      <c r="B3722">
        <v>6.0084970000000002</v>
      </c>
    </row>
    <row r="3723" spans="1:2" x14ac:dyDescent="0.3">
      <c r="A3723" s="1">
        <v>40644</v>
      </c>
      <c r="B3723">
        <v>6.051939</v>
      </c>
    </row>
    <row r="3724" spans="1:2" x14ac:dyDescent="0.3">
      <c r="A3724" s="1">
        <v>40645</v>
      </c>
      <c r="B3724">
        <v>5.9840609999999996</v>
      </c>
    </row>
    <row r="3725" spans="1:2" x14ac:dyDescent="0.3">
      <c r="A3725" s="1">
        <v>40646</v>
      </c>
      <c r="B3725">
        <v>6.0220710000000004</v>
      </c>
    </row>
    <row r="3726" spans="1:2" x14ac:dyDescent="0.3">
      <c r="A3726" s="1">
        <v>40647</v>
      </c>
      <c r="B3726">
        <v>6.016642</v>
      </c>
    </row>
    <row r="3727" spans="1:2" x14ac:dyDescent="0.3">
      <c r="A3727" s="1">
        <v>40648</v>
      </c>
      <c r="B3727">
        <v>6.1143840000000003</v>
      </c>
    </row>
    <row r="3728" spans="1:2" x14ac:dyDescent="0.3">
      <c r="A3728" s="1">
        <v>40651</v>
      </c>
      <c r="B3728">
        <v>6.0329319999999997</v>
      </c>
    </row>
    <row r="3729" spans="1:2" x14ac:dyDescent="0.3">
      <c r="A3729" s="1">
        <v>40652</v>
      </c>
      <c r="B3729">
        <v>5.9732010000000004</v>
      </c>
    </row>
    <row r="3730" spans="1:2" x14ac:dyDescent="0.3">
      <c r="A3730" s="1">
        <v>40653</v>
      </c>
      <c r="B3730">
        <v>6.1008100000000001</v>
      </c>
    </row>
    <row r="3731" spans="1:2" x14ac:dyDescent="0.3">
      <c r="A3731" s="1">
        <v>40654</v>
      </c>
      <c r="B3731">
        <v>6.005782</v>
      </c>
    </row>
    <row r="3732" spans="1:2" x14ac:dyDescent="0.3">
      <c r="A3732" s="1">
        <v>40659</v>
      </c>
      <c r="B3732">
        <v>6.0980939999999997</v>
      </c>
    </row>
    <row r="3733" spans="1:2" x14ac:dyDescent="0.3">
      <c r="A3733" s="1">
        <v>40660</v>
      </c>
      <c r="B3733">
        <v>6.005782</v>
      </c>
    </row>
    <row r="3734" spans="1:2" x14ac:dyDescent="0.3">
      <c r="A3734" s="1">
        <v>40661</v>
      </c>
      <c r="B3734">
        <v>6.0736590000000001</v>
      </c>
    </row>
    <row r="3735" spans="1:2" x14ac:dyDescent="0.3">
      <c r="A3735" s="1">
        <v>40662</v>
      </c>
      <c r="B3735">
        <v>6.08995</v>
      </c>
    </row>
    <row r="3736" spans="1:2" x14ac:dyDescent="0.3">
      <c r="A3736" s="1">
        <v>40665</v>
      </c>
      <c r="B3736">
        <v>6.119815</v>
      </c>
    </row>
    <row r="3737" spans="1:2" x14ac:dyDescent="0.3">
      <c r="A3737" s="1">
        <v>40666</v>
      </c>
      <c r="B3737">
        <v>6.1415369999999996</v>
      </c>
    </row>
    <row r="3738" spans="1:2" x14ac:dyDescent="0.3">
      <c r="A3738" s="1">
        <v>40667</v>
      </c>
      <c r="B3738">
        <v>6.119815</v>
      </c>
    </row>
    <row r="3739" spans="1:2" x14ac:dyDescent="0.3">
      <c r="A3739" s="1">
        <v>40668</v>
      </c>
      <c r="B3739">
        <v>6.0627979999999999</v>
      </c>
    </row>
    <row r="3740" spans="1:2" x14ac:dyDescent="0.3">
      <c r="A3740" s="1">
        <v>40669</v>
      </c>
      <c r="B3740">
        <v>6.0980939999999997</v>
      </c>
    </row>
    <row r="3741" spans="1:2" x14ac:dyDescent="0.3">
      <c r="A3741" s="1">
        <v>40672</v>
      </c>
      <c r="B3741">
        <v>6.0383630000000004</v>
      </c>
    </row>
    <row r="3742" spans="1:2" x14ac:dyDescent="0.3">
      <c r="A3742" s="1">
        <v>40673</v>
      </c>
      <c r="B3742">
        <v>6.0953799999999996</v>
      </c>
    </row>
    <row r="3743" spans="1:2" x14ac:dyDescent="0.3">
      <c r="A3743" s="1">
        <v>40674</v>
      </c>
      <c r="B3743">
        <v>6.127961</v>
      </c>
    </row>
    <row r="3744" spans="1:2" x14ac:dyDescent="0.3">
      <c r="A3744" s="1">
        <v>40675</v>
      </c>
      <c r="B3744">
        <v>6.1469659999999999</v>
      </c>
    </row>
    <row r="3745" spans="1:2" x14ac:dyDescent="0.3">
      <c r="A3745" s="1">
        <v>40676</v>
      </c>
      <c r="B3745">
        <v>6.0717210000000001</v>
      </c>
    </row>
    <row r="3746" spans="1:2" x14ac:dyDescent="0.3">
      <c r="A3746" s="1">
        <v>40679</v>
      </c>
      <c r="B3746">
        <v>6.0601450000000003</v>
      </c>
    </row>
    <row r="3747" spans="1:2" x14ac:dyDescent="0.3">
      <c r="A3747" s="1">
        <v>40680</v>
      </c>
      <c r="B3747">
        <v>5.9964750000000002</v>
      </c>
    </row>
    <row r="3748" spans="1:2" x14ac:dyDescent="0.3">
      <c r="A3748" s="1">
        <v>40681</v>
      </c>
      <c r="B3748">
        <v>6.097766</v>
      </c>
    </row>
    <row r="3749" spans="1:2" x14ac:dyDescent="0.3">
      <c r="A3749" s="1">
        <v>40682</v>
      </c>
      <c r="B3749">
        <v>6.141178</v>
      </c>
    </row>
    <row r="3750" spans="1:2" x14ac:dyDescent="0.3">
      <c r="A3750" s="1">
        <v>40683</v>
      </c>
      <c r="B3750">
        <v>6.083297</v>
      </c>
    </row>
    <row r="3751" spans="1:2" x14ac:dyDescent="0.3">
      <c r="A3751" s="1">
        <v>40686</v>
      </c>
      <c r="B3751">
        <v>6.0283100000000003</v>
      </c>
    </row>
    <row r="3752" spans="1:2" x14ac:dyDescent="0.3">
      <c r="A3752" s="1">
        <v>40687</v>
      </c>
      <c r="B3752">
        <v>5.9675349999999998</v>
      </c>
    </row>
    <row r="3753" spans="1:2" x14ac:dyDescent="0.3">
      <c r="A3753" s="1">
        <v>40688</v>
      </c>
      <c r="B3753">
        <v>5.9559579999999999</v>
      </c>
    </row>
    <row r="3754" spans="1:2" x14ac:dyDescent="0.3">
      <c r="A3754" s="1">
        <v>40689</v>
      </c>
      <c r="B3754">
        <v>5.8807130000000001</v>
      </c>
    </row>
    <row r="3755" spans="1:2" x14ac:dyDescent="0.3">
      <c r="A3755" s="1">
        <v>40690</v>
      </c>
      <c r="B3755">
        <v>5.8691370000000003</v>
      </c>
    </row>
    <row r="3756" spans="1:2" x14ac:dyDescent="0.3">
      <c r="A3756" s="1">
        <v>40693</v>
      </c>
      <c r="B3756">
        <v>5.886501</v>
      </c>
    </row>
    <row r="3757" spans="1:2" x14ac:dyDescent="0.3">
      <c r="A3757" s="1">
        <v>40694</v>
      </c>
      <c r="B3757">
        <v>5.9791100000000004</v>
      </c>
    </row>
    <row r="3758" spans="1:2" x14ac:dyDescent="0.3">
      <c r="A3758" s="1">
        <v>40695</v>
      </c>
      <c r="B3758">
        <v>5.9125480000000001</v>
      </c>
    </row>
    <row r="3759" spans="1:2" x14ac:dyDescent="0.3">
      <c r="A3759" s="1">
        <v>40696</v>
      </c>
      <c r="B3759">
        <v>5.8112550000000001</v>
      </c>
    </row>
    <row r="3760" spans="1:2" x14ac:dyDescent="0.3">
      <c r="A3760" s="1">
        <v>40697</v>
      </c>
      <c r="B3760">
        <v>5.8083619999999998</v>
      </c>
    </row>
    <row r="3761" spans="1:2" x14ac:dyDescent="0.3">
      <c r="A3761" s="1">
        <v>40700</v>
      </c>
      <c r="B3761">
        <v>5.790997</v>
      </c>
    </row>
    <row r="3762" spans="1:2" x14ac:dyDescent="0.3">
      <c r="A3762" s="1">
        <v>40701</v>
      </c>
      <c r="B3762">
        <v>5.8401959999999997</v>
      </c>
    </row>
    <row r="3763" spans="1:2" x14ac:dyDescent="0.3">
      <c r="A3763" s="1">
        <v>40702</v>
      </c>
      <c r="B3763">
        <v>5.8054680000000003</v>
      </c>
    </row>
    <row r="3764" spans="1:2" x14ac:dyDescent="0.3">
      <c r="A3764" s="1">
        <v>40703</v>
      </c>
      <c r="B3764">
        <v>5.8720309999999998</v>
      </c>
    </row>
    <row r="3765" spans="1:2" x14ac:dyDescent="0.3">
      <c r="A3765" s="1">
        <v>40704</v>
      </c>
      <c r="B3765">
        <v>5.8691370000000003</v>
      </c>
    </row>
    <row r="3766" spans="1:2" x14ac:dyDescent="0.3">
      <c r="A3766" s="1">
        <v>40707</v>
      </c>
      <c r="B3766">
        <v>5.9472759999999996</v>
      </c>
    </row>
    <row r="3767" spans="1:2" x14ac:dyDescent="0.3">
      <c r="A3767" s="1">
        <v>40708</v>
      </c>
      <c r="B3767">
        <v>6.1180250000000003</v>
      </c>
    </row>
    <row r="3768" spans="1:2" x14ac:dyDescent="0.3">
      <c r="A3768" s="1">
        <v>40709</v>
      </c>
      <c r="B3768">
        <v>5.9906870000000003</v>
      </c>
    </row>
    <row r="3769" spans="1:2" x14ac:dyDescent="0.3">
      <c r="A3769" s="1">
        <v>40710</v>
      </c>
      <c r="B3769">
        <v>6.0167339999999996</v>
      </c>
    </row>
    <row r="3770" spans="1:2" x14ac:dyDescent="0.3">
      <c r="A3770" s="1">
        <v>40711</v>
      </c>
      <c r="B3770">
        <v>6.0659320000000001</v>
      </c>
    </row>
    <row r="3771" spans="1:2" x14ac:dyDescent="0.3">
      <c r="A3771" s="1">
        <v>40714</v>
      </c>
      <c r="B3771">
        <v>6.0804029999999996</v>
      </c>
    </row>
    <row r="3772" spans="1:2" x14ac:dyDescent="0.3">
      <c r="A3772" s="1">
        <v>40715</v>
      </c>
      <c r="B3772">
        <v>6.1440729999999997</v>
      </c>
    </row>
    <row r="3773" spans="1:2" x14ac:dyDescent="0.3">
      <c r="A3773" s="1">
        <v>40716</v>
      </c>
      <c r="B3773">
        <v>6.1759060000000003</v>
      </c>
    </row>
    <row r="3774" spans="1:2" x14ac:dyDescent="0.3">
      <c r="A3774" s="1">
        <v>40717</v>
      </c>
      <c r="B3774">
        <v>6.1267079999999998</v>
      </c>
    </row>
    <row r="3775" spans="1:2" x14ac:dyDescent="0.3">
      <c r="A3775" s="1">
        <v>40718</v>
      </c>
      <c r="B3775">
        <v>6.0051579999999998</v>
      </c>
    </row>
    <row r="3776" spans="1:2" x14ac:dyDescent="0.3">
      <c r="A3776" s="1">
        <v>40721</v>
      </c>
      <c r="B3776">
        <v>6.0543560000000003</v>
      </c>
    </row>
    <row r="3777" spans="1:2" x14ac:dyDescent="0.3">
      <c r="A3777" s="1">
        <v>40722</v>
      </c>
      <c r="B3777">
        <v>6.0283100000000003</v>
      </c>
    </row>
    <row r="3778" spans="1:2" x14ac:dyDescent="0.3">
      <c r="A3778" s="1">
        <v>40723</v>
      </c>
      <c r="B3778">
        <v>6.1238140000000003</v>
      </c>
    </row>
    <row r="3779" spans="1:2" x14ac:dyDescent="0.3">
      <c r="A3779" s="1">
        <v>40724</v>
      </c>
      <c r="B3779">
        <v>6.2598330000000004</v>
      </c>
    </row>
    <row r="3780" spans="1:2" x14ac:dyDescent="0.3">
      <c r="A3780" s="1">
        <v>40725</v>
      </c>
      <c r="B3780">
        <v>6.187481</v>
      </c>
    </row>
    <row r="3781" spans="1:2" x14ac:dyDescent="0.3">
      <c r="A3781" s="1">
        <v>40728</v>
      </c>
      <c r="B3781">
        <v>6.1903750000000004</v>
      </c>
    </row>
    <row r="3782" spans="1:2" x14ac:dyDescent="0.3">
      <c r="A3782" s="1">
        <v>40729</v>
      </c>
      <c r="B3782">
        <v>6.1527529999999997</v>
      </c>
    </row>
    <row r="3783" spans="1:2" x14ac:dyDescent="0.3">
      <c r="A3783" s="1">
        <v>40730</v>
      </c>
      <c r="B3783">
        <v>6.1151309999999999</v>
      </c>
    </row>
    <row r="3784" spans="1:2" x14ac:dyDescent="0.3">
      <c r="A3784" s="1">
        <v>40731</v>
      </c>
      <c r="B3784">
        <v>6.1759060000000003</v>
      </c>
    </row>
    <row r="3785" spans="1:2" x14ac:dyDescent="0.3">
      <c r="A3785" s="1">
        <v>40732</v>
      </c>
      <c r="B3785">
        <v>6.1209189999999998</v>
      </c>
    </row>
    <row r="3786" spans="1:2" x14ac:dyDescent="0.3">
      <c r="A3786" s="1">
        <v>40735</v>
      </c>
      <c r="B3786">
        <v>6.0051579999999998</v>
      </c>
    </row>
    <row r="3787" spans="1:2" x14ac:dyDescent="0.3">
      <c r="A3787" s="1">
        <v>40736</v>
      </c>
      <c r="B3787">
        <v>5.8836060000000003</v>
      </c>
    </row>
    <row r="3788" spans="1:2" x14ac:dyDescent="0.3">
      <c r="A3788" s="1">
        <v>40737</v>
      </c>
      <c r="B3788">
        <v>5.9675349999999998</v>
      </c>
    </row>
    <row r="3789" spans="1:2" x14ac:dyDescent="0.3">
      <c r="A3789" s="1">
        <v>40738</v>
      </c>
      <c r="B3789">
        <v>5.9328070000000004</v>
      </c>
    </row>
    <row r="3790" spans="1:2" x14ac:dyDescent="0.3">
      <c r="A3790" s="1">
        <v>40739</v>
      </c>
      <c r="B3790">
        <v>5.938593</v>
      </c>
    </row>
    <row r="3791" spans="1:2" x14ac:dyDescent="0.3">
      <c r="A3791" s="1">
        <v>40742</v>
      </c>
      <c r="B3791">
        <v>5.8401959999999997</v>
      </c>
    </row>
    <row r="3792" spans="1:2" x14ac:dyDescent="0.3">
      <c r="A3792" s="1">
        <v>40743</v>
      </c>
      <c r="B3792">
        <v>5.9877940000000001</v>
      </c>
    </row>
    <row r="3793" spans="1:2" x14ac:dyDescent="0.3">
      <c r="A3793" s="1">
        <v>40744</v>
      </c>
      <c r="B3793">
        <v>6.0804029999999996</v>
      </c>
    </row>
    <row r="3794" spans="1:2" x14ac:dyDescent="0.3">
      <c r="A3794" s="1">
        <v>40745</v>
      </c>
      <c r="B3794">
        <v>6.1180250000000003</v>
      </c>
    </row>
    <row r="3795" spans="1:2" x14ac:dyDescent="0.3">
      <c r="A3795" s="1">
        <v>40746</v>
      </c>
      <c r="B3795">
        <v>6.1990590000000001</v>
      </c>
    </row>
    <row r="3796" spans="1:2" x14ac:dyDescent="0.3">
      <c r="A3796" s="1">
        <v>40749</v>
      </c>
      <c r="B3796">
        <v>6.1469649999999998</v>
      </c>
    </row>
    <row r="3797" spans="1:2" x14ac:dyDescent="0.3">
      <c r="A3797" s="1">
        <v>40750</v>
      </c>
      <c r="B3797">
        <v>6.2453630000000002</v>
      </c>
    </row>
    <row r="3798" spans="1:2" x14ac:dyDescent="0.3">
      <c r="A3798" s="1">
        <v>40751</v>
      </c>
      <c r="B3798">
        <v>6.1759060000000003</v>
      </c>
    </row>
    <row r="3799" spans="1:2" x14ac:dyDescent="0.3">
      <c r="A3799" s="1">
        <v>40752</v>
      </c>
      <c r="B3799">
        <v>6.2106339999999998</v>
      </c>
    </row>
    <row r="3800" spans="1:2" x14ac:dyDescent="0.3">
      <c r="A3800" s="1">
        <v>40753</v>
      </c>
      <c r="B3800">
        <v>6.2743039999999999</v>
      </c>
    </row>
    <row r="3801" spans="1:2" x14ac:dyDescent="0.3">
      <c r="A3801" s="1">
        <v>40756</v>
      </c>
      <c r="B3801">
        <v>6.0369929999999998</v>
      </c>
    </row>
    <row r="3802" spans="1:2" x14ac:dyDescent="0.3">
      <c r="A3802" s="1">
        <v>40757</v>
      </c>
      <c r="B3802">
        <v>5.9906870000000003</v>
      </c>
    </row>
    <row r="3803" spans="1:2" x14ac:dyDescent="0.3">
      <c r="A3803" s="1">
        <v>40758</v>
      </c>
      <c r="B3803">
        <v>5.9356999999999998</v>
      </c>
    </row>
    <row r="3804" spans="1:2" x14ac:dyDescent="0.3">
      <c r="A3804" s="1">
        <v>40759</v>
      </c>
      <c r="B3804">
        <v>5.8720309999999998</v>
      </c>
    </row>
    <row r="3805" spans="1:2" x14ac:dyDescent="0.3">
      <c r="A3805" s="1">
        <v>40760</v>
      </c>
      <c r="B3805">
        <v>5.7701599999999997</v>
      </c>
    </row>
    <row r="3806" spans="1:2" x14ac:dyDescent="0.3">
      <c r="A3806" s="1">
        <v>40763</v>
      </c>
      <c r="B3806">
        <v>5.6486099999999997</v>
      </c>
    </row>
    <row r="3807" spans="1:2" x14ac:dyDescent="0.3">
      <c r="A3807" s="1">
        <v>40764</v>
      </c>
      <c r="B3807">
        <v>5.452394</v>
      </c>
    </row>
    <row r="3808" spans="1:2" x14ac:dyDescent="0.3">
      <c r="A3808" s="1">
        <v>40765</v>
      </c>
      <c r="B3808">
        <v>5.2718040000000004</v>
      </c>
    </row>
    <row r="3809" spans="1:2" x14ac:dyDescent="0.3">
      <c r="A3809" s="1">
        <v>40766</v>
      </c>
      <c r="B3809">
        <v>5.3499439999999998</v>
      </c>
    </row>
    <row r="3810" spans="1:2" x14ac:dyDescent="0.3">
      <c r="A3810" s="1">
        <v>40767</v>
      </c>
      <c r="B3810">
        <v>5.5154829999999997</v>
      </c>
    </row>
    <row r="3811" spans="1:2" x14ac:dyDescent="0.3">
      <c r="A3811" s="1">
        <v>40770</v>
      </c>
      <c r="B3811">
        <v>5.510853</v>
      </c>
    </row>
    <row r="3812" spans="1:2" x14ac:dyDescent="0.3">
      <c r="A3812" s="1">
        <v>40771</v>
      </c>
      <c r="B3812">
        <v>5.542109</v>
      </c>
    </row>
    <row r="3813" spans="1:2" x14ac:dyDescent="0.3">
      <c r="A3813" s="1">
        <v>40772</v>
      </c>
      <c r="B3813">
        <v>5.523587</v>
      </c>
    </row>
    <row r="3814" spans="1:2" x14ac:dyDescent="0.3">
      <c r="A3814" s="1">
        <v>40773</v>
      </c>
      <c r="B3814">
        <v>5.3071120000000001</v>
      </c>
    </row>
    <row r="3815" spans="1:2" x14ac:dyDescent="0.3">
      <c r="A3815" s="1">
        <v>40774</v>
      </c>
      <c r="B3815">
        <v>5.2150809999999996</v>
      </c>
    </row>
    <row r="3816" spans="1:2" x14ac:dyDescent="0.3">
      <c r="A3816" s="1">
        <v>40777</v>
      </c>
      <c r="B3816">
        <v>5.2810649999999999</v>
      </c>
    </row>
    <row r="3817" spans="1:2" x14ac:dyDescent="0.3">
      <c r="A3817" s="1">
        <v>40778</v>
      </c>
      <c r="B3817">
        <v>5.5328470000000003</v>
      </c>
    </row>
    <row r="3818" spans="1:2" x14ac:dyDescent="0.3">
      <c r="A3818" s="1">
        <v>40779</v>
      </c>
      <c r="B3818">
        <v>5.6254569999999999</v>
      </c>
    </row>
    <row r="3819" spans="1:2" x14ac:dyDescent="0.3">
      <c r="A3819" s="1">
        <v>40780</v>
      </c>
      <c r="B3819">
        <v>5.4726520000000001</v>
      </c>
    </row>
    <row r="3820" spans="1:2" x14ac:dyDescent="0.3">
      <c r="A3820" s="1">
        <v>40781</v>
      </c>
      <c r="B3820">
        <v>5.4309770000000004</v>
      </c>
    </row>
    <row r="3821" spans="1:2" x14ac:dyDescent="0.3">
      <c r="A3821" s="1">
        <v>40784</v>
      </c>
      <c r="B3821">
        <v>5.5722069999999997</v>
      </c>
    </row>
    <row r="3822" spans="1:2" x14ac:dyDescent="0.3">
      <c r="A3822" s="1">
        <v>40785</v>
      </c>
      <c r="B3822">
        <v>5.5183780000000002</v>
      </c>
    </row>
    <row r="3823" spans="1:2" x14ac:dyDescent="0.3">
      <c r="A3823" s="1">
        <v>40786</v>
      </c>
      <c r="B3823">
        <v>5.0970040000000001</v>
      </c>
    </row>
    <row r="3824" spans="1:2" x14ac:dyDescent="0.3">
      <c r="A3824" s="1">
        <v>40787</v>
      </c>
      <c r="B3824">
        <v>5.2092929999999997</v>
      </c>
    </row>
    <row r="3825" spans="1:2" x14ac:dyDescent="0.3">
      <c r="A3825" s="1">
        <v>40788</v>
      </c>
      <c r="B3825">
        <v>5.0547510000000004</v>
      </c>
    </row>
    <row r="3826" spans="1:2" x14ac:dyDescent="0.3">
      <c r="A3826" s="1">
        <v>40791</v>
      </c>
      <c r="B3826">
        <v>4.8214899999999998</v>
      </c>
    </row>
    <row r="3827" spans="1:2" x14ac:dyDescent="0.3">
      <c r="A3827" s="1">
        <v>40792</v>
      </c>
      <c r="B3827">
        <v>4.7705549999999999</v>
      </c>
    </row>
    <row r="3828" spans="1:2" x14ac:dyDescent="0.3">
      <c r="A3828" s="1">
        <v>40793</v>
      </c>
      <c r="B3828">
        <v>4.8874750000000002</v>
      </c>
    </row>
    <row r="3829" spans="1:2" x14ac:dyDescent="0.3">
      <c r="A3829" s="1">
        <v>40794</v>
      </c>
      <c r="B3829">
        <v>4.9054180000000001</v>
      </c>
    </row>
    <row r="3830" spans="1:2" x14ac:dyDescent="0.3">
      <c r="A3830" s="1">
        <v>40795</v>
      </c>
      <c r="B3830">
        <v>4.7120949999999997</v>
      </c>
    </row>
    <row r="3831" spans="1:2" x14ac:dyDescent="0.3">
      <c r="A3831" s="1">
        <v>40798</v>
      </c>
      <c r="B3831">
        <v>4.599227</v>
      </c>
    </row>
    <row r="3832" spans="1:2" x14ac:dyDescent="0.3">
      <c r="A3832" s="1">
        <v>40799</v>
      </c>
      <c r="B3832">
        <v>4.7375639999999999</v>
      </c>
    </row>
    <row r="3833" spans="1:2" x14ac:dyDescent="0.3">
      <c r="A3833" s="1">
        <v>40800</v>
      </c>
      <c r="B3833">
        <v>4.8469569999999997</v>
      </c>
    </row>
    <row r="3834" spans="1:2" x14ac:dyDescent="0.3">
      <c r="A3834" s="1">
        <v>40801</v>
      </c>
      <c r="B3834">
        <v>4.9083119999999996</v>
      </c>
    </row>
    <row r="3835" spans="1:2" x14ac:dyDescent="0.3">
      <c r="A3835" s="1">
        <v>40802</v>
      </c>
      <c r="B3835">
        <v>4.9204660000000002</v>
      </c>
    </row>
    <row r="3836" spans="1:2" x14ac:dyDescent="0.3">
      <c r="A3836" s="1">
        <v>40805</v>
      </c>
      <c r="B3836">
        <v>4.8185960000000003</v>
      </c>
    </row>
    <row r="3837" spans="1:2" x14ac:dyDescent="0.3">
      <c r="A3837" s="1">
        <v>40806</v>
      </c>
      <c r="B3837">
        <v>5.0292830000000004</v>
      </c>
    </row>
    <row r="3838" spans="1:2" x14ac:dyDescent="0.3">
      <c r="A3838" s="1">
        <v>40807</v>
      </c>
      <c r="B3838">
        <v>4.9314640000000001</v>
      </c>
    </row>
    <row r="3839" spans="1:2" x14ac:dyDescent="0.3">
      <c r="A3839" s="1">
        <v>40808</v>
      </c>
      <c r="B3839">
        <v>4.7751849999999996</v>
      </c>
    </row>
    <row r="3840" spans="1:2" x14ac:dyDescent="0.3">
      <c r="A3840" s="1">
        <v>40809</v>
      </c>
      <c r="B3840">
        <v>4.757822</v>
      </c>
    </row>
    <row r="3841" spans="1:2" x14ac:dyDescent="0.3">
      <c r="A3841" s="1">
        <v>40812</v>
      </c>
      <c r="B3841">
        <v>4.8949990000000003</v>
      </c>
    </row>
    <row r="3842" spans="1:2" x14ac:dyDescent="0.3">
      <c r="A3842" s="1">
        <v>40813</v>
      </c>
      <c r="B3842">
        <v>5.0738510000000003</v>
      </c>
    </row>
    <row r="3843" spans="1:2" x14ac:dyDescent="0.3">
      <c r="A3843" s="1">
        <v>40814</v>
      </c>
      <c r="B3843">
        <v>5.0182859999999998</v>
      </c>
    </row>
    <row r="3844" spans="1:2" x14ac:dyDescent="0.3">
      <c r="A3844" s="1">
        <v>40815</v>
      </c>
      <c r="B3844">
        <v>5.1143689999999999</v>
      </c>
    </row>
    <row r="3845" spans="1:2" x14ac:dyDescent="0.3">
      <c r="A3845" s="1">
        <v>40816</v>
      </c>
      <c r="B3845">
        <v>5.1114750000000004</v>
      </c>
    </row>
    <row r="3846" spans="1:2" x14ac:dyDescent="0.3">
      <c r="A3846" s="1">
        <v>40820</v>
      </c>
      <c r="B3846">
        <v>5.0217590000000003</v>
      </c>
    </row>
    <row r="3847" spans="1:2" x14ac:dyDescent="0.3">
      <c r="A3847" s="1">
        <v>40821</v>
      </c>
      <c r="B3847">
        <v>5.2741199999999999</v>
      </c>
    </row>
    <row r="3848" spans="1:2" x14ac:dyDescent="0.3">
      <c r="A3848" s="1">
        <v>40822</v>
      </c>
      <c r="B3848">
        <v>5.3505229999999999</v>
      </c>
    </row>
    <row r="3849" spans="1:2" x14ac:dyDescent="0.3">
      <c r="A3849" s="1">
        <v>40823</v>
      </c>
      <c r="B3849">
        <v>5.2498110000000002</v>
      </c>
    </row>
    <row r="3850" spans="1:2" x14ac:dyDescent="0.3">
      <c r="A3850" s="1">
        <v>40826</v>
      </c>
      <c r="B3850">
        <v>5.421138</v>
      </c>
    </row>
    <row r="3851" spans="1:2" x14ac:dyDescent="0.3">
      <c r="A3851" s="1">
        <v>40827</v>
      </c>
      <c r="B3851">
        <v>5.4321349999999997</v>
      </c>
    </row>
    <row r="3852" spans="1:2" x14ac:dyDescent="0.3">
      <c r="A3852" s="1">
        <v>40828</v>
      </c>
      <c r="B3852">
        <v>5.5450030000000003</v>
      </c>
    </row>
    <row r="3853" spans="1:2" x14ac:dyDescent="0.3">
      <c r="A3853" s="1">
        <v>40829</v>
      </c>
      <c r="B3853">
        <v>5.465706</v>
      </c>
    </row>
    <row r="3854" spans="1:2" x14ac:dyDescent="0.3">
      <c r="A3854" s="1">
        <v>40830</v>
      </c>
      <c r="B3854">
        <v>5.5270590000000004</v>
      </c>
    </row>
    <row r="3855" spans="1:2" x14ac:dyDescent="0.3">
      <c r="A3855" s="1">
        <v>40833</v>
      </c>
      <c r="B3855">
        <v>5.4413960000000001</v>
      </c>
    </row>
    <row r="3856" spans="1:2" x14ac:dyDescent="0.3">
      <c r="A3856" s="1">
        <v>40834</v>
      </c>
      <c r="B3856">
        <v>5.4176650000000004</v>
      </c>
    </row>
    <row r="3857" spans="1:2" x14ac:dyDescent="0.3">
      <c r="A3857" s="1">
        <v>40835</v>
      </c>
      <c r="B3857">
        <v>5.4709149999999998</v>
      </c>
    </row>
    <row r="3858" spans="1:2" x14ac:dyDescent="0.3">
      <c r="A3858" s="1">
        <v>40836</v>
      </c>
      <c r="B3858">
        <v>5.3238960000000004</v>
      </c>
    </row>
    <row r="3859" spans="1:2" x14ac:dyDescent="0.3">
      <c r="A3859" s="1">
        <v>40837</v>
      </c>
      <c r="B3859">
        <v>5.358047</v>
      </c>
    </row>
    <row r="3860" spans="1:2" x14ac:dyDescent="0.3">
      <c r="A3860" s="1">
        <v>40840</v>
      </c>
      <c r="B3860">
        <v>5.2955360000000002</v>
      </c>
    </row>
    <row r="3861" spans="1:2" x14ac:dyDescent="0.3">
      <c r="A3861" s="1">
        <v>40841</v>
      </c>
      <c r="B3861">
        <v>5.2712260000000004</v>
      </c>
    </row>
    <row r="3862" spans="1:2" x14ac:dyDescent="0.3">
      <c r="A3862" s="1">
        <v>40842</v>
      </c>
      <c r="B3862">
        <v>5.2353399999999999</v>
      </c>
    </row>
    <row r="3863" spans="1:2" x14ac:dyDescent="0.3">
      <c r="A3863" s="1">
        <v>40843</v>
      </c>
      <c r="B3863">
        <v>5.4587599999999998</v>
      </c>
    </row>
    <row r="3864" spans="1:2" x14ac:dyDescent="0.3">
      <c r="A3864" s="1">
        <v>40844</v>
      </c>
      <c r="B3864">
        <v>5.4118769999999996</v>
      </c>
    </row>
    <row r="3865" spans="1:2" x14ac:dyDescent="0.3">
      <c r="A3865" s="1">
        <v>40847</v>
      </c>
      <c r="B3865">
        <v>5.3215820000000003</v>
      </c>
    </row>
    <row r="3866" spans="1:2" x14ac:dyDescent="0.3">
      <c r="A3866" s="1">
        <v>40848</v>
      </c>
      <c r="B3866">
        <v>5.1438879999999996</v>
      </c>
    </row>
    <row r="3867" spans="1:2" x14ac:dyDescent="0.3">
      <c r="A3867" s="1">
        <v>40849</v>
      </c>
      <c r="B3867">
        <v>5.2654379999999996</v>
      </c>
    </row>
    <row r="3868" spans="1:2" x14ac:dyDescent="0.3">
      <c r="A3868" s="1">
        <v>40850</v>
      </c>
      <c r="B3868">
        <v>5.3505229999999999</v>
      </c>
    </row>
    <row r="3869" spans="1:2" x14ac:dyDescent="0.3">
      <c r="A3869" s="1">
        <v>40851</v>
      </c>
      <c r="B3869">
        <v>5.2191330000000002</v>
      </c>
    </row>
    <row r="3870" spans="1:2" x14ac:dyDescent="0.3">
      <c r="A3870" s="1">
        <v>40854</v>
      </c>
      <c r="B3870">
        <v>5.1763009999999996</v>
      </c>
    </row>
    <row r="3871" spans="1:2" x14ac:dyDescent="0.3">
      <c r="A3871" s="1">
        <v>40855</v>
      </c>
      <c r="B3871">
        <v>5.2156589999999996</v>
      </c>
    </row>
    <row r="3872" spans="1:2" x14ac:dyDescent="0.3">
      <c r="A3872" s="1">
        <v>40856</v>
      </c>
      <c r="B3872">
        <v>5.0854280000000003</v>
      </c>
    </row>
    <row r="3873" spans="1:2" x14ac:dyDescent="0.3">
      <c r="A3873" s="1">
        <v>40857</v>
      </c>
      <c r="B3873">
        <v>5.2752780000000001</v>
      </c>
    </row>
    <row r="3874" spans="1:2" x14ac:dyDescent="0.3">
      <c r="A3874" s="1">
        <v>40858</v>
      </c>
      <c r="B3874">
        <v>5.4564440000000003</v>
      </c>
    </row>
    <row r="3875" spans="1:2" x14ac:dyDescent="0.3">
      <c r="A3875" s="1">
        <v>40861</v>
      </c>
      <c r="B3875">
        <v>5.4269270000000001</v>
      </c>
    </row>
    <row r="3876" spans="1:2" x14ac:dyDescent="0.3">
      <c r="A3876" s="1">
        <v>40862</v>
      </c>
      <c r="B3876">
        <v>5.3748329999999997</v>
      </c>
    </row>
    <row r="3877" spans="1:2" x14ac:dyDescent="0.3">
      <c r="A3877" s="1">
        <v>40863</v>
      </c>
      <c r="B3877">
        <v>5.3412620000000004</v>
      </c>
    </row>
    <row r="3878" spans="1:2" x14ac:dyDescent="0.3">
      <c r="A3878" s="1">
        <v>40864</v>
      </c>
      <c r="B3878">
        <v>5.3505229999999999</v>
      </c>
    </row>
    <row r="3879" spans="1:2" x14ac:dyDescent="0.3">
      <c r="A3879" s="1">
        <v>40865</v>
      </c>
      <c r="B3879">
        <v>5.3840940000000002</v>
      </c>
    </row>
    <row r="3880" spans="1:2" x14ac:dyDescent="0.3">
      <c r="A3880" s="1">
        <v>40868</v>
      </c>
      <c r="B3880">
        <v>5.2035049999999998</v>
      </c>
    </row>
    <row r="3881" spans="1:2" x14ac:dyDescent="0.3">
      <c r="A3881" s="1">
        <v>40869</v>
      </c>
      <c r="B3881">
        <v>5.1803520000000001</v>
      </c>
    </row>
    <row r="3882" spans="1:2" x14ac:dyDescent="0.3">
      <c r="A3882" s="1">
        <v>40870</v>
      </c>
      <c r="B3882">
        <v>5.0582240000000001</v>
      </c>
    </row>
    <row r="3883" spans="1:2" x14ac:dyDescent="0.3">
      <c r="A3883" s="1">
        <v>40871</v>
      </c>
      <c r="B3883">
        <v>5.0298610000000004</v>
      </c>
    </row>
    <row r="3884" spans="1:2" x14ac:dyDescent="0.3">
      <c r="A3884" s="1">
        <v>40872</v>
      </c>
      <c r="B3884">
        <v>5.109159</v>
      </c>
    </row>
    <row r="3885" spans="1:2" x14ac:dyDescent="0.3">
      <c r="A3885" s="1">
        <v>40875</v>
      </c>
      <c r="B3885">
        <v>5.3152140000000001</v>
      </c>
    </row>
    <row r="3886" spans="1:2" x14ac:dyDescent="0.3">
      <c r="A3886" s="1">
        <v>40876</v>
      </c>
      <c r="B3886">
        <v>5.364992</v>
      </c>
    </row>
    <row r="3887" spans="1:2" x14ac:dyDescent="0.3">
      <c r="A3887" s="1">
        <v>40877</v>
      </c>
      <c r="B3887">
        <v>5.5797309999999998</v>
      </c>
    </row>
    <row r="3888" spans="1:2" x14ac:dyDescent="0.3">
      <c r="A3888" s="1">
        <v>40878</v>
      </c>
      <c r="B3888">
        <v>5.5276389999999997</v>
      </c>
    </row>
    <row r="3889" spans="1:2" x14ac:dyDescent="0.3">
      <c r="A3889" s="1">
        <v>40879</v>
      </c>
      <c r="B3889">
        <v>5.3586260000000001</v>
      </c>
    </row>
    <row r="3890" spans="1:2" x14ac:dyDescent="0.3">
      <c r="A3890" s="1">
        <v>40882</v>
      </c>
      <c r="B3890">
        <v>5.3181089999999998</v>
      </c>
    </row>
    <row r="3891" spans="1:2" x14ac:dyDescent="0.3">
      <c r="A3891" s="1">
        <v>40883</v>
      </c>
      <c r="B3891">
        <v>5.2937989999999999</v>
      </c>
    </row>
    <row r="3892" spans="1:2" x14ac:dyDescent="0.3">
      <c r="A3892" s="1">
        <v>40884</v>
      </c>
      <c r="B3892">
        <v>5.2770140000000003</v>
      </c>
    </row>
    <row r="3893" spans="1:2" x14ac:dyDescent="0.3">
      <c r="A3893" s="1">
        <v>40885</v>
      </c>
      <c r="B3893">
        <v>5.2538609999999997</v>
      </c>
    </row>
    <row r="3894" spans="1:2" x14ac:dyDescent="0.3">
      <c r="A3894" s="1">
        <v>40886</v>
      </c>
      <c r="B3894">
        <v>5.3759899999999998</v>
      </c>
    </row>
    <row r="3895" spans="1:2" x14ac:dyDescent="0.3">
      <c r="A3895" s="1">
        <v>40889</v>
      </c>
      <c r="B3895">
        <v>5.2197120000000004</v>
      </c>
    </row>
    <row r="3896" spans="1:2" x14ac:dyDescent="0.3">
      <c r="A3896" s="1">
        <v>40890</v>
      </c>
      <c r="B3896">
        <v>5.2828020000000002</v>
      </c>
    </row>
    <row r="3897" spans="1:2" x14ac:dyDescent="0.3">
      <c r="A3897" s="1">
        <v>40891</v>
      </c>
      <c r="B3897">
        <v>5.2538609999999997</v>
      </c>
    </row>
    <row r="3898" spans="1:2" x14ac:dyDescent="0.3">
      <c r="A3898" s="1">
        <v>40892</v>
      </c>
      <c r="B3898">
        <v>5.2289719999999997</v>
      </c>
    </row>
    <row r="3899" spans="1:2" x14ac:dyDescent="0.3">
      <c r="A3899" s="1">
        <v>40893</v>
      </c>
      <c r="B3899">
        <v>5.2092929999999997</v>
      </c>
    </row>
    <row r="3900" spans="1:2" x14ac:dyDescent="0.3">
      <c r="A3900" s="1">
        <v>40896</v>
      </c>
      <c r="B3900">
        <v>5.1467809999999998</v>
      </c>
    </row>
    <row r="3901" spans="1:2" x14ac:dyDescent="0.3">
      <c r="A3901" s="1">
        <v>40897</v>
      </c>
      <c r="B3901">
        <v>5.1137899999999998</v>
      </c>
    </row>
    <row r="3902" spans="1:2" x14ac:dyDescent="0.3">
      <c r="A3902" s="1">
        <v>40898</v>
      </c>
      <c r="B3902">
        <v>5.0657490000000003</v>
      </c>
    </row>
    <row r="3903" spans="1:2" x14ac:dyDescent="0.3">
      <c r="A3903" s="1">
        <v>40899</v>
      </c>
      <c r="B3903">
        <v>5.0993190000000004</v>
      </c>
    </row>
    <row r="3904" spans="1:2" x14ac:dyDescent="0.3">
      <c r="A3904" s="1">
        <v>40900</v>
      </c>
      <c r="B3904">
        <v>5.1062640000000004</v>
      </c>
    </row>
    <row r="3905" spans="1:2" x14ac:dyDescent="0.3">
      <c r="A3905" s="1">
        <v>40904</v>
      </c>
      <c r="B3905">
        <v>5.0975830000000002</v>
      </c>
    </row>
    <row r="3906" spans="1:2" x14ac:dyDescent="0.3">
      <c r="A3906" s="1">
        <v>40905</v>
      </c>
      <c r="B3906">
        <v>5.0368079999999997</v>
      </c>
    </row>
    <row r="3907" spans="1:2" x14ac:dyDescent="0.3">
      <c r="A3907" s="1">
        <v>40906</v>
      </c>
      <c r="B3907">
        <v>5.1132099999999996</v>
      </c>
    </row>
    <row r="3908" spans="1:2" x14ac:dyDescent="0.3">
      <c r="A3908" s="1">
        <v>40907</v>
      </c>
      <c r="B3908">
        <v>5.1311540000000004</v>
      </c>
    </row>
    <row r="3909" spans="1:2" x14ac:dyDescent="0.3">
      <c r="A3909" s="1">
        <v>40910</v>
      </c>
      <c r="B3909">
        <v>5.3076910000000002</v>
      </c>
    </row>
    <row r="3910" spans="1:2" x14ac:dyDescent="0.3">
      <c r="A3910" s="1">
        <v>40911</v>
      </c>
      <c r="B3910">
        <v>5.332001</v>
      </c>
    </row>
    <row r="3911" spans="1:2" x14ac:dyDescent="0.3">
      <c r="A3911" s="1">
        <v>40912</v>
      </c>
      <c r="B3911">
        <v>5.2197120000000004</v>
      </c>
    </row>
    <row r="3912" spans="1:2" x14ac:dyDescent="0.3">
      <c r="A3912" s="1">
        <v>40913</v>
      </c>
      <c r="B3912">
        <v>5.1525699999999999</v>
      </c>
    </row>
    <row r="3913" spans="1:2" x14ac:dyDescent="0.3">
      <c r="A3913" s="1">
        <v>40914</v>
      </c>
      <c r="B3913">
        <v>5.1253650000000004</v>
      </c>
    </row>
    <row r="3914" spans="1:2" x14ac:dyDescent="0.3">
      <c r="A3914" s="1">
        <v>40917</v>
      </c>
      <c r="B3914">
        <v>5.0935309999999996</v>
      </c>
    </row>
    <row r="3915" spans="1:2" x14ac:dyDescent="0.3">
      <c r="A3915" s="1">
        <v>40918</v>
      </c>
      <c r="B3915">
        <v>5.1878770000000003</v>
      </c>
    </row>
    <row r="3916" spans="1:2" x14ac:dyDescent="0.3">
      <c r="A3916" s="1">
        <v>40919</v>
      </c>
      <c r="B3916">
        <v>5.1757220000000004</v>
      </c>
    </row>
    <row r="3917" spans="1:2" x14ac:dyDescent="0.3">
      <c r="A3917" s="1">
        <v>40920</v>
      </c>
      <c r="B3917">
        <v>5.1774589999999998</v>
      </c>
    </row>
    <row r="3918" spans="1:2" x14ac:dyDescent="0.3">
      <c r="A3918" s="1">
        <v>40921</v>
      </c>
      <c r="B3918">
        <v>5.1166830000000001</v>
      </c>
    </row>
    <row r="3919" spans="1:2" x14ac:dyDescent="0.3">
      <c r="A3919" s="1">
        <v>40924</v>
      </c>
      <c r="B3919">
        <v>5.1629880000000004</v>
      </c>
    </row>
    <row r="3920" spans="1:2" x14ac:dyDescent="0.3">
      <c r="A3920" s="1">
        <v>40925</v>
      </c>
      <c r="B3920">
        <v>5.2278149999999997</v>
      </c>
    </row>
    <row r="3921" spans="1:2" x14ac:dyDescent="0.3">
      <c r="A3921" s="1">
        <v>40926</v>
      </c>
      <c r="B3921">
        <v>5.1710919999999998</v>
      </c>
    </row>
    <row r="3922" spans="1:2" x14ac:dyDescent="0.3">
      <c r="A3922" s="1">
        <v>40927</v>
      </c>
      <c r="B3922">
        <v>5.1739850000000001</v>
      </c>
    </row>
    <row r="3923" spans="1:2" x14ac:dyDescent="0.3">
      <c r="A3923" s="1">
        <v>40928</v>
      </c>
      <c r="B3923">
        <v>5.1039500000000002</v>
      </c>
    </row>
    <row r="3924" spans="1:2" x14ac:dyDescent="0.3">
      <c r="A3924" s="1">
        <v>40931</v>
      </c>
      <c r="B3924">
        <v>5.0819539999999996</v>
      </c>
    </row>
    <row r="3925" spans="1:2" x14ac:dyDescent="0.3">
      <c r="A3925" s="1">
        <v>40932</v>
      </c>
      <c r="B3925">
        <v>5.0402800000000001</v>
      </c>
    </row>
    <row r="3926" spans="1:2" x14ac:dyDescent="0.3">
      <c r="A3926" s="1">
        <v>40933</v>
      </c>
      <c r="B3926">
        <v>5.0315979999999998</v>
      </c>
    </row>
    <row r="3927" spans="1:2" x14ac:dyDescent="0.3">
      <c r="A3927" s="1">
        <v>40934</v>
      </c>
      <c r="B3927">
        <v>5.1242070000000002</v>
      </c>
    </row>
    <row r="3928" spans="1:2" x14ac:dyDescent="0.3">
      <c r="A3928" s="1">
        <v>40935</v>
      </c>
      <c r="B3928">
        <v>5.0732739999999996</v>
      </c>
    </row>
    <row r="3929" spans="1:2" x14ac:dyDescent="0.3">
      <c r="A3929" s="1">
        <v>40938</v>
      </c>
      <c r="B3929">
        <v>5.0483830000000003</v>
      </c>
    </row>
    <row r="3930" spans="1:2" x14ac:dyDescent="0.3">
      <c r="A3930" s="1">
        <v>40939</v>
      </c>
      <c r="B3930">
        <v>4.9766110000000001</v>
      </c>
    </row>
    <row r="3931" spans="1:2" x14ac:dyDescent="0.3">
      <c r="A3931" s="1">
        <v>40940</v>
      </c>
      <c r="B3931">
        <v>5.0246519999999997</v>
      </c>
    </row>
    <row r="3932" spans="1:2" x14ac:dyDescent="0.3">
      <c r="A3932" s="1">
        <v>40941</v>
      </c>
      <c r="B3932">
        <v>5.0547510000000004</v>
      </c>
    </row>
    <row r="3933" spans="1:2" x14ac:dyDescent="0.3">
      <c r="A3933" s="1">
        <v>40942</v>
      </c>
      <c r="B3933">
        <v>5.1097380000000001</v>
      </c>
    </row>
    <row r="3934" spans="1:2" x14ac:dyDescent="0.3">
      <c r="A3934" s="1">
        <v>40945</v>
      </c>
      <c r="B3934">
        <v>5.1357850000000003</v>
      </c>
    </row>
    <row r="3935" spans="1:2" x14ac:dyDescent="0.3">
      <c r="A3935" s="1">
        <v>40946</v>
      </c>
      <c r="B3935">
        <v>5.1421510000000001</v>
      </c>
    </row>
    <row r="3936" spans="1:2" x14ac:dyDescent="0.3">
      <c r="A3936" s="1">
        <v>40947</v>
      </c>
      <c r="B3936">
        <v>5.1519909999999998</v>
      </c>
    </row>
    <row r="3937" spans="1:2" x14ac:dyDescent="0.3">
      <c r="A3937" s="1">
        <v>40948</v>
      </c>
      <c r="B3937">
        <v>5.1629880000000004</v>
      </c>
    </row>
    <row r="3938" spans="1:2" x14ac:dyDescent="0.3">
      <c r="A3938" s="1">
        <v>40949</v>
      </c>
      <c r="B3938">
        <v>5.1571999999999996</v>
      </c>
    </row>
    <row r="3939" spans="1:2" x14ac:dyDescent="0.3">
      <c r="A3939" s="1">
        <v>40952</v>
      </c>
      <c r="B3939">
        <v>5.1519909999999998</v>
      </c>
    </row>
    <row r="3940" spans="1:2" x14ac:dyDescent="0.3">
      <c r="A3940" s="1">
        <v>40953</v>
      </c>
      <c r="B3940">
        <v>5.1757220000000004</v>
      </c>
    </row>
    <row r="3941" spans="1:2" x14ac:dyDescent="0.3">
      <c r="A3941" s="1">
        <v>40954</v>
      </c>
      <c r="B3941">
        <v>5.1624090000000002</v>
      </c>
    </row>
    <row r="3942" spans="1:2" x14ac:dyDescent="0.3">
      <c r="A3942" s="1">
        <v>40955</v>
      </c>
      <c r="B3942">
        <v>5.1207349999999998</v>
      </c>
    </row>
    <row r="3943" spans="1:2" x14ac:dyDescent="0.3">
      <c r="A3943" s="1">
        <v>40956</v>
      </c>
      <c r="B3943">
        <v>5.1809320000000003</v>
      </c>
    </row>
    <row r="3944" spans="1:2" x14ac:dyDescent="0.3">
      <c r="A3944" s="1">
        <v>40959</v>
      </c>
      <c r="B3944">
        <v>5.2081359999999997</v>
      </c>
    </row>
    <row r="3945" spans="1:2" x14ac:dyDescent="0.3">
      <c r="A3945" s="1">
        <v>40960</v>
      </c>
      <c r="B3945">
        <v>5.2220269999999998</v>
      </c>
    </row>
    <row r="3946" spans="1:2" x14ac:dyDescent="0.3">
      <c r="A3946" s="1">
        <v>40961</v>
      </c>
      <c r="B3946">
        <v>5.1896129999999996</v>
      </c>
    </row>
    <row r="3947" spans="1:2" x14ac:dyDescent="0.3">
      <c r="A3947" s="1">
        <v>40962</v>
      </c>
      <c r="B3947">
        <v>5.0327549999999999</v>
      </c>
    </row>
    <row r="3948" spans="1:2" x14ac:dyDescent="0.3">
      <c r="A3948" s="1">
        <v>40963</v>
      </c>
      <c r="B3948">
        <v>5.08948</v>
      </c>
    </row>
    <row r="3949" spans="1:2" x14ac:dyDescent="0.3">
      <c r="A3949" s="1">
        <v>40966</v>
      </c>
      <c r="B3949">
        <v>5.1323109999999996</v>
      </c>
    </row>
    <row r="3950" spans="1:2" x14ac:dyDescent="0.3">
      <c r="A3950" s="1">
        <v>40967</v>
      </c>
      <c r="B3950">
        <v>5.1010549999999997</v>
      </c>
    </row>
    <row r="3951" spans="1:2" x14ac:dyDescent="0.3">
      <c r="A3951" s="1">
        <v>40968</v>
      </c>
      <c r="B3951">
        <v>5.070379</v>
      </c>
    </row>
    <row r="3952" spans="1:2" x14ac:dyDescent="0.3">
      <c r="A3952" s="1">
        <v>40969</v>
      </c>
      <c r="B3952">
        <v>5.0472260000000002</v>
      </c>
    </row>
    <row r="3953" spans="1:2" x14ac:dyDescent="0.3">
      <c r="A3953" s="1">
        <v>40970</v>
      </c>
      <c r="B3953">
        <v>5.0124969999999998</v>
      </c>
    </row>
    <row r="3954" spans="1:2" x14ac:dyDescent="0.3">
      <c r="A3954" s="1">
        <v>40973</v>
      </c>
      <c r="B3954">
        <v>5.0217590000000003</v>
      </c>
    </row>
    <row r="3955" spans="1:2" x14ac:dyDescent="0.3">
      <c r="A3955" s="1">
        <v>40974</v>
      </c>
      <c r="B3955">
        <v>4.9112049999999998</v>
      </c>
    </row>
    <row r="3956" spans="1:2" x14ac:dyDescent="0.3">
      <c r="A3956" s="1">
        <v>40975</v>
      </c>
      <c r="B3956">
        <v>4.9372530000000001</v>
      </c>
    </row>
    <row r="3957" spans="1:2" x14ac:dyDescent="0.3">
      <c r="A3957" s="1">
        <v>40976</v>
      </c>
      <c r="B3957">
        <v>5.0043939999999996</v>
      </c>
    </row>
    <row r="3958" spans="1:2" x14ac:dyDescent="0.3">
      <c r="A3958" s="1">
        <v>40977</v>
      </c>
      <c r="B3958">
        <v>5.039123</v>
      </c>
    </row>
    <row r="3959" spans="1:2" x14ac:dyDescent="0.3">
      <c r="A3959" s="1">
        <v>40980</v>
      </c>
      <c r="B3959">
        <v>5.0437529999999997</v>
      </c>
    </row>
    <row r="3960" spans="1:2" x14ac:dyDescent="0.3">
      <c r="A3960" s="1">
        <v>40981</v>
      </c>
      <c r="B3960">
        <v>5.0993190000000004</v>
      </c>
    </row>
    <row r="3961" spans="1:2" x14ac:dyDescent="0.3">
      <c r="A3961" s="1">
        <v>40982</v>
      </c>
      <c r="B3961">
        <v>5.1062640000000004</v>
      </c>
    </row>
    <row r="3962" spans="1:2" x14ac:dyDescent="0.3">
      <c r="A3962" s="1">
        <v>40983</v>
      </c>
      <c r="B3962">
        <v>5.1137899999999998</v>
      </c>
    </row>
    <row r="3963" spans="1:2" x14ac:dyDescent="0.3">
      <c r="A3963" s="1">
        <v>40984</v>
      </c>
      <c r="B3963">
        <v>5.135205</v>
      </c>
    </row>
    <row r="3964" spans="1:2" x14ac:dyDescent="0.3">
      <c r="A3964" s="1">
        <v>40987</v>
      </c>
      <c r="B3964">
        <v>5.2011900000000004</v>
      </c>
    </row>
    <row r="3965" spans="1:2" x14ac:dyDescent="0.3">
      <c r="A3965" s="1">
        <v>40988</v>
      </c>
      <c r="B3965">
        <v>5.2289719999999997</v>
      </c>
    </row>
    <row r="3966" spans="1:2" x14ac:dyDescent="0.3">
      <c r="A3966" s="1">
        <v>40989</v>
      </c>
      <c r="B3966">
        <v>5.2550189999999999</v>
      </c>
    </row>
    <row r="3967" spans="1:2" x14ac:dyDescent="0.3">
      <c r="A3967" s="1">
        <v>40990</v>
      </c>
      <c r="B3967">
        <v>5.236497</v>
      </c>
    </row>
    <row r="3968" spans="1:2" x14ac:dyDescent="0.3">
      <c r="A3968" s="1">
        <v>40991</v>
      </c>
      <c r="B3968">
        <v>5.2706480000000004</v>
      </c>
    </row>
    <row r="3969" spans="1:2" x14ac:dyDescent="0.3">
      <c r="A3969" s="1">
        <v>40994</v>
      </c>
      <c r="B3969">
        <v>5.3152140000000001</v>
      </c>
    </row>
    <row r="3970" spans="1:2" x14ac:dyDescent="0.3">
      <c r="A3970" s="1">
        <v>40995</v>
      </c>
      <c r="B3970">
        <v>5.3505229999999999</v>
      </c>
    </row>
    <row r="3971" spans="1:2" x14ac:dyDescent="0.3">
      <c r="A3971" s="1">
        <v>40996</v>
      </c>
      <c r="B3971">
        <v>5.2856959999999997</v>
      </c>
    </row>
    <row r="3972" spans="1:2" x14ac:dyDescent="0.3">
      <c r="A3972" s="1">
        <v>40997</v>
      </c>
      <c r="B3972">
        <v>5.1954010000000004</v>
      </c>
    </row>
    <row r="3973" spans="1:2" x14ac:dyDescent="0.3">
      <c r="A3973" s="1">
        <v>40998</v>
      </c>
      <c r="B3973">
        <v>5.2249210000000001</v>
      </c>
    </row>
    <row r="3974" spans="1:2" x14ac:dyDescent="0.3">
      <c r="A3974" s="1">
        <v>41001</v>
      </c>
      <c r="B3974">
        <v>5.2718040000000004</v>
      </c>
    </row>
    <row r="3975" spans="1:2" x14ac:dyDescent="0.3">
      <c r="A3975" s="1">
        <v>41002</v>
      </c>
      <c r="B3975">
        <v>5.2353399999999999</v>
      </c>
    </row>
    <row r="3976" spans="1:2" x14ac:dyDescent="0.3">
      <c r="A3976" s="1">
        <v>41003</v>
      </c>
      <c r="B3976">
        <v>5.1224720000000001</v>
      </c>
    </row>
    <row r="3977" spans="1:2" x14ac:dyDescent="0.3">
      <c r="A3977" s="1">
        <v>41004</v>
      </c>
      <c r="B3977">
        <v>5.0941090000000004</v>
      </c>
    </row>
    <row r="3978" spans="1:2" x14ac:dyDescent="0.3">
      <c r="A3978" s="1">
        <v>41009</v>
      </c>
      <c r="B3978">
        <v>5.0246519999999997</v>
      </c>
    </row>
    <row r="3979" spans="1:2" x14ac:dyDescent="0.3">
      <c r="A3979" s="1">
        <v>41010</v>
      </c>
      <c r="B3979">
        <v>5.0669050000000002</v>
      </c>
    </row>
    <row r="3980" spans="1:2" x14ac:dyDescent="0.3">
      <c r="A3980" s="1">
        <v>41011</v>
      </c>
      <c r="B3980">
        <v>5.053013</v>
      </c>
    </row>
    <row r="3981" spans="1:2" x14ac:dyDescent="0.3">
      <c r="A3981" s="1">
        <v>41012</v>
      </c>
      <c r="B3981">
        <v>4.9540379999999997</v>
      </c>
    </row>
    <row r="3982" spans="1:2" x14ac:dyDescent="0.3">
      <c r="A3982" s="1">
        <v>41015</v>
      </c>
      <c r="B3982">
        <v>4.949986</v>
      </c>
    </row>
    <row r="3983" spans="1:2" x14ac:dyDescent="0.3">
      <c r="A3983" s="1">
        <v>41016</v>
      </c>
      <c r="B3983">
        <v>5.0379649999999998</v>
      </c>
    </row>
    <row r="3984" spans="1:2" x14ac:dyDescent="0.3">
      <c r="A3984" s="1">
        <v>41017</v>
      </c>
      <c r="B3984">
        <v>4.9638770000000001</v>
      </c>
    </row>
    <row r="3985" spans="1:2" x14ac:dyDescent="0.3">
      <c r="A3985" s="1">
        <v>41018</v>
      </c>
      <c r="B3985">
        <v>4.9152570000000004</v>
      </c>
    </row>
    <row r="3986" spans="1:2" x14ac:dyDescent="0.3">
      <c r="A3986" s="1">
        <v>41019</v>
      </c>
      <c r="B3986">
        <v>4.9459340000000003</v>
      </c>
    </row>
    <row r="3987" spans="1:2" x14ac:dyDescent="0.3">
      <c r="A3987" s="1">
        <v>41022</v>
      </c>
      <c r="B3987">
        <v>4.8730029999999998</v>
      </c>
    </row>
    <row r="3988" spans="1:2" x14ac:dyDescent="0.3">
      <c r="A3988" s="1">
        <v>41023</v>
      </c>
      <c r="B3988">
        <v>4.938409</v>
      </c>
    </row>
    <row r="3989" spans="1:2" x14ac:dyDescent="0.3">
      <c r="A3989" s="1">
        <v>41024</v>
      </c>
      <c r="B3989">
        <v>4.9355159999999998</v>
      </c>
    </row>
    <row r="3990" spans="1:2" x14ac:dyDescent="0.3">
      <c r="A3990" s="1">
        <v>41025</v>
      </c>
      <c r="B3990">
        <v>4.9071540000000002</v>
      </c>
    </row>
    <row r="3991" spans="1:2" x14ac:dyDescent="0.3">
      <c r="A3991" s="1">
        <v>41026</v>
      </c>
      <c r="B3991">
        <v>4.9366729999999999</v>
      </c>
    </row>
    <row r="3992" spans="1:2" x14ac:dyDescent="0.3">
      <c r="A3992" s="1">
        <v>41029</v>
      </c>
      <c r="B3992">
        <v>4.9297279999999999</v>
      </c>
    </row>
    <row r="3993" spans="1:2" x14ac:dyDescent="0.3">
      <c r="A3993" s="1">
        <v>41031</v>
      </c>
      <c r="B3993">
        <v>4.8909469999999997</v>
      </c>
    </row>
    <row r="3994" spans="1:2" x14ac:dyDescent="0.3">
      <c r="A3994" s="1">
        <v>41032</v>
      </c>
      <c r="B3994">
        <v>4.8840019999999997</v>
      </c>
    </row>
    <row r="3995" spans="1:2" x14ac:dyDescent="0.3">
      <c r="A3995" s="1">
        <v>41033</v>
      </c>
      <c r="B3995">
        <v>4.8944200000000002</v>
      </c>
    </row>
    <row r="3996" spans="1:2" x14ac:dyDescent="0.3">
      <c r="A3996" s="1">
        <v>41036</v>
      </c>
      <c r="B3996">
        <v>4.9262550000000003</v>
      </c>
    </row>
    <row r="3997" spans="1:2" x14ac:dyDescent="0.3">
      <c r="A3997" s="1">
        <v>41037</v>
      </c>
      <c r="B3997">
        <v>4.9563519999999999</v>
      </c>
    </row>
    <row r="3998" spans="1:2" x14ac:dyDescent="0.3">
      <c r="A3998" s="1">
        <v>41038</v>
      </c>
      <c r="B3998">
        <v>4.9447770000000002</v>
      </c>
    </row>
    <row r="3999" spans="1:2" x14ac:dyDescent="0.3">
      <c r="A3999" s="1">
        <v>41039</v>
      </c>
      <c r="B3999">
        <v>5.0935309999999996</v>
      </c>
    </row>
    <row r="4000" spans="1:2" x14ac:dyDescent="0.3">
      <c r="A4000" s="1">
        <v>41040</v>
      </c>
      <c r="B4000">
        <v>5.1490970000000003</v>
      </c>
    </row>
    <row r="4001" spans="1:2" x14ac:dyDescent="0.3">
      <c r="A4001" s="1">
        <v>41043</v>
      </c>
      <c r="B4001">
        <v>5.1045280000000002</v>
      </c>
    </row>
    <row r="4002" spans="1:2" x14ac:dyDescent="0.3">
      <c r="A4002" s="1">
        <v>41044</v>
      </c>
      <c r="B4002">
        <v>5.115526</v>
      </c>
    </row>
    <row r="4003" spans="1:2" x14ac:dyDescent="0.3">
      <c r="A4003" s="1">
        <v>41045</v>
      </c>
      <c r="B4003">
        <v>5.0697989999999997</v>
      </c>
    </row>
    <row r="4004" spans="1:2" x14ac:dyDescent="0.3">
      <c r="A4004" s="1">
        <v>41046</v>
      </c>
      <c r="B4004">
        <v>5.0350720000000004</v>
      </c>
    </row>
    <row r="4005" spans="1:2" x14ac:dyDescent="0.3">
      <c r="A4005" s="1">
        <v>41047</v>
      </c>
      <c r="B4005">
        <v>5.0645899999999999</v>
      </c>
    </row>
    <row r="4006" spans="1:2" x14ac:dyDescent="0.3">
      <c r="A4006" s="1">
        <v>41050</v>
      </c>
      <c r="B4006">
        <v>5.115526</v>
      </c>
    </row>
    <row r="4007" spans="1:2" x14ac:dyDescent="0.3">
      <c r="A4007" s="1">
        <v>41051</v>
      </c>
      <c r="B4007">
        <v>5.1531479999999998</v>
      </c>
    </row>
    <row r="4008" spans="1:2" x14ac:dyDescent="0.3">
      <c r="A4008" s="1">
        <v>41052</v>
      </c>
      <c r="B4008">
        <v>5.0379649999999998</v>
      </c>
    </row>
    <row r="4009" spans="1:2" x14ac:dyDescent="0.3">
      <c r="A4009" s="1">
        <v>41053</v>
      </c>
      <c r="B4009">
        <v>5.1369420000000003</v>
      </c>
    </row>
    <row r="4010" spans="1:2" x14ac:dyDescent="0.3">
      <c r="A4010" s="1">
        <v>41054</v>
      </c>
      <c r="B4010">
        <v>5.1294009999999997</v>
      </c>
    </row>
    <row r="4011" spans="1:2" x14ac:dyDescent="0.3">
      <c r="A4011" s="1">
        <v>41057</v>
      </c>
      <c r="B4011">
        <v>5.0866730000000002</v>
      </c>
    </row>
    <row r="4012" spans="1:2" x14ac:dyDescent="0.3">
      <c r="A4012" s="1">
        <v>41058</v>
      </c>
      <c r="B4012">
        <v>5.0301179999999999</v>
      </c>
    </row>
    <row r="4013" spans="1:2" x14ac:dyDescent="0.3">
      <c r="A4013" s="1">
        <v>41059</v>
      </c>
      <c r="B4013">
        <v>4.972308</v>
      </c>
    </row>
    <row r="4014" spans="1:2" x14ac:dyDescent="0.3">
      <c r="A4014" s="1">
        <v>41060</v>
      </c>
      <c r="B4014">
        <v>5.0106390000000003</v>
      </c>
    </row>
    <row r="4015" spans="1:2" x14ac:dyDescent="0.3">
      <c r="A4015" s="1">
        <v>41061</v>
      </c>
      <c r="B4015">
        <v>4.9063290000000004</v>
      </c>
    </row>
    <row r="4016" spans="1:2" x14ac:dyDescent="0.3">
      <c r="A4016" s="1">
        <v>41064</v>
      </c>
      <c r="B4016">
        <v>4.9013020000000003</v>
      </c>
    </row>
    <row r="4017" spans="1:2" x14ac:dyDescent="0.3">
      <c r="A4017" s="1">
        <v>41065</v>
      </c>
      <c r="B4017">
        <v>4.8453759999999999</v>
      </c>
    </row>
    <row r="4018" spans="1:2" x14ac:dyDescent="0.3">
      <c r="A4018" s="1">
        <v>41066</v>
      </c>
      <c r="B4018">
        <v>4.9025590000000001</v>
      </c>
    </row>
    <row r="4019" spans="1:2" x14ac:dyDescent="0.3">
      <c r="A4019" s="1">
        <v>41067</v>
      </c>
      <c r="B4019">
        <v>4.8987879999999997</v>
      </c>
    </row>
    <row r="4020" spans="1:2" x14ac:dyDescent="0.3">
      <c r="A4020" s="1">
        <v>41068</v>
      </c>
      <c r="B4020">
        <v>4.9226660000000004</v>
      </c>
    </row>
    <row r="4021" spans="1:2" x14ac:dyDescent="0.3">
      <c r="A4021" s="1">
        <v>41071</v>
      </c>
      <c r="B4021">
        <v>4.9471730000000003</v>
      </c>
    </row>
    <row r="4022" spans="1:2" x14ac:dyDescent="0.3">
      <c r="A4022" s="1">
        <v>41072</v>
      </c>
      <c r="B4022">
        <v>5.0332600000000003</v>
      </c>
    </row>
    <row r="4023" spans="1:2" x14ac:dyDescent="0.3">
      <c r="A4023" s="1">
        <v>41073</v>
      </c>
      <c r="B4023">
        <v>5.0621650000000002</v>
      </c>
    </row>
    <row r="4024" spans="1:2" x14ac:dyDescent="0.3">
      <c r="A4024" s="1">
        <v>41074</v>
      </c>
      <c r="B4024">
        <v>5.092327</v>
      </c>
    </row>
    <row r="4025" spans="1:2" x14ac:dyDescent="0.3">
      <c r="A4025" s="1">
        <v>41075</v>
      </c>
      <c r="B4025">
        <v>5.1030100000000003</v>
      </c>
    </row>
    <row r="4026" spans="1:2" x14ac:dyDescent="0.3">
      <c r="A4026" s="1">
        <v>41078</v>
      </c>
      <c r="B4026">
        <v>5.0879279999999998</v>
      </c>
    </row>
    <row r="4027" spans="1:2" x14ac:dyDescent="0.3">
      <c r="A4027" s="1">
        <v>41079</v>
      </c>
      <c r="B4027">
        <v>5.1941230000000003</v>
      </c>
    </row>
    <row r="4028" spans="1:2" x14ac:dyDescent="0.3">
      <c r="A4028" s="1">
        <v>41080</v>
      </c>
      <c r="B4028">
        <v>5.2808380000000001</v>
      </c>
    </row>
    <row r="4029" spans="1:2" x14ac:dyDescent="0.3">
      <c r="A4029" s="1">
        <v>41081</v>
      </c>
      <c r="B4029">
        <v>5.2381099999999998</v>
      </c>
    </row>
    <row r="4030" spans="1:2" x14ac:dyDescent="0.3">
      <c r="A4030" s="1">
        <v>41082</v>
      </c>
      <c r="B4030">
        <v>5.32294</v>
      </c>
    </row>
    <row r="4031" spans="1:2" x14ac:dyDescent="0.3">
      <c r="A4031" s="1">
        <v>41085</v>
      </c>
      <c r="B4031">
        <v>5.2016629999999999</v>
      </c>
    </row>
    <row r="4032" spans="1:2" x14ac:dyDescent="0.3">
      <c r="A4032" s="1">
        <v>41086</v>
      </c>
      <c r="B4032">
        <v>5.2632440000000003</v>
      </c>
    </row>
    <row r="4033" spans="1:2" x14ac:dyDescent="0.3">
      <c r="A4033" s="1">
        <v>41087</v>
      </c>
      <c r="B4033">
        <v>5.3537299999999997</v>
      </c>
    </row>
    <row r="4034" spans="1:2" x14ac:dyDescent="0.3">
      <c r="A4034" s="1">
        <v>41088</v>
      </c>
      <c r="B4034">
        <v>5.3179129999999999</v>
      </c>
    </row>
    <row r="4035" spans="1:2" x14ac:dyDescent="0.3">
      <c r="A4035" s="1">
        <v>41089</v>
      </c>
      <c r="B4035">
        <v>5.437932</v>
      </c>
    </row>
    <row r="4036" spans="1:2" x14ac:dyDescent="0.3">
      <c r="A4036" s="1">
        <v>41092</v>
      </c>
      <c r="B4036">
        <v>5.4750059999999996</v>
      </c>
    </row>
    <row r="4037" spans="1:2" x14ac:dyDescent="0.3">
      <c r="A4037" s="1">
        <v>41093</v>
      </c>
      <c r="B4037">
        <v>5.4706070000000002</v>
      </c>
    </row>
    <row r="4038" spans="1:2" x14ac:dyDescent="0.3">
      <c r="A4038" s="1">
        <v>41094</v>
      </c>
      <c r="B4038">
        <v>5.4448439999999998</v>
      </c>
    </row>
    <row r="4039" spans="1:2" x14ac:dyDescent="0.3">
      <c r="A4039" s="1">
        <v>41095</v>
      </c>
      <c r="B4039">
        <v>5.4398160000000004</v>
      </c>
    </row>
    <row r="4040" spans="1:2" x14ac:dyDescent="0.3">
      <c r="A4040" s="1">
        <v>41096</v>
      </c>
      <c r="B4040">
        <v>5.3424189999999996</v>
      </c>
    </row>
    <row r="4041" spans="1:2" x14ac:dyDescent="0.3">
      <c r="A4041" s="1">
        <v>41099</v>
      </c>
      <c r="B4041">
        <v>5.3681830000000001</v>
      </c>
    </row>
    <row r="4042" spans="1:2" x14ac:dyDescent="0.3">
      <c r="A4042" s="1">
        <v>41100</v>
      </c>
      <c r="B4042">
        <v>5.3920599999999999</v>
      </c>
    </row>
    <row r="4043" spans="1:2" x14ac:dyDescent="0.3">
      <c r="A4043" s="1">
        <v>41101</v>
      </c>
      <c r="B4043">
        <v>5.4825460000000001</v>
      </c>
    </row>
    <row r="4044" spans="1:2" x14ac:dyDescent="0.3">
      <c r="A4044" s="1">
        <v>41102</v>
      </c>
      <c r="B4044">
        <v>5.4561539999999997</v>
      </c>
    </row>
    <row r="4045" spans="1:2" x14ac:dyDescent="0.3">
      <c r="A4045" s="1">
        <v>41103</v>
      </c>
      <c r="B4045">
        <v>5.7671989999999997</v>
      </c>
    </row>
    <row r="4046" spans="1:2" x14ac:dyDescent="0.3">
      <c r="A4046" s="1">
        <v>41106</v>
      </c>
      <c r="B4046">
        <v>5.7426919999999999</v>
      </c>
    </row>
    <row r="4047" spans="1:2" x14ac:dyDescent="0.3">
      <c r="A4047" s="1">
        <v>41107</v>
      </c>
      <c r="B4047">
        <v>5.7690830000000002</v>
      </c>
    </row>
    <row r="4048" spans="1:2" x14ac:dyDescent="0.3">
      <c r="A4048" s="1">
        <v>41108</v>
      </c>
      <c r="B4048">
        <v>5.8928729999999998</v>
      </c>
    </row>
    <row r="4049" spans="1:2" x14ac:dyDescent="0.3">
      <c r="A4049" s="1">
        <v>41109</v>
      </c>
      <c r="B4049">
        <v>5.9601090000000001</v>
      </c>
    </row>
    <row r="4050" spans="1:2" x14ac:dyDescent="0.3">
      <c r="A4050" s="1">
        <v>41110</v>
      </c>
      <c r="B4050">
        <v>5.7119020000000003</v>
      </c>
    </row>
    <row r="4051" spans="1:2" x14ac:dyDescent="0.3">
      <c r="A4051" s="1">
        <v>41113</v>
      </c>
      <c r="B4051">
        <v>5.5981670000000001</v>
      </c>
    </row>
    <row r="4052" spans="1:2" x14ac:dyDescent="0.3">
      <c r="A4052" s="1">
        <v>41114</v>
      </c>
      <c r="B4052">
        <v>5.5485249999999997</v>
      </c>
    </row>
    <row r="4053" spans="1:2" x14ac:dyDescent="0.3">
      <c r="A4053" s="1">
        <v>41115</v>
      </c>
      <c r="B4053">
        <v>5.5347020000000002</v>
      </c>
    </row>
    <row r="4054" spans="1:2" x14ac:dyDescent="0.3">
      <c r="A4054" s="1">
        <v>41116</v>
      </c>
      <c r="B4054">
        <v>5.7671989999999997</v>
      </c>
    </row>
    <row r="4055" spans="1:2" x14ac:dyDescent="0.3">
      <c r="A4055" s="1">
        <v>41117</v>
      </c>
      <c r="B4055">
        <v>5.8187249999999997</v>
      </c>
    </row>
    <row r="4056" spans="1:2" x14ac:dyDescent="0.3">
      <c r="A4056" s="1">
        <v>41120</v>
      </c>
      <c r="B4056">
        <v>5.7797650000000003</v>
      </c>
    </row>
    <row r="4057" spans="1:2" x14ac:dyDescent="0.3">
      <c r="A4057" s="1">
        <v>41121</v>
      </c>
      <c r="B4057">
        <v>5.7665709999999999</v>
      </c>
    </row>
    <row r="4058" spans="1:2" x14ac:dyDescent="0.3">
      <c r="A4058" s="1">
        <v>41122</v>
      </c>
      <c r="B4058">
        <v>5.7854210000000004</v>
      </c>
    </row>
    <row r="4059" spans="1:2" x14ac:dyDescent="0.3">
      <c r="A4059" s="1">
        <v>41123</v>
      </c>
      <c r="B4059">
        <v>5.6723150000000002</v>
      </c>
    </row>
    <row r="4060" spans="1:2" x14ac:dyDescent="0.3">
      <c r="A4060" s="1">
        <v>41124</v>
      </c>
      <c r="B4060">
        <v>5.8752779999999998</v>
      </c>
    </row>
    <row r="4061" spans="1:2" x14ac:dyDescent="0.3">
      <c r="A4061" s="1">
        <v>41127</v>
      </c>
      <c r="B4061">
        <v>5.834435</v>
      </c>
    </row>
    <row r="4062" spans="1:2" x14ac:dyDescent="0.3">
      <c r="A4062" s="1">
        <v>41128</v>
      </c>
      <c r="B4062">
        <v>5.9066970000000003</v>
      </c>
    </row>
    <row r="4063" spans="1:2" x14ac:dyDescent="0.3">
      <c r="A4063" s="1">
        <v>41129</v>
      </c>
      <c r="B4063">
        <v>5.9004130000000004</v>
      </c>
    </row>
    <row r="4064" spans="1:2" x14ac:dyDescent="0.3">
      <c r="A4064" s="1">
        <v>41130</v>
      </c>
      <c r="B4064">
        <v>5.7841639999999996</v>
      </c>
    </row>
    <row r="4065" spans="1:2" x14ac:dyDescent="0.3">
      <c r="A4065" s="1">
        <v>41131</v>
      </c>
      <c r="B4065">
        <v>5.7835359999999998</v>
      </c>
    </row>
    <row r="4066" spans="1:2" x14ac:dyDescent="0.3">
      <c r="A4066" s="1">
        <v>41134</v>
      </c>
      <c r="B4066">
        <v>5.7722249999999997</v>
      </c>
    </row>
    <row r="4067" spans="1:2" x14ac:dyDescent="0.3">
      <c r="A4067" s="1">
        <v>41135</v>
      </c>
      <c r="B4067">
        <v>5.8752779999999998</v>
      </c>
    </row>
    <row r="4068" spans="1:2" x14ac:dyDescent="0.3">
      <c r="A4068" s="1">
        <v>41136</v>
      </c>
      <c r="B4068">
        <v>5.8312920000000004</v>
      </c>
    </row>
    <row r="4069" spans="1:2" x14ac:dyDescent="0.3">
      <c r="A4069" s="1">
        <v>41137</v>
      </c>
      <c r="B4069">
        <v>5.9393729999999998</v>
      </c>
    </row>
    <row r="4070" spans="1:2" x14ac:dyDescent="0.3">
      <c r="A4070" s="1">
        <v>41138</v>
      </c>
      <c r="B4070">
        <v>5.9418860000000002</v>
      </c>
    </row>
    <row r="4071" spans="1:2" x14ac:dyDescent="0.3">
      <c r="A4071" s="1">
        <v>41141</v>
      </c>
      <c r="B4071">
        <v>5.9626219999999996</v>
      </c>
    </row>
    <row r="4072" spans="1:2" x14ac:dyDescent="0.3">
      <c r="A4072" s="1">
        <v>41142</v>
      </c>
      <c r="B4072">
        <v>5.9538250000000001</v>
      </c>
    </row>
    <row r="4073" spans="1:2" x14ac:dyDescent="0.3">
      <c r="A4073" s="1">
        <v>41143</v>
      </c>
      <c r="B4073">
        <v>5.9268049999999999</v>
      </c>
    </row>
    <row r="4074" spans="1:2" x14ac:dyDescent="0.3">
      <c r="A4074" s="1">
        <v>41144</v>
      </c>
      <c r="B4074">
        <v>5.8809339999999999</v>
      </c>
    </row>
    <row r="4075" spans="1:2" x14ac:dyDescent="0.3">
      <c r="A4075" s="1">
        <v>41145</v>
      </c>
      <c r="B4075">
        <v>5.9469120000000002</v>
      </c>
    </row>
    <row r="4076" spans="1:2" x14ac:dyDescent="0.3">
      <c r="A4076" s="1">
        <v>41148</v>
      </c>
      <c r="B4076">
        <v>6.0166630000000003</v>
      </c>
    </row>
    <row r="4077" spans="1:2" x14ac:dyDescent="0.3">
      <c r="A4077" s="1">
        <v>41149</v>
      </c>
      <c r="B4077">
        <v>5.9846149999999998</v>
      </c>
    </row>
    <row r="4078" spans="1:2" x14ac:dyDescent="0.3">
      <c r="A4078" s="1">
        <v>41150</v>
      </c>
      <c r="B4078">
        <v>5.9795889999999998</v>
      </c>
    </row>
    <row r="4079" spans="1:2" x14ac:dyDescent="0.3">
      <c r="A4079" s="1">
        <v>41151</v>
      </c>
      <c r="B4079">
        <v>5.885961</v>
      </c>
    </row>
    <row r="4080" spans="1:2" x14ac:dyDescent="0.3">
      <c r="A4080" s="1">
        <v>41152</v>
      </c>
      <c r="B4080">
        <v>5.9601090000000001</v>
      </c>
    </row>
    <row r="4081" spans="1:2" x14ac:dyDescent="0.3">
      <c r="A4081" s="1">
        <v>41155</v>
      </c>
      <c r="B4081">
        <v>5.9902709999999999</v>
      </c>
    </row>
    <row r="4082" spans="1:2" x14ac:dyDescent="0.3">
      <c r="A4082" s="1">
        <v>41156</v>
      </c>
      <c r="B4082">
        <v>5.9821020000000003</v>
      </c>
    </row>
    <row r="4083" spans="1:2" x14ac:dyDescent="0.3">
      <c r="A4083" s="1">
        <v>41157</v>
      </c>
      <c r="B4083">
        <v>5.994669</v>
      </c>
    </row>
    <row r="4084" spans="1:2" x14ac:dyDescent="0.3">
      <c r="A4084" s="1">
        <v>41158</v>
      </c>
      <c r="B4084">
        <v>6.1184589999999996</v>
      </c>
    </row>
    <row r="4085" spans="1:2" x14ac:dyDescent="0.3">
      <c r="A4085" s="1">
        <v>41159</v>
      </c>
      <c r="B4085">
        <v>6.0788719999999996</v>
      </c>
    </row>
    <row r="4086" spans="1:2" x14ac:dyDescent="0.3">
      <c r="A4086" s="1">
        <v>41162</v>
      </c>
      <c r="B4086">
        <v>6.058135</v>
      </c>
    </row>
    <row r="4087" spans="1:2" x14ac:dyDescent="0.3">
      <c r="A4087" s="1">
        <v>41163</v>
      </c>
      <c r="B4087">
        <v>6.1756409999999997</v>
      </c>
    </row>
    <row r="4088" spans="1:2" x14ac:dyDescent="0.3">
      <c r="A4088" s="1">
        <v>41164</v>
      </c>
      <c r="B4088">
        <v>6.1033780000000002</v>
      </c>
    </row>
    <row r="4089" spans="1:2" x14ac:dyDescent="0.3">
      <c r="A4089" s="1">
        <v>41165</v>
      </c>
      <c r="B4089">
        <v>6.0958370000000004</v>
      </c>
    </row>
    <row r="4090" spans="1:2" x14ac:dyDescent="0.3">
      <c r="A4090" s="1">
        <v>41166</v>
      </c>
      <c r="B4090">
        <v>6.08704</v>
      </c>
    </row>
    <row r="4091" spans="1:2" x14ac:dyDescent="0.3">
      <c r="A4091" s="1">
        <v>41169</v>
      </c>
      <c r="B4091">
        <v>6.1341679999999998</v>
      </c>
    </row>
    <row r="4092" spans="1:2" x14ac:dyDescent="0.3">
      <c r="A4092" s="1">
        <v>41170</v>
      </c>
      <c r="B4092">
        <v>6.0524789999999999</v>
      </c>
    </row>
    <row r="4093" spans="1:2" x14ac:dyDescent="0.3">
      <c r="A4093" s="1">
        <v>41171</v>
      </c>
      <c r="B4093">
        <v>6.1919779999999998</v>
      </c>
    </row>
    <row r="4094" spans="1:2" x14ac:dyDescent="0.3">
      <c r="A4094" s="1">
        <v>41172</v>
      </c>
      <c r="B4094">
        <v>6.2931460000000001</v>
      </c>
    </row>
    <row r="4095" spans="1:2" x14ac:dyDescent="0.3">
      <c r="A4095" s="1">
        <v>41173</v>
      </c>
      <c r="B4095">
        <v>6.3088550000000003</v>
      </c>
    </row>
    <row r="4096" spans="1:2" x14ac:dyDescent="0.3">
      <c r="A4096" s="1">
        <v>41176</v>
      </c>
      <c r="B4096">
        <v>6.2504169999999997</v>
      </c>
    </row>
    <row r="4097" spans="1:2" x14ac:dyDescent="0.3">
      <c r="A4097" s="1">
        <v>41177</v>
      </c>
      <c r="B4097">
        <v>6.137937</v>
      </c>
    </row>
    <row r="4098" spans="1:2" x14ac:dyDescent="0.3">
      <c r="A4098" s="1">
        <v>41178</v>
      </c>
      <c r="B4098">
        <v>6.087669</v>
      </c>
    </row>
    <row r="4099" spans="1:2" x14ac:dyDescent="0.3">
      <c r="A4099" s="1">
        <v>41179</v>
      </c>
      <c r="B4099">
        <v>6.1134320000000004</v>
      </c>
    </row>
    <row r="4100" spans="1:2" x14ac:dyDescent="0.3">
      <c r="A4100" s="1">
        <v>41180</v>
      </c>
      <c r="B4100">
        <v>6.0166630000000003</v>
      </c>
    </row>
    <row r="4101" spans="1:2" x14ac:dyDescent="0.3">
      <c r="A4101" s="1">
        <v>41183</v>
      </c>
      <c r="B4101">
        <v>6.0405410000000002</v>
      </c>
    </row>
    <row r="4102" spans="1:2" x14ac:dyDescent="0.3">
      <c r="A4102" s="1">
        <v>41184</v>
      </c>
      <c r="B4102">
        <v>6.1197160000000004</v>
      </c>
    </row>
    <row r="4103" spans="1:2" x14ac:dyDescent="0.3">
      <c r="A4103" s="1">
        <v>41186</v>
      </c>
      <c r="B4103">
        <v>5.8784200000000002</v>
      </c>
    </row>
    <row r="4104" spans="1:2" x14ac:dyDescent="0.3">
      <c r="A4104" s="1">
        <v>41187</v>
      </c>
      <c r="B4104">
        <v>5.9651350000000001</v>
      </c>
    </row>
    <row r="4105" spans="1:2" x14ac:dyDescent="0.3">
      <c r="A4105" s="1">
        <v>41190</v>
      </c>
      <c r="B4105">
        <v>5.8752779999999998</v>
      </c>
    </row>
    <row r="4106" spans="1:2" x14ac:dyDescent="0.3">
      <c r="A4106" s="1">
        <v>41191</v>
      </c>
      <c r="B4106">
        <v>5.7917059999999996</v>
      </c>
    </row>
    <row r="4107" spans="1:2" x14ac:dyDescent="0.3">
      <c r="A4107" s="1">
        <v>41192</v>
      </c>
      <c r="B4107">
        <v>5.7860500000000004</v>
      </c>
    </row>
    <row r="4108" spans="1:2" x14ac:dyDescent="0.3">
      <c r="A4108" s="1">
        <v>41193</v>
      </c>
      <c r="B4108">
        <v>5.8790490000000002</v>
      </c>
    </row>
    <row r="4109" spans="1:2" x14ac:dyDescent="0.3">
      <c r="A4109" s="1">
        <v>41194</v>
      </c>
      <c r="B4109">
        <v>5.7558879999999997</v>
      </c>
    </row>
    <row r="4110" spans="1:2" x14ac:dyDescent="0.3">
      <c r="A4110" s="1">
        <v>41197</v>
      </c>
      <c r="B4110">
        <v>5.6798539999999997</v>
      </c>
    </row>
    <row r="4111" spans="1:2" x14ac:dyDescent="0.3">
      <c r="A4111" s="1">
        <v>41198</v>
      </c>
      <c r="B4111">
        <v>5.6911649999999998</v>
      </c>
    </row>
    <row r="4112" spans="1:2" x14ac:dyDescent="0.3">
      <c r="A4112" s="1">
        <v>41199</v>
      </c>
      <c r="B4112">
        <v>5.6993359999999997</v>
      </c>
    </row>
    <row r="4113" spans="1:2" x14ac:dyDescent="0.3">
      <c r="A4113" s="1">
        <v>41200</v>
      </c>
      <c r="B4113">
        <v>5.701219</v>
      </c>
    </row>
    <row r="4114" spans="1:2" x14ac:dyDescent="0.3">
      <c r="A4114" s="1">
        <v>41201</v>
      </c>
      <c r="B4114">
        <v>5.661632</v>
      </c>
    </row>
    <row r="4115" spans="1:2" x14ac:dyDescent="0.3">
      <c r="A4115" s="1">
        <v>41204</v>
      </c>
      <c r="B4115">
        <v>5.6138760000000003</v>
      </c>
    </row>
    <row r="4116" spans="1:2" x14ac:dyDescent="0.3">
      <c r="A4116" s="1">
        <v>41205</v>
      </c>
      <c r="B4116">
        <v>5.5478969999999999</v>
      </c>
    </row>
    <row r="4117" spans="1:2" x14ac:dyDescent="0.3">
      <c r="A4117" s="1">
        <v>41206</v>
      </c>
      <c r="B4117">
        <v>5.5321870000000004</v>
      </c>
    </row>
    <row r="4118" spans="1:2" x14ac:dyDescent="0.3">
      <c r="A4118" s="1">
        <v>41207</v>
      </c>
      <c r="B4118">
        <v>5.4762630000000003</v>
      </c>
    </row>
    <row r="4119" spans="1:2" x14ac:dyDescent="0.3">
      <c r="A4119" s="1">
        <v>41208</v>
      </c>
      <c r="B4119">
        <v>5.5548089999999997</v>
      </c>
    </row>
    <row r="4120" spans="1:2" x14ac:dyDescent="0.3">
      <c r="A4120" s="1">
        <v>41211</v>
      </c>
      <c r="B4120">
        <v>5.5196199999999997</v>
      </c>
    </row>
    <row r="4121" spans="1:2" x14ac:dyDescent="0.3">
      <c r="A4121" s="1">
        <v>41212</v>
      </c>
      <c r="B4121">
        <v>5.5485249999999997</v>
      </c>
    </row>
    <row r="4122" spans="1:2" x14ac:dyDescent="0.3">
      <c r="A4122" s="1">
        <v>41213</v>
      </c>
      <c r="B4122">
        <v>5.5353289999999999</v>
      </c>
    </row>
    <row r="4123" spans="1:2" x14ac:dyDescent="0.3">
      <c r="A4123" s="1">
        <v>41214</v>
      </c>
      <c r="B4123">
        <v>5.5862270000000001</v>
      </c>
    </row>
    <row r="4124" spans="1:2" x14ac:dyDescent="0.3">
      <c r="A4124" s="1">
        <v>41215</v>
      </c>
      <c r="B4124">
        <v>5.4404450000000004</v>
      </c>
    </row>
    <row r="4125" spans="1:2" x14ac:dyDescent="0.3">
      <c r="A4125" s="1">
        <v>41218</v>
      </c>
      <c r="B4125">
        <v>5.3920599999999999</v>
      </c>
    </row>
    <row r="4126" spans="1:2" x14ac:dyDescent="0.3">
      <c r="A4126" s="1">
        <v>41219</v>
      </c>
      <c r="B4126">
        <v>5.4008570000000002</v>
      </c>
    </row>
    <row r="4127" spans="1:2" x14ac:dyDescent="0.3">
      <c r="A4127" s="1">
        <v>41220</v>
      </c>
      <c r="B4127">
        <v>5.3342510000000001</v>
      </c>
    </row>
    <row r="4128" spans="1:2" x14ac:dyDescent="0.3">
      <c r="A4128" s="1">
        <v>41221</v>
      </c>
      <c r="B4128">
        <v>5.2978050000000003</v>
      </c>
    </row>
    <row r="4129" spans="1:2" x14ac:dyDescent="0.3">
      <c r="A4129" s="1">
        <v>41222</v>
      </c>
      <c r="B4129">
        <v>5.2456500000000004</v>
      </c>
    </row>
    <row r="4130" spans="1:2" x14ac:dyDescent="0.3">
      <c r="A4130" s="1">
        <v>41225</v>
      </c>
      <c r="B4130">
        <v>5.2437649999999998</v>
      </c>
    </row>
    <row r="4131" spans="1:2" x14ac:dyDescent="0.3">
      <c r="A4131" s="1">
        <v>41226</v>
      </c>
      <c r="B4131">
        <v>5.259474</v>
      </c>
    </row>
    <row r="4132" spans="1:2" x14ac:dyDescent="0.3">
      <c r="A4132" s="1">
        <v>41227</v>
      </c>
      <c r="B4132">
        <v>5.2230290000000004</v>
      </c>
    </row>
    <row r="4133" spans="1:2" x14ac:dyDescent="0.3">
      <c r="A4133" s="1">
        <v>41228</v>
      </c>
      <c r="B4133">
        <v>5.2494199999999998</v>
      </c>
    </row>
    <row r="4134" spans="1:2" x14ac:dyDescent="0.3">
      <c r="A4134" s="1">
        <v>41229</v>
      </c>
      <c r="B4134">
        <v>5.1300290000000004</v>
      </c>
    </row>
    <row r="4135" spans="1:2" x14ac:dyDescent="0.3">
      <c r="A4135" s="1">
        <v>41232</v>
      </c>
      <c r="B4135">
        <v>5.2236570000000002</v>
      </c>
    </row>
    <row r="4136" spans="1:2" x14ac:dyDescent="0.3">
      <c r="A4136" s="1">
        <v>41233</v>
      </c>
      <c r="B4136">
        <v>5.212974</v>
      </c>
    </row>
    <row r="4137" spans="1:2" x14ac:dyDescent="0.3">
      <c r="A4137" s="1">
        <v>41234</v>
      </c>
      <c r="B4137">
        <v>5.2613599999999998</v>
      </c>
    </row>
    <row r="4138" spans="1:2" x14ac:dyDescent="0.3">
      <c r="A4138" s="1">
        <v>41235</v>
      </c>
      <c r="B4138">
        <v>5.2915210000000004</v>
      </c>
    </row>
    <row r="4139" spans="1:2" x14ac:dyDescent="0.3">
      <c r="A4139" s="1">
        <v>41236</v>
      </c>
      <c r="B4139">
        <v>5.2852379999999997</v>
      </c>
    </row>
    <row r="4140" spans="1:2" x14ac:dyDescent="0.3">
      <c r="A4140" s="1">
        <v>41239</v>
      </c>
      <c r="B4140">
        <v>5.2689000000000004</v>
      </c>
    </row>
    <row r="4141" spans="1:2" x14ac:dyDescent="0.3">
      <c r="A4141" s="1">
        <v>41240</v>
      </c>
      <c r="B4141">
        <v>5.2224009999999996</v>
      </c>
    </row>
    <row r="4142" spans="1:2" x14ac:dyDescent="0.3">
      <c r="A4142" s="1">
        <v>41241</v>
      </c>
      <c r="B4142">
        <v>5.2406220000000001</v>
      </c>
    </row>
    <row r="4143" spans="1:2" x14ac:dyDescent="0.3">
      <c r="A4143" s="1">
        <v>41242</v>
      </c>
      <c r="B4143">
        <v>5.3480749999999997</v>
      </c>
    </row>
    <row r="4144" spans="1:2" x14ac:dyDescent="0.3">
      <c r="A4144" s="1">
        <v>41243</v>
      </c>
      <c r="B4144">
        <v>5.3223120000000002</v>
      </c>
    </row>
    <row r="4145" spans="1:2" x14ac:dyDescent="0.3">
      <c r="A4145" s="1">
        <v>41246</v>
      </c>
      <c r="B4145">
        <v>5.3543580000000004</v>
      </c>
    </row>
    <row r="4146" spans="1:2" x14ac:dyDescent="0.3">
      <c r="A4146" s="1">
        <v>41247</v>
      </c>
      <c r="B4146">
        <v>5.3845210000000003</v>
      </c>
    </row>
    <row r="4147" spans="1:2" x14ac:dyDescent="0.3">
      <c r="A4147" s="1">
        <v>41248</v>
      </c>
      <c r="B4147">
        <v>5.4178230000000003</v>
      </c>
    </row>
    <row r="4148" spans="1:2" x14ac:dyDescent="0.3">
      <c r="A4148" s="1">
        <v>41249</v>
      </c>
      <c r="B4148">
        <v>5.391432</v>
      </c>
    </row>
    <row r="4149" spans="1:2" x14ac:dyDescent="0.3">
      <c r="A4149" s="1">
        <v>41250</v>
      </c>
      <c r="B4149">
        <v>5.2877510000000001</v>
      </c>
    </row>
    <row r="4150" spans="1:2" x14ac:dyDescent="0.3">
      <c r="A4150" s="1">
        <v>41253</v>
      </c>
      <c r="B4150">
        <v>5.2758120000000002</v>
      </c>
    </row>
    <row r="4151" spans="1:2" x14ac:dyDescent="0.3">
      <c r="A4151" s="1">
        <v>41254</v>
      </c>
      <c r="B4151">
        <v>5.321682</v>
      </c>
    </row>
    <row r="4152" spans="1:2" x14ac:dyDescent="0.3">
      <c r="A4152" s="1">
        <v>41255</v>
      </c>
      <c r="B4152">
        <v>5.3820059999999996</v>
      </c>
    </row>
    <row r="4153" spans="1:2" x14ac:dyDescent="0.3">
      <c r="A4153" s="1">
        <v>41256</v>
      </c>
      <c r="B4153">
        <v>5.3864049999999999</v>
      </c>
    </row>
    <row r="4154" spans="1:2" x14ac:dyDescent="0.3">
      <c r="A4154" s="1">
        <v>41257</v>
      </c>
      <c r="B4154">
        <v>5.3669269999999996</v>
      </c>
    </row>
    <row r="4155" spans="1:2" x14ac:dyDescent="0.3">
      <c r="A4155" s="1">
        <v>41260</v>
      </c>
      <c r="B4155">
        <v>5.3505890000000003</v>
      </c>
    </row>
    <row r="4156" spans="1:2" x14ac:dyDescent="0.3">
      <c r="A4156" s="1">
        <v>41261</v>
      </c>
      <c r="B4156">
        <v>5.3713240000000004</v>
      </c>
    </row>
    <row r="4157" spans="1:2" x14ac:dyDescent="0.3">
      <c r="A4157" s="1">
        <v>41262</v>
      </c>
      <c r="B4157">
        <v>5.3920599999999999</v>
      </c>
    </row>
    <row r="4158" spans="1:2" x14ac:dyDescent="0.3">
      <c r="A4158" s="1">
        <v>41263</v>
      </c>
      <c r="B4158">
        <v>5.4209649999999998</v>
      </c>
    </row>
    <row r="4159" spans="1:2" x14ac:dyDescent="0.3">
      <c r="A4159" s="1">
        <v>41264</v>
      </c>
      <c r="B4159">
        <v>5.431648</v>
      </c>
    </row>
    <row r="4160" spans="1:2" x14ac:dyDescent="0.3">
      <c r="A4160" s="1">
        <v>41270</v>
      </c>
      <c r="B4160">
        <v>5.4253640000000001</v>
      </c>
    </row>
    <row r="4161" spans="1:2" x14ac:dyDescent="0.3">
      <c r="A4161" s="1">
        <v>41271</v>
      </c>
      <c r="B4161">
        <v>5.4008570000000002</v>
      </c>
    </row>
    <row r="4162" spans="1:2" x14ac:dyDescent="0.3">
      <c r="A4162" s="1">
        <v>41276</v>
      </c>
      <c r="B4162">
        <v>5.5020259999999999</v>
      </c>
    </row>
    <row r="4163" spans="1:2" x14ac:dyDescent="0.3">
      <c r="A4163" s="1">
        <v>41277</v>
      </c>
      <c r="B4163">
        <v>5.4988840000000003</v>
      </c>
    </row>
    <row r="4164" spans="1:2" x14ac:dyDescent="0.3">
      <c r="A4164" s="1">
        <v>41278</v>
      </c>
      <c r="B4164">
        <v>5.5768019999999998</v>
      </c>
    </row>
    <row r="4165" spans="1:2" x14ac:dyDescent="0.3">
      <c r="A4165" s="1">
        <v>41281</v>
      </c>
      <c r="B4165">
        <v>5.5189909999999998</v>
      </c>
    </row>
    <row r="4166" spans="1:2" x14ac:dyDescent="0.3">
      <c r="A4166" s="1">
        <v>41282</v>
      </c>
      <c r="B4166">
        <v>5.5548089999999997</v>
      </c>
    </row>
    <row r="4167" spans="1:2" x14ac:dyDescent="0.3">
      <c r="A4167" s="1">
        <v>41283</v>
      </c>
      <c r="B4167">
        <v>5.7414360000000002</v>
      </c>
    </row>
    <row r="4168" spans="1:2" x14ac:dyDescent="0.3">
      <c r="A4168" s="1">
        <v>41284</v>
      </c>
      <c r="B4168">
        <v>5.736408</v>
      </c>
    </row>
    <row r="4169" spans="1:2" x14ac:dyDescent="0.3">
      <c r="A4169" s="1">
        <v>41285</v>
      </c>
      <c r="B4169">
        <v>5.6704290000000004</v>
      </c>
    </row>
    <row r="4170" spans="1:2" x14ac:dyDescent="0.3">
      <c r="A4170" s="1">
        <v>41288</v>
      </c>
      <c r="B4170">
        <v>5.6804839999999999</v>
      </c>
    </row>
    <row r="4171" spans="1:2" x14ac:dyDescent="0.3">
      <c r="A4171" s="1">
        <v>41289</v>
      </c>
      <c r="B4171">
        <v>5.633356</v>
      </c>
    </row>
    <row r="4172" spans="1:2" x14ac:dyDescent="0.3">
      <c r="A4172" s="1">
        <v>41290</v>
      </c>
      <c r="B4172">
        <v>5.6289569999999998</v>
      </c>
    </row>
    <row r="4173" spans="1:2" x14ac:dyDescent="0.3">
      <c r="A4173" s="1">
        <v>41291</v>
      </c>
      <c r="B4173">
        <v>5.6666590000000001</v>
      </c>
    </row>
    <row r="4174" spans="1:2" x14ac:dyDescent="0.3">
      <c r="A4174" s="1">
        <v>41292</v>
      </c>
      <c r="B4174">
        <v>5.598795</v>
      </c>
    </row>
    <row r="4175" spans="1:2" x14ac:dyDescent="0.3">
      <c r="A4175" s="1">
        <v>41295</v>
      </c>
      <c r="B4175">
        <v>5.6427810000000003</v>
      </c>
    </row>
    <row r="4176" spans="1:2" x14ac:dyDescent="0.3">
      <c r="A4176" s="1">
        <v>41296</v>
      </c>
      <c r="B4176">
        <v>5.5730310000000003</v>
      </c>
    </row>
    <row r="4177" spans="1:2" x14ac:dyDescent="0.3">
      <c r="A4177" s="1">
        <v>41297</v>
      </c>
      <c r="B4177">
        <v>5.5353289999999999</v>
      </c>
    </row>
    <row r="4178" spans="1:2" x14ac:dyDescent="0.3">
      <c r="A4178" s="1">
        <v>41298</v>
      </c>
      <c r="B4178">
        <v>5.5610929999999996</v>
      </c>
    </row>
    <row r="4179" spans="1:2" x14ac:dyDescent="0.3">
      <c r="A4179" s="1">
        <v>41299</v>
      </c>
      <c r="B4179">
        <v>5.5956539999999997</v>
      </c>
    </row>
    <row r="4180" spans="1:2" x14ac:dyDescent="0.3">
      <c r="A4180" s="1">
        <v>41302</v>
      </c>
      <c r="B4180">
        <v>5.6132470000000003</v>
      </c>
    </row>
    <row r="4181" spans="1:2" x14ac:dyDescent="0.3">
      <c r="A4181" s="1">
        <v>41303</v>
      </c>
      <c r="B4181">
        <v>5.6723150000000002</v>
      </c>
    </row>
    <row r="4182" spans="1:2" x14ac:dyDescent="0.3">
      <c r="A4182" s="1">
        <v>41304</v>
      </c>
      <c r="B4182">
        <v>5.6804839999999999</v>
      </c>
    </row>
    <row r="4183" spans="1:2" x14ac:dyDescent="0.3">
      <c r="A4183" s="1">
        <v>41305</v>
      </c>
      <c r="B4183">
        <v>5.6892810000000003</v>
      </c>
    </row>
    <row r="4184" spans="1:2" x14ac:dyDescent="0.3">
      <c r="A4184" s="1">
        <v>41306</v>
      </c>
      <c r="B4184">
        <v>5.6698009999999996</v>
      </c>
    </row>
    <row r="4185" spans="1:2" x14ac:dyDescent="0.3">
      <c r="A4185" s="1">
        <v>41309</v>
      </c>
      <c r="B4185">
        <v>5.5579510000000001</v>
      </c>
    </row>
    <row r="4186" spans="1:2" x14ac:dyDescent="0.3">
      <c r="A4186" s="1">
        <v>41310</v>
      </c>
      <c r="B4186">
        <v>5.52339</v>
      </c>
    </row>
    <row r="4187" spans="1:2" x14ac:dyDescent="0.3">
      <c r="A4187" s="1">
        <v>41311</v>
      </c>
      <c r="B4187">
        <v>5.4838019999999998</v>
      </c>
    </row>
    <row r="4188" spans="1:2" x14ac:dyDescent="0.3">
      <c r="A4188" s="1">
        <v>41312</v>
      </c>
      <c r="B4188">
        <v>5.4567829999999997</v>
      </c>
    </row>
    <row r="4189" spans="1:2" x14ac:dyDescent="0.3">
      <c r="A4189" s="1">
        <v>41313</v>
      </c>
      <c r="B4189">
        <v>5.4222239999999999</v>
      </c>
    </row>
    <row r="4190" spans="1:2" x14ac:dyDescent="0.3">
      <c r="A4190" s="1">
        <v>41316</v>
      </c>
      <c r="B4190">
        <v>5.4222239999999999</v>
      </c>
    </row>
    <row r="4191" spans="1:2" x14ac:dyDescent="0.3">
      <c r="A4191" s="1">
        <v>41317</v>
      </c>
      <c r="B4191">
        <v>5.4065130000000003</v>
      </c>
    </row>
    <row r="4192" spans="1:2" x14ac:dyDescent="0.3">
      <c r="A4192" s="1">
        <v>41318</v>
      </c>
      <c r="B4192">
        <v>5.3662970000000003</v>
      </c>
    </row>
    <row r="4193" spans="1:2" x14ac:dyDescent="0.3">
      <c r="A4193" s="1">
        <v>41319</v>
      </c>
      <c r="B4193">
        <v>5.3223120000000002</v>
      </c>
    </row>
    <row r="4194" spans="1:2" x14ac:dyDescent="0.3">
      <c r="A4194" s="1">
        <v>41320</v>
      </c>
      <c r="B4194">
        <v>5.1482520000000003</v>
      </c>
    </row>
    <row r="4195" spans="1:2" x14ac:dyDescent="0.3">
      <c r="A4195" s="1">
        <v>41323</v>
      </c>
      <c r="B4195">
        <v>5.190982</v>
      </c>
    </row>
    <row r="4196" spans="1:2" x14ac:dyDescent="0.3">
      <c r="A4196" s="1">
        <v>41324</v>
      </c>
      <c r="B4196">
        <v>5.2198869999999999</v>
      </c>
    </row>
    <row r="4197" spans="1:2" x14ac:dyDescent="0.3">
      <c r="A4197" s="1">
        <v>41325</v>
      </c>
      <c r="B4197">
        <v>5.1124349999999996</v>
      </c>
    </row>
    <row r="4198" spans="1:2" x14ac:dyDescent="0.3">
      <c r="A4198" s="1">
        <v>41326</v>
      </c>
      <c r="B4198">
        <v>5.0307469999999999</v>
      </c>
    </row>
    <row r="4199" spans="1:2" x14ac:dyDescent="0.3">
      <c r="A4199" s="1">
        <v>41327</v>
      </c>
      <c r="B4199">
        <v>5.128145</v>
      </c>
    </row>
    <row r="4200" spans="1:2" x14ac:dyDescent="0.3">
      <c r="A4200" s="1">
        <v>41330</v>
      </c>
      <c r="B4200">
        <v>5.1972659999999999</v>
      </c>
    </row>
    <row r="4201" spans="1:2" x14ac:dyDescent="0.3">
      <c r="A4201" s="1">
        <v>41331</v>
      </c>
      <c r="B4201">
        <v>5.1174619999999997</v>
      </c>
    </row>
    <row r="4202" spans="1:2" x14ac:dyDescent="0.3">
      <c r="A4202" s="1">
        <v>41332</v>
      </c>
      <c r="B4202">
        <v>5.1708740000000004</v>
      </c>
    </row>
    <row r="4203" spans="1:2" x14ac:dyDescent="0.3">
      <c r="A4203" s="1">
        <v>41333</v>
      </c>
      <c r="B4203">
        <v>5.1696169999999997</v>
      </c>
    </row>
    <row r="4204" spans="1:2" x14ac:dyDescent="0.3">
      <c r="A4204" s="1">
        <v>41334</v>
      </c>
      <c r="B4204">
        <v>5.1023810000000003</v>
      </c>
    </row>
    <row r="4205" spans="1:2" x14ac:dyDescent="0.3">
      <c r="A4205" s="1">
        <v>41337</v>
      </c>
      <c r="B4205">
        <v>5.1086650000000002</v>
      </c>
    </row>
    <row r="4206" spans="1:2" x14ac:dyDescent="0.3">
      <c r="A4206" s="1">
        <v>41338</v>
      </c>
      <c r="B4206">
        <v>5.2035489999999998</v>
      </c>
    </row>
    <row r="4207" spans="1:2" x14ac:dyDescent="0.3">
      <c r="A4207" s="1">
        <v>41339</v>
      </c>
      <c r="B4207">
        <v>5.2029199999999998</v>
      </c>
    </row>
    <row r="4208" spans="1:2" x14ac:dyDescent="0.3">
      <c r="A4208" s="1">
        <v>41340</v>
      </c>
      <c r="B4208">
        <v>5.2092039999999997</v>
      </c>
    </row>
    <row r="4209" spans="1:2" x14ac:dyDescent="0.3">
      <c r="A4209" s="1">
        <v>41341</v>
      </c>
      <c r="B4209">
        <v>5.2601019999999998</v>
      </c>
    </row>
    <row r="4210" spans="1:2" x14ac:dyDescent="0.3">
      <c r="A4210" s="1">
        <v>41344</v>
      </c>
      <c r="B4210">
        <v>5.2783259999999999</v>
      </c>
    </row>
    <row r="4211" spans="1:2" x14ac:dyDescent="0.3">
      <c r="A4211" s="1">
        <v>41345</v>
      </c>
      <c r="B4211">
        <v>5.2638730000000002</v>
      </c>
    </row>
    <row r="4212" spans="1:2" x14ac:dyDescent="0.3">
      <c r="A4212" s="1">
        <v>41346</v>
      </c>
      <c r="B4212">
        <v>5.25319</v>
      </c>
    </row>
    <row r="4213" spans="1:2" x14ac:dyDescent="0.3">
      <c r="A4213" s="1">
        <v>41347</v>
      </c>
      <c r="B4213">
        <v>5.3612700000000002</v>
      </c>
    </row>
    <row r="4214" spans="1:2" x14ac:dyDescent="0.3">
      <c r="A4214" s="1">
        <v>41348</v>
      </c>
      <c r="B4214">
        <v>5.391432</v>
      </c>
    </row>
    <row r="4215" spans="1:2" x14ac:dyDescent="0.3">
      <c r="A4215" s="1">
        <v>41351</v>
      </c>
      <c r="B4215">
        <v>5.3468179999999998</v>
      </c>
    </row>
    <row r="4216" spans="1:2" x14ac:dyDescent="0.3">
      <c r="A4216" s="1">
        <v>41352</v>
      </c>
      <c r="B4216">
        <v>5.3292229999999998</v>
      </c>
    </row>
    <row r="4217" spans="1:2" x14ac:dyDescent="0.3">
      <c r="A4217" s="1">
        <v>41353</v>
      </c>
      <c r="B4217">
        <v>5.3662970000000003</v>
      </c>
    </row>
    <row r="4218" spans="1:2" x14ac:dyDescent="0.3">
      <c r="A4218" s="1">
        <v>41354</v>
      </c>
      <c r="B4218">
        <v>5.3386490000000002</v>
      </c>
    </row>
    <row r="4219" spans="1:2" x14ac:dyDescent="0.3">
      <c r="A4219" s="1">
        <v>41355</v>
      </c>
      <c r="B4219">
        <v>5.3531019999999998</v>
      </c>
    </row>
    <row r="4220" spans="1:2" x14ac:dyDescent="0.3">
      <c r="A4220" s="1">
        <v>41358</v>
      </c>
      <c r="B4220">
        <v>5.3430479999999996</v>
      </c>
    </row>
    <row r="4221" spans="1:2" x14ac:dyDescent="0.3">
      <c r="A4221" s="1">
        <v>41359</v>
      </c>
      <c r="B4221">
        <v>5.2443929999999996</v>
      </c>
    </row>
    <row r="4222" spans="1:2" x14ac:dyDescent="0.3">
      <c r="A4222" s="1">
        <v>41360</v>
      </c>
      <c r="B4222">
        <v>5.1608200000000002</v>
      </c>
    </row>
    <row r="4223" spans="1:2" x14ac:dyDescent="0.3">
      <c r="A4223" s="1">
        <v>41361</v>
      </c>
      <c r="B4223">
        <v>5.1815569999999997</v>
      </c>
    </row>
    <row r="4224" spans="1:2" x14ac:dyDescent="0.3">
      <c r="A4224" s="1">
        <v>41366</v>
      </c>
      <c r="B4224">
        <v>5.2789539999999997</v>
      </c>
    </row>
    <row r="4225" spans="1:2" x14ac:dyDescent="0.3">
      <c r="A4225" s="1">
        <v>41367</v>
      </c>
      <c r="B4225">
        <v>5.2513059999999996</v>
      </c>
    </row>
    <row r="4226" spans="1:2" x14ac:dyDescent="0.3">
      <c r="A4226" s="1">
        <v>41368</v>
      </c>
      <c r="B4226">
        <v>5.3556150000000002</v>
      </c>
    </row>
    <row r="4227" spans="1:2" x14ac:dyDescent="0.3">
      <c r="A4227" s="1">
        <v>41369</v>
      </c>
      <c r="B4227">
        <v>5.305345</v>
      </c>
    </row>
    <row r="4228" spans="1:2" x14ac:dyDescent="0.3">
      <c r="A4228" s="1">
        <v>41372</v>
      </c>
      <c r="B4228">
        <v>5.2940339999999999</v>
      </c>
    </row>
    <row r="4229" spans="1:2" x14ac:dyDescent="0.3">
      <c r="A4229" s="1">
        <v>41373</v>
      </c>
      <c r="B4229">
        <v>5.3040890000000003</v>
      </c>
    </row>
    <row r="4230" spans="1:2" x14ac:dyDescent="0.3">
      <c r="A4230" s="1">
        <v>41374</v>
      </c>
      <c r="B4230">
        <v>5.4102829999999997</v>
      </c>
    </row>
    <row r="4231" spans="1:2" x14ac:dyDescent="0.3">
      <c r="A4231" s="1">
        <v>41375</v>
      </c>
      <c r="B4231">
        <v>5.5171060000000001</v>
      </c>
    </row>
    <row r="4232" spans="1:2" x14ac:dyDescent="0.3">
      <c r="A4232" s="1">
        <v>41376</v>
      </c>
      <c r="B4232">
        <v>5.5164790000000004</v>
      </c>
    </row>
    <row r="4233" spans="1:2" x14ac:dyDescent="0.3">
      <c r="A4233" s="1">
        <v>41379</v>
      </c>
      <c r="B4233">
        <v>5.5026539999999997</v>
      </c>
    </row>
    <row r="4234" spans="1:2" x14ac:dyDescent="0.3">
      <c r="A4234" s="1">
        <v>41380</v>
      </c>
      <c r="B4234">
        <v>5.5171060000000001</v>
      </c>
    </row>
    <row r="4235" spans="1:2" x14ac:dyDescent="0.3">
      <c r="A4235" s="1">
        <v>41381</v>
      </c>
      <c r="B4235">
        <v>5.4247360000000002</v>
      </c>
    </row>
    <row r="4236" spans="1:2" x14ac:dyDescent="0.3">
      <c r="A4236" s="1">
        <v>41382</v>
      </c>
      <c r="B4236">
        <v>5.4630669999999997</v>
      </c>
    </row>
    <row r="4237" spans="1:2" x14ac:dyDescent="0.3">
      <c r="A4237" s="1">
        <v>41383</v>
      </c>
      <c r="B4237">
        <v>5.4511279999999998</v>
      </c>
    </row>
    <row r="4238" spans="1:2" x14ac:dyDescent="0.3">
      <c r="A4238" s="1">
        <v>41386</v>
      </c>
      <c r="B4238">
        <v>5.4907149999999998</v>
      </c>
    </row>
    <row r="4239" spans="1:2" x14ac:dyDescent="0.3">
      <c r="A4239" s="1">
        <v>41387</v>
      </c>
      <c r="B4239">
        <v>5.5434979999999996</v>
      </c>
    </row>
    <row r="4240" spans="1:2" x14ac:dyDescent="0.3">
      <c r="A4240" s="1">
        <v>41388</v>
      </c>
      <c r="B4240">
        <v>5.6270720000000001</v>
      </c>
    </row>
    <row r="4241" spans="1:2" x14ac:dyDescent="0.3">
      <c r="A4241" s="1">
        <v>41389</v>
      </c>
      <c r="B4241">
        <v>5.6735720000000001</v>
      </c>
    </row>
    <row r="4242" spans="1:2" x14ac:dyDescent="0.3">
      <c r="A4242" s="1">
        <v>41390</v>
      </c>
      <c r="B4242">
        <v>5.6415240000000004</v>
      </c>
    </row>
    <row r="4243" spans="1:2" x14ac:dyDescent="0.3">
      <c r="A4243" s="1">
        <v>41393</v>
      </c>
      <c r="B4243">
        <v>5.6980769999999996</v>
      </c>
    </row>
    <row r="4244" spans="1:2" x14ac:dyDescent="0.3">
      <c r="A4244" s="1">
        <v>41394</v>
      </c>
      <c r="B4244">
        <v>5.6440390000000003</v>
      </c>
    </row>
    <row r="4245" spans="1:2" x14ac:dyDescent="0.3">
      <c r="A4245" s="1">
        <v>41396</v>
      </c>
      <c r="B4245">
        <v>5.6566049999999999</v>
      </c>
    </row>
    <row r="4246" spans="1:2" x14ac:dyDescent="0.3">
      <c r="A4246" s="1">
        <v>41397</v>
      </c>
      <c r="B4246">
        <v>5.7112740000000004</v>
      </c>
    </row>
    <row r="4247" spans="1:2" x14ac:dyDescent="0.3">
      <c r="A4247" s="1">
        <v>41400</v>
      </c>
      <c r="B4247">
        <v>5.6867679999999998</v>
      </c>
    </row>
    <row r="4248" spans="1:2" x14ac:dyDescent="0.3">
      <c r="A4248" s="1">
        <v>41401</v>
      </c>
      <c r="B4248">
        <v>5.7370380000000001</v>
      </c>
    </row>
    <row r="4249" spans="1:2" x14ac:dyDescent="0.3">
      <c r="A4249" s="1">
        <v>41402</v>
      </c>
      <c r="B4249">
        <v>6.0040959999999997</v>
      </c>
    </row>
    <row r="4250" spans="1:2" x14ac:dyDescent="0.3">
      <c r="A4250" s="1">
        <v>41403</v>
      </c>
      <c r="B4250">
        <v>5.9902709999999999</v>
      </c>
    </row>
    <row r="4251" spans="1:2" x14ac:dyDescent="0.3">
      <c r="A4251" s="1">
        <v>41404</v>
      </c>
      <c r="B4251">
        <v>6.1203440000000002</v>
      </c>
    </row>
    <row r="4252" spans="1:2" x14ac:dyDescent="0.3">
      <c r="A4252" s="1">
        <v>41407</v>
      </c>
      <c r="B4252">
        <v>6.1234859999999998</v>
      </c>
    </row>
    <row r="4253" spans="1:2" x14ac:dyDescent="0.3">
      <c r="A4253" s="1">
        <v>41408</v>
      </c>
      <c r="B4253">
        <v>6.1894660000000004</v>
      </c>
    </row>
    <row r="4254" spans="1:2" x14ac:dyDescent="0.3">
      <c r="A4254" s="1">
        <v>41409</v>
      </c>
      <c r="B4254">
        <v>6.1435940000000002</v>
      </c>
    </row>
    <row r="4255" spans="1:2" x14ac:dyDescent="0.3">
      <c r="A4255" s="1">
        <v>41410</v>
      </c>
      <c r="B4255">
        <v>6.3088550000000003</v>
      </c>
    </row>
    <row r="4256" spans="1:2" x14ac:dyDescent="0.3">
      <c r="A4256" s="1">
        <v>41411</v>
      </c>
      <c r="B4256">
        <v>6.2190190000000003</v>
      </c>
    </row>
    <row r="4257" spans="1:2" x14ac:dyDescent="0.3">
      <c r="A4257" s="1">
        <v>41414</v>
      </c>
      <c r="B4257">
        <v>6.3534369999999996</v>
      </c>
    </row>
    <row r="4258" spans="1:2" x14ac:dyDescent="0.3">
      <c r="A4258" s="1">
        <v>41415</v>
      </c>
      <c r="B4258">
        <v>6.383832</v>
      </c>
    </row>
    <row r="4259" spans="1:2" x14ac:dyDescent="0.3">
      <c r="A4259" s="1">
        <v>41416</v>
      </c>
      <c r="B4259">
        <v>6.3932880000000001</v>
      </c>
    </row>
    <row r="4260" spans="1:2" x14ac:dyDescent="0.3">
      <c r="A4260" s="1">
        <v>41417</v>
      </c>
      <c r="B4260">
        <v>6.2480630000000001</v>
      </c>
    </row>
    <row r="4261" spans="1:2" x14ac:dyDescent="0.3">
      <c r="A4261" s="1">
        <v>41418</v>
      </c>
      <c r="B4261">
        <v>6.2548180000000002</v>
      </c>
    </row>
    <row r="4262" spans="1:2" x14ac:dyDescent="0.3">
      <c r="A4262" s="1">
        <v>41421</v>
      </c>
      <c r="B4262">
        <v>6.2831890000000001</v>
      </c>
    </row>
    <row r="4263" spans="1:2" x14ac:dyDescent="0.3">
      <c r="A4263" s="1">
        <v>41422</v>
      </c>
      <c r="B4263">
        <v>6.3311469999999996</v>
      </c>
    </row>
    <row r="4264" spans="1:2" x14ac:dyDescent="0.3">
      <c r="A4264" s="1">
        <v>41423</v>
      </c>
      <c r="B4264">
        <v>6.090681</v>
      </c>
    </row>
    <row r="4265" spans="1:2" x14ac:dyDescent="0.3">
      <c r="A4265" s="1">
        <v>41424</v>
      </c>
      <c r="B4265">
        <v>6.0886529999999999</v>
      </c>
    </row>
    <row r="4266" spans="1:2" x14ac:dyDescent="0.3">
      <c r="A4266" s="1">
        <v>41425</v>
      </c>
      <c r="B4266">
        <v>5.9697719999999999</v>
      </c>
    </row>
    <row r="4267" spans="1:2" x14ac:dyDescent="0.3">
      <c r="A4267" s="1">
        <v>41428</v>
      </c>
      <c r="B4267">
        <v>5.9103300000000001</v>
      </c>
    </row>
    <row r="4268" spans="1:2" x14ac:dyDescent="0.3">
      <c r="A4268" s="1">
        <v>41429</v>
      </c>
      <c r="B4268">
        <v>5.8839870000000003</v>
      </c>
    </row>
    <row r="4269" spans="1:2" x14ac:dyDescent="0.3">
      <c r="A4269" s="1">
        <v>41430</v>
      </c>
      <c r="B4269">
        <v>5.85832</v>
      </c>
    </row>
    <row r="4270" spans="1:2" x14ac:dyDescent="0.3">
      <c r="A4270" s="1">
        <v>41431</v>
      </c>
      <c r="B4270">
        <v>5.8616970000000004</v>
      </c>
    </row>
    <row r="4271" spans="1:2" x14ac:dyDescent="0.3">
      <c r="A4271" s="1">
        <v>41432</v>
      </c>
      <c r="B4271">
        <v>5.9738239999999996</v>
      </c>
    </row>
    <row r="4272" spans="1:2" x14ac:dyDescent="0.3">
      <c r="A4272" s="1">
        <v>41435</v>
      </c>
      <c r="B4272">
        <v>6.0623110000000002</v>
      </c>
    </row>
    <row r="4273" spans="1:2" x14ac:dyDescent="0.3">
      <c r="A4273" s="1">
        <v>41436</v>
      </c>
      <c r="B4273">
        <v>6.008273</v>
      </c>
    </row>
    <row r="4274" spans="1:2" x14ac:dyDescent="0.3">
      <c r="A4274" s="1">
        <v>41437</v>
      </c>
      <c r="B4274">
        <v>5.9427529999999997</v>
      </c>
    </row>
    <row r="4275" spans="1:2" x14ac:dyDescent="0.3">
      <c r="A4275" s="1">
        <v>41438</v>
      </c>
      <c r="B4275">
        <v>5.9265420000000004</v>
      </c>
    </row>
    <row r="4276" spans="1:2" x14ac:dyDescent="0.3">
      <c r="A4276" s="1">
        <v>41439</v>
      </c>
      <c r="B4276">
        <v>5.9150590000000003</v>
      </c>
    </row>
    <row r="4277" spans="1:2" x14ac:dyDescent="0.3">
      <c r="A4277" s="1">
        <v>41442</v>
      </c>
      <c r="B4277">
        <v>5.9758500000000003</v>
      </c>
    </row>
    <row r="4278" spans="1:2" x14ac:dyDescent="0.3">
      <c r="A4278" s="1">
        <v>41443</v>
      </c>
      <c r="B4278">
        <v>5.9859819999999999</v>
      </c>
    </row>
    <row r="4279" spans="1:2" x14ac:dyDescent="0.3">
      <c r="A4279" s="1">
        <v>41444</v>
      </c>
      <c r="B4279">
        <v>5.9555870000000004</v>
      </c>
    </row>
    <row r="4280" spans="1:2" x14ac:dyDescent="0.3">
      <c r="A4280" s="1">
        <v>41445</v>
      </c>
      <c r="B4280">
        <v>5.8285989999999996</v>
      </c>
    </row>
    <row r="4281" spans="1:2" x14ac:dyDescent="0.3">
      <c r="A4281" s="1">
        <v>41446</v>
      </c>
      <c r="B4281">
        <v>5.8042819999999997</v>
      </c>
    </row>
    <row r="4282" spans="1:2" x14ac:dyDescent="0.3">
      <c r="A4282" s="1">
        <v>41449</v>
      </c>
      <c r="B4282">
        <v>5.6948559999999997</v>
      </c>
    </row>
    <row r="4283" spans="1:2" x14ac:dyDescent="0.3">
      <c r="A4283" s="1">
        <v>41450</v>
      </c>
      <c r="B4283">
        <v>5.8225199999999999</v>
      </c>
    </row>
    <row r="4284" spans="1:2" x14ac:dyDescent="0.3">
      <c r="A4284" s="1">
        <v>41451</v>
      </c>
      <c r="B4284">
        <v>5.9434279999999999</v>
      </c>
    </row>
    <row r="4285" spans="1:2" x14ac:dyDescent="0.3">
      <c r="A4285" s="1">
        <v>41452</v>
      </c>
      <c r="B4285">
        <v>6.0244840000000002</v>
      </c>
    </row>
    <row r="4286" spans="1:2" x14ac:dyDescent="0.3">
      <c r="A4286" s="1">
        <v>41453</v>
      </c>
      <c r="B4286">
        <v>6.054881</v>
      </c>
    </row>
    <row r="4287" spans="1:2" x14ac:dyDescent="0.3">
      <c r="A4287" s="1">
        <v>41456</v>
      </c>
      <c r="B4287">
        <v>6.0332650000000001</v>
      </c>
    </row>
    <row r="4288" spans="1:2" x14ac:dyDescent="0.3">
      <c r="A4288" s="1">
        <v>41457</v>
      </c>
      <c r="B4288">
        <v>6.0400200000000002</v>
      </c>
    </row>
    <row r="4289" spans="1:2" x14ac:dyDescent="0.3">
      <c r="A4289" s="1">
        <v>41458</v>
      </c>
      <c r="B4289">
        <v>6.0075969999999996</v>
      </c>
    </row>
    <row r="4290" spans="1:2" x14ac:dyDescent="0.3">
      <c r="A4290" s="1">
        <v>41459</v>
      </c>
      <c r="B4290">
        <v>6.1008110000000002</v>
      </c>
    </row>
    <row r="4291" spans="1:2" x14ac:dyDescent="0.3">
      <c r="A4291" s="1">
        <v>41460</v>
      </c>
      <c r="B4291">
        <v>5.9508590000000003</v>
      </c>
    </row>
    <row r="4292" spans="1:2" x14ac:dyDescent="0.3">
      <c r="A4292" s="1">
        <v>41463</v>
      </c>
      <c r="B4292">
        <v>5.999492</v>
      </c>
    </row>
    <row r="4293" spans="1:2" x14ac:dyDescent="0.3">
      <c r="A4293" s="1">
        <v>41464</v>
      </c>
      <c r="B4293">
        <v>6.0157030000000002</v>
      </c>
    </row>
    <row r="4294" spans="1:2" x14ac:dyDescent="0.3">
      <c r="A4294" s="1">
        <v>41465</v>
      </c>
      <c r="B4294">
        <v>5.9826050000000004</v>
      </c>
    </row>
    <row r="4295" spans="1:2" x14ac:dyDescent="0.3">
      <c r="A4295" s="1">
        <v>41466</v>
      </c>
      <c r="B4295">
        <v>6.0460989999999999</v>
      </c>
    </row>
    <row r="4296" spans="1:2" x14ac:dyDescent="0.3">
      <c r="A4296" s="1">
        <v>41467</v>
      </c>
      <c r="B4296">
        <v>6.0791969999999997</v>
      </c>
    </row>
    <row r="4297" spans="1:2" x14ac:dyDescent="0.3">
      <c r="A4297" s="1">
        <v>41470</v>
      </c>
      <c r="B4297">
        <v>6.0589329999999997</v>
      </c>
    </row>
    <row r="4298" spans="1:2" x14ac:dyDescent="0.3">
      <c r="A4298" s="1">
        <v>41471</v>
      </c>
      <c r="B4298">
        <v>6.0001680000000004</v>
      </c>
    </row>
    <row r="4299" spans="1:2" x14ac:dyDescent="0.3">
      <c r="A4299" s="1">
        <v>41472</v>
      </c>
      <c r="B4299">
        <v>5.9981410000000004</v>
      </c>
    </row>
    <row r="4300" spans="1:2" x14ac:dyDescent="0.3">
      <c r="A4300" s="1">
        <v>41473</v>
      </c>
      <c r="B4300">
        <v>6.0454230000000004</v>
      </c>
    </row>
    <row r="4301" spans="1:2" x14ac:dyDescent="0.3">
      <c r="A4301" s="1">
        <v>41474</v>
      </c>
      <c r="B4301">
        <v>6.0488010000000001</v>
      </c>
    </row>
    <row r="4302" spans="1:2" x14ac:dyDescent="0.3">
      <c r="A4302" s="1">
        <v>41477</v>
      </c>
      <c r="B4302">
        <v>6.1778149999999998</v>
      </c>
    </row>
    <row r="4303" spans="1:2" x14ac:dyDescent="0.3">
      <c r="A4303" s="1">
        <v>41478</v>
      </c>
      <c r="B4303">
        <v>6.2804859999999998</v>
      </c>
    </row>
    <row r="4304" spans="1:2" x14ac:dyDescent="0.3">
      <c r="A4304" s="1">
        <v>41479</v>
      </c>
      <c r="B4304">
        <v>6.2899430000000001</v>
      </c>
    </row>
    <row r="4305" spans="1:2" x14ac:dyDescent="0.3">
      <c r="A4305" s="1">
        <v>41480</v>
      </c>
      <c r="B4305">
        <v>6.2406329999999999</v>
      </c>
    </row>
    <row r="4306" spans="1:2" x14ac:dyDescent="0.3">
      <c r="A4306" s="1">
        <v>41481</v>
      </c>
      <c r="B4306">
        <v>6.2142900000000001</v>
      </c>
    </row>
    <row r="4307" spans="1:2" x14ac:dyDescent="0.3">
      <c r="A4307" s="1">
        <v>41484</v>
      </c>
      <c r="B4307">
        <v>6.2149650000000003</v>
      </c>
    </row>
    <row r="4308" spans="1:2" x14ac:dyDescent="0.3">
      <c r="A4308" s="1">
        <v>41485</v>
      </c>
      <c r="B4308">
        <v>6.2305020000000004</v>
      </c>
    </row>
    <row r="4309" spans="1:2" x14ac:dyDescent="0.3">
      <c r="A4309" s="1">
        <v>41486</v>
      </c>
      <c r="B4309">
        <v>6.1791650000000002</v>
      </c>
    </row>
    <row r="4310" spans="1:2" x14ac:dyDescent="0.3">
      <c r="A4310" s="1">
        <v>41487</v>
      </c>
      <c r="B4310">
        <v>6.250089</v>
      </c>
    </row>
    <row r="4311" spans="1:2" x14ac:dyDescent="0.3">
      <c r="A4311" s="1">
        <v>41488</v>
      </c>
      <c r="B4311">
        <v>6.207535</v>
      </c>
    </row>
    <row r="4312" spans="1:2" x14ac:dyDescent="0.3">
      <c r="A4312" s="1">
        <v>41491</v>
      </c>
      <c r="B4312">
        <v>6.2082110000000004</v>
      </c>
    </row>
    <row r="4313" spans="1:2" x14ac:dyDescent="0.3">
      <c r="A4313" s="1">
        <v>41492</v>
      </c>
      <c r="B4313">
        <v>6.0994609999999998</v>
      </c>
    </row>
    <row r="4314" spans="1:2" x14ac:dyDescent="0.3">
      <c r="A4314" s="1">
        <v>41493</v>
      </c>
      <c r="B4314">
        <v>6.1143219999999996</v>
      </c>
    </row>
    <row r="4315" spans="1:2" x14ac:dyDescent="0.3">
      <c r="A4315" s="1">
        <v>41494</v>
      </c>
      <c r="B4315">
        <v>6.5857960000000002</v>
      </c>
    </row>
    <row r="4316" spans="1:2" x14ac:dyDescent="0.3">
      <c r="A4316" s="1">
        <v>41495</v>
      </c>
      <c r="B4316">
        <v>6.5648580000000001</v>
      </c>
    </row>
    <row r="4317" spans="1:2" x14ac:dyDescent="0.3">
      <c r="A4317" s="1">
        <v>41498</v>
      </c>
      <c r="B4317">
        <v>6.6871150000000004</v>
      </c>
    </row>
    <row r="4318" spans="1:2" x14ac:dyDescent="0.3">
      <c r="A4318" s="1">
        <v>41499</v>
      </c>
      <c r="B4318">
        <v>6.7107580000000002</v>
      </c>
    </row>
    <row r="4319" spans="1:2" x14ac:dyDescent="0.3">
      <c r="A4319" s="1">
        <v>41500</v>
      </c>
      <c r="B4319">
        <v>6.7073799999999997</v>
      </c>
    </row>
    <row r="4320" spans="1:2" x14ac:dyDescent="0.3">
      <c r="A4320" s="1">
        <v>41501</v>
      </c>
      <c r="B4320">
        <v>6.5668839999999999</v>
      </c>
    </row>
    <row r="4321" spans="1:2" x14ac:dyDescent="0.3">
      <c r="A4321" s="1">
        <v>41502</v>
      </c>
      <c r="B4321">
        <v>6.6013310000000001</v>
      </c>
    </row>
    <row r="4322" spans="1:2" x14ac:dyDescent="0.3">
      <c r="A4322" s="1">
        <v>41505</v>
      </c>
      <c r="B4322">
        <v>6.527031</v>
      </c>
    </row>
    <row r="4323" spans="1:2" x14ac:dyDescent="0.3">
      <c r="A4323" s="1">
        <v>41506</v>
      </c>
      <c r="B4323">
        <v>6.4635379999999998</v>
      </c>
    </row>
    <row r="4324" spans="1:2" x14ac:dyDescent="0.3">
      <c r="A4324" s="1">
        <v>41507</v>
      </c>
      <c r="B4324">
        <v>6.4979849999999999</v>
      </c>
    </row>
    <row r="4325" spans="1:2" x14ac:dyDescent="0.3">
      <c r="A4325" s="1">
        <v>41508</v>
      </c>
      <c r="B4325">
        <v>6.5790410000000001</v>
      </c>
    </row>
    <row r="4326" spans="1:2" x14ac:dyDescent="0.3">
      <c r="A4326" s="1">
        <v>41509</v>
      </c>
      <c r="B4326">
        <v>6.5817439999999996</v>
      </c>
    </row>
    <row r="4327" spans="1:2" x14ac:dyDescent="0.3">
      <c r="A4327" s="1">
        <v>41512</v>
      </c>
      <c r="B4327">
        <v>6.5952529999999996</v>
      </c>
    </row>
    <row r="4328" spans="1:2" x14ac:dyDescent="0.3">
      <c r="A4328" s="1">
        <v>41513</v>
      </c>
      <c r="B4328">
        <v>6.4736690000000001</v>
      </c>
    </row>
    <row r="4329" spans="1:2" x14ac:dyDescent="0.3">
      <c r="A4329" s="1">
        <v>41514</v>
      </c>
      <c r="B4329">
        <v>6.460159</v>
      </c>
    </row>
    <row r="4330" spans="1:2" x14ac:dyDescent="0.3">
      <c r="A4330" s="1">
        <v>41515</v>
      </c>
      <c r="B4330">
        <v>6.5459440000000004</v>
      </c>
    </row>
    <row r="4331" spans="1:2" x14ac:dyDescent="0.3">
      <c r="A4331" s="1">
        <v>41516</v>
      </c>
      <c r="B4331">
        <v>6.5466199999999999</v>
      </c>
    </row>
    <row r="4332" spans="1:2" x14ac:dyDescent="0.3">
      <c r="A4332" s="1">
        <v>41519</v>
      </c>
      <c r="B4332">
        <v>6.630376</v>
      </c>
    </row>
    <row r="4333" spans="1:2" x14ac:dyDescent="0.3">
      <c r="A4333" s="1">
        <v>41520</v>
      </c>
      <c r="B4333">
        <v>6.6384829999999999</v>
      </c>
    </row>
    <row r="4334" spans="1:2" x14ac:dyDescent="0.3">
      <c r="A4334" s="1">
        <v>41521</v>
      </c>
      <c r="B4334">
        <v>6.6195700000000004</v>
      </c>
    </row>
    <row r="4335" spans="1:2" x14ac:dyDescent="0.3">
      <c r="A4335" s="1">
        <v>41522</v>
      </c>
      <c r="B4335">
        <v>6.6330790000000004</v>
      </c>
    </row>
    <row r="4336" spans="1:2" x14ac:dyDescent="0.3">
      <c r="A4336" s="1">
        <v>41523</v>
      </c>
      <c r="B4336">
        <v>6.507441</v>
      </c>
    </row>
    <row r="4337" spans="1:2" x14ac:dyDescent="0.3">
      <c r="A4337" s="1">
        <v>41526</v>
      </c>
      <c r="B4337">
        <v>6.507441</v>
      </c>
    </row>
    <row r="4338" spans="1:2" x14ac:dyDescent="0.3">
      <c r="A4338" s="1">
        <v>41527</v>
      </c>
      <c r="B4338">
        <v>6.5655330000000003</v>
      </c>
    </row>
    <row r="4339" spans="1:2" x14ac:dyDescent="0.3">
      <c r="A4339" s="1">
        <v>41528</v>
      </c>
      <c r="B4339">
        <v>6.6256490000000001</v>
      </c>
    </row>
    <row r="4340" spans="1:2" x14ac:dyDescent="0.3">
      <c r="A4340" s="1">
        <v>41529</v>
      </c>
      <c r="B4340">
        <v>6.685765</v>
      </c>
    </row>
    <row r="4341" spans="1:2" x14ac:dyDescent="0.3">
      <c r="A4341" s="1">
        <v>41530</v>
      </c>
      <c r="B4341">
        <v>6.6823870000000003</v>
      </c>
    </row>
    <row r="4342" spans="1:2" x14ac:dyDescent="0.3">
      <c r="A4342" s="1">
        <v>41533</v>
      </c>
      <c r="B4342">
        <v>6.7445310000000003</v>
      </c>
    </row>
    <row r="4343" spans="1:2" x14ac:dyDescent="0.3">
      <c r="A4343" s="1">
        <v>41534</v>
      </c>
      <c r="B4343">
        <v>6.7141339999999996</v>
      </c>
    </row>
    <row r="4344" spans="1:2" x14ac:dyDescent="0.3">
      <c r="A4344" s="1">
        <v>41535</v>
      </c>
      <c r="B4344">
        <v>6.7546629999999999</v>
      </c>
    </row>
    <row r="4345" spans="1:2" x14ac:dyDescent="0.3">
      <c r="A4345" s="1">
        <v>41536</v>
      </c>
      <c r="B4345">
        <v>6.835718</v>
      </c>
    </row>
    <row r="4346" spans="1:2" x14ac:dyDescent="0.3">
      <c r="A4346" s="1">
        <v>41537</v>
      </c>
      <c r="B4346">
        <v>6.9708119999999996</v>
      </c>
    </row>
    <row r="4347" spans="1:2" x14ac:dyDescent="0.3">
      <c r="A4347" s="1">
        <v>41540</v>
      </c>
      <c r="B4347">
        <v>6.9876990000000001</v>
      </c>
    </row>
    <row r="4348" spans="1:2" x14ac:dyDescent="0.3">
      <c r="A4348" s="1">
        <v>41541</v>
      </c>
      <c r="B4348">
        <v>7.0822649999999996</v>
      </c>
    </row>
    <row r="4349" spans="1:2" x14ac:dyDescent="0.3">
      <c r="A4349" s="1">
        <v>41542</v>
      </c>
      <c r="B4349">
        <v>7.1396790000000001</v>
      </c>
    </row>
    <row r="4350" spans="1:2" x14ac:dyDescent="0.3">
      <c r="A4350" s="1">
        <v>41543</v>
      </c>
      <c r="B4350">
        <v>7.3017899999999996</v>
      </c>
    </row>
    <row r="4351" spans="1:2" x14ac:dyDescent="0.3">
      <c r="A4351" s="1">
        <v>41544</v>
      </c>
      <c r="B4351">
        <v>7.2815260000000004</v>
      </c>
    </row>
    <row r="4352" spans="1:2" x14ac:dyDescent="0.3">
      <c r="A4352" s="1">
        <v>41547</v>
      </c>
      <c r="B4352">
        <v>7.237622</v>
      </c>
    </row>
    <row r="4353" spans="1:2" x14ac:dyDescent="0.3">
      <c r="A4353" s="1">
        <v>41548</v>
      </c>
      <c r="B4353">
        <v>7.3085449999999996</v>
      </c>
    </row>
    <row r="4354" spans="1:2" x14ac:dyDescent="0.3">
      <c r="A4354" s="1">
        <v>41549</v>
      </c>
      <c r="B4354">
        <v>7.251131</v>
      </c>
    </row>
    <row r="4355" spans="1:2" x14ac:dyDescent="0.3">
      <c r="A4355" s="1">
        <v>41551</v>
      </c>
      <c r="B4355">
        <v>7.5584689999999997</v>
      </c>
    </row>
    <row r="4356" spans="1:2" x14ac:dyDescent="0.3">
      <c r="A4356" s="1">
        <v>41554</v>
      </c>
      <c r="B4356">
        <v>7.6395239999999998</v>
      </c>
    </row>
    <row r="4357" spans="1:2" x14ac:dyDescent="0.3">
      <c r="A4357" s="1">
        <v>41555</v>
      </c>
      <c r="B4357">
        <v>7.5246950000000004</v>
      </c>
    </row>
    <row r="4358" spans="1:2" x14ac:dyDescent="0.3">
      <c r="A4358" s="1">
        <v>41556</v>
      </c>
      <c r="B4358">
        <v>7.5078079999999998</v>
      </c>
    </row>
    <row r="4359" spans="1:2" x14ac:dyDescent="0.3">
      <c r="A4359" s="1">
        <v>41557</v>
      </c>
      <c r="B4359">
        <v>7.7340879999999999</v>
      </c>
    </row>
    <row r="4360" spans="1:2" x14ac:dyDescent="0.3">
      <c r="A4360" s="1">
        <v>41558</v>
      </c>
      <c r="B4360">
        <v>7.6327699999999998</v>
      </c>
    </row>
    <row r="4361" spans="1:2" x14ac:dyDescent="0.3">
      <c r="A4361" s="1">
        <v>41561</v>
      </c>
      <c r="B4361">
        <v>7.7442209999999996</v>
      </c>
    </row>
    <row r="4362" spans="1:2" x14ac:dyDescent="0.3">
      <c r="A4362" s="1">
        <v>41562</v>
      </c>
      <c r="B4362">
        <v>7.9130890000000003</v>
      </c>
    </row>
    <row r="4363" spans="1:2" x14ac:dyDescent="0.3">
      <c r="A4363" s="1">
        <v>41563</v>
      </c>
      <c r="B4363">
        <v>8.0583139999999993</v>
      </c>
    </row>
    <row r="4364" spans="1:2" x14ac:dyDescent="0.3">
      <c r="A4364" s="1">
        <v>41564</v>
      </c>
      <c r="B4364">
        <v>7.9097090000000003</v>
      </c>
    </row>
    <row r="4365" spans="1:2" x14ac:dyDescent="0.3">
      <c r="A4365" s="1">
        <v>41565</v>
      </c>
      <c r="B4365">
        <v>7.886069</v>
      </c>
    </row>
    <row r="4366" spans="1:2" x14ac:dyDescent="0.3">
      <c r="A4366" s="1">
        <v>41568</v>
      </c>
      <c r="B4366">
        <v>7.8590499999999999</v>
      </c>
    </row>
    <row r="4367" spans="1:2" x14ac:dyDescent="0.3">
      <c r="A4367" s="1">
        <v>41569</v>
      </c>
      <c r="B4367">
        <v>7.8252769999999998</v>
      </c>
    </row>
    <row r="4368" spans="1:2" x14ac:dyDescent="0.3">
      <c r="A4368" s="1">
        <v>41570</v>
      </c>
      <c r="B4368">
        <v>7.7273360000000002</v>
      </c>
    </row>
    <row r="4369" spans="1:2" x14ac:dyDescent="0.3">
      <c r="A4369" s="1">
        <v>41571</v>
      </c>
      <c r="B4369">
        <v>7.8286540000000002</v>
      </c>
    </row>
    <row r="4370" spans="1:2" x14ac:dyDescent="0.3">
      <c r="A4370" s="1">
        <v>41572</v>
      </c>
      <c r="B4370">
        <v>7.6699200000000003</v>
      </c>
    </row>
    <row r="4371" spans="1:2" x14ac:dyDescent="0.3">
      <c r="A4371" s="1">
        <v>41575</v>
      </c>
      <c r="B4371">
        <v>7.8252769999999998</v>
      </c>
    </row>
    <row r="4372" spans="1:2" x14ac:dyDescent="0.3">
      <c r="A4372" s="1">
        <v>41576</v>
      </c>
      <c r="B4372">
        <v>7.9603710000000003</v>
      </c>
    </row>
    <row r="4373" spans="1:2" x14ac:dyDescent="0.3">
      <c r="A4373" s="1">
        <v>41577</v>
      </c>
      <c r="B4373">
        <v>7.7881260000000001</v>
      </c>
    </row>
    <row r="4374" spans="1:2" x14ac:dyDescent="0.3">
      <c r="A4374" s="1">
        <v>41578</v>
      </c>
      <c r="B4374">
        <v>7.8354100000000004</v>
      </c>
    </row>
    <row r="4375" spans="1:2" x14ac:dyDescent="0.3">
      <c r="A4375" s="1">
        <v>41579</v>
      </c>
      <c r="B4375">
        <v>7.8522949999999998</v>
      </c>
    </row>
    <row r="4376" spans="1:2" x14ac:dyDescent="0.3">
      <c r="A4376" s="1">
        <v>41582</v>
      </c>
      <c r="B4376">
        <v>7.9367289999999997</v>
      </c>
    </row>
    <row r="4377" spans="1:2" x14ac:dyDescent="0.3">
      <c r="A4377" s="1">
        <v>41583</v>
      </c>
      <c r="B4377">
        <v>7.9130890000000003</v>
      </c>
    </row>
    <row r="4378" spans="1:2" x14ac:dyDescent="0.3">
      <c r="A4378" s="1">
        <v>41584</v>
      </c>
      <c r="B4378">
        <v>7.8387849999999997</v>
      </c>
    </row>
    <row r="4379" spans="1:2" x14ac:dyDescent="0.3">
      <c r="A4379" s="1">
        <v>41585</v>
      </c>
      <c r="B4379">
        <v>7.6597879999999998</v>
      </c>
    </row>
    <row r="4380" spans="1:2" x14ac:dyDescent="0.3">
      <c r="A4380" s="1">
        <v>41586</v>
      </c>
      <c r="B4380">
        <v>7.6631669999999996</v>
      </c>
    </row>
    <row r="4381" spans="1:2" x14ac:dyDescent="0.3">
      <c r="A4381" s="1">
        <v>41589</v>
      </c>
      <c r="B4381">
        <v>7.5922409999999996</v>
      </c>
    </row>
    <row r="4382" spans="1:2" x14ac:dyDescent="0.3">
      <c r="A4382" s="1">
        <v>41590</v>
      </c>
      <c r="B4382">
        <v>7.5314490000000003</v>
      </c>
    </row>
    <row r="4383" spans="1:2" x14ac:dyDescent="0.3">
      <c r="A4383" s="1">
        <v>41591</v>
      </c>
      <c r="B4383">
        <v>7.5179400000000003</v>
      </c>
    </row>
    <row r="4384" spans="1:2" x14ac:dyDescent="0.3">
      <c r="A4384" s="1">
        <v>41592</v>
      </c>
      <c r="B4384">
        <v>7.5517139999999996</v>
      </c>
    </row>
    <row r="4385" spans="1:2" x14ac:dyDescent="0.3">
      <c r="A4385" s="1">
        <v>41593</v>
      </c>
      <c r="B4385">
        <v>7.5517139999999996</v>
      </c>
    </row>
    <row r="4386" spans="1:2" x14ac:dyDescent="0.3">
      <c r="A4386" s="1">
        <v>41596</v>
      </c>
      <c r="B4386">
        <v>7.5922409999999996</v>
      </c>
    </row>
    <row r="4387" spans="1:2" x14ac:dyDescent="0.3">
      <c r="A4387" s="1">
        <v>41597</v>
      </c>
      <c r="B4387">
        <v>7.5719789999999998</v>
      </c>
    </row>
    <row r="4388" spans="1:2" x14ac:dyDescent="0.3">
      <c r="A4388" s="1">
        <v>41598</v>
      </c>
      <c r="B4388">
        <v>7.5517139999999996</v>
      </c>
    </row>
    <row r="4389" spans="1:2" x14ac:dyDescent="0.3">
      <c r="A4389" s="1">
        <v>41599</v>
      </c>
      <c r="B4389">
        <v>7.6192599999999997</v>
      </c>
    </row>
    <row r="4390" spans="1:2" x14ac:dyDescent="0.3">
      <c r="A4390" s="1">
        <v>41600</v>
      </c>
      <c r="B4390">
        <v>7.6192599999999997</v>
      </c>
    </row>
    <row r="4391" spans="1:2" x14ac:dyDescent="0.3">
      <c r="A4391" s="1">
        <v>41603</v>
      </c>
      <c r="B4391">
        <v>7.6868059999999998</v>
      </c>
    </row>
    <row r="4392" spans="1:2" x14ac:dyDescent="0.3">
      <c r="A4392" s="1">
        <v>41604</v>
      </c>
      <c r="B4392">
        <v>7.8455399999999997</v>
      </c>
    </row>
    <row r="4393" spans="1:2" x14ac:dyDescent="0.3">
      <c r="A4393" s="1">
        <v>41605</v>
      </c>
      <c r="B4393">
        <v>7.8691839999999997</v>
      </c>
    </row>
    <row r="4394" spans="1:2" x14ac:dyDescent="0.3">
      <c r="A4394" s="1">
        <v>41606</v>
      </c>
      <c r="B4394">
        <v>7.87256</v>
      </c>
    </row>
    <row r="4395" spans="1:2" x14ac:dyDescent="0.3">
      <c r="A4395" s="1">
        <v>41607</v>
      </c>
      <c r="B4395">
        <v>7.8928240000000001</v>
      </c>
    </row>
    <row r="4396" spans="1:2" x14ac:dyDescent="0.3">
      <c r="A4396" s="1">
        <v>41610</v>
      </c>
      <c r="B4396">
        <v>7.8489180000000003</v>
      </c>
    </row>
    <row r="4397" spans="1:2" x14ac:dyDescent="0.3">
      <c r="A4397" s="1">
        <v>41611</v>
      </c>
      <c r="B4397">
        <v>7.6834290000000003</v>
      </c>
    </row>
    <row r="4398" spans="1:2" x14ac:dyDescent="0.3">
      <c r="A4398" s="1">
        <v>41612</v>
      </c>
      <c r="B4398">
        <v>7.673298</v>
      </c>
    </row>
    <row r="4399" spans="1:2" x14ac:dyDescent="0.3">
      <c r="A4399" s="1">
        <v>41613</v>
      </c>
      <c r="B4399">
        <v>7.6631669999999996</v>
      </c>
    </row>
    <row r="4400" spans="1:2" x14ac:dyDescent="0.3">
      <c r="A4400" s="1">
        <v>41614</v>
      </c>
      <c r="B4400">
        <v>7.7948810000000002</v>
      </c>
    </row>
    <row r="4401" spans="1:2" x14ac:dyDescent="0.3">
      <c r="A4401" s="1">
        <v>41617</v>
      </c>
      <c r="B4401">
        <v>7.8151460000000004</v>
      </c>
    </row>
    <row r="4402" spans="1:2" x14ac:dyDescent="0.3">
      <c r="A4402" s="1">
        <v>41618</v>
      </c>
      <c r="B4402">
        <v>7.7644859999999998</v>
      </c>
    </row>
    <row r="4403" spans="1:2" x14ac:dyDescent="0.3">
      <c r="A4403" s="1">
        <v>41619</v>
      </c>
      <c r="B4403">
        <v>7.7239570000000004</v>
      </c>
    </row>
    <row r="4404" spans="1:2" x14ac:dyDescent="0.3">
      <c r="A4404" s="1">
        <v>41620</v>
      </c>
      <c r="B4404">
        <v>7.6901830000000002</v>
      </c>
    </row>
    <row r="4405" spans="1:2" x14ac:dyDescent="0.3">
      <c r="A4405" s="1">
        <v>41621</v>
      </c>
      <c r="B4405">
        <v>7.6699200000000003</v>
      </c>
    </row>
    <row r="4406" spans="1:2" x14ac:dyDescent="0.3">
      <c r="A4406" s="1">
        <v>41624</v>
      </c>
      <c r="B4406">
        <v>7.9603710000000003</v>
      </c>
    </row>
    <row r="4407" spans="1:2" x14ac:dyDescent="0.3">
      <c r="A4407" s="1">
        <v>41625</v>
      </c>
      <c r="B4407">
        <v>7.9299749999999998</v>
      </c>
    </row>
    <row r="4408" spans="1:2" x14ac:dyDescent="0.3">
      <c r="A4408" s="1">
        <v>41626</v>
      </c>
      <c r="B4408">
        <v>8.0920860000000001</v>
      </c>
    </row>
    <row r="4409" spans="1:2" x14ac:dyDescent="0.3">
      <c r="A4409" s="1">
        <v>41627</v>
      </c>
      <c r="B4409">
        <v>8.355518</v>
      </c>
    </row>
    <row r="4410" spans="1:2" x14ac:dyDescent="0.3">
      <c r="A4410" s="1">
        <v>41628</v>
      </c>
      <c r="B4410">
        <v>8.3622720000000008</v>
      </c>
    </row>
    <row r="4411" spans="1:2" x14ac:dyDescent="0.3">
      <c r="A4411" s="1">
        <v>41631</v>
      </c>
      <c r="B4411">
        <v>8.3994250000000008</v>
      </c>
    </row>
    <row r="4412" spans="1:2" x14ac:dyDescent="0.3">
      <c r="A4412" s="1">
        <v>41635</v>
      </c>
      <c r="B4412">
        <v>8.5108759999999997</v>
      </c>
    </row>
    <row r="4413" spans="1:2" x14ac:dyDescent="0.3">
      <c r="A4413" s="1">
        <v>41638</v>
      </c>
      <c r="B4413">
        <v>8.3960460000000001</v>
      </c>
    </row>
    <row r="4414" spans="1:2" x14ac:dyDescent="0.3">
      <c r="A4414" s="1">
        <v>41641</v>
      </c>
      <c r="B4414">
        <v>8.1934059999999995</v>
      </c>
    </row>
    <row r="4415" spans="1:2" x14ac:dyDescent="0.3">
      <c r="A4415" s="1">
        <v>41642</v>
      </c>
      <c r="B4415">
        <v>8.2879719999999999</v>
      </c>
    </row>
    <row r="4416" spans="1:2" x14ac:dyDescent="0.3">
      <c r="A4416" s="1">
        <v>41645</v>
      </c>
      <c r="B4416">
        <v>8.2339330000000004</v>
      </c>
    </row>
    <row r="4417" spans="1:2" x14ac:dyDescent="0.3">
      <c r="A4417" s="1">
        <v>41646</v>
      </c>
      <c r="B4417">
        <v>8.274464</v>
      </c>
    </row>
    <row r="4418" spans="1:2" x14ac:dyDescent="0.3">
      <c r="A4418" s="1">
        <v>41647</v>
      </c>
      <c r="B4418">
        <v>8.2575760000000002</v>
      </c>
    </row>
    <row r="4419" spans="1:2" x14ac:dyDescent="0.3">
      <c r="A4419" s="1">
        <v>41648</v>
      </c>
      <c r="B4419">
        <v>8.274464</v>
      </c>
    </row>
    <row r="4420" spans="1:2" x14ac:dyDescent="0.3">
      <c r="A4420" s="1">
        <v>41649</v>
      </c>
      <c r="B4420">
        <v>8.2541989999999998</v>
      </c>
    </row>
    <row r="4421" spans="1:2" x14ac:dyDescent="0.3">
      <c r="A4421" s="1">
        <v>41652</v>
      </c>
      <c r="B4421">
        <v>8.2440660000000001</v>
      </c>
    </row>
    <row r="4422" spans="1:2" x14ac:dyDescent="0.3">
      <c r="A4422" s="1">
        <v>41653</v>
      </c>
      <c r="B4422">
        <v>8.3892919999999993</v>
      </c>
    </row>
    <row r="4423" spans="1:2" x14ac:dyDescent="0.3">
      <c r="A4423" s="1">
        <v>41654</v>
      </c>
      <c r="B4423">
        <v>8.5378939999999997</v>
      </c>
    </row>
    <row r="4424" spans="1:2" x14ac:dyDescent="0.3">
      <c r="A4424" s="1">
        <v>41655</v>
      </c>
      <c r="B4424">
        <v>8.4061780000000006</v>
      </c>
    </row>
    <row r="4425" spans="1:2" x14ac:dyDescent="0.3">
      <c r="A4425" s="1">
        <v>41656</v>
      </c>
      <c r="B4425">
        <v>8.4163110000000003</v>
      </c>
    </row>
    <row r="4426" spans="1:2" x14ac:dyDescent="0.3">
      <c r="A4426" s="1">
        <v>41659</v>
      </c>
      <c r="B4426">
        <v>8.4872340000000008</v>
      </c>
    </row>
    <row r="4427" spans="1:2" x14ac:dyDescent="0.3">
      <c r="A4427" s="1">
        <v>41660</v>
      </c>
      <c r="B4427">
        <v>8.5547819999999994</v>
      </c>
    </row>
    <row r="4428" spans="1:2" x14ac:dyDescent="0.3">
      <c r="A4428" s="1">
        <v>41661</v>
      </c>
      <c r="B4428">
        <v>8.6628550000000004</v>
      </c>
    </row>
    <row r="4429" spans="1:2" x14ac:dyDescent="0.3">
      <c r="A4429" s="1">
        <v>41662</v>
      </c>
      <c r="B4429">
        <v>8.659478</v>
      </c>
    </row>
    <row r="4430" spans="1:2" x14ac:dyDescent="0.3">
      <c r="A4430" s="1">
        <v>41663</v>
      </c>
      <c r="B4430">
        <v>8.5041220000000006</v>
      </c>
    </row>
    <row r="4431" spans="1:2" x14ac:dyDescent="0.3">
      <c r="A4431" s="1">
        <v>41666</v>
      </c>
      <c r="B4431">
        <v>8.4331969999999998</v>
      </c>
    </row>
    <row r="4432" spans="1:2" x14ac:dyDescent="0.3">
      <c r="A4432" s="1">
        <v>41667</v>
      </c>
      <c r="B4432">
        <v>8.3791600000000006</v>
      </c>
    </row>
    <row r="4433" spans="1:2" x14ac:dyDescent="0.3">
      <c r="A4433" s="1">
        <v>41668</v>
      </c>
      <c r="B4433">
        <v>8.274464</v>
      </c>
    </row>
    <row r="4434" spans="1:2" x14ac:dyDescent="0.3">
      <c r="A4434" s="1">
        <v>41669</v>
      </c>
      <c r="B4434">
        <v>8.237311</v>
      </c>
    </row>
    <row r="4435" spans="1:2" x14ac:dyDescent="0.3">
      <c r="A4435" s="1">
        <v>41670</v>
      </c>
      <c r="B4435">
        <v>8.1055960000000002</v>
      </c>
    </row>
    <row r="4436" spans="1:2" x14ac:dyDescent="0.3">
      <c r="A4436" s="1">
        <v>41673</v>
      </c>
      <c r="B4436">
        <v>7.8894469999999997</v>
      </c>
    </row>
    <row r="4437" spans="1:2" x14ac:dyDescent="0.3">
      <c r="A4437" s="1">
        <v>41674</v>
      </c>
      <c r="B4437">
        <v>7.767862</v>
      </c>
    </row>
    <row r="4438" spans="1:2" x14ac:dyDescent="0.3">
      <c r="A4438" s="1">
        <v>41675</v>
      </c>
      <c r="B4438">
        <v>7.747598</v>
      </c>
    </row>
    <row r="4439" spans="1:2" x14ac:dyDescent="0.3">
      <c r="A4439" s="1">
        <v>41676</v>
      </c>
      <c r="B4439">
        <v>7.8962009999999996</v>
      </c>
    </row>
    <row r="4440" spans="1:2" x14ac:dyDescent="0.3">
      <c r="A4440" s="1">
        <v>41677</v>
      </c>
      <c r="B4440">
        <v>7.9401070000000002</v>
      </c>
    </row>
    <row r="4441" spans="1:2" x14ac:dyDescent="0.3">
      <c r="A4441" s="1">
        <v>41680</v>
      </c>
      <c r="B4441">
        <v>7.87256</v>
      </c>
    </row>
    <row r="4442" spans="1:2" x14ac:dyDescent="0.3">
      <c r="A4442" s="1">
        <v>41681</v>
      </c>
      <c r="B4442">
        <v>7.9603710000000003</v>
      </c>
    </row>
    <row r="4443" spans="1:2" x14ac:dyDescent="0.3">
      <c r="A4443" s="1">
        <v>41682</v>
      </c>
      <c r="B4443">
        <v>7.990767</v>
      </c>
    </row>
    <row r="4444" spans="1:2" x14ac:dyDescent="0.3">
      <c r="A4444" s="1">
        <v>41683</v>
      </c>
      <c r="B4444">
        <v>8.1461249999999996</v>
      </c>
    </row>
    <row r="4445" spans="1:2" x14ac:dyDescent="0.3">
      <c r="A4445" s="1">
        <v>41684</v>
      </c>
      <c r="B4445">
        <v>8.1495010000000008</v>
      </c>
    </row>
    <row r="4446" spans="1:2" x14ac:dyDescent="0.3">
      <c r="A4446" s="1">
        <v>41687</v>
      </c>
      <c r="B4446">
        <v>8.2136689999999994</v>
      </c>
    </row>
    <row r="4447" spans="1:2" x14ac:dyDescent="0.3">
      <c r="A4447" s="1">
        <v>41688</v>
      </c>
      <c r="B4447">
        <v>8.2541989999999998</v>
      </c>
    </row>
    <row r="4448" spans="1:2" x14ac:dyDescent="0.3">
      <c r="A4448" s="1">
        <v>41689</v>
      </c>
      <c r="B4448">
        <v>8.2440660000000001</v>
      </c>
    </row>
    <row r="4449" spans="1:2" x14ac:dyDescent="0.3">
      <c r="A4449" s="1">
        <v>41690</v>
      </c>
      <c r="B4449">
        <v>8.2474430000000005</v>
      </c>
    </row>
    <row r="4450" spans="1:2" x14ac:dyDescent="0.3">
      <c r="A4450" s="1">
        <v>41691</v>
      </c>
      <c r="B4450">
        <v>8.2947249999999997</v>
      </c>
    </row>
    <row r="4451" spans="1:2" x14ac:dyDescent="0.3">
      <c r="A4451" s="1">
        <v>41694</v>
      </c>
      <c r="B4451">
        <v>8.4500840000000004</v>
      </c>
    </row>
    <row r="4452" spans="1:2" x14ac:dyDescent="0.3">
      <c r="A4452" s="1">
        <v>41695</v>
      </c>
      <c r="B4452">
        <v>8.5311389999999996</v>
      </c>
    </row>
    <row r="4453" spans="1:2" x14ac:dyDescent="0.3">
      <c r="A4453" s="1">
        <v>41696</v>
      </c>
      <c r="B4453">
        <v>8.3588959999999997</v>
      </c>
    </row>
    <row r="4454" spans="1:2" x14ac:dyDescent="0.3">
      <c r="A4454" s="1">
        <v>41697</v>
      </c>
      <c r="B4454">
        <v>8.3183670000000003</v>
      </c>
    </row>
    <row r="4455" spans="1:2" x14ac:dyDescent="0.3">
      <c r="A4455" s="1">
        <v>41698</v>
      </c>
      <c r="B4455">
        <v>8.3048570000000002</v>
      </c>
    </row>
    <row r="4456" spans="1:2" x14ac:dyDescent="0.3">
      <c r="A4456" s="1">
        <v>41701</v>
      </c>
      <c r="B4456">
        <v>8.0718219999999992</v>
      </c>
    </row>
    <row r="4457" spans="1:2" x14ac:dyDescent="0.3">
      <c r="A4457" s="1">
        <v>41702</v>
      </c>
      <c r="B4457">
        <v>8.2575760000000002</v>
      </c>
    </row>
    <row r="4458" spans="1:2" x14ac:dyDescent="0.3">
      <c r="A4458" s="1">
        <v>41703</v>
      </c>
      <c r="B4458">
        <v>8.2406880000000005</v>
      </c>
    </row>
    <row r="4459" spans="1:2" x14ac:dyDescent="0.3">
      <c r="A4459" s="1">
        <v>41704</v>
      </c>
      <c r="B4459">
        <v>7.9434849999999999</v>
      </c>
    </row>
    <row r="4460" spans="1:2" x14ac:dyDescent="0.3">
      <c r="A4460" s="1">
        <v>41705</v>
      </c>
      <c r="B4460">
        <v>7.7915029999999996</v>
      </c>
    </row>
    <row r="4461" spans="1:2" x14ac:dyDescent="0.3">
      <c r="A4461" s="1">
        <v>41708</v>
      </c>
      <c r="B4461">
        <v>7.7239570000000004</v>
      </c>
    </row>
    <row r="4462" spans="1:2" x14ac:dyDescent="0.3">
      <c r="A4462" s="1">
        <v>41709</v>
      </c>
      <c r="B4462">
        <v>7.8691839999999997</v>
      </c>
    </row>
    <row r="4463" spans="1:2" x14ac:dyDescent="0.3">
      <c r="A4463" s="1">
        <v>41710</v>
      </c>
      <c r="B4463">
        <v>7.8522949999999998</v>
      </c>
    </row>
    <row r="4464" spans="1:2" x14ac:dyDescent="0.3">
      <c r="A4464" s="1">
        <v>41711</v>
      </c>
      <c r="B4464">
        <v>7.6429020000000003</v>
      </c>
    </row>
    <row r="4465" spans="1:2" x14ac:dyDescent="0.3">
      <c r="A4465" s="1">
        <v>41712</v>
      </c>
      <c r="B4465">
        <v>7.5956190000000001</v>
      </c>
    </row>
    <row r="4466" spans="1:2" x14ac:dyDescent="0.3">
      <c r="A4466" s="1">
        <v>41715</v>
      </c>
      <c r="B4466">
        <v>7.6766740000000002</v>
      </c>
    </row>
    <row r="4467" spans="1:2" x14ac:dyDescent="0.3">
      <c r="A4467" s="1">
        <v>41716</v>
      </c>
      <c r="B4467">
        <v>7.7442209999999996</v>
      </c>
    </row>
    <row r="4468" spans="1:2" x14ac:dyDescent="0.3">
      <c r="A4468" s="1">
        <v>41717</v>
      </c>
      <c r="B4468">
        <v>7.7746190000000004</v>
      </c>
    </row>
    <row r="4469" spans="1:2" x14ac:dyDescent="0.3">
      <c r="A4469" s="1">
        <v>41718</v>
      </c>
      <c r="B4469">
        <v>7.747598</v>
      </c>
    </row>
    <row r="4470" spans="1:2" x14ac:dyDescent="0.3">
      <c r="A4470" s="1">
        <v>41719</v>
      </c>
      <c r="B4470">
        <v>7.767862</v>
      </c>
    </row>
    <row r="4471" spans="1:2" x14ac:dyDescent="0.3">
      <c r="A4471" s="1">
        <v>41722</v>
      </c>
      <c r="B4471">
        <v>7.6429020000000003</v>
      </c>
    </row>
    <row r="4472" spans="1:2" x14ac:dyDescent="0.3">
      <c r="A4472" s="1">
        <v>41723</v>
      </c>
      <c r="B4472">
        <v>7.7644859999999998</v>
      </c>
    </row>
    <row r="4473" spans="1:2" x14ac:dyDescent="0.3">
      <c r="A4473" s="1">
        <v>41724</v>
      </c>
      <c r="B4473">
        <v>7.8489180000000003</v>
      </c>
    </row>
    <row r="4474" spans="1:2" x14ac:dyDescent="0.3">
      <c r="A4474" s="1">
        <v>41725</v>
      </c>
      <c r="B4474">
        <v>7.8252769999999998</v>
      </c>
    </row>
    <row r="4475" spans="1:2" x14ac:dyDescent="0.3">
      <c r="A4475" s="1">
        <v>41726</v>
      </c>
      <c r="B4475">
        <v>7.9367289999999997</v>
      </c>
    </row>
    <row r="4476" spans="1:2" x14ac:dyDescent="0.3">
      <c r="A4476" s="1">
        <v>41729</v>
      </c>
      <c r="B4476">
        <v>7.9232199999999997</v>
      </c>
    </row>
    <row r="4477" spans="1:2" x14ac:dyDescent="0.3">
      <c r="A4477" s="1">
        <v>41730</v>
      </c>
      <c r="B4477">
        <v>7.8691839999999997</v>
      </c>
    </row>
    <row r="4478" spans="1:2" x14ac:dyDescent="0.3">
      <c r="A4478" s="1">
        <v>41731</v>
      </c>
      <c r="B4478">
        <v>7.87256</v>
      </c>
    </row>
    <row r="4479" spans="1:2" x14ac:dyDescent="0.3">
      <c r="A4479" s="1">
        <v>41732</v>
      </c>
      <c r="B4479">
        <v>7.8286540000000002</v>
      </c>
    </row>
    <row r="4480" spans="1:2" x14ac:dyDescent="0.3">
      <c r="A4480" s="1">
        <v>41733</v>
      </c>
      <c r="B4480">
        <v>7.8759379999999997</v>
      </c>
    </row>
    <row r="4481" spans="1:2" x14ac:dyDescent="0.3">
      <c r="A4481" s="1">
        <v>41736</v>
      </c>
      <c r="B4481">
        <v>7.7644859999999998</v>
      </c>
    </row>
    <row r="4482" spans="1:2" x14ac:dyDescent="0.3">
      <c r="A4482" s="1">
        <v>41737</v>
      </c>
      <c r="B4482">
        <v>7.7003149999999998</v>
      </c>
    </row>
    <row r="4483" spans="1:2" x14ac:dyDescent="0.3">
      <c r="A4483" s="1">
        <v>41738</v>
      </c>
      <c r="B4483">
        <v>7.6868059999999998</v>
      </c>
    </row>
    <row r="4484" spans="1:2" x14ac:dyDescent="0.3">
      <c r="A4484" s="1">
        <v>41739</v>
      </c>
      <c r="B4484">
        <v>7.6192599999999997</v>
      </c>
    </row>
    <row r="4485" spans="1:2" x14ac:dyDescent="0.3">
      <c r="A4485" s="1">
        <v>41740</v>
      </c>
      <c r="B4485">
        <v>7.5821100000000001</v>
      </c>
    </row>
    <row r="4486" spans="1:2" x14ac:dyDescent="0.3">
      <c r="A4486" s="1">
        <v>41743</v>
      </c>
      <c r="B4486">
        <v>7.6665429999999999</v>
      </c>
    </row>
    <row r="4487" spans="1:2" x14ac:dyDescent="0.3">
      <c r="A4487" s="1">
        <v>41744</v>
      </c>
      <c r="B4487">
        <v>7.463902</v>
      </c>
    </row>
    <row r="4488" spans="1:2" x14ac:dyDescent="0.3">
      <c r="A4488" s="1">
        <v>41745</v>
      </c>
      <c r="B4488">
        <v>7.6530319999999996</v>
      </c>
    </row>
    <row r="4489" spans="1:2" x14ac:dyDescent="0.3">
      <c r="A4489" s="1">
        <v>41746</v>
      </c>
      <c r="B4489">
        <v>7.693562</v>
      </c>
    </row>
    <row r="4490" spans="1:2" x14ac:dyDescent="0.3">
      <c r="A4490" s="1">
        <v>41751</v>
      </c>
      <c r="B4490">
        <v>7.8320319999999999</v>
      </c>
    </row>
    <row r="4491" spans="1:2" x14ac:dyDescent="0.3">
      <c r="A4491" s="1">
        <v>41752</v>
      </c>
      <c r="B4491">
        <v>7.7948810000000002</v>
      </c>
    </row>
    <row r="4492" spans="1:2" x14ac:dyDescent="0.3">
      <c r="A4492" s="1">
        <v>41753</v>
      </c>
      <c r="B4492">
        <v>7.8691839999999997</v>
      </c>
    </row>
    <row r="4493" spans="1:2" x14ac:dyDescent="0.3">
      <c r="A4493" s="1">
        <v>41754</v>
      </c>
      <c r="B4493">
        <v>7.7340879999999999</v>
      </c>
    </row>
    <row r="4494" spans="1:2" x14ac:dyDescent="0.3">
      <c r="A4494" s="1">
        <v>41757</v>
      </c>
      <c r="B4494">
        <v>7.7881260000000001</v>
      </c>
    </row>
    <row r="4495" spans="1:2" x14ac:dyDescent="0.3">
      <c r="A4495" s="1">
        <v>41758</v>
      </c>
      <c r="B4495">
        <v>7.9840119999999999</v>
      </c>
    </row>
    <row r="4496" spans="1:2" x14ac:dyDescent="0.3">
      <c r="A4496" s="1">
        <v>41759</v>
      </c>
      <c r="B4496">
        <v>8.1630099999999999</v>
      </c>
    </row>
    <row r="4497" spans="1:2" x14ac:dyDescent="0.3">
      <c r="A4497" s="1">
        <v>41761</v>
      </c>
      <c r="B4497">
        <v>8.2508219999999994</v>
      </c>
    </row>
    <row r="4498" spans="1:2" x14ac:dyDescent="0.3">
      <c r="A4498" s="1">
        <v>41764</v>
      </c>
      <c r="B4498">
        <v>8.2845949999999995</v>
      </c>
    </row>
    <row r="4499" spans="1:2" x14ac:dyDescent="0.3">
      <c r="A4499" s="1">
        <v>41765</v>
      </c>
      <c r="B4499">
        <v>8.274464</v>
      </c>
    </row>
    <row r="4500" spans="1:2" x14ac:dyDescent="0.3">
      <c r="A4500" s="1">
        <v>41766</v>
      </c>
      <c r="B4500">
        <v>8.4163110000000003</v>
      </c>
    </row>
    <row r="4501" spans="1:2" x14ac:dyDescent="0.3">
      <c r="A4501" s="1">
        <v>41767</v>
      </c>
      <c r="B4501">
        <v>8.4365740000000002</v>
      </c>
    </row>
    <row r="4502" spans="1:2" x14ac:dyDescent="0.3">
      <c r="A4502" s="1">
        <v>41768</v>
      </c>
      <c r="B4502">
        <v>8.5514039999999998</v>
      </c>
    </row>
    <row r="4503" spans="1:2" x14ac:dyDescent="0.3">
      <c r="A4503" s="1">
        <v>41771</v>
      </c>
      <c r="B4503">
        <v>8.6459679999999999</v>
      </c>
    </row>
    <row r="4504" spans="1:2" x14ac:dyDescent="0.3">
      <c r="A4504" s="1">
        <v>41772</v>
      </c>
      <c r="B4504">
        <v>8.7202699999999993</v>
      </c>
    </row>
    <row r="4505" spans="1:2" x14ac:dyDescent="0.3">
      <c r="A4505" s="1">
        <v>41773</v>
      </c>
      <c r="B4505">
        <v>8.686496</v>
      </c>
    </row>
    <row r="4506" spans="1:2" x14ac:dyDescent="0.3">
      <c r="A4506" s="1">
        <v>41774</v>
      </c>
      <c r="B4506">
        <v>8.8587410000000002</v>
      </c>
    </row>
    <row r="4507" spans="1:2" x14ac:dyDescent="0.3">
      <c r="A4507" s="1">
        <v>41775</v>
      </c>
      <c r="B4507">
        <v>8.8095839999999992</v>
      </c>
    </row>
    <row r="4508" spans="1:2" x14ac:dyDescent="0.3">
      <c r="A4508" s="1">
        <v>41778</v>
      </c>
      <c r="B4508">
        <v>8.7885159999999996</v>
      </c>
    </row>
    <row r="4509" spans="1:2" x14ac:dyDescent="0.3">
      <c r="A4509" s="1">
        <v>41779</v>
      </c>
      <c r="B4509">
        <v>8.7182919999999999</v>
      </c>
    </row>
    <row r="4510" spans="1:2" x14ac:dyDescent="0.3">
      <c r="A4510" s="1">
        <v>41780</v>
      </c>
      <c r="B4510">
        <v>8.7077580000000001</v>
      </c>
    </row>
    <row r="4511" spans="1:2" x14ac:dyDescent="0.3">
      <c r="A4511" s="1">
        <v>41781</v>
      </c>
      <c r="B4511">
        <v>8.7182919999999999</v>
      </c>
    </row>
    <row r="4512" spans="1:2" x14ac:dyDescent="0.3">
      <c r="A4512" s="1">
        <v>41782</v>
      </c>
      <c r="B4512">
        <v>8.7182919999999999</v>
      </c>
    </row>
    <row r="4513" spans="1:2" x14ac:dyDescent="0.3">
      <c r="A4513" s="1">
        <v>41785</v>
      </c>
      <c r="B4513">
        <v>8.7428720000000002</v>
      </c>
    </row>
    <row r="4514" spans="1:2" x14ac:dyDescent="0.3">
      <c r="A4514" s="1">
        <v>41786</v>
      </c>
      <c r="B4514">
        <v>8.6656250000000004</v>
      </c>
    </row>
    <row r="4515" spans="1:2" x14ac:dyDescent="0.3">
      <c r="A4515" s="1">
        <v>41787</v>
      </c>
      <c r="B4515">
        <v>8.5883789999999998</v>
      </c>
    </row>
    <row r="4516" spans="1:2" x14ac:dyDescent="0.3">
      <c r="A4516" s="1">
        <v>41788</v>
      </c>
      <c r="B4516">
        <v>8.5602870000000006</v>
      </c>
    </row>
    <row r="4517" spans="1:2" x14ac:dyDescent="0.3">
      <c r="A4517" s="1">
        <v>41789</v>
      </c>
      <c r="B4517">
        <v>8.6550899999999995</v>
      </c>
    </row>
    <row r="4518" spans="1:2" x14ac:dyDescent="0.3">
      <c r="A4518" s="1">
        <v>41792</v>
      </c>
      <c r="B4518">
        <v>8.7323380000000004</v>
      </c>
    </row>
    <row r="4519" spans="1:2" x14ac:dyDescent="0.3">
      <c r="A4519" s="1">
        <v>41793</v>
      </c>
      <c r="B4519">
        <v>8.6550899999999995</v>
      </c>
    </row>
    <row r="4520" spans="1:2" x14ac:dyDescent="0.3">
      <c r="A4520" s="1">
        <v>41794</v>
      </c>
      <c r="B4520">
        <v>8.7147799999999993</v>
      </c>
    </row>
    <row r="4521" spans="1:2" x14ac:dyDescent="0.3">
      <c r="A4521" s="1">
        <v>41795</v>
      </c>
      <c r="B4521">
        <v>8.7709600000000005</v>
      </c>
    </row>
    <row r="4522" spans="1:2" x14ac:dyDescent="0.3">
      <c r="A4522" s="1">
        <v>41796</v>
      </c>
      <c r="B4522">
        <v>8.8517189999999992</v>
      </c>
    </row>
    <row r="4523" spans="1:2" x14ac:dyDescent="0.3">
      <c r="A4523" s="1">
        <v>41799</v>
      </c>
      <c r="B4523">
        <v>8.9078990000000005</v>
      </c>
    </row>
    <row r="4524" spans="1:2" x14ac:dyDescent="0.3">
      <c r="A4524" s="1">
        <v>41800</v>
      </c>
      <c r="B4524">
        <v>8.9254519999999999</v>
      </c>
    </row>
    <row r="4525" spans="1:2" x14ac:dyDescent="0.3">
      <c r="A4525" s="1">
        <v>41801</v>
      </c>
      <c r="B4525">
        <v>8.8376730000000006</v>
      </c>
    </row>
    <row r="4526" spans="1:2" x14ac:dyDescent="0.3">
      <c r="A4526" s="1">
        <v>41802</v>
      </c>
      <c r="B4526">
        <v>8.8622519999999998</v>
      </c>
    </row>
    <row r="4527" spans="1:2" x14ac:dyDescent="0.3">
      <c r="A4527" s="1">
        <v>41803</v>
      </c>
      <c r="B4527">
        <v>8.8938520000000008</v>
      </c>
    </row>
    <row r="4528" spans="1:2" x14ac:dyDescent="0.3">
      <c r="A4528" s="1">
        <v>41806</v>
      </c>
      <c r="B4528">
        <v>8.8271390000000007</v>
      </c>
    </row>
    <row r="4529" spans="1:2" x14ac:dyDescent="0.3">
      <c r="A4529" s="1">
        <v>41807</v>
      </c>
      <c r="B4529">
        <v>8.8376730000000006</v>
      </c>
    </row>
    <row r="4530" spans="1:2" x14ac:dyDescent="0.3">
      <c r="A4530" s="1">
        <v>41808</v>
      </c>
      <c r="B4530">
        <v>8.8903409999999994</v>
      </c>
    </row>
    <row r="4531" spans="1:2" x14ac:dyDescent="0.3">
      <c r="A4531" s="1">
        <v>41809</v>
      </c>
      <c r="B4531">
        <v>8.9886549999999996</v>
      </c>
    </row>
    <row r="4532" spans="1:2" x14ac:dyDescent="0.3">
      <c r="A4532" s="1">
        <v>41810</v>
      </c>
      <c r="B4532">
        <v>8.9430080000000007</v>
      </c>
    </row>
    <row r="4533" spans="1:2" x14ac:dyDescent="0.3">
      <c r="A4533" s="1">
        <v>41813</v>
      </c>
      <c r="B4533">
        <v>8.9008749999999992</v>
      </c>
    </row>
    <row r="4534" spans="1:2" x14ac:dyDescent="0.3">
      <c r="A4534" s="1">
        <v>41814</v>
      </c>
      <c r="B4534">
        <v>8.9535429999999998</v>
      </c>
    </row>
    <row r="4535" spans="1:2" x14ac:dyDescent="0.3">
      <c r="A4535" s="1">
        <v>41815</v>
      </c>
      <c r="B4535">
        <v>8.9886549999999996</v>
      </c>
    </row>
    <row r="4536" spans="1:2" x14ac:dyDescent="0.3">
      <c r="A4536" s="1">
        <v>41816</v>
      </c>
      <c r="B4536">
        <v>8.9710990000000006</v>
      </c>
    </row>
    <row r="4537" spans="1:2" x14ac:dyDescent="0.3">
      <c r="A4537" s="1">
        <v>41817</v>
      </c>
      <c r="B4537">
        <v>8.9781220000000008</v>
      </c>
    </row>
    <row r="4538" spans="1:2" x14ac:dyDescent="0.3">
      <c r="A4538" s="1">
        <v>41820</v>
      </c>
      <c r="B4538">
        <v>8.9886549999999996</v>
      </c>
    </row>
    <row r="4539" spans="1:2" x14ac:dyDescent="0.3">
      <c r="A4539" s="1">
        <v>41821</v>
      </c>
      <c r="B4539">
        <v>9.0553670000000004</v>
      </c>
    </row>
    <row r="4540" spans="1:2" x14ac:dyDescent="0.3">
      <c r="A4540" s="1">
        <v>41822</v>
      </c>
      <c r="B4540">
        <v>8.760427</v>
      </c>
    </row>
    <row r="4541" spans="1:2" x14ac:dyDescent="0.3">
      <c r="A4541" s="1">
        <v>41823</v>
      </c>
      <c r="B4541">
        <v>8.8411849999999994</v>
      </c>
    </row>
    <row r="4542" spans="1:2" x14ac:dyDescent="0.3">
      <c r="A4542" s="1">
        <v>41824</v>
      </c>
      <c r="B4542">
        <v>8.7534050000000008</v>
      </c>
    </row>
    <row r="4543" spans="1:2" x14ac:dyDescent="0.3">
      <c r="A4543" s="1">
        <v>41827</v>
      </c>
      <c r="B4543">
        <v>8.6621129999999997</v>
      </c>
    </row>
    <row r="4544" spans="1:2" x14ac:dyDescent="0.3">
      <c r="A4544" s="1">
        <v>41828</v>
      </c>
      <c r="B4544">
        <v>8.5602870000000006</v>
      </c>
    </row>
    <row r="4545" spans="1:2" x14ac:dyDescent="0.3">
      <c r="A4545" s="1">
        <v>41829</v>
      </c>
      <c r="B4545">
        <v>8.5673100000000009</v>
      </c>
    </row>
    <row r="4546" spans="1:2" x14ac:dyDescent="0.3">
      <c r="A4546" s="1">
        <v>41830</v>
      </c>
      <c r="B4546">
        <v>8.4760200000000001</v>
      </c>
    </row>
    <row r="4547" spans="1:2" x14ac:dyDescent="0.3">
      <c r="A4547" s="1">
        <v>41831</v>
      </c>
      <c r="B4547">
        <v>8.4795320000000007</v>
      </c>
    </row>
    <row r="4548" spans="1:2" x14ac:dyDescent="0.3">
      <c r="A4548" s="1">
        <v>41834</v>
      </c>
      <c r="B4548">
        <v>8.6129569999999998</v>
      </c>
    </row>
    <row r="4549" spans="1:2" x14ac:dyDescent="0.3">
      <c r="A4549" s="1">
        <v>41835</v>
      </c>
      <c r="B4549">
        <v>8.5392220000000005</v>
      </c>
    </row>
    <row r="4550" spans="1:2" x14ac:dyDescent="0.3">
      <c r="A4550" s="1">
        <v>41836</v>
      </c>
      <c r="B4550">
        <v>8.7253150000000002</v>
      </c>
    </row>
    <row r="4551" spans="1:2" x14ac:dyDescent="0.3">
      <c r="A4551" s="1">
        <v>41837</v>
      </c>
      <c r="B4551">
        <v>8.5918880000000009</v>
      </c>
    </row>
    <row r="4552" spans="1:2" x14ac:dyDescent="0.3">
      <c r="A4552" s="1">
        <v>41838</v>
      </c>
      <c r="B4552">
        <v>8.5111310000000007</v>
      </c>
    </row>
    <row r="4553" spans="1:2" x14ac:dyDescent="0.3">
      <c r="A4553" s="1">
        <v>41841</v>
      </c>
      <c r="B4553">
        <v>8.4689979999999991</v>
      </c>
    </row>
    <row r="4554" spans="1:2" x14ac:dyDescent="0.3">
      <c r="A4554" s="1">
        <v>41842</v>
      </c>
      <c r="B4554">
        <v>8.6094469999999994</v>
      </c>
    </row>
    <row r="4555" spans="1:2" x14ac:dyDescent="0.3">
      <c r="A4555" s="1">
        <v>41843</v>
      </c>
      <c r="B4555">
        <v>8.5427330000000001</v>
      </c>
    </row>
    <row r="4556" spans="1:2" x14ac:dyDescent="0.3">
      <c r="A4556" s="1">
        <v>41844</v>
      </c>
      <c r="B4556">
        <v>8.5813559999999995</v>
      </c>
    </row>
    <row r="4557" spans="1:2" x14ac:dyDescent="0.3">
      <c r="A4557" s="1">
        <v>41845</v>
      </c>
      <c r="B4557">
        <v>8.5216659999999997</v>
      </c>
    </row>
    <row r="4558" spans="1:2" x14ac:dyDescent="0.3">
      <c r="A4558" s="1">
        <v>41848</v>
      </c>
      <c r="B4558">
        <v>8.5602870000000006</v>
      </c>
    </row>
    <row r="4559" spans="1:2" x14ac:dyDescent="0.3">
      <c r="A4559" s="1">
        <v>41849</v>
      </c>
      <c r="B4559">
        <v>8.6621129999999997</v>
      </c>
    </row>
    <row r="4560" spans="1:2" x14ac:dyDescent="0.3">
      <c r="A4560" s="1">
        <v>41850</v>
      </c>
      <c r="B4560">
        <v>8.6199790000000007</v>
      </c>
    </row>
    <row r="4561" spans="1:2" x14ac:dyDescent="0.3">
      <c r="A4561" s="1">
        <v>41851</v>
      </c>
      <c r="B4561">
        <v>8.5005980000000001</v>
      </c>
    </row>
    <row r="4562" spans="1:2" x14ac:dyDescent="0.3">
      <c r="A4562" s="1">
        <v>41852</v>
      </c>
      <c r="B4562">
        <v>8.4900660000000006</v>
      </c>
    </row>
    <row r="4563" spans="1:2" x14ac:dyDescent="0.3">
      <c r="A4563" s="1">
        <v>41855</v>
      </c>
      <c r="B4563">
        <v>8.3425960000000003</v>
      </c>
    </row>
    <row r="4564" spans="1:2" x14ac:dyDescent="0.3">
      <c r="A4564" s="1">
        <v>41856</v>
      </c>
      <c r="B4564">
        <v>8.3320620000000005</v>
      </c>
    </row>
    <row r="4565" spans="1:2" x14ac:dyDescent="0.3">
      <c r="A4565" s="1">
        <v>41857</v>
      </c>
      <c r="B4565">
        <v>8.1003229999999995</v>
      </c>
    </row>
    <row r="4566" spans="1:2" x14ac:dyDescent="0.3">
      <c r="A4566" s="1">
        <v>41858</v>
      </c>
      <c r="B4566">
        <v>7.97743</v>
      </c>
    </row>
    <row r="4567" spans="1:2" x14ac:dyDescent="0.3">
      <c r="A4567" s="1">
        <v>41859</v>
      </c>
      <c r="B4567">
        <v>7.7878270000000001</v>
      </c>
    </row>
    <row r="4568" spans="1:2" x14ac:dyDescent="0.3">
      <c r="A4568" s="1">
        <v>41862</v>
      </c>
      <c r="B4568">
        <v>7.963387</v>
      </c>
    </row>
    <row r="4569" spans="1:2" x14ac:dyDescent="0.3">
      <c r="A4569" s="1">
        <v>41863</v>
      </c>
      <c r="B4569">
        <v>7.836983</v>
      </c>
    </row>
    <row r="4570" spans="1:2" x14ac:dyDescent="0.3">
      <c r="A4570" s="1">
        <v>41864</v>
      </c>
      <c r="B4570">
        <v>7.9563639999999998</v>
      </c>
    </row>
    <row r="4571" spans="1:2" x14ac:dyDescent="0.3">
      <c r="A4571" s="1">
        <v>41865</v>
      </c>
      <c r="B4571">
        <v>7.8931620000000002</v>
      </c>
    </row>
    <row r="4572" spans="1:2" x14ac:dyDescent="0.3">
      <c r="A4572" s="1">
        <v>41866</v>
      </c>
      <c r="B4572">
        <v>7.8018710000000002</v>
      </c>
    </row>
    <row r="4573" spans="1:2" x14ac:dyDescent="0.3">
      <c r="A4573" s="1">
        <v>41869</v>
      </c>
      <c r="B4573">
        <v>7.896674</v>
      </c>
    </row>
    <row r="4574" spans="1:2" x14ac:dyDescent="0.3">
      <c r="A4574" s="1">
        <v>41870</v>
      </c>
      <c r="B4574">
        <v>7.861561</v>
      </c>
    </row>
    <row r="4575" spans="1:2" x14ac:dyDescent="0.3">
      <c r="A4575" s="1">
        <v>41871</v>
      </c>
      <c r="B4575">
        <v>7.8334720000000004</v>
      </c>
    </row>
    <row r="4576" spans="1:2" x14ac:dyDescent="0.3">
      <c r="A4576" s="1">
        <v>41872</v>
      </c>
      <c r="B4576">
        <v>7.9458310000000001</v>
      </c>
    </row>
    <row r="4577" spans="1:2" x14ac:dyDescent="0.3">
      <c r="A4577" s="1">
        <v>41873</v>
      </c>
      <c r="B4577">
        <v>7.861561</v>
      </c>
    </row>
    <row r="4578" spans="1:2" x14ac:dyDescent="0.3">
      <c r="A4578" s="1">
        <v>41876</v>
      </c>
      <c r="B4578">
        <v>7.9739199999999997</v>
      </c>
    </row>
    <row r="4579" spans="1:2" x14ac:dyDescent="0.3">
      <c r="A4579" s="1">
        <v>41877</v>
      </c>
      <c r="B4579">
        <v>7.9949870000000001</v>
      </c>
    </row>
    <row r="4580" spans="1:2" x14ac:dyDescent="0.3">
      <c r="A4580" s="1">
        <v>41878</v>
      </c>
      <c r="B4580">
        <v>8.0968119999999999</v>
      </c>
    </row>
    <row r="4581" spans="1:2" x14ac:dyDescent="0.3">
      <c r="A4581" s="1">
        <v>41879</v>
      </c>
      <c r="B4581">
        <v>8.0265880000000003</v>
      </c>
    </row>
    <row r="4582" spans="1:2" x14ac:dyDescent="0.3">
      <c r="A4582" s="1">
        <v>41880</v>
      </c>
      <c r="B4582">
        <v>7.9914750000000003</v>
      </c>
    </row>
    <row r="4583" spans="1:2" x14ac:dyDescent="0.3">
      <c r="A4583" s="1">
        <v>41883</v>
      </c>
      <c r="B4583">
        <v>8.0546769999999999</v>
      </c>
    </row>
    <row r="4584" spans="1:2" x14ac:dyDescent="0.3">
      <c r="A4584" s="1">
        <v>41884</v>
      </c>
      <c r="B4584">
        <v>8.1143669999999997</v>
      </c>
    </row>
    <row r="4585" spans="1:2" x14ac:dyDescent="0.3">
      <c r="A4585" s="1">
        <v>41885</v>
      </c>
      <c r="B4585">
        <v>8.1740569999999995</v>
      </c>
    </row>
    <row r="4586" spans="1:2" x14ac:dyDescent="0.3">
      <c r="A4586" s="1">
        <v>41886</v>
      </c>
      <c r="B4586">
        <v>8.2021479999999993</v>
      </c>
    </row>
    <row r="4587" spans="1:2" x14ac:dyDescent="0.3">
      <c r="A4587" s="1">
        <v>41887</v>
      </c>
      <c r="B4587">
        <v>8.2372589999999999</v>
      </c>
    </row>
    <row r="4588" spans="1:2" x14ac:dyDescent="0.3">
      <c r="A4588" s="1">
        <v>41890</v>
      </c>
      <c r="B4588">
        <v>8.2477920000000005</v>
      </c>
    </row>
    <row r="4589" spans="1:2" x14ac:dyDescent="0.3">
      <c r="A4589" s="1">
        <v>41891</v>
      </c>
      <c r="B4589">
        <v>8.2372589999999999</v>
      </c>
    </row>
    <row r="4590" spans="1:2" x14ac:dyDescent="0.3">
      <c r="A4590" s="1">
        <v>41892</v>
      </c>
      <c r="B4590">
        <v>8.1600129999999993</v>
      </c>
    </row>
    <row r="4591" spans="1:2" x14ac:dyDescent="0.3">
      <c r="A4591" s="1">
        <v>41893</v>
      </c>
      <c r="B4591">
        <v>8.1810799999999997</v>
      </c>
    </row>
    <row r="4592" spans="1:2" x14ac:dyDescent="0.3">
      <c r="A4592" s="1">
        <v>41894</v>
      </c>
      <c r="B4592">
        <v>8.1213899999999999</v>
      </c>
    </row>
    <row r="4593" spans="1:2" x14ac:dyDescent="0.3">
      <c r="A4593" s="1">
        <v>41897</v>
      </c>
      <c r="B4593">
        <v>8.1178790000000003</v>
      </c>
    </row>
    <row r="4594" spans="1:2" x14ac:dyDescent="0.3">
      <c r="A4594" s="1">
        <v>41898</v>
      </c>
      <c r="B4594">
        <v>8.1284120000000009</v>
      </c>
    </row>
    <row r="4595" spans="1:2" x14ac:dyDescent="0.3">
      <c r="A4595" s="1">
        <v>41899</v>
      </c>
      <c r="B4595">
        <v>8.1249000000000002</v>
      </c>
    </row>
    <row r="4596" spans="1:2" x14ac:dyDescent="0.3">
      <c r="A4596" s="1">
        <v>41900</v>
      </c>
      <c r="B4596">
        <v>8.1810799999999997</v>
      </c>
    </row>
    <row r="4597" spans="1:2" x14ac:dyDescent="0.3">
      <c r="A4597" s="1">
        <v>41901</v>
      </c>
      <c r="B4597">
        <v>8.4900660000000006</v>
      </c>
    </row>
    <row r="4598" spans="1:2" x14ac:dyDescent="0.3">
      <c r="A4598" s="1">
        <v>41904</v>
      </c>
      <c r="B4598">
        <v>8.5111310000000007</v>
      </c>
    </row>
    <row r="4599" spans="1:2" x14ac:dyDescent="0.3">
      <c r="A4599" s="1">
        <v>41905</v>
      </c>
      <c r="B4599">
        <v>8.3741959999999995</v>
      </c>
    </row>
    <row r="4600" spans="1:2" x14ac:dyDescent="0.3">
      <c r="A4600" s="1">
        <v>41906</v>
      </c>
      <c r="B4600">
        <v>8.5427330000000001</v>
      </c>
    </row>
    <row r="4601" spans="1:2" x14ac:dyDescent="0.3">
      <c r="A4601" s="1">
        <v>41907</v>
      </c>
      <c r="B4601">
        <v>8.3636630000000007</v>
      </c>
    </row>
    <row r="4602" spans="1:2" x14ac:dyDescent="0.3">
      <c r="A4602" s="1">
        <v>41908</v>
      </c>
      <c r="B4602">
        <v>8.3987739999999995</v>
      </c>
    </row>
    <row r="4603" spans="1:2" x14ac:dyDescent="0.3">
      <c r="A4603" s="1">
        <v>41911</v>
      </c>
      <c r="B4603">
        <v>8.3636630000000007</v>
      </c>
    </row>
    <row r="4604" spans="1:2" x14ac:dyDescent="0.3">
      <c r="A4604" s="1">
        <v>41912</v>
      </c>
      <c r="B4604">
        <v>8.4268640000000001</v>
      </c>
    </row>
    <row r="4605" spans="1:2" x14ac:dyDescent="0.3">
      <c r="A4605" s="1">
        <v>41913</v>
      </c>
      <c r="B4605">
        <v>8.3285509999999991</v>
      </c>
    </row>
    <row r="4606" spans="1:2" x14ac:dyDescent="0.3">
      <c r="A4606" s="1">
        <v>41914</v>
      </c>
      <c r="B4606">
        <v>8.1424570000000003</v>
      </c>
    </row>
    <row r="4607" spans="1:2" x14ac:dyDescent="0.3">
      <c r="A4607" s="1">
        <v>41918</v>
      </c>
      <c r="B4607">
        <v>8.1389449999999997</v>
      </c>
    </row>
    <row r="4608" spans="1:2" x14ac:dyDescent="0.3">
      <c r="A4608" s="1">
        <v>41919</v>
      </c>
      <c r="B4608">
        <v>7.9949870000000001</v>
      </c>
    </row>
    <row r="4609" spans="1:2" x14ac:dyDescent="0.3">
      <c r="A4609" s="1">
        <v>41920</v>
      </c>
      <c r="B4609">
        <v>7.9142299999999999</v>
      </c>
    </row>
    <row r="4610" spans="1:2" x14ac:dyDescent="0.3">
      <c r="A4610" s="1">
        <v>41921</v>
      </c>
      <c r="B4610">
        <v>7.8510289999999996</v>
      </c>
    </row>
    <row r="4611" spans="1:2" x14ac:dyDescent="0.3">
      <c r="A4611" s="1">
        <v>41922</v>
      </c>
      <c r="B4611">
        <v>7.6333339999999996</v>
      </c>
    </row>
    <row r="4612" spans="1:2" x14ac:dyDescent="0.3">
      <c r="A4612" s="1">
        <v>41925</v>
      </c>
      <c r="B4612">
        <v>7.6579129999999997</v>
      </c>
    </row>
    <row r="4613" spans="1:2" x14ac:dyDescent="0.3">
      <c r="A4613" s="1">
        <v>41926</v>
      </c>
      <c r="B4613">
        <v>7.5841770000000004</v>
      </c>
    </row>
    <row r="4614" spans="1:2" x14ac:dyDescent="0.3">
      <c r="A4614" s="1">
        <v>41927</v>
      </c>
      <c r="B4614">
        <v>7.3664839999999998</v>
      </c>
    </row>
    <row r="4615" spans="1:2" x14ac:dyDescent="0.3">
      <c r="A4615" s="1">
        <v>41928</v>
      </c>
      <c r="B4615">
        <v>7.2681709999999997</v>
      </c>
    </row>
    <row r="4616" spans="1:2" x14ac:dyDescent="0.3">
      <c r="A4616" s="1">
        <v>41929</v>
      </c>
      <c r="B4616">
        <v>7.4999079999999996</v>
      </c>
    </row>
    <row r="4617" spans="1:2" x14ac:dyDescent="0.3">
      <c r="A4617" s="1">
        <v>41932</v>
      </c>
      <c r="B4617">
        <v>7.4788410000000001</v>
      </c>
    </row>
    <row r="4618" spans="1:2" x14ac:dyDescent="0.3">
      <c r="A4618" s="1">
        <v>41933</v>
      </c>
      <c r="B4618">
        <v>7.6192909999999996</v>
      </c>
    </row>
    <row r="4619" spans="1:2" x14ac:dyDescent="0.3">
      <c r="A4619" s="1">
        <v>41934</v>
      </c>
      <c r="B4619">
        <v>7.629823</v>
      </c>
    </row>
    <row r="4620" spans="1:2" x14ac:dyDescent="0.3">
      <c r="A4620" s="1">
        <v>41935</v>
      </c>
      <c r="B4620">
        <v>7.6508900000000004</v>
      </c>
    </row>
    <row r="4621" spans="1:2" x14ac:dyDescent="0.3">
      <c r="A4621" s="1">
        <v>41936</v>
      </c>
      <c r="B4621">
        <v>7.8475169999999999</v>
      </c>
    </row>
    <row r="4622" spans="1:2" x14ac:dyDescent="0.3">
      <c r="A4622" s="1">
        <v>41939</v>
      </c>
      <c r="B4622">
        <v>7.7913379999999997</v>
      </c>
    </row>
    <row r="4623" spans="1:2" x14ac:dyDescent="0.3">
      <c r="A4623" s="1">
        <v>41940</v>
      </c>
      <c r="B4623">
        <v>8.0757449999999995</v>
      </c>
    </row>
    <row r="4624" spans="1:2" x14ac:dyDescent="0.3">
      <c r="A4624" s="1">
        <v>41941</v>
      </c>
      <c r="B4624">
        <v>8.1635249999999999</v>
      </c>
    </row>
    <row r="4625" spans="1:2" x14ac:dyDescent="0.3">
      <c r="A4625" s="1">
        <v>41942</v>
      </c>
      <c r="B4625">
        <v>8.1986360000000005</v>
      </c>
    </row>
    <row r="4626" spans="1:2" x14ac:dyDescent="0.3">
      <c r="A4626" s="1">
        <v>41943</v>
      </c>
      <c r="B4626">
        <v>8.4409100000000006</v>
      </c>
    </row>
    <row r="4627" spans="1:2" x14ac:dyDescent="0.3">
      <c r="A4627" s="1">
        <v>41946</v>
      </c>
      <c r="B4627">
        <v>8.3531289999999991</v>
      </c>
    </row>
    <row r="4628" spans="1:2" x14ac:dyDescent="0.3">
      <c r="A4628" s="1">
        <v>41947</v>
      </c>
      <c r="B4628">
        <v>8.2653490000000005</v>
      </c>
    </row>
    <row r="4629" spans="1:2" x14ac:dyDescent="0.3">
      <c r="A4629" s="1">
        <v>41948</v>
      </c>
      <c r="B4629">
        <v>8.4514420000000001</v>
      </c>
    </row>
    <row r="4630" spans="1:2" x14ac:dyDescent="0.3">
      <c r="A4630" s="1">
        <v>41949</v>
      </c>
      <c r="B4630">
        <v>8.4479319999999998</v>
      </c>
    </row>
    <row r="4631" spans="1:2" x14ac:dyDescent="0.3">
      <c r="A4631" s="1">
        <v>41950</v>
      </c>
      <c r="B4631">
        <v>8.4584639999999993</v>
      </c>
    </row>
    <row r="4632" spans="1:2" x14ac:dyDescent="0.3">
      <c r="A4632" s="1">
        <v>41953</v>
      </c>
      <c r="B4632">
        <v>8.6059339999999995</v>
      </c>
    </row>
    <row r="4633" spans="1:2" x14ac:dyDescent="0.3">
      <c r="A4633" s="1">
        <v>41954</v>
      </c>
      <c r="B4633">
        <v>8.7990510000000004</v>
      </c>
    </row>
    <row r="4634" spans="1:2" x14ac:dyDescent="0.3">
      <c r="A4634" s="1">
        <v>41955</v>
      </c>
      <c r="B4634">
        <v>8.6410470000000004</v>
      </c>
    </row>
    <row r="4635" spans="1:2" x14ac:dyDescent="0.3">
      <c r="A4635" s="1">
        <v>41956</v>
      </c>
      <c r="B4635">
        <v>8.7393599999999996</v>
      </c>
    </row>
    <row r="4636" spans="1:2" x14ac:dyDescent="0.3">
      <c r="A4636" s="1">
        <v>41957</v>
      </c>
      <c r="B4636">
        <v>8.7885159999999996</v>
      </c>
    </row>
    <row r="4637" spans="1:2" x14ac:dyDescent="0.3">
      <c r="A4637" s="1">
        <v>41960</v>
      </c>
      <c r="B4637">
        <v>8.8762950000000007</v>
      </c>
    </row>
    <row r="4638" spans="1:2" x14ac:dyDescent="0.3">
      <c r="A4638" s="1">
        <v>41961</v>
      </c>
      <c r="B4638">
        <v>8.9746089999999992</v>
      </c>
    </row>
    <row r="4639" spans="1:2" x14ac:dyDescent="0.3">
      <c r="A4639" s="1">
        <v>41962</v>
      </c>
      <c r="B4639">
        <v>9.0553670000000004</v>
      </c>
    </row>
    <row r="4640" spans="1:2" x14ac:dyDescent="0.3">
      <c r="A4640" s="1">
        <v>41963</v>
      </c>
      <c r="B4640">
        <v>9.1291019999999996</v>
      </c>
    </row>
    <row r="4641" spans="1:2" x14ac:dyDescent="0.3">
      <c r="A4641" s="1">
        <v>41964</v>
      </c>
      <c r="B4641">
        <v>9.2414620000000003</v>
      </c>
    </row>
    <row r="4642" spans="1:2" x14ac:dyDescent="0.3">
      <c r="A4642" s="1">
        <v>41967</v>
      </c>
      <c r="B4642">
        <v>9.3467970000000005</v>
      </c>
    </row>
    <row r="4643" spans="1:2" x14ac:dyDescent="0.3">
      <c r="A4643" s="1">
        <v>41968</v>
      </c>
      <c r="B4643">
        <v>9.3643529999999995</v>
      </c>
    </row>
    <row r="4644" spans="1:2" x14ac:dyDescent="0.3">
      <c r="A4644" s="1">
        <v>41969</v>
      </c>
      <c r="B4644">
        <v>9.4977769999999992</v>
      </c>
    </row>
    <row r="4645" spans="1:2" x14ac:dyDescent="0.3">
      <c r="A4645" s="1">
        <v>41970</v>
      </c>
      <c r="B4645">
        <v>9.4626669999999997</v>
      </c>
    </row>
    <row r="4646" spans="1:2" x14ac:dyDescent="0.3">
      <c r="A4646" s="1">
        <v>41971</v>
      </c>
      <c r="B4646">
        <v>9.6206689999999995</v>
      </c>
    </row>
    <row r="4647" spans="1:2" x14ac:dyDescent="0.3">
      <c r="A4647" s="1">
        <v>41974</v>
      </c>
      <c r="B4647">
        <v>9.5364000000000004</v>
      </c>
    </row>
    <row r="4648" spans="1:2" x14ac:dyDescent="0.3">
      <c r="A4648" s="1">
        <v>41975</v>
      </c>
      <c r="B4648">
        <v>9.4696879999999997</v>
      </c>
    </row>
    <row r="4649" spans="1:2" x14ac:dyDescent="0.3">
      <c r="A4649" s="1">
        <v>41976</v>
      </c>
      <c r="B4649">
        <v>9.4029769999999999</v>
      </c>
    </row>
    <row r="4650" spans="1:2" x14ac:dyDescent="0.3">
      <c r="A4650" s="1">
        <v>41977</v>
      </c>
      <c r="B4650">
        <v>9.3608419999999999</v>
      </c>
    </row>
    <row r="4651" spans="1:2" x14ac:dyDescent="0.3">
      <c r="A4651" s="1">
        <v>41978</v>
      </c>
      <c r="B4651">
        <v>9.6241800000000008</v>
      </c>
    </row>
    <row r="4652" spans="1:2" x14ac:dyDescent="0.3">
      <c r="A4652" s="1">
        <v>41981</v>
      </c>
      <c r="B4652">
        <v>9.6241800000000008</v>
      </c>
    </row>
    <row r="4653" spans="1:2" x14ac:dyDescent="0.3">
      <c r="A4653" s="1">
        <v>41982</v>
      </c>
      <c r="B4653">
        <v>9.2941280000000006</v>
      </c>
    </row>
    <row r="4654" spans="1:2" x14ac:dyDescent="0.3">
      <c r="A4654" s="1">
        <v>41983</v>
      </c>
      <c r="B4654">
        <v>9.0694119999999998</v>
      </c>
    </row>
    <row r="4655" spans="1:2" x14ac:dyDescent="0.3">
      <c r="A4655" s="1">
        <v>41984</v>
      </c>
      <c r="B4655">
        <v>9.150169</v>
      </c>
    </row>
    <row r="4656" spans="1:2" x14ac:dyDescent="0.3">
      <c r="A4656" s="1">
        <v>41985</v>
      </c>
      <c r="B4656">
        <v>8.9219430000000006</v>
      </c>
    </row>
    <row r="4657" spans="1:2" x14ac:dyDescent="0.3">
      <c r="A4657" s="1">
        <v>41988</v>
      </c>
      <c r="B4657">
        <v>8.760427</v>
      </c>
    </row>
    <row r="4658" spans="1:2" x14ac:dyDescent="0.3">
      <c r="A4658" s="1">
        <v>41989</v>
      </c>
      <c r="B4658">
        <v>9.0272769999999998</v>
      </c>
    </row>
    <row r="4659" spans="1:2" x14ac:dyDescent="0.3">
      <c r="A4659" s="1">
        <v>41990</v>
      </c>
      <c r="B4659">
        <v>9.0799459999999996</v>
      </c>
    </row>
    <row r="4660" spans="1:2" x14ac:dyDescent="0.3">
      <c r="A4660" s="1">
        <v>41991</v>
      </c>
      <c r="B4660">
        <v>9.4521329999999999</v>
      </c>
    </row>
    <row r="4661" spans="1:2" x14ac:dyDescent="0.3">
      <c r="A4661" s="1">
        <v>41992</v>
      </c>
      <c r="B4661">
        <v>9.3503070000000008</v>
      </c>
    </row>
    <row r="4662" spans="1:2" x14ac:dyDescent="0.3">
      <c r="A4662" s="1">
        <v>41995</v>
      </c>
      <c r="B4662">
        <v>9.4802210000000002</v>
      </c>
    </row>
    <row r="4663" spans="1:2" x14ac:dyDescent="0.3">
      <c r="A4663" s="1">
        <v>41996</v>
      </c>
      <c r="B4663">
        <v>9.5469349999999995</v>
      </c>
    </row>
    <row r="4664" spans="1:2" x14ac:dyDescent="0.3">
      <c r="A4664" s="1">
        <v>42002</v>
      </c>
      <c r="B4664">
        <v>9.5048010000000005</v>
      </c>
    </row>
    <row r="4665" spans="1:2" x14ac:dyDescent="0.3">
      <c r="A4665" s="1">
        <v>42003</v>
      </c>
      <c r="B4665">
        <v>9.3046629999999997</v>
      </c>
    </row>
    <row r="4666" spans="1:2" x14ac:dyDescent="0.3">
      <c r="A4666" s="1">
        <v>42006</v>
      </c>
      <c r="B4666">
        <v>9.2590170000000001</v>
      </c>
    </row>
    <row r="4667" spans="1:2" x14ac:dyDescent="0.3">
      <c r="A4667" s="1">
        <v>42009</v>
      </c>
      <c r="B4667">
        <v>8.9746089999999992</v>
      </c>
    </row>
    <row r="4668" spans="1:2" x14ac:dyDescent="0.3">
      <c r="A4668" s="1">
        <v>42010</v>
      </c>
      <c r="B4668">
        <v>8.8692740000000008</v>
      </c>
    </row>
    <row r="4669" spans="1:2" x14ac:dyDescent="0.3">
      <c r="A4669" s="1">
        <v>42011</v>
      </c>
      <c r="B4669">
        <v>9.1220780000000001</v>
      </c>
    </row>
    <row r="4670" spans="1:2" x14ac:dyDescent="0.3">
      <c r="A4670" s="1">
        <v>42012</v>
      </c>
      <c r="B4670">
        <v>9.5715129999999995</v>
      </c>
    </row>
    <row r="4671" spans="1:2" x14ac:dyDescent="0.3">
      <c r="A4671" s="1">
        <v>42013</v>
      </c>
      <c r="B4671">
        <v>9.3187069999999999</v>
      </c>
    </row>
    <row r="4672" spans="1:2" x14ac:dyDescent="0.3">
      <c r="A4672" s="1">
        <v>42016</v>
      </c>
      <c r="B4672">
        <v>9.5539579999999997</v>
      </c>
    </row>
    <row r="4673" spans="1:2" x14ac:dyDescent="0.3">
      <c r="A4673" s="1">
        <v>42017</v>
      </c>
      <c r="B4673">
        <v>9.7295160000000003</v>
      </c>
    </row>
    <row r="4674" spans="1:2" x14ac:dyDescent="0.3">
      <c r="A4674" s="1">
        <v>42018</v>
      </c>
      <c r="B4674">
        <v>9.6522699999999997</v>
      </c>
    </row>
    <row r="4675" spans="1:2" x14ac:dyDescent="0.3">
      <c r="A4675" s="1">
        <v>42019</v>
      </c>
      <c r="B4675">
        <v>9.7716499999999993</v>
      </c>
    </row>
    <row r="4676" spans="1:2" x14ac:dyDescent="0.3">
      <c r="A4676" s="1">
        <v>42020</v>
      </c>
      <c r="B4676">
        <v>9.8664529999999999</v>
      </c>
    </row>
    <row r="4677" spans="1:2" x14ac:dyDescent="0.3">
      <c r="A4677" s="1">
        <v>42023</v>
      </c>
      <c r="B4677">
        <v>9.9682779999999998</v>
      </c>
    </row>
    <row r="4678" spans="1:2" x14ac:dyDescent="0.3">
      <c r="A4678" s="1">
        <v>42024</v>
      </c>
      <c r="B4678">
        <v>10.038501999999999</v>
      </c>
    </row>
    <row r="4679" spans="1:2" x14ac:dyDescent="0.3">
      <c r="A4679" s="1">
        <v>42025</v>
      </c>
      <c r="B4679">
        <v>10.077124</v>
      </c>
    </row>
    <row r="4680" spans="1:2" x14ac:dyDescent="0.3">
      <c r="A4680" s="1">
        <v>42026</v>
      </c>
      <c r="B4680">
        <v>10.273752</v>
      </c>
    </row>
    <row r="4681" spans="1:2" x14ac:dyDescent="0.3">
      <c r="A4681" s="1">
        <v>42027</v>
      </c>
      <c r="B4681">
        <v>10.459845</v>
      </c>
    </row>
    <row r="4682" spans="1:2" x14ac:dyDescent="0.3">
      <c r="A4682" s="1">
        <v>42030</v>
      </c>
      <c r="B4682">
        <v>10.65296</v>
      </c>
    </row>
    <row r="4683" spans="1:2" x14ac:dyDescent="0.3">
      <c r="A4683" s="1">
        <v>42031</v>
      </c>
      <c r="B4683">
        <v>10.533580000000001</v>
      </c>
    </row>
    <row r="4684" spans="1:2" x14ac:dyDescent="0.3">
      <c r="A4684" s="1">
        <v>42032</v>
      </c>
      <c r="B4684">
        <v>10.698605000000001</v>
      </c>
    </row>
    <row r="4685" spans="1:2" x14ac:dyDescent="0.3">
      <c r="A4685" s="1">
        <v>42033</v>
      </c>
      <c r="B4685">
        <v>10.877675999999999</v>
      </c>
    </row>
    <row r="4686" spans="1:2" x14ac:dyDescent="0.3">
      <c r="A4686" s="1">
        <v>42034</v>
      </c>
      <c r="B4686">
        <v>10.733718</v>
      </c>
    </row>
    <row r="4687" spans="1:2" x14ac:dyDescent="0.3">
      <c r="A4687" s="1">
        <v>42037</v>
      </c>
      <c r="B4687">
        <v>10.923323</v>
      </c>
    </row>
    <row r="4688" spans="1:2" x14ac:dyDescent="0.3">
      <c r="A4688" s="1">
        <v>42038</v>
      </c>
      <c r="B4688">
        <v>11.021636000000001</v>
      </c>
    </row>
    <row r="4689" spans="1:2" x14ac:dyDescent="0.3">
      <c r="A4689" s="1">
        <v>42039</v>
      </c>
      <c r="B4689">
        <v>11.088346</v>
      </c>
    </row>
    <row r="4690" spans="1:2" x14ac:dyDescent="0.3">
      <c r="A4690" s="1">
        <v>42040</v>
      </c>
      <c r="B4690">
        <v>11.12346</v>
      </c>
    </row>
    <row r="4691" spans="1:2" x14ac:dyDescent="0.3">
      <c r="A4691" s="1">
        <v>42041</v>
      </c>
      <c r="B4691">
        <v>11.162084</v>
      </c>
    </row>
    <row r="4692" spans="1:2" x14ac:dyDescent="0.3">
      <c r="A4692" s="1">
        <v>42044</v>
      </c>
      <c r="B4692">
        <v>10.923323</v>
      </c>
    </row>
    <row r="4693" spans="1:2" x14ac:dyDescent="0.3">
      <c r="A4693" s="1">
        <v>42045</v>
      </c>
      <c r="B4693">
        <v>11.077814</v>
      </c>
    </row>
    <row r="4694" spans="1:2" x14ac:dyDescent="0.3">
      <c r="A4694" s="1">
        <v>42046</v>
      </c>
      <c r="B4694">
        <v>10.983013</v>
      </c>
    </row>
    <row r="4695" spans="1:2" x14ac:dyDescent="0.3">
      <c r="A4695" s="1">
        <v>42047</v>
      </c>
      <c r="B4695">
        <v>11.098883000000001</v>
      </c>
    </row>
    <row r="4696" spans="1:2" x14ac:dyDescent="0.3">
      <c r="A4696" s="1">
        <v>42048</v>
      </c>
      <c r="B4696">
        <v>11.193685</v>
      </c>
    </row>
    <row r="4697" spans="1:2" x14ac:dyDescent="0.3">
      <c r="A4697" s="1">
        <v>42051</v>
      </c>
      <c r="B4697">
        <v>11.12346</v>
      </c>
    </row>
    <row r="4698" spans="1:2" x14ac:dyDescent="0.3">
      <c r="A4698" s="1">
        <v>42052</v>
      </c>
      <c r="B4698">
        <v>11.067283</v>
      </c>
    </row>
    <row r="4699" spans="1:2" x14ac:dyDescent="0.3">
      <c r="A4699" s="1">
        <v>42053</v>
      </c>
      <c r="B4699">
        <v>10.954923000000001</v>
      </c>
    </row>
    <row r="4700" spans="1:2" x14ac:dyDescent="0.3">
      <c r="A4700" s="1">
        <v>42054</v>
      </c>
      <c r="B4700">
        <v>10.990034</v>
      </c>
    </row>
    <row r="4701" spans="1:2" x14ac:dyDescent="0.3">
      <c r="A4701" s="1">
        <v>42055</v>
      </c>
      <c r="B4701">
        <v>11.176126999999999</v>
      </c>
    </row>
    <row r="4702" spans="1:2" x14ac:dyDescent="0.3">
      <c r="A4702" s="1">
        <v>42058</v>
      </c>
      <c r="B4702">
        <v>11.109415</v>
      </c>
    </row>
    <row r="4703" spans="1:2" x14ac:dyDescent="0.3">
      <c r="A4703" s="1">
        <v>42059</v>
      </c>
      <c r="B4703">
        <v>11.302530000000001</v>
      </c>
    </row>
    <row r="4704" spans="1:2" x14ac:dyDescent="0.3">
      <c r="A4704" s="1">
        <v>42060</v>
      </c>
      <c r="B4704">
        <v>11.327108000000001</v>
      </c>
    </row>
    <row r="4705" spans="1:2" x14ac:dyDescent="0.3">
      <c r="A4705" s="1">
        <v>42061</v>
      </c>
      <c r="B4705">
        <v>11.369244</v>
      </c>
    </row>
    <row r="4706" spans="1:2" x14ac:dyDescent="0.3">
      <c r="A4706" s="1">
        <v>42062</v>
      </c>
      <c r="B4706">
        <v>11.706318</v>
      </c>
    </row>
    <row r="4707" spans="1:2" x14ac:dyDescent="0.3">
      <c r="A4707" s="1">
        <v>42065</v>
      </c>
      <c r="B4707">
        <v>11.702807999999999</v>
      </c>
    </row>
    <row r="4708" spans="1:2" x14ac:dyDescent="0.3">
      <c r="A4708" s="1">
        <v>42066</v>
      </c>
      <c r="B4708">
        <v>11.464046</v>
      </c>
    </row>
    <row r="4709" spans="1:2" x14ac:dyDescent="0.3">
      <c r="A4709" s="1">
        <v>42067</v>
      </c>
      <c r="B4709">
        <v>11.741429</v>
      </c>
    </row>
    <row r="4710" spans="1:2" x14ac:dyDescent="0.3">
      <c r="A4710" s="1">
        <v>42068</v>
      </c>
      <c r="B4710">
        <v>11.755474</v>
      </c>
    </row>
    <row r="4711" spans="1:2" x14ac:dyDescent="0.3">
      <c r="A4711" s="1">
        <v>42069</v>
      </c>
      <c r="B4711">
        <v>11.769520999999999</v>
      </c>
    </row>
    <row r="4712" spans="1:2" x14ac:dyDescent="0.3">
      <c r="A4712" s="1">
        <v>42072</v>
      </c>
      <c r="B4712">
        <v>11.815166</v>
      </c>
    </row>
    <row r="4713" spans="1:2" x14ac:dyDescent="0.3">
      <c r="A4713" s="1">
        <v>42073</v>
      </c>
      <c r="B4713">
        <v>11.527248</v>
      </c>
    </row>
    <row r="4714" spans="1:2" x14ac:dyDescent="0.3">
      <c r="A4714" s="1">
        <v>42074</v>
      </c>
      <c r="B4714">
        <v>11.797609</v>
      </c>
    </row>
    <row r="4715" spans="1:2" x14ac:dyDescent="0.3">
      <c r="A4715" s="1">
        <v>42075</v>
      </c>
      <c r="B4715">
        <v>12.022326</v>
      </c>
    </row>
    <row r="4716" spans="1:2" x14ac:dyDescent="0.3">
      <c r="A4716" s="1">
        <v>42076</v>
      </c>
      <c r="B4716">
        <v>12.043393</v>
      </c>
    </row>
    <row r="4717" spans="1:2" x14ac:dyDescent="0.3">
      <c r="A4717" s="1">
        <v>42079</v>
      </c>
      <c r="B4717">
        <v>12.067971</v>
      </c>
    </row>
    <row r="4718" spans="1:2" x14ac:dyDescent="0.3">
      <c r="A4718" s="1">
        <v>42080</v>
      </c>
      <c r="B4718">
        <v>11.867832</v>
      </c>
    </row>
    <row r="4719" spans="1:2" x14ac:dyDescent="0.3">
      <c r="A4719" s="1">
        <v>42081</v>
      </c>
      <c r="B4719">
        <v>11.762497</v>
      </c>
    </row>
    <row r="4720" spans="1:2" x14ac:dyDescent="0.3">
      <c r="A4720" s="1">
        <v>42082</v>
      </c>
      <c r="B4720">
        <v>11.748452</v>
      </c>
    </row>
    <row r="4721" spans="1:2" x14ac:dyDescent="0.3">
      <c r="A4721" s="1">
        <v>42083</v>
      </c>
      <c r="B4721">
        <v>11.927524999999999</v>
      </c>
    </row>
    <row r="4722" spans="1:2" x14ac:dyDescent="0.3">
      <c r="A4722" s="1">
        <v>42086</v>
      </c>
      <c r="B4722">
        <v>11.906456</v>
      </c>
    </row>
    <row r="4723" spans="1:2" x14ac:dyDescent="0.3">
      <c r="A4723" s="1">
        <v>42087</v>
      </c>
      <c r="B4723">
        <v>12.053927</v>
      </c>
    </row>
    <row r="4724" spans="1:2" x14ac:dyDescent="0.3">
      <c r="A4724" s="1">
        <v>42088</v>
      </c>
      <c r="B4724">
        <v>11.987213000000001</v>
      </c>
    </row>
    <row r="4725" spans="1:2" x14ac:dyDescent="0.3">
      <c r="A4725" s="1">
        <v>42089</v>
      </c>
      <c r="B4725">
        <v>12.032859</v>
      </c>
    </row>
    <row r="4726" spans="1:2" x14ac:dyDescent="0.3">
      <c r="A4726" s="1">
        <v>42090</v>
      </c>
      <c r="B4726">
        <v>11.955612</v>
      </c>
    </row>
    <row r="4727" spans="1:2" x14ac:dyDescent="0.3">
      <c r="A4727" s="1">
        <v>42093</v>
      </c>
      <c r="B4727">
        <v>12.162772</v>
      </c>
    </row>
    <row r="4728" spans="1:2" x14ac:dyDescent="0.3">
      <c r="A4728" s="1">
        <v>42094</v>
      </c>
      <c r="B4728">
        <v>11.973167</v>
      </c>
    </row>
    <row r="4729" spans="1:2" x14ac:dyDescent="0.3">
      <c r="A4729" s="1">
        <v>42095</v>
      </c>
      <c r="B4729">
        <v>11.969657</v>
      </c>
    </row>
    <row r="4730" spans="1:2" x14ac:dyDescent="0.3">
      <c r="A4730" s="1">
        <v>42096</v>
      </c>
      <c r="B4730">
        <v>11.959125</v>
      </c>
    </row>
    <row r="4731" spans="1:2" x14ac:dyDescent="0.3">
      <c r="A4731" s="1">
        <v>42101</v>
      </c>
      <c r="B4731">
        <v>12.204907</v>
      </c>
    </row>
    <row r="4732" spans="1:2" x14ac:dyDescent="0.3">
      <c r="A4732" s="1">
        <v>42102</v>
      </c>
      <c r="B4732">
        <v>12.050416</v>
      </c>
    </row>
    <row r="4733" spans="1:2" x14ac:dyDescent="0.3">
      <c r="A4733" s="1">
        <v>42103</v>
      </c>
      <c r="B4733">
        <v>12.176818000000001</v>
      </c>
    </row>
    <row r="4734" spans="1:2" x14ac:dyDescent="0.3">
      <c r="A4734" s="1">
        <v>42104</v>
      </c>
      <c r="B4734">
        <v>12.282152</v>
      </c>
    </row>
    <row r="4735" spans="1:2" x14ac:dyDescent="0.3">
      <c r="A4735" s="1">
        <v>42107</v>
      </c>
      <c r="B4735">
        <v>12.359400000000001</v>
      </c>
    </row>
    <row r="4736" spans="1:2" x14ac:dyDescent="0.3">
      <c r="A4736" s="1">
        <v>42108</v>
      </c>
      <c r="B4736">
        <v>12.278644</v>
      </c>
    </row>
    <row r="4737" spans="1:2" x14ac:dyDescent="0.3">
      <c r="A4737" s="1">
        <v>42109</v>
      </c>
      <c r="B4737">
        <v>12.173306</v>
      </c>
    </row>
    <row r="4738" spans="1:2" x14ac:dyDescent="0.3">
      <c r="A4738" s="1">
        <v>42110</v>
      </c>
      <c r="B4738">
        <v>11.801121999999999</v>
      </c>
    </row>
    <row r="4739" spans="1:2" x14ac:dyDescent="0.3">
      <c r="A4739" s="1">
        <v>42111</v>
      </c>
      <c r="B4739">
        <v>11.464046</v>
      </c>
    </row>
    <row r="4740" spans="1:2" x14ac:dyDescent="0.3">
      <c r="A4740" s="1">
        <v>42114</v>
      </c>
      <c r="B4740">
        <v>11.762497</v>
      </c>
    </row>
    <row r="4741" spans="1:2" x14ac:dyDescent="0.3">
      <c r="A4741" s="1">
        <v>42115</v>
      </c>
      <c r="B4741">
        <v>11.790585999999999</v>
      </c>
    </row>
    <row r="4742" spans="1:2" x14ac:dyDescent="0.3">
      <c r="A4742" s="1">
        <v>42116</v>
      </c>
      <c r="B4742">
        <v>11.89241</v>
      </c>
    </row>
    <row r="4743" spans="1:2" x14ac:dyDescent="0.3">
      <c r="A4743" s="1">
        <v>42117</v>
      </c>
      <c r="B4743">
        <v>11.695785000000001</v>
      </c>
    </row>
    <row r="4744" spans="1:2" x14ac:dyDescent="0.3">
      <c r="A4744" s="1">
        <v>42118</v>
      </c>
      <c r="B4744">
        <v>11.941568</v>
      </c>
    </row>
    <row r="4745" spans="1:2" x14ac:dyDescent="0.3">
      <c r="A4745" s="1">
        <v>42121</v>
      </c>
      <c r="B4745">
        <v>12.166285</v>
      </c>
    </row>
    <row r="4746" spans="1:2" x14ac:dyDescent="0.3">
      <c r="A4746" s="1">
        <v>42122</v>
      </c>
      <c r="B4746">
        <v>12.004769</v>
      </c>
    </row>
    <row r="4747" spans="1:2" x14ac:dyDescent="0.3">
      <c r="A4747" s="1">
        <v>42123</v>
      </c>
      <c r="B4747">
        <v>11.586937000000001</v>
      </c>
    </row>
    <row r="4748" spans="1:2" x14ac:dyDescent="0.3">
      <c r="A4748" s="1">
        <v>42124</v>
      </c>
      <c r="B4748">
        <v>11.569381999999999</v>
      </c>
    </row>
    <row r="4749" spans="1:2" x14ac:dyDescent="0.3">
      <c r="A4749" s="1">
        <v>42128</v>
      </c>
      <c r="B4749">
        <v>11.924011</v>
      </c>
    </row>
    <row r="4750" spans="1:2" x14ac:dyDescent="0.3">
      <c r="A4750" s="1">
        <v>42129</v>
      </c>
      <c r="B4750">
        <v>11.548314</v>
      </c>
    </row>
    <row r="4751" spans="1:2" x14ac:dyDescent="0.3">
      <c r="A4751" s="1">
        <v>42130</v>
      </c>
      <c r="B4751">
        <v>11.569381999999999</v>
      </c>
    </row>
    <row r="4752" spans="1:2" x14ac:dyDescent="0.3">
      <c r="A4752" s="1">
        <v>42131</v>
      </c>
      <c r="B4752">
        <v>11.527248</v>
      </c>
    </row>
    <row r="4753" spans="1:2" x14ac:dyDescent="0.3">
      <c r="A4753" s="1">
        <v>42132</v>
      </c>
      <c r="B4753">
        <v>11.885387</v>
      </c>
    </row>
    <row r="4754" spans="1:2" x14ac:dyDescent="0.3">
      <c r="A4754" s="1">
        <v>42135</v>
      </c>
      <c r="B4754">
        <v>11.839745000000001</v>
      </c>
    </row>
    <row r="4755" spans="1:2" x14ac:dyDescent="0.3">
      <c r="A4755" s="1">
        <v>42136</v>
      </c>
      <c r="B4755">
        <v>11.657161</v>
      </c>
    </row>
    <row r="4756" spans="1:2" x14ac:dyDescent="0.3">
      <c r="A4756" s="1">
        <v>42137</v>
      </c>
      <c r="B4756">
        <v>11.239328</v>
      </c>
    </row>
    <row r="4757" spans="1:2" x14ac:dyDescent="0.3">
      <c r="A4757" s="1">
        <v>42138</v>
      </c>
      <c r="B4757">
        <v>11.428934</v>
      </c>
    </row>
    <row r="4758" spans="1:2" x14ac:dyDescent="0.3">
      <c r="A4758" s="1">
        <v>42139</v>
      </c>
      <c r="B4758">
        <v>11.221773000000001</v>
      </c>
    </row>
    <row r="4759" spans="1:2" x14ac:dyDescent="0.3">
      <c r="A4759" s="1">
        <v>42142</v>
      </c>
      <c r="B4759">
        <v>11.544805</v>
      </c>
    </row>
    <row r="4760" spans="1:2" x14ac:dyDescent="0.3">
      <c r="A4760" s="1">
        <v>42143</v>
      </c>
      <c r="B4760">
        <v>11.89241</v>
      </c>
    </row>
    <row r="4761" spans="1:2" x14ac:dyDescent="0.3">
      <c r="A4761" s="1">
        <v>42144</v>
      </c>
      <c r="B4761">
        <v>11.909966000000001</v>
      </c>
    </row>
    <row r="4762" spans="1:2" x14ac:dyDescent="0.3">
      <c r="A4762" s="1">
        <v>42145</v>
      </c>
      <c r="B4762">
        <v>11.959125</v>
      </c>
    </row>
    <row r="4763" spans="1:2" x14ac:dyDescent="0.3">
      <c r="A4763" s="1">
        <v>42146</v>
      </c>
      <c r="B4763">
        <v>11.760166</v>
      </c>
    </row>
    <row r="4764" spans="1:2" x14ac:dyDescent="0.3">
      <c r="A4764" s="1">
        <v>42150</v>
      </c>
      <c r="B4764">
        <v>11.427365</v>
      </c>
    </row>
    <row r="4765" spans="1:2" x14ac:dyDescent="0.3">
      <c r="A4765" s="1">
        <v>42151</v>
      </c>
      <c r="B4765">
        <v>11.637174999999999</v>
      </c>
    </row>
    <row r="4766" spans="1:2" x14ac:dyDescent="0.3">
      <c r="A4766" s="1">
        <v>42152</v>
      </c>
      <c r="B4766">
        <v>11.637174999999999</v>
      </c>
    </row>
    <row r="4767" spans="1:2" x14ac:dyDescent="0.3">
      <c r="A4767" s="1">
        <v>42153</v>
      </c>
      <c r="B4767">
        <v>11.318845</v>
      </c>
    </row>
    <row r="4768" spans="1:2" x14ac:dyDescent="0.3">
      <c r="A4768" s="1">
        <v>42156</v>
      </c>
      <c r="B4768">
        <v>11.318845</v>
      </c>
    </row>
    <row r="4769" spans="1:2" x14ac:dyDescent="0.3">
      <c r="A4769" s="1">
        <v>42157</v>
      </c>
      <c r="B4769">
        <v>11.181381999999999</v>
      </c>
    </row>
    <row r="4770" spans="1:2" x14ac:dyDescent="0.3">
      <c r="A4770" s="1">
        <v>42158</v>
      </c>
      <c r="B4770">
        <v>11.246497</v>
      </c>
    </row>
    <row r="4771" spans="1:2" x14ac:dyDescent="0.3">
      <c r="A4771" s="1">
        <v>42159</v>
      </c>
      <c r="B4771">
        <v>11.39481</v>
      </c>
    </row>
    <row r="4772" spans="1:2" x14ac:dyDescent="0.3">
      <c r="A4772" s="1">
        <v>42160</v>
      </c>
      <c r="B4772">
        <v>11.213939999999999</v>
      </c>
    </row>
    <row r="4773" spans="1:2" x14ac:dyDescent="0.3">
      <c r="A4773" s="1">
        <v>42163</v>
      </c>
      <c r="B4773">
        <v>11.163296000000001</v>
      </c>
    </row>
    <row r="4774" spans="1:2" x14ac:dyDescent="0.3">
      <c r="A4774" s="1">
        <v>42164</v>
      </c>
      <c r="B4774">
        <v>10.863051</v>
      </c>
    </row>
    <row r="4775" spans="1:2" x14ac:dyDescent="0.3">
      <c r="A4775" s="1">
        <v>42165</v>
      </c>
      <c r="B4775">
        <v>11.098183000000001</v>
      </c>
    </row>
    <row r="4776" spans="1:2" x14ac:dyDescent="0.3">
      <c r="A4776" s="1">
        <v>42166</v>
      </c>
      <c r="B4776">
        <v>11.185</v>
      </c>
    </row>
    <row r="4777" spans="1:2" x14ac:dyDescent="0.3">
      <c r="A4777" s="1">
        <v>42167</v>
      </c>
      <c r="B4777">
        <v>11.145208999999999</v>
      </c>
    </row>
    <row r="4778" spans="1:2" x14ac:dyDescent="0.3">
      <c r="A4778" s="1">
        <v>42170</v>
      </c>
      <c r="B4778">
        <v>10.870286</v>
      </c>
    </row>
    <row r="4779" spans="1:2" x14ac:dyDescent="0.3">
      <c r="A4779" s="1">
        <v>42171</v>
      </c>
      <c r="B4779">
        <v>10.873903</v>
      </c>
    </row>
    <row r="4780" spans="1:2" x14ac:dyDescent="0.3">
      <c r="A4780" s="1">
        <v>42172</v>
      </c>
      <c r="B4780">
        <v>10.989660000000001</v>
      </c>
    </row>
    <row r="4781" spans="1:2" x14ac:dyDescent="0.3">
      <c r="A4781" s="1">
        <v>42173</v>
      </c>
      <c r="B4781">
        <v>11.145208999999999</v>
      </c>
    </row>
    <row r="4782" spans="1:2" x14ac:dyDescent="0.3">
      <c r="A4782" s="1">
        <v>42174</v>
      </c>
      <c r="B4782">
        <v>11.098183000000001</v>
      </c>
    </row>
    <row r="4783" spans="1:2" x14ac:dyDescent="0.3">
      <c r="A4783" s="1">
        <v>42177</v>
      </c>
      <c r="B4783">
        <v>11.691435999999999</v>
      </c>
    </row>
    <row r="4784" spans="1:2" x14ac:dyDescent="0.3">
      <c r="A4784" s="1">
        <v>42178</v>
      </c>
      <c r="B4784">
        <v>11.825279</v>
      </c>
    </row>
    <row r="4785" spans="1:2" x14ac:dyDescent="0.3">
      <c r="A4785" s="1">
        <v>42179</v>
      </c>
      <c r="B4785">
        <v>11.774635999999999</v>
      </c>
    </row>
    <row r="4786" spans="1:2" x14ac:dyDescent="0.3">
      <c r="A4786" s="1">
        <v>42180</v>
      </c>
      <c r="B4786">
        <v>11.857837999999999</v>
      </c>
    </row>
    <row r="4787" spans="1:2" x14ac:dyDescent="0.3">
      <c r="A4787" s="1">
        <v>42181</v>
      </c>
      <c r="B4787">
        <v>11.78187</v>
      </c>
    </row>
    <row r="4788" spans="1:2" x14ac:dyDescent="0.3">
      <c r="A4788" s="1">
        <v>42184</v>
      </c>
      <c r="B4788">
        <v>11.326079999999999</v>
      </c>
    </row>
    <row r="4789" spans="1:2" x14ac:dyDescent="0.3">
      <c r="A4789" s="1">
        <v>42185</v>
      </c>
      <c r="B4789">
        <v>11.177765000000001</v>
      </c>
    </row>
    <row r="4790" spans="1:2" x14ac:dyDescent="0.3">
      <c r="A4790" s="1">
        <v>42186</v>
      </c>
      <c r="B4790">
        <v>11.289904999999999</v>
      </c>
    </row>
    <row r="4791" spans="1:2" x14ac:dyDescent="0.3">
      <c r="A4791" s="1">
        <v>42187</v>
      </c>
      <c r="B4791">
        <v>11.213939999999999</v>
      </c>
    </row>
    <row r="4792" spans="1:2" x14ac:dyDescent="0.3">
      <c r="A4792" s="1">
        <v>42188</v>
      </c>
      <c r="B4792">
        <v>11.137975000000001</v>
      </c>
    </row>
    <row r="4793" spans="1:2" x14ac:dyDescent="0.3">
      <c r="A4793" s="1">
        <v>42191</v>
      </c>
      <c r="B4793">
        <v>10.866671</v>
      </c>
    </row>
    <row r="4794" spans="1:2" x14ac:dyDescent="0.3">
      <c r="A4794" s="1">
        <v>42192</v>
      </c>
      <c r="B4794">
        <v>10.725591</v>
      </c>
    </row>
    <row r="4795" spans="1:2" x14ac:dyDescent="0.3">
      <c r="A4795" s="1">
        <v>42193</v>
      </c>
      <c r="B4795">
        <v>10.841348</v>
      </c>
    </row>
    <row r="4796" spans="1:2" x14ac:dyDescent="0.3">
      <c r="A4796" s="1">
        <v>42194</v>
      </c>
      <c r="B4796">
        <v>11.279054</v>
      </c>
    </row>
    <row r="4797" spans="1:2" x14ac:dyDescent="0.3">
      <c r="A4797" s="1">
        <v>42195</v>
      </c>
      <c r="B4797">
        <v>11.846984000000001</v>
      </c>
    </row>
    <row r="4798" spans="1:2" x14ac:dyDescent="0.3">
      <c r="A4798" s="1">
        <v>42198</v>
      </c>
      <c r="B4798">
        <v>11.973592</v>
      </c>
    </row>
    <row r="4799" spans="1:2" x14ac:dyDescent="0.3">
      <c r="A4799" s="1">
        <v>42199</v>
      </c>
      <c r="B4799">
        <v>12.067646</v>
      </c>
    </row>
    <row r="4800" spans="1:2" x14ac:dyDescent="0.3">
      <c r="A4800" s="1">
        <v>42200</v>
      </c>
      <c r="B4800">
        <v>12.179784</v>
      </c>
    </row>
    <row r="4801" spans="1:2" x14ac:dyDescent="0.3">
      <c r="A4801" s="1">
        <v>42201</v>
      </c>
      <c r="B4801">
        <v>12.375126</v>
      </c>
    </row>
    <row r="4802" spans="1:2" x14ac:dyDescent="0.3">
      <c r="A4802" s="1">
        <v>42202</v>
      </c>
      <c r="B4802">
        <v>12.281072</v>
      </c>
    </row>
    <row r="4803" spans="1:2" x14ac:dyDescent="0.3">
      <c r="A4803" s="1">
        <v>42205</v>
      </c>
      <c r="B4803">
        <v>12.38236</v>
      </c>
    </row>
    <row r="4804" spans="1:2" x14ac:dyDescent="0.3">
      <c r="A4804" s="1">
        <v>42206</v>
      </c>
      <c r="B4804">
        <v>12.190638999999999</v>
      </c>
    </row>
    <row r="4805" spans="1:2" x14ac:dyDescent="0.3">
      <c r="A4805" s="1">
        <v>42207</v>
      </c>
      <c r="B4805">
        <v>12.187018999999999</v>
      </c>
    </row>
    <row r="4806" spans="1:2" x14ac:dyDescent="0.3">
      <c r="A4806" s="1">
        <v>42208</v>
      </c>
      <c r="B4806">
        <v>12.255751</v>
      </c>
    </row>
    <row r="4807" spans="1:2" x14ac:dyDescent="0.3">
      <c r="A4807" s="1">
        <v>42209</v>
      </c>
      <c r="B4807">
        <v>12.190638999999999</v>
      </c>
    </row>
    <row r="4808" spans="1:2" x14ac:dyDescent="0.3">
      <c r="A4808" s="1">
        <v>42212</v>
      </c>
      <c r="B4808">
        <v>11.832514</v>
      </c>
    </row>
    <row r="4809" spans="1:2" x14ac:dyDescent="0.3">
      <c r="A4809" s="1">
        <v>42213</v>
      </c>
      <c r="B4809">
        <v>11.930185</v>
      </c>
    </row>
    <row r="4810" spans="1:2" x14ac:dyDescent="0.3">
      <c r="A4810" s="1">
        <v>42214</v>
      </c>
      <c r="B4810">
        <v>12.074882000000001</v>
      </c>
    </row>
    <row r="4811" spans="1:2" x14ac:dyDescent="0.3">
      <c r="A4811" s="1">
        <v>42215</v>
      </c>
      <c r="B4811">
        <v>11.886777</v>
      </c>
    </row>
    <row r="4812" spans="1:2" x14ac:dyDescent="0.3">
      <c r="A4812" s="1">
        <v>42216</v>
      </c>
      <c r="B4812">
        <v>11.901246</v>
      </c>
    </row>
    <row r="4813" spans="1:2" x14ac:dyDescent="0.3">
      <c r="A4813" s="1">
        <v>42219</v>
      </c>
      <c r="B4813">
        <v>12.262987000000001</v>
      </c>
    </row>
    <row r="4814" spans="1:2" x14ac:dyDescent="0.3">
      <c r="A4814" s="1">
        <v>42220</v>
      </c>
      <c r="B4814">
        <v>12.310012</v>
      </c>
    </row>
    <row r="4815" spans="1:2" x14ac:dyDescent="0.3">
      <c r="A4815" s="1">
        <v>42221</v>
      </c>
      <c r="B4815">
        <v>12.508967999999999</v>
      </c>
    </row>
    <row r="4816" spans="1:2" x14ac:dyDescent="0.3">
      <c r="A4816" s="1">
        <v>42222</v>
      </c>
      <c r="B4816">
        <v>12.291924</v>
      </c>
    </row>
    <row r="4817" spans="1:2" x14ac:dyDescent="0.3">
      <c r="A4817" s="1">
        <v>42223</v>
      </c>
      <c r="B4817">
        <v>12.201487999999999</v>
      </c>
    </row>
    <row r="4818" spans="1:2" x14ac:dyDescent="0.3">
      <c r="A4818" s="1">
        <v>42226</v>
      </c>
      <c r="B4818">
        <v>12.443854999999999</v>
      </c>
    </row>
    <row r="4819" spans="1:2" x14ac:dyDescent="0.3">
      <c r="A4819" s="1">
        <v>42227</v>
      </c>
      <c r="B4819">
        <v>12.328099</v>
      </c>
    </row>
    <row r="4820" spans="1:2" x14ac:dyDescent="0.3">
      <c r="A4820" s="1">
        <v>42228</v>
      </c>
      <c r="B4820">
        <v>11.87954</v>
      </c>
    </row>
    <row r="4821" spans="1:2" x14ac:dyDescent="0.3">
      <c r="A4821" s="1">
        <v>42229</v>
      </c>
      <c r="B4821">
        <v>11.973592</v>
      </c>
    </row>
    <row r="4822" spans="1:2" x14ac:dyDescent="0.3">
      <c r="A4822" s="1">
        <v>42230</v>
      </c>
      <c r="B4822">
        <v>11.875923999999999</v>
      </c>
    </row>
    <row r="4823" spans="1:2" x14ac:dyDescent="0.3">
      <c r="A4823" s="1">
        <v>42233</v>
      </c>
      <c r="B4823">
        <v>11.756549</v>
      </c>
    </row>
    <row r="4824" spans="1:2" x14ac:dyDescent="0.3">
      <c r="A4824" s="1">
        <v>42234</v>
      </c>
      <c r="B4824">
        <v>11.749314999999999</v>
      </c>
    </row>
    <row r="4825" spans="1:2" x14ac:dyDescent="0.3">
      <c r="A4825" s="1">
        <v>42235</v>
      </c>
      <c r="B4825">
        <v>11.452686999999999</v>
      </c>
    </row>
    <row r="4826" spans="1:2" x14ac:dyDescent="0.3">
      <c r="A4826" s="1">
        <v>42236</v>
      </c>
      <c r="B4826">
        <v>11.043920999999999</v>
      </c>
    </row>
    <row r="4827" spans="1:2" x14ac:dyDescent="0.3">
      <c r="A4827" s="1">
        <v>42237</v>
      </c>
      <c r="B4827">
        <v>10.776235</v>
      </c>
    </row>
    <row r="4828" spans="1:2" x14ac:dyDescent="0.3">
      <c r="A4828" s="1">
        <v>42240</v>
      </c>
      <c r="B4828">
        <v>10.157658</v>
      </c>
    </row>
    <row r="4829" spans="1:2" x14ac:dyDescent="0.3">
      <c r="A4829" s="1">
        <v>42241</v>
      </c>
      <c r="B4829">
        <v>10.808790999999999</v>
      </c>
    </row>
    <row r="4830" spans="1:2" x14ac:dyDescent="0.3">
      <c r="A4830" s="1">
        <v>42242</v>
      </c>
      <c r="B4830">
        <v>10.660477</v>
      </c>
    </row>
    <row r="4831" spans="1:2" x14ac:dyDescent="0.3">
      <c r="A4831" s="1">
        <v>42243</v>
      </c>
      <c r="B4831">
        <v>11.094564</v>
      </c>
    </row>
    <row r="4832" spans="1:2" x14ac:dyDescent="0.3">
      <c r="A4832" s="1">
        <v>42244</v>
      </c>
      <c r="B4832">
        <v>11.007747</v>
      </c>
    </row>
    <row r="4833" spans="1:2" x14ac:dyDescent="0.3">
      <c r="A4833" s="1">
        <v>42247</v>
      </c>
      <c r="B4833">
        <v>11.029451999999999</v>
      </c>
    </row>
    <row r="4834" spans="1:2" x14ac:dyDescent="0.3">
      <c r="A4834" s="1">
        <v>42248</v>
      </c>
      <c r="B4834">
        <v>10.729208</v>
      </c>
    </row>
    <row r="4835" spans="1:2" x14ac:dyDescent="0.3">
      <c r="A4835" s="1">
        <v>42249</v>
      </c>
      <c r="B4835">
        <v>10.931782</v>
      </c>
    </row>
    <row r="4836" spans="1:2" x14ac:dyDescent="0.3">
      <c r="A4836" s="1">
        <v>42250</v>
      </c>
      <c r="B4836">
        <v>11.333315000000001</v>
      </c>
    </row>
    <row r="4837" spans="1:2" x14ac:dyDescent="0.3">
      <c r="A4837" s="1">
        <v>42251</v>
      </c>
      <c r="B4837">
        <v>11.185</v>
      </c>
    </row>
    <row r="4838" spans="1:2" x14ac:dyDescent="0.3">
      <c r="A4838" s="1">
        <v>42254</v>
      </c>
      <c r="B4838">
        <v>11.318845</v>
      </c>
    </row>
    <row r="4839" spans="1:2" x14ac:dyDescent="0.3">
      <c r="A4839" s="1">
        <v>42255</v>
      </c>
      <c r="B4839">
        <v>11.506949000000001</v>
      </c>
    </row>
    <row r="4840" spans="1:2" x14ac:dyDescent="0.3">
      <c r="A4840" s="1">
        <v>42256</v>
      </c>
      <c r="B4840">
        <v>11.590151000000001</v>
      </c>
    </row>
    <row r="4841" spans="1:2" x14ac:dyDescent="0.3">
      <c r="A4841" s="1">
        <v>42257</v>
      </c>
      <c r="B4841">
        <v>11.441834999999999</v>
      </c>
    </row>
    <row r="4842" spans="1:2" x14ac:dyDescent="0.3">
      <c r="A4842" s="1">
        <v>42258</v>
      </c>
      <c r="B4842">
        <v>11.260964</v>
      </c>
    </row>
    <row r="4843" spans="1:2" x14ac:dyDescent="0.3">
      <c r="A4843" s="1">
        <v>42261</v>
      </c>
      <c r="B4843">
        <v>11.322461000000001</v>
      </c>
    </row>
    <row r="4844" spans="1:2" x14ac:dyDescent="0.3">
      <c r="A4844" s="1">
        <v>42262</v>
      </c>
      <c r="B4844">
        <v>11.467158</v>
      </c>
    </row>
    <row r="4845" spans="1:2" x14ac:dyDescent="0.3">
      <c r="A4845" s="1">
        <v>42263</v>
      </c>
      <c r="B4845">
        <v>11.528653</v>
      </c>
    </row>
    <row r="4846" spans="1:2" x14ac:dyDescent="0.3">
      <c r="A4846" s="1">
        <v>42264</v>
      </c>
      <c r="B4846">
        <v>11.561210000000001</v>
      </c>
    </row>
    <row r="4847" spans="1:2" x14ac:dyDescent="0.3">
      <c r="A4847" s="1">
        <v>42265</v>
      </c>
      <c r="B4847">
        <v>11.391192</v>
      </c>
    </row>
    <row r="4848" spans="1:2" x14ac:dyDescent="0.3">
      <c r="A4848" s="1">
        <v>42268</v>
      </c>
      <c r="B4848">
        <v>11.597384</v>
      </c>
    </row>
    <row r="4849" spans="1:2" x14ac:dyDescent="0.3">
      <c r="A4849" s="1">
        <v>42269</v>
      </c>
      <c r="B4849">
        <v>11.300756</v>
      </c>
    </row>
    <row r="4850" spans="1:2" x14ac:dyDescent="0.3">
      <c r="A4850" s="1">
        <v>42270</v>
      </c>
      <c r="B4850">
        <v>11.340548</v>
      </c>
    </row>
    <row r="4851" spans="1:2" x14ac:dyDescent="0.3">
      <c r="A4851" s="1">
        <v>42271</v>
      </c>
      <c r="B4851">
        <v>11.101801</v>
      </c>
    </row>
    <row r="4852" spans="1:2" x14ac:dyDescent="0.3">
      <c r="A4852" s="1">
        <v>42272</v>
      </c>
      <c r="B4852">
        <v>11.593766</v>
      </c>
    </row>
    <row r="4853" spans="1:2" x14ac:dyDescent="0.3">
      <c r="A4853" s="1">
        <v>42275</v>
      </c>
      <c r="B4853">
        <v>11.459924000000001</v>
      </c>
    </row>
    <row r="4854" spans="1:2" x14ac:dyDescent="0.3">
      <c r="A4854" s="1">
        <v>42276</v>
      </c>
      <c r="B4854">
        <v>11.22841</v>
      </c>
    </row>
    <row r="4855" spans="1:2" x14ac:dyDescent="0.3">
      <c r="A4855" s="1">
        <v>42277</v>
      </c>
      <c r="B4855">
        <v>11.492478999999999</v>
      </c>
    </row>
    <row r="4856" spans="1:2" x14ac:dyDescent="0.3">
      <c r="A4856" s="1">
        <v>42278</v>
      </c>
      <c r="B4856">
        <v>10.891992</v>
      </c>
    </row>
    <row r="4857" spans="1:2" x14ac:dyDescent="0.3">
      <c r="A4857" s="1">
        <v>42279</v>
      </c>
      <c r="B4857">
        <v>10.8522</v>
      </c>
    </row>
    <row r="4858" spans="1:2" x14ac:dyDescent="0.3">
      <c r="A4858" s="1">
        <v>42282</v>
      </c>
      <c r="B4858">
        <v>11.210319999999999</v>
      </c>
    </row>
    <row r="4859" spans="1:2" x14ac:dyDescent="0.3">
      <c r="A4859" s="1">
        <v>42283</v>
      </c>
      <c r="B4859">
        <v>11.282671000000001</v>
      </c>
    </row>
    <row r="4860" spans="1:2" x14ac:dyDescent="0.3">
      <c r="A4860" s="1">
        <v>42284</v>
      </c>
      <c r="B4860">
        <v>11.174147</v>
      </c>
    </row>
    <row r="4861" spans="1:2" x14ac:dyDescent="0.3">
      <c r="A4861" s="1">
        <v>42285</v>
      </c>
      <c r="B4861">
        <v>11.040303</v>
      </c>
    </row>
    <row r="4862" spans="1:2" x14ac:dyDescent="0.3">
      <c r="A4862" s="1">
        <v>42286</v>
      </c>
      <c r="B4862">
        <v>11.000510999999999</v>
      </c>
    </row>
    <row r="4863" spans="1:2" x14ac:dyDescent="0.3">
      <c r="A4863" s="1">
        <v>42289</v>
      </c>
      <c r="B4863">
        <v>10.913694</v>
      </c>
    </row>
    <row r="4864" spans="1:2" x14ac:dyDescent="0.3">
      <c r="A4864" s="1">
        <v>42290</v>
      </c>
      <c r="B4864">
        <v>10.765381</v>
      </c>
    </row>
    <row r="4865" spans="1:2" x14ac:dyDescent="0.3">
      <c r="A4865" s="1">
        <v>42291</v>
      </c>
      <c r="B4865">
        <v>10.580894000000001</v>
      </c>
    </row>
    <row r="4866" spans="1:2" x14ac:dyDescent="0.3">
      <c r="A4866" s="1">
        <v>42292</v>
      </c>
      <c r="B4866">
        <v>10.859434</v>
      </c>
    </row>
    <row r="4867" spans="1:2" x14ac:dyDescent="0.3">
      <c r="A4867" s="1">
        <v>42293</v>
      </c>
      <c r="B4867">
        <v>10.989660000000001</v>
      </c>
    </row>
    <row r="4868" spans="1:2" x14ac:dyDescent="0.3">
      <c r="A4868" s="1">
        <v>42296</v>
      </c>
      <c r="B4868">
        <v>11.101801</v>
      </c>
    </row>
    <row r="4869" spans="1:2" x14ac:dyDescent="0.3">
      <c r="A4869" s="1">
        <v>42297</v>
      </c>
      <c r="B4869">
        <v>11.344166</v>
      </c>
    </row>
    <row r="4870" spans="1:2" x14ac:dyDescent="0.3">
      <c r="A4870" s="1">
        <v>42298</v>
      </c>
      <c r="B4870">
        <v>11.383957000000001</v>
      </c>
    </row>
    <row r="4871" spans="1:2" x14ac:dyDescent="0.3">
      <c r="A4871" s="1">
        <v>42299</v>
      </c>
      <c r="B4871">
        <v>11.883158999999999</v>
      </c>
    </row>
    <row r="4872" spans="1:2" x14ac:dyDescent="0.3">
      <c r="A4872" s="1">
        <v>42300</v>
      </c>
      <c r="B4872">
        <v>12.277455</v>
      </c>
    </row>
    <row r="4873" spans="1:2" x14ac:dyDescent="0.3">
      <c r="A4873" s="1">
        <v>42303</v>
      </c>
      <c r="B4873">
        <v>12.357037999999999</v>
      </c>
    </row>
    <row r="4874" spans="1:2" x14ac:dyDescent="0.3">
      <c r="A4874" s="1">
        <v>42304</v>
      </c>
      <c r="B4874">
        <v>12.194255999999999</v>
      </c>
    </row>
    <row r="4875" spans="1:2" x14ac:dyDescent="0.3">
      <c r="A4875" s="1">
        <v>42305</v>
      </c>
      <c r="B4875">
        <v>12.288309</v>
      </c>
    </row>
    <row r="4876" spans="1:2" x14ac:dyDescent="0.3">
      <c r="A4876" s="1">
        <v>42306</v>
      </c>
      <c r="B4876">
        <v>12.299159</v>
      </c>
    </row>
    <row r="4877" spans="1:2" x14ac:dyDescent="0.3">
      <c r="A4877" s="1">
        <v>42307</v>
      </c>
      <c r="B4877">
        <v>12.302776</v>
      </c>
    </row>
    <row r="4878" spans="1:2" x14ac:dyDescent="0.3">
      <c r="A4878" s="1">
        <v>42310</v>
      </c>
      <c r="B4878">
        <v>12.299159</v>
      </c>
    </row>
    <row r="4879" spans="1:2" x14ac:dyDescent="0.3">
      <c r="A4879" s="1">
        <v>42311</v>
      </c>
      <c r="B4879">
        <v>12.277455</v>
      </c>
    </row>
    <row r="4880" spans="1:2" x14ac:dyDescent="0.3">
      <c r="A4880" s="1">
        <v>42312</v>
      </c>
      <c r="B4880">
        <v>12.168933000000001</v>
      </c>
    </row>
    <row r="4881" spans="1:2" x14ac:dyDescent="0.3">
      <c r="A4881" s="1">
        <v>42313</v>
      </c>
      <c r="B4881">
        <v>11.973592</v>
      </c>
    </row>
    <row r="4882" spans="1:2" x14ac:dyDescent="0.3">
      <c r="A4882" s="1">
        <v>42314</v>
      </c>
      <c r="B4882">
        <v>12.139994</v>
      </c>
    </row>
    <row r="4883" spans="1:2" x14ac:dyDescent="0.3">
      <c r="A4883" s="1">
        <v>42317</v>
      </c>
      <c r="B4883">
        <v>11.843368999999999</v>
      </c>
    </row>
    <row r="4884" spans="1:2" x14ac:dyDescent="0.3">
      <c r="A4884" s="1">
        <v>42318</v>
      </c>
      <c r="B4884">
        <v>11.973592</v>
      </c>
    </row>
    <row r="4885" spans="1:2" x14ac:dyDescent="0.3">
      <c r="A4885" s="1">
        <v>42319</v>
      </c>
      <c r="B4885">
        <v>12.165317</v>
      </c>
    </row>
    <row r="4886" spans="1:2" x14ac:dyDescent="0.3">
      <c r="A4886" s="1">
        <v>42320</v>
      </c>
      <c r="B4886">
        <v>12.006149000000001</v>
      </c>
    </row>
    <row r="4887" spans="1:2" x14ac:dyDescent="0.3">
      <c r="A4887" s="1">
        <v>42321</v>
      </c>
      <c r="B4887">
        <v>11.995298</v>
      </c>
    </row>
    <row r="4888" spans="1:2" x14ac:dyDescent="0.3">
      <c r="A4888" s="1">
        <v>42324</v>
      </c>
      <c r="B4888">
        <v>12.024239</v>
      </c>
    </row>
    <row r="4889" spans="1:2" x14ac:dyDescent="0.3">
      <c r="A4889" s="1">
        <v>42325</v>
      </c>
      <c r="B4889">
        <v>12.443854999999999</v>
      </c>
    </row>
    <row r="4890" spans="1:2" x14ac:dyDescent="0.3">
      <c r="A4890" s="1">
        <v>42326</v>
      </c>
      <c r="B4890">
        <v>12.404064</v>
      </c>
    </row>
    <row r="4891" spans="1:2" x14ac:dyDescent="0.3">
      <c r="A4891" s="1">
        <v>42327</v>
      </c>
      <c r="B4891">
        <v>12.411300000000001</v>
      </c>
    </row>
    <row r="4892" spans="1:2" x14ac:dyDescent="0.3">
      <c r="A4892" s="1">
        <v>42328</v>
      </c>
      <c r="B4892">
        <v>12.440238000000001</v>
      </c>
    </row>
    <row r="4893" spans="1:2" x14ac:dyDescent="0.3">
      <c r="A4893" s="1">
        <v>42331</v>
      </c>
      <c r="B4893">
        <v>12.443854999999999</v>
      </c>
    </row>
    <row r="4894" spans="1:2" x14ac:dyDescent="0.3">
      <c r="A4894" s="1">
        <v>42332</v>
      </c>
      <c r="B4894">
        <v>12.27022</v>
      </c>
    </row>
    <row r="4895" spans="1:2" x14ac:dyDescent="0.3">
      <c r="A4895" s="1">
        <v>42333</v>
      </c>
      <c r="B4895">
        <v>12.555994999999999</v>
      </c>
    </row>
    <row r="4896" spans="1:2" x14ac:dyDescent="0.3">
      <c r="A4896" s="1">
        <v>42334</v>
      </c>
      <c r="B4896">
        <v>12.628342999999999</v>
      </c>
    </row>
    <row r="4897" spans="1:2" x14ac:dyDescent="0.3">
      <c r="A4897" s="1">
        <v>42335</v>
      </c>
      <c r="B4897">
        <v>12.646428999999999</v>
      </c>
    </row>
    <row r="4898" spans="1:2" x14ac:dyDescent="0.3">
      <c r="A4898" s="1">
        <v>42338</v>
      </c>
      <c r="B4898">
        <v>12.628342999999999</v>
      </c>
    </row>
    <row r="4899" spans="1:2" x14ac:dyDescent="0.3">
      <c r="A4899" s="1">
        <v>42339</v>
      </c>
      <c r="B4899">
        <v>12.519822</v>
      </c>
    </row>
    <row r="4900" spans="1:2" x14ac:dyDescent="0.3">
      <c r="A4900" s="1">
        <v>42340</v>
      </c>
      <c r="B4900">
        <v>12.508967999999999</v>
      </c>
    </row>
    <row r="4901" spans="1:2" x14ac:dyDescent="0.3">
      <c r="A4901" s="1">
        <v>42341</v>
      </c>
      <c r="B4901">
        <v>11.915715000000001</v>
      </c>
    </row>
    <row r="4902" spans="1:2" x14ac:dyDescent="0.3">
      <c r="A4902" s="1">
        <v>42342</v>
      </c>
      <c r="B4902">
        <v>11.713139999999999</v>
      </c>
    </row>
    <row r="4903" spans="1:2" x14ac:dyDescent="0.3">
      <c r="A4903" s="1">
        <v>42345</v>
      </c>
      <c r="B4903">
        <v>12.009767999999999</v>
      </c>
    </row>
    <row r="4904" spans="1:2" x14ac:dyDescent="0.3">
      <c r="A4904" s="1">
        <v>42346</v>
      </c>
      <c r="B4904">
        <v>11.799958</v>
      </c>
    </row>
    <row r="4905" spans="1:2" x14ac:dyDescent="0.3">
      <c r="A4905" s="1">
        <v>42347</v>
      </c>
      <c r="B4905">
        <v>11.77102</v>
      </c>
    </row>
    <row r="4906" spans="1:2" x14ac:dyDescent="0.3">
      <c r="A4906" s="1">
        <v>42348</v>
      </c>
      <c r="B4906">
        <v>11.745699</v>
      </c>
    </row>
    <row r="4907" spans="1:2" x14ac:dyDescent="0.3">
      <c r="A4907" s="1">
        <v>42349</v>
      </c>
      <c r="B4907">
        <v>11.492478999999999</v>
      </c>
    </row>
    <row r="4908" spans="1:2" x14ac:dyDescent="0.3">
      <c r="A4908" s="1">
        <v>42352</v>
      </c>
      <c r="B4908">
        <v>11.199471000000001</v>
      </c>
    </row>
    <row r="4909" spans="1:2" x14ac:dyDescent="0.3">
      <c r="A4909" s="1">
        <v>42353</v>
      </c>
      <c r="B4909">
        <v>11.756549</v>
      </c>
    </row>
    <row r="4910" spans="1:2" x14ac:dyDescent="0.3">
      <c r="A4910" s="1">
        <v>42354</v>
      </c>
      <c r="B4910">
        <v>11.702287</v>
      </c>
    </row>
    <row r="4911" spans="1:2" x14ac:dyDescent="0.3">
      <c r="A4911" s="1">
        <v>42355</v>
      </c>
      <c r="B4911">
        <v>12.085732</v>
      </c>
    </row>
    <row r="4912" spans="1:2" x14ac:dyDescent="0.3">
      <c r="A4912" s="1">
        <v>42356</v>
      </c>
      <c r="B4912">
        <v>11.930185</v>
      </c>
    </row>
    <row r="4913" spans="1:2" x14ac:dyDescent="0.3">
      <c r="A4913" s="1">
        <v>42359</v>
      </c>
      <c r="B4913">
        <v>11.799958</v>
      </c>
    </row>
    <row r="4914" spans="1:2" x14ac:dyDescent="0.3">
      <c r="A4914" s="1">
        <v>42360</v>
      </c>
      <c r="B4914">
        <v>11.731228</v>
      </c>
    </row>
    <row r="4915" spans="1:2" x14ac:dyDescent="0.3">
      <c r="A4915" s="1">
        <v>42361</v>
      </c>
      <c r="B4915">
        <v>12.020618000000001</v>
      </c>
    </row>
    <row r="4916" spans="1:2" x14ac:dyDescent="0.3">
      <c r="A4916" s="1">
        <v>42363</v>
      </c>
      <c r="B4916">
        <v>12.020618000000001</v>
      </c>
    </row>
    <row r="4917" spans="1:2" x14ac:dyDescent="0.3">
      <c r="A4917" s="1">
        <v>42366</v>
      </c>
      <c r="B4917">
        <v>11.969976000000001</v>
      </c>
    </row>
    <row r="4918" spans="1:2" x14ac:dyDescent="0.3">
      <c r="A4918" s="1">
        <v>42367</v>
      </c>
      <c r="B4918">
        <v>12.277455</v>
      </c>
    </row>
    <row r="4919" spans="1:2" x14ac:dyDescent="0.3">
      <c r="A4919" s="1">
        <v>42368</v>
      </c>
      <c r="B4919">
        <v>12.074882000000001</v>
      </c>
    </row>
    <row r="4920" spans="1:2" x14ac:dyDescent="0.3">
      <c r="A4920" s="1">
        <v>42373</v>
      </c>
      <c r="B4920">
        <v>11.604620000000001</v>
      </c>
    </row>
    <row r="4921" spans="1:2" x14ac:dyDescent="0.3">
      <c r="A4921" s="1">
        <v>42374</v>
      </c>
      <c r="B4921">
        <v>11.568445000000001</v>
      </c>
    </row>
    <row r="4922" spans="1:2" x14ac:dyDescent="0.3">
      <c r="A4922" s="1">
        <v>42375</v>
      </c>
      <c r="B4922">
        <v>11.640793</v>
      </c>
    </row>
    <row r="4923" spans="1:2" x14ac:dyDescent="0.3">
      <c r="A4923" s="1">
        <v>42376</v>
      </c>
      <c r="B4923">
        <v>11.568445000000001</v>
      </c>
    </row>
    <row r="4924" spans="1:2" x14ac:dyDescent="0.3">
      <c r="A4924" s="1">
        <v>42377</v>
      </c>
      <c r="B4924">
        <v>11.398427999999999</v>
      </c>
    </row>
    <row r="4925" spans="1:2" x14ac:dyDescent="0.3">
      <c r="A4925" s="1">
        <v>42380</v>
      </c>
      <c r="B4925">
        <v>11.333315000000001</v>
      </c>
    </row>
    <row r="4926" spans="1:2" x14ac:dyDescent="0.3">
      <c r="A4926" s="1">
        <v>42381</v>
      </c>
      <c r="B4926">
        <v>11.496098</v>
      </c>
    </row>
    <row r="4927" spans="1:2" x14ac:dyDescent="0.3">
      <c r="A4927" s="1">
        <v>42382</v>
      </c>
      <c r="B4927">
        <v>11.510567</v>
      </c>
    </row>
    <row r="4928" spans="1:2" x14ac:dyDescent="0.3">
      <c r="A4928" s="1">
        <v>42383</v>
      </c>
      <c r="B4928">
        <v>11.347783</v>
      </c>
    </row>
    <row r="4929" spans="1:2" x14ac:dyDescent="0.3">
      <c r="A4929" s="1">
        <v>42384</v>
      </c>
      <c r="B4929">
        <v>11.130739</v>
      </c>
    </row>
    <row r="4930" spans="1:2" x14ac:dyDescent="0.3">
      <c r="A4930" s="1">
        <v>42387</v>
      </c>
      <c r="B4930">
        <v>11.036688</v>
      </c>
    </row>
    <row r="4931" spans="1:2" x14ac:dyDescent="0.3">
      <c r="A4931" s="1">
        <v>42388</v>
      </c>
      <c r="B4931">
        <v>11.246497</v>
      </c>
    </row>
    <row r="4932" spans="1:2" x14ac:dyDescent="0.3">
      <c r="A4932" s="1">
        <v>42389</v>
      </c>
      <c r="B4932">
        <v>10.776235</v>
      </c>
    </row>
    <row r="4933" spans="1:2" x14ac:dyDescent="0.3">
      <c r="A4933" s="1">
        <v>42390</v>
      </c>
      <c r="B4933">
        <v>11.112652000000001</v>
      </c>
    </row>
    <row r="4934" spans="1:2" x14ac:dyDescent="0.3">
      <c r="A4934" s="1">
        <v>42391</v>
      </c>
      <c r="B4934">
        <v>11.46354</v>
      </c>
    </row>
    <row r="4935" spans="1:2" x14ac:dyDescent="0.3">
      <c r="A4935" s="1">
        <v>42394</v>
      </c>
      <c r="B4935">
        <v>11.521419</v>
      </c>
    </row>
    <row r="4936" spans="1:2" x14ac:dyDescent="0.3">
      <c r="A4936" s="1">
        <v>42395</v>
      </c>
      <c r="B4936">
        <v>11.459924000000001</v>
      </c>
    </row>
    <row r="4937" spans="1:2" x14ac:dyDescent="0.3">
      <c r="A4937" s="1">
        <v>42396</v>
      </c>
      <c r="B4937">
        <v>11.648028</v>
      </c>
    </row>
    <row r="4938" spans="1:2" x14ac:dyDescent="0.3">
      <c r="A4938" s="1">
        <v>42397</v>
      </c>
      <c r="B4938">
        <v>11.246497</v>
      </c>
    </row>
    <row r="4939" spans="1:2" x14ac:dyDescent="0.3">
      <c r="A4939" s="1">
        <v>42398</v>
      </c>
      <c r="B4939">
        <v>11.586532</v>
      </c>
    </row>
    <row r="4940" spans="1:2" x14ac:dyDescent="0.3">
      <c r="A4940" s="1">
        <v>42401</v>
      </c>
      <c r="B4940">
        <v>11.586532</v>
      </c>
    </row>
    <row r="4941" spans="1:2" x14ac:dyDescent="0.3">
      <c r="A4941" s="1">
        <v>42402</v>
      </c>
      <c r="B4941">
        <v>11.528653</v>
      </c>
    </row>
    <row r="4942" spans="1:2" x14ac:dyDescent="0.3">
      <c r="A4942" s="1">
        <v>42403</v>
      </c>
      <c r="B4942">
        <v>11.315227</v>
      </c>
    </row>
    <row r="4943" spans="1:2" x14ac:dyDescent="0.3">
      <c r="A4943" s="1">
        <v>42404</v>
      </c>
      <c r="B4943">
        <v>11.203087</v>
      </c>
    </row>
    <row r="4944" spans="1:2" x14ac:dyDescent="0.3">
      <c r="A4944" s="1">
        <v>42405</v>
      </c>
      <c r="B4944">
        <v>10.772615999999999</v>
      </c>
    </row>
    <row r="4945" spans="1:2" x14ac:dyDescent="0.3">
      <c r="A4945" s="1">
        <v>42408</v>
      </c>
      <c r="B4945">
        <v>10.345763</v>
      </c>
    </row>
    <row r="4946" spans="1:2" x14ac:dyDescent="0.3">
      <c r="A4946" s="1">
        <v>42409</v>
      </c>
      <c r="B4946">
        <v>10.450668</v>
      </c>
    </row>
    <row r="4947" spans="1:2" x14ac:dyDescent="0.3">
      <c r="A4947" s="1">
        <v>42410</v>
      </c>
      <c r="B4947">
        <v>10.555572</v>
      </c>
    </row>
    <row r="4948" spans="1:2" x14ac:dyDescent="0.3">
      <c r="A4948" s="1">
        <v>42411</v>
      </c>
      <c r="B4948">
        <v>10.324059</v>
      </c>
    </row>
    <row r="4949" spans="1:2" x14ac:dyDescent="0.3">
      <c r="A4949" s="1">
        <v>42412</v>
      </c>
      <c r="B4949">
        <v>10.541102</v>
      </c>
    </row>
    <row r="4950" spans="1:2" x14ac:dyDescent="0.3">
      <c r="A4950" s="1">
        <v>42415</v>
      </c>
      <c r="B4950">
        <v>10.606215000000001</v>
      </c>
    </row>
    <row r="4951" spans="1:2" x14ac:dyDescent="0.3">
      <c r="A4951" s="1">
        <v>42416</v>
      </c>
      <c r="B4951">
        <v>10.548337999999999</v>
      </c>
    </row>
    <row r="4952" spans="1:2" x14ac:dyDescent="0.3">
      <c r="A4952" s="1">
        <v>42417</v>
      </c>
      <c r="B4952">
        <v>10.866671</v>
      </c>
    </row>
    <row r="4953" spans="1:2" x14ac:dyDescent="0.3">
      <c r="A4953" s="1">
        <v>42418</v>
      </c>
      <c r="B4953">
        <v>11.119885999999999</v>
      </c>
    </row>
    <row r="4954" spans="1:2" x14ac:dyDescent="0.3">
      <c r="A4954" s="1">
        <v>42419</v>
      </c>
      <c r="B4954">
        <v>11.022216999999999</v>
      </c>
    </row>
    <row r="4955" spans="1:2" x14ac:dyDescent="0.3">
      <c r="A4955" s="1">
        <v>42422</v>
      </c>
      <c r="B4955">
        <v>11.329698</v>
      </c>
    </row>
    <row r="4956" spans="1:2" x14ac:dyDescent="0.3">
      <c r="A4956" s="1">
        <v>42423</v>
      </c>
      <c r="B4956">
        <v>11.109035</v>
      </c>
    </row>
    <row r="4957" spans="1:2" x14ac:dyDescent="0.3">
      <c r="A4957" s="1">
        <v>42424</v>
      </c>
      <c r="B4957">
        <v>10.866671</v>
      </c>
    </row>
    <row r="4958" spans="1:2" x14ac:dyDescent="0.3">
      <c r="A4958" s="1">
        <v>42425</v>
      </c>
      <c r="B4958">
        <v>11.098183000000001</v>
      </c>
    </row>
    <row r="4959" spans="1:2" x14ac:dyDescent="0.3">
      <c r="A4959" s="1">
        <v>42426</v>
      </c>
      <c r="B4959">
        <v>11.105418</v>
      </c>
    </row>
    <row r="4960" spans="1:2" x14ac:dyDescent="0.3">
      <c r="A4960" s="1">
        <v>42429</v>
      </c>
      <c r="B4960">
        <v>11.192235</v>
      </c>
    </row>
    <row r="4961" spans="1:2" x14ac:dyDescent="0.3">
      <c r="A4961" s="1">
        <v>42430</v>
      </c>
      <c r="B4961">
        <v>11.467158</v>
      </c>
    </row>
    <row r="4962" spans="1:2" x14ac:dyDescent="0.3">
      <c r="A4962" s="1">
        <v>42431</v>
      </c>
      <c r="B4962">
        <v>11.362251000000001</v>
      </c>
    </row>
    <row r="4963" spans="1:2" x14ac:dyDescent="0.3">
      <c r="A4963" s="1">
        <v>42432</v>
      </c>
      <c r="B4963">
        <v>11.127121000000001</v>
      </c>
    </row>
    <row r="4964" spans="1:2" x14ac:dyDescent="0.3">
      <c r="A4964" s="1">
        <v>42433</v>
      </c>
      <c r="B4964">
        <v>11.181381999999999</v>
      </c>
    </row>
    <row r="4965" spans="1:2" x14ac:dyDescent="0.3">
      <c r="A4965" s="1">
        <v>42436</v>
      </c>
      <c r="B4965">
        <v>11.127121000000001</v>
      </c>
    </row>
    <row r="4966" spans="1:2" x14ac:dyDescent="0.3">
      <c r="A4966" s="1">
        <v>42437</v>
      </c>
      <c r="B4966">
        <v>11.069243999999999</v>
      </c>
    </row>
    <row r="4967" spans="1:2" x14ac:dyDescent="0.3">
      <c r="A4967" s="1">
        <v>42438</v>
      </c>
      <c r="B4967">
        <v>11.112652000000001</v>
      </c>
    </row>
    <row r="4968" spans="1:2" x14ac:dyDescent="0.3">
      <c r="A4968" s="1">
        <v>42439</v>
      </c>
      <c r="B4968">
        <v>11.065626</v>
      </c>
    </row>
    <row r="4969" spans="1:2" x14ac:dyDescent="0.3">
      <c r="A4969" s="1">
        <v>42440</v>
      </c>
      <c r="B4969">
        <v>11.452686999999999</v>
      </c>
    </row>
    <row r="4970" spans="1:2" x14ac:dyDescent="0.3">
      <c r="A4970" s="1">
        <v>42443</v>
      </c>
      <c r="B4970">
        <v>11.550357999999999</v>
      </c>
    </row>
    <row r="4971" spans="1:2" x14ac:dyDescent="0.3">
      <c r="A4971" s="1">
        <v>42444</v>
      </c>
      <c r="B4971">
        <v>11.492478999999999</v>
      </c>
    </row>
    <row r="4972" spans="1:2" x14ac:dyDescent="0.3">
      <c r="A4972" s="1">
        <v>42445</v>
      </c>
      <c r="B4972">
        <v>11.557593000000001</v>
      </c>
    </row>
    <row r="4973" spans="1:2" x14ac:dyDescent="0.3">
      <c r="A4973" s="1">
        <v>42446</v>
      </c>
      <c r="B4973">
        <v>11.427365</v>
      </c>
    </row>
    <row r="4974" spans="1:2" x14ac:dyDescent="0.3">
      <c r="A4974" s="1">
        <v>42447</v>
      </c>
      <c r="B4974">
        <v>11.441834999999999</v>
      </c>
    </row>
    <row r="4975" spans="1:2" x14ac:dyDescent="0.3">
      <c r="A4975" s="1">
        <v>42450</v>
      </c>
      <c r="B4975">
        <v>11.387575</v>
      </c>
    </row>
    <row r="4976" spans="1:2" x14ac:dyDescent="0.3">
      <c r="A4976" s="1">
        <v>42451</v>
      </c>
      <c r="B4976">
        <v>11.326079999999999</v>
      </c>
    </row>
    <row r="4977" spans="1:2" x14ac:dyDescent="0.3">
      <c r="A4977" s="1">
        <v>42452</v>
      </c>
      <c r="B4977">
        <v>11.427365</v>
      </c>
    </row>
    <row r="4978" spans="1:2" x14ac:dyDescent="0.3">
      <c r="A4978" s="1">
        <v>42453</v>
      </c>
      <c r="B4978">
        <v>11.199471000000001</v>
      </c>
    </row>
    <row r="4979" spans="1:2" x14ac:dyDescent="0.3">
      <c r="A4979" s="1">
        <v>42458</v>
      </c>
      <c r="B4979">
        <v>11.347783</v>
      </c>
    </row>
    <row r="4980" spans="1:2" x14ac:dyDescent="0.3">
      <c r="A4980" s="1">
        <v>42459</v>
      </c>
      <c r="B4980">
        <v>11.535888</v>
      </c>
    </row>
    <row r="4981" spans="1:2" x14ac:dyDescent="0.3">
      <c r="A4981" s="1">
        <v>42460</v>
      </c>
      <c r="B4981">
        <v>11.412896999999999</v>
      </c>
    </row>
    <row r="4982" spans="1:2" x14ac:dyDescent="0.3">
      <c r="A4982" s="1">
        <v>42461</v>
      </c>
      <c r="B4982">
        <v>11.174147</v>
      </c>
    </row>
    <row r="4983" spans="1:2" x14ac:dyDescent="0.3">
      <c r="A4983" s="1">
        <v>42464</v>
      </c>
      <c r="B4983">
        <v>11.072861</v>
      </c>
    </row>
    <row r="4984" spans="1:2" x14ac:dyDescent="0.3">
      <c r="A4984" s="1">
        <v>42465</v>
      </c>
      <c r="B4984">
        <v>10.826878000000001</v>
      </c>
    </row>
    <row r="4985" spans="1:2" x14ac:dyDescent="0.3">
      <c r="A4985" s="1">
        <v>42466</v>
      </c>
      <c r="B4985">
        <v>10.957103999999999</v>
      </c>
    </row>
    <row r="4986" spans="1:2" x14ac:dyDescent="0.3">
      <c r="A4986" s="1">
        <v>42467</v>
      </c>
      <c r="B4986">
        <v>10.924548</v>
      </c>
    </row>
    <row r="4987" spans="1:2" x14ac:dyDescent="0.3">
      <c r="A4987" s="1">
        <v>42468</v>
      </c>
      <c r="B4987">
        <v>10.928164000000001</v>
      </c>
    </row>
    <row r="4988" spans="1:2" x14ac:dyDescent="0.3">
      <c r="A4988" s="1">
        <v>42471</v>
      </c>
      <c r="B4988">
        <v>10.967957</v>
      </c>
    </row>
    <row r="4989" spans="1:2" x14ac:dyDescent="0.3">
      <c r="A4989" s="1">
        <v>42472</v>
      </c>
      <c r="B4989">
        <v>11.083712999999999</v>
      </c>
    </row>
    <row r="4990" spans="1:2" x14ac:dyDescent="0.3">
      <c r="A4990" s="1">
        <v>42473</v>
      </c>
      <c r="B4990">
        <v>11.221174</v>
      </c>
    </row>
    <row r="4991" spans="1:2" x14ac:dyDescent="0.3">
      <c r="A4991" s="1">
        <v>42474</v>
      </c>
      <c r="B4991">
        <v>11.289904999999999</v>
      </c>
    </row>
    <row r="4992" spans="1:2" x14ac:dyDescent="0.3">
      <c r="A4992" s="1">
        <v>42475</v>
      </c>
      <c r="B4992">
        <v>11.340548</v>
      </c>
    </row>
    <row r="4993" spans="1:2" x14ac:dyDescent="0.3">
      <c r="A4993" s="1">
        <v>42478</v>
      </c>
      <c r="B4993">
        <v>11.365869999999999</v>
      </c>
    </row>
    <row r="4994" spans="1:2" x14ac:dyDescent="0.3">
      <c r="A4994" s="1">
        <v>42479</v>
      </c>
      <c r="B4994">
        <v>11.666115</v>
      </c>
    </row>
    <row r="4995" spans="1:2" x14ac:dyDescent="0.3">
      <c r="A4995" s="1">
        <v>42480</v>
      </c>
      <c r="B4995">
        <v>11.637174999999999</v>
      </c>
    </row>
    <row r="4996" spans="1:2" x14ac:dyDescent="0.3">
      <c r="A4996" s="1">
        <v>42481</v>
      </c>
      <c r="B4996">
        <v>11.517799999999999</v>
      </c>
    </row>
    <row r="4997" spans="1:2" x14ac:dyDescent="0.3">
      <c r="A4997" s="1">
        <v>42482</v>
      </c>
      <c r="B4997">
        <v>11.423749000000001</v>
      </c>
    </row>
    <row r="4998" spans="1:2" x14ac:dyDescent="0.3">
      <c r="A4998" s="1">
        <v>42485</v>
      </c>
      <c r="B4998">
        <v>11.39481</v>
      </c>
    </row>
    <row r="4999" spans="1:2" x14ac:dyDescent="0.3">
      <c r="A4999" s="1">
        <v>42486</v>
      </c>
      <c r="B4999">
        <v>11.369489</v>
      </c>
    </row>
    <row r="5000" spans="1:2" x14ac:dyDescent="0.3">
      <c r="A5000" s="1">
        <v>42487</v>
      </c>
      <c r="B5000">
        <v>11.402043000000001</v>
      </c>
    </row>
    <row r="5001" spans="1:2" x14ac:dyDescent="0.3">
      <c r="A5001" s="1">
        <v>42488</v>
      </c>
      <c r="B5001">
        <v>11.409280000000001</v>
      </c>
    </row>
    <row r="5002" spans="1:2" x14ac:dyDescent="0.3">
      <c r="A5002" s="1">
        <v>42489</v>
      </c>
      <c r="B5002">
        <v>11.058393000000001</v>
      </c>
    </row>
    <row r="5003" spans="1:2" x14ac:dyDescent="0.3">
      <c r="A5003" s="1">
        <v>42492</v>
      </c>
      <c r="B5003">
        <v>11.148827000000001</v>
      </c>
    </row>
    <row r="5004" spans="1:2" x14ac:dyDescent="0.3">
      <c r="A5004" s="1">
        <v>42493</v>
      </c>
      <c r="B5004">
        <v>10.982426</v>
      </c>
    </row>
    <row r="5005" spans="1:2" x14ac:dyDescent="0.3">
      <c r="A5005" s="1">
        <v>42494</v>
      </c>
      <c r="B5005">
        <v>10.747294</v>
      </c>
    </row>
    <row r="5006" spans="1:2" x14ac:dyDescent="0.3">
      <c r="A5006" s="1">
        <v>42495</v>
      </c>
      <c r="B5006">
        <v>10.8522</v>
      </c>
    </row>
    <row r="5007" spans="1:2" x14ac:dyDescent="0.3">
      <c r="A5007" s="1">
        <v>42496</v>
      </c>
      <c r="B5007">
        <v>10.848582</v>
      </c>
    </row>
    <row r="5008" spans="1:2" x14ac:dyDescent="0.3">
      <c r="A5008" s="1">
        <v>42499</v>
      </c>
      <c r="B5008">
        <v>11.166912999999999</v>
      </c>
    </row>
    <row r="5009" spans="1:2" x14ac:dyDescent="0.3">
      <c r="A5009" s="1">
        <v>42500</v>
      </c>
      <c r="B5009">
        <v>11.307992</v>
      </c>
    </row>
    <row r="5010" spans="1:2" x14ac:dyDescent="0.3">
      <c r="A5010" s="1">
        <v>42501</v>
      </c>
      <c r="B5010">
        <v>11.318845</v>
      </c>
    </row>
    <row r="5011" spans="1:2" x14ac:dyDescent="0.3">
      <c r="A5011" s="1">
        <v>42502</v>
      </c>
      <c r="B5011">
        <v>11.326079999999999</v>
      </c>
    </row>
    <row r="5012" spans="1:2" x14ac:dyDescent="0.3">
      <c r="A5012" s="1">
        <v>42503</v>
      </c>
      <c r="B5012">
        <v>11.525036</v>
      </c>
    </row>
    <row r="5013" spans="1:2" x14ac:dyDescent="0.3">
      <c r="A5013" s="1">
        <v>42507</v>
      </c>
      <c r="B5013">
        <v>11.586532</v>
      </c>
    </row>
    <row r="5014" spans="1:2" x14ac:dyDescent="0.3">
      <c r="A5014" s="1">
        <v>42508</v>
      </c>
      <c r="B5014">
        <v>11.564826999999999</v>
      </c>
    </row>
    <row r="5015" spans="1:2" x14ac:dyDescent="0.3">
      <c r="A5015" s="1">
        <v>42509</v>
      </c>
      <c r="B5015">
        <v>11.412896999999999</v>
      </c>
    </row>
    <row r="5016" spans="1:2" x14ac:dyDescent="0.3">
      <c r="A5016" s="1">
        <v>42510</v>
      </c>
      <c r="B5016">
        <v>11.506949000000001</v>
      </c>
    </row>
    <row r="5017" spans="1:2" x14ac:dyDescent="0.3">
      <c r="A5017" s="1">
        <v>42513</v>
      </c>
      <c r="B5017">
        <v>11.46354</v>
      </c>
    </row>
    <row r="5018" spans="1:2" x14ac:dyDescent="0.3">
      <c r="A5018" s="1">
        <v>42514</v>
      </c>
      <c r="B5018">
        <v>11.648028</v>
      </c>
    </row>
    <row r="5019" spans="1:2" x14ac:dyDescent="0.3">
      <c r="A5019" s="1">
        <v>42515</v>
      </c>
      <c r="B5019">
        <v>11.886777</v>
      </c>
    </row>
    <row r="5020" spans="1:2" x14ac:dyDescent="0.3">
      <c r="A5020" s="1">
        <v>42516</v>
      </c>
      <c r="B5020">
        <v>11.950402</v>
      </c>
    </row>
    <row r="5021" spans="1:2" x14ac:dyDescent="0.3">
      <c r="A5021" s="1">
        <v>42517</v>
      </c>
      <c r="B5021">
        <v>11.898004999999999</v>
      </c>
    </row>
    <row r="5022" spans="1:2" x14ac:dyDescent="0.3">
      <c r="A5022" s="1">
        <v>42520</v>
      </c>
      <c r="B5022">
        <v>11.976601</v>
      </c>
    </row>
    <row r="5023" spans="1:2" x14ac:dyDescent="0.3">
      <c r="A5023" s="1">
        <v>42521</v>
      </c>
      <c r="B5023">
        <v>11.879292</v>
      </c>
    </row>
    <row r="5024" spans="1:2" x14ac:dyDescent="0.3">
      <c r="A5024" s="1">
        <v>42522</v>
      </c>
      <c r="B5024">
        <v>11.811921999999999</v>
      </c>
    </row>
    <row r="5025" spans="1:2" x14ac:dyDescent="0.3">
      <c r="A5025" s="1">
        <v>42523</v>
      </c>
      <c r="B5025">
        <v>11.811921999999999</v>
      </c>
    </row>
    <row r="5026" spans="1:2" x14ac:dyDescent="0.3">
      <c r="A5026" s="1">
        <v>42524</v>
      </c>
      <c r="B5026">
        <v>11.71087</v>
      </c>
    </row>
    <row r="5027" spans="1:2" x14ac:dyDescent="0.3">
      <c r="A5027" s="1">
        <v>42527</v>
      </c>
      <c r="B5027">
        <v>11.621043999999999</v>
      </c>
    </row>
    <row r="5028" spans="1:2" x14ac:dyDescent="0.3">
      <c r="A5028" s="1">
        <v>42528</v>
      </c>
      <c r="B5028">
        <v>11.72584</v>
      </c>
    </row>
    <row r="5029" spans="1:2" x14ac:dyDescent="0.3">
      <c r="A5029" s="1">
        <v>42529</v>
      </c>
      <c r="B5029">
        <v>11.602332000000001</v>
      </c>
    </row>
    <row r="5030" spans="1:2" x14ac:dyDescent="0.3">
      <c r="A5030" s="1">
        <v>42530</v>
      </c>
      <c r="B5030">
        <v>11.190636</v>
      </c>
    </row>
    <row r="5031" spans="1:2" x14ac:dyDescent="0.3">
      <c r="A5031" s="1">
        <v>42531</v>
      </c>
      <c r="B5031">
        <v>11.025957</v>
      </c>
    </row>
    <row r="5032" spans="1:2" x14ac:dyDescent="0.3">
      <c r="A5032" s="1">
        <v>42534</v>
      </c>
      <c r="B5032">
        <v>10.924905000000001</v>
      </c>
    </row>
    <row r="5033" spans="1:2" x14ac:dyDescent="0.3">
      <c r="A5033" s="1">
        <v>42535</v>
      </c>
      <c r="B5033">
        <v>10.737772</v>
      </c>
    </row>
    <row r="5034" spans="1:2" x14ac:dyDescent="0.3">
      <c r="A5034" s="1">
        <v>42536</v>
      </c>
      <c r="B5034">
        <v>10.816368000000001</v>
      </c>
    </row>
    <row r="5035" spans="1:2" x14ac:dyDescent="0.3">
      <c r="A5035" s="1">
        <v>42537</v>
      </c>
      <c r="B5035">
        <v>10.726542</v>
      </c>
    </row>
    <row r="5036" spans="1:2" x14ac:dyDescent="0.3">
      <c r="A5036" s="1">
        <v>42538</v>
      </c>
      <c r="B5036">
        <v>10.647945</v>
      </c>
    </row>
    <row r="5037" spans="1:2" x14ac:dyDescent="0.3">
      <c r="A5037" s="1">
        <v>42541</v>
      </c>
      <c r="B5037">
        <v>10.883736000000001</v>
      </c>
    </row>
    <row r="5038" spans="1:2" x14ac:dyDescent="0.3">
      <c r="A5038" s="1">
        <v>42542</v>
      </c>
      <c r="B5038">
        <v>10.816368000000001</v>
      </c>
    </row>
    <row r="5039" spans="1:2" x14ac:dyDescent="0.3">
      <c r="A5039" s="1">
        <v>42543</v>
      </c>
      <c r="B5039">
        <v>10.823853</v>
      </c>
    </row>
    <row r="5040" spans="1:2" x14ac:dyDescent="0.3">
      <c r="A5040" s="1">
        <v>42544</v>
      </c>
      <c r="B5040">
        <v>11.097068999999999</v>
      </c>
    </row>
    <row r="5041" spans="1:2" x14ac:dyDescent="0.3">
      <c r="A5041" s="1">
        <v>42545</v>
      </c>
      <c r="B5041">
        <v>10.520695999999999</v>
      </c>
    </row>
    <row r="5042" spans="1:2" x14ac:dyDescent="0.3">
      <c r="A5042" s="1">
        <v>42548</v>
      </c>
      <c r="B5042">
        <v>10.460813</v>
      </c>
    </row>
    <row r="5043" spans="1:2" x14ac:dyDescent="0.3">
      <c r="A5043" s="1">
        <v>42549</v>
      </c>
      <c r="B5043">
        <v>10.77894</v>
      </c>
    </row>
    <row r="5044" spans="1:2" x14ac:dyDescent="0.3">
      <c r="A5044" s="1">
        <v>42550</v>
      </c>
      <c r="B5044">
        <v>11.23929</v>
      </c>
    </row>
    <row r="5045" spans="1:2" x14ac:dyDescent="0.3">
      <c r="A5045" s="1">
        <v>42551</v>
      </c>
      <c r="B5045">
        <v>11.437652</v>
      </c>
    </row>
    <row r="5046" spans="1:2" x14ac:dyDescent="0.3">
      <c r="A5046" s="1">
        <v>42552</v>
      </c>
      <c r="B5046">
        <v>11.411454000000001</v>
      </c>
    </row>
    <row r="5047" spans="1:2" x14ac:dyDescent="0.3">
      <c r="A5047" s="1">
        <v>42555</v>
      </c>
      <c r="B5047">
        <v>11.332858</v>
      </c>
    </row>
    <row r="5048" spans="1:2" x14ac:dyDescent="0.3">
      <c r="A5048" s="1">
        <v>42556</v>
      </c>
      <c r="B5048">
        <v>11.130754</v>
      </c>
    </row>
    <row r="5049" spans="1:2" x14ac:dyDescent="0.3">
      <c r="A5049" s="1">
        <v>42557</v>
      </c>
      <c r="B5049">
        <v>10.853793</v>
      </c>
    </row>
    <row r="5050" spans="1:2" x14ac:dyDescent="0.3">
      <c r="A5050" s="1">
        <v>42558</v>
      </c>
      <c r="B5050">
        <v>10.969817000000001</v>
      </c>
    </row>
    <row r="5051" spans="1:2" x14ac:dyDescent="0.3">
      <c r="A5051" s="1">
        <v>42559</v>
      </c>
      <c r="B5051">
        <v>11.089582999999999</v>
      </c>
    </row>
    <row r="5052" spans="1:2" x14ac:dyDescent="0.3">
      <c r="A5052" s="1">
        <v>42562</v>
      </c>
      <c r="B5052">
        <v>11.213093000000001</v>
      </c>
    </row>
    <row r="5053" spans="1:2" x14ac:dyDescent="0.3">
      <c r="A5053" s="1">
        <v>42563</v>
      </c>
      <c r="B5053">
        <v>11.310401000000001</v>
      </c>
    </row>
    <row r="5054" spans="1:2" x14ac:dyDescent="0.3">
      <c r="A5054" s="1">
        <v>42564</v>
      </c>
      <c r="B5054">
        <v>11.287945000000001</v>
      </c>
    </row>
    <row r="5055" spans="1:2" x14ac:dyDescent="0.3">
      <c r="A5055" s="1">
        <v>42565</v>
      </c>
      <c r="B5055">
        <v>11.523736</v>
      </c>
    </row>
    <row r="5056" spans="1:2" x14ac:dyDescent="0.3">
      <c r="A5056" s="1">
        <v>42566</v>
      </c>
      <c r="B5056">
        <v>11.568647</v>
      </c>
    </row>
    <row r="5057" spans="1:2" x14ac:dyDescent="0.3">
      <c r="A5057" s="1">
        <v>42569</v>
      </c>
      <c r="B5057">
        <v>11.463851999999999</v>
      </c>
    </row>
    <row r="5058" spans="1:2" x14ac:dyDescent="0.3">
      <c r="A5058" s="1">
        <v>42570</v>
      </c>
      <c r="B5058">
        <v>11.415196999999999</v>
      </c>
    </row>
    <row r="5059" spans="1:2" x14ac:dyDescent="0.3">
      <c r="A5059" s="1">
        <v>42571</v>
      </c>
      <c r="B5059">
        <v>11.411454000000001</v>
      </c>
    </row>
    <row r="5060" spans="1:2" x14ac:dyDescent="0.3">
      <c r="A5060" s="1">
        <v>42572</v>
      </c>
      <c r="B5060">
        <v>11.359056000000001</v>
      </c>
    </row>
    <row r="5061" spans="1:2" x14ac:dyDescent="0.3">
      <c r="A5061" s="1">
        <v>42573</v>
      </c>
      <c r="B5061">
        <v>11.452623000000001</v>
      </c>
    </row>
    <row r="5062" spans="1:2" x14ac:dyDescent="0.3">
      <c r="A5062" s="1">
        <v>42576</v>
      </c>
      <c r="B5062">
        <v>11.452623000000001</v>
      </c>
    </row>
    <row r="5063" spans="1:2" x14ac:dyDescent="0.3">
      <c r="A5063" s="1">
        <v>42577</v>
      </c>
      <c r="B5063">
        <v>11.332858</v>
      </c>
    </row>
    <row r="5064" spans="1:2" x14ac:dyDescent="0.3">
      <c r="A5064" s="1">
        <v>42578</v>
      </c>
      <c r="B5064">
        <v>11.347829000000001</v>
      </c>
    </row>
    <row r="5065" spans="1:2" x14ac:dyDescent="0.3">
      <c r="A5065" s="1">
        <v>42579</v>
      </c>
      <c r="B5065">
        <v>11.359056000000001</v>
      </c>
    </row>
    <row r="5066" spans="1:2" x14ac:dyDescent="0.3">
      <c r="A5066" s="1">
        <v>42580</v>
      </c>
      <c r="B5066">
        <v>11.396483999999999</v>
      </c>
    </row>
    <row r="5067" spans="1:2" x14ac:dyDescent="0.3">
      <c r="A5067" s="1">
        <v>42583</v>
      </c>
      <c r="B5067">
        <v>11.437652</v>
      </c>
    </row>
    <row r="5068" spans="1:2" x14ac:dyDescent="0.3">
      <c r="A5068" s="1">
        <v>42584</v>
      </c>
      <c r="B5068">
        <v>11.359056000000001</v>
      </c>
    </row>
    <row r="5069" spans="1:2" x14ac:dyDescent="0.3">
      <c r="A5069" s="1">
        <v>42585</v>
      </c>
      <c r="B5069">
        <v>11.377769000000001</v>
      </c>
    </row>
    <row r="5070" spans="1:2" x14ac:dyDescent="0.3">
      <c r="A5070" s="1">
        <v>42586</v>
      </c>
      <c r="B5070">
        <v>11.396483999999999</v>
      </c>
    </row>
    <row r="5071" spans="1:2" x14ac:dyDescent="0.3">
      <c r="A5071" s="1">
        <v>42587</v>
      </c>
      <c r="B5071">
        <v>11.613561000000001</v>
      </c>
    </row>
    <row r="5072" spans="1:2" x14ac:dyDescent="0.3">
      <c r="A5072" s="1">
        <v>42590</v>
      </c>
      <c r="B5072">
        <v>11.609816</v>
      </c>
    </row>
    <row r="5073" spans="1:2" x14ac:dyDescent="0.3">
      <c r="A5073" s="1">
        <v>42591</v>
      </c>
      <c r="B5073">
        <v>11.796951</v>
      </c>
    </row>
    <row r="5074" spans="1:2" x14ac:dyDescent="0.3">
      <c r="A5074" s="1">
        <v>42592</v>
      </c>
      <c r="B5074">
        <v>11.718355000000001</v>
      </c>
    </row>
    <row r="5075" spans="1:2" x14ac:dyDescent="0.3">
      <c r="A5075" s="1">
        <v>42593</v>
      </c>
      <c r="B5075">
        <v>11.793208</v>
      </c>
    </row>
    <row r="5076" spans="1:2" x14ac:dyDescent="0.3">
      <c r="A5076" s="1">
        <v>42594</v>
      </c>
      <c r="B5076">
        <v>11.703383000000001</v>
      </c>
    </row>
    <row r="5077" spans="1:2" x14ac:dyDescent="0.3">
      <c r="A5077" s="1">
        <v>42597</v>
      </c>
      <c r="B5077">
        <v>11.677185</v>
      </c>
    </row>
    <row r="5078" spans="1:2" x14ac:dyDescent="0.3">
      <c r="A5078" s="1">
        <v>42598</v>
      </c>
      <c r="B5078">
        <v>11.594847</v>
      </c>
    </row>
    <row r="5079" spans="1:2" x14ac:dyDescent="0.3">
      <c r="A5079" s="1">
        <v>42599</v>
      </c>
      <c r="B5079">
        <v>11.456367</v>
      </c>
    </row>
    <row r="5080" spans="1:2" x14ac:dyDescent="0.3">
      <c r="A5080" s="1">
        <v>42600</v>
      </c>
      <c r="B5080">
        <v>11.523736</v>
      </c>
    </row>
    <row r="5081" spans="1:2" x14ac:dyDescent="0.3">
      <c r="A5081" s="1">
        <v>42601</v>
      </c>
      <c r="B5081">
        <v>11.381513</v>
      </c>
    </row>
    <row r="5082" spans="1:2" x14ac:dyDescent="0.3">
      <c r="A5082" s="1">
        <v>42604</v>
      </c>
      <c r="B5082">
        <v>11.355314</v>
      </c>
    </row>
    <row r="5083" spans="1:2" x14ac:dyDescent="0.3">
      <c r="A5083" s="1">
        <v>42605</v>
      </c>
      <c r="B5083">
        <v>11.317887000000001</v>
      </c>
    </row>
    <row r="5084" spans="1:2" x14ac:dyDescent="0.3">
      <c r="A5084" s="1">
        <v>42606</v>
      </c>
      <c r="B5084">
        <v>11.284204000000001</v>
      </c>
    </row>
    <row r="5085" spans="1:2" x14ac:dyDescent="0.3">
      <c r="A5085" s="1">
        <v>42607</v>
      </c>
      <c r="B5085">
        <v>11.224320000000001</v>
      </c>
    </row>
    <row r="5086" spans="1:2" x14ac:dyDescent="0.3">
      <c r="A5086" s="1">
        <v>42608</v>
      </c>
      <c r="B5086">
        <v>11.284204000000001</v>
      </c>
    </row>
    <row r="5087" spans="1:2" x14ac:dyDescent="0.3">
      <c r="A5087" s="1">
        <v>42611</v>
      </c>
      <c r="B5087">
        <v>11.26549</v>
      </c>
    </row>
    <row r="5088" spans="1:2" x14ac:dyDescent="0.3">
      <c r="A5088" s="1">
        <v>42612</v>
      </c>
      <c r="B5088">
        <v>11.284204000000001</v>
      </c>
    </row>
    <row r="5089" spans="1:2" x14ac:dyDescent="0.3">
      <c r="A5089" s="1">
        <v>42613</v>
      </c>
      <c r="B5089">
        <v>11.205606</v>
      </c>
    </row>
    <row r="5090" spans="1:2" x14ac:dyDescent="0.3">
      <c r="A5090" s="1">
        <v>42614</v>
      </c>
      <c r="B5090">
        <v>11.134496</v>
      </c>
    </row>
    <row r="5091" spans="1:2" x14ac:dyDescent="0.3">
      <c r="A5091" s="1">
        <v>42615</v>
      </c>
      <c r="B5091">
        <v>11.28046</v>
      </c>
    </row>
    <row r="5092" spans="1:2" x14ac:dyDescent="0.3">
      <c r="A5092" s="1">
        <v>42618</v>
      </c>
      <c r="B5092">
        <v>11.26549</v>
      </c>
    </row>
    <row r="5093" spans="1:2" x14ac:dyDescent="0.3">
      <c r="A5093" s="1">
        <v>42619</v>
      </c>
      <c r="B5093">
        <v>11.258004</v>
      </c>
    </row>
    <row r="5094" spans="1:2" x14ac:dyDescent="0.3">
      <c r="A5094" s="1">
        <v>42620</v>
      </c>
      <c r="B5094">
        <v>11.258004</v>
      </c>
    </row>
    <row r="5095" spans="1:2" x14ac:dyDescent="0.3">
      <c r="A5095" s="1">
        <v>42621</v>
      </c>
      <c r="B5095">
        <v>11.243033</v>
      </c>
    </row>
    <row r="5096" spans="1:2" x14ac:dyDescent="0.3">
      <c r="A5096" s="1">
        <v>42622</v>
      </c>
      <c r="B5096">
        <v>11.063385</v>
      </c>
    </row>
    <row r="5097" spans="1:2" x14ac:dyDescent="0.3">
      <c r="A5097" s="1">
        <v>42625</v>
      </c>
      <c r="B5097">
        <v>10.891221</v>
      </c>
    </row>
    <row r="5098" spans="1:2" x14ac:dyDescent="0.3">
      <c r="A5098" s="1">
        <v>42626</v>
      </c>
      <c r="B5098">
        <v>10.790168</v>
      </c>
    </row>
    <row r="5099" spans="1:2" x14ac:dyDescent="0.3">
      <c r="A5099" s="1">
        <v>42627</v>
      </c>
      <c r="B5099">
        <v>10.748999</v>
      </c>
    </row>
    <row r="5100" spans="1:2" x14ac:dyDescent="0.3">
      <c r="A5100" s="1">
        <v>42628</v>
      </c>
      <c r="B5100">
        <v>10.767714</v>
      </c>
    </row>
    <row r="5101" spans="1:2" x14ac:dyDescent="0.3">
      <c r="A5101" s="1">
        <v>42629</v>
      </c>
      <c r="B5101">
        <v>10.805139</v>
      </c>
    </row>
    <row r="5102" spans="1:2" x14ac:dyDescent="0.3">
      <c r="A5102" s="1">
        <v>42632</v>
      </c>
      <c r="B5102">
        <v>10.861279</v>
      </c>
    </row>
    <row r="5103" spans="1:2" x14ac:dyDescent="0.3">
      <c r="A5103" s="1">
        <v>42633</v>
      </c>
      <c r="B5103">
        <v>10.853793</v>
      </c>
    </row>
    <row r="5104" spans="1:2" x14ac:dyDescent="0.3">
      <c r="A5104" s="1">
        <v>42634</v>
      </c>
      <c r="B5104">
        <v>11.067126999999999</v>
      </c>
    </row>
    <row r="5105" spans="1:2" x14ac:dyDescent="0.3">
      <c r="A5105" s="1">
        <v>42635</v>
      </c>
      <c r="B5105">
        <v>11.471337999999999</v>
      </c>
    </row>
    <row r="5106" spans="1:2" x14ac:dyDescent="0.3">
      <c r="A5106" s="1">
        <v>42636</v>
      </c>
      <c r="B5106">
        <v>11.433909</v>
      </c>
    </row>
    <row r="5107" spans="1:2" x14ac:dyDescent="0.3">
      <c r="A5107" s="1">
        <v>42639</v>
      </c>
      <c r="B5107">
        <v>11.205606</v>
      </c>
    </row>
    <row r="5108" spans="1:2" x14ac:dyDescent="0.3">
      <c r="A5108" s="1">
        <v>42640</v>
      </c>
      <c r="B5108">
        <v>11.175665</v>
      </c>
    </row>
    <row r="5109" spans="1:2" x14ac:dyDescent="0.3">
      <c r="A5109" s="1">
        <v>42641</v>
      </c>
      <c r="B5109">
        <v>11.130754</v>
      </c>
    </row>
    <row r="5110" spans="1:2" x14ac:dyDescent="0.3">
      <c r="A5110" s="1">
        <v>42642</v>
      </c>
      <c r="B5110">
        <v>11.190636</v>
      </c>
    </row>
    <row r="5111" spans="1:2" x14ac:dyDescent="0.3">
      <c r="A5111" s="1">
        <v>42643</v>
      </c>
      <c r="B5111">
        <v>11.16818</v>
      </c>
    </row>
    <row r="5112" spans="1:2" x14ac:dyDescent="0.3">
      <c r="A5112" s="1">
        <v>42647</v>
      </c>
      <c r="B5112">
        <v>11.246777</v>
      </c>
    </row>
    <row r="5113" spans="1:2" x14ac:dyDescent="0.3">
      <c r="A5113" s="1">
        <v>42648</v>
      </c>
      <c r="B5113">
        <v>11.04467</v>
      </c>
    </row>
    <row r="5114" spans="1:2" x14ac:dyDescent="0.3">
      <c r="A5114" s="1">
        <v>42649</v>
      </c>
      <c r="B5114">
        <v>10.820109</v>
      </c>
    </row>
    <row r="5115" spans="1:2" x14ac:dyDescent="0.3">
      <c r="A5115" s="1">
        <v>42650</v>
      </c>
      <c r="B5115">
        <v>10.748999</v>
      </c>
    </row>
    <row r="5116" spans="1:2" x14ac:dyDescent="0.3">
      <c r="A5116" s="1">
        <v>42653</v>
      </c>
      <c r="B5116">
        <v>10.868766000000001</v>
      </c>
    </row>
    <row r="5117" spans="1:2" x14ac:dyDescent="0.3">
      <c r="A5117" s="1">
        <v>42654</v>
      </c>
      <c r="B5117">
        <v>10.868766000000001</v>
      </c>
    </row>
    <row r="5118" spans="1:2" x14ac:dyDescent="0.3">
      <c r="A5118" s="1">
        <v>42655</v>
      </c>
      <c r="B5118">
        <v>10.719056999999999</v>
      </c>
    </row>
    <row r="5119" spans="1:2" x14ac:dyDescent="0.3">
      <c r="A5119" s="1">
        <v>42656</v>
      </c>
      <c r="B5119">
        <v>10.614262999999999</v>
      </c>
    </row>
    <row r="5120" spans="1:2" x14ac:dyDescent="0.3">
      <c r="A5120" s="1">
        <v>42657</v>
      </c>
      <c r="B5120">
        <v>10.741512999999999</v>
      </c>
    </row>
    <row r="5121" spans="1:2" x14ac:dyDescent="0.3">
      <c r="A5121" s="1">
        <v>42660</v>
      </c>
      <c r="B5121">
        <v>10.711573</v>
      </c>
    </row>
    <row r="5122" spans="1:2" x14ac:dyDescent="0.3">
      <c r="A5122" s="1">
        <v>42661</v>
      </c>
      <c r="B5122">
        <v>10.872506</v>
      </c>
    </row>
    <row r="5123" spans="1:2" x14ac:dyDescent="0.3">
      <c r="A5123" s="1">
        <v>42662</v>
      </c>
      <c r="B5123">
        <v>10.793911</v>
      </c>
    </row>
    <row r="5124" spans="1:2" x14ac:dyDescent="0.3">
      <c r="A5124" s="1">
        <v>42663</v>
      </c>
      <c r="B5124">
        <v>10.842566</v>
      </c>
    </row>
    <row r="5125" spans="1:2" x14ac:dyDescent="0.3">
      <c r="A5125" s="1">
        <v>42664</v>
      </c>
      <c r="B5125">
        <v>10.872506</v>
      </c>
    </row>
    <row r="5126" spans="1:2" x14ac:dyDescent="0.3">
      <c r="A5126" s="1">
        <v>42667</v>
      </c>
      <c r="B5126">
        <v>10.992272</v>
      </c>
    </row>
    <row r="5127" spans="1:2" x14ac:dyDescent="0.3">
      <c r="A5127" s="1">
        <v>42668</v>
      </c>
      <c r="B5127">
        <v>11.332858</v>
      </c>
    </row>
    <row r="5128" spans="1:2" x14ac:dyDescent="0.3">
      <c r="A5128" s="1">
        <v>42669</v>
      </c>
      <c r="B5128">
        <v>11.28046</v>
      </c>
    </row>
    <row r="5129" spans="1:2" x14ac:dyDescent="0.3">
      <c r="A5129" s="1">
        <v>42670</v>
      </c>
      <c r="B5129">
        <v>11.23929</v>
      </c>
    </row>
    <row r="5130" spans="1:2" x14ac:dyDescent="0.3">
      <c r="A5130" s="1">
        <v>42671</v>
      </c>
      <c r="B5130">
        <v>11.164437</v>
      </c>
    </row>
    <row r="5131" spans="1:2" x14ac:dyDescent="0.3">
      <c r="A5131" s="1">
        <v>42674</v>
      </c>
      <c r="B5131">
        <v>11.11204</v>
      </c>
    </row>
    <row r="5132" spans="1:2" x14ac:dyDescent="0.3">
      <c r="A5132" s="1">
        <v>42675</v>
      </c>
      <c r="B5132">
        <v>10.966074000000001</v>
      </c>
    </row>
    <row r="5133" spans="1:2" x14ac:dyDescent="0.3">
      <c r="A5133" s="1">
        <v>42676</v>
      </c>
      <c r="B5133">
        <v>10.846309</v>
      </c>
    </row>
    <row r="5134" spans="1:2" x14ac:dyDescent="0.3">
      <c r="A5134" s="1">
        <v>42677</v>
      </c>
      <c r="B5134">
        <v>10.827595000000001</v>
      </c>
    </row>
    <row r="5135" spans="1:2" x14ac:dyDescent="0.3">
      <c r="A5135" s="1">
        <v>42678</v>
      </c>
      <c r="B5135">
        <v>10.741512999999999</v>
      </c>
    </row>
    <row r="5136" spans="1:2" x14ac:dyDescent="0.3">
      <c r="A5136" s="1">
        <v>42681</v>
      </c>
      <c r="B5136">
        <v>10.853793</v>
      </c>
    </row>
    <row r="5137" spans="1:2" x14ac:dyDescent="0.3">
      <c r="A5137" s="1">
        <v>42682</v>
      </c>
      <c r="B5137">
        <v>10.898706000000001</v>
      </c>
    </row>
    <row r="5138" spans="1:2" x14ac:dyDescent="0.3">
      <c r="A5138" s="1">
        <v>42683</v>
      </c>
      <c r="B5138">
        <v>10.891221</v>
      </c>
    </row>
    <row r="5139" spans="1:2" x14ac:dyDescent="0.3">
      <c r="A5139" s="1">
        <v>42684</v>
      </c>
      <c r="B5139">
        <v>10.69286</v>
      </c>
    </row>
    <row r="5140" spans="1:2" x14ac:dyDescent="0.3">
      <c r="A5140" s="1">
        <v>42685</v>
      </c>
      <c r="B5140">
        <v>10.756484</v>
      </c>
    </row>
    <row r="5141" spans="1:2" x14ac:dyDescent="0.3">
      <c r="A5141" s="1">
        <v>42688</v>
      </c>
      <c r="B5141">
        <v>10.711573</v>
      </c>
    </row>
    <row r="5142" spans="1:2" x14ac:dyDescent="0.3">
      <c r="A5142" s="1">
        <v>42689</v>
      </c>
      <c r="B5142">
        <v>10.767714</v>
      </c>
    </row>
    <row r="5143" spans="1:2" x14ac:dyDescent="0.3">
      <c r="A5143" s="1">
        <v>42690</v>
      </c>
      <c r="B5143">
        <v>10.782684</v>
      </c>
    </row>
    <row r="5144" spans="1:2" x14ac:dyDescent="0.3">
      <c r="A5144" s="1">
        <v>42691</v>
      </c>
      <c r="B5144">
        <v>10.865023000000001</v>
      </c>
    </row>
    <row r="5145" spans="1:2" x14ac:dyDescent="0.3">
      <c r="A5145" s="1">
        <v>42692</v>
      </c>
      <c r="B5145">
        <v>10.786426000000001</v>
      </c>
    </row>
    <row r="5146" spans="1:2" x14ac:dyDescent="0.3">
      <c r="A5146" s="1">
        <v>42695</v>
      </c>
      <c r="B5146">
        <v>10.786426000000001</v>
      </c>
    </row>
    <row r="5147" spans="1:2" x14ac:dyDescent="0.3">
      <c r="A5147" s="1">
        <v>42696</v>
      </c>
      <c r="B5147">
        <v>10.966074000000001</v>
      </c>
    </row>
    <row r="5148" spans="1:2" x14ac:dyDescent="0.3">
      <c r="A5148" s="1">
        <v>42697</v>
      </c>
      <c r="B5148">
        <v>10.977302</v>
      </c>
    </row>
    <row r="5149" spans="1:2" x14ac:dyDescent="0.3">
      <c r="A5149" s="1">
        <v>42698</v>
      </c>
      <c r="B5149">
        <v>11.010986000000001</v>
      </c>
    </row>
    <row r="5150" spans="1:2" x14ac:dyDescent="0.3">
      <c r="A5150" s="1">
        <v>42699</v>
      </c>
      <c r="B5150">
        <v>11.059642</v>
      </c>
    </row>
    <row r="5151" spans="1:2" x14ac:dyDescent="0.3">
      <c r="A5151" s="1">
        <v>42702</v>
      </c>
      <c r="B5151">
        <v>10.973559</v>
      </c>
    </row>
    <row r="5152" spans="1:2" x14ac:dyDescent="0.3">
      <c r="A5152" s="1">
        <v>42703</v>
      </c>
      <c r="B5152">
        <v>11.063385</v>
      </c>
    </row>
    <row r="5153" spans="1:2" x14ac:dyDescent="0.3">
      <c r="A5153" s="1">
        <v>42704</v>
      </c>
      <c r="B5153">
        <v>11.12701</v>
      </c>
    </row>
    <row r="5154" spans="1:2" x14ac:dyDescent="0.3">
      <c r="A5154" s="1">
        <v>42705</v>
      </c>
      <c r="B5154">
        <v>10.962332</v>
      </c>
    </row>
    <row r="5155" spans="1:2" x14ac:dyDescent="0.3">
      <c r="A5155" s="1">
        <v>42706</v>
      </c>
      <c r="B5155">
        <v>11.025957</v>
      </c>
    </row>
    <row r="5156" spans="1:2" x14ac:dyDescent="0.3">
      <c r="A5156" s="1">
        <v>42709</v>
      </c>
      <c r="B5156">
        <v>11.15321</v>
      </c>
    </row>
    <row r="5157" spans="1:2" x14ac:dyDescent="0.3">
      <c r="A5157" s="1">
        <v>42710</v>
      </c>
      <c r="B5157">
        <v>11.272976</v>
      </c>
    </row>
    <row r="5158" spans="1:2" x14ac:dyDescent="0.3">
      <c r="A5158" s="1">
        <v>42711</v>
      </c>
      <c r="B5158">
        <v>11.418941</v>
      </c>
    </row>
    <row r="5159" spans="1:2" x14ac:dyDescent="0.3">
      <c r="A5159" s="1">
        <v>42712</v>
      </c>
      <c r="B5159">
        <v>11.703383000000001</v>
      </c>
    </row>
    <row r="5160" spans="1:2" x14ac:dyDescent="0.3">
      <c r="A5160" s="1">
        <v>42713</v>
      </c>
      <c r="B5160">
        <v>11.778237000000001</v>
      </c>
    </row>
    <row r="5161" spans="1:2" x14ac:dyDescent="0.3">
      <c r="A5161" s="1">
        <v>42716</v>
      </c>
      <c r="B5161">
        <v>11.71087</v>
      </c>
    </row>
    <row r="5162" spans="1:2" x14ac:dyDescent="0.3">
      <c r="A5162" s="1">
        <v>42717</v>
      </c>
      <c r="B5162">
        <v>11.883034</v>
      </c>
    </row>
    <row r="5163" spans="1:2" x14ac:dyDescent="0.3">
      <c r="A5163" s="1">
        <v>42718</v>
      </c>
      <c r="B5163">
        <v>11.871803999999999</v>
      </c>
    </row>
    <row r="5164" spans="1:2" x14ac:dyDescent="0.3">
      <c r="A5164" s="1">
        <v>42719</v>
      </c>
      <c r="B5164">
        <v>11.939174</v>
      </c>
    </row>
    <row r="5165" spans="1:2" x14ac:dyDescent="0.3">
      <c r="A5165" s="1">
        <v>42720</v>
      </c>
      <c r="B5165">
        <v>11.976601</v>
      </c>
    </row>
    <row r="5166" spans="1:2" x14ac:dyDescent="0.3">
      <c r="A5166" s="1">
        <v>42723</v>
      </c>
      <c r="B5166">
        <v>12.032742000000001</v>
      </c>
    </row>
    <row r="5167" spans="1:2" x14ac:dyDescent="0.3">
      <c r="A5167" s="1">
        <v>42724</v>
      </c>
      <c r="B5167">
        <v>12.096366</v>
      </c>
    </row>
    <row r="5168" spans="1:2" x14ac:dyDescent="0.3">
      <c r="A5168" s="1">
        <v>42725</v>
      </c>
      <c r="B5168">
        <v>12.025254</v>
      </c>
    </row>
    <row r="5169" spans="1:2" x14ac:dyDescent="0.3">
      <c r="A5169" s="1">
        <v>42726</v>
      </c>
      <c r="B5169">
        <v>12.025254</v>
      </c>
    </row>
    <row r="5170" spans="1:2" x14ac:dyDescent="0.3">
      <c r="A5170" s="1">
        <v>42727</v>
      </c>
      <c r="B5170">
        <v>12.066425000000001</v>
      </c>
    </row>
    <row r="5171" spans="1:2" x14ac:dyDescent="0.3">
      <c r="A5171" s="1">
        <v>42731</v>
      </c>
      <c r="B5171">
        <v>12.118822</v>
      </c>
    </row>
    <row r="5172" spans="1:2" x14ac:dyDescent="0.3">
      <c r="A5172" s="1">
        <v>42732</v>
      </c>
      <c r="B5172">
        <v>12.100110000000001</v>
      </c>
    </row>
    <row r="5173" spans="1:2" x14ac:dyDescent="0.3">
      <c r="A5173" s="1">
        <v>42733</v>
      </c>
      <c r="B5173">
        <v>12.20116</v>
      </c>
    </row>
    <row r="5174" spans="1:2" x14ac:dyDescent="0.3">
      <c r="A5174" s="1">
        <v>42734</v>
      </c>
      <c r="B5174">
        <v>12.242330000000001</v>
      </c>
    </row>
    <row r="5175" spans="1:2" x14ac:dyDescent="0.3">
      <c r="A5175" s="1">
        <v>42737</v>
      </c>
      <c r="B5175">
        <v>12.294729</v>
      </c>
    </row>
    <row r="5176" spans="1:2" x14ac:dyDescent="0.3">
      <c r="A5176" s="1">
        <v>42738</v>
      </c>
      <c r="B5176">
        <v>12.249815999999999</v>
      </c>
    </row>
    <row r="5177" spans="1:2" x14ac:dyDescent="0.3">
      <c r="A5177" s="1">
        <v>42739</v>
      </c>
      <c r="B5177">
        <v>12.395782000000001</v>
      </c>
    </row>
    <row r="5178" spans="1:2" x14ac:dyDescent="0.3">
      <c r="A5178" s="1">
        <v>42740</v>
      </c>
      <c r="B5178">
        <v>12.433208</v>
      </c>
    </row>
    <row r="5179" spans="1:2" x14ac:dyDescent="0.3">
      <c r="A5179" s="1">
        <v>42741</v>
      </c>
      <c r="B5179">
        <v>12.388294</v>
      </c>
    </row>
    <row r="5180" spans="1:2" x14ac:dyDescent="0.3">
      <c r="A5180" s="1">
        <v>42744</v>
      </c>
      <c r="B5180">
        <v>12.26853</v>
      </c>
    </row>
    <row r="5181" spans="1:2" x14ac:dyDescent="0.3">
      <c r="A5181" s="1">
        <v>42745</v>
      </c>
      <c r="B5181">
        <v>12.159992000000001</v>
      </c>
    </row>
    <row r="5182" spans="1:2" x14ac:dyDescent="0.3">
      <c r="A5182" s="1">
        <v>42746</v>
      </c>
      <c r="B5182">
        <v>12.249815999999999</v>
      </c>
    </row>
    <row r="5183" spans="1:2" x14ac:dyDescent="0.3">
      <c r="A5183" s="1">
        <v>42747</v>
      </c>
      <c r="B5183">
        <v>12.152507999999999</v>
      </c>
    </row>
    <row r="5184" spans="1:2" x14ac:dyDescent="0.3">
      <c r="A5184" s="1">
        <v>42748</v>
      </c>
      <c r="B5184">
        <v>12.242330000000001</v>
      </c>
    </row>
    <row r="5185" spans="1:2" x14ac:dyDescent="0.3">
      <c r="A5185" s="1">
        <v>42751</v>
      </c>
      <c r="B5185">
        <v>12.167477</v>
      </c>
    </row>
    <row r="5186" spans="1:2" x14ac:dyDescent="0.3">
      <c r="A5186" s="1">
        <v>42752</v>
      </c>
      <c r="B5186">
        <v>12.163733000000001</v>
      </c>
    </row>
    <row r="5187" spans="1:2" x14ac:dyDescent="0.3">
      <c r="A5187" s="1">
        <v>42753</v>
      </c>
      <c r="B5187">
        <v>12.186192</v>
      </c>
    </row>
    <row r="5188" spans="1:2" x14ac:dyDescent="0.3">
      <c r="A5188" s="1">
        <v>42754</v>
      </c>
      <c r="B5188">
        <v>12.141277000000001</v>
      </c>
    </row>
    <row r="5189" spans="1:2" x14ac:dyDescent="0.3">
      <c r="A5189" s="1">
        <v>42755</v>
      </c>
      <c r="B5189">
        <v>12.294729</v>
      </c>
    </row>
    <row r="5190" spans="1:2" x14ac:dyDescent="0.3">
      <c r="A5190" s="1">
        <v>42758</v>
      </c>
      <c r="B5190">
        <v>12.216131000000001</v>
      </c>
    </row>
    <row r="5191" spans="1:2" x14ac:dyDescent="0.3">
      <c r="A5191" s="1">
        <v>42759</v>
      </c>
      <c r="B5191">
        <v>12.118822</v>
      </c>
    </row>
    <row r="5192" spans="1:2" x14ac:dyDescent="0.3">
      <c r="A5192" s="1">
        <v>42760</v>
      </c>
      <c r="B5192">
        <v>12.219875</v>
      </c>
    </row>
    <row r="5193" spans="1:2" x14ac:dyDescent="0.3">
      <c r="A5193" s="1">
        <v>42761</v>
      </c>
      <c r="B5193">
        <v>12.320926999999999</v>
      </c>
    </row>
    <row r="5194" spans="1:2" x14ac:dyDescent="0.3">
      <c r="A5194" s="1">
        <v>42762</v>
      </c>
      <c r="B5194">
        <v>12.238588</v>
      </c>
    </row>
    <row r="5195" spans="1:2" x14ac:dyDescent="0.3">
      <c r="A5195" s="1">
        <v>42765</v>
      </c>
      <c r="B5195">
        <v>12.174962000000001</v>
      </c>
    </row>
    <row r="5196" spans="1:2" x14ac:dyDescent="0.3">
      <c r="A5196" s="1">
        <v>42766</v>
      </c>
      <c r="B5196">
        <v>12.096366</v>
      </c>
    </row>
    <row r="5197" spans="1:2" x14ac:dyDescent="0.3">
      <c r="A5197" s="1">
        <v>42767</v>
      </c>
      <c r="B5197">
        <v>11.995314</v>
      </c>
    </row>
    <row r="5198" spans="1:2" x14ac:dyDescent="0.3">
      <c r="A5198" s="1">
        <v>42768</v>
      </c>
      <c r="B5198">
        <v>11.924203</v>
      </c>
    </row>
    <row r="5199" spans="1:2" x14ac:dyDescent="0.3">
      <c r="A5199" s="1">
        <v>42769</v>
      </c>
      <c r="B5199">
        <v>11.972856999999999</v>
      </c>
    </row>
    <row r="5200" spans="1:2" x14ac:dyDescent="0.3">
      <c r="A5200" s="1">
        <v>42772</v>
      </c>
      <c r="B5200">
        <v>11.845606</v>
      </c>
    </row>
    <row r="5201" spans="1:2" x14ac:dyDescent="0.3">
      <c r="A5201" s="1">
        <v>42773</v>
      </c>
      <c r="B5201">
        <v>11.752039</v>
      </c>
    </row>
    <row r="5202" spans="1:2" x14ac:dyDescent="0.3">
      <c r="A5202" s="1">
        <v>42774</v>
      </c>
      <c r="B5202">
        <v>11.800694</v>
      </c>
    </row>
    <row r="5203" spans="1:2" x14ac:dyDescent="0.3">
      <c r="A5203" s="1">
        <v>42775</v>
      </c>
      <c r="B5203">
        <v>11.924203</v>
      </c>
    </row>
    <row r="5204" spans="1:2" x14ac:dyDescent="0.3">
      <c r="A5204" s="1">
        <v>42776</v>
      </c>
      <c r="B5204">
        <v>11.939174</v>
      </c>
    </row>
    <row r="5205" spans="1:2" x14ac:dyDescent="0.3">
      <c r="A5205" s="1">
        <v>42779</v>
      </c>
      <c r="B5205">
        <v>11.875548</v>
      </c>
    </row>
    <row r="5206" spans="1:2" x14ac:dyDescent="0.3">
      <c r="A5206" s="1">
        <v>42780</v>
      </c>
      <c r="B5206">
        <v>11.82315</v>
      </c>
    </row>
    <row r="5207" spans="1:2" x14ac:dyDescent="0.3">
      <c r="A5207" s="1">
        <v>42781</v>
      </c>
      <c r="B5207">
        <v>11.894261999999999</v>
      </c>
    </row>
    <row r="5208" spans="1:2" x14ac:dyDescent="0.3">
      <c r="A5208" s="1">
        <v>42782</v>
      </c>
      <c r="B5208">
        <v>11.927946</v>
      </c>
    </row>
    <row r="5209" spans="1:2" x14ac:dyDescent="0.3">
      <c r="A5209" s="1">
        <v>42783</v>
      </c>
      <c r="B5209">
        <v>11.871803999999999</v>
      </c>
    </row>
    <row r="5210" spans="1:2" x14ac:dyDescent="0.3">
      <c r="A5210" s="1">
        <v>42786</v>
      </c>
      <c r="B5210">
        <v>12.163733000000001</v>
      </c>
    </row>
    <row r="5211" spans="1:2" x14ac:dyDescent="0.3">
      <c r="A5211" s="1">
        <v>42787</v>
      </c>
      <c r="B5211">
        <v>12.197419</v>
      </c>
    </row>
    <row r="5212" spans="1:2" x14ac:dyDescent="0.3">
      <c r="A5212" s="1">
        <v>42788</v>
      </c>
      <c r="B5212">
        <v>12.339642</v>
      </c>
    </row>
    <row r="5213" spans="1:2" x14ac:dyDescent="0.3">
      <c r="A5213" s="1">
        <v>42789</v>
      </c>
      <c r="B5213">
        <v>12.339642</v>
      </c>
    </row>
    <row r="5214" spans="1:2" x14ac:dyDescent="0.3">
      <c r="A5214" s="1">
        <v>42790</v>
      </c>
      <c r="B5214">
        <v>12.298472</v>
      </c>
    </row>
    <row r="5215" spans="1:2" x14ac:dyDescent="0.3">
      <c r="A5215" s="1">
        <v>42793</v>
      </c>
      <c r="B5215">
        <v>12.227359999999999</v>
      </c>
    </row>
    <row r="5216" spans="1:2" x14ac:dyDescent="0.3">
      <c r="A5216" s="1">
        <v>42794</v>
      </c>
      <c r="B5216">
        <v>12.208646</v>
      </c>
    </row>
    <row r="5217" spans="1:2" x14ac:dyDescent="0.3">
      <c r="A5217" s="1">
        <v>42795</v>
      </c>
      <c r="B5217">
        <v>12.328412999999999</v>
      </c>
    </row>
    <row r="5218" spans="1:2" x14ac:dyDescent="0.3">
      <c r="A5218" s="1">
        <v>42796</v>
      </c>
      <c r="B5218">
        <v>12.182447</v>
      </c>
    </row>
    <row r="5219" spans="1:2" x14ac:dyDescent="0.3">
      <c r="A5219" s="1">
        <v>42797</v>
      </c>
      <c r="B5219">
        <v>12.103851000000001</v>
      </c>
    </row>
    <row r="5220" spans="1:2" x14ac:dyDescent="0.3">
      <c r="A5220" s="1">
        <v>42800</v>
      </c>
      <c r="B5220">
        <v>12.006542</v>
      </c>
    </row>
    <row r="5221" spans="1:2" x14ac:dyDescent="0.3">
      <c r="A5221" s="1">
        <v>42801</v>
      </c>
      <c r="B5221">
        <v>12.010285</v>
      </c>
    </row>
    <row r="5222" spans="1:2" x14ac:dyDescent="0.3">
      <c r="A5222" s="1">
        <v>42802</v>
      </c>
      <c r="B5222">
        <v>11.946657999999999</v>
      </c>
    </row>
    <row r="5223" spans="1:2" x14ac:dyDescent="0.3">
      <c r="A5223" s="1">
        <v>42803</v>
      </c>
      <c r="B5223">
        <v>12.028998</v>
      </c>
    </row>
    <row r="5224" spans="1:2" x14ac:dyDescent="0.3">
      <c r="A5224" s="1">
        <v>42804</v>
      </c>
      <c r="B5224">
        <v>12.036484</v>
      </c>
    </row>
    <row r="5225" spans="1:2" x14ac:dyDescent="0.3">
      <c r="A5225" s="1">
        <v>42807</v>
      </c>
      <c r="B5225">
        <v>11.965372</v>
      </c>
    </row>
    <row r="5226" spans="1:2" x14ac:dyDescent="0.3">
      <c r="A5226" s="1">
        <v>42808</v>
      </c>
      <c r="B5226">
        <v>11.991571</v>
      </c>
    </row>
    <row r="5227" spans="1:2" x14ac:dyDescent="0.3">
      <c r="A5227" s="1">
        <v>42809</v>
      </c>
      <c r="B5227">
        <v>11.969115</v>
      </c>
    </row>
    <row r="5228" spans="1:2" x14ac:dyDescent="0.3">
      <c r="A5228" s="1">
        <v>42810</v>
      </c>
      <c r="B5228">
        <v>12.028998</v>
      </c>
    </row>
    <row r="5229" spans="1:2" x14ac:dyDescent="0.3">
      <c r="A5229" s="1">
        <v>42811</v>
      </c>
      <c r="B5229">
        <v>12.055196</v>
      </c>
    </row>
    <row r="5230" spans="1:2" x14ac:dyDescent="0.3">
      <c r="A5230" s="1">
        <v>42814</v>
      </c>
      <c r="B5230">
        <v>11.976601</v>
      </c>
    </row>
    <row r="5231" spans="1:2" x14ac:dyDescent="0.3">
      <c r="A5231" s="1">
        <v>42815</v>
      </c>
      <c r="B5231">
        <v>11.942917</v>
      </c>
    </row>
    <row r="5232" spans="1:2" x14ac:dyDescent="0.3">
      <c r="A5232" s="1">
        <v>42816</v>
      </c>
      <c r="B5232">
        <v>11.942917</v>
      </c>
    </row>
    <row r="5233" spans="1:2" x14ac:dyDescent="0.3">
      <c r="A5233" s="1">
        <v>42817</v>
      </c>
      <c r="B5233">
        <v>12.07391</v>
      </c>
    </row>
    <row r="5234" spans="1:2" x14ac:dyDescent="0.3">
      <c r="A5234" s="1">
        <v>42818</v>
      </c>
      <c r="B5234">
        <v>12.085138000000001</v>
      </c>
    </row>
    <row r="5235" spans="1:2" x14ac:dyDescent="0.3">
      <c r="A5235" s="1">
        <v>42821</v>
      </c>
      <c r="B5235">
        <v>12.115079</v>
      </c>
    </row>
    <row r="5236" spans="1:2" x14ac:dyDescent="0.3">
      <c r="A5236" s="1">
        <v>42822</v>
      </c>
      <c r="B5236">
        <v>12.212389999999999</v>
      </c>
    </row>
    <row r="5237" spans="1:2" x14ac:dyDescent="0.3">
      <c r="A5237" s="1">
        <v>42823</v>
      </c>
      <c r="B5237">
        <v>12.246074999999999</v>
      </c>
    </row>
    <row r="5238" spans="1:2" x14ac:dyDescent="0.3">
      <c r="A5238" s="1">
        <v>42824</v>
      </c>
      <c r="B5238">
        <v>12.182447</v>
      </c>
    </row>
    <row r="5239" spans="1:2" x14ac:dyDescent="0.3">
      <c r="A5239" s="1">
        <v>42825</v>
      </c>
      <c r="B5239">
        <v>12.294729</v>
      </c>
    </row>
    <row r="5240" spans="1:2" x14ac:dyDescent="0.3">
      <c r="A5240" s="1">
        <v>42828</v>
      </c>
      <c r="B5240">
        <v>12.276014999999999</v>
      </c>
    </row>
    <row r="5241" spans="1:2" x14ac:dyDescent="0.3">
      <c r="A5241" s="1">
        <v>42829</v>
      </c>
      <c r="B5241">
        <v>12.253558999999999</v>
      </c>
    </row>
    <row r="5242" spans="1:2" x14ac:dyDescent="0.3">
      <c r="A5242" s="1">
        <v>42830</v>
      </c>
      <c r="B5242">
        <v>12.167477</v>
      </c>
    </row>
    <row r="5243" spans="1:2" x14ac:dyDescent="0.3">
      <c r="A5243" s="1">
        <v>42831</v>
      </c>
      <c r="B5243">
        <v>12.148763000000001</v>
      </c>
    </row>
    <row r="5244" spans="1:2" x14ac:dyDescent="0.3">
      <c r="A5244" s="1">
        <v>42832</v>
      </c>
      <c r="B5244">
        <v>12.111338</v>
      </c>
    </row>
    <row r="5245" spans="1:2" x14ac:dyDescent="0.3">
      <c r="A5245" s="1">
        <v>42835</v>
      </c>
      <c r="B5245">
        <v>12.126308999999999</v>
      </c>
    </row>
    <row r="5246" spans="1:2" x14ac:dyDescent="0.3">
      <c r="A5246" s="1">
        <v>42836</v>
      </c>
      <c r="B5246">
        <v>12.08888</v>
      </c>
    </row>
    <row r="5247" spans="1:2" x14ac:dyDescent="0.3">
      <c r="A5247" s="1">
        <v>42837</v>
      </c>
      <c r="B5247">
        <v>12.077654000000001</v>
      </c>
    </row>
    <row r="5248" spans="1:2" x14ac:dyDescent="0.3">
      <c r="A5248" s="1">
        <v>42838</v>
      </c>
      <c r="B5248">
        <v>12.017770000000001</v>
      </c>
    </row>
    <row r="5249" spans="1:2" x14ac:dyDescent="0.3">
      <c r="A5249" s="1">
        <v>42843</v>
      </c>
      <c r="B5249">
        <v>11.96163</v>
      </c>
    </row>
    <row r="5250" spans="1:2" x14ac:dyDescent="0.3">
      <c r="A5250" s="1">
        <v>42844</v>
      </c>
      <c r="B5250">
        <v>11.946657999999999</v>
      </c>
    </row>
    <row r="5251" spans="1:2" x14ac:dyDescent="0.3">
      <c r="A5251" s="1">
        <v>42845</v>
      </c>
      <c r="B5251">
        <v>11.912974999999999</v>
      </c>
    </row>
    <row r="5252" spans="1:2" x14ac:dyDescent="0.3">
      <c r="A5252" s="1">
        <v>42846</v>
      </c>
      <c r="B5252">
        <v>11.924203</v>
      </c>
    </row>
    <row r="5253" spans="1:2" x14ac:dyDescent="0.3">
      <c r="A5253" s="1">
        <v>42849</v>
      </c>
      <c r="B5253">
        <v>12.242330000000001</v>
      </c>
    </row>
    <row r="5254" spans="1:2" x14ac:dyDescent="0.3">
      <c r="A5254" s="1">
        <v>42850</v>
      </c>
      <c r="B5254">
        <v>12.320926999999999</v>
      </c>
    </row>
    <row r="5255" spans="1:2" x14ac:dyDescent="0.3">
      <c r="A5255" s="1">
        <v>42851</v>
      </c>
      <c r="B5255">
        <v>12.276014999999999</v>
      </c>
    </row>
    <row r="5256" spans="1:2" x14ac:dyDescent="0.3">
      <c r="A5256" s="1">
        <v>42852</v>
      </c>
      <c r="B5256">
        <v>12.115079</v>
      </c>
    </row>
    <row r="5257" spans="1:2" x14ac:dyDescent="0.3">
      <c r="A5257" s="1">
        <v>42853</v>
      </c>
      <c r="B5257">
        <v>12.051455000000001</v>
      </c>
    </row>
    <row r="5258" spans="1:2" x14ac:dyDescent="0.3">
      <c r="A5258" s="1">
        <v>42857</v>
      </c>
      <c r="B5258">
        <v>12.20116</v>
      </c>
    </row>
    <row r="5259" spans="1:2" x14ac:dyDescent="0.3">
      <c r="A5259" s="1">
        <v>42858</v>
      </c>
      <c r="B5259">
        <v>12.279759</v>
      </c>
    </row>
    <row r="5260" spans="1:2" x14ac:dyDescent="0.3">
      <c r="A5260" s="1">
        <v>42859</v>
      </c>
      <c r="B5260">
        <v>12.373326</v>
      </c>
    </row>
    <row r="5261" spans="1:2" x14ac:dyDescent="0.3">
      <c r="A5261" s="1">
        <v>42860</v>
      </c>
      <c r="B5261">
        <v>12.433208</v>
      </c>
    </row>
    <row r="5262" spans="1:2" x14ac:dyDescent="0.3">
      <c r="A5262" s="1">
        <v>42863</v>
      </c>
      <c r="B5262">
        <v>12.582914000000001</v>
      </c>
    </row>
    <row r="5263" spans="1:2" x14ac:dyDescent="0.3">
      <c r="A5263" s="1">
        <v>42864</v>
      </c>
      <c r="B5263">
        <v>12.6166</v>
      </c>
    </row>
    <row r="5264" spans="1:2" x14ac:dyDescent="0.3">
      <c r="A5264" s="1">
        <v>42865</v>
      </c>
      <c r="B5264">
        <v>12.6166</v>
      </c>
    </row>
    <row r="5265" spans="1:2" x14ac:dyDescent="0.3">
      <c r="A5265" s="1">
        <v>42866</v>
      </c>
      <c r="B5265">
        <v>12.511806</v>
      </c>
    </row>
    <row r="5266" spans="1:2" x14ac:dyDescent="0.3">
      <c r="A5266" s="1">
        <v>42867</v>
      </c>
      <c r="B5266">
        <v>13.121862</v>
      </c>
    </row>
    <row r="5267" spans="1:2" x14ac:dyDescent="0.3">
      <c r="A5267" s="1">
        <v>42870</v>
      </c>
      <c r="B5267">
        <v>13.084434999999999</v>
      </c>
    </row>
    <row r="5268" spans="1:2" x14ac:dyDescent="0.3">
      <c r="A5268" s="1">
        <v>42871</v>
      </c>
      <c r="B5268">
        <v>13.211687</v>
      </c>
    </row>
    <row r="5269" spans="1:2" x14ac:dyDescent="0.3">
      <c r="A5269" s="1">
        <v>42872</v>
      </c>
      <c r="B5269">
        <v>13.073207999999999</v>
      </c>
    </row>
    <row r="5270" spans="1:2" x14ac:dyDescent="0.3">
      <c r="A5270" s="1">
        <v>42873</v>
      </c>
      <c r="B5270">
        <v>13.013325999999999</v>
      </c>
    </row>
    <row r="5271" spans="1:2" x14ac:dyDescent="0.3">
      <c r="A5271" s="1">
        <v>42874</v>
      </c>
      <c r="B5271">
        <v>13.323968000000001</v>
      </c>
    </row>
    <row r="5272" spans="1:2" x14ac:dyDescent="0.3">
      <c r="A5272" s="1">
        <v>42877</v>
      </c>
      <c r="B5272">
        <v>13.507361</v>
      </c>
    </row>
    <row r="5273" spans="1:2" x14ac:dyDescent="0.3">
      <c r="A5273" s="1">
        <v>42878</v>
      </c>
      <c r="B5273">
        <v>13.473675</v>
      </c>
    </row>
    <row r="5274" spans="1:2" x14ac:dyDescent="0.3">
      <c r="A5274" s="1">
        <v>42879</v>
      </c>
      <c r="B5274">
        <v>13.357653000000001</v>
      </c>
    </row>
    <row r="5275" spans="1:2" x14ac:dyDescent="0.3">
      <c r="A5275" s="1">
        <v>42880</v>
      </c>
      <c r="B5275">
        <v>13.361395999999999</v>
      </c>
    </row>
    <row r="5276" spans="1:2" x14ac:dyDescent="0.3">
      <c r="A5276" s="1">
        <v>42881</v>
      </c>
      <c r="B5276">
        <v>13.406307</v>
      </c>
    </row>
    <row r="5277" spans="1:2" x14ac:dyDescent="0.3">
      <c r="A5277" s="1">
        <v>42884</v>
      </c>
      <c r="B5277">
        <v>13.432504</v>
      </c>
    </row>
    <row r="5278" spans="1:2" x14ac:dyDescent="0.3">
      <c r="A5278" s="1">
        <v>42885</v>
      </c>
      <c r="B5278">
        <v>13.308997</v>
      </c>
    </row>
    <row r="5279" spans="1:2" x14ac:dyDescent="0.3">
      <c r="A5279" s="1">
        <v>42886</v>
      </c>
      <c r="B5279">
        <v>13.267827</v>
      </c>
    </row>
    <row r="5280" spans="1:2" x14ac:dyDescent="0.3">
      <c r="A5280" s="1">
        <v>42887</v>
      </c>
      <c r="B5280">
        <v>13.387916000000001</v>
      </c>
    </row>
    <row r="5281" spans="1:2" x14ac:dyDescent="0.3">
      <c r="A5281" s="1">
        <v>42888</v>
      </c>
      <c r="B5281">
        <v>13.949759</v>
      </c>
    </row>
    <row r="5282" spans="1:2" x14ac:dyDescent="0.3">
      <c r="A5282" s="1">
        <v>42891</v>
      </c>
      <c r="B5282">
        <v>13.949759</v>
      </c>
    </row>
    <row r="5283" spans="1:2" x14ac:dyDescent="0.3">
      <c r="A5283" s="1">
        <v>42892</v>
      </c>
      <c r="B5283">
        <v>13.82535</v>
      </c>
    </row>
    <row r="5284" spans="1:2" x14ac:dyDescent="0.3">
      <c r="A5284" s="1">
        <v>42893</v>
      </c>
      <c r="B5284">
        <v>13.889561</v>
      </c>
    </row>
    <row r="5285" spans="1:2" x14ac:dyDescent="0.3">
      <c r="A5285" s="1">
        <v>42894</v>
      </c>
      <c r="B5285">
        <v>13.721007999999999</v>
      </c>
    </row>
    <row r="5286" spans="1:2" x14ac:dyDescent="0.3">
      <c r="A5286" s="1">
        <v>42895</v>
      </c>
      <c r="B5286">
        <v>13.745087</v>
      </c>
    </row>
    <row r="5287" spans="1:2" x14ac:dyDescent="0.3">
      <c r="A5287" s="1">
        <v>42898</v>
      </c>
      <c r="B5287">
        <v>13.608639999999999</v>
      </c>
    </row>
    <row r="5288" spans="1:2" x14ac:dyDescent="0.3">
      <c r="A5288" s="1">
        <v>42899</v>
      </c>
      <c r="B5288">
        <v>13.548442</v>
      </c>
    </row>
    <row r="5289" spans="1:2" x14ac:dyDescent="0.3">
      <c r="A5289" s="1">
        <v>42900</v>
      </c>
      <c r="B5289">
        <v>13.480219999999999</v>
      </c>
    </row>
    <row r="5290" spans="1:2" x14ac:dyDescent="0.3">
      <c r="A5290" s="1">
        <v>42901</v>
      </c>
      <c r="B5290">
        <v>13.159165</v>
      </c>
    </row>
    <row r="5291" spans="1:2" x14ac:dyDescent="0.3">
      <c r="A5291" s="1">
        <v>42902</v>
      </c>
      <c r="B5291">
        <v>13.395943000000001</v>
      </c>
    </row>
    <row r="5292" spans="1:2" x14ac:dyDescent="0.3">
      <c r="A5292" s="1">
        <v>42905</v>
      </c>
      <c r="B5292">
        <v>13.488244</v>
      </c>
    </row>
    <row r="5293" spans="1:2" x14ac:dyDescent="0.3">
      <c r="A5293" s="1">
        <v>42906</v>
      </c>
      <c r="B5293">
        <v>13.476205</v>
      </c>
    </row>
    <row r="5294" spans="1:2" x14ac:dyDescent="0.3">
      <c r="A5294" s="1">
        <v>42907</v>
      </c>
      <c r="B5294">
        <v>13.468178999999999</v>
      </c>
    </row>
    <row r="5295" spans="1:2" x14ac:dyDescent="0.3">
      <c r="A5295" s="1">
        <v>42908</v>
      </c>
      <c r="B5295">
        <v>13.399955</v>
      </c>
    </row>
    <row r="5296" spans="1:2" x14ac:dyDescent="0.3">
      <c r="A5296" s="1">
        <v>42909</v>
      </c>
      <c r="B5296">
        <v>13.371862999999999</v>
      </c>
    </row>
    <row r="5297" spans="1:2" x14ac:dyDescent="0.3">
      <c r="A5297" s="1">
        <v>42912</v>
      </c>
      <c r="B5297">
        <v>13.339759000000001</v>
      </c>
    </row>
    <row r="5298" spans="1:2" x14ac:dyDescent="0.3">
      <c r="A5298" s="1">
        <v>42913</v>
      </c>
      <c r="B5298">
        <v>13.034757000000001</v>
      </c>
    </row>
    <row r="5299" spans="1:2" x14ac:dyDescent="0.3">
      <c r="A5299" s="1">
        <v>42914</v>
      </c>
      <c r="B5299">
        <v>13.038771000000001</v>
      </c>
    </row>
    <row r="5300" spans="1:2" x14ac:dyDescent="0.3">
      <c r="A5300" s="1">
        <v>42915</v>
      </c>
      <c r="B5300">
        <v>12.765876</v>
      </c>
    </row>
    <row r="5301" spans="1:2" x14ac:dyDescent="0.3">
      <c r="A5301" s="1">
        <v>42916</v>
      </c>
      <c r="B5301">
        <v>12.617388</v>
      </c>
    </row>
    <row r="5302" spans="1:2" x14ac:dyDescent="0.3">
      <c r="A5302" s="1">
        <v>42919</v>
      </c>
      <c r="B5302">
        <v>12.701665</v>
      </c>
    </row>
    <row r="5303" spans="1:2" x14ac:dyDescent="0.3">
      <c r="A5303" s="1">
        <v>42920</v>
      </c>
      <c r="B5303">
        <v>12.58127</v>
      </c>
    </row>
    <row r="5304" spans="1:2" x14ac:dyDescent="0.3">
      <c r="A5304" s="1">
        <v>42921</v>
      </c>
      <c r="B5304">
        <v>12.484954</v>
      </c>
    </row>
    <row r="5305" spans="1:2" x14ac:dyDescent="0.3">
      <c r="A5305" s="1">
        <v>42922</v>
      </c>
      <c r="B5305">
        <v>12.48094</v>
      </c>
    </row>
    <row r="5306" spans="1:2" x14ac:dyDescent="0.3">
      <c r="A5306" s="1">
        <v>42923</v>
      </c>
      <c r="B5306">
        <v>12.496992000000001</v>
      </c>
    </row>
    <row r="5307" spans="1:2" x14ac:dyDescent="0.3">
      <c r="A5307" s="1">
        <v>42926</v>
      </c>
      <c r="B5307">
        <v>12.597322</v>
      </c>
    </row>
    <row r="5308" spans="1:2" x14ac:dyDescent="0.3">
      <c r="A5308" s="1">
        <v>42927</v>
      </c>
      <c r="B5308">
        <v>12.561203000000001</v>
      </c>
    </row>
    <row r="5309" spans="1:2" x14ac:dyDescent="0.3">
      <c r="A5309" s="1">
        <v>42928</v>
      </c>
      <c r="B5309">
        <v>12.725743</v>
      </c>
    </row>
    <row r="5310" spans="1:2" x14ac:dyDescent="0.3">
      <c r="A5310" s="1">
        <v>42929</v>
      </c>
      <c r="B5310">
        <v>12.793965999999999</v>
      </c>
    </row>
    <row r="5311" spans="1:2" x14ac:dyDescent="0.3">
      <c r="A5311" s="1">
        <v>42930</v>
      </c>
      <c r="B5311">
        <v>12.713704</v>
      </c>
    </row>
    <row r="5312" spans="1:2" x14ac:dyDescent="0.3">
      <c r="A5312" s="1">
        <v>42933</v>
      </c>
      <c r="B5312">
        <v>12.629428000000001</v>
      </c>
    </row>
    <row r="5313" spans="1:2" x14ac:dyDescent="0.3">
      <c r="A5313" s="1">
        <v>42934</v>
      </c>
      <c r="B5313">
        <v>12.488967000000001</v>
      </c>
    </row>
    <row r="5314" spans="1:2" x14ac:dyDescent="0.3">
      <c r="A5314" s="1">
        <v>42935</v>
      </c>
      <c r="B5314">
        <v>12.557191</v>
      </c>
    </row>
    <row r="5315" spans="1:2" x14ac:dyDescent="0.3">
      <c r="A5315" s="1">
        <v>42936</v>
      </c>
      <c r="B5315">
        <v>12.629428000000001</v>
      </c>
    </row>
    <row r="5316" spans="1:2" x14ac:dyDescent="0.3">
      <c r="A5316" s="1">
        <v>42937</v>
      </c>
      <c r="B5316">
        <v>12.501006</v>
      </c>
    </row>
    <row r="5317" spans="1:2" x14ac:dyDescent="0.3">
      <c r="A5317" s="1">
        <v>42940</v>
      </c>
      <c r="B5317">
        <v>12.468901000000001</v>
      </c>
    </row>
    <row r="5318" spans="1:2" x14ac:dyDescent="0.3">
      <c r="A5318" s="1">
        <v>42941</v>
      </c>
      <c r="B5318">
        <v>12.412718</v>
      </c>
    </row>
    <row r="5319" spans="1:2" x14ac:dyDescent="0.3">
      <c r="A5319" s="1">
        <v>42942</v>
      </c>
      <c r="B5319">
        <v>12.460875</v>
      </c>
    </row>
    <row r="5320" spans="1:2" x14ac:dyDescent="0.3">
      <c r="A5320" s="1">
        <v>42943</v>
      </c>
      <c r="B5320">
        <v>12.561203000000001</v>
      </c>
    </row>
    <row r="5321" spans="1:2" x14ac:dyDescent="0.3">
      <c r="A5321" s="1">
        <v>42944</v>
      </c>
      <c r="B5321">
        <v>12.492979</v>
      </c>
    </row>
    <row r="5322" spans="1:2" x14ac:dyDescent="0.3">
      <c r="A5322" s="1">
        <v>42947</v>
      </c>
      <c r="B5322">
        <v>12.396665</v>
      </c>
    </row>
    <row r="5323" spans="1:2" x14ac:dyDescent="0.3">
      <c r="A5323" s="1">
        <v>42948</v>
      </c>
      <c r="B5323">
        <v>12.517060000000001</v>
      </c>
    </row>
    <row r="5324" spans="1:2" x14ac:dyDescent="0.3">
      <c r="A5324" s="1">
        <v>42949</v>
      </c>
      <c r="B5324">
        <v>12.468901000000001</v>
      </c>
    </row>
    <row r="5325" spans="1:2" x14ac:dyDescent="0.3">
      <c r="A5325" s="1">
        <v>42950</v>
      </c>
      <c r="B5325">
        <v>12.484954</v>
      </c>
    </row>
    <row r="5326" spans="1:2" x14ac:dyDescent="0.3">
      <c r="A5326" s="1">
        <v>42951</v>
      </c>
      <c r="B5326">
        <v>12.641467</v>
      </c>
    </row>
    <row r="5327" spans="1:2" x14ac:dyDescent="0.3">
      <c r="A5327" s="1">
        <v>42954</v>
      </c>
      <c r="B5327">
        <v>12.797981</v>
      </c>
    </row>
    <row r="5328" spans="1:2" x14ac:dyDescent="0.3">
      <c r="A5328" s="1">
        <v>42955</v>
      </c>
      <c r="B5328">
        <v>12.822061</v>
      </c>
    </row>
    <row r="5329" spans="1:2" x14ac:dyDescent="0.3">
      <c r="A5329" s="1">
        <v>42956</v>
      </c>
      <c r="B5329">
        <v>12.717717</v>
      </c>
    </row>
    <row r="5330" spans="1:2" x14ac:dyDescent="0.3">
      <c r="A5330" s="1">
        <v>42957</v>
      </c>
      <c r="B5330">
        <v>12.545151000000001</v>
      </c>
    </row>
    <row r="5331" spans="1:2" x14ac:dyDescent="0.3">
      <c r="A5331" s="1">
        <v>42958</v>
      </c>
      <c r="B5331">
        <v>12.440809</v>
      </c>
    </row>
    <row r="5332" spans="1:2" x14ac:dyDescent="0.3">
      <c r="A5332" s="1">
        <v>42961</v>
      </c>
      <c r="B5332">
        <v>12.653506</v>
      </c>
    </row>
    <row r="5333" spans="1:2" x14ac:dyDescent="0.3">
      <c r="A5333" s="1">
        <v>42962</v>
      </c>
      <c r="B5333">
        <v>12.597322</v>
      </c>
    </row>
    <row r="5334" spans="1:2" x14ac:dyDescent="0.3">
      <c r="A5334" s="1">
        <v>42963</v>
      </c>
      <c r="B5334">
        <v>12.533111999999999</v>
      </c>
    </row>
    <row r="5335" spans="1:2" x14ac:dyDescent="0.3">
      <c r="A5335" s="1">
        <v>42964</v>
      </c>
      <c r="B5335">
        <v>12.492979</v>
      </c>
    </row>
    <row r="5336" spans="1:2" x14ac:dyDescent="0.3">
      <c r="A5336" s="1">
        <v>42965</v>
      </c>
      <c r="B5336">
        <v>12.448834</v>
      </c>
    </row>
    <row r="5337" spans="1:2" x14ac:dyDescent="0.3">
      <c r="A5337" s="1">
        <v>42968</v>
      </c>
      <c r="B5337">
        <v>12.384624000000001</v>
      </c>
    </row>
    <row r="5338" spans="1:2" x14ac:dyDescent="0.3">
      <c r="A5338" s="1">
        <v>42969</v>
      </c>
      <c r="B5338">
        <v>12.488967000000001</v>
      </c>
    </row>
    <row r="5339" spans="1:2" x14ac:dyDescent="0.3">
      <c r="A5339" s="1">
        <v>42970</v>
      </c>
      <c r="B5339">
        <v>12.384624000000001</v>
      </c>
    </row>
    <row r="5340" spans="1:2" x14ac:dyDescent="0.3">
      <c r="A5340" s="1">
        <v>42971</v>
      </c>
      <c r="B5340">
        <v>12.340479</v>
      </c>
    </row>
    <row r="5341" spans="1:2" x14ac:dyDescent="0.3">
      <c r="A5341" s="1">
        <v>42972</v>
      </c>
      <c r="B5341">
        <v>12.280283000000001</v>
      </c>
    </row>
    <row r="5342" spans="1:2" x14ac:dyDescent="0.3">
      <c r="A5342" s="1">
        <v>42975</v>
      </c>
      <c r="B5342">
        <v>12.248177999999999</v>
      </c>
    </row>
    <row r="5343" spans="1:2" x14ac:dyDescent="0.3">
      <c r="A5343" s="1">
        <v>42976</v>
      </c>
      <c r="B5343">
        <v>12.123768</v>
      </c>
    </row>
    <row r="5344" spans="1:2" x14ac:dyDescent="0.3">
      <c r="A5344" s="1">
        <v>42977</v>
      </c>
      <c r="B5344">
        <v>12.135809</v>
      </c>
    </row>
    <row r="5345" spans="1:2" x14ac:dyDescent="0.3">
      <c r="A5345" s="1">
        <v>42978</v>
      </c>
      <c r="B5345">
        <v>12.167913</v>
      </c>
    </row>
    <row r="5346" spans="1:2" x14ac:dyDescent="0.3">
      <c r="A5346" s="1">
        <v>42979</v>
      </c>
      <c r="B5346">
        <v>12.131795</v>
      </c>
    </row>
    <row r="5347" spans="1:2" x14ac:dyDescent="0.3">
      <c r="A5347" s="1">
        <v>42982</v>
      </c>
      <c r="B5347">
        <v>12.11173</v>
      </c>
    </row>
    <row r="5348" spans="1:2" x14ac:dyDescent="0.3">
      <c r="A5348" s="1">
        <v>42983</v>
      </c>
      <c r="B5348">
        <v>12.039493</v>
      </c>
    </row>
    <row r="5349" spans="1:2" x14ac:dyDescent="0.3">
      <c r="A5349" s="1">
        <v>42984</v>
      </c>
      <c r="B5349">
        <v>12.039493</v>
      </c>
    </row>
    <row r="5350" spans="1:2" x14ac:dyDescent="0.3">
      <c r="A5350" s="1">
        <v>42985</v>
      </c>
      <c r="B5350">
        <v>12.11173</v>
      </c>
    </row>
    <row r="5351" spans="1:2" x14ac:dyDescent="0.3">
      <c r="A5351" s="1">
        <v>42986</v>
      </c>
      <c r="B5351">
        <v>12.063571</v>
      </c>
    </row>
    <row r="5352" spans="1:2" x14ac:dyDescent="0.3">
      <c r="A5352" s="1">
        <v>42989</v>
      </c>
      <c r="B5352">
        <v>12.155874000000001</v>
      </c>
    </row>
    <row r="5353" spans="1:2" x14ac:dyDescent="0.3">
      <c r="A5353" s="1">
        <v>42990</v>
      </c>
      <c r="B5353">
        <v>12.127782</v>
      </c>
    </row>
    <row r="5354" spans="1:2" x14ac:dyDescent="0.3">
      <c r="A5354" s="1">
        <v>42991</v>
      </c>
      <c r="B5354">
        <v>12.047518</v>
      </c>
    </row>
    <row r="5355" spans="1:2" x14ac:dyDescent="0.3">
      <c r="A5355" s="1">
        <v>42992</v>
      </c>
      <c r="B5355">
        <v>12.031466</v>
      </c>
    </row>
    <row r="5356" spans="1:2" x14ac:dyDescent="0.3">
      <c r="A5356" s="1">
        <v>42993</v>
      </c>
      <c r="B5356">
        <v>12.043506000000001</v>
      </c>
    </row>
    <row r="5357" spans="1:2" x14ac:dyDescent="0.3">
      <c r="A5357" s="1">
        <v>42996</v>
      </c>
      <c r="B5357">
        <v>12.107716</v>
      </c>
    </row>
    <row r="5358" spans="1:2" x14ac:dyDescent="0.3">
      <c r="A5358" s="1">
        <v>42997</v>
      </c>
      <c r="B5358">
        <v>12.484954</v>
      </c>
    </row>
    <row r="5359" spans="1:2" x14ac:dyDescent="0.3">
      <c r="A5359" s="1">
        <v>42998</v>
      </c>
      <c r="B5359">
        <v>12.585281999999999</v>
      </c>
    </row>
    <row r="5360" spans="1:2" x14ac:dyDescent="0.3">
      <c r="A5360" s="1">
        <v>42999</v>
      </c>
      <c r="B5360">
        <v>12.312388</v>
      </c>
    </row>
    <row r="5361" spans="1:2" x14ac:dyDescent="0.3">
      <c r="A5361" s="1">
        <v>43000</v>
      </c>
      <c r="B5361">
        <v>12.408704999999999</v>
      </c>
    </row>
    <row r="5362" spans="1:2" x14ac:dyDescent="0.3">
      <c r="A5362" s="1">
        <v>43003</v>
      </c>
      <c r="B5362">
        <v>12.529097999999999</v>
      </c>
    </row>
    <row r="5363" spans="1:2" x14ac:dyDescent="0.3">
      <c r="A5363" s="1">
        <v>43004</v>
      </c>
      <c r="B5363">
        <v>12.621402</v>
      </c>
    </row>
    <row r="5364" spans="1:2" x14ac:dyDescent="0.3">
      <c r="A5364" s="1">
        <v>43005</v>
      </c>
      <c r="B5364">
        <v>12.601335000000001</v>
      </c>
    </row>
    <row r="5365" spans="1:2" x14ac:dyDescent="0.3">
      <c r="A5365" s="1">
        <v>43006</v>
      </c>
      <c r="B5365">
        <v>12.605349</v>
      </c>
    </row>
    <row r="5366" spans="1:2" x14ac:dyDescent="0.3">
      <c r="A5366" s="1">
        <v>43007</v>
      </c>
      <c r="B5366">
        <v>12.669559</v>
      </c>
    </row>
    <row r="5367" spans="1:2" x14ac:dyDescent="0.3">
      <c r="A5367" s="1">
        <v>43010</v>
      </c>
      <c r="B5367">
        <v>12.629428000000001</v>
      </c>
    </row>
    <row r="5368" spans="1:2" x14ac:dyDescent="0.3">
      <c r="A5368" s="1">
        <v>43011</v>
      </c>
      <c r="B5368">
        <v>12.629428000000001</v>
      </c>
    </row>
    <row r="5369" spans="1:2" x14ac:dyDescent="0.3">
      <c r="A5369" s="1">
        <v>43012</v>
      </c>
      <c r="B5369">
        <v>12.573243</v>
      </c>
    </row>
    <row r="5370" spans="1:2" x14ac:dyDescent="0.3">
      <c r="A5370" s="1">
        <v>43013</v>
      </c>
      <c r="B5370">
        <v>12.597322</v>
      </c>
    </row>
    <row r="5371" spans="1:2" x14ac:dyDescent="0.3">
      <c r="A5371" s="1">
        <v>43014</v>
      </c>
      <c r="B5371">
        <v>12.597322</v>
      </c>
    </row>
    <row r="5372" spans="1:2" x14ac:dyDescent="0.3">
      <c r="A5372" s="1">
        <v>43017</v>
      </c>
      <c r="B5372">
        <v>12.605349</v>
      </c>
    </row>
    <row r="5373" spans="1:2" x14ac:dyDescent="0.3">
      <c r="A5373" s="1">
        <v>43018</v>
      </c>
      <c r="B5373">
        <v>12.577256</v>
      </c>
    </row>
    <row r="5374" spans="1:2" x14ac:dyDescent="0.3">
      <c r="A5374" s="1">
        <v>43019</v>
      </c>
      <c r="B5374">
        <v>12.565217000000001</v>
      </c>
    </row>
    <row r="5375" spans="1:2" x14ac:dyDescent="0.3">
      <c r="A5375" s="1">
        <v>43020</v>
      </c>
      <c r="B5375">
        <v>12.384624000000001</v>
      </c>
    </row>
    <row r="5376" spans="1:2" x14ac:dyDescent="0.3">
      <c r="A5376" s="1">
        <v>43021</v>
      </c>
      <c r="B5376">
        <v>12.400677999999999</v>
      </c>
    </row>
    <row r="5377" spans="1:2" x14ac:dyDescent="0.3">
      <c r="A5377" s="1">
        <v>43024</v>
      </c>
      <c r="B5377">
        <v>12.484954</v>
      </c>
    </row>
    <row r="5378" spans="1:2" x14ac:dyDescent="0.3">
      <c r="A5378" s="1">
        <v>43025</v>
      </c>
      <c r="B5378">
        <v>12.380611999999999</v>
      </c>
    </row>
    <row r="5379" spans="1:2" x14ac:dyDescent="0.3">
      <c r="A5379" s="1">
        <v>43026</v>
      </c>
      <c r="B5379">
        <v>12.48094</v>
      </c>
    </row>
    <row r="5380" spans="1:2" x14ac:dyDescent="0.3">
      <c r="A5380" s="1">
        <v>43027</v>
      </c>
      <c r="B5380">
        <v>12.320415000000001</v>
      </c>
    </row>
    <row r="5381" spans="1:2" x14ac:dyDescent="0.3">
      <c r="A5381" s="1">
        <v>43028</v>
      </c>
      <c r="B5381">
        <v>12.364559</v>
      </c>
    </row>
    <row r="5382" spans="1:2" x14ac:dyDescent="0.3">
      <c r="A5382" s="1">
        <v>43031</v>
      </c>
      <c r="B5382">
        <v>12.376598</v>
      </c>
    </row>
    <row r="5383" spans="1:2" x14ac:dyDescent="0.3">
      <c r="A5383" s="1">
        <v>43032</v>
      </c>
      <c r="B5383">
        <v>12.456861999999999</v>
      </c>
    </row>
    <row r="5384" spans="1:2" x14ac:dyDescent="0.3">
      <c r="A5384" s="1">
        <v>43033</v>
      </c>
      <c r="B5384">
        <v>12.364559</v>
      </c>
    </row>
    <row r="5385" spans="1:2" x14ac:dyDescent="0.3">
      <c r="A5385" s="1">
        <v>43034</v>
      </c>
      <c r="B5385">
        <v>12.440809</v>
      </c>
    </row>
    <row r="5386" spans="1:2" x14ac:dyDescent="0.3">
      <c r="A5386" s="1">
        <v>43035</v>
      </c>
      <c r="B5386">
        <v>12.521072</v>
      </c>
    </row>
    <row r="5387" spans="1:2" x14ac:dyDescent="0.3">
      <c r="A5387" s="1">
        <v>43038</v>
      </c>
      <c r="B5387">
        <v>12.553178000000001</v>
      </c>
    </row>
    <row r="5388" spans="1:2" x14ac:dyDescent="0.3">
      <c r="A5388" s="1">
        <v>43039</v>
      </c>
      <c r="B5388">
        <v>12.553178000000001</v>
      </c>
    </row>
    <row r="5389" spans="1:2" x14ac:dyDescent="0.3">
      <c r="A5389" s="1">
        <v>43040</v>
      </c>
      <c r="B5389">
        <v>12.320415000000001</v>
      </c>
    </row>
    <row r="5390" spans="1:2" x14ac:dyDescent="0.3">
      <c r="A5390" s="1">
        <v>43041</v>
      </c>
      <c r="B5390">
        <v>12.400677999999999</v>
      </c>
    </row>
    <row r="5391" spans="1:2" x14ac:dyDescent="0.3">
      <c r="A5391" s="1">
        <v>43042</v>
      </c>
      <c r="B5391">
        <v>12.553178000000001</v>
      </c>
    </row>
    <row r="5392" spans="1:2" x14ac:dyDescent="0.3">
      <c r="A5392" s="1">
        <v>43045</v>
      </c>
      <c r="B5392">
        <v>12.224099000000001</v>
      </c>
    </row>
    <row r="5393" spans="1:2" x14ac:dyDescent="0.3">
      <c r="A5393" s="1">
        <v>43046</v>
      </c>
      <c r="B5393">
        <v>12.155874000000001</v>
      </c>
    </row>
    <row r="5394" spans="1:2" x14ac:dyDescent="0.3">
      <c r="A5394" s="1">
        <v>43047</v>
      </c>
      <c r="B5394">
        <v>12.075611</v>
      </c>
    </row>
    <row r="5395" spans="1:2" x14ac:dyDescent="0.3">
      <c r="A5395" s="1">
        <v>43048</v>
      </c>
      <c r="B5395">
        <v>12.103702999999999</v>
      </c>
    </row>
    <row r="5396" spans="1:2" x14ac:dyDescent="0.3">
      <c r="A5396" s="1">
        <v>43049</v>
      </c>
      <c r="B5396">
        <v>12.099689</v>
      </c>
    </row>
    <row r="5397" spans="1:2" x14ac:dyDescent="0.3">
      <c r="A5397" s="1">
        <v>43052</v>
      </c>
      <c r="B5397">
        <v>12.063571</v>
      </c>
    </row>
    <row r="5398" spans="1:2" x14ac:dyDescent="0.3">
      <c r="A5398" s="1">
        <v>43053</v>
      </c>
      <c r="B5398">
        <v>12.051532</v>
      </c>
    </row>
    <row r="5399" spans="1:2" x14ac:dyDescent="0.3">
      <c r="A5399" s="1">
        <v>43054</v>
      </c>
      <c r="B5399">
        <v>12.099689</v>
      </c>
    </row>
    <row r="5400" spans="1:2" x14ac:dyDescent="0.3">
      <c r="A5400" s="1">
        <v>43055</v>
      </c>
      <c r="B5400">
        <v>12.119757</v>
      </c>
    </row>
    <row r="5401" spans="1:2" x14ac:dyDescent="0.3">
      <c r="A5401" s="1">
        <v>43056</v>
      </c>
      <c r="B5401">
        <v>12.007388000000001</v>
      </c>
    </row>
    <row r="5402" spans="1:2" x14ac:dyDescent="0.3">
      <c r="A5402" s="1">
        <v>43059</v>
      </c>
      <c r="B5402">
        <v>12.039493</v>
      </c>
    </row>
    <row r="5403" spans="1:2" x14ac:dyDescent="0.3">
      <c r="A5403" s="1">
        <v>43060</v>
      </c>
      <c r="B5403">
        <v>11.995348</v>
      </c>
    </row>
    <row r="5404" spans="1:2" x14ac:dyDescent="0.3">
      <c r="A5404" s="1">
        <v>43061</v>
      </c>
      <c r="B5404">
        <v>11.862912</v>
      </c>
    </row>
    <row r="5405" spans="1:2" x14ac:dyDescent="0.3">
      <c r="A5405" s="1">
        <v>43062</v>
      </c>
      <c r="B5405">
        <v>11.903045000000001</v>
      </c>
    </row>
    <row r="5406" spans="1:2" x14ac:dyDescent="0.3">
      <c r="A5406" s="1">
        <v>43063</v>
      </c>
      <c r="B5406">
        <v>11.882979000000001</v>
      </c>
    </row>
    <row r="5407" spans="1:2" x14ac:dyDescent="0.3">
      <c r="A5407" s="1">
        <v>43066</v>
      </c>
      <c r="B5407">
        <v>11.846861000000001</v>
      </c>
    </row>
    <row r="5408" spans="1:2" x14ac:dyDescent="0.3">
      <c r="A5408" s="1">
        <v>43067</v>
      </c>
      <c r="B5408">
        <v>11.907057999999999</v>
      </c>
    </row>
    <row r="5409" spans="1:2" x14ac:dyDescent="0.3">
      <c r="A5409" s="1">
        <v>43068</v>
      </c>
      <c r="B5409">
        <v>11.886991999999999</v>
      </c>
    </row>
    <row r="5410" spans="1:2" x14ac:dyDescent="0.3">
      <c r="A5410" s="1">
        <v>43069</v>
      </c>
      <c r="B5410">
        <v>12.047518</v>
      </c>
    </row>
    <row r="5411" spans="1:2" x14ac:dyDescent="0.3">
      <c r="A5411" s="1">
        <v>43070</v>
      </c>
      <c r="B5411">
        <v>12.019425999999999</v>
      </c>
    </row>
    <row r="5412" spans="1:2" x14ac:dyDescent="0.3">
      <c r="A5412" s="1">
        <v>43073</v>
      </c>
      <c r="B5412">
        <v>12.236136999999999</v>
      </c>
    </row>
    <row r="5413" spans="1:2" x14ac:dyDescent="0.3">
      <c r="A5413" s="1">
        <v>43074</v>
      </c>
      <c r="B5413">
        <v>12.260216</v>
      </c>
    </row>
    <row r="5414" spans="1:2" x14ac:dyDescent="0.3">
      <c r="A5414" s="1">
        <v>43075</v>
      </c>
      <c r="B5414">
        <v>12.328440000000001</v>
      </c>
    </row>
    <row r="5415" spans="1:2" x14ac:dyDescent="0.3">
      <c r="A5415" s="1">
        <v>43076</v>
      </c>
      <c r="B5415">
        <v>12.537125</v>
      </c>
    </row>
    <row r="5416" spans="1:2" x14ac:dyDescent="0.3">
      <c r="A5416" s="1">
        <v>43077</v>
      </c>
      <c r="B5416">
        <v>12.456861999999999</v>
      </c>
    </row>
    <row r="5417" spans="1:2" x14ac:dyDescent="0.3">
      <c r="A5417" s="1">
        <v>43080</v>
      </c>
      <c r="B5417">
        <v>12.304361</v>
      </c>
    </row>
    <row r="5418" spans="1:2" x14ac:dyDescent="0.3">
      <c r="A5418" s="1">
        <v>43081</v>
      </c>
      <c r="B5418">
        <v>12.264229</v>
      </c>
    </row>
    <row r="5419" spans="1:2" x14ac:dyDescent="0.3">
      <c r="A5419" s="1">
        <v>43082</v>
      </c>
      <c r="B5419">
        <v>12.200018999999999</v>
      </c>
    </row>
    <row r="5420" spans="1:2" x14ac:dyDescent="0.3">
      <c r="A5420" s="1">
        <v>43083</v>
      </c>
      <c r="B5420">
        <v>12.179955</v>
      </c>
    </row>
    <row r="5421" spans="1:2" x14ac:dyDescent="0.3">
      <c r="A5421" s="1">
        <v>43084</v>
      </c>
      <c r="B5421">
        <v>12.091661999999999</v>
      </c>
    </row>
    <row r="5422" spans="1:2" x14ac:dyDescent="0.3">
      <c r="A5422" s="1">
        <v>43087</v>
      </c>
      <c r="B5422">
        <v>12.236136999999999</v>
      </c>
    </row>
    <row r="5423" spans="1:2" x14ac:dyDescent="0.3">
      <c r="A5423" s="1">
        <v>43088</v>
      </c>
      <c r="B5423">
        <v>12.123768</v>
      </c>
    </row>
    <row r="5424" spans="1:2" x14ac:dyDescent="0.3">
      <c r="A5424" s="1">
        <v>43089</v>
      </c>
      <c r="B5424">
        <v>12.039493</v>
      </c>
    </row>
    <row r="5425" spans="1:2" x14ac:dyDescent="0.3">
      <c r="A5425" s="1">
        <v>43090</v>
      </c>
      <c r="B5425">
        <v>12.075611</v>
      </c>
    </row>
    <row r="5426" spans="1:2" x14ac:dyDescent="0.3">
      <c r="A5426" s="1">
        <v>43091</v>
      </c>
      <c r="B5426">
        <v>12.043506000000001</v>
      </c>
    </row>
    <row r="5427" spans="1:2" x14ac:dyDescent="0.3">
      <c r="A5427" s="1">
        <v>43096</v>
      </c>
      <c r="B5427">
        <v>12.035479</v>
      </c>
    </row>
    <row r="5428" spans="1:2" x14ac:dyDescent="0.3">
      <c r="A5428" s="1">
        <v>43097</v>
      </c>
      <c r="B5428">
        <v>11.903045000000001</v>
      </c>
    </row>
    <row r="5429" spans="1:2" x14ac:dyDescent="0.3">
      <c r="A5429" s="1">
        <v>43098</v>
      </c>
      <c r="B5429">
        <v>11.874952</v>
      </c>
    </row>
    <row r="5430" spans="1:2" x14ac:dyDescent="0.3">
      <c r="A5430" s="1">
        <v>43102</v>
      </c>
      <c r="B5430">
        <v>11.899032999999999</v>
      </c>
    </row>
    <row r="5431" spans="1:2" x14ac:dyDescent="0.3">
      <c r="A5431" s="1">
        <v>43103</v>
      </c>
      <c r="B5431">
        <v>11.870939</v>
      </c>
    </row>
    <row r="5432" spans="1:2" x14ac:dyDescent="0.3">
      <c r="A5432" s="1">
        <v>43104</v>
      </c>
      <c r="B5432">
        <v>11.93515</v>
      </c>
    </row>
    <row r="5433" spans="1:2" x14ac:dyDescent="0.3">
      <c r="A5433" s="1">
        <v>43105</v>
      </c>
      <c r="B5433">
        <v>11.999361</v>
      </c>
    </row>
    <row r="5434" spans="1:2" x14ac:dyDescent="0.3">
      <c r="A5434" s="1">
        <v>43108</v>
      </c>
      <c r="B5434">
        <v>12.063571</v>
      </c>
    </row>
    <row r="5435" spans="1:2" x14ac:dyDescent="0.3">
      <c r="A5435" s="1">
        <v>43109</v>
      </c>
      <c r="B5435">
        <v>12.027452</v>
      </c>
    </row>
    <row r="5436" spans="1:2" x14ac:dyDescent="0.3">
      <c r="A5436" s="1">
        <v>43110</v>
      </c>
      <c r="B5436">
        <v>11.830807</v>
      </c>
    </row>
    <row r="5437" spans="1:2" x14ac:dyDescent="0.3">
      <c r="A5437" s="1">
        <v>43111</v>
      </c>
      <c r="B5437">
        <v>11.561926</v>
      </c>
    </row>
    <row r="5438" spans="1:2" x14ac:dyDescent="0.3">
      <c r="A5438" s="1">
        <v>43112</v>
      </c>
      <c r="B5438">
        <v>11.606071</v>
      </c>
    </row>
    <row r="5439" spans="1:2" x14ac:dyDescent="0.3">
      <c r="A5439" s="1">
        <v>43115</v>
      </c>
      <c r="B5439">
        <v>11.606071</v>
      </c>
    </row>
    <row r="5440" spans="1:2" x14ac:dyDescent="0.3">
      <c r="A5440" s="1">
        <v>43116</v>
      </c>
      <c r="B5440">
        <v>11.690346999999999</v>
      </c>
    </row>
    <row r="5441" spans="1:2" x14ac:dyDescent="0.3">
      <c r="A5441" s="1">
        <v>43117</v>
      </c>
      <c r="B5441">
        <v>11.59403</v>
      </c>
    </row>
    <row r="5442" spans="1:2" x14ac:dyDescent="0.3">
      <c r="A5442" s="1">
        <v>43118</v>
      </c>
      <c r="B5442">
        <v>11.581991</v>
      </c>
    </row>
    <row r="5443" spans="1:2" x14ac:dyDescent="0.3">
      <c r="A5443" s="1">
        <v>43119</v>
      </c>
      <c r="B5443">
        <v>11.581991</v>
      </c>
    </row>
    <row r="5444" spans="1:2" x14ac:dyDescent="0.3">
      <c r="A5444" s="1">
        <v>43122</v>
      </c>
      <c r="B5444">
        <v>11.826795000000001</v>
      </c>
    </row>
    <row r="5445" spans="1:2" x14ac:dyDescent="0.3">
      <c r="A5445" s="1">
        <v>43123</v>
      </c>
      <c r="B5445">
        <v>11.899032999999999</v>
      </c>
    </row>
    <row r="5446" spans="1:2" x14ac:dyDescent="0.3">
      <c r="A5446" s="1">
        <v>43124</v>
      </c>
      <c r="B5446">
        <v>11.798702</v>
      </c>
    </row>
    <row r="5447" spans="1:2" x14ac:dyDescent="0.3">
      <c r="A5447" s="1">
        <v>43125</v>
      </c>
      <c r="B5447">
        <v>11.702386000000001</v>
      </c>
    </row>
    <row r="5448" spans="1:2" x14ac:dyDescent="0.3">
      <c r="A5448" s="1">
        <v>43126</v>
      </c>
      <c r="B5448">
        <v>11.698373999999999</v>
      </c>
    </row>
    <row r="5449" spans="1:2" x14ac:dyDescent="0.3">
      <c r="A5449" s="1">
        <v>43129</v>
      </c>
      <c r="B5449">
        <v>11.614096</v>
      </c>
    </row>
    <row r="5450" spans="1:2" x14ac:dyDescent="0.3">
      <c r="A5450" s="1">
        <v>43130</v>
      </c>
      <c r="B5450">
        <v>11.393373</v>
      </c>
    </row>
    <row r="5451" spans="1:2" x14ac:dyDescent="0.3">
      <c r="A5451" s="1">
        <v>43131</v>
      </c>
      <c r="B5451">
        <v>11.337187999999999</v>
      </c>
    </row>
    <row r="5452" spans="1:2" x14ac:dyDescent="0.3">
      <c r="A5452" s="1">
        <v>43132</v>
      </c>
      <c r="B5452">
        <v>11.200741000000001</v>
      </c>
    </row>
    <row r="5453" spans="1:2" x14ac:dyDescent="0.3">
      <c r="A5453" s="1">
        <v>43133</v>
      </c>
      <c r="B5453">
        <v>11.080347</v>
      </c>
    </row>
    <row r="5454" spans="1:2" x14ac:dyDescent="0.3">
      <c r="A5454" s="1">
        <v>43136</v>
      </c>
      <c r="B5454">
        <v>10.971990999999999</v>
      </c>
    </row>
    <row r="5455" spans="1:2" x14ac:dyDescent="0.3">
      <c r="A5455" s="1">
        <v>43137</v>
      </c>
      <c r="B5455">
        <v>10.675018</v>
      </c>
    </row>
    <row r="5456" spans="1:2" x14ac:dyDescent="0.3">
      <c r="A5456" s="1">
        <v>43138</v>
      </c>
      <c r="B5456">
        <v>10.81949</v>
      </c>
    </row>
    <row r="5457" spans="1:2" x14ac:dyDescent="0.3">
      <c r="A5457" s="1">
        <v>43139</v>
      </c>
      <c r="B5457">
        <v>10.530542000000001</v>
      </c>
    </row>
    <row r="5458" spans="1:2" x14ac:dyDescent="0.3">
      <c r="A5458" s="1">
        <v>43140</v>
      </c>
      <c r="B5458">
        <v>10.402120999999999</v>
      </c>
    </row>
    <row r="5459" spans="1:2" x14ac:dyDescent="0.3">
      <c r="A5459" s="1">
        <v>43143</v>
      </c>
      <c r="B5459">
        <v>10.61482</v>
      </c>
    </row>
    <row r="5460" spans="1:2" x14ac:dyDescent="0.3">
      <c r="A5460" s="1">
        <v>43144</v>
      </c>
      <c r="B5460">
        <v>10.446266</v>
      </c>
    </row>
    <row r="5461" spans="1:2" x14ac:dyDescent="0.3">
      <c r="A5461" s="1">
        <v>43145</v>
      </c>
      <c r="B5461">
        <v>10.490413</v>
      </c>
    </row>
    <row r="5462" spans="1:2" x14ac:dyDescent="0.3">
      <c r="A5462" s="1">
        <v>43146</v>
      </c>
      <c r="B5462">
        <v>10.450279999999999</v>
      </c>
    </row>
    <row r="5463" spans="1:2" x14ac:dyDescent="0.3">
      <c r="A5463" s="1">
        <v>43147</v>
      </c>
      <c r="B5463">
        <v>10.562647999999999</v>
      </c>
    </row>
    <row r="5464" spans="1:2" x14ac:dyDescent="0.3">
      <c r="A5464" s="1">
        <v>43150</v>
      </c>
      <c r="B5464">
        <v>10.578702</v>
      </c>
    </row>
    <row r="5465" spans="1:2" x14ac:dyDescent="0.3">
      <c r="A5465" s="1">
        <v>43151</v>
      </c>
      <c r="B5465">
        <v>10.666990999999999</v>
      </c>
    </row>
    <row r="5466" spans="1:2" x14ac:dyDescent="0.3">
      <c r="A5466" s="1">
        <v>43152</v>
      </c>
      <c r="B5466">
        <v>10.662977</v>
      </c>
    </row>
    <row r="5467" spans="1:2" x14ac:dyDescent="0.3">
      <c r="A5467" s="1">
        <v>43153</v>
      </c>
      <c r="B5467">
        <v>10.410148</v>
      </c>
    </row>
    <row r="5468" spans="1:2" x14ac:dyDescent="0.3">
      <c r="A5468" s="1">
        <v>43154</v>
      </c>
      <c r="B5468">
        <v>10.751267</v>
      </c>
    </row>
    <row r="5469" spans="1:2" x14ac:dyDescent="0.3">
      <c r="A5469" s="1">
        <v>43157</v>
      </c>
      <c r="B5469">
        <v>10.811464000000001</v>
      </c>
    </row>
    <row r="5470" spans="1:2" x14ac:dyDescent="0.3">
      <c r="A5470" s="1">
        <v>43158</v>
      </c>
      <c r="B5470">
        <v>10.662977</v>
      </c>
    </row>
    <row r="5471" spans="1:2" x14ac:dyDescent="0.3">
      <c r="A5471" s="1">
        <v>43159</v>
      </c>
      <c r="B5471">
        <v>10.642912000000001</v>
      </c>
    </row>
    <row r="5472" spans="1:2" x14ac:dyDescent="0.3">
      <c r="A5472" s="1">
        <v>43160</v>
      </c>
      <c r="B5472">
        <v>10.494424</v>
      </c>
    </row>
    <row r="5473" spans="1:2" x14ac:dyDescent="0.3">
      <c r="A5473" s="1">
        <v>43161</v>
      </c>
      <c r="B5473">
        <v>10.333897</v>
      </c>
    </row>
    <row r="5474" spans="1:2" x14ac:dyDescent="0.3">
      <c r="A5474" s="1">
        <v>43164</v>
      </c>
      <c r="B5474">
        <v>10.482386</v>
      </c>
    </row>
    <row r="5475" spans="1:2" x14ac:dyDescent="0.3">
      <c r="A5475" s="1">
        <v>43165</v>
      </c>
      <c r="B5475">
        <v>10.594753000000001</v>
      </c>
    </row>
    <row r="5476" spans="1:2" x14ac:dyDescent="0.3">
      <c r="A5476" s="1">
        <v>43166</v>
      </c>
      <c r="B5476">
        <v>10.562647999999999</v>
      </c>
    </row>
    <row r="5477" spans="1:2" x14ac:dyDescent="0.3">
      <c r="A5477" s="1">
        <v>43167</v>
      </c>
      <c r="B5477">
        <v>10.638897999999999</v>
      </c>
    </row>
    <row r="5478" spans="1:2" x14ac:dyDescent="0.3">
      <c r="A5478" s="1">
        <v>43168</v>
      </c>
      <c r="B5478">
        <v>10.61482</v>
      </c>
    </row>
    <row r="5479" spans="1:2" x14ac:dyDescent="0.3">
      <c r="A5479" s="1">
        <v>43171</v>
      </c>
      <c r="B5479">
        <v>10.634886</v>
      </c>
    </row>
    <row r="5480" spans="1:2" x14ac:dyDescent="0.3">
      <c r="A5480" s="1">
        <v>43172</v>
      </c>
      <c r="B5480">
        <v>10.51449</v>
      </c>
    </row>
    <row r="5481" spans="1:2" x14ac:dyDescent="0.3">
      <c r="A5481" s="1">
        <v>43173</v>
      </c>
      <c r="B5481">
        <v>10.530542000000001</v>
      </c>
    </row>
    <row r="5482" spans="1:2" x14ac:dyDescent="0.3">
      <c r="A5482" s="1">
        <v>43174</v>
      </c>
      <c r="B5482">
        <v>10.554622</v>
      </c>
    </row>
    <row r="5483" spans="1:2" x14ac:dyDescent="0.3">
      <c r="A5483" s="1">
        <v>43175</v>
      </c>
      <c r="B5483">
        <v>10.763306</v>
      </c>
    </row>
    <row r="5484" spans="1:2" x14ac:dyDescent="0.3">
      <c r="A5484" s="1">
        <v>43178</v>
      </c>
      <c r="B5484">
        <v>10.650938</v>
      </c>
    </row>
    <row r="5485" spans="1:2" x14ac:dyDescent="0.3">
      <c r="A5485" s="1">
        <v>43179</v>
      </c>
      <c r="B5485">
        <v>10.590738999999999</v>
      </c>
    </row>
    <row r="5486" spans="1:2" x14ac:dyDescent="0.3">
      <c r="A5486" s="1">
        <v>43180</v>
      </c>
      <c r="B5486">
        <v>10.546595999999999</v>
      </c>
    </row>
    <row r="5487" spans="1:2" x14ac:dyDescent="0.3">
      <c r="A5487" s="1">
        <v>43181</v>
      </c>
      <c r="B5487">
        <v>10.36199</v>
      </c>
    </row>
    <row r="5488" spans="1:2" x14ac:dyDescent="0.3">
      <c r="A5488" s="1">
        <v>43182</v>
      </c>
      <c r="B5488">
        <v>10.394094000000001</v>
      </c>
    </row>
    <row r="5489" spans="1:2" x14ac:dyDescent="0.3">
      <c r="A5489" s="1">
        <v>43185</v>
      </c>
      <c r="B5489">
        <v>10.277714</v>
      </c>
    </row>
    <row r="5490" spans="1:2" x14ac:dyDescent="0.3">
      <c r="A5490" s="1">
        <v>43186</v>
      </c>
      <c r="B5490">
        <v>10.418174</v>
      </c>
    </row>
    <row r="5491" spans="1:2" x14ac:dyDescent="0.3">
      <c r="A5491" s="1">
        <v>43187</v>
      </c>
      <c r="B5491">
        <v>10.474360000000001</v>
      </c>
    </row>
    <row r="5492" spans="1:2" x14ac:dyDescent="0.3">
      <c r="A5492" s="1">
        <v>43188</v>
      </c>
      <c r="B5492">
        <v>10.634886</v>
      </c>
    </row>
    <row r="5493" spans="1:2" x14ac:dyDescent="0.3">
      <c r="A5493" s="1">
        <v>43193</v>
      </c>
      <c r="B5493">
        <v>10.538569000000001</v>
      </c>
    </row>
    <row r="5494" spans="1:2" x14ac:dyDescent="0.3">
      <c r="A5494" s="1">
        <v>43194</v>
      </c>
      <c r="B5494">
        <v>10.526529</v>
      </c>
    </row>
    <row r="5495" spans="1:2" x14ac:dyDescent="0.3">
      <c r="A5495" s="1">
        <v>43195</v>
      </c>
      <c r="B5495">
        <v>10.799424999999999</v>
      </c>
    </row>
    <row r="5496" spans="1:2" x14ac:dyDescent="0.3">
      <c r="A5496" s="1">
        <v>43196</v>
      </c>
      <c r="B5496">
        <v>10.795411</v>
      </c>
    </row>
    <row r="5497" spans="1:2" x14ac:dyDescent="0.3">
      <c r="A5497" s="1">
        <v>43199</v>
      </c>
      <c r="B5497">
        <v>10.847583999999999</v>
      </c>
    </row>
    <row r="5498" spans="1:2" x14ac:dyDescent="0.3">
      <c r="A5498" s="1">
        <v>43200</v>
      </c>
      <c r="B5498">
        <v>10.879688</v>
      </c>
    </row>
    <row r="5499" spans="1:2" x14ac:dyDescent="0.3">
      <c r="A5499" s="1">
        <v>43201</v>
      </c>
      <c r="B5499">
        <v>11.116465</v>
      </c>
    </row>
    <row r="5500" spans="1:2" x14ac:dyDescent="0.3">
      <c r="A5500" s="1">
        <v>43202</v>
      </c>
      <c r="B5500">
        <v>11.132517999999999</v>
      </c>
    </row>
    <row r="5501" spans="1:2" x14ac:dyDescent="0.3">
      <c r="A5501" s="1">
        <v>43203</v>
      </c>
      <c r="B5501">
        <v>11.196728</v>
      </c>
    </row>
    <row r="5502" spans="1:2" x14ac:dyDescent="0.3">
      <c r="A5502" s="1">
        <v>43206</v>
      </c>
      <c r="B5502">
        <v>11.132517999999999</v>
      </c>
    </row>
    <row r="5503" spans="1:2" x14ac:dyDescent="0.3">
      <c r="A5503" s="1">
        <v>43207</v>
      </c>
      <c r="B5503">
        <v>11.272978</v>
      </c>
    </row>
    <row r="5504" spans="1:2" x14ac:dyDescent="0.3">
      <c r="A5504" s="1">
        <v>43208</v>
      </c>
      <c r="B5504">
        <v>11.232846</v>
      </c>
    </row>
    <row r="5505" spans="1:2" x14ac:dyDescent="0.3">
      <c r="A5505" s="1">
        <v>43209</v>
      </c>
      <c r="B5505">
        <v>11.200741000000001</v>
      </c>
    </row>
    <row r="5506" spans="1:2" x14ac:dyDescent="0.3">
      <c r="A5506" s="1">
        <v>43210</v>
      </c>
      <c r="B5506">
        <v>11.272978</v>
      </c>
    </row>
    <row r="5507" spans="1:2" x14ac:dyDescent="0.3">
      <c r="A5507" s="1">
        <v>43213</v>
      </c>
      <c r="B5507">
        <v>11.409426</v>
      </c>
    </row>
    <row r="5508" spans="1:2" x14ac:dyDescent="0.3">
      <c r="A5508" s="1">
        <v>43214</v>
      </c>
      <c r="B5508">
        <v>11.329162</v>
      </c>
    </row>
    <row r="5509" spans="1:2" x14ac:dyDescent="0.3">
      <c r="A5509" s="1">
        <v>43215</v>
      </c>
      <c r="B5509">
        <v>11.309096</v>
      </c>
    </row>
    <row r="5510" spans="1:2" x14ac:dyDescent="0.3">
      <c r="A5510" s="1">
        <v>43216</v>
      </c>
      <c r="B5510">
        <v>11.505741</v>
      </c>
    </row>
    <row r="5511" spans="1:2" x14ac:dyDescent="0.3">
      <c r="A5511" s="1">
        <v>43217</v>
      </c>
      <c r="B5511">
        <v>11.670280999999999</v>
      </c>
    </row>
    <row r="5512" spans="1:2" x14ac:dyDescent="0.3">
      <c r="A5512" s="1">
        <v>43220</v>
      </c>
      <c r="B5512">
        <v>11.634162999999999</v>
      </c>
    </row>
    <row r="5513" spans="1:2" x14ac:dyDescent="0.3">
      <c r="A5513" s="1">
        <v>43222</v>
      </c>
      <c r="B5513">
        <v>11.674294</v>
      </c>
    </row>
    <row r="5514" spans="1:2" x14ac:dyDescent="0.3">
      <c r="A5514" s="1">
        <v>43223</v>
      </c>
      <c r="B5514">
        <v>11.529821</v>
      </c>
    </row>
    <row r="5515" spans="1:2" x14ac:dyDescent="0.3">
      <c r="A5515" s="1">
        <v>43224</v>
      </c>
      <c r="B5515">
        <v>11.638176</v>
      </c>
    </row>
    <row r="5516" spans="1:2" x14ac:dyDescent="0.3">
      <c r="A5516" s="1">
        <v>43227</v>
      </c>
      <c r="B5516">
        <v>11.690346999999999</v>
      </c>
    </row>
    <row r="5517" spans="1:2" x14ac:dyDescent="0.3">
      <c r="A5517" s="1">
        <v>43228</v>
      </c>
      <c r="B5517">
        <v>11.642189999999999</v>
      </c>
    </row>
    <row r="5518" spans="1:2" x14ac:dyDescent="0.3">
      <c r="A5518" s="1">
        <v>43229</v>
      </c>
      <c r="B5518">
        <v>11.477651</v>
      </c>
    </row>
    <row r="5519" spans="1:2" x14ac:dyDescent="0.3">
      <c r="A5519" s="1">
        <v>43230</v>
      </c>
      <c r="B5519">
        <v>11.485676</v>
      </c>
    </row>
    <row r="5520" spans="1:2" x14ac:dyDescent="0.3">
      <c r="A5520" s="1">
        <v>43231</v>
      </c>
      <c r="B5520">
        <v>11.453571</v>
      </c>
    </row>
    <row r="5521" spans="1:2" x14ac:dyDescent="0.3">
      <c r="A5521" s="1">
        <v>43234</v>
      </c>
      <c r="B5521">
        <v>11.413439</v>
      </c>
    </row>
    <row r="5522" spans="1:2" x14ac:dyDescent="0.3">
      <c r="A5522" s="1">
        <v>43235</v>
      </c>
      <c r="B5522">
        <v>11.361267</v>
      </c>
    </row>
    <row r="5523" spans="1:2" x14ac:dyDescent="0.3">
      <c r="A5523" s="1">
        <v>43236</v>
      </c>
      <c r="B5523">
        <v>11.357256</v>
      </c>
    </row>
    <row r="5524" spans="1:2" x14ac:dyDescent="0.3">
      <c r="A5524" s="1">
        <v>43237</v>
      </c>
      <c r="B5524">
        <v>11.349228999999999</v>
      </c>
    </row>
    <row r="5525" spans="1:2" x14ac:dyDescent="0.3">
      <c r="A5525" s="1">
        <v>43238</v>
      </c>
      <c r="B5525">
        <v>11.311368999999999</v>
      </c>
    </row>
    <row r="5526" spans="1:2" x14ac:dyDescent="0.3">
      <c r="A5526" s="1">
        <v>43241</v>
      </c>
      <c r="B5526">
        <v>11.311368999999999</v>
      </c>
    </row>
    <row r="5527" spans="1:2" x14ac:dyDescent="0.3">
      <c r="A5527" s="1">
        <v>43242</v>
      </c>
      <c r="B5527">
        <v>11.387086999999999</v>
      </c>
    </row>
    <row r="5528" spans="1:2" x14ac:dyDescent="0.3">
      <c r="A5528" s="1">
        <v>43243</v>
      </c>
      <c r="B5528">
        <v>11.374468</v>
      </c>
    </row>
    <row r="5529" spans="1:2" x14ac:dyDescent="0.3">
      <c r="A5529" s="1">
        <v>43244</v>
      </c>
      <c r="B5529">
        <v>11.202</v>
      </c>
    </row>
    <row r="5530" spans="1:2" x14ac:dyDescent="0.3">
      <c r="A5530" s="1">
        <v>43245</v>
      </c>
      <c r="B5530">
        <v>11.248272</v>
      </c>
    </row>
    <row r="5531" spans="1:2" x14ac:dyDescent="0.3">
      <c r="A5531" s="1">
        <v>43248</v>
      </c>
      <c r="B5531">
        <v>11.185173000000001</v>
      </c>
    </row>
    <row r="5532" spans="1:2" x14ac:dyDescent="0.3">
      <c r="A5532" s="1">
        <v>43249</v>
      </c>
      <c r="B5532">
        <v>11.071596</v>
      </c>
    </row>
    <row r="5533" spans="1:2" x14ac:dyDescent="0.3">
      <c r="A5533" s="1">
        <v>43250</v>
      </c>
      <c r="B5533">
        <v>11.214619000000001</v>
      </c>
    </row>
    <row r="5534" spans="1:2" x14ac:dyDescent="0.3">
      <c r="A5534" s="1">
        <v>43251</v>
      </c>
      <c r="B5534">
        <v>11.122076</v>
      </c>
    </row>
    <row r="5535" spans="1:2" x14ac:dyDescent="0.3">
      <c r="A5535" s="1">
        <v>43252</v>
      </c>
      <c r="B5535">
        <v>11.130488</v>
      </c>
    </row>
    <row r="5536" spans="1:2" x14ac:dyDescent="0.3">
      <c r="A5536" s="1">
        <v>43255</v>
      </c>
      <c r="B5536">
        <v>11.214619000000001</v>
      </c>
    </row>
    <row r="5537" spans="1:2" x14ac:dyDescent="0.3">
      <c r="A5537" s="1">
        <v>43256</v>
      </c>
      <c r="B5537">
        <v>11.269304</v>
      </c>
    </row>
    <row r="5538" spans="1:2" x14ac:dyDescent="0.3">
      <c r="A5538" s="1">
        <v>43257</v>
      </c>
      <c r="B5538">
        <v>11.315576</v>
      </c>
    </row>
    <row r="5539" spans="1:2" x14ac:dyDescent="0.3">
      <c r="A5539" s="1">
        <v>43258</v>
      </c>
      <c r="B5539">
        <v>11.319782999999999</v>
      </c>
    </row>
    <row r="5540" spans="1:2" x14ac:dyDescent="0.3">
      <c r="A5540" s="1">
        <v>43259</v>
      </c>
      <c r="B5540">
        <v>11.218825000000001</v>
      </c>
    </row>
    <row r="5541" spans="1:2" x14ac:dyDescent="0.3">
      <c r="A5541" s="1">
        <v>43262</v>
      </c>
      <c r="B5541">
        <v>11.479630999999999</v>
      </c>
    </row>
    <row r="5542" spans="1:2" x14ac:dyDescent="0.3">
      <c r="A5542" s="1">
        <v>43263</v>
      </c>
      <c r="B5542">
        <v>11.597414000000001</v>
      </c>
    </row>
    <row r="5543" spans="1:2" x14ac:dyDescent="0.3">
      <c r="A5543" s="1">
        <v>43264</v>
      </c>
      <c r="B5543">
        <v>11.458598</v>
      </c>
    </row>
    <row r="5544" spans="1:2" x14ac:dyDescent="0.3">
      <c r="A5544" s="1">
        <v>43265</v>
      </c>
      <c r="B5544">
        <v>11.652099</v>
      </c>
    </row>
    <row r="5545" spans="1:2" x14ac:dyDescent="0.3">
      <c r="A5545" s="1">
        <v>43266</v>
      </c>
      <c r="B5545">
        <v>11.614240000000001</v>
      </c>
    </row>
    <row r="5546" spans="1:2" x14ac:dyDescent="0.3">
      <c r="A5546" s="1">
        <v>43269</v>
      </c>
      <c r="B5546">
        <v>11.445978</v>
      </c>
    </row>
    <row r="5547" spans="1:2" x14ac:dyDescent="0.3">
      <c r="A5547" s="1">
        <v>43270</v>
      </c>
      <c r="B5547">
        <v>11.35764</v>
      </c>
    </row>
    <row r="5548" spans="1:2" x14ac:dyDescent="0.3">
      <c r="A5548" s="1">
        <v>43271</v>
      </c>
      <c r="B5548">
        <v>11.332402999999999</v>
      </c>
    </row>
    <row r="5549" spans="1:2" x14ac:dyDescent="0.3">
      <c r="A5549" s="1">
        <v>43272</v>
      </c>
      <c r="B5549">
        <v>11.260892</v>
      </c>
    </row>
    <row r="5550" spans="1:2" x14ac:dyDescent="0.3">
      <c r="A5550" s="1">
        <v>43273</v>
      </c>
      <c r="B5550">
        <v>11.391294</v>
      </c>
    </row>
    <row r="5551" spans="1:2" x14ac:dyDescent="0.3">
      <c r="A5551" s="1">
        <v>43276</v>
      </c>
      <c r="B5551">
        <v>11.202</v>
      </c>
    </row>
    <row r="5552" spans="1:2" x14ac:dyDescent="0.3">
      <c r="A5552" s="1">
        <v>43277</v>
      </c>
      <c r="B5552">
        <v>11.105248</v>
      </c>
    </row>
    <row r="5553" spans="1:2" x14ac:dyDescent="0.3">
      <c r="A5553" s="1">
        <v>43278</v>
      </c>
      <c r="B5553">
        <v>11.210412</v>
      </c>
    </row>
    <row r="5554" spans="1:2" x14ac:dyDescent="0.3">
      <c r="A5554" s="1">
        <v>43279</v>
      </c>
      <c r="B5554">
        <v>11.151521000000001</v>
      </c>
    </row>
    <row r="5555" spans="1:2" x14ac:dyDescent="0.3">
      <c r="A5555" s="1">
        <v>43280</v>
      </c>
      <c r="B5555">
        <v>11.164142</v>
      </c>
    </row>
    <row r="5556" spans="1:2" x14ac:dyDescent="0.3">
      <c r="A5556" s="1">
        <v>43283</v>
      </c>
      <c r="B5556">
        <v>11.176761000000001</v>
      </c>
    </row>
    <row r="5557" spans="1:2" x14ac:dyDescent="0.3">
      <c r="A5557" s="1">
        <v>43284</v>
      </c>
      <c r="B5557">
        <v>11.391294</v>
      </c>
    </row>
    <row r="5558" spans="1:2" x14ac:dyDescent="0.3">
      <c r="A5558" s="1">
        <v>43285</v>
      </c>
      <c r="B5558">
        <v>11.559554</v>
      </c>
    </row>
    <row r="5559" spans="1:2" x14ac:dyDescent="0.3">
      <c r="A5559" s="1">
        <v>43286</v>
      </c>
      <c r="B5559">
        <v>11.597414000000001</v>
      </c>
    </row>
    <row r="5560" spans="1:2" x14ac:dyDescent="0.3">
      <c r="A5560" s="1">
        <v>43287</v>
      </c>
      <c r="B5560">
        <v>11.639479</v>
      </c>
    </row>
    <row r="5561" spans="1:2" x14ac:dyDescent="0.3">
      <c r="A5561" s="1">
        <v>43290</v>
      </c>
      <c r="B5561">
        <v>11.647893</v>
      </c>
    </row>
    <row r="5562" spans="1:2" x14ac:dyDescent="0.3">
      <c r="A5562" s="1">
        <v>43291</v>
      </c>
      <c r="B5562">
        <v>11.685751</v>
      </c>
    </row>
    <row r="5563" spans="1:2" x14ac:dyDescent="0.3">
      <c r="A5563" s="1">
        <v>43292</v>
      </c>
      <c r="B5563">
        <v>11.618446</v>
      </c>
    </row>
    <row r="5564" spans="1:2" x14ac:dyDescent="0.3">
      <c r="A5564" s="1">
        <v>43293</v>
      </c>
      <c r="B5564">
        <v>11.664719</v>
      </c>
    </row>
    <row r="5565" spans="1:2" x14ac:dyDescent="0.3">
      <c r="A5565" s="1">
        <v>43294</v>
      </c>
      <c r="B5565">
        <v>11.576382000000001</v>
      </c>
    </row>
    <row r="5566" spans="1:2" x14ac:dyDescent="0.3">
      <c r="A5566" s="1">
        <v>43297</v>
      </c>
      <c r="B5566">
        <v>11.546935</v>
      </c>
    </row>
    <row r="5567" spans="1:2" x14ac:dyDescent="0.3">
      <c r="A5567" s="1">
        <v>43298</v>
      </c>
      <c r="B5567">
        <v>11.534316</v>
      </c>
    </row>
    <row r="5568" spans="1:2" x14ac:dyDescent="0.3">
      <c r="A5568" s="1">
        <v>43299</v>
      </c>
      <c r="B5568">
        <v>11.593206</v>
      </c>
    </row>
    <row r="5569" spans="1:2" x14ac:dyDescent="0.3">
      <c r="A5569" s="1">
        <v>43300</v>
      </c>
      <c r="B5569">
        <v>11.593206</v>
      </c>
    </row>
    <row r="5570" spans="1:2" x14ac:dyDescent="0.3">
      <c r="A5570" s="1">
        <v>43301</v>
      </c>
      <c r="B5570">
        <v>11.563763</v>
      </c>
    </row>
    <row r="5571" spans="1:2" x14ac:dyDescent="0.3">
      <c r="A5571" s="1">
        <v>43304</v>
      </c>
      <c r="B5571">
        <v>11.521696</v>
      </c>
    </row>
    <row r="5572" spans="1:2" x14ac:dyDescent="0.3">
      <c r="A5572" s="1">
        <v>43305</v>
      </c>
      <c r="B5572">
        <v>11.445978</v>
      </c>
    </row>
    <row r="5573" spans="1:2" x14ac:dyDescent="0.3">
      <c r="A5573" s="1">
        <v>43306</v>
      </c>
      <c r="B5573">
        <v>11.462804</v>
      </c>
    </row>
    <row r="5574" spans="1:2" x14ac:dyDescent="0.3">
      <c r="A5574" s="1">
        <v>43307</v>
      </c>
      <c r="B5574">
        <v>11.664719</v>
      </c>
    </row>
    <row r="5575" spans="1:2" x14ac:dyDescent="0.3">
      <c r="A5575" s="1">
        <v>43308</v>
      </c>
      <c r="B5575">
        <v>11.900285</v>
      </c>
    </row>
    <row r="5576" spans="1:2" x14ac:dyDescent="0.3">
      <c r="A5576" s="1">
        <v>43311</v>
      </c>
      <c r="B5576">
        <v>11.929729</v>
      </c>
    </row>
    <row r="5577" spans="1:2" x14ac:dyDescent="0.3">
      <c r="A5577" s="1">
        <v>43312</v>
      </c>
      <c r="B5577">
        <v>11.904489999999999</v>
      </c>
    </row>
    <row r="5578" spans="1:2" x14ac:dyDescent="0.3">
      <c r="A5578" s="1">
        <v>43313</v>
      </c>
      <c r="B5578">
        <v>11.921317999999999</v>
      </c>
    </row>
    <row r="5579" spans="1:2" x14ac:dyDescent="0.3">
      <c r="A5579" s="1">
        <v>43314</v>
      </c>
      <c r="B5579">
        <v>11.799327</v>
      </c>
    </row>
    <row r="5580" spans="1:2" x14ac:dyDescent="0.3">
      <c r="A5580" s="1">
        <v>43315</v>
      </c>
      <c r="B5580">
        <v>11.976001</v>
      </c>
    </row>
    <row r="5581" spans="1:2" x14ac:dyDescent="0.3">
      <c r="A5581" s="1">
        <v>43318</v>
      </c>
      <c r="B5581">
        <v>11.980207999999999</v>
      </c>
    </row>
    <row r="5582" spans="1:2" x14ac:dyDescent="0.3">
      <c r="A5582" s="1">
        <v>43319</v>
      </c>
      <c r="B5582">
        <v>12.005447999999999</v>
      </c>
    </row>
    <row r="5583" spans="1:2" x14ac:dyDescent="0.3">
      <c r="A5583" s="1">
        <v>43320</v>
      </c>
      <c r="B5583">
        <v>12.022273999999999</v>
      </c>
    </row>
    <row r="5584" spans="1:2" x14ac:dyDescent="0.3">
      <c r="A5584" s="1">
        <v>43321</v>
      </c>
      <c r="B5584">
        <v>12.013859999999999</v>
      </c>
    </row>
    <row r="5585" spans="1:2" x14ac:dyDescent="0.3">
      <c r="A5585" s="1">
        <v>43322</v>
      </c>
      <c r="B5585">
        <v>11.736229</v>
      </c>
    </row>
    <row r="5586" spans="1:2" x14ac:dyDescent="0.3">
      <c r="A5586" s="1">
        <v>43325</v>
      </c>
      <c r="B5586">
        <v>11.795121999999999</v>
      </c>
    </row>
    <row r="5587" spans="1:2" x14ac:dyDescent="0.3">
      <c r="A5587" s="1">
        <v>43326</v>
      </c>
      <c r="B5587">
        <v>11.841393</v>
      </c>
    </row>
    <row r="5588" spans="1:2" x14ac:dyDescent="0.3">
      <c r="A5588" s="1">
        <v>43327</v>
      </c>
      <c r="B5588">
        <v>11.706784000000001</v>
      </c>
    </row>
    <row r="5589" spans="1:2" x14ac:dyDescent="0.3">
      <c r="A5589" s="1">
        <v>43328</v>
      </c>
      <c r="B5589">
        <v>11.778295</v>
      </c>
    </row>
    <row r="5590" spans="1:2" x14ac:dyDescent="0.3">
      <c r="A5590" s="1">
        <v>43329</v>
      </c>
      <c r="B5590">
        <v>11.732022000000001</v>
      </c>
    </row>
    <row r="5591" spans="1:2" x14ac:dyDescent="0.3">
      <c r="A5591" s="1">
        <v>43332</v>
      </c>
      <c r="B5591">
        <v>11.761468000000001</v>
      </c>
    </row>
    <row r="5592" spans="1:2" x14ac:dyDescent="0.3">
      <c r="A5592" s="1">
        <v>43333</v>
      </c>
      <c r="B5592">
        <v>11.769881</v>
      </c>
    </row>
    <row r="5593" spans="1:2" x14ac:dyDescent="0.3">
      <c r="A5593" s="1">
        <v>43334</v>
      </c>
      <c r="B5593">
        <v>11.891871</v>
      </c>
    </row>
    <row r="5594" spans="1:2" x14ac:dyDescent="0.3">
      <c r="A5594" s="1">
        <v>43335</v>
      </c>
      <c r="B5594">
        <v>11.921317999999999</v>
      </c>
    </row>
    <row r="5595" spans="1:2" x14ac:dyDescent="0.3">
      <c r="A5595" s="1">
        <v>43336</v>
      </c>
      <c r="B5595">
        <v>11.875045</v>
      </c>
    </row>
    <row r="5596" spans="1:2" x14ac:dyDescent="0.3">
      <c r="A5596" s="1">
        <v>43339</v>
      </c>
      <c r="B5596">
        <v>11.929729</v>
      </c>
    </row>
    <row r="5597" spans="1:2" x14ac:dyDescent="0.3">
      <c r="A5597" s="1">
        <v>43340</v>
      </c>
      <c r="B5597">
        <v>11.824567</v>
      </c>
    </row>
    <row r="5598" spans="1:2" x14ac:dyDescent="0.3">
      <c r="A5598" s="1">
        <v>43341</v>
      </c>
      <c r="B5598">
        <v>11.870837999999999</v>
      </c>
    </row>
    <row r="5599" spans="1:2" x14ac:dyDescent="0.3">
      <c r="A5599" s="1">
        <v>43342</v>
      </c>
      <c r="B5599">
        <v>11.753057</v>
      </c>
    </row>
    <row r="5600" spans="1:2" x14ac:dyDescent="0.3">
      <c r="A5600" s="1">
        <v>43343</v>
      </c>
      <c r="B5600">
        <v>11.702577</v>
      </c>
    </row>
    <row r="5601" spans="1:2" x14ac:dyDescent="0.3">
      <c r="A5601" s="1">
        <v>43346</v>
      </c>
      <c r="B5601">
        <v>11.757262000000001</v>
      </c>
    </row>
    <row r="5602" spans="1:2" x14ac:dyDescent="0.3">
      <c r="A5602" s="1">
        <v>43347</v>
      </c>
      <c r="B5602">
        <v>11.559554</v>
      </c>
    </row>
    <row r="5603" spans="1:2" x14ac:dyDescent="0.3">
      <c r="A5603" s="1">
        <v>43348</v>
      </c>
      <c r="B5603">
        <v>11.311368999999999</v>
      </c>
    </row>
    <row r="5604" spans="1:2" x14ac:dyDescent="0.3">
      <c r="A5604" s="1">
        <v>43349</v>
      </c>
      <c r="B5604">
        <v>11.302958</v>
      </c>
    </row>
    <row r="5605" spans="1:2" x14ac:dyDescent="0.3">
      <c r="A5605" s="1">
        <v>43350</v>
      </c>
      <c r="B5605">
        <v>11.429152</v>
      </c>
    </row>
    <row r="5606" spans="1:2" x14ac:dyDescent="0.3">
      <c r="A5606" s="1">
        <v>43353</v>
      </c>
      <c r="B5606">
        <v>11.479630999999999</v>
      </c>
    </row>
    <row r="5607" spans="1:2" x14ac:dyDescent="0.3">
      <c r="A5607" s="1">
        <v>43354</v>
      </c>
      <c r="B5607">
        <v>11.525902</v>
      </c>
    </row>
    <row r="5608" spans="1:2" x14ac:dyDescent="0.3">
      <c r="A5608" s="1">
        <v>43355</v>
      </c>
      <c r="B5608">
        <v>11.49225</v>
      </c>
    </row>
    <row r="5609" spans="1:2" x14ac:dyDescent="0.3">
      <c r="A5609" s="1">
        <v>43356</v>
      </c>
      <c r="B5609">
        <v>11.525902</v>
      </c>
    </row>
    <row r="5610" spans="1:2" x14ac:dyDescent="0.3">
      <c r="A5610" s="1">
        <v>43357</v>
      </c>
      <c r="B5610">
        <v>11.563763</v>
      </c>
    </row>
    <row r="5611" spans="1:2" x14ac:dyDescent="0.3">
      <c r="A5611" s="1">
        <v>43360</v>
      </c>
      <c r="B5611">
        <v>11.580588000000001</v>
      </c>
    </row>
    <row r="5612" spans="1:2" x14ac:dyDescent="0.3">
      <c r="A5612" s="1">
        <v>43361</v>
      </c>
      <c r="B5612">
        <v>11.689958000000001</v>
      </c>
    </row>
    <row r="5613" spans="1:2" x14ac:dyDescent="0.3">
      <c r="A5613" s="1">
        <v>43362</v>
      </c>
      <c r="B5613">
        <v>11.563763</v>
      </c>
    </row>
    <row r="5614" spans="1:2" x14ac:dyDescent="0.3">
      <c r="A5614" s="1">
        <v>43363</v>
      </c>
      <c r="B5614">
        <v>11.643686000000001</v>
      </c>
    </row>
    <row r="5615" spans="1:2" x14ac:dyDescent="0.3">
      <c r="A5615" s="1">
        <v>43364</v>
      </c>
      <c r="B5615">
        <v>11.694164000000001</v>
      </c>
    </row>
    <row r="5616" spans="1:2" x14ac:dyDescent="0.3">
      <c r="A5616" s="1">
        <v>43367</v>
      </c>
      <c r="B5616">
        <v>11.610033</v>
      </c>
    </row>
    <row r="5617" spans="1:2" x14ac:dyDescent="0.3">
      <c r="A5617" s="1">
        <v>43368</v>
      </c>
      <c r="B5617">
        <v>11.647893</v>
      </c>
    </row>
    <row r="5618" spans="1:2" x14ac:dyDescent="0.3">
      <c r="A5618" s="1">
        <v>43369</v>
      </c>
      <c r="B5618">
        <v>11.753057</v>
      </c>
    </row>
    <row r="5619" spans="1:2" x14ac:dyDescent="0.3">
      <c r="A5619" s="1">
        <v>43370</v>
      </c>
      <c r="B5619">
        <v>11.841393</v>
      </c>
    </row>
    <row r="5620" spans="1:2" x14ac:dyDescent="0.3">
      <c r="A5620" s="1">
        <v>43371</v>
      </c>
      <c r="B5620">
        <v>11.681545</v>
      </c>
    </row>
    <row r="5621" spans="1:2" x14ac:dyDescent="0.3">
      <c r="A5621" s="1">
        <v>43374</v>
      </c>
      <c r="B5621">
        <v>11.685751</v>
      </c>
    </row>
    <row r="5622" spans="1:2" x14ac:dyDescent="0.3">
      <c r="A5622" s="1">
        <v>43375</v>
      </c>
      <c r="B5622">
        <v>11.656304</v>
      </c>
    </row>
    <row r="5623" spans="1:2" x14ac:dyDescent="0.3">
      <c r="A5623" s="1">
        <v>43377</v>
      </c>
      <c r="B5623">
        <v>11.832979</v>
      </c>
    </row>
    <row r="5624" spans="1:2" x14ac:dyDescent="0.3">
      <c r="A5624" s="1">
        <v>43378</v>
      </c>
      <c r="B5624">
        <v>11.790915</v>
      </c>
    </row>
    <row r="5625" spans="1:2" x14ac:dyDescent="0.3">
      <c r="A5625" s="1">
        <v>43381</v>
      </c>
      <c r="B5625">
        <v>11.736229</v>
      </c>
    </row>
    <row r="5626" spans="1:2" x14ac:dyDescent="0.3">
      <c r="A5626" s="1">
        <v>43382</v>
      </c>
      <c r="B5626">
        <v>11.702577</v>
      </c>
    </row>
    <row r="5627" spans="1:2" x14ac:dyDescent="0.3">
      <c r="A5627" s="1">
        <v>43383</v>
      </c>
      <c r="B5627">
        <v>12.018067</v>
      </c>
    </row>
    <row r="5628" spans="1:2" x14ac:dyDescent="0.3">
      <c r="A5628" s="1">
        <v>43384</v>
      </c>
      <c r="B5628">
        <v>11.778295</v>
      </c>
    </row>
    <row r="5629" spans="1:2" x14ac:dyDescent="0.3">
      <c r="A5629" s="1">
        <v>43385</v>
      </c>
      <c r="B5629">
        <v>11.656304</v>
      </c>
    </row>
    <row r="5630" spans="1:2" x14ac:dyDescent="0.3">
      <c r="A5630" s="1">
        <v>43388</v>
      </c>
      <c r="B5630">
        <v>11.900285</v>
      </c>
    </row>
    <row r="5631" spans="1:2" x14ac:dyDescent="0.3">
      <c r="A5631" s="1">
        <v>43389</v>
      </c>
      <c r="B5631">
        <v>11.997035</v>
      </c>
    </row>
    <row r="5632" spans="1:2" x14ac:dyDescent="0.3">
      <c r="A5632" s="1">
        <v>43390</v>
      </c>
      <c r="B5632">
        <v>12.110612</v>
      </c>
    </row>
    <row r="5633" spans="1:2" x14ac:dyDescent="0.3">
      <c r="A5633" s="1">
        <v>43391</v>
      </c>
      <c r="B5633">
        <v>12.241014</v>
      </c>
    </row>
    <row r="5634" spans="1:2" x14ac:dyDescent="0.3">
      <c r="A5634" s="1">
        <v>43392</v>
      </c>
      <c r="B5634">
        <v>12.32935</v>
      </c>
    </row>
    <row r="5635" spans="1:2" x14ac:dyDescent="0.3">
      <c r="A5635" s="1">
        <v>43395</v>
      </c>
      <c r="B5635">
        <v>12.253633000000001</v>
      </c>
    </row>
    <row r="5636" spans="1:2" x14ac:dyDescent="0.3">
      <c r="A5636" s="1">
        <v>43396</v>
      </c>
      <c r="B5636">
        <v>12.131644</v>
      </c>
    </row>
    <row r="5637" spans="1:2" x14ac:dyDescent="0.3">
      <c r="A5637" s="1">
        <v>43397</v>
      </c>
      <c r="B5637">
        <v>12.241014</v>
      </c>
    </row>
    <row r="5638" spans="1:2" x14ac:dyDescent="0.3">
      <c r="A5638" s="1">
        <v>43398</v>
      </c>
      <c r="B5638">
        <v>12.144263</v>
      </c>
    </row>
    <row r="5639" spans="1:2" x14ac:dyDescent="0.3">
      <c r="A5639" s="1">
        <v>43399</v>
      </c>
      <c r="B5639">
        <v>11.946555</v>
      </c>
    </row>
    <row r="5640" spans="1:2" x14ac:dyDescent="0.3">
      <c r="A5640" s="1">
        <v>43402</v>
      </c>
      <c r="B5640">
        <v>11.959175999999999</v>
      </c>
    </row>
    <row r="5641" spans="1:2" x14ac:dyDescent="0.3">
      <c r="A5641" s="1">
        <v>43403</v>
      </c>
      <c r="B5641">
        <v>12.102199000000001</v>
      </c>
    </row>
    <row r="5642" spans="1:2" x14ac:dyDescent="0.3">
      <c r="A5642" s="1">
        <v>43404</v>
      </c>
      <c r="B5642">
        <v>12.194742</v>
      </c>
    </row>
    <row r="5643" spans="1:2" x14ac:dyDescent="0.3">
      <c r="A5643" s="1">
        <v>43405</v>
      </c>
      <c r="B5643">
        <v>12.156882</v>
      </c>
    </row>
    <row r="5644" spans="1:2" x14ac:dyDescent="0.3">
      <c r="A5644" s="1">
        <v>43406</v>
      </c>
      <c r="B5644">
        <v>12.106403999999999</v>
      </c>
    </row>
    <row r="5645" spans="1:2" x14ac:dyDescent="0.3">
      <c r="A5645" s="1">
        <v>43409</v>
      </c>
      <c r="B5645">
        <v>12.173709000000001</v>
      </c>
    </row>
    <row r="5646" spans="1:2" x14ac:dyDescent="0.3">
      <c r="A5646" s="1">
        <v>43410</v>
      </c>
      <c r="B5646">
        <v>12.203155000000001</v>
      </c>
    </row>
    <row r="5647" spans="1:2" x14ac:dyDescent="0.3">
      <c r="A5647" s="1">
        <v>43411</v>
      </c>
      <c r="B5647">
        <v>12.350383000000001</v>
      </c>
    </row>
    <row r="5648" spans="1:2" x14ac:dyDescent="0.3">
      <c r="A5648" s="1">
        <v>43412</v>
      </c>
      <c r="B5648">
        <v>12.333557000000001</v>
      </c>
    </row>
    <row r="5649" spans="1:2" x14ac:dyDescent="0.3">
      <c r="A5649" s="1">
        <v>43413</v>
      </c>
      <c r="B5649">
        <v>12.363003000000001</v>
      </c>
    </row>
    <row r="5650" spans="1:2" x14ac:dyDescent="0.3">
      <c r="A5650" s="1">
        <v>43416</v>
      </c>
      <c r="B5650">
        <v>12.35459</v>
      </c>
    </row>
    <row r="5651" spans="1:2" x14ac:dyDescent="0.3">
      <c r="A5651" s="1">
        <v>43417</v>
      </c>
      <c r="B5651">
        <v>12.54809</v>
      </c>
    </row>
    <row r="5652" spans="1:2" x14ac:dyDescent="0.3">
      <c r="A5652" s="1">
        <v>43418</v>
      </c>
      <c r="B5652">
        <v>12.590157</v>
      </c>
    </row>
    <row r="5653" spans="1:2" x14ac:dyDescent="0.3">
      <c r="A5653" s="1">
        <v>43419</v>
      </c>
      <c r="B5653">
        <v>12.56071</v>
      </c>
    </row>
    <row r="5654" spans="1:2" x14ac:dyDescent="0.3">
      <c r="A5654" s="1">
        <v>43420</v>
      </c>
      <c r="B5654">
        <v>12.728971</v>
      </c>
    </row>
    <row r="5655" spans="1:2" x14ac:dyDescent="0.3">
      <c r="A5655" s="1">
        <v>43423</v>
      </c>
      <c r="B5655">
        <v>12.762624000000001</v>
      </c>
    </row>
    <row r="5656" spans="1:2" x14ac:dyDescent="0.3">
      <c r="A5656" s="1">
        <v>43424</v>
      </c>
      <c r="B5656">
        <v>12.775244000000001</v>
      </c>
    </row>
    <row r="5657" spans="1:2" x14ac:dyDescent="0.3">
      <c r="A5657" s="1">
        <v>43425</v>
      </c>
      <c r="B5657">
        <v>12.876200000000001</v>
      </c>
    </row>
    <row r="5658" spans="1:2" x14ac:dyDescent="0.3">
      <c r="A5658" s="1">
        <v>43426</v>
      </c>
      <c r="B5658">
        <v>12.712145</v>
      </c>
    </row>
    <row r="5659" spans="1:2" x14ac:dyDescent="0.3">
      <c r="A5659" s="1">
        <v>43427</v>
      </c>
      <c r="B5659">
        <v>12.804689</v>
      </c>
    </row>
    <row r="5660" spans="1:2" x14ac:dyDescent="0.3">
      <c r="A5660" s="1">
        <v>43430</v>
      </c>
      <c r="B5660">
        <v>12.935091</v>
      </c>
    </row>
    <row r="5661" spans="1:2" x14ac:dyDescent="0.3">
      <c r="A5661" s="1">
        <v>43431</v>
      </c>
      <c r="B5661">
        <v>13.023429</v>
      </c>
    </row>
    <row r="5662" spans="1:2" x14ac:dyDescent="0.3">
      <c r="A5662" s="1">
        <v>43432</v>
      </c>
      <c r="B5662">
        <v>12.939298000000001</v>
      </c>
    </row>
    <row r="5663" spans="1:2" x14ac:dyDescent="0.3">
      <c r="A5663" s="1">
        <v>43433</v>
      </c>
      <c r="B5663">
        <v>12.943505</v>
      </c>
    </row>
    <row r="5664" spans="1:2" x14ac:dyDescent="0.3">
      <c r="A5664" s="1">
        <v>43434</v>
      </c>
      <c r="B5664">
        <v>13.027635</v>
      </c>
    </row>
    <row r="5665" spans="1:2" x14ac:dyDescent="0.3">
      <c r="A5665" s="1">
        <v>43437</v>
      </c>
      <c r="B5665">
        <v>12.993983</v>
      </c>
    </row>
    <row r="5666" spans="1:2" x14ac:dyDescent="0.3">
      <c r="A5666" s="1">
        <v>43438</v>
      </c>
      <c r="B5666">
        <v>12.981363</v>
      </c>
    </row>
    <row r="5667" spans="1:2" x14ac:dyDescent="0.3">
      <c r="A5667" s="1">
        <v>43439</v>
      </c>
      <c r="B5667">
        <v>12.888820000000001</v>
      </c>
    </row>
    <row r="5668" spans="1:2" x14ac:dyDescent="0.3">
      <c r="A5668" s="1">
        <v>43440</v>
      </c>
      <c r="B5668">
        <v>12.64484</v>
      </c>
    </row>
    <row r="5669" spans="1:2" x14ac:dyDescent="0.3">
      <c r="A5669" s="1">
        <v>43441</v>
      </c>
      <c r="B5669">
        <v>12.712145</v>
      </c>
    </row>
    <row r="5670" spans="1:2" x14ac:dyDescent="0.3">
      <c r="A5670" s="1">
        <v>43444</v>
      </c>
      <c r="B5670">
        <v>12.606980999999999</v>
      </c>
    </row>
    <row r="5671" spans="1:2" x14ac:dyDescent="0.3">
      <c r="A5671" s="1">
        <v>43445</v>
      </c>
      <c r="B5671">
        <v>12.682699</v>
      </c>
    </row>
    <row r="5672" spans="1:2" x14ac:dyDescent="0.3">
      <c r="A5672" s="1">
        <v>43446</v>
      </c>
      <c r="B5672">
        <v>12.779449</v>
      </c>
    </row>
    <row r="5673" spans="1:2" x14ac:dyDescent="0.3">
      <c r="A5673" s="1">
        <v>43447</v>
      </c>
      <c r="B5673">
        <v>12.682699</v>
      </c>
    </row>
    <row r="5674" spans="1:2" x14ac:dyDescent="0.3">
      <c r="A5674" s="1">
        <v>43448</v>
      </c>
      <c r="B5674">
        <v>12.707938</v>
      </c>
    </row>
    <row r="5675" spans="1:2" x14ac:dyDescent="0.3">
      <c r="A5675" s="1">
        <v>43451</v>
      </c>
      <c r="B5675">
        <v>12.800484000000001</v>
      </c>
    </row>
    <row r="5676" spans="1:2" x14ac:dyDescent="0.3">
      <c r="A5676" s="1">
        <v>43452</v>
      </c>
      <c r="B5676">
        <v>12.737385</v>
      </c>
    </row>
    <row r="5677" spans="1:2" x14ac:dyDescent="0.3">
      <c r="A5677" s="1">
        <v>43453</v>
      </c>
      <c r="B5677">
        <v>12.935091</v>
      </c>
    </row>
    <row r="5678" spans="1:2" x14ac:dyDescent="0.3">
      <c r="A5678" s="1">
        <v>43454</v>
      </c>
      <c r="B5678">
        <v>12.724764</v>
      </c>
    </row>
    <row r="5679" spans="1:2" x14ac:dyDescent="0.3">
      <c r="A5679" s="1">
        <v>43455</v>
      </c>
      <c r="B5679">
        <v>12.628015</v>
      </c>
    </row>
    <row r="5680" spans="1:2" x14ac:dyDescent="0.3">
      <c r="A5680" s="1">
        <v>43461</v>
      </c>
      <c r="B5680">
        <v>12.274666</v>
      </c>
    </row>
    <row r="5681" spans="1:2" x14ac:dyDescent="0.3">
      <c r="A5681" s="1">
        <v>43462</v>
      </c>
      <c r="B5681">
        <v>12.468166</v>
      </c>
    </row>
    <row r="5682" spans="1:2" x14ac:dyDescent="0.3">
      <c r="A5682" s="1">
        <v>43467</v>
      </c>
      <c r="B5682">
        <v>12.468166</v>
      </c>
    </row>
    <row r="5683" spans="1:2" x14ac:dyDescent="0.3">
      <c r="A5683" s="1">
        <v>43468</v>
      </c>
      <c r="B5683">
        <v>12.56071</v>
      </c>
    </row>
    <row r="5684" spans="1:2" x14ac:dyDescent="0.3">
      <c r="A5684" s="1">
        <v>43469</v>
      </c>
      <c r="B5684">
        <v>12.657461</v>
      </c>
    </row>
    <row r="5685" spans="1:2" x14ac:dyDescent="0.3">
      <c r="A5685" s="1">
        <v>43472</v>
      </c>
      <c r="B5685">
        <v>12.674287</v>
      </c>
    </row>
    <row r="5686" spans="1:2" x14ac:dyDescent="0.3">
      <c r="A5686" s="1">
        <v>43473</v>
      </c>
      <c r="B5686">
        <v>12.506024999999999</v>
      </c>
    </row>
    <row r="5687" spans="1:2" x14ac:dyDescent="0.3">
      <c r="A5687" s="1">
        <v>43474</v>
      </c>
      <c r="B5687">
        <v>12.426102999999999</v>
      </c>
    </row>
    <row r="5688" spans="1:2" x14ac:dyDescent="0.3">
      <c r="A5688" s="1">
        <v>43475</v>
      </c>
      <c r="B5688">
        <v>12.434513000000001</v>
      </c>
    </row>
    <row r="5689" spans="1:2" x14ac:dyDescent="0.3">
      <c r="A5689" s="1">
        <v>43476</v>
      </c>
      <c r="B5689">
        <v>12.396655000000001</v>
      </c>
    </row>
    <row r="5690" spans="1:2" x14ac:dyDescent="0.3">
      <c r="A5690" s="1">
        <v>43479</v>
      </c>
      <c r="B5690">
        <v>12.371415000000001</v>
      </c>
    </row>
    <row r="5691" spans="1:2" x14ac:dyDescent="0.3">
      <c r="A5691" s="1">
        <v>43480</v>
      </c>
      <c r="B5691">
        <v>12.35459</v>
      </c>
    </row>
    <row r="5692" spans="1:2" x14ac:dyDescent="0.3">
      <c r="A5692" s="1">
        <v>43481</v>
      </c>
      <c r="B5692">
        <v>12.346177000000001</v>
      </c>
    </row>
    <row r="5693" spans="1:2" x14ac:dyDescent="0.3">
      <c r="A5693" s="1">
        <v>43482</v>
      </c>
      <c r="B5693">
        <v>12.274666</v>
      </c>
    </row>
    <row r="5694" spans="1:2" x14ac:dyDescent="0.3">
      <c r="A5694" s="1">
        <v>43483</v>
      </c>
      <c r="B5694">
        <v>12.527059</v>
      </c>
    </row>
    <row r="5695" spans="1:2" x14ac:dyDescent="0.3">
      <c r="A5695" s="1">
        <v>43486</v>
      </c>
      <c r="B5695">
        <v>12.224187000000001</v>
      </c>
    </row>
    <row r="5696" spans="1:2" x14ac:dyDescent="0.3">
      <c r="A5696" s="1">
        <v>43487</v>
      </c>
      <c r="B5696">
        <v>12.2326</v>
      </c>
    </row>
    <row r="5697" spans="1:2" x14ac:dyDescent="0.3">
      <c r="A5697" s="1">
        <v>43488</v>
      </c>
      <c r="B5697">
        <v>12.161089</v>
      </c>
    </row>
    <row r="5698" spans="1:2" x14ac:dyDescent="0.3">
      <c r="A5698" s="1">
        <v>43489</v>
      </c>
      <c r="B5698">
        <v>11.938143999999999</v>
      </c>
    </row>
    <row r="5699" spans="1:2" x14ac:dyDescent="0.3">
      <c r="A5699" s="1">
        <v>43490</v>
      </c>
      <c r="B5699">
        <v>11.858219999999999</v>
      </c>
    </row>
    <row r="5700" spans="1:2" x14ac:dyDescent="0.3">
      <c r="A5700" s="1">
        <v>43493</v>
      </c>
      <c r="B5700">
        <v>11.946555</v>
      </c>
    </row>
    <row r="5701" spans="1:2" x14ac:dyDescent="0.3">
      <c r="A5701" s="1">
        <v>43494</v>
      </c>
      <c r="B5701">
        <v>12.018067</v>
      </c>
    </row>
    <row r="5702" spans="1:2" x14ac:dyDescent="0.3">
      <c r="A5702" s="1">
        <v>43495</v>
      </c>
      <c r="B5702">
        <v>11.976001</v>
      </c>
    </row>
    <row r="5703" spans="1:2" x14ac:dyDescent="0.3">
      <c r="A5703" s="1">
        <v>43496</v>
      </c>
      <c r="B5703">
        <v>11.938143999999999</v>
      </c>
    </row>
    <row r="5704" spans="1:2" x14ac:dyDescent="0.3">
      <c r="A5704" s="1">
        <v>43497</v>
      </c>
      <c r="B5704">
        <v>11.954969</v>
      </c>
    </row>
    <row r="5705" spans="1:2" x14ac:dyDescent="0.3">
      <c r="A5705" s="1">
        <v>43500</v>
      </c>
      <c r="B5705">
        <v>11.908697</v>
      </c>
    </row>
    <row r="5706" spans="1:2" x14ac:dyDescent="0.3">
      <c r="A5706" s="1">
        <v>43501</v>
      </c>
      <c r="B5706">
        <v>12.186328</v>
      </c>
    </row>
    <row r="5707" spans="1:2" x14ac:dyDescent="0.3">
      <c r="A5707" s="1">
        <v>43502</v>
      </c>
      <c r="B5707">
        <v>12.064339</v>
      </c>
    </row>
    <row r="5708" spans="1:2" x14ac:dyDescent="0.3">
      <c r="A5708" s="1">
        <v>43503</v>
      </c>
      <c r="B5708">
        <v>11.933935999999999</v>
      </c>
    </row>
    <row r="5709" spans="1:2" x14ac:dyDescent="0.3">
      <c r="A5709" s="1">
        <v>43504</v>
      </c>
      <c r="B5709">
        <v>11.896077999999999</v>
      </c>
    </row>
    <row r="5710" spans="1:2" x14ac:dyDescent="0.3">
      <c r="A5710" s="1">
        <v>43507</v>
      </c>
      <c r="B5710">
        <v>11.912903999999999</v>
      </c>
    </row>
    <row r="5711" spans="1:2" x14ac:dyDescent="0.3">
      <c r="A5711" s="1">
        <v>43508</v>
      </c>
      <c r="B5711">
        <v>11.908697</v>
      </c>
    </row>
    <row r="5712" spans="1:2" x14ac:dyDescent="0.3">
      <c r="A5712" s="1">
        <v>43509</v>
      </c>
      <c r="B5712">
        <v>11.917109</v>
      </c>
    </row>
    <row r="5713" spans="1:2" x14ac:dyDescent="0.3">
      <c r="A5713" s="1">
        <v>43510</v>
      </c>
      <c r="B5713">
        <v>11.900285</v>
      </c>
    </row>
    <row r="5714" spans="1:2" x14ac:dyDescent="0.3">
      <c r="A5714" s="1">
        <v>43511</v>
      </c>
      <c r="B5714">
        <v>11.997035</v>
      </c>
    </row>
    <row r="5715" spans="1:2" x14ac:dyDescent="0.3">
      <c r="A5715" s="1">
        <v>43514</v>
      </c>
      <c r="B5715">
        <v>12.097992</v>
      </c>
    </row>
    <row r="5716" spans="1:2" x14ac:dyDescent="0.3">
      <c r="A5716" s="1">
        <v>43515</v>
      </c>
      <c r="B5716">
        <v>12.182122</v>
      </c>
    </row>
    <row r="5717" spans="1:2" x14ac:dyDescent="0.3">
      <c r="A5717" s="1">
        <v>43516</v>
      </c>
      <c r="B5717">
        <v>12.266253000000001</v>
      </c>
    </row>
    <row r="5718" spans="1:2" x14ac:dyDescent="0.3">
      <c r="A5718" s="1">
        <v>43517</v>
      </c>
      <c r="B5718">
        <v>12.312526</v>
      </c>
    </row>
    <row r="5719" spans="1:2" x14ac:dyDescent="0.3">
      <c r="A5719" s="1">
        <v>43518</v>
      </c>
      <c r="B5719">
        <v>12.350383000000001</v>
      </c>
    </row>
    <row r="5720" spans="1:2" x14ac:dyDescent="0.3">
      <c r="A5720" s="1">
        <v>43521</v>
      </c>
      <c r="B5720">
        <v>12.266253000000001</v>
      </c>
    </row>
    <row r="5721" spans="1:2" x14ac:dyDescent="0.3">
      <c r="A5721" s="1">
        <v>43522</v>
      </c>
      <c r="B5721">
        <v>12.194742</v>
      </c>
    </row>
    <row r="5722" spans="1:2" x14ac:dyDescent="0.3">
      <c r="A5722" s="1">
        <v>43523</v>
      </c>
      <c r="B5722">
        <v>12.182122</v>
      </c>
    </row>
    <row r="5723" spans="1:2" x14ac:dyDescent="0.3">
      <c r="A5723" s="1">
        <v>43524</v>
      </c>
      <c r="B5723">
        <v>12.186328</v>
      </c>
    </row>
    <row r="5724" spans="1:2" x14ac:dyDescent="0.3">
      <c r="A5724" s="1">
        <v>43525</v>
      </c>
      <c r="B5724">
        <v>12.219979</v>
      </c>
    </row>
    <row r="5725" spans="1:2" x14ac:dyDescent="0.3">
      <c r="A5725" s="1">
        <v>43528</v>
      </c>
      <c r="B5725">
        <v>12.270459000000001</v>
      </c>
    </row>
    <row r="5726" spans="1:2" x14ac:dyDescent="0.3">
      <c r="A5726" s="1">
        <v>43529</v>
      </c>
      <c r="B5726">
        <v>12.358796999999999</v>
      </c>
    </row>
    <row r="5727" spans="1:2" x14ac:dyDescent="0.3">
      <c r="A5727" s="1">
        <v>43530</v>
      </c>
      <c r="B5727">
        <v>12.35459</v>
      </c>
    </row>
    <row r="5728" spans="1:2" x14ac:dyDescent="0.3">
      <c r="A5728" s="1">
        <v>43531</v>
      </c>
      <c r="B5728">
        <v>12.510232</v>
      </c>
    </row>
    <row r="5729" spans="1:2" x14ac:dyDescent="0.3">
      <c r="A5729" s="1">
        <v>43532</v>
      </c>
      <c r="B5729">
        <v>12.506024999999999</v>
      </c>
    </row>
    <row r="5730" spans="1:2" x14ac:dyDescent="0.3">
      <c r="A5730" s="1">
        <v>43535</v>
      </c>
      <c r="B5730">
        <v>12.590157</v>
      </c>
    </row>
    <row r="5731" spans="1:2" x14ac:dyDescent="0.3">
      <c r="A5731" s="1">
        <v>43536</v>
      </c>
      <c r="B5731">
        <v>12.623808</v>
      </c>
    </row>
    <row r="5732" spans="1:2" x14ac:dyDescent="0.3">
      <c r="A5732" s="1">
        <v>43537</v>
      </c>
      <c r="B5732">
        <v>12.712145</v>
      </c>
    </row>
    <row r="5733" spans="1:2" x14ac:dyDescent="0.3">
      <c r="A5733" s="1">
        <v>43538</v>
      </c>
      <c r="B5733">
        <v>12.779449</v>
      </c>
    </row>
    <row r="5734" spans="1:2" x14ac:dyDescent="0.3">
      <c r="A5734" s="1">
        <v>43539</v>
      </c>
      <c r="B5734">
        <v>13.006603</v>
      </c>
    </row>
    <row r="5735" spans="1:2" x14ac:dyDescent="0.3">
      <c r="A5735" s="1">
        <v>43542</v>
      </c>
      <c r="B5735">
        <v>13.166449999999999</v>
      </c>
    </row>
    <row r="5736" spans="1:2" x14ac:dyDescent="0.3">
      <c r="A5736" s="1">
        <v>43543</v>
      </c>
      <c r="B5736">
        <v>13.200101999999999</v>
      </c>
    </row>
    <row r="5737" spans="1:2" x14ac:dyDescent="0.3">
      <c r="A5737" s="1">
        <v>43544</v>
      </c>
      <c r="B5737">
        <v>13.179069999999999</v>
      </c>
    </row>
    <row r="5738" spans="1:2" x14ac:dyDescent="0.3">
      <c r="A5738" s="1">
        <v>43545</v>
      </c>
      <c r="B5738">
        <v>13.292646</v>
      </c>
    </row>
    <row r="5739" spans="1:2" x14ac:dyDescent="0.3">
      <c r="A5739" s="1">
        <v>43546</v>
      </c>
      <c r="B5739">
        <v>13.162246</v>
      </c>
    </row>
    <row r="5740" spans="1:2" x14ac:dyDescent="0.3">
      <c r="A5740" s="1">
        <v>43549</v>
      </c>
      <c r="B5740">
        <v>13.082319</v>
      </c>
    </row>
    <row r="5741" spans="1:2" x14ac:dyDescent="0.3">
      <c r="A5741" s="1">
        <v>43550</v>
      </c>
      <c r="B5741">
        <v>13.153831</v>
      </c>
    </row>
    <row r="5742" spans="1:2" x14ac:dyDescent="0.3">
      <c r="A5742" s="1">
        <v>43551</v>
      </c>
      <c r="B5742">
        <v>13.153831</v>
      </c>
    </row>
    <row r="5743" spans="1:2" x14ac:dyDescent="0.3">
      <c r="A5743" s="1">
        <v>43552</v>
      </c>
      <c r="B5743">
        <v>13.065493999999999</v>
      </c>
    </row>
    <row r="5744" spans="1:2" x14ac:dyDescent="0.3">
      <c r="A5744" s="1">
        <v>43553</v>
      </c>
      <c r="B5744">
        <v>13.034658</v>
      </c>
    </row>
    <row r="5745" spans="1:2" x14ac:dyDescent="0.3">
      <c r="A5745" s="1">
        <v>43556</v>
      </c>
      <c r="B5745">
        <v>13.069018</v>
      </c>
    </row>
    <row r="5746" spans="1:2" x14ac:dyDescent="0.3">
      <c r="A5746" s="1">
        <v>43557</v>
      </c>
      <c r="B5746">
        <v>13.060207999999999</v>
      </c>
    </row>
    <row r="5747" spans="1:2" x14ac:dyDescent="0.3">
      <c r="A5747" s="1">
        <v>43558</v>
      </c>
      <c r="B5747">
        <v>13.167692000000001</v>
      </c>
    </row>
    <row r="5748" spans="1:2" x14ac:dyDescent="0.3">
      <c r="A5748" s="1">
        <v>43559</v>
      </c>
      <c r="B5748">
        <v>13.26108</v>
      </c>
    </row>
    <row r="5749" spans="1:2" x14ac:dyDescent="0.3">
      <c r="A5749" s="1">
        <v>43560</v>
      </c>
      <c r="B5749">
        <v>13.201171</v>
      </c>
    </row>
    <row r="5750" spans="1:2" x14ac:dyDescent="0.3">
      <c r="A5750" s="1">
        <v>43563</v>
      </c>
      <c r="B5750">
        <v>13.192360000000001</v>
      </c>
    </row>
    <row r="5751" spans="1:2" x14ac:dyDescent="0.3">
      <c r="A5751" s="1">
        <v>43564</v>
      </c>
      <c r="B5751">
        <v>13.187075</v>
      </c>
    </row>
    <row r="5752" spans="1:2" x14ac:dyDescent="0.3">
      <c r="A5752" s="1">
        <v>43565</v>
      </c>
      <c r="B5752">
        <v>13.150071000000001</v>
      </c>
    </row>
    <row r="5753" spans="1:2" x14ac:dyDescent="0.3">
      <c r="A5753" s="1">
        <v>43566</v>
      </c>
      <c r="B5753">
        <v>13.091924000000001</v>
      </c>
    </row>
    <row r="5754" spans="1:2" x14ac:dyDescent="0.3">
      <c r="A5754" s="1">
        <v>43567</v>
      </c>
      <c r="B5754">
        <v>13.063732</v>
      </c>
    </row>
    <row r="5755" spans="1:2" x14ac:dyDescent="0.3">
      <c r="A5755" s="1">
        <v>43570</v>
      </c>
      <c r="B5755">
        <v>13.172978000000001</v>
      </c>
    </row>
    <row r="5756" spans="1:2" x14ac:dyDescent="0.3">
      <c r="A5756" s="1">
        <v>43571</v>
      </c>
      <c r="B5756">
        <v>13.171215999999999</v>
      </c>
    </row>
    <row r="5757" spans="1:2" x14ac:dyDescent="0.3">
      <c r="A5757" s="1">
        <v>43572</v>
      </c>
      <c r="B5757">
        <v>13.021442</v>
      </c>
    </row>
    <row r="5758" spans="1:2" x14ac:dyDescent="0.3">
      <c r="A5758" s="1">
        <v>43573</v>
      </c>
      <c r="B5758">
        <v>13.116592000000001</v>
      </c>
    </row>
    <row r="5759" spans="1:2" x14ac:dyDescent="0.3">
      <c r="A5759" s="1">
        <v>43578</v>
      </c>
      <c r="B5759">
        <v>13.215267000000001</v>
      </c>
    </row>
    <row r="5760" spans="1:2" x14ac:dyDescent="0.3">
      <c r="A5760" s="1">
        <v>43579</v>
      </c>
      <c r="B5760">
        <v>13.060207999999999</v>
      </c>
    </row>
    <row r="5761" spans="1:2" x14ac:dyDescent="0.3">
      <c r="A5761" s="1">
        <v>43580</v>
      </c>
      <c r="B5761">
        <v>13.144786</v>
      </c>
    </row>
    <row r="5762" spans="1:2" x14ac:dyDescent="0.3">
      <c r="A5762" s="1">
        <v>43581</v>
      </c>
      <c r="B5762">
        <v>13.180027000000001</v>
      </c>
    </row>
    <row r="5763" spans="1:2" x14ac:dyDescent="0.3">
      <c r="A5763" s="1">
        <v>43584</v>
      </c>
      <c r="B5763">
        <v>13.171215999999999</v>
      </c>
    </row>
    <row r="5764" spans="1:2" x14ac:dyDescent="0.3">
      <c r="A5764" s="1">
        <v>43585</v>
      </c>
      <c r="B5764">
        <v>13.1395</v>
      </c>
    </row>
    <row r="5765" spans="1:2" x14ac:dyDescent="0.3">
      <c r="A5765" s="1">
        <v>43587</v>
      </c>
      <c r="B5765">
        <v>13.206455999999999</v>
      </c>
    </row>
    <row r="5766" spans="1:2" x14ac:dyDescent="0.3">
      <c r="A5766" s="1">
        <v>43588</v>
      </c>
      <c r="B5766">
        <v>13.143024</v>
      </c>
    </row>
    <row r="5767" spans="1:2" x14ac:dyDescent="0.3">
      <c r="A5767" s="1">
        <v>43591</v>
      </c>
      <c r="B5767">
        <v>13.121880000000001</v>
      </c>
    </row>
    <row r="5768" spans="1:2" x14ac:dyDescent="0.3">
      <c r="A5768" s="1">
        <v>43592</v>
      </c>
      <c r="B5768">
        <v>13.093686</v>
      </c>
    </row>
    <row r="5769" spans="1:2" x14ac:dyDescent="0.3">
      <c r="A5769" s="1">
        <v>43593</v>
      </c>
      <c r="B5769">
        <v>13.153596</v>
      </c>
    </row>
    <row r="5770" spans="1:2" x14ac:dyDescent="0.3">
      <c r="A5770" s="1">
        <v>43594</v>
      </c>
      <c r="B5770">
        <v>13.07959</v>
      </c>
    </row>
    <row r="5771" spans="1:2" x14ac:dyDescent="0.3">
      <c r="A5771" s="1">
        <v>43595</v>
      </c>
      <c r="B5771">
        <v>13.1395</v>
      </c>
    </row>
    <row r="5772" spans="1:2" x14ac:dyDescent="0.3">
      <c r="A5772" s="1">
        <v>43598</v>
      </c>
      <c r="B5772">
        <v>12.898101</v>
      </c>
    </row>
    <row r="5773" spans="1:2" x14ac:dyDescent="0.3">
      <c r="A5773" s="1">
        <v>43599</v>
      </c>
      <c r="B5773">
        <v>13.098973000000001</v>
      </c>
    </row>
    <row r="5774" spans="1:2" x14ac:dyDescent="0.3">
      <c r="A5774" s="1">
        <v>43600</v>
      </c>
      <c r="B5774">
        <v>13.09721</v>
      </c>
    </row>
    <row r="5775" spans="1:2" x14ac:dyDescent="0.3">
      <c r="A5775" s="1">
        <v>43601</v>
      </c>
      <c r="B5775">
        <v>13.396756999999999</v>
      </c>
    </row>
    <row r="5776" spans="1:2" x14ac:dyDescent="0.3">
      <c r="A5776" s="1">
        <v>43602</v>
      </c>
      <c r="B5776">
        <v>13.400281</v>
      </c>
    </row>
    <row r="5777" spans="1:2" x14ac:dyDescent="0.3">
      <c r="A5777" s="1">
        <v>43605</v>
      </c>
      <c r="B5777">
        <v>13.467238</v>
      </c>
    </row>
    <row r="5778" spans="1:2" x14ac:dyDescent="0.3">
      <c r="A5778" s="1">
        <v>43606</v>
      </c>
      <c r="B5778">
        <v>13.319227</v>
      </c>
    </row>
    <row r="5779" spans="1:2" x14ac:dyDescent="0.3">
      <c r="A5779" s="1">
        <v>43607</v>
      </c>
      <c r="B5779">
        <v>13.294559</v>
      </c>
    </row>
    <row r="5780" spans="1:2" x14ac:dyDescent="0.3">
      <c r="A5780" s="1">
        <v>43608</v>
      </c>
      <c r="B5780">
        <v>13.255794</v>
      </c>
    </row>
    <row r="5781" spans="1:2" x14ac:dyDescent="0.3">
      <c r="A5781" s="1">
        <v>43609</v>
      </c>
      <c r="B5781">
        <v>13.276937</v>
      </c>
    </row>
    <row r="5782" spans="1:2" x14ac:dyDescent="0.3">
      <c r="A5782" s="1">
        <v>43612</v>
      </c>
      <c r="B5782">
        <v>13.405566</v>
      </c>
    </row>
    <row r="5783" spans="1:2" x14ac:dyDescent="0.3">
      <c r="A5783" s="1">
        <v>43613</v>
      </c>
      <c r="B5783">
        <v>13.444331</v>
      </c>
    </row>
    <row r="5784" spans="1:2" x14ac:dyDescent="0.3">
      <c r="A5784" s="1">
        <v>43614</v>
      </c>
      <c r="B5784">
        <v>13.359754000000001</v>
      </c>
    </row>
    <row r="5785" spans="1:2" x14ac:dyDescent="0.3">
      <c r="A5785" s="1">
        <v>43615</v>
      </c>
      <c r="B5785">
        <v>13.394996000000001</v>
      </c>
    </row>
    <row r="5786" spans="1:2" x14ac:dyDescent="0.3">
      <c r="A5786" s="1">
        <v>43616</v>
      </c>
      <c r="B5786">
        <v>13.312179</v>
      </c>
    </row>
    <row r="5787" spans="1:2" x14ac:dyDescent="0.3">
      <c r="A5787" s="1">
        <v>43619</v>
      </c>
      <c r="B5787">
        <v>13.412615000000001</v>
      </c>
    </row>
    <row r="5788" spans="1:2" x14ac:dyDescent="0.3">
      <c r="A5788" s="1">
        <v>43620</v>
      </c>
      <c r="B5788">
        <v>13.421426</v>
      </c>
    </row>
    <row r="5789" spans="1:2" x14ac:dyDescent="0.3">
      <c r="A5789" s="1">
        <v>43621</v>
      </c>
      <c r="B5789">
        <v>13.476048</v>
      </c>
    </row>
    <row r="5790" spans="1:2" x14ac:dyDescent="0.3">
      <c r="A5790" s="1">
        <v>43622</v>
      </c>
      <c r="B5790">
        <v>13.527148</v>
      </c>
    </row>
    <row r="5791" spans="1:2" x14ac:dyDescent="0.3">
      <c r="A5791" s="1">
        <v>43623</v>
      </c>
      <c r="B5791">
        <v>13.557100999999999</v>
      </c>
    </row>
    <row r="5792" spans="1:2" x14ac:dyDescent="0.3">
      <c r="A5792" s="1">
        <v>43627</v>
      </c>
      <c r="B5792">
        <v>13.504241</v>
      </c>
    </row>
    <row r="5793" spans="1:2" x14ac:dyDescent="0.3">
      <c r="A5793" s="1">
        <v>43628</v>
      </c>
      <c r="B5793">
        <v>13.629346</v>
      </c>
    </row>
    <row r="5794" spans="1:2" x14ac:dyDescent="0.3">
      <c r="A5794" s="1">
        <v>43629</v>
      </c>
      <c r="B5794">
        <v>13.620536</v>
      </c>
    </row>
    <row r="5795" spans="1:2" x14ac:dyDescent="0.3">
      <c r="A5795" s="1">
        <v>43630</v>
      </c>
      <c r="B5795">
        <v>13.558865000000001</v>
      </c>
    </row>
    <row r="5796" spans="1:2" x14ac:dyDescent="0.3">
      <c r="A5796" s="1">
        <v>43633</v>
      </c>
      <c r="B5796">
        <v>13.527148</v>
      </c>
    </row>
    <row r="5797" spans="1:2" x14ac:dyDescent="0.3">
      <c r="A5797" s="1">
        <v>43634</v>
      </c>
      <c r="B5797">
        <v>13.724494999999999</v>
      </c>
    </row>
    <row r="5798" spans="1:2" x14ac:dyDescent="0.3">
      <c r="A5798" s="1">
        <v>43635</v>
      </c>
      <c r="B5798">
        <v>13.673397</v>
      </c>
    </row>
    <row r="5799" spans="1:2" x14ac:dyDescent="0.3">
      <c r="A5799" s="1">
        <v>43636</v>
      </c>
      <c r="B5799">
        <v>13.61525</v>
      </c>
    </row>
    <row r="5800" spans="1:2" x14ac:dyDescent="0.3">
      <c r="A5800" s="1">
        <v>43637</v>
      </c>
      <c r="B5800">
        <v>13.578246999999999</v>
      </c>
    </row>
    <row r="5801" spans="1:2" x14ac:dyDescent="0.3">
      <c r="A5801" s="1">
        <v>43640</v>
      </c>
      <c r="B5801">
        <v>13.52891</v>
      </c>
    </row>
    <row r="5802" spans="1:2" x14ac:dyDescent="0.3">
      <c r="A5802" s="1">
        <v>43641</v>
      </c>
      <c r="B5802">
        <v>13.52891</v>
      </c>
    </row>
    <row r="5803" spans="1:2" x14ac:dyDescent="0.3">
      <c r="A5803" s="1">
        <v>43642</v>
      </c>
      <c r="B5803">
        <v>13.453143000000001</v>
      </c>
    </row>
    <row r="5804" spans="1:2" x14ac:dyDescent="0.3">
      <c r="A5804" s="1">
        <v>43643</v>
      </c>
      <c r="B5804">
        <v>13.36504</v>
      </c>
    </row>
    <row r="5805" spans="1:2" x14ac:dyDescent="0.3">
      <c r="A5805" s="1">
        <v>43644</v>
      </c>
      <c r="B5805">
        <v>13.402042</v>
      </c>
    </row>
    <row r="5806" spans="1:2" x14ac:dyDescent="0.3">
      <c r="A5806" s="1">
        <v>43647</v>
      </c>
      <c r="B5806">
        <v>13.424950000000001</v>
      </c>
    </row>
    <row r="5807" spans="1:2" x14ac:dyDescent="0.3">
      <c r="A5807" s="1">
        <v>43648</v>
      </c>
      <c r="B5807">
        <v>13.414376000000001</v>
      </c>
    </row>
    <row r="5808" spans="1:2" x14ac:dyDescent="0.3">
      <c r="A5808" s="1">
        <v>43649</v>
      </c>
      <c r="B5808">
        <v>13.53772</v>
      </c>
    </row>
    <row r="5809" spans="1:2" x14ac:dyDescent="0.3">
      <c r="A5809" s="1">
        <v>43650</v>
      </c>
      <c r="B5809">
        <v>13.673397</v>
      </c>
    </row>
    <row r="5810" spans="1:2" x14ac:dyDescent="0.3">
      <c r="A5810" s="1">
        <v>43651</v>
      </c>
      <c r="B5810">
        <v>13.620536</v>
      </c>
    </row>
    <row r="5811" spans="1:2" x14ac:dyDescent="0.3">
      <c r="A5811" s="1">
        <v>43654</v>
      </c>
      <c r="B5811">
        <v>13.609963</v>
      </c>
    </row>
    <row r="5812" spans="1:2" x14ac:dyDescent="0.3">
      <c r="A5812" s="1">
        <v>43655</v>
      </c>
      <c r="B5812">
        <v>13.620536</v>
      </c>
    </row>
    <row r="5813" spans="1:2" x14ac:dyDescent="0.3">
      <c r="A5813" s="1">
        <v>43656</v>
      </c>
      <c r="B5813">
        <v>13.576485</v>
      </c>
    </row>
    <row r="5814" spans="1:2" x14ac:dyDescent="0.3">
      <c r="A5814" s="1">
        <v>43657</v>
      </c>
      <c r="B5814">
        <v>13.490145999999999</v>
      </c>
    </row>
    <row r="5815" spans="1:2" x14ac:dyDescent="0.3">
      <c r="A5815" s="1">
        <v>43658</v>
      </c>
      <c r="B5815">
        <v>13.431998</v>
      </c>
    </row>
    <row r="5816" spans="1:2" x14ac:dyDescent="0.3">
      <c r="A5816" s="1">
        <v>43661</v>
      </c>
      <c r="B5816">
        <v>13.268129</v>
      </c>
    </row>
    <row r="5817" spans="1:2" x14ac:dyDescent="0.3">
      <c r="A5817" s="1">
        <v>43662</v>
      </c>
      <c r="B5817">
        <v>13.215267000000001</v>
      </c>
    </row>
    <row r="5818" spans="1:2" x14ac:dyDescent="0.3">
      <c r="A5818" s="1">
        <v>43663</v>
      </c>
      <c r="B5818">
        <v>13.102497</v>
      </c>
    </row>
    <row r="5819" spans="1:2" x14ac:dyDescent="0.3">
      <c r="A5819" s="1">
        <v>43664</v>
      </c>
      <c r="B5819">
        <v>13.012634</v>
      </c>
    </row>
    <row r="5820" spans="1:2" x14ac:dyDescent="0.3">
      <c r="A5820" s="1">
        <v>43665</v>
      </c>
      <c r="B5820">
        <v>12.936864999999999</v>
      </c>
    </row>
    <row r="5821" spans="1:2" x14ac:dyDescent="0.3">
      <c r="A5821" s="1">
        <v>43668</v>
      </c>
      <c r="B5821">
        <v>12.950962000000001</v>
      </c>
    </row>
    <row r="5822" spans="1:2" x14ac:dyDescent="0.3">
      <c r="A5822" s="1">
        <v>43669</v>
      </c>
      <c r="B5822">
        <v>12.984439999999999</v>
      </c>
    </row>
    <row r="5823" spans="1:2" x14ac:dyDescent="0.3">
      <c r="A5823" s="1">
        <v>43670</v>
      </c>
      <c r="B5823">
        <v>13.051398000000001</v>
      </c>
    </row>
    <row r="5824" spans="1:2" x14ac:dyDescent="0.3">
      <c r="A5824" s="1">
        <v>43671</v>
      </c>
      <c r="B5824">
        <v>12.912197000000001</v>
      </c>
    </row>
    <row r="5825" spans="1:2" x14ac:dyDescent="0.3">
      <c r="A5825" s="1">
        <v>43672</v>
      </c>
      <c r="B5825">
        <v>13.077828</v>
      </c>
    </row>
    <row r="5826" spans="1:2" x14ac:dyDescent="0.3">
      <c r="A5826" s="1">
        <v>43675</v>
      </c>
      <c r="B5826">
        <v>13.340372</v>
      </c>
    </row>
    <row r="5827" spans="1:2" x14ac:dyDescent="0.3">
      <c r="A5827" s="1">
        <v>43676</v>
      </c>
      <c r="B5827">
        <v>13.116592000000001</v>
      </c>
    </row>
    <row r="5828" spans="1:2" x14ac:dyDescent="0.3">
      <c r="A5828" s="1">
        <v>43677</v>
      </c>
      <c r="B5828">
        <v>13.109545000000001</v>
      </c>
    </row>
    <row r="5829" spans="1:2" x14ac:dyDescent="0.3">
      <c r="A5829" s="1">
        <v>43678</v>
      </c>
      <c r="B5829">
        <v>13.26108</v>
      </c>
    </row>
    <row r="5830" spans="1:2" x14ac:dyDescent="0.3">
      <c r="A5830" s="1">
        <v>43679</v>
      </c>
      <c r="B5830">
        <v>13.063732</v>
      </c>
    </row>
    <row r="5831" spans="1:2" x14ac:dyDescent="0.3">
      <c r="A5831" s="1">
        <v>43682</v>
      </c>
      <c r="B5831">
        <v>12.913959999999999</v>
      </c>
    </row>
    <row r="5832" spans="1:2" x14ac:dyDescent="0.3">
      <c r="A5832" s="1">
        <v>43683</v>
      </c>
      <c r="B5832">
        <v>12.862861000000001</v>
      </c>
    </row>
    <row r="5833" spans="1:2" x14ac:dyDescent="0.3">
      <c r="A5833" s="1">
        <v>43684</v>
      </c>
      <c r="B5833">
        <v>12.885767</v>
      </c>
    </row>
    <row r="5834" spans="1:2" x14ac:dyDescent="0.3">
      <c r="A5834" s="1">
        <v>43685</v>
      </c>
      <c r="B5834">
        <v>12.817047000000001</v>
      </c>
    </row>
    <row r="5835" spans="1:2" x14ac:dyDescent="0.3">
      <c r="A5835" s="1">
        <v>43686</v>
      </c>
      <c r="B5835">
        <v>12.732469</v>
      </c>
    </row>
    <row r="5836" spans="1:2" x14ac:dyDescent="0.3">
      <c r="A5836" s="1">
        <v>43689</v>
      </c>
      <c r="B5836">
        <v>12.74128</v>
      </c>
    </row>
    <row r="5837" spans="1:2" x14ac:dyDescent="0.3">
      <c r="A5837" s="1">
        <v>43690</v>
      </c>
      <c r="B5837">
        <v>12.852288</v>
      </c>
    </row>
    <row r="5838" spans="1:2" x14ac:dyDescent="0.3">
      <c r="A5838" s="1">
        <v>43691</v>
      </c>
      <c r="B5838">
        <v>12.808237</v>
      </c>
    </row>
    <row r="5839" spans="1:2" x14ac:dyDescent="0.3">
      <c r="A5839" s="1">
        <v>43692</v>
      </c>
      <c r="B5839">
        <v>12.905149</v>
      </c>
    </row>
    <row r="5840" spans="1:2" x14ac:dyDescent="0.3">
      <c r="A5840" s="1">
        <v>43693</v>
      </c>
      <c r="B5840">
        <v>13.111307</v>
      </c>
    </row>
    <row r="5841" spans="1:2" x14ac:dyDescent="0.3">
      <c r="A5841" s="1">
        <v>43696</v>
      </c>
      <c r="B5841">
        <v>13.199408999999999</v>
      </c>
    </row>
    <row r="5842" spans="1:2" x14ac:dyDescent="0.3">
      <c r="A5842" s="1">
        <v>43697</v>
      </c>
      <c r="B5842">
        <v>13.18355</v>
      </c>
    </row>
    <row r="5843" spans="1:2" x14ac:dyDescent="0.3">
      <c r="A5843" s="1">
        <v>43698</v>
      </c>
      <c r="B5843">
        <v>13.109545000000001</v>
      </c>
    </row>
    <row r="5844" spans="1:2" x14ac:dyDescent="0.3">
      <c r="A5844" s="1">
        <v>43699</v>
      </c>
      <c r="B5844">
        <v>13.061970000000001</v>
      </c>
    </row>
    <row r="5845" spans="1:2" x14ac:dyDescent="0.3">
      <c r="A5845" s="1">
        <v>43700</v>
      </c>
      <c r="B5845">
        <v>13.016158000000001</v>
      </c>
    </row>
    <row r="5846" spans="1:2" x14ac:dyDescent="0.3">
      <c r="A5846" s="1">
        <v>43703</v>
      </c>
      <c r="B5846">
        <v>13.049636</v>
      </c>
    </row>
    <row r="5847" spans="1:2" x14ac:dyDescent="0.3">
      <c r="A5847" s="1">
        <v>43704</v>
      </c>
      <c r="B5847">
        <v>13.127165</v>
      </c>
    </row>
    <row r="5848" spans="1:2" x14ac:dyDescent="0.3">
      <c r="A5848" s="1">
        <v>43705</v>
      </c>
      <c r="B5848">
        <v>13.151833999999999</v>
      </c>
    </row>
    <row r="5849" spans="1:2" x14ac:dyDescent="0.3">
      <c r="A5849" s="1">
        <v>43706</v>
      </c>
      <c r="B5849">
        <v>13.338609999999999</v>
      </c>
    </row>
    <row r="5850" spans="1:2" x14ac:dyDescent="0.3">
      <c r="A5850" s="1">
        <v>43707</v>
      </c>
      <c r="B5850">
        <v>13.370326</v>
      </c>
    </row>
    <row r="5851" spans="1:2" x14ac:dyDescent="0.3">
      <c r="A5851" s="1">
        <v>43710</v>
      </c>
      <c r="B5851">
        <v>13.435522000000001</v>
      </c>
    </row>
    <row r="5852" spans="1:2" x14ac:dyDescent="0.3">
      <c r="A5852" s="1">
        <v>43711</v>
      </c>
      <c r="B5852">
        <v>13.384423</v>
      </c>
    </row>
    <row r="5853" spans="1:2" x14ac:dyDescent="0.3">
      <c r="A5853" s="1">
        <v>43712</v>
      </c>
      <c r="B5853">
        <v>13.387947</v>
      </c>
    </row>
    <row r="5854" spans="1:2" x14ac:dyDescent="0.3">
      <c r="A5854" s="1">
        <v>43713</v>
      </c>
      <c r="B5854">
        <v>13.285748</v>
      </c>
    </row>
    <row r="5855" spans="1:2" x14ac:dyDescent="0.3">
      <c r="A5855" s="1">
        <v>43714</v>
      </c>
      <c r="B5855">
        <v>13.296321000000001</v>
      </c>
    </row>
    <row r="5856" spans="1:2" x14ac:dyDescent="0.3">
      <c r="A5856" s="1">
        <v>43717</v>
      </c>
      <c r="B5856">
        <v>13.245222</v>
      </c>
    </row>
    <row r="5857" spans="1:2" x14ac:dyDescent="0.3">
      <c r="A5857" s="1">
        <v>43718</v>
      </c>
      <c r="B5857">
        <v>13.26108</v>
      </c>
    </row>
    <row r="5858" spans="1:2" x14ac:dyDescent="0.3">
      <c r="A5858" s="1">
        <v>43719</v>
      </c>
      <c r="B5858">
        <v>13.294559</v>
      </c>
    </row>
    <row r="5859" spans="1:2" x14ac:dyDescent="0.3">
      <c r="A5859" s="1">
        <v>43720</v>
      </c>
      <c r="B5859">
        <v>13.370326</v>
      </c>
    </row>
    <row r="5860" spans="1:2" x14ac:dyDescent="0.3">
      <c r="A5860" s="1">
        <v>43721</v>
      </c>
      <c r="B5860">
        <v>13.335084999999999</v>
      </c>
    </row>
    <row r="5861" spans="1:2" x14ac:dyDescent="0.3">
      <c r="A5861" s="1">
        <v>43724</v>
      </c>
      <c r="B5861">
        <v>13.331561000000001</v>
      </c>
    </row>
    <row r="5862" spans="1:2" x14ac:dyDescent="0.3">
      <c r="A5862" s="1">
        <v>43725</v>
      </c>
      <c r="B5862">
        <v>13.333323</v>
      </c>
    </row>
    <row r="5863" spans="1:2" x14ac:dyDescent="0.3">
      <c r="A5863" s="1">
        <v>43726</v>
      </c>
      <c r="B5863">
        <v>13.396756999999999</v>
      </c>
    </row>
    <row r="5864" spans="1:2" x14ac:dyDescent="0.3">
      <c r="A5864" s="1">
        <v>43727</v>
      </c>
      <c r="B5864">
        <v>13.433759999999999</v>
      </c>
    </row>
    <row r="5865" spans="1:2" x14ac:dyDescent="0.3">
      <c r="A5865" s="1">
        <v>43728</v>
      </c>
      <c r="B5865">
        <v>13.548292</v>
      </c>
    </row>
    <row r="5866" spans="1:2" x14ac:dyDescent="0.3">
      <c r="A5866" s="1">
        <v>43731</v>
      </c>
      <c r="B5866">
        <v>13.588819000000001</v>
      </c>
    </row>
    <row r="5867" spans="1:2" x14ac:dyDescent="0.3">
      <c r="A5867" s="1">
        <v>43732</v>
      </c>
      <c r="B5867">
        <v>13.509525999999999</v>
      </c>
    </row>
    <row r="5868" spans="1:2" x14ac:dyDescent="0.3">
      <c r="A5868" s="1">
        <v>43733</v>
      </c>
      <c r="B5868">
        <v>13.476048</v>
      </c>
    </row>
    <row r="5869" spans="1:2" x14ac:dyDescent="0.3">
      <c r="A5869" s="1">
        <v>43734</v>
      </c>
      <c r="B5869">
        <v>13.588819000000001</v>
      </c>
    </row>
    <row r="5870" spans="1:2" x14ac:dyDescent="0.3">
      <c r="A5870" s="1">
        <v>43735</v>
      </c>
      <c r="B5870">
        <v>13.534196</v>
      </c>
    </row>
    <row r="5871" spans="1:2" x14ac:dyDescent="0.3">
      <c r="A5871" s="1">
        <v>43738</v>
      </c>
      <c r="B5871">
        <v>13.562388</v>
      </c>
    </row>
    <row r="5872" spans="1:2" x14ac:dyDescent="0.3">
      <c r="A5872" s="1">
        <v>43739</v>
      </c>
      <c r="B5872">
        <v>13.513051000000001</v>
      </c>
    </row>
    <row r="5873" spans="1:2" x14ac:dyDescent="0.3">
      <c r="A5873" s="1">
        <v>43740</v>
      </c>
      <c r="B5873">
        <v>13.26108</v>
      </c>
    </row>
    <row r="5874" spans="1:2" x14ac:dyDescent="0.3">
      <c r="A5874" s="1">
        <v>43742</v>
      </c>
      <c r="B5874">
        <v>13.331561000000001</v>
      </c>
    </row>
    <row r="5875" spans="1:2" x14ac:dyDescent="0.3">
      <c r="A5875" s="1">
        <v>43745</v>
      </c>
      <c r="B5875">
        <v>13.435522000000001</v>
      </c>
    </row>
    <row r="5876" spans="1:2" x14ac:dyDescent="0.3">
      <c r="A5876" s="1">
        <v>43746</v>
      </c>
      <c r="B5876">
        <v>13.454905</v>
      </c>
    </row>
    <row r="5877" spans="1:2" x14ac:dyDescent="0.3">
      <c r="A5877" s="1">
        <v>43747</v>
      </c>
      <c r="B5877">
        <v>13.523623000000001</v>
      </c>
    </row>
    <row r="5878" spans="1:2" x14ac:dyDescent="0.3">
      <c r="A5878" s="1">
        <v>43748</v>
      </c>
      <c r="B5878">
        <v>13.483097000000001</v>
      </c>
    </row>
    <row r="5879" spans="1:2" x14ac:dyDescent="0.3">
      <c r="A5879" s="1">
        <v>43749</v>
      </c>
      <c r="B5879">
        <v>13.617012000000001</v>
      </c>
    </row>
    <row r="5880" spans="1:2" x14ac:dyDescent="0.3">
      <c r="A5880" s="1">
        <v>43752</v>
      </c>
      <c r="B5880">
        <v>13.652252000000001</v>
      </c>
    </row>
    <row r="5881" spans="1:2" x14ac:dyDescent="0.3">
      <c r="A5881" s="1">
        <v>43753</v>
      </c>
      <c r="B5881">
        <v>13.851362</v>
      </c>
    </row>
    <row r="5882" spans="1:2" x14ac:dyDescent="0.3">
      <c r="A5882" s="1">
        <v>43754</v>
      </c>
      <c r="B5882">
        <v>13.839028000000001</v>
      </c>
    </row>
    <row r="5883" spans="1:2" x14ac:dyDescent="0.3">
      <c r="A5883" s="1">
        <v>43755</v>
      </c>
      <c r="B5883">
        <v>13.957084999999999</v>
      </c>
    </row>
    <row r="5884" spans="1:2" x14ac:dyDescent="0.3">
      <c r="A5884" s="1">
        <v>43756</v>
      </c>
      <c r="B5884">
        <v>14.036376000000001</v>
      </c>
    </row>
    <row r="5885" spans="1:2" x14ac:dyDescent="0.3">
      <c r="A5885" s="1">
        <v>43759</v>
      </c>
      <c r="B5885">
        <v>14.080425999999999</v>
      </c>
    </row>
    <row r="5886" spans="1:2" x14ac:dyDescent="0.3">
      <c r="A5886" s="1">
        <v>43760</v>
      </c>
      <c r="B5886">
        <v>14.22139</v>
      </c>
    </row>
    <row r="5887" spans="1:2" x14ac:dyDescent="0.3">
      <c r="A5887" s="1">
        <v>43761</v>
      </c>
      <c r="B5887">
        <v>14.320062999999999</v>
      </c>
    </row>
    <row r="5888" spans="1:2" x14ac:dyDescent="0.3">
      <c r="A5888" s="1">
        <v>43762</v>
      </c>
      <c r="B5888">
        <v>14.089236</v>
      </c>
    </row>
    <row r="5889" spans="1:2" x14ac:dyDescent="0.3">
      <c r="A5889" s="1">
        <v>43763</v>
      </c>
      <c r="B5889">
        <v>14.101571</v>
      </c>
    </row>
    <row r="5890" spans="1:2" x14ac:dyDescent="0.3">
      <c r="A5890" s="1">
        <v>43766</v>
      </c>
      <c r="B5890">
        <v>14.011706999999999</v>
      </c>
    </row>
    <row r="5891" spans="1:2" x14ac:dyDescent="0.3">
      <c r="A5891" s="1">
        <v>43767</v>
      </c>
      <c r="B5891">
        <v>13.79674</v>
      </c>
    </row>
    <row r="5892" spans="1:2" x14ac:dyDescent="0.3">
      <c r="A5892" s="1">
        <v>43768</v>
      </c>
      <c r="B5892">
        <v>13.847837999999999</v>
      </c>
    </row>
    <row r="5893" spans="1:2" x14ac:dyDescent="0.3">
      <c r="A5893" s="1">
        <v>43769</v>
      </c>
      <c r="B5893">
        <v>13.89189</v>
      </c>
    </row>
    <row r="5894" spans="1:2" x14ac:dyDescent="0.3">
      <c r="A5894" s="1">
        <v>43770</v>
      </c>
      <c r="B5894">
        <v>13.757974000000001</v>
      </c>
    </row>
    <row r="5895" spans="1:2" x14ac:dyDescent="0.3">
      <c r="A5895" s="1">
        <v>43773</v>
      </c>
      <c r="B5895">
        <v>13.802026</v>
      </c>
    </row>
    <row r="5896" spans="1:2" x14ac:dyDescent="0.3">
      <c r="A5896" s="1">
        <v>43774</v>
      </c>
      <c r="B5896">
        <v>13.775594</v>
      </c>
    </row>
    <row r="5897" spans="1:2" x14ac:dyDescent="0.3">
      <c r="A5897" s="1">
        <v>43775</v>
      </c>
      <c r="B5897">
        <v>13.810835000000001</v>
      </c>
    </row>
    <row r="5898" spans="1:2" x14ac:dyDescent="0.3">
      <c r="A5898" s="1">
        <v>43776</v>
      </c>
      <c r="B5898">
        <v>13.52891</v>
      </c>
    </row>
    <row r="5899" spans="1:2" x14ac:dyDescent="0.3">
      <c r="A5899" s="1">
        <v>43777</v>
      </c>
      <c r="B5899">
        <v>13.602914999999999</v>
      </c>
    </row>
    <row r="5900" spans="1:2" x14ac:dyDescent="0.3">
      <c r="A5900" s="1">
        <v>43780</v>
      </c>
      <c r="B5900">
        <v>13.47781</v>
      </c>
    </row>
    <row r="5901" spans="1:2" x14ac:dyDescent="0.3">
      <c r="A5901" s="1">
        <v>43781</v>
      </c>
      <c r="B5901">
        <v>13.525385999999999</v>
      </c>
    </row>
    <row r="5902" spans="1:2" x14ac:dyDescent="0.3">
      <c r="A5902" s="1">
        <v>43782</v>
      </c>
      <c r="B5902">
        <v>13.461950999999999</v>
      </c>
    </row>
    <row r="5903" spans="1:2" x14ac:dyDescent="0.3">
      <c r="A5903" s="1">
        <v>43783</v>
      </c>
      <c r="B5903">
        <v>13.328037</v>
      </c>
    </row>
    <row r="5904" spans="1:2" x14ac:dyDescent="0.3">
      <c r="A5904" s="1">
        <v>43784</v>
      </c>
      <c r="B5904">
        <v>13.386184999999999</v>
      </c>
    </row>
    <row r="5905" spans="1:2" x14ac:dyDescent="0.3">
      <c r="A5905" s="1">
        <v>43787</v>
      </c>
      <c r="B5905">
        <v>13.39852</v>
      </c>
    </row>
    <row r="5906" spans="1:2" x14ac:dyDescent="0.3">
      <c r="A5906" s="1">
        <v>43788</v>
      </c>
      <c r="B5906">
        <v>13.352706</v>
      </c>
    </row>
    <row r="5907" spans="1:2" x14ac:dyDescent="0.3">
      <c r="A5907" s="1">
        <v>43789</v>
      </c>
      <c r="B5907">
        <v>13.303369999999999</v>
      </c>
    </row>
    <row r="5908" spans="1:2" x14ac:dyDescent="0.3">
      <c r="A5908" s="1">
        <v>43790</v>
      </c>
      <c r="B5908">
        <v>13.268129</v>
      </c>
    </row>
    <row r="5909" spans="1:2" x14ac:dyDescent="0.3">
      <c r="A5909" s="1">
        <v>43791</v>
      </c>
      <c r="B5909">
        <v>13.301606</v>
      </c>
    </row>
    <row r="5910" spans="1:2" x14ac:dyDescent="0.3">
      <c r="A5910" s="1">
        <v>43794</v>
      </c>
      <c r="B5910">
        <v>13.283986000000001</v>
      </c>
    </row>
    <row r="5911" spans="1:2" x14ac:dyDescent="0.3">
      <c r="A5911" s="1">
        <v>43795</v>
      </c>
      <c r="B5911">
        <v>13.26108</v>
      </c>
    </row>
    <row r="5912" spans="1:2" x14ac:dyDescent="0.3">
      <c r="A5912" s="1">
        <v>43796</v>
      </c>
      <c r="B5912">
        <v>13.437284</v>
      </c>
    </row>
    <row r="5913" spans="1:2" x14ac:dyDescent="0.3">
      <c r="A5913" s="1">
        <v>43797</v>
      </c>
      <c r="B5913">
        <v>13.402042</v>
      </c>
    </row>
    <row r="5914" spans="1:2" x14ac:dyDescent="0.3">
      <c r="A5914" s="1">
        <v>43798</v>
      </c>
      <c r="B5914">
        <v>13.423187</v>
      </c>
    </row>
    <row r="5915" spans="1:2" x14ac:dyDescent="0.3">
      <c r="A5915" s="1">
        <v>43801</v>
      </c>
      <c r="B5915">
        <v>13.132452000000001</v>
      </c>
    </row>
    <row r="5916" spans="1:2" x14ac:dyDescent="0.3">
      <c r="A5916" s="1">
        <v>43802</v>
      </c>
      <c r="B5916">
        <v>13.143024</v>
      </c>
    </row>
    <row r="5917" spans="1:2" x14ac:dyDescent="0.3">
      <c r="A5917" s="1">
        <v>43803</v>
      </c>
      <c r="B5917">
        <v>13.243459</v>
      </c>
    </row>
    <row r="5918" spans="1:2" x14ac:dyDescent="0.3">
      <c r="A5918" s="1">
        <v>43804</v>
      </c>
      <c r="B5918">
        <v>13.224076999999999</v>
      </c>
    </row>
    <row r="5919" spans="1:2" x14ac:dyDescent="0.3">
      <c r="A5919" s="1">
        <v>43805</v>
      </c>
      <c r="B5919">
        <v>13.271653000000001</v>
      </c>
    </row>
    <row r="5920" spans="1:2" x14ac:dyDescent="0.3">
      <c r="A5920" s="1">
        <v>43808</v>
      </c>
      <c r="B5920">
        <v>13.236412</v>
      </c>
    </row>
    <row r="5921" spans="1:2" x14ac:dyDescent="0.3">
      <c r="A5921" s="1">
        <v>43809</v>
      </c>
      <c r="B5921">
        <v>13.120117</v>
      </c>
    </row>
    <row r="5922" spans="1:2" x14ac:dyDescent="0.3">
      <c r="A5922" s="1">
        <v>43810</v>
      </c>
      <c r="B5922">
        <v>13.123640999999999</v>
      </c>
    </row>
    <row r="5923" spans="1:2" x14ac:dyDescent="0.3">
      <c r="A5923" s="1">
        <v>43811</v>
      </c>
      <c r="B5923">
        <v>13.019681</v>
      </c>
    </row>
    <row r="5924" spans="1:2" x14ac:dyDescent="0.3">
      <c r="A5924" s="1">
        <v>43812</v>
      </c>
      <c r="B5924">
        <v>13.005585999999999</v>
      </c>
    </row>
    <row r="5925" spans="1:2" x14ac:dyDescent="0.3">
      <c r="A5925" s="1">
        <v>43815</v>
      </c>
      <c r="B5925">
        <v>13.113068999999999</v>
      </c>
    </row>
    <row r="5926" spans="1:2" x14ac:dyDescent="0.3">
      <c r="A5926" s="1">
        <v>43816</v>
      </c>
      <c r="B5926">
        <v>13.091924000000001</v>
      </c>
    </row>
    <row r="5927" spans="1:2" x14ac:dyDescent="0.3">
      <c r="A5927" s="1">
        <v>43817</v>
      </c>
      <c r="B5927">
        <v>12.987964</v>
      </c>
    </row>
    <row r="5928" spans="1:2" x14ac:dyDescent="0.3">
      <c r="A5928" s="1">
        <v>43818</v>
      </c>
      <c r="B5928">
        <v>12.980916000000001</v>
      </c>
    </row>
    <row r="5929" spans="1:2" x14ac:dyDescent="0.3">
      <c r="A5929" s="1">
        <v>43819</v>
      </c>
      <c r="B5929">
        <v>13.040825999999999</v>
      </c>
    </row>
    <row r="5930" spans="1:2" x14ac:dyDescent="0.3">
      <c r="A5930" s="1">
        <v>43822</v>
      </c>
      <c r="B5930">
        <v>12.968582</v>
      </c>
    </row>
    <row r="5931" spans="1:2" x14ac:dyDescent="0.3">
      <c r="A5931" s="1">
        <v>43826</v>
      </c>
      <c r="B5931">
        <v>12.965057</v>
      </c>
    </row>
    <row r="5932" spans="1:2" x14ac:dyDescent="0.3">
      <c r="A5932" s="1">
        <v>43829</v>
      </c>
      <c r="B5932">
        <v>12.836429000000001</v>
      </c>
    </row>
    <row r="5933" spans="1:2" x14ac:dyDescent="0.3">
      <c r="A5933" s="1">
        <v>43832</v>
      </c>
      <c r="B5933">
        <v>12.871669000000001</v>
      </c>
    </row>
    <row r="5934" spans="1:2" x14ac:dyDescent="0.3">
      <c r="A5934" s="1">
        <v>43833</v>
      </c>
      <c r="B5934">
        <v>12.875194</v>
      </c>
    </row>
    <row r="5935" spans="1:2" x14ac:dyDescent="0.3">
      <c r="A5935" s="1">
        <v>43836</v>
      </c>
      <c r="B5935">
        <v>12.843477</v>
      </c>
    </row>
    <row r="5936" spans="1:2" x14ac:dyDescent="0.3">
      <c r="A5936" s="1">
        <v>43837</v>
      </c>
      <c r="B5936">
        <v>12.868145999999999</v>
      </c>
    </row>
    <row r="5937" spans="1:2" x14ac:dyDescent="0.3">
      <c r="A5937" s="1">
        <v>43838</v>
      </c>
      <c r="B5937">
        <v>12.817047000000001</v>
      </c>
    </row>
    <row r="5938" spans="1:2" x14ac:dyDescent="0.3">
      <c r="A5938" s="1">
        <v>43839</v>
      </c>
      <c r="B5938">
        <v>13.083114999999999</v>
      </c>
    </row>
    <row r="5939" spans="1:2" x14ac:dyDescent="0.3">
      <c r="A5939" s="1">
        <v>43840</v>
      </c>
      <c r="B5939">
        <v>13.005585999999999</v>
      </c>
    </row>
    <row r="5940" spans="1:2" x14ac:dyDescent="0.3">
      <c r="A5940" s="1">
        <v>43843</v>
      </c>
      <c r="B5940">
        <v>12.908671999999999</v>
      </c>
    </row>
    <row r="5941" spans="1:2" x14ac:dyDescent="0.3">
      <c r="A5941" s="1">
        <v>43844</v>
      </c>
      <c r="B5941">
        <v>12.898101</v>
      </c>
    </row>
    <row r="5942" spans="1:2" x14ac:dyDescent="0.3">
      <c r="A5942" s="1">
        <v>43845</v>
      </c>
      <c r="B5942">
        <v>12.933341</v>
      </c>
    </row>
    <row r="5943" spans="1:2" x14ac:dyDescent="0.3">
      <c r="A5943" s="1">
        <v>43846</v>
      </c>
      <c r="B5943">
        <v>12.947437000000001</v>
      </c>
    </row>
    <row r="5944" spans="1:2" x14ac:dyDescent="0.3">
      <c r="A5944" s="1">
        <v>43847</v>
      </c>
      <c r="B5944">
        <v>12.933341</v>
      </c>
    </row>
    <row r="5945" spans="1:2" x14ac:dyDescent="0.3">
      <c r="A5945" s="1">
        <v>43850</v>
      </c>
      <c r="B5945">
        <v>13.003823000000001</v>
      </c>
    </row>
    <row r="5946" spans="1:2" x14ac:dyDescent="0.3">
      <c r="A5946" s="1">
        <v>43851</v>
      </c>
      <c r="B5946">
        <v>13.067257</v>
      </c>
    </row>
    <row r="5947" spans="1:2" x14ac:dyDescent="0.3">
      <c r="A5947" s="1">
        <v>43852</v>
      </c>
      <c r="B5947">
        <v>13.098973000000001</v>
      </c>
    </row>
    <row r="5948" spans="1:2" x14ac:dyDescent="0.3">
      <c r="A5948" s="1">
        <v>43853</v>
      </c>
      <c r="B5948">
        <v>12.92277</v>
      </c>
    </row>
    <row r="5949" spans="1:2" x14ac:dyDescent="0.3">
      <c r="A5949" s="1">
        <v>43854</v>
      </c>
      <c r="B5949">
        <v>13.039063000000001</v>
      </c>
    </row>
    <row r="5950" spans="1:2" x14ac:dyDescent="0.3">
      <c r="A5950" s="1">
        <v>43857</v>
      </c>
      <c r="B5950">
        <v>12.831143000000001</v>
      </c>
    </row>
    <row r="5951" spans="1:2" x14ac:dyDescent="0.3">
      <c r="A5951" s="1">
        <v>43858</v>
      </c>
      <c r="B5951">
        <v>13.135975999999999</v>
      </c>
    </row>
    <row r="5952" spans="1:2" x14ac:dyDescent="0.3">
      <c r="A5952" s="1">
        <v>43859</v>
      </c>
      <c r="B5952">
        <v>13.090161999999999</v>
      </c>
    </row>
    <row r="5953" spans="1:2" x14ac:dyDescent="0.3">
      <c r="A5953" s="1">
        <v>43860</v>
      </c>
      <c r="B5953">
        <v>12.93158</v>
      </c>
    </row>
    <row r="5954" spans="1:2" x14ac:dyDescent="0.3">
      <c r="A5954" s="1">
        <v>43861</v>
      </c>
      <c r="B5954">
        <v>12.868145999999999</v>
      </c>
    </row>
    <row r="5955" spans="1:2" x14ac:dyDescent="0.3">
      <c r="A5955" s="1">
        <v>43864</v>
      </c>
      <c r="B5955">
        <v>12.896338</v>
      </c>
    </row>
    <row r="5956" spans="1:2" x14ac:dyDescent="0.3">
      <c r="A5956" s="1">
        <v>43865</v>
      </c>
      <c r="B5956">
        <v>12.928055000000001</v>
      </c>
    </row>
    <row r="5957" spans="1:2" x14ac:dyDescent="0.3">
      <c r="A5957" s="1">
        <v>43866</v>
      </c>
      <c r="B5957">
        <v>12.977392</v>
      </c>
    </row>
    <row r="5958" spans="1:2" x14ac:dyDescent="0.3">
      <c r="A5958" s="1">
        <v>43867</v>
      </c>
      <c r="B5958">
        <v>13.081352000000001</v>
      </c>
    </row>
    <row r="5959" spans="1:2" x14ac:dyDescent="0.3">
      <c r="A5959" s="1">
        <v>43868</v>
      </c>
      <c r="B5959">
        <v>13.128926999999999</v>
      </c>
    </row>
    <row r="5960" spans="1:2" x14ac:dyDescent="0.3">
      <c r="A5960" s="1">
        <v>43871</v>
      </c>
      <c r="B5960">
        <v>13.095447999999999</v>
      </c>
    </row>
    <row r="5961" spans="1:2" x14ac:dyDescent="0.3">
      <c r="A5961" s="1">
        <v>43872</v>
      </c>
      <c r="B5961">
        <v>13.587056</v>
      </c>
    </row>
    <row r="5962" spans="1:2" x14ac:dyDescent="0.3">
      <c r="A5962" s="1">
        <v>43873</v>
      </c>
      <c r="B5962">
        <v>13.75445</v>
      </c>
    </row>
    <row r="5963" spans="1:2" x14ac:dyDescent="0.3">
      <c r="A5963" s="1">
        <v>43874</v>
      </c>
      <c r="B5963">
        <v>13.708638000000001</v>
      </c>
    </row>
    <row r="5964" spans="1:2" x14ac:dyDescent="0.3">
      <c r="A5964" s="1">
        <v>43875</v>
      </c>
      <c r="B5964">
        <v>13.770308</v>
      </c>
    </row>
    <row r="5965" spans="1:2" x14ac:dyDescent="0.3">
      <c r="A5965" s="1">
        <v>43878</v>
      </c>
      <c r="B5965">
        <v>13.812597</v>
      </c>
    </row>
    <row r="5966" spans="1:2" x14ac:dyDescent="0.3">
      <c r="A5966" s="1">
        <v>43879</v>
      </c>
      <c r="B5966">
        <v>13.999373</v>
      </c>
    </row>
    <row r="5967" spans="1:2" x14ac:dyDescent="0.3">
      <c r="A5967" s="1">
        <v>43880</v>
      </c>
      <c r="B5967">
        <v>14.580844000000001</v>
      </c>
    </row>
    <row r="5968" spans="1:2" x14ac:dyDescent="0.3">
      <c r="A5968" s="1">
        <v>43881</v>
      </c>
      <c r="B5968">
        <v>14.647800999999999</v>
      </c>
    </row>
    <row r="5969" spans="1:2" x14ac:dyDescent="0.3">
      <c r="A5969" s="1">
        <v>43882</v>
      </c>
      <c r="B5969">
        <v>14.536794</v>
      </c>
    </row>
    <row r="5970" spans="1:2" x14ac:dyDescent="0.3">
      <c r="A5970" s="1">
        <v>43885</v>
      </c>
      <c r="B5970">
        <v>14.237247</v>
      </c>
    </row>
    <row r="5971" spans="1:2" x14ac:dyDescent="0.3">
      <c r="A5971" s="1">
        <v>43886</v>
      </c>
      <c r="B5971">
        <v>13.904222000000001</v>
      </c>
    </row>
    <row r="5972" spans="1:2" x14ac:dyDescent="0.3">
      <c r="A5972" s="1">
        <v>43887</v>
      </c>
      <c r="B5972">
        <v>13.863695999999999</v>
      </c>
    </row>
    <row r="5973" spans="1:2" x14ac:dyDescent="0.3">
      <c r="A5973" s="1">
        <v>43888</v>
      </c>
      <c r="B5973">
        <v>13.500717</v>
      </c>
    </row>
    <row r="5974" spans="1:2" x14ac:dyDescent="0.3">
      <c r="A5974" s="1">
        <v>43889</v>
      </c>
      <c r="B5974">
        <v>13.000298000000001</v>
      </c>
    </row>
    <row r="5975" spans="1:2" x14ac:dyDescent="0.3">
      <c r="A5975" s="1">
        <v>43892</v>
      </c>
      <c r="B5975">
        <v>12.982678</v>
      </c>
    </row>
    <row r="5976" spans="1:2" x14ac:dyDescent="0.3">
      <c r="A5976" s="1">
        <v>43893</v>
      </c>
      <c r="B5976">
        <v>13.009109</v>
      </c>
    </row>
    <row r="5977" spans="1:2" x14ac:dyDescent="0.3">
      <c r="A5977" s="1">
        <v>43894</v>
      </c>
      <c r="B5977">
        <v>13.246983999999999</v>
      </c>
    </row>
    <row r="5978" spans="1:2" x14ac:dyDescent="0.3">
      <c r="A5978" s="1">
        <v>43895</v>
      </c>
      <c r="B5978">
        <v>13.192360000000001</v>
      </c>
    </row>
    <row r="5979" spans="1:2" x14ac:dyDescent="0.3">
      <c r="A5979" s="1">
        <v>43896</v>
      </c>
      <c r="B5979">
        <v>12.891052</v>
      </c>
    </row>
    <row r="5980" spans="1:2" x14ac:dyDescent="0.3">
      <c r="A5980" s="1">
        <v>43899</v>
      </c>
      <c r="B5980">
        <v>12.036465</v>
      </c>
    </row>
    <row r="5981" spans="1:2" x14ac:dyDescent="0.3">
      <c r="A5981" s="1">
        <v>43900</v>
      </c>
      <c r="B5981">
        <v>11.525475</v>
      </c>
    </row>
    <row r="5982" spans="1:2" x14ac:dyDescent="0.3">
      <c r="A5982" s="1">
        <v>43901</v>
      </c>
      <c r="B5982">
        <v>11.393323000000001</v>
      </c>
    </row>
    <row r="5983" spans="1:2" x14ac:dyDescent="0.3">
      <c r="A5983" s="1">
        <v>43902</v>
      </c>
      <c r="B5983">
        <v>10.179278999999999</v>
      </c>
    </row>
    <row r="5984" spans="1:2" x14ac:dyDescent="0.3">
      <c r="A5984" s="1">
        <v>43903</v>
      </c>
      <c r="B5984">
        <v>10.149324999999999</v>
      </c>
    </row>
    <row r="5985" spans="1:2" x14ac:dyDescent="0.3">
      <c r="A5985" s="1">
        <v>43906</v>
      </c>
      <c r="B5985">
        <v>9.6400970000000008</v>
      </c>
    </row>
    <row r="5986" spans="1:2" x14ac:dyDescent="0.3">
      <c r="A5986" s="1">
        <v>43907</v>
      </c>
      <c r="B5986">
        <v>10.080606</v>
      </c>
    </row>
    <row r="5987" spans="1:2" x14ac:dyDescent="0.3">
      <c r="A5987" s="1">
        <v>43908</v>
      </c>
      <c r="B5987">
        <v>9.5431840000000001</v>
      </c>
    </row>
    <row r="5988" spans="1:2" x14ac:dyDescent="0.3">
      <c r="A5988" s="1">
        <v>43909</v>
      </c>
      <c r="B5988">
        <v>10.165183000000001</v>
      </c>
    </row>
    <row r="5989" spans="1:2" x14ac:dyDescent="0.3">
      <c r="A5989" s="1">
        <v>43910</v>
      </c>
      <c r="B5989">
        <v>10.647982000000001</v>
      </c>
    </row>
    <row r="5990" spans="1:2" x14ac:dyDescent="0.3">
      <c r="A5990" s="1">
        <v>43913</v>
      </c>
      <c r="B5990">
        <v>10.098227</v>
      </c>
    </row>
    <row r="5991" spans="1:2" x14ac:dyDescent="0.3">
      <c r="A5991" s="1">
        <v>43914</v>
      </c>
      <c r="B5991">
        <v>10.602168000000001</v>
      </c>
    </row>
    <row r="5992" spans="1:2" x14ac:dyDescent="0.3">
      <c r="A5992" s="1">
        <v>43915</v>
      </c>
      <c r="B5992">
        <v>10.563402999999999</v>
      </c>
    </row>
    <row r="5993" spans="1:2" x14ac:dyDescent="0.3">
      <c r="A5993" s="1">
        <v>43916</v>
      </c>
      <c r="B5993">
        <v>10.547544</v>
      </c>
    </row>
    <row r="5994" spans="1:2" x14ac:dyDescent="0.3">
      <c r="A5994" s="1">
        <v>43917</v>
      </c>
      <c r="B5994">
        <v>10.853621</v>
      </c>
    </row>
    <row r="5995" spans="1:2" x14ac:dyDescent="0.3">
      <c r="A5995" s="1">
        <v>43920</v>
      </c>
      <c r="B5995">
        <v>11.117031000000001</v>
      </c>
    </row>
    <row r="5996" spans="1:2" x14ac:dyDescent="0.3">
      <c r="A5996" s="1">
        <v>43921</v>
      </c>
      <c r="B5996">
        <v>10.957501000000001</v>
      </c>
    </row>
    <row r="5997" spans="1:2" x14ac:dyDescent="0.3">
      <c r="A5997" s="1">
        <v>43922</v>
      </c>
      <c r="B5997">
        <v>10.684815</v>
      </c>
    </row>
    <row r="5998" spans="1:2" x14ac:dyDescent="0.3">
      <c r="A5998" s="1">
        <v>43923</v>
      </c>
      <c r="B5998">
        <v>10.805389999999999</v>
      </c>
    </row>
    <row r="5999" spans="1:2" x14ac:dyDescent="0.3">
      <c r="A5999" s="1">
        <v>43924</v>
      </c>
      <c r="B5999">
        <v>10.796116</v>
      </c>
    </row>
    <row r="6000" spans="1:2" x14ac:dyDescent="0.3">
      <c r="A6000" s="1">
        <v>43927</v>
      </c>
      <c r="B6000">
        <v>11.301603999999999</v>
      </c>
    </row>
    <row r="6001" spans="1:2" x14ac:dyDescent="0.3">
      <c r="A6001" s="1">
        <v>43928</v>
      </c>
      <c r="B6001">
        <v>11.487104</v>
      </c>
    </row>
    <row r="6002" spans="1:2" x14ac:dyDescent="0.3">
      <c r="A6002" s="1">
        <v>43929</v>
      </c>
      <c r="B6002">
        <v>11.468553999999999</v>
      </c>
    </row>
    <row r="6003" spans="1:2" x14ac:dyDescent="0.3">
      <c r="A6003" s="1">
        <v>43930</v>
      </c>
      <c r="B6003">
        <v>11.468553999999999</v>
      </c>
    </row>
    <row r="6004" spans="1:2" x14ac:dyDescent="0.3">
      <c r="A6004" s="1">
        <v>43935</v>
      </c>
      <c r="B6004">
        <v>11.60768</v>
      </c>
    </row>
    <row r="6005" spans="1:2" x14ac:dyDescent="0.3">
      <c r="A6005" s="1">
        <v>43936</v>
      </c>
      <c r="B6005">
        <v>11.310879</v>
      </c>
    </row>
    <row r="6006" spans="1:2" x14ac:dyDescent="0.3">
      <c r="A6006" s="1">
        <v>43937</v>
      </c>
      <c r="B6006">
        <v>11.324792</v>
      </c>
    </row>
    <row r="6007" spans="1:2" x14ac:dyDescent="0.3">
      <c r="A6007" s="1">
        <v>43938</v>
      </c>
      <c r="B6007">
        <v>11.603043</v>
      </c>
    </row>
    <row r="6008" spans="1:2" x14ac:dyDescent="0.3">
      <c r="A6008" s="1">
        <v>43941</v>
      </c>
      <c r="B6008">
        <v>11.751442000000001</v>
      </c>
    </row>
    <row r="6009" spans="1:2" x14ac:dyDescent="0.3">
      <c r="A6009" s="1">
        <v>43942</v>
      </c>
      <c r="B6009">
        <v>11.324792</v>
      </c>
    </row>
    <row r="6010" spans="1:2" x14ac:dyDescent="0.3">
      <c r="A6010" s="1">
        <v>43943</v>
      </c>
      <c r="B6010">
        <v>11.654054</v>
      </c>
    </row>
    <row r="6011" spans="1:2" x14ac:dyDescent="0.3">
      <c r="A6011" s="1">
        <v>43944</v>
      </c>
      <c r="B6011">
        <v>11.667967000000001</v>
      </c>
    </row>
    <row r="6012" spans="1:2" x14ac:dyDescent="0.3">
      <c r="A6012" s="1">
        <v>43945</v>
      </c>
      <c r="B6012">
        <v>11.672605000000001</v>
      </c>
    </row>
    <row r="6013" spans="1:2" x14ac:dyDescent="0.3">
      <c r="A6013" s="1">
        <v>43948</v>
      </c>
      <c r="B6013">
        <v>12.020417</v>
      </c>
    </row>
    <row r="6014" spans="1:2" x14ac:dyDescent="0.3">
      <c r="A6014" s="1">
        <v>43949</v>
      </c>
      <c r="B6014">
        <v>11.964767</v>
      </c>
    </row>
    <row r="6015" spans="1:2" x14ac:dyDescent="0.3">
      <c r="A6015" s="1">
        <v>43950</v>
      </c>
      <c r="B6015">
        <v>12.414605999999999</v>
      </c>
    </row>
    <row r="6016" spans="1:2" x14ac:dyDescent="0.3">
      <c r="A6016" s="1">
        <v>43951</v>
      </c>
      <c r="B6016">
        <v>12.358955</v>
      </c>
    </row>
    <row r="6017" spans="1:2" x14ac:dyDescent="0.3">
      <c r="A6017" s="1">
        <v>43955</v>
      </c>
      <c r="B6017">
        <v>11.950855000000001</v>
      </c>
    </row>
    <row r="6018" spans="1:2" x14ac:dyDescent="0.3">
      <c r="A6018" s="1">
        <v>43956</v>
      </c>
      <c r="B6018">
        <v>12.043604999999999</v>
      </c>
    </row>
    <row r="6019" spans="1:2" x14ac:dyDescent="0.3">
      <c r="A6019" s="1">
        <v>43957</v>
      </c>
      <c r="B6019">
        <v>11.964767</v>
      </c>
    </row>
    <row r="6020" spans="1:2" x14ac:dyDescent="0.3">
      <c r="A6020" s="1">
        <v>43958</v>
      </c>
      <c r="B6020">
        <v>12.321856</v>
      </c>
    </row>
    <row r="6021" spans="1:2" x14ac:dyDescent="0.3">
      <c r="A6021" s="1">
        <v>43959</v>
      </c>
      <c r="B6021">
        <v>12.669668</v>
      </c>
    </row>
    <row r="6022" spans="1:2" x14ac:dyDescent="0.3">
      <c r="A6022" s="1">
        <v>43962</v>
      </c>
      <c r="B6022">
        <v>12.535181</v>
      </c>
    </row>
    <row r="6023" spans="1:2" x14ac:dyDescent="0.3">
      <c r="A6023" s="1">
        <v>43963</v>
      </c>
      <c r="B6023">
        <v>12.753143</v>
      </c>
    </row>
    <row r="6024" spans="1:2" x14ac:dyDescent="0.3">
      <c r="A6024" s="1">
        <v>43964</v>
      </c>
      <c r="B6024">
        <v>12.535181</v>
      </c>
    </row>
    <row r="6025" spans="1:2" x14ac:dyDescent="0.3">
      <c r="A6025" s="1">
        <v>43965</v>
      </c>
      <c r="B6025">
        <v>12.70213</v>
      </c>
    </row>
    <row r="6026" spans="1:2" x14ac:dyDescent="0.3">
      <c r="A6026" s="1">
        <v>43966</v>
      </c>
      <c r="B6026">
        <v>12.651118</v>
      </c>
    </row>
    <row r="6027" spans="1:2" x14ac:dyDescent="0.3">
      <c r="A6027" s="1">
        <v>43969</v>
      </c>
      <c r="B6027">
        <v>12.938643000000001</v>
      </c>
    </row>
    <row r="6028" spans="1:2" x14ac:dyDescent="0.3">
      <c r="A6028" s="1">
        <v>43970</v>
      </c>
      <c r="B6028">
        <v>12.655756</v>
      </c>
    </row>
    <row r="6029" spans="1:2" x14ac:dyDescent="0.3">
      <c r="A6029" s="1">
        <v>43971</v>
      </c>
      <c r="B6029">
        <v>12.725319000000001</v>
      </c>
    </row>
    <row r="6030" spans="1:2" x14ac:dyDescent="0.3">
      <c r="A6030" s="1">
        <v>43972</v>
      </c>
      <c r="B6030">
        <v>12.651118</v>
      </c>
    </row>
    <row r="6031" spans="1:2" x14ac:dyDescent="0.3">
      <c r="A6031" s="1">
        <v>43973</v>
      </c>
      <c r="B6031">
        <v>12.646482000000001</v>
      </c>
    </row>
    <row r="6032" spans="1:2" x14ac:dyDescent="0.3">
      <c r="A6032" s="1">
        <v>43976</v>
      </c>
      <c r="B6032">
        <v>12.827344</v>
      </c>
    </row>
    <row r="6033" spans="1:2" x14ac:dyDescent="0.3">
      <c r="A6033" s="1">
        <v>43977</v>
      </c>
      <c r="B6033">
        <v>12.813431</v>
      </c>
    </row>
    <row r="6034" spans="1:2" x14ac:dyDescent="0.3">
      <c r="A6034" s="1">
        <v>43978</v>
      </c>
      <c r="B6034">
        <v>13.073133</v>
      </c>
    </row>
    <row r="6035" spans="1:2" x14ac:dyDescent="0.3">
      <c r="A6035" s="1">
        <v>43979</v>
      </c>
      <c r="B6035">
        <v>13.291095</v>
      </c>
    </row>
    <row r="6036" spans="1:2" x14ac:dyDescent="0.3">
      <c r="A6036" s="1">
        <v>43980</v>
      </c>
      <c r="B6036">
        <v>13.147332</v>
      </c>
    </row>
    <row r="6037" spans="1:2" x14ac:dyDescent="0.3">
      <c r="A6037" s="1">
        <v>43984</v>
      </c>
      <c r="B6037">
        <v>13.592532</v>
      </c>
    </row>
    <row r="6038" spans="1:2" x14ac:dyDescent="0.3">
      <c r="A6038" s="1">
        <v>43985</v>
      </c>
      <c r="B6038">
        <v>13.926432999999999</v>
      </c>
    </row>
    <row r="6039" spans="1:2" x14ac:dyDescent="0.3">
      <c r="A6039" s="1">
        <v>43986</v>
      </c>
      <c r="B6039">
        <v>13.917158000000001</v>
      </c>
    </row>
    <row r="6040" spans="1:2" x14ac:dyDescent="0.3">
      <c r="A6040" s="1">
        <v>43987</v>
      </c>
      <c r="B6040">
        <v>14.107296</v>
      </c>
    </row>
    <row r="6041" spans="1:2" x14ac:dyDescent="0.3">
      <c r="A6041" s="1">
        <v>43990</v>
      </c>
      <c r="B6041">
        <v>14.084108000000001</v>
      </c>
    </row>
    <row r="6042" spans="1:2" x14ac:dyDescent="0.3">
      <c r="A6042" s="1">
        <v>43991</v>
      </c>
      <c r="B6042">
        <v>14.088744999999999</v>
      </c>
    </row>
    <row r="6043" spans="1:2" x14ac:dyDescent="0.3">
      <c r="A6043" s="1">
        <v>43992</v>
      </c>
      <c r="B6043">
        <v>14.023821</v>
      </c>
    </row>
    <row r="6044" spans="1:2" x14ac:dyDescent="0.3">
      <c r="A6044" s="1">
        <v>43993</v>
      </c>
      <c r="B6044">
        <v>13.638906</v>
      </c>
    </row>
    <row r="6045" spans="1:2" x14ac:dyDescent="0.3">
      <c r="A6045" s="1">
        <v>43994</v>
      </c>
      <c r="B6045">
        <v>13.532245</v>
      </c>
    </row>
    <row r="6046" spans="1:2" x14ac:dyDescent="0.3">
      <c r="A6046" s="1">
        <v>43997</v>
      </c>
      <c r="B6046">
        <v>13.624995</v>
      </c>
    </row>
    <row r="6047" spans="1:2" x14ac:dyDescent="0.3">
      <c r="A6047" s="1">
        <v>43998</v>
      </c>
      <c r="B6047">
        <v>14.028458000000001</v>
      </c>
    </row>
    <row r="6048" spans="1:2" x14ac:dyDescent="0.3">
      <c r="A6048" s="1">
        <v>43999</v>
      </c>
      <c r="B6048">
        <v>14.186133</v>
      </c>
    </row>
    <row r="6049" spans="1:2" x14ac:dyDescent="0.3">
      <c r="A6049" s="1">
        <v>44000</v>
      </c>
      <c r="B6049">
        <v>14.195408</v>
      </c>
    </row>
    <row r="6050" spans="1:2" x14ac:dyDescent="0.3">
      <c r="A6050" s="1">
        <v>44001</v>
      </c>
      <c r="B6050">
        <v>14.241783</v>
      </c>
    </row>
    <row r="6051" spans="1:2" x14ac:dyDescent="0.3">
      <c r="A6051" s="1">
        <v>44004</v>
      </c>
      <c r="B6051">
        <v>14.188696</v>
      </c>
    </row>
    <row r="6052" spans="1:2" x14ac:dyDescent="0.3">
      <c r="A6052" s="1">
        <v>44005</v>
      </c>
      <c r="B6052">
        <v>14.487913000000001</v>
      </c>
    </row>
    <row r="6053" spans="1:2" x14ac:dyDescent="0.3">
      <c r="A6053" s="1">
        <v>44006</v>
      </c>
      <c r="B6053">
        <v>14.121131</v>
      </c>
    </row>
    <row r="6054" spans="1:2" x14ac:dyDescent="0.3">
      <c r="A6054" s="1">
        <v>44007</v>
      </c>
      <c r="B6054">
        <v>14.241783</v>
      </c>
    </row>
    <row r="6055" spans="1:2" x14ac:dyDescent="0.3">
      <c r="A6055" s="1">
        <v>44008</v>
      </c>
      <c r="B6055">
        <v>14.048738999999999</v>
      </c>
    </row>
    <row r="6056" spans="1:2" x14ac:dyDescent="0.3">
      <c r="A6056" s="1">
        <v>44011</v>
      </c>
      <c r="B6056">
        <v>14.290044</v>
      </c>
    </row>
    <row r="6057" spans="1:2" x14ac:dyDescent="0.3">
      <c r="A6057" s="1">
        <v>44012</v>
      </c>
      <c r="B6057">
        <v>14.425174</v>
      </c>
    </row>
    <row r="6058" spans="1:2" x14ac:dyDescent="0.3">
      <c r="A6058" s="1">
        <v>44013</v>
      </c>
      <c r="B6058">
        <v>14.352783000000001</v>
      </c>
    </row>
    <row r="6059" spans="1:2" x14ac:dyDescent="0.3">
      <c r="A6059" s="1">
        <v>44014</v>
      </c>
      <c r="B6059">
        <v>14.589261</v>
      </c>
    </row>
    <row r="6060" spans="1:2" x14ac:dyDescent="0.3">
      <c r="A6060" s="1">
        <v>44015</v>
      </c>
      <c r="B6060">
        <v>14.468609000000001</v>
      </c>
    </row>
    <row r="6061" spans="1:2" x14ac:dyDescent="0.3">
      <c r="A6061" s="1">
        <v>44018</v>
      </c>
      <c r="B6061">
        <v>14.516870000000001</v>
      </c>
    </row>
    <row r="6062" spans="1:2" x14ac:dyDescent="0.3">
      <c r="A6062" s="1">
        <v>44019</v>
      </c>
      <c r="B6062">
        <v>14.43</v>
      </c>
    </row>
    <row r="6063" spans="1:2" x14ac:dyDescent="0.3">
      <c r="A6063" s="1">
        <v>44020</v>
      </c>
      <c r="B6063">
        <v>14.347956999999999</v>
      </c>
    </row>
    <row r="6064" spans="1:2" x14ac:dyDescent="0.3">
      <c r="A6064" s="1">
        <v>44021</v>
      </c>
      <c r="B6064">
        <v>14.232131000000001</v>
      </c>
    </row>
    <row r="6065" spans="1:2" x14ac:dyDescent="0.3">
      <c r="A6065" s="1">
        <v>44022</v>
      </c>
      <c r="B6065">
        <v>14.391392</v>
      </c>
    </row>
    <row r="6066" spans="1:2" x14ac:dyDescent="0.3">
      <c r="A6066" s="1">
        <v>44025</v>
      </c>
      <c r="B6066">
        <v>14.584434999999999</v>
      </c>
    </row>
    <row r="6067" spans="1:2" x14ac:dyDescent="0.3">
      <c r="A6067" s="1">
        <v>44026</v>
      </c>
      <c r="B6067">
        <v>14.632695999999999</v>
      </c>
    </row>
    <row r="6068" spans="1:2" x14ac:dyDescent="0.3">
      <c r="A6068" s="1">
        <v>44027</v>
      </c>
      <c r="B6068">
        <v>14.666478</v>
      </c>
    </row>
    <row r="6069" spans="1:2" x14ac:dyDescent="0.3">
      <c r="A6069" s="1">
        <v>44028</v>
      </c>
      <c r="B6069">
        <v>14.758174</v>
      </c>
    </row>
    <row r="6070" spans="1:2" x14ac:dyDescent="0.3">
      <c r="A6070" s="1">
        <v>44029</v>
      </c>
      <c r="B6070">
        <v>14.743695000000001</v>
      </c>
    </row>
    <row r="6071" spans="1:2" x14ac:dyDescent="0.3">
      <c r="A6071" s="1">
        <v>44032</v>
      </c>
      <c r="B6071">
        <v>14.874001</v>
      </c>
    </row>
    <row r="6072" spans="1:2" x14ac:dyDescent="0.3">
      <c r="A6072" s="1">
        <v>44033</v>
      </c>
      <c r="B6072">
        <v>14.883653000000001</v>
      </c>
    </row>
    <row r="6073" spans="1:2" x14ac:dyDescent="0.3">
      <c r="A6073" s="1">
        <v>44034</v>
      </c>
      <c r="B6073">
        <v>14.743695000000001</v>
      </c>
    </row>
    <row r="6074" spans="1:2" x14ac:dyDescent="0.3">
      <c r="A6074" s="1">
        <v>44035</v>
      </c>
      <c r="B6074">
        <v>14.700260999999999</v>
      </c>
    </row>
    <row r="6075" spans="1:2" x14ac:dyDescent="0.3">
      <c r="A6075" s="1">
        <v>44036</v>
      </c>
      <c r="B6075">
        <v>14.362435</v>
      </c>
    </row>
    <row r="6076" spans="1:2" x14ac:dyDescent="0.3">
      <c r="A6076" s="1">
        <v>44039</v>
      </c>
      <c r="B6076">
        <v>14.203175</v>
      </c>
    </row>
    <row r="6077" spans="1:2" x14ac:dyDescent="0.3">
      <c r="A6077" s="1">
        <v>44040</v>
      </c>
      <c r="B6077">
        <v>14.217651999999999</v>
      </c>
    </row>
    <row r="6078" spans="1:2" x14ac:dyDescent="0.3">
      <c r="A6078" s="1">
        <v>44041</v>
      </c>
      <c r="B6078">
        <v>14.154913000000001</v>
      </c>
    </row>
    <row r="6079" spans="1:2" x14ac:dyDescent="0.3">
      <c r="A6079" s="1">
        <v>44042</v>
      </c>
      <c r="B6079">
        <v>13.860521</v>
      </c>
    </row>
    <row r="6080" spans="1:2" x14ac:dyDescent="0.3">
      <c r="A6080" s="1">
        <v>44043</v>
      </c>
      <c r="B6080">
        <v>13.672304</v>
      </c>
    </row>
    <row r="6081" spans="1:2" x14ac:dyDescent="0.3">
      <c r="A6081" s="1">
        <v>44046</v>
      </c>
      <c r="B6081">
        <v>13.947392000000001</v>
      </c>
    </row>
    <row r="6082" spans="1:2" x14ac:dyDescent="0.3">
      <c r="A6082" s="1">
        <v>44047</v>
      </c>
      <c r="B6082">
        <v>14.092174999999999</v>
      </c>
    </row>
    <row r="6083" spans="1:2" x14ac:dyDescent="0.3">
      <c r="A6083" s="1">
        <v>44048</v>
      </c>
      <c r="B6083">
        <v>14.058392</v>
      </c>
    </row>
    <row r="6084" spans="1:2" x14ac:dyDescent="0.3">
      <c r="A6084" s="1">
        <v>44049</v>
      </c>
      <c r="B6084">
        <v>13.952218</v>
      </c>
    </row>
    <row r="6085" spans="1:2" x14ac:dyDescent="0.3">
      <c r="A6085" s="1">
        <v>44050</v>
      </c>
      <c r="B6085">
        <v>14.323827</v>
      </c>
    </row>
    <row r="6086" spans="1:2" x14ac:dyDescent="0.3">
      <c r="A6086" s="1">
        <v>44053</v>
      </c>
      <c r="B6086">
        <v>14.347956999999999</v>
      </c>
    </row>
    <row r="6087" spans="1:2" x14ac:dyDescent="0.3">
      <c r="A6087" s="1">
        <v>44054</v>
      </c>
      <c r="B6087">
        <v>14.463782</v>
      </c>
    </row>
    <row r="6088" spans="1:2" x14ac:dyDescent="0.3">
      <c r="A6088" s="1">
        <v>44055</v>
      </c>
      <c r="B6088">
        <v>14.584434999999999</v>
      </c>
    </row>
    <row r="6089" spans="1:2" x14ac:dyDescent="0.3">
      <c r="A6089" s="1">
        <v>44056</v>
      </c>
      <c r="B6089">
        <v>14.777479</v>
      </c>
    </row>
    <row r="6090" spans="1:2" x14ac:dyDescent="0.3">
      <c r="A6090" s="1">
        <v>44057</v>
      </c>
      <c r="B6090">
        <v>14.806436</v>
      </c>
    </row>
    <row r="6091" spans="1:2" x14ac:dyDescent="0.3">
      <c r="A6091" s="1">
        <v>44060</v>
      </c>
      <c r="B6091">
        <v>14.62787</v>
      </c>
    </row>
    <row r="6092" spans="1:2" x14ac:dyDescent="0.3">
      <c r="A6092" s="1">
        <v>44061</v>
      </c>
      <c r="B6092">
        <v>14.478261</v>
      </c>
    </row>
    <row r="6093" spans="1:2" x14ac:dyDescent="0.3">
      <c r="A6093" s="1">
        <v>44062</v>
      </c>
      <c r="B6093">
        <v>14.642348</v>
      </c>
    </row>
    <row r="6094" spans="1:2" x14ac:dyDescent="0.3">
      <c r="A6094" s="1">
        <v>44063</v>
      </c>
      <c r="B6094">
        <v>14.434825999999999</v>
      </c>
    </row>
    <row r="6095" spans="1:2" x14ac:dyDescent="0.3">
      <c r="A6095" s="1">
        <v>44064</v>
      </c>
      <c r="B6095">
        <v>14.323827</v>
      </c>
    </row>
    <row r="6096" spans="1:2" x14ac:dyDescent="0.3">
      <c r="A6096" s="1">
        <v>44067</v>
      </c>
      <c r="B6096">
        <v>14.637522000000001</v>
      </c>
    </row>
    <row r="6097" spans="1:2" x14ac:dyDescent="0.3">
      <c r="A6097" s="1">
        <v>44068</v>
      </c>
      <c r="B6097">
        <v>14.637522000000001</v>
      </c>
    </row>
    <row r="6098" spans="1:2" x14ac:dyDescent="0.3">
      <c r="A6098" s="1">
        <v>44069</v>
      </c>
      <c r="B6098">
        <v>14.613391999999999</v>
      </c>
    </row>
    <row r="6099" spans="1:2" x14ac:dyDescent="0.3">
      <c r="A6099" s="1">
        <v>44070</v>
      </c>
      <c r="B6099">
        <v>14.613391999999999</v>
      </c>
    </row>
    <row r="6100" spans="1:2" x14ac:dyDescent="0.3">
      <c r="A6100" s="1">
        <v>44071</v>
      </c>
      <c r="B6100">
        <v>14.458957</v>
      </c>
    </row>
    <row r="6101" spans="1:2" x14ac:dyDescent="0.3">
      <c r="A6101" s="1">
        <v>44074</v>
      </c>
      <c r="B6101">
        <v>14.236957</v>
      </c>
    </row>
    <row r="6102" spans="1:2" x14ac:dyDescent="0.3">
      <c r="A6102" s="1">
        <v>44075</v>
      </c>
      <c r="B6102">
        <v>14.121131</v>
      </c>
    </row>
    <row r="6103" spans="1:2" x14ac:dyDescent="0.3">
      <c r="A6103" s="1">
        <v>44076</v>
      </c>
      <c r="B6103">
        <v>14.859522999999999</v>
      </c>
    </row>
    <row r="6104" spans="1:2" x14ac:dyDescent="0.3">
      <c r="A6104" s="1">
        <v>44077</v>
      </c>
      <c r="B6104">
        <v>14.738871</v>
      </c>
    </row>
    <row r="6105" spans="1:2" x14ac:dyDescent="0.3">
      <c r="A6105" s="1">
        <v>44078</v>
      </c>
      <c r="B6105">
        <v>14.454131</v>
      </c>
    </row>
    <row r="6106" spans="1:2" x14ac:dyDescent="0.3">
      <c r="A6106" s="1">
        <v>44081</v>
      </c>
      <c r="B6106">
        <v>14.647175000000001</v>
      </c>
    </row>
    <row r="6107" spans="1:2" x14ac:dyDescent="0.3">
      <c r="A6107" s="1">
        <v>44082</v>
      </c>
      <c r="B6107">
        <v>14.463782</v>
      </c>
    </row>
    <row r="6108" spans="1:2" x14ac:dyDescent="0.3">
      <c r="A6108" s="1">
        <v>44083</v>
      </c>
      <c r="B6108">
        <v>14.869173999999999</v>
      </c>
    </row>
    <row r="6109" spans="1:2" x14ac:dyDescent="0.3">
      <c r="A6109" s="1">
        <v>44084</v>
      </c>
      <c r="B6109">
        <v>14.820912999999999</v>
      </c>
    </row>
    <row r="6110" spans="1:2" x14ac:dyDescent="0.3">
      <c r="A6110" s="1">
        <v>44085</v>
      </c>
      <c r="B6110">
        <v>14.767827</v>
      </c>
    </row>
    <row r="6111" spans="1:2" x14ac:dyDescent="0.3">
      <c r="A6111" s="1">
        <v>44088</v>
      </c>
      <c r="B6111">
        <v>14.714740000000001</v>
      </c>
    </row>
    <row r="6112" spans="1:2" x14ac:dyDescent="0.3">
      <c r="A6112" s="1">
        <v>44089</v>
      </c>
      <c r="B6112">
        <v>14.719564999999999</v>
      </c>
    </row>
    <row r="6113" spans="1:2" x14ac:dyDescent="0.3">
      <c r="A6113" s="1">
        <v>44090</v>
      </c>
      <c r="B6113">
        <v>14.700260999999999</v>
      </c>
    </row>
    <row r="6114" spans="1:2" x14ac:dyDescent="0.3">
      <c r="A6114" s="1">
        <v>44091</v>
      </c>
      <c r="B6114">
        <v>14.661652</v>
      </c>
    </row>
    <row r="6115" spans="1:2" x14ac:dyDescent="0.3">
      <c r="A6115" s="1">
        <v>44092</v>
      </c>
      <c r="B6115">
        <v>14.420348000000001</v>
      </c>
    </row>
    <row r="6116" spans="1:2" x14ac:dyDescent="0.3">
      <c r="A6116" s="1">
        <v>44095</v>
      </c>
      <c r="B6116">
        <v>13.995652</v>
      </c>
    </row>
    <row r="6117" spans="1:2" x14ac:dyDescent="0.3">
      <c r="A6117" s="1">
        <v>44096</v>
      </c>
      <c r="B6117">
        <v>13.952218</v>
      </c>
    </row>
    <row r="6118" spans="1:2" x14ac:dyDescent="0.3">
      <c r="A6118" s="1">
        <v>44097</v>
      </c>
      <c r="B6118">
        <v>13.889479</v>
      </c>
    </row>
    <row r="6119" spans="1:2" x14ac:dyDescent="0.3">
      <c r="A6119" s="1">
        <v>44098</v>
      </c>
      <c r="B6119">
        <v>13.821913</v>
      </c>
    </row>
    <row r="6120" spans="1:2" x14ac:dyDescent="0.3">
      <c r="A6120" s="1">
        <v>44099</v>
      </c>
      <c r="B6120">
        <v>13.696434999999999</v>
      </c>
    </row>
    <row r="6121" spans="1:2" x14ac:dyDescent="0.3">
      <c r="A6121" s="1">
        <v>44102</v>
      </c>
      <c r="B6121">
        <v>13.841218</v>
      </c>
    </row>
    <row r="6122" spans="1:2" x14ac:dyDescent="0.3">
      <c r="A6122" s="1">
        <v>44103</v>
      </c>
      <c r="B6122">
        <v>13.778479000000001</v>
      </c>
    </row>
    <row r="6123" spans="1:2" x14ac:dyDescent="0.3">
      <c r="A6123" s="1">
        <v>44104</v>
      </c>
      <c r="B6123">
        <v>13.792956</v>
      </c>
    </row>
    <row r="6124" spans="1:2" x14ac:dyDescent="0.3">
      <c r="A6124" s="1">
        <v>44105</v>
      </c>
      <c r="B6124">
        <v>13.966696000000001</v>
      </c>
    </row>
    <row r="6125" spans="1:2" x14ac:dyDescent="0.3">
      <c r="A6125" s="1">
        <v>44106</v>
      </c>
      <c r="B6125">
        <v>14.005305</v>
      </c>
    </row>
    <row r="6126" spans="1:2" x14ac:dyDescent="0.3">
      <c r="A6126" s="1">
        <v>44109</v>
      </c>
      <c r="B6126">
        <v>14.179043999999999</v>
      </c>
    </row>
    <row r="6127" spans="1:2" x14ac:dyDescent="0.3">
      <c r="A6127" s="1">
        <v>44110</v>
      </c>
      <c r="B6127">
        <v>14.188696</v>
      </c>
    </row>
    <row r="6128" spans="1:2" x14ac:dyDescent="0.3">
      <c r="A6128" s="1">
        <v>44111</v>
      </c>
      <c r="B6128">
        <v>13.961869999999999</v>
      </c>
    </row>
    <row r="6129" spans="1:2" x14ac:dyDescent="0.3">
      <c r="A6129" s="1">
        <v>44112</v>
      </c>
      <c r="B6129">
        <v>13.947392000000001</v>
      </c>
    </row>
    <row r="6130" spans="1:2" x14ac:dyDescent="0.3">
      <c r="A6130" s="1">
        <v>44113</v>
      </c>
      <c r="B6130">
        <v>13.894304999999999</v>
      </c>
    </row>
    <row r="6131" spans="1:2" x14ac:dyDescent="0.3">
      <c r="A6131" s="1">
        <v>44116</v>
      </c>
      <c r="B6131">
        <v>13.986000000000001</v>
      </c>
    </row>
    <row r="6132" spans="1:2" x14ac:dyDescent="0.3">
      <c r="A6132" s="1">
        <v>44117</v>
      </c>
      <c r="B6132">
        <v>14.029434999999999</v>
      </c>
    </row>
    <row r="6133" spans="1:2" x14ac:dyDescent="0.3">
      <c r="A6133" s="1">
        <v>44118</v>
      </c>
      <c r="B6133">
        <v>13.971522</v>
      </c>
    </row>
    <row r="6134" spans="1:2" x14ac:dyDescent="0.3">
      <c r="A6134" s="1">
        <v>44119</v>
      </c>
      <c r="B6134">
        <v>13.532349</v>
      </c>
    </row>
    <row r="6135" spans="1:2" x14ac:dyDescent="0.3">
      <c r="A6135" s="1">
        <v>44120</v>
      </c>
      <c r="B6135">
        <v>13.551652000000001</v>
      </c>
    </row>
    <row r="6136" spans="1:2" x14ac:dyDescent="0.3">
      <c r="A6136" s="1">
        <v>44123</v>
      </c>
      <c r="B6136">
        <v>13.464783000000001</v>
      </c>
    </row>
    <row r="6137" spans="1:2" x14ac:dyDescent="0.3">
      <c r="A6137" s="1">
        <v>44124</v>
      </c>
      <c r="B6137">
        <v>13.204174</v>
      </c>
    </row>
    <row r="6138" spans="1:2" x14ac:dyDescent="0.3">
      <c r="A6138" s="1">
        <v>44125</v>
      </c>
      <c r="B6138">
        <v>13.01113</v>
      </c>
    </row>
    <row r="6139" spans="1:2" x14ac:dyDescent="0.3">
      <c r="A6139" s="1">
        <v>44126</v>
      </c>
      <c r="B6139">
        <v>12.958043999999999</v>
      </c>
    </row>
    <row r="6140" spans="1:2" x14ac:dyDescent="0.3">
      <c r="A6140" s="1">
        <v>44127</v>
      </c>
      <c r="B6140">
        <v>12.996653</v>
      </c>
    </row>
    <row r="6141" spans="1:2" x14ac:dyDescent="0.3">
      <c r="A6141" s="1">
        <v>44130</v>
      </c>
      <c r="B6141">
        <v>12.789130999999999</v>
      </c>
    </row>
    <row r="6142" spans="1:2" x14ac:dyDescent="0.3">
      <c r="A6142" s="1">
        <v>44131</v>
      </c>
      <c r="B6142">
        <v>12.615392</v>
      </c>
    </row>
    <row r="6143" spans="1:2" x14ac:dyDescent="0.3">
      <c r="A6143" s="1">
        <v>44132</v>
      </c>
      <c r="B6143">
        <v>12.369261</v>
      </c>
    </row>
    <row r="6144" spans="1:2" x14ac:dyDescent="0.3">
      <c r="A6144" s="1">
        <v>44133</v>
      </c>
      <c r="B6144">
        <v>12.678131</v>
      </c>
    </row>
    <row r="6145" spans="1:2" x14ac:dyDescent="0.3">
      <c r="A6145" s="1">
        <v>44134</v>
      </c>
      <c r="B6145">
        <v>12.615392</v>
      </c>
    </row>
    <row r="6146" spans="1:2" x14ac:dyDescent="0.3">
      <c r="A6146" s="1">
        <v>44137</v>
      </c>
      <c r="B6146">
        <v>12.909782</v>
      </c>
    </row>
    <row r="6147" spans="1:2" x14ac:dyDescent="0.3">
      <c r="A6147" s="1">
        <v>44138</v>
      </c>
      <c r="B6147">
        <v>13.064218</v>
      </c>
    </row>
    <row r="6148" spans="1:2" x14ac:dyDescent="0.3">
      <c r="A6148" s="1">
        <v>44139</v>
      </c>
      <c r="B6148">
        <v>13.233129999999999</v>
      </c>
    </row>
    <row r="6149" spans="1:2" x14ac:dyDescent="0.3">
      <c r="A6149" s="1">
        <v>44140</v>
      </c>
      <c r="B6149">
        <v>13.421348</v>
      </c>
    </row>
    <row r="6150" spans="1:2" x14ac:dyDescent="0.3">
      <c r="A6150" s="1">
        <v>44141</v>
      </c>
      <c r="B6150">
        <v>13.681957000000001</v>
      </c>
    </row>
    <row r="6151" spans="1:2" x14ac:dyDescent="0.3">
      <c r="A6151" s="1">
        <v>44144</v>
      </c>
      <c r="B6151">
        <v>14.179043999999999</v>
      </c>
    </row>
    <row r="6152" spans="1:2" x14ac:dyDescent="0.3">
      <c r="A6152" s="1">
        <v>44145</v>
      </c>
      <c r="B6152">
        <v>14.261086000000001</v>
      </c>
    </row>
    <row r="6153" spans="1:2" x14ac:dyDescent="0.3">
      <c r="A6153" s="1">
        <v>44146</v>
      </c>
      <c r="B6153">
        <v>14.463782</v>
      </c>
    </row>
    <row r="6154" spans="1:2" x14ac:dyDescent="0.3">
      <c r="A6154" s="1">
        <v>44147</v>
      </c>
      <c r="B6154">
        <v>14.516870000000001</v>
      </c>
    </row>
    <row r="6155" spans="1:2" x14ac:dyDescent="0.3">
      <c r="A6155" s="1">
        <v>44148</v>
      </c>
      <c r="B6155">
        <v>14.396217</v>
      </c>
    </row>
    <row r="6156" spans="1:2" x14ac:dyDescent="0.3">
      <c r="A6156" s="1">
        <v>44151</v>
      </c>
      <c r="B6156">
        <v>14.304522</v>
      </c>
    </row>
    <row r="6157" spans="1:2" x14ac:dyDescent="0.3">
      <c r="A6157" s="1">
        <v>44152</v>
      </c>
      <c r="B6157">
        <v>14.439652000000001</v>
      </c>
    </row>
    <row r="6158" spans="1:2" x14ac:dyDescent="0.3">
      <c r="A6158" s="1">
        <v>44153</v>
      </c>
      <c r="B6158">
        <v>14.396217</v>
      </c>
    </row>
    <row r="6159" spans="1:2" x14ac:dyDescent="0.3">
      <c r="A6159" s="1">
        <v>44154</v>
      </c>
      <c r="B6159">
        <v>14.333479000000001</v>
      </c>
    </row>
    <row r="6160" spans="1:2" x14ac:dyDescent="0.3">
      <c r="A6160" s="1">
        <v>44155</v>
      </c>
      <c r="B6160">
        <v>14.347956999999999</v>
      </c>
    </row>
    <row r="6161" spans="1:2" x14ac:dyDescent="0.3">
      <c r="A6161" s="1">
        <v>44158</v>
      </c>
      <c r="B6161">
        <v>14.24661</v>
      </c>
    </row>
    <row r="6162" spans="1:2" x14ac:dyDescent="0.3">
      <c r="A6162" s="1">
        <v>44159</v>
      </c>
      <c r="B6162">
        <v>14.328652</v>
      </c>
    </row>
    <row r="6163" spans="1:2" x14ac:dyDescent="0.3">
      <c r="A6163" s="1">
        <v>44160</v>
      </c>
      <c r="B6163">
        <v>14.569957</v>
      </c>
    </row>
    <row r="6164" spans="1:2" x14ac:dyDescent="0.3">
      <c r="A6164" s="1">
        <v>44161</v>
      </c>
      <c r="B6164">
        <v>14.598913</v>
      </c>
    </row>
    <row r="6165" spans="1:2" x14ac:dyDescent="0.3">
      <c r="A6165" s="1">
        <v>44162</v>
      </c>
      <c r="B6165">
        <v>14.62787</v>
      </c>
    </row>
    <row r="6166" spans="1:2" x14ac:dyDescent="0.3">
      <c r="A6166" s="1">
        <v>44165</v>
      </c>
      <c r="B6166">
        <v>14.589261</v>
      </c>
    </row>
    <row r="6167" spans="1:2" x14ac:dyDescent="0.3">
      <c r="A6167" s="1">
        <v>44166</v>
      </c>
      <c r="B6167">
        <v>14.60374</v>
      </c>
    </row>
    <row r="6168" spans="1:2" x14ac:dyDescent="0.3">
      <c r="A6168" s="1">
        <v>44167</v>
      </c>
      <c r="B6168">
        <v>14.613391999999999</v>
      </c>
    </row>
    <row r="6169" spans="1:2" x14ac:dyDescent="0.3">
      <c r="A6169" s="1">
        <v>44168</v>
      </c>
      <c r="B6169">
        <v>14.516870000000001</v>
      </c>
    </row>
    <row r="6170" spans="1:2" x14ac:dyDescent="0.3">
      <c r="A6170" s="1">
        <v>44169</v>
      </c>
      <c r="B6170">
        <v>14.680956999999999</v>
      </c>
    </row>
    <row r="6171" spans="1:2" x14ac:dyDescent="0.3">
      <c r="A6171" s="1">
        <v>44172</v>
      </c>
      <c r="B6171">
        <v>14.647175000000001</v>
      </c>
    </row>
    <row r="6172" spans="1:2" x14ac:dyDescent="0.3">
      <c r="A6172" s="1">
        <v>44173</v>
      </c>
      <c r="B6172">
        <v>14.584434999999999</v>
      </c>
    </row>
    <row r="6173" spans="1:2" x14ac:dyDescent="0.3">
      <c r="A6173" s="1">
        <v>44174</v>
      </c>
      <c r="B6173">
        <v>14.531347999999999</v>
      </c>
    </row>
    <row r="6174" spans="1:2" x14ac:dyDescent="0.3">
      <c r="A6174" s="1">
        <v>44175</v>
      </c>
      <c r="B6174">
        <v>14.468609000000001</v>
      </c>
    </row>
    <row r="6175" spans="1:2" x14ac:dyDescent="0.3">
      <c r="A6175" s="1">
        <v>44176</v>
      </c>
      <c r="B6175">
        <v>14.169392</v>
      </c>
    </row>
    <row r="6176" spans="1:2" x14ac:dyDescent="0.3">
      <c r="A6176" s="1">
        <v>44179</v>
      </c>
      <c r="B6176">
        <v>14.275565</v>
      </c>
    </row>
    <row r="6177" spans="1:2" x14ac:dyDescent="0.3">
      <c r="A6177" s="1">
        <v>44180</v>
      </c>
      <c r="B6177">
        <v>14.323827</v>
      </c>
    </row>
    <row r="6178" spans="1:2" x14ac:dyDescent="0.3">
      <c r="A6178" s="1">
        <v>44181</v>
      </c>
      <c r="B6178">
        <v>14.502390999999999</v>
      </c>
    </row>
    <row r="6179" spans="1:2" x14ac:dyDescent="0.3">
      <c r="A6179" s="1">
        <v>44182</v>
      </c>
      <c r="B6179">
        <v>14.512043999999999</v>
      </c>
    </row>
    <row r="6180" spans="1:2" x14ac:dyDescent="0.3">
      <c r="A6180" s="1">
        <v>44183</v>
      </c>
      <c r="B6180">
        <v>14.569957</v>
      </c>
    </row>
    <row r="6181" spans="1:2" x14ac:dyDescent="0.3">
      <c r="A6181" s="1">
        <v>44186</v>
      </c>
      <c r="B6181">
        <v>14.130782999999999</v>
      </c>
    </row>
    <row r="6182" spans="1:2" x14ac:dyDescent="0.3">
      <c r="A6182" s="1">
        <v>44187</v>
      </c>
      <c r="B6182">
        <v>14.130782999999999</v>
      </c>
    </row>
    <row r="6183" spans="1:2" x14ac:dyDescent="0.3">
      <c r="A6183" s="1">
        <v>44188</v>
      </c>
      <c r="B6183">
        <v>14.285218</v>
      </c>
    </row>
    <row r="6184" spans="1:2" x14ac:dyDescent="0.3">
      <c r="A6184" s="1">
        <v>44193</v>
      </c>
      <c r="B6184">
        <v>14.555478000000001</v>
      </c>
    </row>
    <row r="6185" spans="1:2" x14ac:dyDescent="0.3">
      <c r="A6185" s="1">
        <v>44194</v>
      </c>
      <c r="B6185">
        <v>14.579609</v>
      </c>
    </row>
    <row r="6186" spans="1:2" x14ac:dyDescent="0.3">
      <c r="A6186" s="1">
        <v>44195</v>
      </c>
      <c r="B6186">
        <v>14.434825999999999</v>
      </c>
    </row>
    <row r="6187" spans="1:2" x14ac:dyDescent="0.3">
      <c r="A6187" s="1">
        <v>44200</v>
      </c>
      <c r="B6187">
        <v>14.632695999999999</v>
      </c>
    </row>
    <row r="6188" spans="1:2" x14ac:dyDescent="0.3">
      <c r="A6188" s="1">
        <v>44201</v>
      </c>
      <c r="B6188">
        <v>14.468609000000001</v>
      </c>
    </row>
    <row r="6189" spans="1:2" x14ac:dyDescent="0.3">
      <c r="A6189" s="1">
        <v>44202</v>
      </c>
      <c r="B6189">
        <v>14.579609</v>
      </c>
    </row>
    <row r="6190" spans="1:2" x14ac:dyDescent="0.3">
      <c r="A6190" s="1">
        <v>44203</v>
      </c>
      <c r="B6190">
        <v>14.816088000000001</v>
      </c>
    </row>
    <row r="6191" spans="1:2" x14ac:dyDescent="0.3">
      <c r="A6191" s="1">
        <v>44204</v>
      </c>
      <c r="B6191">
        <v>14.666478</v>
      </c>
    </row>
    <row r="6192" spans="1:2" x14ac:dyDescent="0.3">
      <c r="A6192" s="1">
        <v>44207</v>
      </c>
      <c r="B6192">
        <v>14.661652</v>
      </c>
    </row>
    <row r="6193" spans="1:2" x14ac:dyDescent="0.3">
      <c r="A6193" s="1">
        <v>44208</v>
      </c>
      <c r="B6193">
        <v>14.594087999999999</v>
      </c>
    </row>
    <row r="6194" spans="1:2" x14ac:dyDescent="0.3">
      <c r="A6194" s="1">
        <v>44209</v>
      </c>
      <c r="B6194">
        <v>14.651999999999999</v>
      </c>
    </row>
    <row r="6195" spans="1:2" x14ac:dyDescent="0.3">
      <c r="A6195" s="1">
        <v>44210</v>
      </c>
      <c r="B6195">
        <v>14.680956999999999</v>
      </c>
    </row>
    <row r="6196" spans="1:2" x14ac:dyDescent="0.3">
      <c r="A6196" s="1">
        <v>44211</v>
      </c>
      <c r="B6196">
        <v>14.526522999999999</v>
      </c>
    </row>
    <row r="6197" spans="1:2" x14ac:dyDescent="0.3">
      <c r="A6197" s="1">
        <v>44214</v>
      </c>
      <c r="B6197">
        <v>14.420348000000001</v>
      </c>
    </row>
    <row r="6198" spans="1:2" x14ac:dyDescent="0.3">
      <c r="A6198" s="1">
        <v>44215</v>
      </c>
      <c r="B6198">
        <v>14.541</v>
      </c>
    </row>
    <row r="6199" spans="1:2" x14ac:dyDescent="0.3">
      <c r="A6199" s="1">
        <v>44216</v>
      </c>
      <c r="B6199">
        <v>14.613391999999999</v>
      </c>
    </row>
    <row r="6200" spans="1:2" x14ac:dyDescent="0.3">
      <c r="A6200" s="1">
        <v>44217</v>
      </c>
      <c r="B6200">
        <v>14.579609</v>
      </c>
    </row>
    <row r="6201" spans="1:2" x14ac:dyDescent="0.3">
      <c r="A6201" s="1">
        <v>44218</v>
      </c>
      <c r="B6201">
        <v>14.541</v>
      </c>
    </row>
    <row r="6202" spans="1:2" x14ac:dyDescent="0.3">
      <c r="A6202" s="1">
        <v>44221</v>
      </c>
      <c r="B6202">
        <v>14.401044000000001</v>
      </c>
    </row>
    <row r="6203" spans="1:2" x14ac:dyDescent="0.3">
      <c r="A6203" s="1">
        <v>44222</v>
      </c>
      <c r="B6203">
        <v>14.468609000000001</v>
      </c>
    </row>
    <row r="6204" spans="1:2" x14ac:dyDescent="0.3">
      <c r="A6204" s="1">
        <v>44223</v>
      </c>
      <c r="B6204">
        <v>14.560305</v>
      </c>
    </row>
    <row r="6205" spans="1:2" x14ac:dyDescent="0.3">
      <c r="A6205" s="1">
        <v>44224</v>
      </c>
      <c r="B6205">
        <v>14.454131</v>
      </c>
    </row>
    <row r="6206" spans="1:2" x14ac:dyDescent="0.3">
      <c r="A6206" s="1">
        <v>44225</v>
      </c>
      <c r="B6206">
        <v>14.188696</v>
      </c>
    </row>
    <row r="6207" spans="1:2" x14ac:dyDescent="0.3">
      <c r="A6207" s="1">
        <v>44228</v>
      </c>
      <c r="B6207">
        <v>14.319000000000001</v>
      </c>
    </row>
    <row r="6208" spans="1:2" x14ac:dyDescent="0.3">
      <c r="A6208" s="1">
        <v>44229</v>
      </c>
      <c r="B6208">
        <v>14.463782</v>
      </c>
    </row>
    <row r="6209" spans="1:2" x14ac:dyDescent="0.3">
      <c r="A6209" s="1">
        <v>44230</v>
      </c>
      <c r="B6209">
        <v>14.724392</v>
      </c>
    </row>
    <row r="6210" spans="1:2" x14ac:dyDescent="0.3">
      <c r="A6210" s="1">
        <v>44231</v>
      </c>
      <c r="B6210">
        <v>14.763</v>
      </c>
    </row>
    <row r="6211" spans="1:2" x14ac:dyDescent="0.3">
      <c r="A6211" s="1">
        <v>44232</v>
      </c>
      <c r="B6211">
        <v>14.541</v>
      </c>
    </row>
    <row r="6212" spans="1:2" x14ac:dyDescent="0.3">
      <c r="A6212" s="1">
        <v>44235</v>
      </c>
      <c r="B6212">
        <v>14.507217000000001</v>
      </c>
    </row>
    <row r="6213" spans="1:2" x14ac:dyDescent="0.3">
      <c r="A6213" s="1">
        <v>44236</v>
      </c>
      <c r="B6213">
        <v>14.376913999999999</v>
      </c>
    </row>
    <row r="6214" spans="1:2" x14ac:dyDescent="0.3">
      <c r="A6214" s="1">
        <v>44237</v>
      </c>
      <c r="B6214">
        <v>14.352783000000001</v>
      </c>
    </row>
    <row r="6215" spans="1:2" x14ac:dyDescent="0.3">
      <c r="A6215" s="1">
        <v>44238</v>
      </c>
      <c r="B6215">
        <v>14.280392000000001</v>
      </c>
    </row>
    <row r="6216" spans="1:2" x14ac:dyDescent="0.3">
      <c r="A6216" s="1">
        <v>44239</v>
      </c>
      <c r="B6216">
        <v>14.328652</v>
      </c>
    </row>
    <row r="6217" spans="1:2" x14ac:dyDescent="0.3">
      <c r="A6217" s="1">
        <v>44242</v>
      </c>
      <c r="B6217">
        <v>14.396217</v>
      </c>
    </row>
    <row r="6218" spans="1:2" x14ac:dyDescent="0.3">
      <c r="A6218" s="1">
        <v>44243</v>
      </c>
      <c r="B6218">
        <v>14.275565</v>
      </c>
    </row>
    <row r="6219" spans="1:2" x14ac:dyDescent="0.3">
      <c r="A6219" s="1">
        <v>44244</v>
      </c>
      <c r="B6219">
        <v>14.24661</v>
      </c>
    </row>
    <row r="6220" spans="1:2" x14ac:dyDescent="0.3">
      <c r="A6220" s="1">
        <v>44245</v>
      </c>
      <c r="B6220">
        <v>14.188696</v>
      </c>
    </row>
    <row r="6221" spans="1:2" x14ac:dyDescent="0.3">
      <c r="A6221" s="1">
        <v>44246</v>
      </c>
      <c r="B6221">
        <v>14.314174</v>
      </c>
    </row>
    <row r="6222" spans="1:2" x14ac:dyDescent="0.3">
      <c r="A6222" s="1">
        <v>44249</v>
      </c>
      <c r="B6222">
        <v>14.290044</v>
      </c>
    </row>
    <row r="6223" spans="1:2" x14ac:dyDescent="0.3">
      <c r="A6223" s="1">
        <v>44250</v>
      </c>
      <c r="B6223">
        <v>14.208</v>
      </c>
    </row>
    <row r="6224" spans="1:2" x14ac:dyDescent="0.3">
      <c r="A6224" s="1">
        <v>44251</v>
      </c>
      <c r="B6224">
        <v>14.256262</v>
      </c>
    </row>
    <row r="6225" spans="1:2" x14ac:dyDescent="0.3">
      <c r="A6225" s="1">
        <v>44252</v>
      </c>
      <c r="B6225">
        <v>14.449305000000001</v>
      </c>
    </row>
    <row r="6226" spans="1:2" x14ac:dyDescent="0.3">
      <c r="A6226" s="1">
        <v>44253</v>
      </c>
      <c r="B6226">
        <v>14.507217000000001</v>
      </c>
    </row>
    <row r="6227" spans="1:2" x14ac:dyDescent="0.3">
      <c r="A6227" s="1">
        <v>44256</v>
      </c>
      <c r="B6227">
        <v>14.502390999999999</v>
      </c>
    </row>
    <row r="6228" spans="1:2" x14ac:dyDescent="0.3">
      <c r="A6228" s="1">
        <v>44257</v>
      </c>
      <c r="B6228">
        <v>14.478261</v>
      </c>
    </row>
    <row r="6229" spans="1:2" x14ac:dyDescent="0.3">
      <c r="A6229" s="1">
        <v>44258</v>
      </c>
      <c r="B6229">
        <v>14.386564999999999</v>
      </c>
    </row>
    <row r="6230" spans="1:2" x14ac:dyDescent="0.3">
      <c r="A6230" s="1">
        <v>44259</v>
      </c>
      <c r="B6230">
        <v>14.463782</v>
      </c>
    </row>
    <row r="6231" spans="1:2" x14ac:dyDescent="0.3">
      <c r="A6231" s="1">
        <v>44260</v>
      </c>
      <c r="B6231">
        <v>14.478261</v>
      </c>
    </row>
    <row r="6232" spans="1:2" x14ac:dyDescent="0.3">
      <c r="A6232" s="1">
        <v>44263</v>
      </c>
      <c r="B6232">
        <v>14.782304</v>
      </c>
    </row>
    <row r="6233" spans="1:2" x14ac:dyDescent="0.3">
      <c r="A6233" s="1">
        <v>44264</v>
      </c>
      <c r="B6233">
        <v>14.878826</v>
      </c>
    </row>
    <row r="6234" spans="1:2" x14ac:dyDescent="0.3">
      <c r="A6234" s="1">
        <v>44265</v>
      </c>
      <c r="B6234">
        <v>15.636523</v>
      </c>
    </row>
    <row r="6235" spans="1:2" x14ac:dyDescent="0.3">
      <c r="A6235" s="1">
        <v>44266</v>
      </c>
      <c r="B6235">
        <v>15.655825999999999</v>
      </c>
    </row>
    <row r="6236" spans="1:2" x14ac:dyDescent="0.3">
      <c r="A6236" s="1">
        <v>44267</v>
      </c>
      <c r="B6236">
        <v>15.91161</v>
      </c>
    </row>
    <row r="6237" spans="1:2" x14ac:dyDescent="0.3">
      <c r="A6237" s="1">
        <v>44270</v>
      </c>
      <c r="B6237">
        <v>16.04674</v>
      </c>
    </row>
    <row r="6238" spans="1:2" x14ac:dyDescent="0.3">
      <c r="A6238" s="1">
        <v>44271</v>
      </c>
      <c r="B6238">
        <v>15.91161</v>
      </c>
    </row>
    <row r="6239" spans="1:2" x14ac:dyDescent="0.3">
      <c r="A6239" s="1">
        <v>44272</v>
      </c>
      <c r="B6239">
        <v>16.04674</v>
      </c>
    </row>
    <row r="6240" spans="1:2" x14ac:dyDescent="0.3">
      <c r="A6240" s="1">
        <v>44273</v>
      </c>
      <c r="B6240">
        <v>16.172215999999999</v>
      </c>
    </row>
    <row r="6241" spans="1:2" x14ac:dyDescent="0.3">
      <c r="A6241" s="1">
        <v>44274</v>
      </c>
      <c r="B6241">
        <v>15.897130000000001</v>
      </c>
    </row>
    <row r="6242" spans="1:2" x14ac:dyDescent="0.3">
      <c r="A6242" s="1">
        <v>44277</v>
      </c>
      <c r="B6242">
        <v>15.872999999999999</v>
      </c>
    </row>
    <row r="6243" spans="1:2" x14ac:dyDescent="0.3">
      <c r="A6243" s="1">
        <v>44278</v>
      </c>
      <c r="B6243">
        <v>16.167390999999999</v>
      </c>
    </row>
    <row r="6244" spans="1:2" x14ac:dyDescent="0.3">
      <c r="A6244" s="1">
        <v>44279</v>
      </c>
      <c r="B6244">
        <v>16.143260999999999</v>
      </c>
    </row>
    <row r="6245" spans="1:2" x14ac:dyDescent="0.3">
      <c r="A6245" s="1">
        <v>44280</v>
      </c>
      <c r="B6245">
        <v>16.152913999999999</v>
      </c>
    </row>
    <row r="6246" spans="1:2" x14ac:dyDescent="0.3">
      <c r="A6246" s="1">
        <v>44281</v>
      </c>
      <c r="B6246">
        <v>16.254261</v>
      </c>
    </row>
    <row r="6247" spans="1:2" x14ac:dyDescent="0.3">
      <c r="A6247" s="1">
        <v>44284</v>
      </c>
      <c r="B6247">
        <v>16.539000999999999</v>
      </c>
    </row>
    <row r="6248" spans="1:2" x14ac:dyDescent="0.3">
      <c r="A6248" s="1">
        <v>44285</v>
      </c>
      <c r="B6248">
        <v>16.519694999999999</v>
      </c>
    </row>
    <row r="6249" spans="1:2" x14ac:dyDescent="0.3">
      <c r="A6249" s="1">
        <v>44286</v>
      </c>
      <c r="B6249">
        <v>16.572783000000001</v>
      </c>
    </row>
    <row r="6250" spans="1:2" x14ac:dyDescent="0.3">
      <c r="A6250" s="1">
        <v>44287</v>
      </c>
      <c r="B6250">
        <v>16.649999999999999</v>
      </c>
    </row>
    <row r="6251" spans="1:2" x14ac:dyDescent="0.3">
      <c r="A6251" s="1">
        <v>44292</v>
      </c>
      <c r="B6251">
        <v>16.57</v>
      </c>
    </row>
    <row r="6252" spans="1:2" x14ac:dyDescent="0.3">
      <c r="A6252" s="1">
        <v>44293</v>
      </c>
      <c r="B6252">
        <v>16.573999000000001</v>
      </c>
    </row>
    <row r="6253" spans="1:2" x14ac:dyDescent="0.3">
      <c r="A6253" s="1">
        <v>44294</v>
      </c>
      <c r="B6253">
        <v>16.638000000000002</v>
      </c>
    </row>
    <row r="6254" spans="1:2" x14ac:dyDescent="0.3">
      <c r="A6254" s="1">
        <v>44295</v>
      </c>
      <c r="B6254">
        <v>16.452000000000002</v>
      </c>
    </row>
    <row r="6255" spans="1:2" x14ac:dyDescent="0.3">
      <c r="A6255" s="1">
        <v>44298</v>
      </c>
      <c r="B6255">
        <v>16.302</v>
      </c>
    </row>
    <row r="6256" spans="1:2" x14ac:dyDescent="0.3">
      <c r="A6256" s="1">
        <v>44299</v>
      </c>
      <c r="B6256">
        <v>16.096001000000001</v>
      </c>
    </row>
    <row r="6257" spans="1:2" x14ac:dyDescent="0.3">
      <c r="A6257" s="1">
        <v>44300</v>
      </c>
      <c r="B6257">
        <v>16.07</v>
      </c>
    </row>
    <row r="6258" spans="1:2" x14ac:dyDescent="0.3">
      <c r="A6258" s="1">
        <v>44301</v>
      </c>
      <c r="B6258">
        <v>15.992000000000001</v>
      </c>
    </row>
    <row r="6259" spans="1:2" x14ac:dyDescent="0.3">
      <c r="A6259" s="1">
        <v>44302</v>
      </c>
      <c r="B6259">
        <v>16.124001</v>
      </c>
    </row>
    <row r="6260" spans="1:2" x14ac:dyDescent="0.3">
      <c r="A6260" s="1">
        <v>44305</v>
      </c>
      <c r="B6260">
        <v>16.193999999999999</v>
      </c>
    </row>
    <row r="6261" spans="1:2" x14ac:dyDescent="0.3">
      <c r="A6261" s="1">
        <v>44306</v>
      </c>
      <c r="B6261">
        <v>16.047999999999998</v>
      </c>
    </row>
    <row r="6262" spans="1:2" x14ac:dyDescent="0.3">
      <c r="A6262" s="1">
        <v>44307</v>
      </c>
      <c r="B6262">
        <v>16.032</v>
      </c>
    </row>
    <row r="6263" spans="1:2" x14ac:dyDescent="0.3">
      <c r="A6263" s="1">
        <v>44308</v>
      </c>
      <c r="B6263">
        <v>16.152000000000001</v>
      </c>
    </row>
    <row r="6264" spans="1:2" x14ac:dyDescent="0.3">
      <c r="A6264" s="1">
        <v>44309</v>
      </c>
      <c r="B6264">
        <v>16.082001000000002</v>
      </c>
    </row>
    <row r="6265" spans="1:2" x14ac:dyDescent="0.3">
      <c r="A6265" s="1">
        <v>44312</v>
      </c>
      <c r="B6265">
        <v>16.044001000000002</v>
      </c>
    </row>
    <row r="6266" spans="1:2" x14ac:dyDescent="0.3">
      <c r="A6266" s="1">
        <v>44313</v>
      </c>
      <c r="B6266">
        <v>15.997999999999999</v>
      </c>
    </row>
    <row r="6267" spans="1:2" x14ac:dyDescent="0.3">
      <c r="A6267" s="1">
        <v>44314</v>
      </c>
      <c r="B6267">
        <v>15.98</v>
      </c>
    </row>
    <row r="6268" spans="1:2" x14ac:dyDescent="0.3">
      <c r="A6268" s="1">
        <v>44315</v>
      </c>
      <c r="B6268">
        <v>15.95</v>
      </c>
    </row>
    <row r="6269" spans="1:2" x14ac:dyDescent="0.3">
      <c r="A6269" s="1">
        <v>44316</v>
      </c>
      <c r="B6269">
        <v>16</v>
      </c>
    </row>
    <row r="6270" spans="1:2" x14ac:dyDescent="0.3">
      <c r="A6270" s="1">
        <v>44319</v>
      </c>
      <c r="B6270">
        <v>16.097999999999999</v>
      </c>
    </row>
    <row r="6271" spans="1:2" x14ac:dyDescent="0.3">
      <c r="A6271" s="1">
        <v>44320</v>
      </c>
      <c r="B6271">
        <v>16.091999000000001</v>
      </c>
    </row>
    <row r="6272" spans="1:2" x14ac:dyDescent="0.3">
      <c r="A6272" s="1">
        <v>44321</v>
      </c>
      <c r="B6272">
        <v>16.412001</v>
      </c>
    </row>
    <row r="6273" spans="1:2" x14ac:dyDescent="0.3">
      <c r="A6273" s="1">
        <v>44322</v>
      </c>
      <c r="B6273">
        <v>16.532</v>
      </c>
    </row>
    <row r="6274" spans="1:2" x14ac:dyDescent="0.3">
      <c r="A6274" s="1">
        <v>44323</v>
      </c>
      <c r="B6274">
        <v>16.533999999999999</v>
      </c>
    </row>
    <row r="6275" spans="1:2" x14ac:dyDescent="0.3">
      <c r="A6275" s="1">
        <v>44326</v>
      </c>
      <c r="B6275">
        <v>16.648001000000001</v>
      </c>
    </row>
    <row r="6276" spans="1:2" x14ac:dyDescent="0.3">
      <c r="A6276" s="1">
        <v>44327</v>
      </c>
      <c r="B6276">
        <v>16.350000000000001</v>
      </c>
    </row>
    <row r="6277" spans="1:2" x14ac:dyDescent="0.3">
      <c r="A6277" s="1">
        <v>44328</v>
      </c>
      <c r="B6277">
        <v>16.712</v>
      </c>
    </row>
    <row r="6278" spans="1:2" x14ac:dyDescent="0.3">
      <c r="A6278" s="1">
        <v>44329</v>
      </c>
      <c r="B6278">
        <v>16.617999999999999</v>
      </c>
    </row>
    <row r="6279" spans="1:2" x14ac:dyDescent="0.3">
      <c r="A6279" s="1">
        <v>44330</v>
      </c>
      <c r="B6279">
        <v>16.812000000000001</v>
      </c>
    </row>
    <row r="6280" spans="1:2" x14ac:dyDescent="0.3">
      <c r="A6280" s="1">
        <v>44333</v>
      </c>
      <c r="B6280">
        <v>17.271999000000001</v>
      </c>
    </row>
    <row r="6281" spans="1:2" x14ac:dyDescent="0.3">
      <c r="A6281" s="1">
        <v>44334</v>
      </c>
      <c r="B6281">
        <v>17.068000999999999</v>
      </c>
    </row>
    <row r="6282" spans="1:2" x14ac:dyDescent="0.3">
      <c r="A6282" s="1">
        <v>44335</v>
      </c>
      <c r="B6282">
        <v>16.591999000000001</v>
      </c>
    </row>
    <row r="6283" spans="1:2" x14ac:dyDescent="0.3">
      <c r="A6283" s="1">
        <v>44336</v>
      </c>
      <c r="B6283">
        <v>17.007999000000002</v>
      </c>
    </row>
    <row r="6284" spans="1:2" x14ac:dyDescent="0.3">
      <c r="A6284" s="1">
        <v>44337</v>
      </c>
      <c r="B6284">
        <v>17.170000000000002</v>
      </c>
    </row>
    <row r="6285" spans="1:2" x14ac:dyDescent="0.3">
      <c r="A6285" s="1">
        <v>44341</v>
      </c>
      <c r="B6285">
        <v>17.170000000000002</v>
      </c>
    </row>
    <row r="6286" spans="1:2" x14ac:dyDescent="0.3">
      <c r="A6286" s="1">
        <v>44342</v>
      </c>
      <c r="B6286">
        <v>17.091999000000001</v>
      </c>
    </row>
    <row r="6287" spans="1:2" x14ac:dyDescent="0.3">
      <c r="A6287" s="1">
        <v>44343</v>
      </c>
      <c r="B6287">
        <v>17.013999999999999</v>
      </c>
    </row>
    <row r="6288" spans="1:2" x14ac:dyDescent="0.3">
      <c r="A6288" s="1">
        <v>44344</v>
      </c>
      <c r="B6288">
        <v>17.084</v>
      </c>
    </row>
    <row r="6289" spans="1:2" x14ac:dyDescent="0.3">
      <c r="A6289" s="1">
        <v>44347</v>
      </c>
      <c r="B6289">
        <v>16.993998999999999</v>
      </c>
    </row>
    <row r="6290" spans="1:2" x14ac:dyDescent="0.3">
      <c r="A6290" s="1">
        <v>44348</v>
      </c>
      <c r="B6290">
        <v>17.176000999999999</v>
      </c>
    </row>
    <row r="6291" spans="1:2" x14ac:dyDescent="0.3">
      <c r="A6291" s="1">
        <v>44349</v>
      </c>
      <c r="B6291">
        <v>17.245999999999999</v>
      </c>
    </row>
    <row r="6292" spans="1:2" x14ac:dyDescent="0.3">
      <c r="A6292" s="1">
        <v>44350</v>
      </c>
      <c r="B6292">
        <v>17.260000000000002</v>
      </c>
    </row>
    <row r="6293" spans="1:2" x14ac:dyDescent="0.3">
      <c r="A6293" s="1">
        <v>44351</v>
      </c>
      <c r="B6293">
        <v>17.282</v>
      </c>
    </row>
    <row r="6294" spans="1:2" x14ac:dyDescent="0.3">
      <c r="A6294" s="1">
        <v>44354</v>
      </c>
      <c r="B6294">
        <v>17.441998999999999</v>
      </c>
    </row>
    <row r="6295" spans="1:2" x14ac:dyDescent="0.3">
      <c r="A6295" s="1">
        <v>44355</v>
      </c>
      <c r="B6295">
        <v>17.420000000000002</v>
      </c>
    </row>
    <row r="6296" spans="1:2" x14ac:dyDescent="0.3">
      <c r="A6296" s="1">
        <v>44356</v>
      </c>
      <c r="B6296">
        <v>17.385999999999999</v>
      </c>
    </row>
    <row r="6297" spans="1:2" x14ac:dyDescent="0.3">
      <c r="A6297" s="1">
        <v>44357</v>
      </c>
      <c r="B6297">
        <v>17.695999</v>
      </c>
    </row>
    <row r="6298" spans="1:2" x14ac:dyDescent="0.3">
      <c r="A6298" s="1">
        <v>44358</v>
      </c>
      <c r="B6298">
        <v>17.794001000000002</v>
      </c>
    </row>
    <row r="6299" spans="1:2" x14ac:dyDescent="0.3">
      <c r="A6299" s="1">
        <v>44361</v>
      </c>
      <c r="B6299">
        <v>17.788</v>
      </c>
    </row>
    <row r="6300" spans="1:2" x14ac:dyDescent="0.3">
      <c r="A6300" s="1">
        <v>44362</v>
      </c>
      <c r="B6300">
        <v>17.872</v>
      </c>
    </row>
    <row r="6301" spans="1:2" x14ac:dyDescent="0.3">
      <c r="A6301" s="1">
        <v>44363</v>
      </c>
      <c r="B6301">
        <v>17.809999000000001</v>
      </c>
    </row>
    <row r="6302" spans="1:2" x14ac:dyDescent="0.3">
      <c r="A6302" s="1">
        <v>44364</v>
      </c>
      <c r="B6302">
        <v>17.757999000000002</v>
      </c>
    </row>
    <row r="6303" spans="1:2" x14ac:dyDescent="0.3">
      <c r="A6303" s="1">
        <v>44365</v>
      </c>
      <c r="B6303">
        <v>17.596001000000001</v>
      </c>
    </row>
    <row r="6304" spans="1:2" x14ac:dyDescent="0.3">
      <c r="A6304" s="1">
        <v>44368</v>
      </c>
      <c r="B6304">
        <v>17.812000000000001</v>
      </c>
    </row>
    <row r="6305" spans="1:2" x14ac:dyDescent="0.3">
      <c r="A6305" s="1">
        <v>44369</v>
      </c>
      <c r="B6305">
        <v>17.975999999999999</v>
      </c>
    </row>
    <row r="6306" spans="1:2" x14ac:dyDescent="0.3">
      <c r="A6306" s="1">
        <v>44370</v>
      </c>
      <c r="B6306">
        <v>17.739999999999998</v>
      </c>
    </row>
    <row r="6307" spans="1:2" x14ac:dyDescent="0.3">
      <c r="A6307" s="1">
        <v>44371</v>
      </c>
      <c r="B6307">
        <v>17.872</v>
      </c>
    </row>
    <row r="6308" spans="1:2" x14ac:dyDescent="0.3">
      <c r="A6308" s="1">
        <v>44372</v>
      </c>
      <c r="B6308">
        <v>17.878</v>
      </c>
    </row>
    <row r="6309" spans="1:2" x14ac:dyDescent="0.3">
      <c r="A6309" s="1">
        <v>44375</v>
      </c>
      <c r="B6309">
        <v>17.916</v>
      </c>
    </row>
    <row r="6310" spans="1:2" x14ac:dyDescent="0.3">
      <c r="A6310" s="1">
        <v>44376</v>
      </c>
      <c r="B6310">
        <v>17.997999</v>
      </c>
    </row>
    <row r="6311" spans="1:2" x14ac:dyDescent="0.3">
      <c r="A6311" s="1">
        <v>44377</v>
      </c>
      <c r="B6311">
        <v>17.812000000000001</v>
      </c>
    </row>
    <row r="6312" spans="1:2" x14ac:dyDescent="0.3">
      <c r="A6312" s="1">
        <v>44378</v>
      </c>
      <c r="B6312">
        <v>17.872</v>
      </c>
    </row>
    <row r="6313" spans="1:2" x14ac:dyDescent="0.3">
      <c r="A6313" s="1">
        <v>44379</v>
      </c>
      <c r="B6313">
        <v>17.969999000000001</v>
      </c>
    </row>
    <row r="6314" spans="1:2" x14ac:dyDescent="0.3">
      <c r="A6314" s="1">
        <v>44382</v>
      </c>
      <c r="B6314">
        <v>17.934000000000001</v>
      </c>
    </row>
    <row r="6315" spans="1:2" x14ac:dyDescent="0.3">
      <c r="A6315" s="1">
        <v>44383</v>
      </c>
      <c r="B6315">
        <v>17.822001</v>
      </c>
    </row>
    <row r="6316" spans="1:2" x14ac:dyDescent="0.3">
      <c r="A6316" s="1">
        <v>44384</v>
      </c>
      <c r="B6316">
        <v>18.002001</v>
      </c>
    </row>
    <row r="6317" spans="1:2" x14ac:dyDescent="0.3">
      <c r="A6317" s="1">
        <v>44385</v>
      </c>
      <c r="B6317">
        <v>17.792000000000002</v>
      </c>
    </row>
    <row r="6318" spans="1:2" x14ac:dyDescent="0.3">
      <c r="A6318" s="1">
        <v>44386</v>
      </c>
      <c r="B6318">
        <v>18</v>
      </c>
    </row>
    <row r="6319" spans="1:2" x14ac:dyDescent="0.3">
      <c r="A6319" s="1">
        <v>44389</v>
      </c>
      <c r="B6319">
        <v>18.271999000000001</v>
      </c>
    </row>
    <row r="6320" spans="1:2" x14ac:dyDescent="0.3">
      <c r="A6320" s="1">
        <v>44390</v>
      </c>
      <c r="B6320">
        <v>18.416</v>
      </c>
    </row>
    <row r="6321" spans="1:2" x14ac:dyDescent="0.3">
      <c r="A6321" s="1">
        <v>44391</v>
      </c>
      <c r="B6321">
        <v>18.312000000000001</v>
      </c>
    </row>
    <row r="6322" spans="1:2" x14ac:dyDescent="0.3">
      <c r="A6322" s="1">
        <v>44392</v>
      </c>
      <c r="B6322">
        <v>18.219999000000001</v>
      </c>
    </row>
    <row r="6323" spans="1:2" x14ac:dyDescent="0.3">
      <c r="A6323" s="1">
        <v>44393</v>
      </c>
      <c r="B6323">
        <v>18.344000000000001</v>
      </c>
    </row>
    <row r="6324" spans="1:2" x14ac:dyDescent="0.3">
      <c r="A6324" s="1">
        <v>44396</v>
      </c>
      <c r="B6324">
        <v>17.542000000000002</v>
      </c>
    </row>
    <row r="6325" spans="1:2" x14ac:dyDescent="0.3">
      <c r="A6325" s="1">
        <v>44397</v>
      </c>
      <c r="B6325">
        <v>17.533999999999999</v>
      </c>
    </row>
    <row r="6326" spans="1:2" x14ac:dyDescent="0.3">
      <c r="A6326" s="1">
        <v>44398</v>
      </c>
      <c r="B6326">
        <v>17.885999999999999</v>
      </c>
    </row>
    <row r="6327" spans="1:2" x14ac:dyDescent="0.3">
      <c r="A6327" s="1">
        <v>44399</v>
      </c>
      <c r="B6327">
        <v>17.670000000000002</v>
      </c>
    </row>
    <row r="6328" spans="1:2" x14ac:dyDescent="0.3">
      <c r="A6328" s="1">
        <v>44400</v>
      </c>
      <c r="B6328">
        <v>17.884001000000001</v>
      </c>
    </row>
    <row r="6329" spans="1:2" x14ac:dyDescent="0.3">
      <c r="A6329" s="1">
        <v>44403</v>
      </c>
      <c r="B6329">
        <v>17.834</v>
      </c>
    </row>
    <row r="6330" spans="1:2" x14ac:dyDescent="0.3">
      <c r="A6330" s="1">
        <v>44404</v>
      </c>
      <c r="B6330">
        <v>17.835999999999999</v>
      </c>
    </row>
    <row r="6331" spans="1:2" x14ac:dyDescent="0.3">
      <c r="A6331" s="1">
        <v>44405</v>
      </c>
      <c r="B6331">
        <v>17.806000000000001</v>
      </c>
    </row>
    <row r="6332" spans="1:2" x14ac:dyDescent="0.3">
      <c r="A6332" s="1">
        <v>44406</v>
      </c>
      <c r="B6332">
        <v>17.684000000000001</v>
      </c>
    </row>
    <row r="6333" spans="1:2" x14ac:dyDescent="0.3">
      <c r="A6333" s="1">
        <v>44407</v>
      </c>
      <c r="B6333">
        <v>17.506001000000001</v>
      </c>
    </row>
    <row r="6334" spans="1:2" x14ac:dyDescent="0.3">
      <c r="A6334" s="1">
        <v>44410</v>
      </c>
      <c r="B6334">
        <v>17.427999</v>
      </c>
    </row>
    <row r="6335" spans="1:2" x14ac:dyDescent="0.3">
      <c r="A6335" s="1">
        <v>44411</v>
      </c>
      <c r="B6335">
        <v>17.601998999999999</v>
      </c>
    </row>
    <row r="6336" spans="1:2" x14ac:dyDescent="0.3">
      <c r="A6336" s="1">
        <v>44412</v>
      </c>
      <c r="B6336">
        <v>17.532</v>
      </c>
    </row>
    <row r="6337" spans="1:2" x14ac:dyDescent="0.3">
      <c r="A6337" s="1">
        <v>44413</v>
      </c>
      <c r="B6337">
        <v>17.547999999999998</v>
      </c>
    </row>
    <row r="6338" spans="1:2" x14ac:dyDescent="0.3">
      <c r="A6338" s="1">
        <v>44414</v>
      </c>
      <c r="B6338">
        <v>17.686001000000001</v>
      </c>
    </row>
    <row r="6339" spans="1:2" x14ac:dyDescent="0.3">
      <c r="A6339" s="1">
        <v>44417</v>
      </c>
      <c r="B6339">
        <v>17.832001000000002</v>
      </c>
    </row>
    <row r="6340" spans="1:2" x14ac:dyDescent="0.3">
      <c r="A6340" s="1">
        <v>44418</v>
      </c>
      <c r="B6340">
        <v>17.879999000000002</v>
      </c>
    </row>
    <row r="6341" spans="1:2" x14ac:dyDescent="0.3">
      <c r="A6341" s="1">
        <v>44419</v>
      </c>
      <c r="B6341">
        <v>17.902000000000001</v>
      </c>
    </row>
    <row r="6342" spans="1:2" x14ac:dyDescent="0.3">
      <c r="A6342" s="1">
        <v>44420</v>
      </c>
      <c r="B6342">
        <v>18.403998999999999</v>
      </c>
    </row>
    <row r="6343" spans="1:2" x14ac:dyDescent="0.3">
      <c r="A6343" s="1">
        <v>44421</v>
      </c>
      <c r="B6343">
        <v>18.552</v>
      </c>
    </row>
    <row r="6344" spans="1:2" x14ac:dyDescent="0.3">
      <c r="A6344" s="1">
        <v>44424</v>
      </c>
      <c r="B6344">
        <v>18.597999999999999</v>
      </c>
    </row>
    <row r="6345" spans="1:2" x14ac:dyDescent="0.3">
      <c r="A6345" s="1">
        <v>44425</v>
      </c>
      <c r="B6345">
        <v>18.745999999999999</v>
      </c>
    </row>
    <row r="6346" spans="1:2" x14ac:dyDescent="0.3">
      <c r="A6346" s="1">
        <v>44426</v>
      </c>
      <c r="B6346">
        <v>18.916</v>
      </c>
    </row>
    <row r="6347" spans="1:2" x14ac:dyDescent="0.3">
      <c r="A6347" s="1">
        <v>44427</v>
      </c>
      <c r="B6347">
        <v>18.573999000000001</v>
      </c>
    </row>
    <row r="6348" spans="1:2" x14ac:dyDescent="0.3">
      <c r="A6348" s="1">
        <v>44428</v>
      </c>
      <c r="B6348">
        <v>18.813998999999999</v>
      </c>
    </row>
    <row r="6349" spans="1:2" x14ac:dyDescent="0.3">
      <c r="A6349" s="1">
        <v>44431</v>
      </c>
      <c r="B6349">
        <v>18.82</v>
      </c>
    </row>
    <row r="6350" spans="1:2" x14ac:dyDescent="0.3">
      <c r="A6350" s="1">
        <v>44432</v>
      </c>
      <c r="B6350">
        <v>18.614000000000001</v>
      </c>
    </row>
    <row r="6351" spans="1:2" x14ac:dyDescent="0.3">
      <c r="A6351" s="1">
        <v>44433</v>
      </c>
      <c r="B6351">
        <v>18.579999999999998</v>
      </c>
    </row>
    <row r="6352" spans="1:2" x14ac:dyDescent="0.3">
      <c r="A6352" s="1">
        <v>44434</v>
      </c>
      <c r="B6352">
        <v>18.443999999999999</v>
      </c>
    </row>
    <row r="6353" spans="1:2" x14ac:dyDescent="0.3">
      <c r="A6353" s="1">
        <v>44435</v>
      </c>
      <c r="B6353">
        <v>18.469999000000001</v>
      </c>
    </row>
    <row r="6354" spans="1:2" x14ac:dyDescent="0.3">
      <c r="A6354" s="1">
        <v>44438</v>
      </c>
      <c r="B6354">
        <v>18.403998999999999</v>
      </c>
    </row>
    <row r="6355" spans="1:2" x14ac:dyDescent="0.3">
      <c r="A6355" s="1">
        <v>44439</v>
      </c>
      <c r="B6355">
        <v>18.007999000000002</v>
      </c>
    </row>
    <row r="6356" spans="1:2" x14ac:dyDescent="0.3">
      <c r="A6356" s="1">
        <v>44440</v>
      </c>
      <c r="B6356">
        <v>18.063998999999999</v>
      </c>
    </row>
    <row r="6357" spans="1:2" x14ac:dyDescent="0.3">
      <c r="A6357" s="1">
        <v>44441</v>
      </c>
      <c r="B6357">
        <v>17.954000000000001</v>
      </c>
    </row>
    <row r="6358" spans="1:2" x14ac:dyDescent="0.3">
      <c r="A6358" s="1">
        <v>44442</v>
      </c>
      <c r="B6358">
        <v>17.804001</v>
      </c>
    </row>
    <row r="6359" spans="1:2" x14ac:dyDescent="0.3">
      <c r="A6359" s="1">
        <v>44445</v>
      </c>
      <c r="B6359">
        <v>17.903998999999999</v>
      </c>
    </row>
    <row r="6360" spans="1:2" x14ac:dyDescent="0.3">
      <c r="A6360" s="1">
        <v>44446</v>
      </c>
      <c r="B6360">
        <v>17.914000000000001</v>
      </c>
    </row>
    <row r="6361" spans="1:2" x14ac:dyDescent="0.3">
      <c r="A6361" s="1">
        <v>44447</v>
      </c>
      <c r="B6361">
        <v>17.975999999999999</v>
      </c>
    </row>
    <row r="6362" spans="1:2" x14ac:dyDescent="0.3">
      <c r="A6362" s="1">
        <v>44448</v>
      </c>
      <c r="B6362">
        <v>17.731999999999999</v>
      </c>
    </row>
    <row r="6363" spans="1:2" x14ac:dyDescent="0.3">
      <c r="A6363" s="1">
        <v>44449</v>
      </c>
      <c r="B6363">
        <v>17.341999000000001</v>
      </c>
    </row>
    <row r="6364" spans="1:2" x14ac:dyDescent="0.3">
      <c r="A6364" s="1">
        <v>44452</v>
      </c>
      <c r="B6364">
        <v>17.516000999999999</v>
      </c>
    </row>
    <row r="6365" spans="1:2" x14ac:dyDescent="0.3">
      <c r="A6365" s="1">
        <v>44453</v>
      </c>
      <c r="B6365">
        <v>17.416</v>
      </c>
    </row>
    <row r="6366" spans="1:2" x14ac:dyDescent="0.3">
      <c r="A6366" s="1">
        <v>44454</v>
      </c>
      <c r="B6366">
        <v>17.403998999999999</v>
      </c>
    </row>
    <row r="6367" spans="1:2" x14ac:dyDescent="0.3">
      <c r="A6367" s="1">
        <v>44455</v>
      </c>
      <c r="B6367">
        <v>17.420000000000002</v>
      </c>
    </row>
    <row r="6368" spans="1:2" x14ac:dyDescent="0.3">
      <c r="A6368" s="1">
        <v>44456</v>
      </c>
      <c r="B6368">
        <v>17.351998999999999</v>
      </c>
    </row>
    <row r="6369" spans="1:2" x14ac:dyDescent="0.3">
      <c r="A6369" s="1">
        <v>44459</v>
      </c>
      <c r="B6369">
        <v>16.962</v>
      </c>
    </row>
    <row r="6370" spans="1:2" x14ac:dyDescent="0.3">
      <c r="A6370" s="1">
        <v>44460</v>
      </c>
      <c r="B6370">
        <v>17.219999000000001</v>
      </c>
    </row>
    <row r="6371" spans="1:2" x14ac:dyDescent="0.3">
      <c r="A6371" s="1">
        <v>44461</v>
      </c>
      <c r="B6371">
        <v>17.408000999999999</v>
      </c>
    </row>
    <row r="6372" spans="1:2" x14ac:dyDescent="0.3">
      <c r="A6372" s="1">
        <v>44462</v>
      </c>
      <c r="B6372">
        <v>17.666</v>
      </c>
    </row>
    <row r="6373" spans="1:2" x14ac:dyDescent="0.3">
      <c r="A6373" s="1">
        <v>44463</v>
      </c>
      <c r="B6373">
        <v>17.450001</v>
      </c>
    </row>
    <row r="6374" spans="1:2" x14ac:dyDescent="0.3">
      <c r="A6374" s="1">
        <v>44466</v>
      </c>
      <c r="B6374">
        <v>17.57</v>
      </c>
    </row>
    <row r="6375" spans="1:2" x14ac:dyDescent="0.3">
      <c r="A6375" s="1">
        <v>44467</v>
      </c>
      <c r="B6375">
        <v>17.309999000000001</v>
      </c>
    </row>
    <row r="6376" spans="1:2" x14ac:dyDescent="0.3">
      <c r="A6376" s="1">
        <v>44468</v>
      </c>
      <c r="B6376">
        <v>17.535999</v>
      </c>
    </row>
    <row r="6377" spans="1:2" x14ac:dyDescent="0.3">
      <c r="A6377" s="1">
        <v>44469</v>
      </c>
      <c r="B6377">
        <v>17.396000000000001</v>
      </c>
    </row>
    <row r="6378" spans="1:2" x14ac:dyDescent="0.3">
      <c r="A6378" s="1">
        <v>44470</v>
      </c>
      <c r="B6378">
        <v>17.361999999999998</v>
      </c>
    </row>
    <row r="6379" spans="1:2" x14ac:dyDescent="0.3">
      <c r="A6379" s="1">
        <v>44473</v>
      </c>
      <c r="B6379">
        <v>17.379999000000002</v>
      </c>
    </row>
    <row r="6380" spans="1:2" x14ac:dyDescent="0.3">
      <c r="A6380" s="1">
        <v>44474</v>
      </c>
      <c r="B6380">
        <v>17.608000000000001</v>
      </c>
    </row>
    <row r="6381" spans="1:2" x14ac:dyDescent="0.3">
      <c r="A6381" s="1">
        <v>44475</v>
      </c>
      <c r="B6381">
        <v>16.662001</v>
      </c>
    </row>
    <row r="6382" spans="1:2" x14ac:dyDescent="0.3">
      <c r="A6382" s="1">
        <v>44476</v>
      </c>
      <c r="B6382">
        <v>16.864000000000001</v>
      </c>
    </row>
    <row r="6383" spans="1:2" x14ac:dyDescent="0.3">
      <c r="A6383" s="1">
        <v>44477</v>
      </c>
      <c r="B6383">
        <v>16.766000999999999</v>
      </c>
    </row>
    <row r="6384" spans="1:2" x14ac:dyDescent="0.3">
      <c r="A6384" s="1">
        <v>44480</v>
      </c>
      <c r="B6384">
        <v>16.716000000000001</v>
      </c>
    </row>
    <row r="6385" spans="1:2" x14ac:dyDescent="0.3">
      <c r="A6385" s="1">
        <v>44481</v>
      </c>
      <c r="B6385">
        <v>16.379999000000002</v>
      </c>
    </row>
    <row r="6386" spans="1:2" x14ac:dyDescent="0.3">
      <c r="A6386" s="1">
        <v>44482</v>
      </c>
      <c r="B6386">
        <v>16.379999000000002</v>
      </c>
    </row>
    <row r="6387" spans="1:2" x14ac:dyDescent="0.3">
      <c r="A6387" s="1">
        <v>44483</v>
      </c>
      <c r="B6387">
        <v>16.530000999999999</v>
      </c>
    </row>
    <row r="6388" spans="1:2" x14ac:dyDescent="0.3">
      <c r="A6388" s="1">
        <v>44484</v>
      </c>
      <c r="B6388">
        <v>16.525998999999999</v>
      </c>
    </row>
    <row r="6389" spans="1:2" x14ac:dyDescent="0.3">
      <c r="A6389" s="1">
        <v>44487</v>
      </c>
      <c r="B6389">
        <v>16.486000000000001</v>
      </c>
    </row>
    <row r="6390" spans="1:2" x14ac:dyDescent="0.3">
      <c r="A6390" s="1">
        <v>44488</v>
      </c>
      <c r="B6390">
        <v>16.393999000000001</v>
      </c>
    </row>
    <row r="6391" spans="1:2" x14ac:dyDescent="0.3">
      <c r="A6391" s="1">
        <v>44489</v>
      </c>
      <c r="B6391">
        <v>16.530000999999999</v>
      </c>
    </row>
    <row r="6392" spans="1:2" x14ac:dyDescent="0.3">
      <c r="A6392" s="1">
        <v>44490</v>
      </c>
      <c r="B6392">
        <v>16.510000000000002</v>
      </c>
    </row>
    <row r="6393" spans="1:2" x14ac:dyDescent="0.3">
      <c r="A6393" s="1">
        <v>44491</v>
      </c>
      <c r="B6393">
        <v>16.393999000000001</v>
      </c>
    </row>
    <row r="6394" spans="1:2" x14ac:dyDescent="0.3">
      <c r="A6394" s="1">
        <v>44494</v>
      </c>
      <c r="B6394">
        <v>16.282</v>
      </c>
    </row>
    <row r="6395" spans="1:2" x14ac:dyDescent="0.3">
      <c r="A6395" s="1">
        <v>44495</v>
      </c>
      <c r="B6395">
        <v>16.379999000000002</v>
      </c>
    </row>
    <row r="6396" spans="1:2" x14ac:dyDescent="0.3">
      <c r="A6396" s="1">
        <v>44496</v>
      </c>
      <c r="B6396">
        <v>16.252001</v>
      </c>
    </row>
    <row r="6397" spans="1:2" x14ac:dyDescent="0.3">
      <c r="A6397" s="1">
        <v>44497</v>
      </c>
      <c r="B6397">
        <v>16.032</v>
      </c>
    </row>
    <row r="6398" spans="1:2" x14ac:dyDescent="0.3">
      <c r="A6398" s="1">
        <v>44498</v>
      </c>
      <c r="B6398">
        <v>16.077998999999998</v>
      </c>
    </row>
    <row r="6399" spans="1:2" x14ac:dyDescent="0.3">
      <c r="A6399" s="1">
        <v>44501</v>
      </c>
      <c r="B6399">
        <v>16.245999999999999</v>
      </c>
    </row>
    <row r="6400" spans="1:2" x14ac:dyDescent="0.3">
      <c r="A6400" s="1">
        <v>44502</v>
      </c>
      <c r="B6400">
        <v>16.382000000000001</v>
      </c>
    </row>
    <row r="6401" spans="1:2" x14ac:dyDescent="0.3">
      <c r="A6401" s="1">
        <v>44503</v>
      </c>
      <c r="B6401">
        <v>16.638000000000002</v>
      </c>
    </row>
    <row r="6402" spans="1:2" x14ac:dyDescent="0.3">
      <c r="A6402" s="1">
        <v>44504</v>
      </c>
      <c r="B6402">
        <v>16.611999999999998</v>
      </c>
    </row>
    <row r="6403" spans="1:2" x14ac:dyDescent="0.3">
      <c r="A6403" s="1">
        <v>44505</v>
      </c>
      <c r="B6403">
        <v>16.832001000000002</v>
      </c>
    </row>
    <row r="6404" spans="1:2" x14ac:dyDescent="0.3">
      <c r="A6404" s="1">
        <v>44508</v>
      </c>
      <c r="B6404">
        <v>16.601998999999999</v>
      </c>
    </row>
    <row r="6405" spans="1:2" x14ac:dyDescent="0.3">
      <c r="A6405" s="1">
        <v>44509</v>
      </c>
      <c r="B6405">
        <v>16.538</v>
      </c>
    </row>
    <row r="6406" spans="1:2" x14ac:dyDescent="0.3">
      <c r="A6406" s="1">
        <v>44510</v>
      </c>
      <c r="B6406">
        <v>16.718</v>
      </c>
    </row>
    <row r="6407" spans="1:2" x14ac:dyDescent="0.3">
      <c r="A6407" s="1">
        <v>44511</v>
      </c>
      <c r="B6407">
        <v>16.702000000000002</v>
      </c>
    </row>
    <row r="6408" spans="1:2" x14ac:dyDescent="0.3">
      <c r="A6408" s="1">
        <v>44512</v>
      </c>
      <c r="B6408">
        <v>17.035999</v>
      </c>
    </row>
    <row r="6409" spans="1:2" x14ac:dyDescent="0.3">
      <c r="A6409" s="1">
        <v>44515</v>
      </c>
      <c r="B6409">
        <v>16.738001000000001</v>
      </c>
    </row>
    <row r="6410" spans="1:2" x14ac:dyDescent="0.3">
      <c r="A6410" s="1">
        <v>44516</v>
      </c>
      <c r="B6410">
        <v>16.719999000000001</v>
      </c>
    </row>
    <row r="6411" spans="1:2" x14ac:dyDescent="0.3">
      <c r="A6411" s="1">
        <v>44517</v>
      </c>
      <c r="B6411">
        <v>16.809999000000001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6391"/>
  <sheetViews>
    <sheetView workbookViewId="0">
      <selection activeCell="E13" sqref="E13"/>
    </sheetView>
  </sheetViews>
  <sheetFormatPr defaultRowHeight="14.4" x14ac:dyDescent="0.3"/>
  <cols>
    <col min="1" max="1" width="10.6640625" bestFit="1" customWidth="1"/>
  </cols>
  <sheetData>
    <row r="1" spans="1:2" x14ac:dyDescent="0.3">
      <c r="A1" t="s">
        <v>0</v>
      </c>
      <c r="B1" t="s">
        <v>1</v>
      </c>
    </row>
    <row r="2" spans="1:2" x14ac:dyDescent="0.3">
      <c r="A2" s="1">
        <v>35415</v>
      </c>
      <c r="B2">
        <v>4.5160660000000004</v>
      </c>
    </row>
    <row r="3" spans="1:2" x14ac:dyDescent="0.3">
      <c r="A3" s="1">
        <v>35416</v>
      </c>
      <c r="B3">
        <v>4.512829</v>
      </c>
    </row>
    <row r="4" spans="1:2" x14ac:dyDescent="0.3">
      <c r="A4" s="1">
        <v>35417</v>
      </c>
      <c r="B4">
        <v>4.5047329999999999</v>
      </c>
    </row>
    <row r="5" spans="1:2" x14ac:dyDescent="0.3">
      <c r="A5" s="1">
        <v>35418</v>
      </c>
      <c r="B5">
        <v>4.5209590000000004</v>
      </c>
    </row>
    <row r="6" spans="1:2" x14ac:dyDescent="0.3">
      <c r="A6" s="1">
        <v>35419</v>
      </c>
      <c r="B6">
        <v>4.5290499999999998</v>
      </c>
    </row>
    <row r="7" spans="1:2" x14ac:dyDescent="0.3">
      <c r="A7" s="1">
        <v>35422</v>
      </c>
      <c r="B7">
        <v>4.4641289999999998</v>
      </c>
    </row>
    <row r="8" spans="1:2" x14ac:dyDescent="0.3">
      <c r="A8" s="1">
        <v>35423</v>
      </c>
      <c r="B8">
        <v>4.4641289999999998</v>
      </c>
    </row>
    <row r="9" spans="1:2" x14ac:dyDescent="0.3">
      <c r="A9" s="1">
        <v>35424</v>
      </c>
      <c r="B9">
        <v>4.4641289999999998</v>
      </c>
    </row>
    <row r="10" spans="1:2" x14ac:dyDescent="0.3">
      <c r="A10" s="1">
        <v>35425</v>
      </c>
      <c r="B10">
        <v>4.4641289999999998</v>
      </c>
    </row>
    <row r="11" spans="1:2" x14ac:dyDescent="0.3">
      <c r="A11" s="1">
        <v>35426</v>
      </c>
      <c r="B11">
        <v>4.477112</v>
      </c>
    </row>
    <row r="12" spans="1:2" x14ac:dyDescent="0.3">
      <c r="A12" s="1">
        <v>35429</v>
      </c>
      <c r="B12">
        <v>4.512829</v>
      </c>
    </row>
    <row r="13" spans="1:2" x14ac:dyDescent="0.3">
      <c r="A13" s="1">
        <v>35430</v>
      </c>
      <c r="B13">
        <v>4.512829</v>
      </c>
    </row>
    <row r="14" spans="1:2" x14ac:dyDescent="0.3">
      <c r="A14" s="1">
        <v>35431</v>
      </c>
      <c r="B14">
        <v>4.512829</v>
      </c>
    </row>
    <row r="15" spans="1:2" x14ac:dyDescent="0.3">
      <c r="A15" s="1">
        <v>35432</v>
      </c>
      <c r="B15">
        <v>4.4803790000000001</v>
      </c>
    </row>
    <row r="16" spans="1:2" x14ac:dyDescent="0.3">
      <c r="A16" s="1">
        <v>35433</v>
      </c>
      <c r="B16">
        <v>4.7482199999999999</v>
      </c>
    </row>
    <row r="17" spans="1:2" x14ac:dyDescent="0.3">
      <c r="A17" s="1">
        <v>35436</v>
      </c>
      <c r="B17">
        <v>4.8374959999999998</v>
      </c>
    </row>
    <row r="18" spans="1:2" x14ac:dyDescent="0.3">
      <c r="A18" s="1">
        <v>35437</v>
      </c>
      <c r="B18">
        <v>4.8293739999999996</v>
      </c>
    </row>
    <row r="19" spans="1:2" x14ac:dyDescent="0.3">
      <c r="A19" s="1">
        <v>35438</v>
      </c>
      <c r="B19">
        <v>4.8228900000000001</v>
      </c>
    </row>
    <row r="20" spans="1:2" x14ac:dyDescent="0.3">
      <c r="A20" s="1">
        <v>35439</v>
      </c>
      <c r="B20">
        <v>4.7823169999999999</v>
      </c>
    </row>
    <row r="21" spans="1:2" x14ac:dyDescent="0.3">
      <c r="A21" s="1">
        <v>35440</v>
      </c>
      <c r="B21">
        <v>4.8537220000000003</v>
      </c>
    </row>
    <row r="22" spans="1:2" x14ac:dyDescent="0.3">
      <c r="A22" s="1">
        <v>35443</v>
      </c>
      <c r="B22">
        <v>5.0241829999999998</v>
      </c>
    </row>
    <row r="23" spans="1:2" x14ac:dyDescent="0.3">
      <c r="A23" s="1">
        <v>35444</v>
      </c>
      <c r="B23">
        <v>5.0679980000000002</v>
      </c>
    </row>
    <row r="24" spans="1:2" x14ac:dyDescent="0.3">
      <c r="A24" s="1">
        <v>35445</v>
      </c>
      <c r="B24">
        <v>5.0355530000000002</v>
      </c>
    </row>
    <row r="25" spans="1:2" x14ac:dyDescent="0.3">
      <c r="A25" s="1">
        <v>35446</v>
      </c>
      <c r="B25">
        <v>5.0209479999999997</v>
      </c>
    </row>
    <row r="26" spans="1:2" x14ac:dyDescent="0.3">
      <c r="A26" s="1">
        <v>35447</v>
      </c>
      <c r="B26">
        <v>5.0728900000000001</v>
      </c>
    </row>
    <row r="27" spans="1:2" x14ac:dyDescent="0.3">
      <c r="A27" s="1">
        <v>35450</v>
      </c>
      <c r="B27">
        <v>5.0404080000000002</v>
      </c>
    </row>
    <row r="28" spans="1:2" x14ac:dyDescent="0.3">
      <c r="A28" s="1">
        <v>35451</v>
      </c>
      <c r="B28">
        <v>5.0404080000000002</v>
      </c>
    </row>
    <row r="29" spans="1:2" x14ac:dyDescent="0.3">
      <c r="A29" s="1">
        <v>35452</v>
      </c>
      <c r="B29">
        <v>5.0128190000000004</v>
      </c>
    </row>
    <row r="30" spans="1:2" x14ac:dyDescent="0.3">
      <c r="A30" s="1">
        <v>35453</v>
      </c>
      <c r="B30">
        <v>4.9267770000000004</v>
      </c>
    </row>
    <row r="31" spans="1:2" x14ac:dyDescent="0.3">
      <c r="A31" s="1">
        <v>35454</v>
      </c>
      <c r="B31">
        <v>5.0079630000000002</v>
      </c>
    </row>
    <row r="32" spans="1:2" x14ac:dyDescent="0.3">
      <c r="A32" s="1">
        <v>35457</v>
      </c>
      <c r="B32">
        <v>4.999835</v>
      </c>
    </row>
    <row r="33" spans="1:2" x14ac:dyDescent="0.3">
      <c r="A33" s="1">
        <v>35458</v>
      </c>
      <c r="B33">
        <v>5.0160539999999996</v>
      </c>
    </row>
    <row r="34" spans="1:2" x14ac:dyDescent="0.3">
      <c r="A34" s="1">
        <v>35459</v>
      </c>
      <c r="B34">
        <v>4.9677189999999998</v>
      </c>
    </row>
    <row r="35" spans="1:2" x14ac:dyDescent="0.3">
      <c r="A35" s="1">
        <v>35460</v>
      </c>
      <c r="B35">
        <v>5.0322800000000001</v>
      </c>
    </row>
    <row r="36" spans="1:2" x14ac:dyDescent="0.3">
      <c r="A36" s="1">
        <v>35461</v>
      </c>
      <c r="B36">
        <v>5.0566339999999999</v>
      </c>
    </row>
    <row r="37" spans="1:2" x14ac:dyDescent="0.3">
      <c r="A37" s="1">
        <v>35464</v>
      </c>
      <c r="B37">
        <v>5.0972390000000001</v>
      </c>
    </row>
    <row r="38" spans="1:2" x14ac:dyDescent="0.3">
      <c r="A38" s="1">
        <v>35465</v>
      </c>
      <c r="B38">
        <v>5.1540080000000001</v>
      </c>
    </row>
    <row r="39" spans="1:2" x14ac:dyDescent="0.3">
      <c r="A39" s="1">
        <v>35466</v>
      </c>
      <c r="B39">
        <v>5.2027400000000004</v>
      </c>
    </row>
    <row r="40" spans="1:2" x14ac:dyDescent="0.3">
      <c r="A40" s="1">
        <v>35467</v>
      </c>
      <c r="B40">
        <v>5.2027400000000004</v>
      </c>
    </row>
    <row r="41" spans="1:2" x14ac:dyDescent="0.3">
      <c r="A41" s="1">
        <v>35468</v>
      </c>
      <c r="B41">
        <v>5.1459400000000004</v>
      </c>
    </row>
    <row r="42" spans="1:2" x14ac:dyDescent="0.3">
      <c r="A42" s="1">
        <v>35471</v>
      </c>
      <c r="B42">
        <v>5.1702630000000003</v>
      </c>
    </row>
    <row r="43" spans="1:2" x14ac:dyDescent="0.3">
      <c r="A43" s="1">
        <v>35472</v>
      </c>
      <c r="B43">
        <v>5.1637880000000003</v>
      </c>
    </row>
    <row r="44" spans="1:2" x14ac:dyDescent="0.3">
      <c r="A44" s="1">
        <v>35473</v>
      </c>
      <c r="B44">
        <v>5.1637880000000003</v>
      </c>
    </row>
    <row r="45" spans="1:2" x14ac:dyDescent="0.3">
      <c r="A45" s="1">
        <v>35474</v>
      </c>
      <c r="B45">
        <v>5.0436500000000004</v>
      </c>
    </row>
    <row r="46" spans="1:2" x14ac:dyDescent="0.3">
      <c r="A46" s="1">
        <v>35475</v>
      </c>
      <c r="B46">
        <v>5.0728900000000001</v>
      </c>
    </row>
    <row r="47" spans="1:2" x14ac:dyDescent="0.3">
      <c r="A47" s="1">
        <v>35478</v>
      </c>
      <c r="B47">
        <v>5.0761269999999996</v>
      </c>
    </row>
    <row r="48" spans="1:2" x14ac:dyDescent="0.3">
      <c r="A48" s="1">
        <v>35479</v>
      </c>
      <c r="B48">
        <v>5.0972390000000001</v>
      </c>
    </row>
    <row r="49" spans="1:2" x14ac:dyDescent="0.3">
      <c r="A49" s="1">
        <v>35480</v>
      </c>
      <c r="B49">
        <v>5.0972390000000001</v>
      </c>
    </row>
    <row r="50" spans="1:2" x14ac:dyDescent="0.3">
      <c r="A50" s="1">
        <v>35481</v>
      </c>
      <c r="B50">
        <v>5.0939730000000001</v>
      </c>
    </row>
    <row r="51" spans="1:2" x14ac:dyDescent="0.3">
      <c r="A51" s="1">
        <v>35482</v>
      </c>
      <c r="B51">
        <v>5.1134649999999997</v>
      </c>
    </row>
    <row r="52" spans="1:2" x14ac:dyDescent="0.3">
      <c r="A52" s="1">
        <v>35485</v>
      </c>
      <c r="B52">
        <v>5.1053369999999996</v>
      </c>
    </row>
    <row r="53" spans="1:2" x14ac:dyDescent="0.3">
      <c r="A53" s="1">
        <v>35486</v>
      </c>
      <c r="B53">
        <v>5.2920239999999996</v>
      </c>
    </row>
    <row r="54" spans="1:2" x14ac:dyDescent="0.3">
      <c r="A54" s="1">
        <v>35487</v>
      </c>
      <c r="B54">
        <v>5.3634589999999998</v>
      </c>
    </row>
    <row r="55" spans="1:2" x14ac:dyDescent="0.3">
      <c r="A55" s="1">
        <v>35488</v>
      </c>
      <c r="B55">
        <v>5.4381360000000001</v>
      </c>
    </row>
    <row r="56" spans="1:2" x14ac:dyDescent="0.3">
      <c r="A56" s="1">
        <v>35489</v>
      </c>
      <c r="B56">
        <v>5.3894279999999997</v>
      </c>
    </row>
    <row r="57" spans="1:2" x14ac:dyDescent="0.3">
      <c r="A57" s="1">
        <v>35492</v>
      </c>
      <c r="B57">
        <v>5.3488540000000002</v>
      </c>
    </row>
    <row r="58" spans="1:2" x14ac:dyDescent="0.3">
      <c r="A58" s="1">
        <v>35493</v>
      </c>
      <c r="B58">
        <v>5.459219</v>
      </c>
    </row>
    <row r="59" spans="1:2" x14ac:dyDescent="0.3">
      <c r="A59" s="1">
        <v>35494</v>
      </c>
      <c r="B59">
        <v>5.6410419999999997</v>
      </c>
    </row>
    <row r="60" spans="1:2" x14ac:dyDescent="0.3">
      <c r="A60" s="1">
        <v>35495</v>
      </c>
      <c r="B60">
        <v>5.8147460000000004</v>
      </c>
    </row>
    <row r="61" spans="1:2" x14ac:dyDescent="0.3">
      <c r="A61" s="1">
        <v>35496</v>
      </c>
      <c r="B61">
        <v>5.7709000000000001</v>
      </c>
    </row>
    <row r="62" spans="1:2" x14ac:dyDescent="0.3">
      <c r="A62" s="1">
        <v>35499</v>
      </c>
      <c r="B62">
        <v>5.7303259999999998</v>
      </c>
    </row>
    <row r="63" spans="1:2" x14ac:dyDescent="0.3">
      <c r="A63" s="1">
        <v>35500</v>
      </c>
      <c r="B63">
        <v>5.8439560000000004</v>
      </c>
    </row>
    <row r="64" spans="1:2" x14ac:dyDescent="0.3">
      <c r="A64" s="1">
        <v>35501</v>
      </c>
      <c r="B64">
        <v>5.7628009999999996</v>
      </c>
    </row>
    <row r="65" spans="1:2" x14ac:dyDescent="0.3">
      <c r="A65" s="1">
        <v>35502</v>
      </c>
      <c r="B65">
        <v>5.803382</v>
      </c>
    </row>
    <row r="66" spans="1:2" x14ac:dyDescent="0.3">
      <c r="A66" s="1">
        <v>35503</v>
      </c>
      <c r="B66">
        <v>5.7628009999999996</v>
      </c>
    </row>
    <row r="67" spans="1:2" x14ac:dyDescent="0.3">
      <c r="A67" s="1">
        <v>35506</v>
      </c>
      <c r="B67">
        <v>5.701117</v>
      </c>
    </row>
    <row r="68" spans="1:2" x14ac:dyDescent="0.3">
      <c r="A68" s="1">
        <v>35507</v>
      </c>
      <c r="B68">
        <v>5.7628009999999996</v>
      </c>
    </row>
    <row r="69" spans="1:2" x14ac:dyDescent="0.3">
      <c r="A69" s="1">
        <v>35508</v>
      </c>
      <c r="B69">
        <v>5.8520849999999998</v>
      </c>
    </row>
    <row r="70" spans="1:2" x14ac:dyDescent="0.3">
      <c r="A70" s="1">
        <v>35509</v>
      </c>
      <c r="B70">
        <v>5.7628009999999996</v>
      </c>
    </row>
    <row r="71" spans="1:2" x14ac:dyDescent="0.3">
      <c r="A71" s="1">
        <v>35510</v>
      </c>
      <c r="B71">
        <v>5.7952529999999998</v>
      </c>
    </row>
    <row r="72" spans="1:2" x14ac:dyDescent="0.3">
      <c r="A72" s="1">
        <v>35513</v>
      </c>
      <c r="B72">
        <v>5.868309</v>
      </c>
    </row>
    <row r="73" spans="1:2" x14ac:dyDescent="0.3">
      <c r="A73" s="1">
        <v>35514</v>
      </c>
      <c r="B73">
        <v>5.9527299999999999</v>
      </c>
    </row>
    <row r="74" spans="1:2" x14ac:dyDescent="0.3">
      <c r="A74" s="1">
        <v>35515</v>
      </c>
      <c r="B74">
        <v>5.9916830000000001</v>
      </c>
    </row>
    <row r="75" spans="1:2" x14ac:dyDescent="0.3">
      <c r="A75" s="1">
        <v>35516</v>
      </c>
      <c r="B75">
        <v>5.9575870000000002</v>
      </c>
    </row>
    <row r="76" spans="1:2" x14ac:dyDescent="0.3">
      <c r="A76" s="1">
        <v>35517</v>
      </c>
      <c r="B76">
        <v>5.9575870000000002</v>
      </c>
    </row>
    <row r="77" spans="1:2" x14ac:dyDescent="0.3">
      <c r="A77" s="1">
        <v>35520</v>
      </c>
      <c r="B77">
        <v>5.9575870000000002</v>
      </c>
    </row>
    <row r="78" spans="1:2" x14ac:dyDescent="0.3">
      <c r="A78" s="1">
        <v>35521</v>
      </c>
      <c r="B78">
        <v>5.8439560000000004</v>
      </c>
    </row>
    <row r="79" spans="1:2" x14ac:dyDescent="0.3">
      <c r="A79" s="1">
        <v>35522</v>
      </c>
      <c r="B79">
        <v>5.8114730000000003</v>
      </c>
    </row>
    <row r="80" spans="1:2" x14ac:dyDescent="0.3">
      <c r="A80" s="1">
        <v>35523</v>
      </c>
      <c r="B80">
        <v>5.7822690000000003</v>
      </c>
    </row>
    <row r="81" spans="1:2" x14ac:dyDescent="0.3">
      <c r="A81" s="1">
        <v>35524</v>
      </c>
      <c r="B81">
        <v>5.8439560000000004</v>
      </c>
    </row>
    <row r="82" spans="1:2" x14ac:dyDescent="0.3">
      <c r="A82" s="1">
        <v>35527</v>
      </c>
      <c r="B82">
        <v>5.9657150000000003</v>
      </c>
    </row>
    <row r="83" spans="1:2" x14ac:dyDescent="0.3">
      <c r="A83" s="1">
        <v>35528</v>
      </c>
      <c r="B83">
        <v>5.9429800000000004</v>
      </c>
    </row>
    <row r="84" spans="1:2" x14ac:dyDescent="0.3">
      <c r="A84" s="1">
        <v>35529</v>
      </c>
      <c r="B84">
        <v>6.0225140000000001</v>
      </c>
    </row>
    <row r="85" spans="1:2" x14ac:dyDescent="0.3">
      <c r="A85" s="1">
        <v>35530</v>
      </c>
      <c r="B85">
        <v>5.9738110000000004</v>
      </c>
    </row>
    <row r="86" spans="1:2" x14ac:dyDescent="0.3">
      <c r="A86" s="1">
        <v>35531</v>
      </c>
      <c r="B86">
        <v>5.9900669999999998</v>
      </c>
    </row>
    <row r="87" spans="1:2" x14ac:dyDescent="0.3">
      <c r="A87" s="1">
        <v>35534</v>
      </c>
      <c r="B87">
        <v>6.1491280000000001</v>
      </c>
    </row>
    <row r="88" spans="1:2" x14ac:dyDescent="0.3">
      <c r="A88" s="1">
        <v>35535</v>
      </c>
      <c r="B88">
        <v>6.2984830000000001</v>
      </c>
    </row>
    <row r="89" spans="1:2" x14ac:dyDescent="0.3">
      <c r="A89" s="1">
        <v>35536</v>
      </c>
      <c r="B89">
        <v>6.2984830000000001</v>
      </c>
    </row>
    <row r="90" spans="1:2" x14ac:dyDescent="0.3">
      <c r="A90" s="1">
        <v>35537</v>
      </c>
      <c r="B90">
        <v>6.1929759999999998</v>
      </c>
    </row>
    <row r="91" spans="1:2" x14ac:dyDescent="0.3">
      <c r="A91" s="1">
        <v>35538</v>
      </c>
      <c r="B91">
        <v>6.2189500000000004</v>
      </c>
    </row>
    <row r="92" spans="1:2" x14ac:dyDescent="0.3">
      <c r="A92" s="1">
        <v>35541</v>
      </c>
      <c r="B92">
        <v>6.235169</v>
      </c>
    </row>
    <row r="93" spans="1:2" x14ac:dyDescent="0.3">
      <c r="A93" s="1">
        <v>35542</v>
      </c>
      <c r="B93">
        <v>6.1670059999999998</v>
      </c>
    </row>
    <row r="94" spans="1:2" x14ac:dyDescent="0.3">
      <c r="A94" s="1">
        <v>35543</v>
      </c>
      <c r="B94">
        <v>6.2124360000000003</v>
      </c>
    </row>
    <row r="95" spans="1:2" x14ac:dyDescent="0.3">
      <c r="A95" s="1">
        <v>35544</v>
      </c>
      <c r="B95">
        <v>6.2416840000000002</v>
      </c>
    </row>
    <row r="96" spans="1:2" x14ac:dyDescent="0.3">
      <c r="A96" s="1">
        <v>35545</v>
      </c>
      <c r="B96">
        <v>6.2173299999999996</v>
      </c>
    </row>
    <row r="97" spans="1:2" x14ac:dyDescent="0.3">
      <c r="A97" s="1">
        <v>35548</v>
      </c>
      <c r="B97">
        <v>6.1897399999999996</v>
      </c>
    </row>
    <row r="98" spans="1:2" x14ac:dyDescent="0.3">
      <c r="A98" s="1">
        <v>35549</v>
      </c>
      <c r="B98">
        <v>6.2011050000000001</v>
      </c>
    </row>
    <row r="99" spans="1:2" x14ac:dyDescent="0.3">
      <c r="A99" s="1">
        <v>35550</v>
      </c>
      <c r="B99">
        <v>6.1767560000000001</v>
      </c>
    </row>
    <row r="100" spans="1:2" x14ac:dyDescent="0.3">
      <c r="A100" s="1">
        <v>35551</v>
      </c>
      <c r="B100">
        <v>6.1767560000000001</v>
      </c>
    </row>
    <row r="101" spans="1:2" x14ac:dyDescent="0.3">
      <c r="A101" s="1">
        <v>35552</v>
      </c>
      <c r="B101">
        <v>6.230315</v>
      </c>
    </row>
    <row r="102" spans="1:2" x14ac:dyDescent="0.3">
      <c r="A102" s="1">
        <v>35555</v>
      </c>
      <c r="B102">
        <v>6.2903849999999997</v>
      </c>
    </row>
    <row r="103" spans="1:2" x14ac:dyDescent="0.3">
      <c r="A103" s="1">
        <v>35556</v>
      </c>
      <c r="B103">
        <v>6.2903849999999997</v>
      </c>
    </row>
    <row r="104" spans="1:2" x14ac:dyDescent="0.3">
      <c r="A104" s="1">
        <v>35557</v>
      </c>
      <c r="B104">
        <v>6.379664</v>
      </c>
    </row>
    <row r="105" spans="1:2" x14ac:dyDescent="0.3">
      <c r="A105" s="1">
        <v>35558</v>
      </c>
      <c r="B105">
        <v>6.379664</v>
      </c>
    </row>
    <row r="106" spans="1:2" x14ac:dyDescent="0.3">
      <c r="A106" s="1">
        <v>35559</v>
      </c>
      <c r="B106">
        <v>6.480308</v>
      </c>
    </row>
    <row r="107" spans="1:2" x14ac:dyDescent="0.3">
      <c r="A107" s="1">
        <v>35562</v>
      </c>
      <c r="B107">
        <v>6.4884060000000003</v>
      </c>
    </row>
    <row r="108" spans="1:2" x14ac:dyDescent="0.3">
      <c r="A108" s="1">
        <v>35563</v>
      </c>
      <c r="B108">
        <v>6.444591</v>
      </c>
    </row>
    <row r="109" spans="1:2" x14ac:dyDescent="0.3">
      <c r="A109" s="1">
        <v>35564</v>
      </c>
      <c r="B109">
        <v>6.4608150000000002</v>
      </c>
    </row>
    <row r="110" spans="1:2" x14ac:dyDescent="0.3">
      <c r="A110" s="1">
        <v>35565</v>
      </c>
      <c r="B110">
        <v>6.4121139999999999</v>
      </c>
    </row>
    <row r="111" spans="1:2" x14ac:dyDescent="0.3">
      <c r="A111" s="1">
        <v>35566</v>
      </c>
      <c r="B111">
        <v>6.4364600000000003</v>
      </c>
    </row>
    <row r="112" spans="1:2" x14ac:dyDescent="0.3">
      <c r="A112" s="1">
        <v>35569</v>
      </c>
      <c r="B112">
        <v>6.4364600000000003</v>
      </c>
    </row>
    <row r="113" spans="1:2" x14ac:dyDescent="0.3">
      <c r="A113" s="1">
        <v>35570</v>
      </c>
      <c r="B113">
        <v>6.3634060000000003</v>
      </c>
    </row>
    <row r="114" spans="1:2" x14ac:dyDescent="0.3">
      <c r="A114" s="1">
        <v>35571</v>
      </c>
      <c r="B114">
        <v>6.4121139999999999</v>
      </c>
    </row>
    <row r="115" spans="1:2" x14ac:dyDescent="0.3">
      <c r="A115" s="1">
        <v>35572</v>
      </c>
      <c r="B115">
        <v>6.3342000000000001</v>
      </c>
    </row>
    <row r="116" spans="1:2" x14ac:dyDescent="0.3">
      <c r="A116" s="1">
        <v>35573</v>
      </c>
      <c r="B116">
        <v>6.3959380000000001</v>
      </c>
    </row>
    <row r="117" spans="1:2" x14ac:dyDescent="0.3">
      <c r="A117" s="1">
        <v>35576</v>
      </c>
      <c r="B117">
        <v>6.3634060000000003</v>
      </c>
    </row>
    <row r="118" spans="1:2" x14ac:dyDescent="0.3">
      <c r="A118" s="1">
        <v>35577</v>
      </c>
      <c r="B118">
        <v>6.444591</v>
      </c>
    </row>
    <row r="119" spans="1:2" x14ac:dyDescent="0.3">
      <c r="A119" s="1">
        <v>35578</v>
      </c>
      <c r="B119">
        <v>6.3829039999999999</v>
      </c>
    </row>
    <row r="120" spans="1:2" x14ac:dyDescent="0.3">
      <c r="A120" s="1">
        <v>35579</v>
      </c>
      <c r="B120">
        <v>6.3959380000000001</v>
      </c>
    </row>
    <row r="121" spans="1:2" x14ac:dyDescent="0.3">
      <c r="A121" s="1">
        <v>35580</v>
      </c>
      <c r="B121">
        <v>6.3309600000000001</v>
      </c>
    </row>
    <row r="122" spans="1:2" x14ac:dyDescent="0.3">
      <c r="A122" s="1">
        <v>35583</v>
      </c>
      <c r="B122">
        <v>6.3634060000000003</v>
      </c>
    </row>
    <row r="123" spans="1:2" x14ac:dyDescent="0.3">
      <c r="A123" s="1">
        <v>35584</v>
      </c>
      <c r="B123">
        <v>6.3390570000000004</v>
      </c>
    </row>
    <row r="124" spans="1:2" x14ac:dyDescent="0.3">
      <c r="A124" s="1">
        <v>35585</v>
      </c>
      <c r="B124">
        <v>6.3309600000000001</v>
      </c>
    </row>
    <row r="125" spans="1:2" x14ac:dyDescent="0.3">
      <c r="A125" s="1">
        <v>35586</v>
      </c>
      <c r="B125">
        <v>6.4121139999999999</v>
      </c>
    </row>
    <row r="126" spans="1:2" x14ac:dyDescent="0.3">
      <c r="A126" s="1">
        <v>35587</v>
      </c>
      <c r="B126">
        <v>6.4283650000000003</v>
      </c>
    </row>
    <row r="127" spans="1:2" x14ac:dyDescent="0.3">
      <c r="A127" s="1">
        <v>35590</v>
      </c>
      <c r="B127">
        <v>6.426717</v>
      </c>
    </row>
    <row r="128" spans="1:2" x14ac:dyDescent="0.3">
      <c r="A128" s="1">
        <v>35591</v>
      </c>
      <c r="B128">
        <v>6.420242</v>
      </c>
    </row>
    <row r="129" spans="1:2" x14ac:dyDescent="0.3">
      <c r="A129" s="1">
        <v>35592</v>
      </c>
      <c r="B129">
        <v>6.4283650000000003</v>
      </c>
    </row>
    <row r="130" spans="1:2" x14ac:dyDescent="0.3">
      <c r="A130" s="1">
        <v>35593</v>
      </c>
      <c r="B130">
        <v>6.4932910000000001</v>
      </c>
    </row>
    <row r="131" spans="1:2" x14ac:dyDescent="0.3">
      <c r="A131" s="1">
        <v>35594</v>
      </c>
      <c r="B131">
        <v>6.5582219999999998</v>
      </c>
    </row>
    <row r="132" spans="1:2" x14ac:dyDescent="0.3">
      <c r="A132" s="1">
        <v>35597</v>
      </c>
      <c r="B132">
        <v>6.7692629999999996</v>
      </c>
    </row>
    <row r="133" spans="1:2" x14ac:dyDescent="0.3">
      <c r="A133" s="1">
        <v>35598</v>
      </c>
      <c r="B133">
        <v>6.8179629999999998</v>
      </c>
    </row>
    <row r="134" spans="1:2" x14ac:dyDescent="0.3">
      <c r="A134" s="1">
        <v>35599</v>
      </c>
      <c r="B134">
        <v>6.9072469999999999</v>
      </c>
    </row>
    <row r="135" spans="1:2" x14ac:dyDescent="0.3">
      <c r="A135" s="1">
        <v>35600</v>
      </c>
      <c r="B135">
        <v>6.9542979999999996</v>
      </c>
    </row>
    <row r="136" spans="1:2" x14ac:dyDescent="0.3">
      <c r="A136" s="1">
        <v>35601</v>
      </c>
      <c r="B136">
        <v>7.0127490000000003</v>
      </c>
    </row>
    <row r="137" spans="1:2" x14ac:dyDescent="0.3">
      <c r="A137" s="1">
        <v>35604</v>
      </c>
      <c r="B137">
        <v>7.0289729999999997</v>
      </c>
    </row>
    <row r="138" spans="1:2" x14ac:dyDescent="0.3">
      <c r="A138" s="1">
        <v>35605</v>
      </c>
      <c r="B138">
        <v>6.9965219999999997</v>
      </c>
    </row>
    <row r="139" spans="1:2" x14ac:dyDescent="0.3">
      <c r="A139" s="1">
        <v>35606</v>
      </c>
      <c r="B139">
        <v>7.0452250000000003</v>
      </c>
    </row>
    <row r="140" spans="1:2" x14ac:dyDescent="0.3">
      <c r="A140" s="1">
        <v>35607</v>
      </c>
      <c r="B140">
        <v>7.0452250000000003</v>
      </c>
    </row>
    <row r="141" spans="1:2" x14ac:dyDescent="0.3">
      <c r="A141" s="1">
        <v>35608</v>
      </c>
      <c r="B141">
        <v>6.9965219999999997</v>
      </c>
    </row>
    <row r="142" spans="1:2" x14ac:dyDescent="0.3">
      <c r="A142" s="1">
        <v>35611</v>
      </c>
      <c r="B142">
        <v>7.0370970000000002</v>
      </c>
    </row>
    <row r="143" spans="1:2" x14ac:dyDescent="0.3">
      <c r="A143" s="1">
        <v>35612</v>
      </c>
      <c r="B143">
        <v>7.2156609999999999</v>
      </c>
    </row>
    <row r="144" spans="1:2" x14ac:dyDescent="0.3">
      <c r="A144" s="1">
        <v>35613</v>
      </c>
      <c r="B144">
        <v>7.4348260000000002</v>
      </c>
    </row>
    <row r="145" spans="1:2" x14ac:dyDescent="0.3">
      <c r="A145" s="1">
        <v>35614</v>
      </c>
      <c r="B145">
        <v>7.4997530000000001</v>
      </c>
    </row>
    <row r="146" spans="1:2" x14ac:dyDescent="0.3">
      <c r="A146" s="1">
        <v>35615</v>
      </c>
      <c r="B146">
        <v>7.4429230000000004</v>
      </c>
    </row>
    <row r="147" spans="1:2" x14ac:dyDescent="0.3">
      <c r="A147" s="1">
        <v>35618</v>
      </c>
      <c r="B147">
        <v>7.5435679999999996</v>
      </c>
    </row>
    <row r="148" spans="1:2" x14ac:dyDescent="0.3">
      <c r="A148" s="1">
        <v>35619</v>
      </c>
      <c r="B148">
        <v>7.5809069999999998</v>
      </c>
    </row>
    <row r="149" spans="1:2" x14ac:dyDescent="0.3">
      <c r="A149" s="1">
        <v>35620</v>
      </c>
      <c r="B149">
        <v>7.4672700000000001</v>
      </c>
    </row>
    <row r="150" spans="1:2" x14ac:dyDescent="0.3">
      <c r="A150" s="1">
        <v>35621</v>
      </c>
      <c r="B150">
        <v>7.3374139999999999</v>
      </c>
    </row>
    <row r="151" spans="1:2" x14ac:dyDescent="0.3">
      <c r="A151" s="1">
        <v>35622</v>
      </c>
      <c r="B151">
        <v>7.3617679999999996</v>
      </c>
    </row>
    <row r="152" spans="1:2" x14ac:dyDescent="0.3">
      <c r="A152" s="1">
        <v>35625</v>
      </c>
      <c r="B152">
        <v>7.4348260000000002</v>
      </c>
    </row>
    <row r="153" spans="1:2" x14ac:dyDescent="0.3">
      <c r="A153" s="1">
        <v>35626</v>
      </c>
      <c r="B153">
        <v>7.3228150000000003</v>
      </c>
    </row>
    <row r="154" spans="1:2" x14ac:dyDescent="0.3">
      <c r="A154" s="1">
        <v>35627</v>
      </c>
      <c r="B154">
        <v>7.3861220000000003</v>
      </c>
    </row>
    <row r="155" spans="1:2" x14ac:dyDescent="0.3">
      <c r="A155" s="1">
        <v>35628</v>
      </c>
      <c r="B155">
        <v>7.3552590000000002</v>
      </c>
    </row>
    <row r="156" spans="1:2" x14ac:dyDescent="0.3">
      <c r="A156" s="1">
        <v>35629</v>
      </c>
      <c r="B156">
        <v>7.1750800000000003</v>
      </c>
    </row>
    <row r="157" spans="1:2" x14ac:dyDescent="0.3">
      <c r="A157" s="1">
        <v>35632</v>
      </c>
      <c r="B157">
        <v>6.9802970000000002</v>
      </c>
    </row>
    <row r="158" spans="1:2" x14ac:dyDescent="0.3">
      <c r="A158" s="1">
        <v>35633</v>
      </c>
      <c r="B158">
        <v>7.1345080000000003</v>
      </c>
    </row>
    <row r="159" spans="1:2" x14ac:dyDescent="0.3">
      <c r="A159" s="1">
        <v>35634</v>
      </c>
      <c r="B159">
        <v>7.1848280000000004</v>
      </c>
    </row>
    <row r="160" spans="1:2" x14ac:dyDescent="0.3">
      <c r="A160" s="1">
        <v>35635</v>
      </c>
      <c r="B160">
        <v>7.1539679999999999</v>
      </c>
    </row>
    <row r="161" spans="1:2" x14ac:dyDescent="0.3">
      <c r="A161" s="1">
        <v>35636</v>
      </c>
      <c r="B161">
        <v>7.2805840000000002</v>
      </c>
    </row>
    <row r="162" spans="1:2" x14ac:dyDescent="0.3">
      <c r="A162" s="1">
        <v>35639</v>
      </c>
      <c r="B162">
        <v>7.2887120000000003</v>
      </c>
    </row>
    <row r="163" spans="1:2" x14ac:dyDescent="0.3">
      <c r="A163" s="1">
        <v>35640</v>
      </c>
      <c r="B163">
        <v>7.5468339999999996</v>
      </c>
    </row>
    <row r="164" spans="1:2" x14ac:dyDescent="0.3">
      <c r="A164" s="1">
        <v>35641</v>
      </c>
      <c r="B164">
        <v>7.6701819999999996</v>
      </c>
    </row>
    <row r="165" spans="1:2" x14ac:dyDescent="0.3">
      <c r="A165" s="1">
        <v>35642</v>
      </c>
      <c r="B165">
        <v>7.6864400000000002</v>
      </c>
    </row>
    <row r="166" spans="1:2" x14ac:dyDescent="0.3">
      <c r="A166" s="1">
        <v>35643</v>
      </c>
      <c r="B166">
        <v>7.8244239999999996</v>
      </c>
    </row>
    <row r="167" spans="1:2" x14ac:dyDescent="0.3">
      <c r="A167" s="1">
        <v>35646</v>
      </c>
      <c r="B167">
        <v>7.5971570000000002</v>
      </c>
    </row>
    <row r="168" spans="1:2" x14ac:dyDescent="0.3">
      <c r="A168" s="1">
        <v>35647</v>
      </c>
      <c r="B168">
        <v>7.710788</v>
      </c>
    </row>
    <row r="169" spans="1:2" x14ac:dyDescent="0.3">
      <c r="A169" s="1">
        <v>35648</v>
      </c>
      <c r="B169">
        <v>7.7757139999999998</v>
      </c>
    </row>
    <row r="170" spans="1:2" x14ac:dyDescent="0.3">
      <c r="A170" s="1">
        <v>35649</v>
      </c>
      <c r="B170">
        <v>7.8649979999999999</v>
      </c>
    </row>
    <row r="171" spans="1:2" x14ac:dyDescent="0.3">
      <c r="A171" s="1">
        <v>35650</v>
      </c>
      <c r="B171">
        <v>7.7919409999999996</v>
      </c>
    </row>
    <row r="172" spans="1:2" x14ac:dyDescent="0.3">
      <c r="A172" s="1">
        <v>35653</v>
      </c>
      <c r="B172">
        <v>8.1166110000000007</v>
      </c>
    </row>
    <row r="173" spans="1:2" x14ac:dyDescent="0.3">
      <c r="A173" s="1">
        <v>35654</v>
      </c>
      <c r="B173">
        <v>8.2383710000000008</v>
      </c>
    </row>
    <row r="174" spans="1:2" x14ac:dyDescent="0.3">
      <c r="A174" s="1">
        <v>35655</v>
      </c>
      <c r="B174">
        <v>8.0192019999999999</v>
      </c>
    </row>
    <row r="175" spans="1:2" x14ac:dyDescent="0.3">
      <c r="A175" s="1">
        <v>35656</v>
      </c>
      <c r="B175">
        <v>7.9737730000000004</v>
      </c>
    </row>
    <row r="176" spans="1:2" x14ac:dyDescent="0.3">
      <c r="A176" s="1">
        <v>35657</v>
      </c>
      <c r="B176">
        <v>7.9055710000000001</v>
      </c>
    </row>
    <row r="177" spans="1:2" x14ac:dyDescent="0.3">
      <c r="A177" s="1">
        <v>35660</v>
      </c>
      <c r="B177">
        <v>7.9055710000000001</v>
      </c>
    </row>
    <row r="178" spans="1:2" x14ac:dyDescent="0.3">
      <c r="A178" s="1">
        <v>35661</v>
      </c>
      <c r="B178">
        <v>8.1166110000000007</v>
      </c>
    </row>
    <row r="179" spans="1:2" x14ac:dyDescent="0.3">
      <c r="A179" s="1">
        <v>35662</v>
      </c>
      <c r="B179">
        <v>8.2708169999999992</v>
      </c>
    </row>
    <row r="180" spans="1:2" x14ac:dyDescent="0.3">
      <c r="A180" s="1">
        <v>35663</v>
      </c>
      <c r="B180">
        <v>8.1328320000000005</v>
      </c>
    </row>
    <row r="181" spans="1:2" x14ac:dyDescent="0.3">
      <c r="A181" s="1">
        <v>35664</v>
      </c>
      <c r="B181">
        <v>7.6783099999999997</v>
      </c>
    </row>
    <row r="182" spans="1:2" x14ac:dyDescent="0.3">
      <c r="A182" s="1">
        <v>35667</v>
      </c>
      <c r="B182">
        <v>7.7919409999999996</v>
      </c>
    </row>
    <row r="183" spans="1:2" x14ac:dyDescent="0.3">
      <c r="A183" s="1">
        <v>35668</v>
      </c>
      <c r="B183">
        <v>7.4656549999999999</v>
      </c>
    </row>
    <row r="184" spans="1:2" x14ac:dyDescent="0.3">
      <c r="A184" s="1">
        <v>35669</v>
      </c>
      <c r="B184">
        <v>7.402342</v>
      </c>
    </row>
    <row r="185" spans="1:2" x14ac:dyDescent="0.3">
      <c r="A185" s="1">
        <v>35670</v>
      </c>
      <c r="B185">
        <v>7.3049359999999997</v>
      </c>
    </row>
    <row r="186" spans="1:2" x14ac:dyDescent="0.3">
      <c r="A186" s="1">
        <v>35671</v>
      </c>
      <c r="B186">
        <v>7.2562350000000002</v>
      </c>
    </row>
    <row r="187" spans="1:2" x14ac:dyDescent="0.3">
      <c r="A187" s="1">
        <v>35674</v>
      </c>
      <c r="B187">
        <v>7.5971570000000002</v>
      </c>
    </row>
    <row r="188" spans="1:2" x14ac:dyDescent="0.3">
      <c r="A188" s="1">
        <v>35675</v>
      </c>
      <c r="B188">
        <v>7.7838120000000002</v>
      </c>
    </row>
    <row r="189" spans="1:2" x14ac:dyDescent="0.3">
      <c r="A189" s="1">
        <v>35676</v>
      </c>
      <c r="B189">
        <v>7.6133839999999999</v>
      </c>
    </row>
    <row r="190" spans="1:2" x14ac:dyDescent="0.3">
      <c r="A190" s="1">
        <v>35677</v>
      </c>
      <c r="B190">
        <v>7.5646810000000002</v>
      </c>
    </row>
    <row r="191" spans="1:2" x14ac:dyDescent="0.3">
      <c r="A191" s="1">
        <v>35678</v>
      </c>
      <c r="B191">
        <v>7.5468339999999996</v>
      </c>
    </row>
    <row r="192" spans="1:2" x14ac:dyDescent="0.3">
      <c r="A192" s="1">
        <v>35681</v>
      </c>
      <c r="B192">
        <v>7.5565530000000001</v>
      </c>
    </row>
    <row r="193" spans="1:2" x14ac:dyDescent="0.3">
      <c r="A193" s="1">
        <v>35682</v>
      </c>
      <c r="B193">
        <v>7.5646810000000002</v>
      </c>
    </row>
    <row r="194" spans="1:2" x14ac:dyDescent="0.3">
      <c r="A194" s="1">
        <v>35683</v>
      </c>
      <c r="B194">
        <v>7.464035</v>
      </c>
    </row>
    <row r="195" spans="1:2" x14ac:dyDescent="0.3">
      <c r="A195" s="1">
        <v>35684</v>
      </c>
      <c r="B195">
        <v>7.3779940000000002</v>
      </c>
    </row>
    <row r="196" spans="1:2" x14ac:dyDescent="0.3">
      <c r="A196" s="1">
        <v>35685</v>
      </c>
      <c r="B196">
        <v>7.1101520000000002</v>
      </c>
    </row>
    <row r="197" spans="1:2" x14ac:dyDescent="0.3">
      <c r="A197" s="1">
        <v>35688</v>
      </c>
      <c r="B197">
        <v>7.31792</v>
      </c>
    </row>
    <row r="198" spans="1:2" x14ac:dyDescent="0.3">
      <c r="A198" s="1">
        <v>35689</v>
      </c>
      <c r="B198">
        <v>7.6133839999999999</v>
      </c>
    </row>
    <row r="199" spans="1:2" x14ac:dyDescent="0.3">
      <c r="A199" s="1">
        <v>35690</v>
      </c>
      <c r="B199">
        <v>7.4835269999999996</v>
      </c>
    </row>
    <row r="200" spans="1:2" x14ac:dyDescent="0.3">
      <c r="A200" s="1">
        <v>35691</v>
      </c>
      <c r="B200">
        <v>7.710788</v>
      </c>
    </row>
    <row r="201" spans="1:2" x14ac:dyDescent="0.3">
      <c r="A201" s="1">
        <v>35692</v>
      </c>
      <c r="B201">
        <v>7.4672700000000001</v>
      </c>
    </row>
    <row r="202" spans="1:2" x14ac:dyDescent="0.3">
      <c r="A202" s="1">
        <v>35695</v>
      </c>
      <c r="B202">
        <v>7.5565530000000001</v>
      </c>
    </row>
    <row r="203" spans="1:2" x14ac:dyDescent="0.3">
      <c r="A203" s="1">
        <v>35696</v>
      </c>
      <c r="B203">
        <v>7.5078810000000002</v>
      </c>
    </row>
    <row r="204" spans="1:2" x14ac:dyDescent="0.3">
      <c r="A204" s="1">
        <v>35697</v>
      </c>
      <c r="B204">
        <v>7.3942189999999997</v>
      </c>
    </row>
    <row r="205" spans="1:2" x14ac:dyDescent="0.3">
      <c r="A205" s="1">
        <v>35698</v>
      </c>
      <c r="B205">
        <v>7.3747499999999997</v>
      </c>
    </row>
    <row r="206" spans="1:2" x14ac:dyDescent="0.3">
      <c r="A206" s="1">
        <v>35699</v>
      </c>
      <c r="B206">
        <v>7.4591770000000004</v>
      </c>
    </row>
    <row r="207" spans="1:2" x14ac:dyDescent="0.3">
      <c r="A207" s="1">
        <v>35702</v>
      </c>
      <c r="B207">
        <v>7.3049359999999997</v>
      </c>
    </row>
    <row r="208" spans="1:2" x14ac:dyDescent="0.3">
      <c r="A208" s="1">
        <v>35703</v>
      </c>
      <c r="B208">
        <v>7.3779940000000002</v>
      </c>
    </row>
    <row r="209" spans="1:2" x14ac:dyDescent="0.3">
      <c r="A209" s="1">
        <v>35704</v>
      </c>
      <c r="B209">
        <v>7.7026649999999997</v>
      </c>
    </row>
    <row r="210" spans="1:2" x14ac:dyDescent="0.3">
      <c r="A210" s="1">
        <v>35705</v>
      </c>
      <c r="B210">
        <v>7.5321980000000002</v>
      </c>
    </row>
    <row r="211" spans="1:2" x14ac:dyDescent="0.3">
      <c r="A211" s="1">
        <v>35706</v>
      </c>
      <c r="B211">
        <v>7.5321980000000002</v>
      </c>
    </row>
    <row r="212" spans="1:2" x14ac:dyDescent="0.3">
      <c r="A212" s="1">
        <v>35709</v>
      </c>
      <c r="B212">
        <v>7.840643</v>
      </c>
    </row>
    <row r="213" spans="1:2" x14ac:dyDescent="0.3">
      <c r="A213" s="1">
        <v>35710</v>
      </c>
      <c r="B213">
        <v>7.7838120000000002</v>
      </c>
    </row>
    <row r="214" spans="1:2" x14ac:dyDescent="0.3">
      <c r="A214" s="1">
        <v>35711</v>
      </c>
      <c r="B214">
        <v>7.710788</v>
      </c>
    </row>
    <row r="215" spans="1:2" x14ac:dyDescent="0.3">
      <c r="A215" s="1">
        <v>35712</v>
      </c>
      <c r="B215">
        <v>7.6247449999999999</v>
      </c>
    </row>
    <row r="216" spans="1:2" x14ac:dyDescent="0.3">
      <c r="A216" s="1">
        <v>35713</v>
      </c>
      <c r="B216">
        <v>7.7675859999999997</v>
      </c>
    </row>
    <row r="217" spans="1:2" x14ac:dyDescent="0.3">
      <c r="A217" s="1">
        <v>35716</v>
      </c>
      <c r="B217">
        <v>7.6133839999999999</v>
      </c>
    </row>
    <row r="218" spans="1:2" x14ac:dyDescent="0.3">
      <c r="A218" s="1">
        <v>35717</v>
      </c>
      <c r="B218">
        <v>7.5971570000000002</v>
      </c>
    </row>
    <row r="219" spans="1:2" x14ac:dyDescent="0.3">
      <c r="A219" s="1">
        <v>35718</v>
      </c>
      <c r="B219">
        <v>7.4348260000000002</v>
      </c>
    </row>
    <row r="220" spans="1:2" x14ac:dyDescent="0.3">
      <c r="A220" s="1">
        <v>35719</v>
      </c>
      <c r="B220">
        <v>7.5403260000000003</v>
      </c>
    </row>
    <row r="221" spans="1:2" x14ac:dyDescent="0.3">
      <c r="A221" s="1">
        <v>35720</v>
      </c>
      <c r="B221">
        <v>7.5241069999999999</v>
      </c>
    </row>
    <row r="222" spans="1:2" x14ac:dyDescent="0.3">
      <c r="A222" s="1">
        <v>35723</v>
      </c>
      <c r="B222">
        <v>7.5484540000000004</v>
      </c>
    </row>
    <row r="223" spans="1:2" x14ac:dyDescent="0.3">
      <c r="A223" s="1">
        <v>35724</v>
      </c>
      <c r="B223">
        <v>7.5971570000000002</v>
      </c>
    </row>
    <row r="224" spans="1:2" x14ac:dyDescent="0.3">
      <c r="A224" s="1">
        <v>35725</v>
      </c>
      <c r="B224">
        <v>7.4867670000000004</v>
      </c>
    </row>
    <row r="225" spans="1:2" x14ac:dyDescent="0.3">
      <c r="A225" s="1">
        <v>35726</v>
      </c>
      <c r="B225">
        <v>7.3033169999999998</v>
      </c>
    </row>
    <row r="226" spans="1:2" x14ac:dyDescent="0.3">
      <c r="A226" s="1">
        <v>35727</v>
      </c>
      <c r="B226">
        <v>7.1815899999999999</v>
      </c>
    </row>
    <row r="227" spans="1:2" x14ac:dyDescent="0.3">
      <c r="A227" s="1">
        <v>35730</v>
      </c>
      <c r="B227">
        <v>6.9234669999999996</v>
      </c>
    </row>
    <row r="228" spans="1:2" x14ac:dyDescent="0.3">
      <c r="A228" s="1">
        <v>35731</v>
      </c>
      <c r="B228">
        <v>6.4932910000000001</v>
      </c>
    </row>
    <row r="229" spans="1:2" x14ac:dyDescent="0.3">
      <c r="A229" s="1">
        <v>35732</v>
      </c>
      <c r="B229">
        <v>6.6994470000000002</v>
      </c>
    </row>
    <row r="230" spans="1:2" x14ac:dyDescent="0.3">
      <c r="A230" s="1">
        <v>35733</v>
      </c>
      <c r="B230">
        <v>6.6393740000000001</v>
      </c>
    </row>
    <row r="231" spans="1:2" x14ac:dyDescent="0.3">
      <c r="A231" s="1">
        <v>35734</v>
      </c>
      <c r="B231">
        <v>6.728656</v>
      </c>
    </row>
    <row r="232" spans="1:2" x14ac:dyDescent="0.3">
      <c r="A232" s="1">
        <v>35737</v>
      </c>
      <c r="B232">
        <v>7.0939329999999998</v>
      </c>
    </row>
    <row r="233" spans="1:2" x14ac:dyDescent="0.3">
      <c r="A233" s="1">
        <v>35738</v>
      </c>
      <c r="B233">
        <v>7.0890389999999996</v>
      </c>
    </row>
    <row r="234" spans="1:2" x14ac:dyDescent="0.3">
      <c r="A234" s="1">
        <v>35739</v>
      </c>
      <c r="B234">
        <v>7.0987879999999999</v>
      </c>
    </row>
    <row r="235" spans="1:2" x14ac:dyDescent="0.3">
      <c r="A235" s="1">
        <v>35740</v>
      </c>
      <c r="B235">
        <v>7.0858040000000004</v>
      </c>
    </row>
    <row r="236" spans="1:2" x14ac:dyDescent="0.3">
      <c r="A236" s="1">
        <v>35741</v>
      </c>
      <c r="B236">
        <v>7.0224960000000003</v>
      </c>
    </row>
    <row r="237" spans="1:2" x14ac:dyDescent="0.3">
      <c r="A237" s="1">
        <v>35744</v>
      </c>
      <c r="B237">
        <v>6.9640449999999996</v>
      </c>
    </row>
    <row r="238" spans="1:2" x14ac:dyDescent="0.3">
      <c r="A238" s="1">
        <v>35745</v>
      </c>
      <c r="B238">
        <v>6.8715270000000004</v>
      </c>
    </row>
    <row r="239" spans="1:2" x14ac:dyDescent="0.3">
      <c r="A239" s="1">
        <v>35746</v>
      </c>
      <c r="B239">
        <v>6.7692629999999996</v>
      </c>
    </row>
    <row r="240" spans="1:2" x14ac:dyDescent="0.3">
      <c r="A240" s="1">
        <v>35747</v>
      </c>
      <c r="B240">
        <v>6.850409</v>
      </c>
    </row>
    <row r="241" spans="1:2" x14ac:dyDescent="0.3">
      <c r="A241" s="1">
        <v>35748</v>
      </c>
      <c r="B241">
        <v>6.696205</v>
      </c>
    </row>
    <row r="242" spans="1:2" x14ac:dyDescent="0.3">
      <c r="A242" s="1">
        <v>35751</v>
      </c>
      <c r="B242">
        <v>6.7692629999999996</v>
      </c>
    </row>
    <row r="243" spans="1:2" x14ac:dyDescent="0.3">
      <c r="A243" s="1">
        <v>35752</v>
      </c>
      <c r="B243">
        <v>6.850409</v>
      </c>
    </row>
    <row r="244" spans="1:2" x14ac:dyDescent="0.3">
      <c r="A244" s="1">
        <v>35753</v>
      </c>
      <c r="B244">
        <v>6.8828930000000001</v>
      </c>
    </row>
    <row r="245" spans="1:2" x14ac:dyDescent="0.3">
      <c r="A245" s="1">
        <v>35754</v>
      </c>
      <c r="B245">
        <v>7.0127490000000003</v>
      </c>
    </row>
    <row r="246" spans="1:2" x14ac:dyDescent="0.3">
      <c r="A246" s="1">
        <v>35755</v>
      </c>
      <c r="B246">
        <v>7.3374139999999999</v>
      </c>
    </row>
    <row r="247" spans="1:2" x14ac:dyDescent="0.3">
      <c r="A247" s="1">
        <v>35758</v>
      </c>
      <c r="B247">
        <v>7.1426040000000004</v>
      </c>
    </row>
    <row r="248" spans="1:2" x14ac:dyDescent="0.3">
      <c r="A248" s="1">
        <v>35759</v>
      </c>
      <c r="B248">
        <v>7.0858040000000004</v>
      </c>
    </row>
    <row r="249" spans="1:2" x14ac:dyDescent="0.3">
      <c r="A249" s="1">
        <v>35760</v>
      </c>
      <c r="B249">
        <v>7.1182509999999999</v>
      </c>
    </row>
    <row r="250" spans="1:2" x14ac:dyDescent="0.3">
      <c r="A250" s="1">
        <v>35761</v>
      </c>
      <c r="B250">
        <v>7.2643620000000002</v>
      </c>
    </row>
    <row r="251" spans="1:2" x14ac:dyDescent="0.3">
      <c r="A251" s="1">
        <v>35762</v>
      </c>
      <c r="B251">
        <v>7.2562350000000002</v>
      </c>
    </row>
    <row r="252" spans="1:2" x14ac:dyDescent="0.3">
      <c r="A252" s="1">
        <v>35765</v>
      </c>
      <c r="B252">
        <v>7.6458279999999998</v>
      </c>
    </row>
    <row r="253" spans="1:2" x14ac:dyDescent="0.3">
      <c r="A253" s="1">
        <v>35766</v>
      </c>
      <c r="B253">
        <v>7.4965109999999999</v>
      </c>
    </row>
    <row r="254" spans="1:2" x14ac:dyDescent="0.3">
      <c r="A254" s="1">
        <v>35767</v>
      </c>
      <c r="B254">
        <v>7.5159779999999996</v>
      </c>
    </row>
    <row r="255" spans="1:2" x14ac:dyDescent="0.3">
      <c r="A255" s="1">
        <v>35768</v>
      </c>
      <c r="B255">
        <v>7.7919409999999996</v>
      </c>
    </row>
    <row r="256" spans="1:2" x14ac:dyDescent="0.3">
      <c r="A256" s="1">
        <v>35769</v>
      </c>
      <c r="B256">
        <v>7.6864400000000002</v>
      </c>
    </row>
    <row r="257" spans="1:2" x14ac:dyDescent="0.3">
      <c r="A257" s="1">
        <v>35772</v>
      </c>
      <c r="B257">
        <v>7.5646810000000002</v>
      </c>
    </row>
    <row r="258" spans="1:2" x14ac:dyDescent="0.3">
      <c r="A258" s="1">
        <v>35773</v>
      </c>
      <c r="B258">
        <v>7.4835269999999996</v>
      </c>
    </row>
    <row r="259" spans="1:2" x14ac:dyDescent="0.3">
      <c r="A259" s="1">
        <v>35774</v>
      </c>
      <c r="B259">
        <v>7.4515760000000002</v>
      </c>
    </row>
    <row r="260" spans="1:2" x14ac:dyDescent="0.3">
      <c r="A260" s="1">
        <v>35775</v>
      </c>
      <c r="B260">
        <v>7.2075639999999996</v>
      </c>
    </row>
    <row r="261" spans="1:2" x14ac:dyDescent="0.3">
      <c r="A261" s="1">
        <v>35776</v>
      </c>
      <c r="B261">
        <v>7.1913049999999998</v>
      </c>
    </row>
    <row r="262" spans="1:2" x14ac:dyDescent="0.3">
      <c r="A262" s="1">
        <v>35779</v>
      </c>
      <c r="B262">
        <v>6.9802970000000002</v>
      </c>
    </row>
    <row r="263" spans="1:2" x14ac:dyDescent="0.3">
      <c r="A263" s="1">
        <v>35780</v>
      </c>
      <c r="B263">
        <v>7.0192550000000002</v>
      </c>
    </row>
    <row r="264" spans="1:2" x14ac:dyDescent="0.3">
      <c r="A264" s="1">
        <v>35781</v>
      </c>
      <c r="B264">
        <v>6.7692629999999996</v>
      </c>
    </row>
    <row r="265" spans="1:2" x14ac:dyDescent="0.3">
      <c r="A265" s="1">
        <v>35782</v>
      </c>
      <c r="B265">
        <v>6.6393740000000001</v>
      </c>
    </row>
    <row r="266" spans="1:2" x14ac:dyDescent="0.3">
      <c r="A266" s="1">
        <v>35783</v>
      </c>
      <c r="B266">
        <v>6.4754209999999999</v>
      </c>
    </row>
    <row r="267" spans="1:2" x14ac:dyDescent="0.3">
      <c r="A267" s="1">
        <v>35786</v>
      </c>
      <c r="B267">
        <v>6.5095169999999998</v>
      </c>
    </row>
    <row r="268" spans="1:2" x14ac:dyDescent="0.3">
      <c r="A268" s="1">
        <v>35787</v>
      </c>
      <c r="B268">
        <v>6.4932910000000001</v>
      </c>
    </row>
    <row r="269" spans="1:2" x14ac:dyDescent="0.3">
      <c r="A269" s="1">
        <v>35788</v>
      </c>
      <c r="B269">
        <v>6.4932910000000001</v>
      </c>
    </row>
    <row r="270" spans="1:2" x14ac:dyDescent="0.3">
      <c r="A270" s="1">
        <v>35789</v>
      </c>
      <c r="B270">
        <v>6.4932910000000001</v>
      </c>
    </row>
    <row r="271" spans="1:2" x14ac:dyDescent="0.3">
      <c r="A271" s="1">
        <v>35790</v>
      </c>
      <c r="B271">
        <v>6.4932910000000001</v>
      </c>
    </row>
    <row r="272" spans="1:2" x14ac:dyDescent="0.3">
      <c r="A272" s="1">
        <v>35793</v>
      </c>
      <c r="B272">
        <v>6.5988009999999999</v>
      </c>
    </row>
    <row r="273" spans="1:2" x14ac:dyDescent="0.3">
      <c r="A273" s="1">
        <v>35794</v>
      </c>
      <c r="B273">
        <v>6.4949130000000004</v>
      </c>
    </row>
    <row r="274" spans="1:2" x14ac:dyDescent="0.3">
      <c r="A274" s="1">
        <v>35795</v>
      </c>
      <c r="B274">
        <v>6.4949130000000004</v>
      </c>
    </row>
    <row r="275" spans="1:2" x14ac:dyDescent="0.3">
      <c r="A275" s="1">
        <v>35796</v>
      </c>
      <c r="B275">
        <v>6.4949130000000004</v>
      </c>
    </row>
    <row r="276" spans="1:2" x14ac:dyDescent="0.3">
      <c r="A276" s="1">
        <v>35797</v>
      </c>
      <c r="B276">
        <v>6.7773599999999998</v>
      </c>
    </row>
    <row r="277" spans="1:2" x14ac:dyDescent="0.3">
      <c r="A277" s="1">
        <v>35800</v>
      </c>
      <c r="B277">
        <v>6.9234669999999996</v>
      </c>
    </row>
    <row r="278" spans="1:2" x14ac:dyDescent="0.3">
      <c r="A278" s="1">
        <v>35801</v>
      </c>
      <c r="B278">
        <v>6.8017070000000004</v>
      </c>
    </row>
    <row r="279" spans="1:2" x14ac:dyDescent="0.3">
      <c r="A279" s="1">
        <v>35802</v>
      </c>
      <c r="B279">
        <v>6.8423160000000003</v>
      </c>
    </row>
    <row r="280" spans="1:2" x14ac:dyDescent="0.3">
      <c r="A280" s="1">
        <v>35803</v>
      </c>
      <c r="B280">
        <v>6.785488</v>
      </c>
    </row>
    <row r="281" spans="1:2" x14ac:dyDescent="0.3">
      <c r="A281" s="1">
        <v>35804</v>
      </c>
      <c r="B281">
        <v>6.6540100000000004</v>
      </c>
    </row>
    <row r="282" spans="1:2" x14ac:dyDescent="0.3">
      <c r="A282" s="1">
        <v>35807</v>
      </c>
      <c r="B282">
        <v>6.4689449999999997</v>
      </c>
    </row>
    <row r="283" spans="1:2" x14ac:dyDescent="0.3">
      <c r="A283" s="1">
        <v>35808</v>
      </c>
      <c r="B283">
        <v>6.574446</v>
      </c>
    </row>
    <row r="284" spans="1:2" x14ac:dyDescent="0.3">
      <c r="A284" s="1">
        <v>35809</v>
      </c>
      <c r="B284">
        <v>6.477042</v>
      </c>
    </row>
    <row r="285" spans="1:2" x14ac:dyDescent="0.3">
      <c r="A285" s="1">
        <v>35810</v>
      </c>
      <c r="B285">
        <v>6.533874</v>
      </c>
    </row>
    <row r="286" spans="1:2" x14ac:dyDescent="0.3">
      <c r="A286" s="1">
        <v>35811</v>
      </c>
      <c r="B286">
        <v>6.480308</v>
      </c>
    </row>
    <row r="287" spans="1:2" x14ac:dyDescent="0.3">
      <c r="A287" s="1">
        <v>35814</v>
      </c>
      <c r="B287">
        <v>6.5013909999999999</v>
      </c>
    </row>
    <row r="288" spans="1:2" x14ac:dyDescent="0.3">
      <c r="A288" s="1">
        <v>35815</v>
      </c>
      <c r="B288">
        <v>6.5484790000000004</v>
      </c>
    </row>
    <row r="289" spans="1:2" x14ac:dyDescent="0.3">
      <c r="A289" s="1">
        <v>35816</v>
      </c>
      <c r="B289">
        <v>6.7530039999999998</v>
      </c>
    </row>
    <row r="290" spans="1:2" x14ac:dyDescent="0.3">
      <c r="A290" s="1">
        <v>35817</v>
      </c>
      <c r="B290">
        <v>6.8666349999999996</v>
      </c>
    </row>
    <row r="291" spans="1:2" x14ac:dyDescent="0.3">
      <c r="A291" s="1">
        <v>35818</v>
      </c>
      <c r="B291">
        <v>6.8991170000000004</v>
      </c>
    </row>
    <row r="292" spans="1:2" x14ac:dyDescent="0.3">
      <c r="A292" s="1">
        <v>35821</v>
      </c>
      <c r="B292">
        <v>6.9023529999999997</v>
      </c>
    </row>
    <row r="293" spans="1:2" x14ac:dyDescent="0.3">
      <c r="A293" s="1">
        <v>35822</v>
      </c>
      <c r="B293">
        <v>6.850409</v>
      </c>
    </row>
    <row r="294" spans="1:2" x14ac:dyDescent="0.3">
      <c r="A294" s="1">
        <v>35823</v>
      </c>
      <c r="B294">
        <v>6.7806259999999998</v>
      </c>
    </row>
    <row r="295" spans="1:2" x14ac:dyDescent="0.3">
      <c r="A295" s="1">
        <v>35824</v>
      </c>
      <c r="B295">
        <v>6.704332</v>
      </c>
    </row>
    <row r="296" spans="1:2" x14ac:dyDescent="0.3">
      <c r="A296" s="1">
        <v>35825</v>
      </c>
      <c r="B296">
        <v>7.0192550000000002</v>
      </c>
    </row>
    <row r="297" spans="1:2" x14ac:dyDescent="0.3">
      <c r="A297" s="1">
        <v>35828</v>
      </c>
      <c r="B297">
        <v>7.126379</v>
      </c>
    </row>
    <row r="298" spans="1:2" x14ac:dyDescent="0.3">
      <c r="A298" s="1">
        <v>35829</v>
      </c>
      <c r="B298">
        <v>7.1199009999999996</v>
      </c>
    </row>
    <row r="299" spans="1:2" x14ac:dyDescent="0.3">
      <c r="A299" s="1">
        <v>35830</v>
      </c>
      <c r="B299">
        <v>6.9802970000000002</v>
      </c>
    </row>
    <row r="300" spans="1:2" x14ac:dyDescent="0.3">
      <c r="A300" s="1">
        <v>35831</v>
      </c>
      <c r="B300">
        <v>6.9315949999999997</v>
      </c>
    </row>
    <row r="301" spans="1:2" x14ac:dyDescent="0.3">
      <c r="A301" s="1">
        <v>35832</v>
      </c>
      <c r="B301">
        <v>7.0971690000000001</v>
      </c>
    </row>
    <row r="302" spans="1:2" x14ac:dyDescent="0.3">
      <c r="A302" s="1">
        <v>35835</v>
      </c>
      <c r="B302">
        <v>6.8585380000000002</v>
      </c>
    </row>
    <row r="303" spans="1:2" x14ac:dyDescent="0.3">
      <c r="A303" s="1">
        <v>35836</v>
      </c>
      <c r="B303">
        <v>6.7254139999999998</v>
      </c>
    </row>
    <row r="304" spans="1:2" x14ac:dyDescent="0.3">
      <c r="A304" s="1">
        <v>35837</v>
      </c>
      <c r="B304">
        <v>6.847175</v>
      </c>
    </row>
    <row r="305" spans="1:2" x14ac:dyDescent="0.3">
      <c r="A305" s="1">
        <v>35838</v>
      </c>
      <c r="B305">
        <v>6.7936100000000001</v>
      </c>
    </row>
    <row r="306" spans="1:2" x14ac:dyDescent="0.3">
      <c r="A306" s="1">
        <v>35839</v>
      </c>
      <c r="B306">
        <v>6.8666349999999996</v>
      </c>
    </row>
    <row r="307" spans="1:2" x14ac:dyDescent="0.3">
      <c r="A307" s="1">
        <v>35842</v>
      </c>
      <c r="B307">
        <v>6.8341900000000004</v>
      </c>
    </row>
    <row r="308" spans="1:2" x14ac:dyDescent="0.3">
      <c r="A308" s="1">
        <v>35843</v>
      </c>
      <c r="B308">
        <v>6.8487929999999997</v>
      </c>
    </row>
    <row r="309" spans="1:2" x14ac:dyDescent="0.3">
      <c r="A309" s="1">
        <v>35844</v>
      </c>
      <c r="B309">
        <v>6.8585380000000002</v>
      </c>
    </row>
    <row r="310" spans="1:2" x14ac:dyDescent="0.3">
      <c r="A310" s="1">
        <v>35845</v>
      </c>
      <c r="B310">
        <v>6.785488</v>
      </c>
    </row>
    <row r="311" spans="1:2" x14ac:dyDescent="0.3">
      <c r="A311" s="1">
        <v>35846</v>
      </c>
      <c r="B311">
        <v>6.7367790000000003</v>
      </c>
    </row>
    <row r="312" spans="1:2" x14ac:dyDescent="0.3">
      <c r="A312" s="1">
        <v>35849</v>
      </c>
      <c r="B312">
        <v>6.7692629999999996</v>
      </c>
    </row>
    <row r="313" spans="1:2" x14ac:dyDescent="0.3">
      <c r="A313" s="1">
        <v>35850</v>
      </c>
      <c r="B313">
        <v>6.8666349999999996</v>
      </c>
    </row>
    <row r="314" spans="1:2" x14ac:dyDescent="0.3">
      <c r="A314" s="1">
        <v>35851</v>
      </c>
      <c r="B314">
        <v>6.8991170000000004</v>
      </c>
    </row>
    <row r="315" spans="1:2" x14ac:dyDescent="0.3">
      <c r="A315" s="1">
        <v>35852</v>
      </c>
      <c r="B315">
        <v>7.0582140000000004</v>
      </c>
    </row>
    <row r="316" spans="1:2" x14ac:dyDescent="0.3">
      <c r="A316" s="1">
        <v>35853</v>
      </c>
      <c r="B316">
        <v>6.9234669999999996</v>
      </c>
    </row>
    <row r="317" spans="1:2" x14ac:dyDescent="0.3">
      <c r="A317" s="1">
        <v>35856</v>
      </c>
      <c r="B317">
        <v>6.9640449999999996</v>
      </c>
    </row>
    <row r="318" spans="1:2" x14ac:dyDescent="0.3">
      <c r="A318" s="1">
        <v>35857</v>
      </c>
      <c r="B318">
        <v>7.3065579999999999</v>
      </c>
    </row>
    <row r="319" spans="1:2" x14ac:dyDescent="0.3">
      <c r="A319" s="1">
        <v>35858</v>
      </c>
      <c r="B319">
        <v>7.3861220000000003</v>
      </c>
    </row>
    <row r="320" spans="1:2" x14ac:dyDescent="0.3">
      <c r="A320" s="1">
        <v>35859</v>
      </c>
      <c r="B320">
        <v>7.4429230000000004</v>
      </c>
    </row>
    <row r="321" spans="1:2" x14ac:dyDescent="0.3">
      <c r="A321" s="1">
        <v>35860</v>
      </c>
      <c r="B321">
        <v>7.4672700000000001</v>
      </c>
    </row>
    <row r="322" spans="1:2" x14ac:dyDescent="0.3">
      <c r="A322" s="1">
        <v>35863</v>
      </c>
      <c r="B322">
        <v>7.4835269999999996</v>
      </c>
    </row>
    <row r="323" spans="1:2" x14ac:dyDescent="0.3">
      <c r="A323" s="1">
        <v>35864</v>
      </c>
      <c r="B323">
        <v>7.4672700000000001</v>
      </c>
    </row>
    <row r="324" spans="1:2" x14ac:dyDescent="0.3">
      <c r="A324" s="1">
        <v>35865</v>
      </c>
      <c r="B324">
        <v>7.6133839999999999</v>
      </c>
    </row>
    <row r="325" spans="1:2" x14ac:dyDescent="0.3">
      <c r="A325" s="1">
        <v>35866</v>
      </c>
      <c r="B325">
        <v>7.6588500000000002</v>
      </c>
    </row>
    <row r="326" spans="1:2" x14ac:dyDescent="0.3">
      <c r="A326" s="1">
        <v>35867</v>
      </c>
      <c r="B326">
        <v>7.6701819999999996</v>
      </c>
    </row>
    <row r="327" spans="1:2" x14ac:dyDescent="0.3">
      <c r="A327" s="1">
        <v>35870</v>
      </c>
      <c r="B327">
        <v>7.8228030000000004</v>
      </c>
    </row>
    <row r="328" spans="1:2" x14ac:dyDescent="0.3">
      <c r="A328" s="1">
        <v>35871</v>
      </c>
      <c r="B328">
        <v>7.5468339999999996</v>
      </c>
    </row>
    <row r="329" spans="1:2" x14ac:dyDescent="0.3">
      <c r="A329" s="1">
        <v>35872</v>
      </c>
      <c r="B329">
        <v>7.3292900000000003</v>
      </c>
    </row>
    <row r="330" spans="1:2" x14ac:dyDescent="0.3">
      <c r="A330" s="1">
        <v>35873</v>
      </c>
      <c r="B330">
        <v>7.3861220000000003</v>
      </c>
    </row>
    <row r="331" spans="1:2" x14ac:dyDescent="0.3">
      <c r="A331" s="1">
        <v>35874</v>
      </c>
      <c r="B331">
        <v>7.4997530000000001</v>
      </c>
    </row>
    <row r="332" spans="1:2" x14ac:dyDescent="0.3">
      <c r="A332" s="1">
        <v>35877</v>
      </c>
      <c r="B332">
        <v>7.6036330000000003</v>
      </c>
    </row>
    <row r="333" spans="1:2" x14ac:dyDescent="0.3">
      <c r="A333" s="1">
        <v>35878</v>
      </c>
      <c r="B333">
        <v>7.5484540000000004</v>
      </c>
    </row>
    <row r="334" spans="1:2" x14ac:dyDescent="0.3">
      <c r="A334" s="1">
        <v>35879</v>
      </c>
      <c r="B334">
        <v>7.5484540000000004</v>
      </c>
    </row>
    <row r="335" spans="1:2" x14ac:dyDescent="0.3">
      <c r="A335" s="1">
        <v>35880</v>
      </c>
      <c r="B335">
        <v>7.5565530000000001</v>
      </c>
    </row>
    <row r="336" spans="1:2" x14ac:dyDescent="0.3">
      <c r="A336" s="1">
        <v>35881</v>
      </c>
      <c r="B336">
        <v>7.6945350000000001</v>
      </c>
    </row>
    <row r="337" spans="1:2" x14ac:dyDescent="0.3">
      <c r="A337" s="1">
        <v>35884</v>
      </c>
      <c r="B337">
        <v>7.5143589999999998</v>
      </c>
    </row>
    <row r="338" spans="1:2" x14ac:dyDescent="0.3">
      <c r="A338" s="1">
        <v>35885</v>
      </c>
      <c r="B338">
        <v>7.5192110000000003</v>
      </c>
    </row>
    <row r="339" spans="1:2" x14ac:dyDescent="0.3">
      <c r="A339" s="1">
        <v>35886</v>
      </c>
      <c r="B339">
        <v>7.8081659999999999</v>
      </c>
    </row>
    <row r="340" spans="1:2" x14ac:dyDescent="0.3">
      <c r="A340" s="1">
        <v>35887</v>
      </c>
      <c r="B340">
        <v>7.7919409999999996</v>
      </c>
    </row>
    <row r="341" spans="1:2" x14ac:dyDescent="0.3">
      <c r="A341" s="1">
        <v>35888</v>
      </c>
      <c r="B341">
        <v>7.8162960000000004</v>
      </c>
    </row>
    <row r="342" spans="1:2" x14ac:dyDescent="0.3">
      <c r="A342" s="1">
        <v>35891</v>
      </c>
      <c r="B342">
        <v>7.9867559999999997</v>
      </c>
    </row>
    <row r="343" spans="1:2" x14ac:dyDescent="0.3">
      <c r="A343" s="1">
        <v>35892</v>
      </c>
      <c r="B343">
        <v>8.3438750000000006</v>
      </c>
    </row>
    <row r="344" spans="1:2" x14ac:dyDescent="0.3">
      <c r="A344" s="1">
        <v>35893</v>
      </c>
      <c r="B344">
        <v>8.6198420000000002</v>
      </c>
    </row>
    <row r="345" spans="1:2" x14ac:dyDescent="0.3">
      <c r="A345" s="1">
        <v>35894</v>
      </c>
      <c r="B345">
        <v>8.5873609999999996</v>
      </c>
    </row>
    <row r="346" spans="1:2" x14ac:dyDescent="0.3">
      <c r="A346" s="1">
        <v>35895</v>
      </c>
      <c r="B346">
        <v>8.5873609999999996</v>
      </c>
    </row>
    <row r="347" spans="1:2" x14ac:dyDescent="0.3">
      <c r="A347" s="1">
        <v>35898</v>
      </c>
      <c r="B347">
        <v>8.5873609999999996</v>
      </c>
    </row>
    <row r="348" spans="1:2" x14ac:dyDescent="0.3">
      <c r="A348" s="1">
        <v>35899</v>
      </c>
      <c r="B348">
        <v>8.6555599999999995</v>
      </c>
    </row>
    <row r="349" spans="1:2" x14ac:dyDescent="0.3">
      <c r="A349" s="1">
        <v>35900</v>
      </c>
      <c r="B349">
        <v>8.481859</v>
      </c>
    </row>
    <row r="350" spans="1:2" x14ac:dyDescent="0.3">
      <c r="A350" s="1">
        <v>35901</v>
      </c>
      <c r="B350">
        <v>8.2789439999999992</v>
      </c>
    </row>
    <row r="351" spans="1:2" x14ac:dyDescent="0.3">
      <c r="A351" s="1">
        <v>35902</v>
      </c>
      <c r="B351">
        <v>8.3113969999999995</v>
      </c>
    </row>
    <row r="352" spans="1:2" x14ac:dyDescent="0.3">
      <c r="A352" s="1">
        <v>35905</v>
      </c>
      <c r="B352">
        <v>8.6523179999999993</v>
      </c>
    </row>
    <row r="353" spans="1:2" x14ac:dyDescent="0.3">
      <c r="A353" s="1">
        <v>35906</v>
      </c>
      <c r="B353">
        <v>8.7659500000000001</v>
      </c>
    </row>
    <row r="354" spans="1:2" x14ac:dyDescent="0.3">
      <c r="A354" s="1">
        <v>35907</v>
      </c>
      <c r="B354">
        <v>8.6847650000000005</v>
      </c>
    </row>
    <row r="355" spans="1:2" x14ac:dyDescent="0.3">
      <c r="A355" s="1">
        <v>35908</v>
      </c>
      <c r="B355">
        <v>8.4331549999999993</v>
      </c>
    </row>
    <row r="356" spans="1:2" x14ac:dyDescent="0.3">
      <c r="A356" s="1">
        <v>35909</v>
      </c>
      <c r="B356">
        <v>8.3276479999999999</v>
      </c>
    </row>
    <row r="357" spans="1:2" x14ac:dyDescent="0.3">
      <c r="A357" s="1">
        <v>35912</v>
      </c>
      <c r="B357">
        <v>7.9786270000000004</v>
      </c>
    </row>
    <row r="358" spans="1:2" x14ac:dyDescent="0.3">
      <c r="A358" s="1">
        <v>35913</v>
      </c>
      <c r="B358">
        <v>8.2140160000000009</v>
      </c>
    </row>
    <row r="359" spans="1:2" x14ac:dyDescent="0.3">
      <c r="A359" s="1">
        <v>35914</v>
      </c>
      <c r="B359">
        <v>8.3032990000000009</v>
      </c>
    </row>
    <row r="360" spans="1:2" x14ac:dyDescent="0.3">
      <c r="A360" s="1">
        <v>35915</v>
      </c>
      <c r="B360">
        <v>8.3195189999999997</v>
      </c>
    </row>
    <row r="361" spans="1:2" x14ac:dyDescent="0.3">
      <c r="A361" s="1">
        <v>35916</v>
      </c>
      <c r="B361">
        <v>8.3195189999999997</v>
      </c>
    </row>
    <row r="362" spans="1:2" x14ac:dyDescent="0.3">
      <c r="A362" s="1">
        <v>35919</v>
      </c>
      <c r="B362">
        <v>8.3438750000000006</v>
      </c>
    </row>
    <row r="363" spans="1:2" x14ac:dyDescent="0.3">
      <c r="A363" s="1">
        <v>35920</v>
      </c>
      <c r="B363">
        <v>8.3520009999999996</v>
      </c>
    </row>
    <row r="364" spans="1:2" x14ac:dyDescent="0.3">
      <c r="A364" s="1">
        <v>35921</v>
      </c>
      <c r="B364">
        <v>8.5224299999999999</v>
      </c>
    </row>
    <row r="365" spans="1:2" x14ac:dyDescent="0.3">
      <c r="A365" s="1">
        <v>35922</v>
      </c>
      <c r="B365">
        <v>8.7009919999999994</v>
      </c>
    </row>
    <row r="366" spans="1:2" x14ac:dyDescent="0.3">
      <c r="A366" s="1">
        <v>35923</v>
      </c>
      <c r="B366">
        <v>8.7642969999999991</v>
      </c>
    </row>
    <row r="367" spans="1:2" x14ac:dyDescent="0.3">
      <c r="A367" s="1">
        <v>35926</v>
      </c>
      <c r="B367">
        <v>8.611713</v>
      </c>
    </row>
    <row r="368" spans="1:2" x14ac:dyDescent="0.3">
      <c r="A368" s="1">
        <v>35927</v>
      </c>
      <c r="B368">
        <v>8.5224299999999999</v>
      </c>
    </row>
    <row r="369" spans="1:2" x14ac:dyDescent="0.3">
      <c r="A369" s="1">
        <v>35928</v>
      </c>
      <c r="B369">
        <v>8.6036180000000009</v>
      </c>
    </row>
    <row r="370" spans="1:2" x14ac:dyDescent="0.3">
      <c r="A370" s="1">
        <v>35929</v>
      </c>
      <c r="B370">
        <v>8.5581490000000002</v>
      </c>
    </row>
    <row r="371" spans="1:2" x14ac:dyDescent="0.3">
      <c r="A371" s="1">
        <v>35930</v>
      </c>
      <c r="B371">
        <v>8.4412830000000003</v>
      </c>
    </row>
    <row r="372" spans="1:2" x14ac:dyDescent="0.3">
      <c r="A372" s="1">
        <v>35933</v>
      </c>
      <c r="B372">
        <v>8.5224299999999999</v>
      </c>
    </row>
    <row r="373" spans="1:2" x14ac:dyDescent="0.3">
      <c r="A373" s="1">
        <v>35934</v>
      </c>
      <c r="B373">
        <v>8.6036180000000009</v>
      </c>
    </row>
    <row r="374" spans="1:2" x14ac:dyDescent="0.3">
      <c r="A374" s="1">
        <v>35935</v>
      </c>
      <c r="B374">
        <v>8.6523179999999993</v>
      </c>
    </row>
    <row r="375" spans="1:2" x14ac:dyDescent="0.3">
      <c r="A375" s="1">
        <v>35936</v>
      </c>
      <c r="B375">
        <v>8.6523179999999993</v>
      </c>
    </row>
    <row r="376" spans="1:2" x14ac:dyDescent="0.3">
      <c r="A376" s="1">
        <v>35937</v>
      </c>
      <c r="B376">
        <v>8.5873609999999996</v>
      </c>
    </row>
    <row r="377" spans="1:2" x14ac:dyDescent="0.3">
      <c r="A377" s="1">
        <v>35940</v>
      </c>
      <c r="B377">
        <v>8.7984019999999994</v>
      </c>
    </row>
    <row r="378" spans="1:2" x14ac:dyDescent="0.3">
      <c r="A378" s="1">
        <v>35941</v>
      </c>
      <c r="B378">
        <v>8.9120310000000007</v>
      </c>
    </row>
    <row r="379" spans="1:2" x14ac:dyDescent="0.3">
      <c r="A379" s="1">
        <v>35942</v>
      </c>
      <c r="B379">
        <v>8.7496930000000006</v>
      </c>
    </row>
    <row r="380" spans="1:2" x14ac:dyDescent="0.3">
      <c r="A380" s="1">
        <v>35943</v>
      </c>
      <c r="B380">
        <v>8.7984019999999994</v>
      </c>
    </row>
    <row r="381" spans="1:2" x14ac:dyDescent="0.3">
      <c r="A381" s="1">
        <v>35944</v>
      </c>
      <c r="B381">
        <v>8.8633290000000002</v>
      </c>
    </row>
    <row r="382" spans="1:2" x14ac:dyDescent="0.3">
      <c r="A382" s="1">
        <v>35947</v>
      </c>
      <c r="B382">
        <v>8.8633290000000002</v>
      </c>
    </row>
    <row r="383" spans="1:2" x14ac:dyDescent="0.3">
      <c r="A383" s="1">
        <v>35948</v>
      </c>
      <c r="B383">
        <v>9.2529229999999991</v>
      </c>
    </row>
    <row r="384" spans="1:2" x14ac:dyDescent="0.3">
      <c r="A384" s="1">
        <v>35949</v>
      </c>
      <c r="B384">
        <v>9.1701540000000001</v>
      </c>
    </row>
    <row r="385" spans="1:2" x14ac:dyDescent="0.3">
      <c r="A385" s="1">
        <v>35950</v>
      </c>
      <c r="B385">
        <v>9.220478</v>
      </c>
    </row>
    <row r="386" spans="1:2" x14ac:dyDescent="0.3">
      <c r="A386" s="1">
        <v>35951</v>
      </c>
      <c r="B386">
        <v>9.4720910000000007</v>
      </c>
    </row>
    <row r="387" spans="1:2" x14ac:dyDescent="0.3">
      <c r="A387" s="1">
        <v>35954</v>
      </c>
      <c r="B387">
        <v>9.382809</v>
      </c>
    </row>
    <row r="388" spans="1:2" x14ac:dyDescent="0.3">
      <c r="A388" s="1">
        <v>35955</v>
      </c>
      <c r="B388">
        <v>9.4477410000000006</v>
      </c>
    </row>
    <row r="389" spans="1:2" x14ac:dyDescent="0.3">
      <c r="A389" s="1">
        <v>35956</v>
      </c>
      <c r="B389">
        <v>9.41526</v>
      </c>
    </row>
    <row r="390" spans="1:2" x14ac:dyDescent="0.3">
      <c r="A390" s="1">
        <v>35957</v>
      </c>
      <c r="B390">
        <v>9.41526</v>
      </c>
    </row>
    <row r="391" spans="1:2" x14ac:dyDescent="0.3">
      <c r="A391" s="1">
        <v>35958</v>
      </c>
      <c r="B391">
        <v>9.4639640000000007</v>
      </c>
    </row>
    <row r="392" spans="1:2" x14ac:dyDescent="0.3">
      <c r="A392" s="1">
        <v>35961</v>
      </c>
      <c r="B392">
        <v>9.1717739999999992</v>
      </c>
    </row>
    <row r="393" spans="1:2" x14ac:dyDescent="0.3">
      <c r="A393" s="1">
        <v>35962</v>
      </c>
      <c r="B393">
        <v>9.2367010000000001</v>
      </c>
    </row>
    <row r="394" spans="1:2" x14ac:dyDescent="0.3">
      <c r="A394" s="1">
        <v>35963</v>
      </c>
      <c r="B394">
        <v>9.2691780000000001</v>
      </c>
    </row>
    <row r="395" spans="1:2" x14ac:dyDescent="0.3">
      <c r="A395" s="1">
        <v>35964</v>
      </c>
      <c r="B395">
        <v>9.074363</v>
      </c>
    </row>
    <row r="396" spans="1:2" x14ac:dyDescent="0.3">
      <c r="A396" s="1">
        <v>35965</v>
      </c>
      <c r="B396">
        <v>9.0256589999999992</v>
      </c>
    </row>
    <row r="397" spans="1:2" x14ac:dyDescent="0.3">
      <c r="A397" s="1">
        <v>35968</v>
      </c>
      <c r="B397">
        <v>8.9932110000000005</v>
      </c>
    </row>
    <row r="398" spans="1:2" x14ac:dyDescent="0.3">
      <c r="A398" s="1">
        <v>35969</v>
      </c>
      <c r="B398">
        <v>9.1555490000000006</v>
      </c>
    </row>
    <row r="399" spans="1:2" x14ac:dyDescent="0.3">
      <c r="A399" s="1">
        <v>35970</v>
      </c>
      <c r="B399">
        <v>9.1879930000000005</v>
      </c>
    </row>
    <row r="400" spans="1:2" x14ac:dyDescent="0.3">
      <c r="A400" s="1">
        <v>35971</v>
      </c>
      <c r="B400">
        <v>9.0419180000000008</v>
      </c>
    </row>
    <row r="401" spans="1:2" x14ac:dyDescent="0.3">
      <c r="A401" s="1">
        <v>35972</v>
      </c>
      <c r="B401">
        <v>8.9445080000000008</v>
      </c>
    </row>
    <row r="402" spans="1:2" x14ac:dyDescent="0.3">
      <c r="A402" s="1">
        <v>35975</v>
      </c>
      <c r="B402">
        <v>8.9282880000000002</v>
      </c>
    </row>
    <row r="403" spans="1:2" x14ac:dyDescent="0.3">
      <c r="A403" s="1">
        <v>35976</v>
      </c>
      <c r="B403">
        <v>9.0256589999999992</v>
      </c>
    </row>
    <row r="404" spans="1:2" x14ac:dyDescent="0.3">
      <c r="A404" s="1">
        <v>35977</v>
      </c>
      <c r="B404">
        <v>9.4964410000000008</v>
      </c>
    </row>
    <row r="405" spans="1:2" x14ac:dyDescent="0.3">
      <c r="A405" s="1">
        <v>35978</v>
      </c>
      <c r="B405">
        <v>9.7220870000000001</v>
      </c>
    </row>
    <row r="406" spans="1:2" x14ac:dyDescent="0.3">
      <c r="A406" s="1">
        <v>35979</v>
      </c>
      <c r="B406">
        <v>9.7399269999999998</v>
      </c>
    </row>
    <row r="407" spans="1:2" x14ac:dyDescent="0.3">
      <c r="A407" s="1">
        <v>35982</v>
      </c>
      <c r="B407">
        <v>9.5370200000000001</v>
      </c>
    </row>
    <row r="408" spans="1:2" x14ac:dyDescent="0.3">
      <c r="A408" s="1">
        <v>35983</v>
      </c>
      <c r="B408">
        <v>9.5613679999999999</v>
      </c>
    </row>
    <row r="409" spans="1:2" x14ac:dyDescent="0.3">
      <c r="A409" s="1">
        <v>35984</v>
      </c>
      <c r="B409">
        <v>9.6749980000000004</v>
      </c>
    </row>
    <row r="410" spans="1:2" x14ac:dyDescent="0.3">
      <c r="A410" s="1">
        <v>35985</v>
      </c>
      <c r="B410">
        <v>9.7561509999999991</v>
      </c>
    </row>
    <row r="411" spans="1:2" x14ac:dyDescent="0.3">
      <c r="A411" s="1">
        <v>35986</v>
      </c>
      <c r="B411">
        <v>9.6181669999999997</v>
      </c>
    </row>
    <row r="412" spans="1:2" x14ac:dyDescent="0.3">
      <c r="A412" s="1">
        <v>35989</v>
      </c>
      <c r="B412">
        <v>9.5451409999999992</v>
      </c>
    </row>
    <row r="413" spans="1:2" x14ac:dyDescent="0.3">
      <c r="A413" s="1">
        <v>35990</v>
      </c>
      <c r="B413">
        <v>9.7074820000000006</v>
      </c>
    </row>
    <row r="414" spans="1:2" x14ac:dyDescent="0.3">
      <c r="A414" s="1">
        <v>35991</v>
      </c>
      <c r="B414">
        <v>9.6344239999999992</v>
      </c>
    </row>
    <row r="415" spans="1:2" x14ac:dyDescent="0.3">
      <c r="A415" s="1">
        <v>35992</v>
      </c>
      <c r="B415">
        <v>9.4315099999999994</v>
      </c>
    </row>
    <row r="416" spans="1:2" x14ac:dyDescent="0.3">
      <c r="A416" s="1">
        <v>35993</v>
      </c>
      <c r="B416">
        <v>9.7317970000000003</v>
      </c>
    </row>
    <row r="417" spans="1:2" x14ac:dyDescent="0.3">
      <c r="A417" s="1">
        <v>35996</v>
      </c>
      <c r="B417">
        <v>9.8373369999999998</v>
      </c>
    </row>
    <row r="418" spans="1:2" x14ac:dyDescent="0.3">
      <c r="A418" s="1">
        <v>35997</v>
      </c>
      <c r="B418">
        <v>9.8697809999999997</v>
      </c>
    </row>
    <row r="419" spans="1:2" x14ac:dyDescent="0.3">
      <c r="A419" s="1">
        <v>35998</v>
      </c>
      <c r="B419">
        <v>18.732161999999999</v>
      </c>
    </row>
    <row r="420" spans="1:2" x14ac:dyDescent="0.3">
      <c r="A420" s="1">
        <v>35999</v>
      </c>
      <c r="B420">
        <v>18.668665000000001</v>
      </c>
    </row>
    <row r="421" spans="1:2" x14ac:dyDescent="0.3">
      <c r="A421" s="1">
        <v>36000</v>
      </c>
      <c r="B421">
        <v>18.192419000000001</v>
      </c>
    </row>
    <row r="422" spans="1:2" x14ac:dyDescent="0.3">
      <c r="A422" s="1">
        <v>36003</v>
      </c>
      <c r="B422">
        <v>18.398788</v>
      </c>
    </row>
    <row r="423" spans="1:2" x14ac:dyDescent="0.3">
      <c r="A423" s="1">
        <v>36004</v>
      </c>
      <c r="B423">
        <v>19.779890000000002</v>
      </c>
    </row>
    <row r="424" spans="1:2" x14ac:dyDescent="0.3">
      <c r="A424" s="1">
        <v>36005</v>
      </c>
      <c r="B424">
        <v>19.287779</v>
      </c>
    </row>
    <row r="425" spans="1:2" x14ac:dyDescent="0.3">
      <c r="A425" s="1">
        <v>36006</v>
      </c>
      <c r="B425">
        <v>19.367149000000001</v>
      </c>
    </row>
    <row r="426" spans="1:2" x14ac:dyDescent="0.3">
      <c r="A426" s="1">
        <v>36007</v>
      </c>
      <c r="B426">
        <v>19.367149000000001</v>
      </c>
    </row>
    <row r="427" spans="1:2" x14ac:dyDescent="0.3">
      <c r="A427" s="1">
        <v>36010</v>
      </c>
      <c r="B427">
        <v>18.700413000000001</v>
      </c>
    </row>
    <row r="428" spans="1:2" x14ac:dyDescent="0.3">
      <c r="A428" s="1">
        <v>36011</v>
      </c>
      <c r="B428">
        <v>18.414667000000001</v>
      </c>
    </row>
    <row r="429" spans="1:2" x14ac:dyDescent="0.3">
      <c r="A429" s="1">
        <v>36012</v>
      </c>
      <c r="B429">
        <v>18.192419000000001</v>
      </c>
    </row>
    <row r="430" spans="1:2" x14ac:dyDescent="0.3">
      <c r="A430" s="1">
        <v>36013</v>
      </c>
      <c r="B430">
        <v>17.462185000000002</v>
      </c>
    </row>
    <row r="431" spans="1:2" x14ac:dyDescent="0.3">
      <c r="A431" s="1">
        <v>36014</v>
      </c>
      <c r="B431">
        <v>17.462185000000002</v>
      </c>
    </row>
    <row r="432" spans="1:2" x14ac:dyDescent="0.3">
      <c r="A432" s="1">
        <v>36017</v>
      </c>
      <c r="B432">
        <v>18.033671999999999</v>
      </c>
    </row>
    <row r="433" spans="1:2" x14ac:dyDescent="0.3">
      <c r="A433" s="1">
        <v>36018</v>
      </c>
      <c r="B433">
        <v>16.509695000000001</v>
      </c>
    </row>
    <row r="434" spans="1:2" x14ac:dyDescent="0.3">
      <c r="A434" s="1">
        <v>36019</v>
      </c>
      <c r="B434">
        <v>16.77957</v>
      </c>
    </row>
    <row r="435" spans="1:2" x14ac:dyDescent="0.3">
      <c r="A435" s="1">
        <v>36020</v>
      </c>
      <c r="B435">
        <v>16.398577</v>
      </c>
    </row>
    <row r="436" spans="1:2" x14ac:dyDescent="0.3">
      <c r="A436" s="1">
        <v>36021</v>
      </c>
      <c r="B436">
        <v>17.620930000000001</v>
      </c>
    </row>
    <row r="437" spans="1:2" x14ac:dyDescent="0.3">
      <c r="A437" s="1">
        <v>36024</v>
      </c>
      <c r="B437">
        <v>17.779675999999998</v>
      </c>
    </row>
    <row r="438" spans="1:2" x14ac:dyDescent="0.3">
      <c r="A438" s="1">
        <v>36025</v>
      </c>
      <c r="B438">
        <v>17.747927000000001</v>
      </c>
    </row>
    <row r="439" spans="1:2" x14ac:dyDescent="0.3">
      <c r="A439" s="1">
        <v>36026</v>
      </c>
      <c r="B439">
        <v>17.319306999999998</v>
      </c>
    </row>
    <row r="440" spans="1:2" x14ac:dyDescent="0.3">
      <c r="A440" s="1">
        <v>36027</v>
      </c>
      <c r="B440">
        <v>16.985938999999998</v>
      </c>
    </row>
    <row r="441" spans="1:2" x14ac:dyDescent="0.3">
      <c r="A441" s="1">
        <v>36028</v>
      </c>
      <c r="B441">
        <v>16.604946000000002</v>
      </c>
    </row>
    <row r="442" spans="1:2" x14ac:dyDescent="0.3">
      <c r="A442" s="1">
        <v>36031</v>
      </c>
      <c r="B442">
        <v>16.509695000000001</v>
      </c>
    </row>
    <row r="443" spans="1:2" x14ac:dyDescent="0.3">
      <c r="A443" s="1">
        <v>36032</v>
      </c>
      <c r="B443">
        <v>16.795448</v>
      </c>
    </row>
    <row r="444" spans="1:2" x14ac:dyDescent="0.3">
      <c r="A444" s="1">
        <v>36033</v>
      </c>
      <c r="B444">
        <v>16.287452999999999</v>
      </c>
    </row>
    <row r="445" spans="1:2" x14ac:dyDescent="0.3">
      <c r="A445" s="1">
        <v>36034</v>
      </c>
      <c r="B445">
        <v>15.271475000000001</v>
      </c>
    </row>
    <row r="446" spans="1:2" x14ac:dyDescent="0.3">
      <c r="A446" s="1">
        <v>36035</v>
      </c>
      <c r="B446">
        <v>15.271475000000001</v>
      </c>
    </row>
    <row r="447" spans="1:2" x14ac:dyDescent="0.3">
      <c r="A447" s="1">
        <v>36038</v>
      </c>
      <c r="B447">
        <v>14.938103999999999</v>
      </c>
    </row>
    <row r="448" spans="1:2" x14ac:dyDescent="0.3">
      <c r="A448" s="1">
        <v>36039</v>
      </c>
      <c r="B448">
        <v>15.144474000000001</v>
      </c>
    </row>
    <row r="449" spans="1:2" x14ac:dyDescent="0.3">
      <c r="A449" s="1">
        <v>36040</v>
      </c>
      <c r="B449">
        <v>14.411061999999999</v>
      </c>
    </row>
    <row r="450" spans="1:2" x14ac:dyDescent="0.3">
      <c r="A450" s="1">
        <v>36041</v>
      </c>
      <c r="B450">
        <v>14.477734</v>
      </c>
    </row>
    <row r="451" spans="1:2" x14ac:dyDescent="0.3">
      <c r="A451" s="1">
        <v>36042</v>
      </c>
      <c r="B451">
        <v>14.477734</v>
      </c>
    </row>
    <row r="452" spans="1:2" x14ac:dyDescent="0.3">
      <c r="A452" s="1">
        <v>36045</v>
      </c>
      <c r="B452">
        <v>15.430218999999999</v>
      </c>
    </row>
    <row r="453" spans="1:2" x14ac:dyDescent="0.3">
      <c r="A453" s="1">
        <v>36046</v>
      </c>
      <c r="B453">
        <v>15.446097999999999</v>
      </c>
    </row>
    <row r="454" spans="1:2" x14ac:dyDescent="0.3">
      <c r="A454" s="1">
        <v>36047</v>
      </c>
      <c r="B454">
        <v>15.588967999999999</v>
      </c>
    </row>
    <row r="455" spans="1:2" x14ac:dyDescent="0.3">
      <c r="A455" s="1">
        <v>36048</v>
      </c>
      <c r="B455">
        <v>14.953975</v>
      </c>
    </row>
    <row r="456" spans="1:2" x14ac:dyDescent="0.3">
      <c r="A456" s="1">
        <v>36049</v>
      </c>
      <c r="B456">
        <v>14.953975</v>
      </c>
    </row>
    <row r="457" spans="1:2" x14ac:dyDescent="0.3">
      <c r="A457" s="1">
        <v>36052</v>
      </c>
      <c r="B457">
        <v>14.604735</v>
      </c>
    </row>
    <row r="458" spans="1:2" x14ac:dyDescent="0.3">
      <c r="A458" s="1">
        <v>36053</v>
      </c>
      <c r="B458">
        <v>13.922116000000001</v>
      </c>
    </row>
    <row r="459" spans="1:2" x14ac:dyDescent="0.3">
      <c r="A459" s="1">
        <v>36054</v>
      </c>
      <c r="B459">
        <v>13.445881</v>
      </c>
    </row>
    <row r="460" spans="1:2" x14ac:dyDescent="0.3">
      <c r="A460" s="1">
        <v>36055</v>
      </c>
      <c r="B460">
        <v>12.731519</v>
      </c>
    </row>
    <row r="461" spans="1:2" x14ac:dyDescent="0.3">
      <c r="A461" s="1">
        <v>36056</v>
      </c>
      <c r="B461">
        <v>12.731519</v>
      </c>
    </row>
    <row r="462" spans="1:2" x14ac:dyDescent="0.3">
      <c r="A462" s="1">
        <v>36059</v>
      </c>
      <c r="B462">
        <v>12.699769999999999</v>
      </c>
    </row>
    <row r="463" spans="1:2" x14ac:dyDescent="0.3">
      <c r="A463" s="1">
        <v>36060</v>
      </c>
      <c r="B463">
        <v>13.017262000000001</v>
      </c>
    </row>
    <row r="464" spans="1:2" x14ac:dyDescent="0.3">
      <c r="A464" s="1">
        <v>36061</v>
      </c>
      <c r="B464">
        <v>13.239509</v>
      </c>
    </row>
    <row r="465" spans="1:2" x14ac:dyDescent="0.3">
      <c r="A465" s="1">
        <v>36062</v>
      </c>
      <c r="B465">
        <v>13.398253</v>
      </c>
    </row>
    <row r="466" spans="1:2" x14ac:dyDescent="0.3">
      <c r="A466" s="1">
        <v>36063</v>
      </c>
      <c r="B466">
        <v>13.398253</v>
      </c>
    </row>
    <row r="467" spans="1:2" x14ac:dyDescent="0.3">
      <c r="A467" s="1">
        <v>36066</v>
      </c>
      <c r="B467">
        <v>12.810889</v>
      </c>
    </row>
    <row r="468" spans="1:2" x14ac:dyDescent="0.3">
      <c r="A468" s="1">
        <v>36067</v>
      </c>
      <c r="B468">
        <v>12.636269</v>
      </c>
    </row>
    <row r="469" spans="1:2" x14ac:dyDescent="0.3">
      <c r="A469" s="1">
        <v>36068</v>
      </c>
      <c r="B469">
        <v>12.382277</v>
      </c>
    </row>
    <row r="470" spans="1:2" x14ac:dyDescent="0.3">
      <c r="A470" s="1">
        <v>36069</v>
      </c>
      <c r="B470">
        <v>10.953552</v>
      </c>
    </row>
    <row r="471" spans="1:2" x14ac:dyDescent="0.3">
      <c r="A471" s="1">
        <v>36070</v>
      </c>
      <c r="B471">
        <v>11.080546</v>
      </c>
    </row>
    <row r="472" spans="1:2" x14ac:dyDescent="0.3">
      <c r="A472" s="1">
        <v>36073</v>
      </c>
      <c r="B472">
        <v>10.858302</v>
      </c>
    </row>
    <row r="473" spans="1:2" x14ac:dyDescent="0.3">
      <c r="A473" s="1">
        <v>36074</v>
      </c>
      <c r="B473">
        <v>11.194846999999999</v>
      </c>
    </row>
    <row r="474" spans="1:2" x14ac:dyDescent="0.3">
      <c r="A474" s="1">
        <v>36075</v>
      </c>
      <c r="B474">
        <v>10.480480999999999</v>
      </c>
    </row>
    <row r="475" spans="1:2" x14ac:dyDescent="0.3">
      <c r="A475" s="1">
        <v>36076</v>
      </c>
      <c r="B475">
        <v>10.397938</v>
      </c>
    </row>
    <row r="476" spans="1:2" x14ac:dyDescent="0.3">
      <c r="A476" s="1">
        <v>36077</v>
      </c>
      <c r="B476">
        <v>10.572559999999999</v>
      </c>
    </row>
    <row r="477" spans="1:2" x14ac:dyDescent="0.3">
      <c r="A477" s="1">
        <v>36080</v>
      </c>
      <c r="B477">
        <v>11.048795999999999</v>
      </c>
    </row>
    <row r="478" spans="1:2" x14ac:dyDescent="0.3">
      <c r="A478" s="1">
        <v>36081</v>
      </c>
      <c r="B478">
        <v>11.239295</v>
      </c>
    </row>
    <row r="479" spans="1:2" x14ac:dyDescent="0.3">
      <c r="A479" s="1">
        <v>36082</v>
      </c>
      <c r="B479">
        <v>11.461541</v>
      </c>
    </row>
    <row r="480" spans="1:2" x14ac:dyDescent="0.3">
      <c r="A480" s="1">
        <v>36083</v>
      </c>
      <c r="B480">
        <v>12.144151000000001</v>
      </c>
    </row>
    <row r="481" spans="1:2" x14ac:dyDescent="0.3">
      <c r="A481" s="1">
        <v>36084</v>
      </c>
      <c r="B481">
        <v>12.541024999999999</v>
      </c>
    </row>
    <row r="482" spans="1:2" x14ac:dyDescent="0.3">
      <c r="A482" s="1">
        <v>36087</v>
      </c>
      <c r="B482">
        <v>12.572767000000001</v>
      </c>
    </row>
    <row r="483" spans="1:2" x14ac:dyDescent="0.3">
      <c r="A483" s="1">
        <v>36088</v>
      </c>
      <c r="B483">
        <v>12.715647000000001</v>
      </c>
    </row>
    <row r="484" spans="1:2" x14ac:dyDescent="0.3">
      <c r="A484" s="1">
        <v>36089</v>
      </c>
      <c r="B484">
        <v>12.572767000000001</v>
      </c>
    </row>
    <row r="485" spans="1:2" x14ac:dyDescent="0.3">
      <c r="A485" s="1">
        <v>36090</v>
      </c>
      <c r="B485">
        <v>11.429789</v>
      </c>
    </row>
    <row r="486" spans="1:2" x14ac:dyDescent="0.3">
      <c r="A486" s="1">
        <v>36091</v>
      </c>
      <c r="B486">
        <v>11.426617</v>
      </c>
    </row>
    <row r="487" spans="1:2" x14ac:dyDescent="0.3">
      <c r="A487" s="1">
        <v>36094</v>
      </c>
      <c r="B487">
        <v>11.683789000000001</v>
      </c>
    </row>
    <row r="488" spans="1:2" x14ac:dyDescent="0.3">
      <c r="A488" s="1">
        <v>36095</v>
      </c>
      <c r="B488">
        <v>12.87757</v>
      </c>
    </row>
    <row r="489" spans="1:2" x14ac:dyDescent="0.3">
      <c r="A489" s="1">
        <v>36096</v>
      </c>
      <c r="B489">
        <v>13.160132000000001</v>
      </c>
    </row>
    <row r="490" spans="1:2" x14ac:dyDescent="0.3">
      <c r="A490" s="1">
        <v>36097</v>
      </c>
      <c r="B490">
        <v>13.557002000000001</v>
      </c>
    </row>
    <row r="491" spans="1:2" x14ac:dyDescent="0.3">
      <c r="A491" s="1">
        <v>36098</v>
      </c>
      <c r="B491">
        <v>13.557002000000001</v>
      </c>
    </row>
    <row r="492" spans="1:2" x14ac:dyDescent="0.3">
      <c r="A492" s="1">
        <v>36101</v>
      </c>
      <c r="B492">
        <v>13.620502999999999</v>
      </c>
    </row>
    <row r="493" spans="1:2" x14ac:dyDescent="0.3">
      <c r="A493" s="1">
        <v>36102</v>
      </c>
      <c r="B493">
        <v>13.620502999999999</v>
      </c>
    </row>
    <row r="494" spans="1:2" x14ac:dyDescent="0.3">
      <c r="A494" s="1">
        <v>36103</v>
      </c>
      <c r="B494">
        <v>13.652255</v>
      </c>
    </row>
    <row r="495" spans="1:2" x14ac:dyDescent="0.3">
      <c r="A495" s="1">
        <v>36104</v>
      </c>
      <c r="B495">
        <v>13.334754</v>
      </c>
    </row>
    <row r="496" spans="1:2" x14ac:dyDescent="0.3">
      <c r="A496" s="1">
        <v>36105</v>
      </c>
      <c r="B496">
        <v>13.334754</v>
      </c>
    </row>
    <row r="497" spans="1:2" x14ac:dyDescent="0.3">
      <c r="A497" s="1">
        <v>36108</v>
      </c>
      <c r="B497">
        <v>13.160132000000001</v>
      </c>
    </row>
    <row r="498" spans="1:2" x14ac:dyDescent="0.3">
      <c r="A498" s="1">
        <v>36109</v>
      </c>
      <c r="B498">
        <v>12.639448</v>
      </c>
    </row>
    <row r="499" spans="1:2" x14ac:dyDescent="0.3">
      <c r="A499" s="1">
        <v>36110</v>
      </c>
      <c r="B499">
        <v>13.17601</v>
      </c>
    </row>
    <row r="500" spans="1:2" x14ac:dyDescent="0.3">
      <c r="A500" s="1">
        <v>36111</v>
      </c>
      <c r="B500">
        <v>13.17601</v>
      </c>
    </row>
    <row r="501" spans="1:2" x14ac:dyDescent="0.3">
      <c r="A501" s="1">
        <v>36112</v>
      </c>
      <c r="B501">
        <v>12.699769999999999</v>
      </c>
    </row>
    <row r="502" spans="1:2" x14ac:dyDescent="0.3">
      <c r="A502" s="1">
        <v>36115</v>
      </c>
      <c r="B502">
        <v>13.337934000000001</v>
      </c>
    </row>
    <row r="503" spans="1:2" x14ac:dyDescent="0.3">
      <c r="A503" s="1">
        <v>36116</v>
      </c>
      <c r="B503">
        <v>13.433187</v>
      </c>
    </row>
    <row r="504" spans="1:2" x14ac:dyDescent="0.3">
      <c r="A504" s="1">
        <v>36117</v>
      </c>
      <c r="B504">
        <v>13.20776</v>
      </c>
    </row>
    <row r="505" spans="1:2" x14ac:dyDescent="0.3">
      <c r="A505" s="1">
        <v>36118</v>
      </c>
      <c r="B505">
        <v>13.382382</v>
      </c>
    </row>
    <row r="506" spans="1:2" x14ac:dyDescent="0.3">
      <c r="A506" s="1">
        <v>36119</v>
      </c>
      <c r="B506">
        <v>13.937994</v>
      </c>
    </row>
    <row r="507" spans="1:2" x14ac:dyDescent="0.3">
      <c r="A507" s="1">
        <v>36122</v>
      </c>
      <c r="B507">
        <v>13.937994</v>
      </c>
    </row>
    <row r="508" spans="1:2" x14ac:dyDescent="0.3">
      <c r="A508" s="1">
        <v>36123</v>
      </c>
      <c r="B508">
        <v>13.826873000000001</v>
      </c>
    </row>
    <row r="509" spans="1:2" x14ac:dyDescent="0.3">
      <c r="A509" s="1">
        <v>36124</v>
      </c>
      <c r="B509">
        <v>13.585578999999999</v>
      </c>
    </row>
    <row r="510" spans="1:2" x14ac:dyDescent="0.3">
      <c r="A510" s="1">
        <v>36125</v>
      </c>
      <c r="B510">
        <v>13.550649999999999</v>
      </c>
    </row>
    <row r="511" spans="1:2" x14ac:dyDescent="0.3">
      <c r="A511" s="1">
        <v>36126</v>
      </c>
      <c r="B511">
        <v>13.350635</v>
      </c>
    </row>
    <row r="512" spans="1:2" x14ac:dyDescent="0.3">
      <c r="A512" s="1">
        <v>36129</v>
      </c>
      <c r="B512">
        <v>13.309358</v>
      </c>
    </row>
    <row r="513" spans="1:2" x14ac:dyDescent="0.3">
      <c r="A513" s="1">
        <v>36130</v>
      </c>
      <c r="B513">
        <v>13.309358</v>
      </c>
    </row>
    <row r="514" spans="1:2" x14ac:dyDescent="0.3">
      <c r="A514" s="1">
        <v>36131</v>
      </c>
      <c r="B514">
        <v>13.493501999999999</v>
      </c>
    </row>
    <row r="515" spans="1:2" x14ac:dyDescent="0.3">
      <c r="A515" s="1">
        <v>36132</v>
      </c>
      <c r="B515">
        <v>13.715756000000001</v>
      </c>
    </row>
    <row r="516" spans="1:2" x14ac:dyDescent="0.3">
      <c r="A516" s="1">
        <v>36133</v>
      </c>
      <c r="B516">
        <v>13.493501999999999</v>
      </c>
    </row>
    <row r="517" spans="1:2" x14ac:dyDescent="0.3">
      <c r="A517" s="1">
        <v>36136</v>
      </c>
      <c r="B517">
        <v>13.398253</v>
      </c>
    </row>
    <row r="518" spans="1:2" x14ac:dyDescent="0.3">
      <c r="A518" s="1">
        <v>36137</v>
      </c>
      <c r="B518">
        <v>13.398253</v>
      </c>
    </row>
    <row r="519" spans="1:2" x14ac:dyDescent="0.3">
      <c r="A519" s="1">
        <v>36138</v>
      </c>
      <c r="B519">
        <v>13.69035</v>
      </c>
    </row>
    <row r="520" spans="1:2" x14ac:dyDescent="0.3">
      <c r="A520" s="1">
        <v>36139</v>
      </c>
      <c r="B520">
        <v>13.557002000000001</v>
      </c>
    </row>
    <row r="521" spans="1:2" x14ac:dyDescent="0.3">
      <c r="A521" s="1">
        <v>36140</v>
      </c>
      <c r="B521">
        <v>13.557002000000001</v>
      </c>
    </row>
    <row r="522" spans="1:2" x14ac:dyDescent="0.3">
      <c r="A522" s="1">
        <v>36143</v>
      </c>
      <c r="B522">
        <v>13.042666000000001</v>
      </c>
    </row>
    <row r="523" spans="1:2" x14ac:dyDescent="0.3">
      <c r="A523" s="1">
        <v>36144</v>
      </c>
      <c r="B523">
        <v>13.334754</v>
      </c>
    </row>
    <row r="524" spans="1:2" x14ac:dyDescent="0.3">
      <c r="A524" s="1">
        <v>36145</v>
      </c>
      <c r="B524">
        <v>14.350738</v>
      </c>
    </row>
    <row r="525" spans="1:2" x14ac:dyDescent="0.3">
      <c r="A525" s="1">
        <v>36146</v>
      </c>
      <c r="B525">
        <v>14.258664</v>
      </c>
    </row>
    <row r="526" spans="1:2" x14ac:dyDescent="0.3">
      <c r="A526" s="1">
        <v>36147</v>
      </c>
      <c r="B526">
        <v>14.258664</v>
      </c>
    </row>
    <row r="527" spans="1:2" x14ac:dyDescent="0.3">
      <c r="A527" s="1">
        <v>36150</v>
      </c>
      <c r="B527">
        <v>13.969747999999999</v>
      </c>
    </row>
    <row r="528" spans="1:2" x14ac:dyDescent="0.3">
      <c r="A528" s="1">
        <v>36151</v>
      </c>
      <c r="B528">
        <v>14.668229999999999</v>
      </c>
    </row>
    <row r="529" spans="1:2" x14ac:dyDescent="0.3">
      <c r="A529" s="1">
        <v>36152</v>
      </c>
      <c r="B529">
        <v>14.44599</v>
      </c>
    </row>
    <row r="530" spans="1:2" x14ac:dyDescent="0.3">
      <c r="A530" s="1">
        <v>36153</v>
      </c>
      <c r="B530">
        <v>14.44599</v>
      </c>
    </row>
    <row r="531" spans="1:2" x14ac:dyDescent="0.3">
      <c r="A531" s="1">
        <v>36154</v>
      </c>
      <c r="B531">
        <v>14.44599</v>
      </c>
    </row>
    <row r="532" spans="1:2" x14ac:dyDescent="0.3">
      <c r="A532" s="1">
        <v>36157</v>
      </c>
      <c r="B532">
        <v>15.176228</v>
      </c>
    </row>
    <row r="533" spans="1:2" x14ac:dyDescent="0.3">
      <c r="A533" s="1">
        <v>36158</v>
      </c>
      <c r="B533">
        <v>14.699983</v>
      </c>
    </row>
    <row r="534" spans="1:2" x14ac:dyDescent="0.3">
      <c r="A534" s="1">
        <v>36159</v>
      </c>
      <c r="B534">
        <v>14.44599</v>
      </c>
    </row>
    <row r="535" spans="1:2" x14ac:dyDescent="0.3">
      <c r="A535" s="1">
        <v>36160</v>
      </c>
      <c r="B535">
        <v>14.44599</v>
      </c>
    </row>
    <row r="536" spans="1:2" x14ac:dyDescent="0.3">
      <c r="A536" s="1">
        <v>36161</v>
      </c>
      <c r="B536">
        <v>14.44599</v>
      </c>
    </row>
    <row r="537" spans="1:2" x14ac:dyDescent="0.3">
      <c r="A537" s="1">
        <v>36164</v>
      </c>
      <c r="B537">
        <v>15.524118</v>
      </c>
    </row>
    <row r="538" spans="1:2" x14ac:dyDescent="0.3">
      <c r="A538" s="1">
        <v>36165</v>
      </c>
      <c r="B538">
        <v>15.300573999999999</v>
      </c>
    </row>
    <row r="539" spans="1:2" x14ac:dyDescent="0.3">
      <c r="A539" s="1">
        <v>36166</v>
      </c>
      <c r="B539">
        <v>16.145084000000001</v>
      </c>
    </row>
    <row r="540" spans="1:2" x14ac:dyDescent="0.3">
      <c r="A540" s="1">
        <v>36167</v>
      </c>
      <c r="B540">
        <v>16.020890999999999</v>
      </c>
    </row>
    <row r="541" spans="1:2" x14ac:dyDescent="0.3">
      <c r="A541" s="1">
        <v>36168</v>
      </c>
      <c r="B541">
        <v>15.648312000000001</v>
      </c>
    </row>
    <row r="542" spans="1:2" x14ac:dyDescent="0.3">
      <c r="A542" s="1">
        <v>36171</v>
      </c>
      <c r="B542">
        <v>15.71041</v>
      </c>
    </row>
    <row r="543" spans="1:2" x14ac:dyDescent="0.3">
      <c r="A543" s="1">
        <v>36172</v>
      </c>
      <c r="B543">
        <v>15.213638</v>
      </c>
    </row>
    <row r="544" spans="1:2" x14ac:dyDescent="0.3">
      <c r="A544" s="1">
        <v>36173</v>
      </c>
      <c r="B544">
        <v>14.530578999999999</v>
      </c>
    </row>
    <row r="545" spans="1:2" x14ac:dyDescent="0.3">
      <c r="A545" s="1">
        <v>36174</v>
      </c>
      <c r="B545">
        <v>14.530578999999999</v>
      </c>
    </row>
    <row r="546" spans="1:2" x14ac:dyDescent="0.3">
      <c r="A546" s="1">
        <v>36175</v>
      </c>
      <c r="B546">
        <v>14.592670999999999</v>
      </c>
    </row>
    <row r="547" spans="1:2" x14ac:dyDescent="0.3">
      <c r="A547" s="1">
        <v>36178</v>
      </c>
      <c r="B547">
        <v>13.971707</v>
      </c>
    </row>
    <row r="548" spans="1:2" x14ac:dyDescent="0.3">
      <c r="A548" s="1">
        <v>36179</v>
      </c>
      <c r="B548">
        <v>13.75437</v>
      </c>
    </row>
    <row r="549" spans="1:2" x14ac:dyDescent="0.3">
      <c r="A549" s="1">
        <v>36180</v>
      </c>
      <c r="B549">
        <v>14.282188</v>
      </c>
    </row>
    <row r="550" spans="1:2" x14ac:dyDescent="0.3">
      <c r="A550" s="1">
        <v>36181</v>
      </c>
      <c r="B550">
        <v>14.654771999999999</v>
      </c>
    </row>
    <row r="551" spans="1:2" x14ac:dyDescent="0.3">
      <c r="A551" s="1">
        <v>36182</v>
      </c>
      <c r="B551">
        <v>14.654771999999999</v>
      </c>
    </row>
    <row r="552" spans="1:2" x14ac:dyDescent="0.3">
      <c r="A552" s="1">
        <v>36185</v>
      </c>
      <c r="B552">
        <v>14.158002</v>
      </c>
    </row>
    <row r="553" spans="1:2" x14ac:dyDescent="0.3">
      <c r="A553" s="1">
        <v>36186</v>
      </c>
      <c r="B553">
        <v>14.903152</v>
      </c>
    </row>
    <row r="554" spans="1:2" x14ac:dyDescent="0.3">
      <c r="A554" s="1">
        <v>36187</v>
      </c>
      <c r="B554">
        <v>14.716866</v>
      </c>
    </row>
    <row r="555" spans="1:2" x14ac:dyDescent="0.3">
      <c r="A555" s="1">
        <v>36188</v>
      </c>
      <c r="B555">
        <v>14.747911</v>
      </c>
    </row>
    <row r="556" spans="1:2" x14ac:dyDescent="0.3">
      <c r="A556" s="1">
        <v>36189</v>
      </c>
      <c r="B556">
        <v>14.841061</v>
      </c>
    </row>
    <row r="557" spans="1:2" x14ac:dyDescent="0.3">
      <c r="A557" s="1">
        <v>36192</v>
      </c>
      <c r="B557">
        <v>14.282188</v>
      </c>
    </row>
    <row r="558" spans="1:2" x14ac:dyDescent="0.3">
      <c r="A558" s="1">
        <v>36193</v>
      </c>
      <c r="B558">
        <v>14.064852999999999</v>
      </c>
    </row>
    <row r="559" spans="1:2" x14ac:dyDescent="0.3">
      <c r="A559" s="1">
        <v>36194</v>
      </c>
      <c r="B559">
        <v>15.213638</v>
      </c>
    </row>
    <row r="560" spans="1:2" x14ac:dyDescent="0.3">
      <c r="A560" s="1">
        <v>36195</v>
      </c>
      <c r="B560">
        <v>14.934207000000001</v>
      </c>
    </row>
    <row r="561" spans="1:2" x14ac:dyDescent="0.3">
      <c r="A561" s="1">
        <v>36196</v>
      </c>
      <c r="B561">
        <v>15.524118</v>
      </c>
    </row>
    <row r="562" spans="1:2" x14ac:dyDescent="0.3">
      <c r="A562" s="1">
        <v>36199</v>
      </c>
      <c r="B562">
        <v>15.933959</v>
      </c>
    </row>
    <row r="563" spans="1:2" x14ac:dyDescent="0.3">
      <c r="A563" s="1">
        <v>36200</v>
      </c>
      <c r="B563">
        <v>15.499278</v>
      </c>
    </row>
    <row r="564" spans="1:2" x14ac:dyDescent="0.3">
      <c r="A564" s="1">
        <v>36201</v>
      </c>
      <c r="B564">
        <v>15.499278</v>
      </c>
    </row>
    <row r="565" spans="1:2" x14ac:dyDescent="0.3">
      <c r="A565" s="1">
        <v>36202</v>
      </c>
      <c r="B565">
        <v>16.579761999999999</v>
      </c>
    </row>
    <row r="566" spans="1:2" x14ac:dyDescent="0.3">
      <c r="A566" s="1">
        <v>36203</v>
      </c>
      <c r="B566">
        <v>16.579761999999999</v>
      </c>
    </row>
    <row r="567" spans="1:2" x14ac:dyDescent="0.3">
      <c r="A567" s="1">
        <v>36206</v>
      </c>
      <c r="B567">
        <v>15.648312000000001</v>
      </c>
    </row>
    <row r="568" spans="1:2" x14ac:dyDescent="0.3">
      <c r="A568" s="1">
        <v>36207</v>
      </c>
      <c r="B568">
        <v>16.735001</v>
      </c>
    </row>
    <row r="569" spans="1:2" x14ac:dyDescent="0.3">
      <c r="A569" s="1">
        <v>36208</v>
      </c>
      <c r="B569">
        <v>15.878069999999999</v>
      </c>
    </row>
    <row r="570" spans="1:2" x14ac:dyDescent="0.3">
      <c r="A570" s="1">
        <v>36209</v>
      </c>
      <c r="B570">
        <v>15.673157</v>
      </c>
    </row>
    <row r="571" spans="1:2" x14ac:dyDescent="0.3">
      <c r="A571" s="1">
        <v>36210</v>
      </c>
      <c r="B571">
        <v>15.586219</v>
      </c>
    </row>
    <row r="572" spans="1:2" x14ac:dyDescent="0.3">
      <c r="A572" s="1">
        <v>36213</v>
      </c>
      <c r="B572">
        <v>15.058398</v>
      </c>
    </row>
    <row r="573" spans="1:2" x14ac:dyDescent="0.3">
      <c r="A573" s="1">
        <v>36214</v>
      </c>
      <c r="B573">
        <v>14.884525999999999</v>
      </c>
    </row>
    <row r="574" spans="1:2" x14ac:dyDescent="0.3">
      <c r="A574" s="1">
        <v>36215</v>
      </c>
      <c r="B574">
        <v>14.778961000000001</v>
      </c>
    </row>
    <row r="575" spans="1:2" x14ac:dyDescent="0.3">
      <c r="A575" s="1">
        <v>36216</v>
      </c>
      <c r="B575">
        <v>14.251142</v>
      </c>
    </row>
    <row r="576" spans="1:2" x14ac:dyDescent="0.3">
      <c r="A576" s="1">
        <v>36217</v>
      </c>
      <c r="B576">
        <v>14.251142</v>
      </c>
    </row>
    <row r="577" spans="1:2" x14ac:dyDescent="0.3">
      <c r="A577" s="1">
        <v>36220</v>
      </c>
      <c r="B577">
        <v>13.226549</v>
      </c>
    </row>
    <row r="578" spans="1:2" x14ac:dyDescent="0.3">
      <c r="A578" s="1">
        <v>36221</v>
      </c>
      <c r="B578">
        <v>13.226549</v>
      </c>
    </row>
    <row r="579" spans="1:2" x14ac:dyDescent="0.3">
      <c r="A579" s="1">
        <v>36222</v>
      </c>
      <c r="B579">
        <v>13.133406000000001</v>
      </c>
    </row>
    <row r="580" spans="1:2" x14ac:dyDescent="0.3">
      <c r="A580" s="1">
        <v>36223</v>
      </c>
      <c r="B580">
        <v>12.978165000000001</v>
      </c>
    </row>
    <row r="581" spans="1:2" x14ac:dyDescent="0.3">
      <c r="A581" s="1">
        <v>36224</v>
      </c>
      <c r="B581">
        <v>13.07131</v>
      </c>
    </row>
    <row r="582" spans="1:2" x14ac:dyDescent="0.3">
      <c r="A582" s="1">
        <v>36227</v>
      </c>
      <c r="B582">
        <v>12.580748</v>
      </c>
    </row>
    <row r="583" spans="1:2" x14ac:dyDescent="0.3">
      <c r="A583" s="1">
        <v>36228</v>
      </c>
      <c r="B583">
        <v>13.040262999999999</v>
      </c>
    </row>
    <row r="584" spans="1:2" x14ac:dyDescent="0.3">
      <c r="A584" s="1">
        <v>36229</v>
      </c>
      <c r="B584">
        <v>12.729779000000001</v>
      </c>
    </row>
    <row r="585" spans="1:2" x14ac:dyDescent="0.3">
      <c r="A585" s="1">
        <v>36230</v>
      </c>
      <c r="B585">
        <v>12.419295</v>
      </c>
    </row>
    <row r="586" spans="1:2" x14ac:dyDescent="0.3">
      <c r="A586" s="1">
        <v>36231</v>
      </c>
      <c r="B586">
        <v>12.419295</v>
      </c>
    </row>
    <row r="587" spans="1:2" x14ac:dyDescent="0.3">
      <c r="A587" s="1">
        <v>36234</v>
      </c>
      <c r="B587">
        <v>13.878560999999999</v>
      </c>
    </row>
    <row r="588" spans="1:2" x14ac:dyDescent="0.3">
      <c r="A588" s="1">
        <v>36235</v>
      </c>
      <c r="B588">
        <v>13.505986</v>
      </c>
    </row>
    <row r="589" spans="1:2" x14ac:dyDescent="0.3">
      <c r="A589" s="1">
        <v>36236</v>
      </c>
      <c r="B589">
        <v>12.481394999999999</v>
      </c>
    </row>
    <row r="590" spans="1:2" x14ac:dyDescent="0.3">
      <c r="A590" s="1">
        <v>36237</v>
      </c>
      <c r="B590">
        <v>12.735986</v>
      </c>
    </row>
    <row r="591" spans="1:2" x14ac:dyDescent="0.3">
      <c r="A591" s="1">
        <v>36238</v>
      </c>
      <c r="B591">
        <v>12.947113999999999</v>
      </c>
    </row>
    <row r="592" spans="1:2" x14ac:dyDescent="0.3">
      <c r="A592" s="1">
        <v>36241</v>
      </c>
      <c r="B592">
        <v>13.537032999999999</v>
      </c>
    </row>
    <row r="593" spans="1:2" x14ac:dyDescent="0.3">
      <c r="A593" s="1">
        <v>36242</v>
      </c>
      <c r="B593">
        <v>13.816465000000001</v>
      </c>
    </row>
    <row r="594" spans="1:2" x14ac:dyDescent="0.3">
      <c r="A594" s="1">
        <v>36243</v>
      </c>
      <c r="B594">
        <v>13.971707</v>
      </c>
    </row>
    <row r="595" spans="1:2" x14ac:dyDescent="0.3">
      <c r="A595" s="1">
        <v>36244</v>
      </c>
      <c r="B595">
        <v>13.971707</v>
      </c>
    </row>
    <row r="596" spans="1:2" x14ac:dyDescent="0.3">
      <c r="A596" s="1">
        <v>36245</v>
      </c>
      <c r="B596">
        <v>13.350743</v>
      </c>
    </row>
    <row r="597" spans="1:2" x14ac:dyDescent="0.3">
      <c r="A597" s="1">
        <v>36248</v>
      </c>
      <c r="B597">
        <v>13.75437</v>
      </c>
    </row>
    <row r="598" spans="1:2" x14ac:dyDescent="0.3">
      <c r="A598" s="1">
        <v>36249</v>
      </c>
      <c r="B598">
        <v>13.928238</v>
      </c>
    </row>
    <row r="599" spans="1:2" x14ac:dyDescent="0.3">
      <c r="A599" s="1">
        <v>36250</v>
      </c>
      <c r="B599">
        <v>14.158002</v>
      </c>
    </row>
    <row r="600" spans="1:2" x14ac:dyDescent="0.3">
      <c r="A600" s="1">
        <v>36251</v>
      </c>
      <c r="B600">
        <v>14.095901</v>
      </c>
    </row>
    <row r="601" spans="1:2" x14ac:dyDescent="0.3">
      <c r="A601" s="1">
        <v>36252</v>
      </c>
      <c r="B601">
        <v>14.095901</v>
      </c>
    </row>
    <row r="602" spans="1:2" x14ac:dyDescent="0.3">
      <c r="A602" s="1">
        <v>36255</v>
      </c>
      <c r="B602">
        <v>14.095901</v>
      </c>
    </row>
    <row r="603" spans="1:2" x14ac:dyDescent="0.3">
      <c r="A603" s="1">
        <v>36256</v>
      </c>
      <c r="B603">
        <v>14.338075999999999</v>
      </c>
    </row>
    <row r="604" spans="1:2" x14ac:dyDescent="0.3">
      <c r="A604" s="1">
        <v>36257</v>
      </c>
      <c r="B604">
        <v>14.288404</v>
      </c>
    </row>
    <row r="605" spans="1:2" x14ac:dyDescent="0.3">
      <c r="A605" s="1">
        <v>36258</v>
      </c>
      <c r="B605">
        <v>14.288404</v>
      </c>
    </row>
    <row r="606" spans="1:2" x14ac:dyDescent="0.3">
      <c r="A606" s="1">
        <v>36259</v>
      </c>
      <c r="B606">
        <v>14.158002</v>
      </c>
    </row>
    <row r="607" spans="1:2" x14ac:dyDescent="0.3">
      <c r="A607" s="1">
        <v>36262</v>
      </c>
      <c r="B607">
        <v>14.46848</v>
      </c>
    </row>
    <row r="608" spans="1:2" x14ac:dyDescent="0.3">
      <c r="A608" s="1">
        <v>36263</v>
      </c>
      <c r="B608">
        <v>14.46848</v>
      </c>
    </row>
    <row r="609" spans="1:2" x14ac:dyDescent="0.3">
      <c r="A609" s="1">
        <v>36264</v>
      </c>
      <c r="B609">
        <v>14.685822</v>
      </c>
    </row>
    <row r="610" spans="1:2" x14ac:dyDescent="0.3">
      <c r="A610" s="1">
        <v>36265</v>
      </c>
      <c r="B610">
        <v>14.499528</v>
      </c>
    </row>
    <row r="611" spans="1:2" x14ac:dyDescent="0.3">
      <c r="A611" s="1">
        <v>36266</v>
      </c>
      <c r="B611">
        <v>14.499528</v>
      </c>
    </row>
    <row r="612" spans="1:2" x14ac:dyDescent="0.3">
      <c r="A612" s="1">
        <v>36269</v>
      </c>
      <c r="B612">
        <v>13.847517</v>
      </c>
    </row>
    <row r="613" spans="1:2" x14ac:dyDescent="0.3">
      <c r="A613" s="1">
        <v>36270</v>
      </c>
      <c r="B613">
        <v>14.170417</v>
      </c>
    </row>
    <row r="614" spans="1:2" x14ac:dyDescent="0.3">
      <c r="A614" s="1">
        <v>36271</v>
      </c>
      <c r="B614">
        <v>14.282188</v>
      </c>
    </row>
    <row r="615" spans="1:2" x14ac:dyDescent="0.3">
      <c r="A615" s="1">
        <v>36272</v>
      </c>
      <c r="B615">
        <v>14.263562</v>
      </c>
    </row>
    <row r="616" spans="1:2" x14ac:dyDescent="0.3">
      <c r="A616" s="1">
        <v>36273</v>
      </c>
      <c r="B616">
        <v>14.263562</v>
      </c>
    </row>
    <row r="617" spans="1:2" x14ac:dyDescent="0.3">
      <c r="A617" s="1">
        <v>36276</v>
      </c>
      <c r="B617">
        <v>14.369123</v>
      </c>
    </row>
    <row r="618" spans="1:2" x14ac:dyDescent="0.3">
      <c r="A618" s="1">
        <v>36277</v>
      </c>
      <c r="B618">
        <v>14.369123</v>
      </c>
    </row>
    <row r="619" spans="1:2" x14ac:dyDescent="0.3">
      <c r="A619" s="1">
        <v>36278</v>
      </c>
      <c r="B619">
        <v>14.592670999999999</v>
      </c>
    </row>
    <row r="620" spans="1:2" x14ac:dyDescent="0.3">
      <c r="A620" s="1">
        <v>36279</v>
      </c>
      <c r="B620">
        <v>14.896941999999999</v>
      </c>
    </row>
    <row r="621" spans="1:2" x14ac:dyDescent="0.3">
      <c r="A621" s="1">
        <v>36280</v>
      </c>
      <c r="B621">
        <v>15.213638</v>
      </c>
    </row>
    <row r="622" spans="1:2" x14ac:dyDescent="0.3">
      <c r="A622" s="1">
        <v>36283</v>
      </c>
      <c r="B622">
        <v>14.716866</v>
      </c>
    </row>
    <row r="623" spans="1:2" x14ac:dyDescent="0.3">
      <c r="A623" s="1">
        <v>36284</v>
      </c>
      <c r="B623">
        <v>15.213638</v>
      </c>
    </row>
    <row r="624" spans="1:2" x14ac:dyDescent="0.3">
      <c r="A624" s="1">
        <v>36285</v>
      </c>
      <c r="B624">
        <v>14.685822</v>
      </c>
    </row>
    <row r="625" spans="1:2" x14ac:dyDescent="0.3">
      <c r="A625" s="1">
        <v>36286</v>
      </c>
      <c r="B625">
        <v>15.213638</v>
      </c>
    </row>
    <row r="626" spans="1:2" x14ac:dyDescent="0.3">
      <c r="A626" s="1">
        <v>36287</v>
      </c>
      <c r="B626">
        <v>15.213638</v>
      </c>
    </row>
    <row r="627" spans="1:2" x14ac:dyDescent="0.3">
      <c r="A627" s="1">
        <v>36290</v>
      </c>
      <c r="B627">
        <v>15.108074</v>
      </c>
    </row>
    <row r="628" spans="1:2" x14ac:dyDescent="0.3">
      <c r="A628" s="1">
        <v>36291</v>
      </c>
      <c r="B628">
        <v>15.058398</v>
      </c>
    </row>
    <row r="629" spans="1:2" x14ac:dyDescent="0.3">
      <c r="A629" s="1">
        <v>36292</v>
      </c>
      <c r="B629">
        <v>14.934207000000001</v>
      </c>
    </row>
    <row r="630" spans="1:2" x14ac:dyDescent="0.3">
      <c r="A630" s="1">
        <v>36293</v>
      </c>
      <c r="B630">
        <v>14.934207000000001</v>
      </c>
    </row>
    <row r="631" spans="1:2" x14ac:dyDescent="0.3">
      <c r="A631" s="1">
        <v>36294</v>
      </c>
      <c r="B631">
        <v>15.151543</v>
      </c>
    </row>
    <row r="632" spans="1:2" x14ac:dyDescent="0.3">
      <c r="A632" s="1">
        <v>36297</v>
      </c>
      <c r="B632">
        <v>14.412596000000001</v>
      </c>
    </row>
    <row r="633" spans="1:2" x14ac:dyDescent="0.3">
      <c r="A633" s="1">
        <v>36298</v>
      </c>
      <c r="B633">
        <v>13.785416</v>
      </c>
    </row>
    <row r="634" spans="1:2" x14ac:dyDescent="0.3">
      <c r="A634" s="1">
        <v>36299</v>
      </c>
      <c r="B634">
        <v>13.847517</v>
      </c>
    </row>
    <row r="635" spans="1:2" x14ac:dyDescent="0.3">
      <c r="A635" s="1">
        <v>36300</v>
      </c>
      <c r="B635">
        <v>13.971707</v>
      </c>
    </row>
    <row r="636" spans="1:2" x14ac:dyDescent="0.3">
      <c r="A636" s="1">
        <v>36301</v>
      </c>
      <c r="B636">
        <v>14.189047</v>
      </c>
    </row>
    <row r="637" spans="1:2" x14ac:dyDescent="0.3">
      <c r="A637" s="1">
        <v>36304</v>
      </c>
      <c r="B637">
        <v>14.189047</v>
      </c>
    </row>
    <row r="638" spans="1:2" x14ac:dyDescent="0.3">
      <c r="A638" s="1">
        <v>36305</v>
      </c>
      <c r="B638">
        <v>14.313241</v>
      </c>
    </row>
    <row r="639" spans="1:2" x14ac:dyDescent="0.3">
      <c r="A639" s="1">
        <v>36306</v>
      </c>
      <c r="B639">
        <v>14.083482999999999</v>
      </c>
    </row>
    <row r="640" spans="1:2" x14ac:dyDescent="0.3">
      <c r="A640" s="1">
        <v>36307</v>
      </c>
      <c r="B640">
        <v>13.909613</v>
      </c>
    </row>
    <row r="641" spans="1:2" x14ac:dyDescent="0.3">
      <c r="A641" s="1">
        <v>36308</v>
      </c>
      <c r="B641">
        <v>13.816465000000001</v>
      </c>
    </row>
    <row r="642" spans="1:2" x14ac:dyDescent="0.3">
      <c r="A642" s="1">
        <v>36311</v>
      </c>
      <c r="B642">
        <v>13.630176000000001</v>
      </c>
    </row>
    <row r="643" spans="1:2" x14ac:dyDescent="0.3">
      <c r="A643" s="1">
        <v>36312</v>
      </c>
      <c r="B643">
        <v>13.350743</v>
      </c>
    </row>
    <row r="644" spans="1:2" x14ac:dyDescent="0.3">
      <c r="A644" s="1">
        <v>36313</v>
      </c>
      <c r="B644">
        <v>13.537032999999999</v>
      </c>
    </row>
    <row r="645" spans="1:2" x14ac:dyDescent="0.3">
      <c r="A645" s="1">
        <v>36314</v>
      </c>
      <c r="B645">
        <v>13.537032999999999</v>
      </c>
    </row>
    <row r="646" spans="1:2" x14ac:dyDescent="0.3">
      <c r="A646" s="1">
        <v>36315</v>
      </c>
      <c r="B646">
        <v>13.630176000000001</v>
      </c>
    </row>
    <row r="647" spans="1:2" x14ac:dyDescent="0.3">
      <c r="A647" s="1">
        <v>36318</v>
      </c>
      <c r="B647">
        <v>13.133406000000001</v>
      </c>
    </row>
    <row r="648" spans="1:2" x14ac:dyDescent="0.3">
      <c r="A648" s="1">
        <v>36319</v>
      </c>
      <c r="B648">
        <v>13.723321</v>
      </c>
    </row>
    <row r="649" spans="1:2" x14ac:dyDescent="0.3">
      <c r="A649" s="1">
        <v>36320</v>
      </c>
      <c r="B649">
        <v>13.599132000000001</v>
      </c>
    </row>
    <row r="650" spans="1:2" x14ac:dyDescent="0.3">
      <c r="A650" s="1">
        <v>36321</v>
      </c>
      <c r="B650">
        <v>13.505986</v>
      </c>
    </row>
    <row r="651" spans="1:2" x14ac:dyDescent="0.3">
      <c r="A651" s="1">
        <v>36322</v>
      </c>
      <c r="B651">
        <v>13.599132000000001</v>
      </c>
    </row>
    <row r="652" spans="1:2" x14ac:dyDescent="0.3">
      <c r="A652" s="1">
        <v>36325</v>
      </c>
      <c r="B652">
        <v>14.42501</v>
      </c>
    </row>
    <row r="653" spans="1:2" x14ac:dyDescent="0.3">
      <c r="A653" s="1">
        <v>36326</v>
      </c>
      <c r="B653">
        <v>14.282188</v>
      </c>
    </row>
    <row r="654" spans="1:2" x14ac:dyDescent="0.3">
      <c r="A654" s="1">
        <v>36327</v>
      </c>
      <c r="B654">
        <v>14.288404</v>
      </c>
    </row>
    <row r="655" spans="1:2" x14ac:dyDescent="0.3">
      <c r="A655" s="1">
        <v>36328</v>
      </c>
      <c r="B655">
        <v>14.611300999999999</v>
      </c>
    </row>
    <row r="656" spans="1:2" x14ac:dyDescent="0.3">
      <c r="A656" s="1">
        <v>36329</v>
      </c>
      <c r="B656">
        <v>14.654771999999999</v>
      </c>
    </row>
    <row r="657" spans="1:2" x14ac:dyDescent="0.3">
      <c r="A657" s="1">
        <v>36332</v>
      </c>
      <c r="B657">
        <v>15.027347000000001</v>
      </c>
    </row>
    <row r="658" spans="1:2" x14ac:dyDescent="0.3">
      <c r="A658" s="1">
        <v>36333</v>
      </c>
      <c r="B658">
        <v>15.058398</v>
      </c>
    </row>
    <row r="659" spans="1:2" x14ac:dyDescent="0.3">
      <c r="A659" s="1">
        <v>36334</v>
      </c>
      <c r="B659">
        <v>14.841061</v>
      </c>
    </row>
    <row r="660" spans="1:2" x14ac:dyDescent="0.3">
      <c r="A660" s="1">
        <v>36335</v>
      </c>
      <c r="B660">
        <v>14.46848</v>
      </c>
    </row>
    <row r="661" spans="1:2" x14ac:dyDescent="0.3">
      <c r="A661" s="1">
        <v>36336</v>
      </c>
      <c r="B661">
        <v>14.282188</v>
      </c>
    </row>
    <row r="662" spans="1:2" x14ac:dyDescent="0.3">
      <c r="A662" s="1">
        <v>36339</v>
      </c>
      <c r="B662">
        <v>14.313241</v>
      </c>
    </row>
    <row r="663" spans="1:2" x14ac:dyDescent="0.3">
      <c r="A663" s="1">
        <v>36340</v>
      </c>
      <c r="B663">
        <v>14.232514</v>
      </c>
    </row>
    <row r="664" spans="1:2" x14ac:dyDescent="0.3">
      <c r="A664" s="1">
        <v>36341</v>
      </c>
      <c r="B664">
        <v>14.344287</v>
      </c>
    </row>
    <row r="665" spans="1:2" x14ac:dyDescent="0.3">
      <c r="A665" s="1">
        <v>36342</v>
      </c>
      <c r="B665">
        <v>14.288404</v>
      </c>
    </row>
    <row r="666" spans="1:2" x14ac:dyDescent="0.3">
      <c r="A666" s="1">
        <v>36343</v>
      </c>
      <c r="B666">
        <v>14.238723</v>
      </c>
    </row>
    <row r="667" spans="1:2" x14ac:dyDescent="0.3">
      <c r="A667" s="1">
        <v>36346</v>
      </c>
      <c r="B667">
        <v>14.189047</v>
      </c>
    </row>
    <row r="668" spans="1:2" x14ac:dyDescent="0.3">
      <c r="A668" s="1">
        <v>36347</v>
      </c>
      <c r="B668">
        <v>14.580254</v>
      </c>
    </row>
    <row r="669" spans="1:2" x14ac:dyDescent="0.3">
      <c r="A669" s="1">
        <v>36348</v>
      </c>
      <c r="B669">
        <v>14.716866</v>
      </c>
    </row>
    <row r="670" spans="1:2" x14ac:dyDescent="0.3">
      <c r="A670" s="1">
        <v>36349</v>
      </c>
      <c r="B670">
        <v>14.778961000000001</v>
      </c>
    </row>
    <row r="671" spans="1:2" x14ac:dyDescent="0.3">
      <c r="A671" s="1">
        <v>36350</v>
      </c>
      <c r="B671">
        <v>14.729286999999999</v>
      </c>
    </row>
    <row r="672" spans="1:2" x14ac:dyDescent="0.3">
      <c r="A672" s="1">
        <v>36353</v>
      </c>
      <c r="B672">
        <v>14.729286999999999</v>
      </c>
    </row>
    <row r="673" spans="1:2" x14ac:dyDescent="0.3">
      <c r="A673" s="1">
        <v>36354</v>
      </c>
      <c r="B673">
        <v>14.716866</v>
      </c>
    </row>
    <row r="674" spans="1:2" x14ac:dyDescent="0.3">
      <c r="A674" s="1">
        <v>36355</v>
      </c>
      <c r="B674">
        <v>14.033804999999999</v>
      </c>
    </row>
    <row r="675" spans="1:2" x14ac:dyDescent="0.3">
      <c r="A675" s="1">
        <v>36356</v>
      </c>
      <c r="B675">
        <v>13.909613</v>
      </c>
    </row>
    <row r="676" spans="1:2" x14ac:dyDescent="0.3">
      <c r="A676" s="1">
        <v>36357</v>
      </c>
      <c r="B676">
        <v>13.909613</v>
      </c>
    </row>
    <row r="677" spans="1:2" x14ac:dyDescent="0.3">
      <c r="A677" s="1">
        <v>36360</v>
      </c>
      <c r="B677">
        <v>13.853721999999999</v>
      </c>
    </row>
    <row r="678" spans="1:2" x14ac:dyDescent="0.3">
      <c r="A678" s="1">
        <v>36361</v>
      </c>
      <c r="B678">
        <v>14.344287</v>
      </c>
    </row>
    <row r="679" spans="1:2" x14ac:dyDescent="0.3">
      <c r="A679" s="1">
        <v>36362</v>
      </c>
      <c r="B679">
        <v>14.201463</v>
      </c>
    </row>
    <row r="680" spans="1:2" x14ac:dyDescent="0.3">
      <c r="A680" s="1">
        <v>36363</v>
      </c>
      <c r="B680">
        <v>13.661227</v>
      </c>
    </row>
    <row r="681" spans="1:2" x14ac:dyDescent="0.3">
      <c r="A681" s="1">
        <v>36364</v>
      </c>
      <c r="B681">
        <v>13.288646</v>
      </c>
    </row>
    <row r="682" spans="1:2" x14ac:dyDescent="0.3">
      <c r="A682" s="1">
        <v>36367</v>
      </c>
      <c r="B682">
        <v>13.437678999999999</v>
      </c>
    </row>
    <row r="683" spans="1:2" x14ac:dyDescent="0.3">
      <c r="A683" s="1">
        <v>36368</v>
      </c>
      <c r="B683">
        <v>13.226549</v>
      </c>
    </row>
    <row r="684" spans="1:2" x14ac:dyDescent="0.3">
      <c r="A684" s="1">
        <v>36369</v>
      </c>
      <c r="B684">
        <v>12.89744</v>
      </c>
    </row>
    <row r="685" spans="1:2" x14ac:dyDescent="0.3">
      <c r="A685" s="1">
        <v>36370</v>
      </c>
      <c r="B685">
        <v>12.543488999999999</v>
      </c>
    </row>
    <row r="686" spans="1:2" x14ac:dyDescent="0.3">
      <c r="A686" s="1">
        <v>36371</v>
      </c>
      <c r="B686">
        <v>11.860428000000001</v>
      </c>
    </row>
    <row r="687" spans="1:2" x14ac:dyDescent="0.3">
      <c r="A687" s="1">
        <v>36374</v>
      </c>
      <c r="B687">
        <v>12.20196</v>
      </c>
    </row>
    <row r="688" spans="1:2" x14ac:dyDescent="0.3">
      <c r="A688" s="1">
        <v>36375</v>
      </c>
      <c r="B688">
        <v>12.357200000000001</v>
      </c>
    </row>
    <row r="689" spans="1:2" x14ac:dyDescent="0.3">
      <c r="A689" s="1">
        <v>36376</v>
      </c>
      <c r="B689">
        <v>12.419295</v>
      </c>
    </row>
    <row r="690" spans="1:2" x14ac:dyDescent="0.3">
      <c r="A690" s="1">
        <v>36377</v>
      </c>
      <c r="B690">
        <v>12.661471000000001</v>
      </c>
    </row>
    <row r="691" spans="1:2" x14ac:dyDescent="0.3">
      <c r="A691" s="1">
        <v>36378</v>
      </c>
      <c r="B691">
        <v>12.357200000000001</v>
      </c>
    </row>
    <row r="692" spans="1:2" x14ac:dyDescent="0.3">
      <c r="A692" s="1">
        <v>36381</v>
      </c>
      <c r="B692">
        <v>12.431717000000001</v>
      </c>
    </row>
    <row r="693" spans="1:2" x14ac:dyDescent="0.3">
      <c r="A693" s="1">
        <v>36382</v>
      </c>
      <c r="B693">
        <v>12.586957</v>
      </c>
    </row>
    <row r="694" spans="1:2" x14ac:dyDescent="0.3">
      <c r="A694" s="1">
        <v>36383</v>
      </c>
      <c r="B694">
        <v>12.257844</v>
      </c>
    </row>
    <row r="695" spans="1:2" x14ac:dyDescent="0.3">
      <c r="A695" s="1">
        <v>36384</v>
      </c>
      <c r="B695">
        <v>12.431717000000001</v>
      </c>
    </row>
    <row r="696" spans="1:2" x14ac:dyDescent="0.3">
      <c r="A696" s="1">
        <v>36385</v>
      </c>
      <c r="B696">
        <v>12.791876999999999</v>
      </c>
    </row>
    <row r="697" spans="1:2" x14ac:dyDescent="0.3">
      <c r="A697" s="1">
        <v>36388</v>
      </c>
      <c r="B697">
        <v>12.822922999999999</v>
      </c>
    </row>
    <row r="698" spans="1:2" x14ac:dyDescent="0.3">
      <c r="A698" s="1">
        <v>36389</v>
      </c>
      <c r="B698">
        <v>13.158245000000001</v>
      </c>
    </row>
    <row r="699" spans="1:2" x14ac:dyDescent="0.3">
      <c r="A699" s="1">
        <v>36390</v>
      </c>
      <c r="B699">
        <v>13.040262999999999</v>
      </c>
    </row>
    <row r="700" spans="1:2" x14ac:dyDescent="0.3">
      <c r="A700" s="1">
        <v>36391</v>
      </c>
      <c r="B700">
        <v>12.692519000000001</v>
      </c>
    </row>
    <row r="701" spans="1:2" x14ac:dyDescent="0.3">
      <c r="A701" s="1">
        <v>36392</v>
      </c>
      <c r="B701">
        <v>12.481394999999999</v>
      </c>
    </row>
    <row r="702" spans="1:2" x14ac:dyDescent="0.3">
      <c r="A702" s="1">
        <v>36395</v>
      </c>
      <c r="B702">
        <v>12.468977000000001</v>
      </c>
    </row>
    <row r="703" spans="1:2" x14ac:dyDescent="0.3">
      <c r="A703" s="1">
        <v>36396</v>
      </c>
      <c r="B703">
        <v>12.667680000000001</v>
      </c>
    </row>
    <row r="704" spans="1:2" x14ac:dyDescent="0.3">
      <c r="A704" s="1">
        <v>36397</v>
      </c>
      <c r="B704">
        <v>12.481394999999999</v>
      </c>
    </row>
    <row r="705" spans="1:2" x14ac:dyDescent="0.3">
      <c r="A705" s="1">
        <v>36398</v>
      </c>
      <c r="B705">
        <v>13.158245000000001</v>
      </c>
    </row>
    <row r="706" spans="1:2" x14ac:dyDescent="0.3">
      <c r="A706" s="1">
        <v>36399</v>
      </c>
      <c r="B706">
        <v>13.537032999999999</v>
      </c>
    </row>
    <row r="707" spans="1:2" x14ac:dyDescent="0.3">
      <c r="A707" s="1">
        <v>36402</v>
      </c>
      <c r="B707">
        <v>13.804048</v>
      </c>
    </row>
    <row r="708" spans="1:2" x14ac:dyDescent="0.3">
      <c r="A708" s="1">
        <v>36403</v>
      </c>
      <c r="B708">
        <v>13.965501</v>
      </c>
    </row>
    <row r="709" spans="1:2" x14ac:dyDescent="0.3">
      <c r="A709" s="1">
        <v>36404</v>
      </c>
      <c r="B709">
        <v>13.040262999999999</v>
      </c>
    </row>
    <row r="710" spans="1:2" x14ac:dyDescent="0.3">
      <c r="A710" s="1">
        <v>36405</v>
      </c>
      <c r="B710">
        <v>13.350743</v>
      </c>
    </row>
    <row r="711" spans="1:2" x14ac:dyDescent="0.3">
      <c r="A711" s="1">
        <v>36406</v>
      </c>
      <c r="B711">
        <v>13.164453</v>
      </c>
    </row>
    <row r="712" spans="1:2" x14ac:dyDescent="0.3">
      <c r="A712" s="1">
        <v>36409</v>
      </c>
      <c r="B712">
        <v>13.388000999999999</v>
      </c>
    </row>
    <row r="713" spans="1:2" x14ac:dyDescent="0.3">
      <c r="A713" s="1">
        <v>36410</v>
      </c>
      <c r="B713">
        <v>13.568080999999999</v>
      </c>
    </row>
    <row r="714" spans="1:2" x14ac:dyDescent="0.3">
      <c r="A714" s="1">
        <v>36411</v>
      </c>
      <c r="B714">
        <v>13.294854000000001</v>
      </c>
    </row>
    <row r="715" spans="1:2" x14ac:dyDescent="0.3">
      <c r="A715" s="1">
        <v>36412</v>
      </c>
      <c r="B715">
        <v>13.785416</v>
      </c>
    </row>
    <row r="716" spans="1:2" x14ac:dyDescent="0.3">
      <c r="A716" s="1">
        <v>36413</v>
      </c>
      <c r="B716">
        <v>14.716866</v>
      </c>
    </row>
    <row r="717" spans="1:2" x14ac:dyDescent="0.3">
      <c r="A717" s="1">
        <v>36416</v>
      </c>
      <c r="B717">
        <v>14.189047</v>
      </c>
    </row>
    <row r="718" spans="1:2" x14ac:dyDescent="0.3">
      <c r="A718" s="1">
        <v>36417</v>
      </c>
      <c r="B718">
        <v>13.443889</v>
      </c>
    </row>
    <row r="719" spans="1:2" x14ac:dyDescent="0.3">
      <c r="A719" s="1">
        <v>36418</v>
      </c>
      <c r="B719">
        <v>13.226549</v>
      </c>
    </row>
    <row r="720" spans="1:2" x14ac:dyDescent="0.3">
      <c r="A720" s="1">
        <v>36419</v>
      </c>
      <c r="B720">
        <v>13.319694999999999</v>
      </c>
    </row>
    <row r="721" spans="1:2" x14ac:dyDescent="0.3">
      <c r="A721" s="1">
        <v>36420</v>
      </c>
      <c r="B721">
        <v>13.195503</v>
      </c>
    </row>
    <row r="722" spans="1:2" x14ac:dyDescent="0.3">
      <c r="A722" s="1">
        <v>36423</v>
      </c>
      <c r="B722">
        <v>13.505986</v>
      </c>
    </row>
    <row r="723" spans="1:2" x14ac:dyDescent="0.3">
      <c r="A723" s="1">
        <v>36424</v>
      </c>
      <c r="B723">
        <v>13.226549</v>
      </c>
    </row>
    <row r="724" spans="1:2" x14ac:dyDescent="0.3">
      <c r="A724" s="1">
        <v>36425</v>
      </c>
      <c r="B724">
        <v>12.605587</v>
      </c>
    </row>
    <row r="725" spans="1:2" x14ac:dyDescent="0.3">
      <c r="A725" s="1">
        <v>36426</v>
      </c>
      <c r="B725">
        <v>12.506232000000001</v>
      </c>
    </row>
    <row r="726" spans="1:2" x14ac:dyDescent="0.3">
      <c r="A726" s="1">
        <v>36427</v>
      </c>
      <c r="B726">
        <v>12.822922999999999</v>
      </c>
    </row>
    <row r="727" spans="1:2" x14ac:dyDescent="0.3">
      <c r="A727" s="1">
        <v>36430</v>
      </c>
      <c r="B727">
        <v>12.425508000000001</v>
      </c>
    </row>
    <row r="728" spans="1:2" x14ac:dyDescent="0.3">
      <c r="A728" s="1">
        <v>36431</v>
      </c>
      <c r="B728">
        <v>12.822922999999999</v>
      </c>
    </row>
    <row r="729" spans="1:2" x14ac:dyDescent="0.3">
      <c r="A729" s="1">
        <v>36432</v>
      </c>
      <c r="B729">
        <v>12.791876999999999</v>
      </c>
    </row>
    <row r="730" spans="1:2" x14ac:dyDescent="0.3">
      <c r="A730" s="1">
        <v>36433</v>
      </c>
      <c r="B730">
        <v>12.760828999999999</v>
      </c>
    </row>
    <row r="731" spans="1:2" x14ac:dyDescent="0.3">
      <c r="A731" s="1">
        <v>36434</v>
      </c>
      <c r="B731">
        <v>12.729779000000001</v>
      </c>
    </row>
    <row r="732" spans="1:2" x14ac:dyDescent="0.3">
      <c r="A732" s="1">
        <v>36437</v>
      </c>
      <c r="B732">
        <v>12.85397</v>
      </c>
    </row>
    <row r="733" spans="1:2" x14ac:dyDescent="0.3">
      <c r="A733" s="1">
        <v>36438</v>
      </c>
      <c r="B733">
        <v>12.667680000000001</v>
      </c>
    </row>
    <row r="734" spans="1:2" x14ac:dyDescent="0.3">
      <c r="A734" s="1">
        <v>36439</v>
      </c>
      <c r="B734">
        <v>12.673892</v>
      </c>
    </row>
    <row r="735" spans="1:2" x14ac:dyDescent="0.3">
      <c r="A735" s="1">
        <v>36440</v>
      </c>
      <c r="B735">
        <v>12.549697999999999</v>
      </c>
    </row>
    <row r="736" spans="1:2" x14ac:dyDescent="0.3">
      <c r="A736" s="1">
        <v>36441</v>
      </c>
      <c r="B736">
        <v>12.667680000000001</v>
      </c>
    </row>
    <row r="737" spans="1:2" x14ac:dyDescent="0.3">
      <c r="A737" s="1">
        <v>36444</v>
      </c>
      <c r="B737">
        <v>12.885021</v>
      </c>
    </row>
    <row r="738" spans="1:2" x14ac:dyDescent="0.3">
      <c r="A738" s="1">
        <v>36445</v>
      </c>
      <c r="B738">
        <v>12.85397</v>
      </c>
    </row>
    <row r="739" spans="1:2" x14ac:dyDescent="0.3">
      <c r="A739" s="1">
        <v>36446</v>
      </c>
      <c r="B739">
        <v>12.791876999999999</v>
      </c>
    </row>
    <row r="740" spans="1:2" x14ac:dyDescent="0.3">
      <c r="A740" s="1">
        <v>36447</v>
      </c>
      <c r="B740">
        <v>12.729779000000001</v>
      </c>
    </row>
    <row r="741" spans="1:2" x14ac:dyDescent="0.3">
      <c r="A741" s="1">
        <v>36448</v>
      </c>
      <c r="B741">
        <v>12.636634000000001</v>
      </c>
    </row>
    <row r="742" spans="1:2" x14ac:dyDescent="0.3">
      <c r="A742" s="1">
        <v>36451</v>
      </c>
      <c r="B742">
        <v>12.301314</v>
      </c>
    </row>
    <row r="743" spans="1:2" x14ac:dyDescent="0.3">
      <c r="A743" s="1">
        <v>36452</v>
      </c>
      <c r="B743">
        <v>12.108812</v>
      </c>
    </row>
    <row r="744" spans="1:2" x14ac:dyDescent="0.3">
      <c r="A744" s="1">
        <v>36453</v>
      </c>
      <c r="B744">
        <v>12.369617999999999</v>
      </c>
    </row>
    <row r="745" spans="1:2" x14ac:dyDescent="0.3">
      <c r="A745" s="1">
        <v>36454</v>
      </c>
      <c r="B745">
        <v>12.419295</v>
      </c>
    </row>
    <row r="746" spans="1:2" x14ac:dyDescent="0.3">
      <c r="A746" s="1">
        <v>36455</v>
      </c>
      <c r="B746">
        <v>12.382035999999999</v>
      </c>
    </row>
    <row r="747" spans="1:2" x14ac:dyDescent="0.3">
      <c r="A747" s="1">
        <v>36458</v>
      </c>
      <c r="B747">
        <v>12.481394999999999</v>
      </c>
    </row>
    <row r="748" spans="1:2" x14ac:dyDescent="0.3">
      <c r="A748" s="1">
        <v>36459</v>
      </c>
      <c r="B748">
        <v>12.512441000000001</v>
      </c>
    </row>
    <row r="749" spans="1:2" x14ac:dyDescent="0.3">
      <c r="A749" s="1">
        <v>36460</v>
      </c>
      <c r="B749">
        <v>12.605587</v>
      </c>
    </row>
    <row r="750" spans="1:2" x14ac:dyDescent="0.3">
      <c r="A750" s="1">
        <v>36461</v>
      </c>
      <c r="B750">
        <v>12.667680000000001</v>
      </c>
    </row>
    <row r="751" spans="1:2" x14ac:dyDescent="0.3">
      <c r="A751" s="1">
        <v>36462</v>
      </c>
      <c r="B751">
        <v>12.605587</v>
      </c>
    </row>
    <row r="752" spans="1:2" x14ac:dyDescent="0.3">
      <c r="A752" s="1">
        <v>36465</v>
      </c>
      <c r="B752">
        <v>12.723568999999999</v>
      </c>
    </row>
    <row r="753" spans="1:2" x14ac:dyDescent="0.3">
      <c r="A753" s="1">
        <v>36466</v>
      </c>
      <c r="B753">
        <v>12.878809</v>
      </c>
    </row>
    <row r="754" spans="1:2" x14ac:dyDescent="0.3">
      <c r="A754" s="1">
        <v>36467</v>
      </c>
      <c r="B754">
        <v>12.822922999999999</v>
      </c>
    </row>
    <row r="755" spans="1:2" x14ac:dyDescent="0.3">
      <c r="A755" s="1">
        <v>36468</v>
      </c>
      <c r="B755">
        <v>12.947113999999999</v>
      </c>
    </row>
    <row r="756" spans="1:2" x14ac:dyDescent="0.3">
      <c r="A756" s="1">
        <v>36469</v>
      </c>
      <c r="B756">
        <v>13.226549</v>
      </c>
    </row>
    <row r="757" spans="1:2" x14ac:dyDescent="0.3">
      <c r="A757" s="1">
        <v>36472</v>
      </c>
      <c r="B757">
        <v>12.85397</v>
      </c>
    </row>
    <row r="758" spans="1:2" x14ac:dyDescent="0.3">
      <c r="A758" s="1">
        <v>36473</v>
      </c>
      <c r="B758">
        <v>13.040262999999999</v>
      </c>
    </row>
    <row r="759" spans="1:2" x14ac:dyDescent="0.3">
      <c r="A759" s="1">
        <v>36474</v>
      </c>
      <c r="B759">
        <v>13.040262999999999</v>
      </c>
    </row>
    <row r="760" spans="1:2" x14ac:dyDescent="0.3">
      <c r="A760" s="1">
        <v>36475</v>
      </c>
      <c r="B760">
        <v>12.984372</v>
      </c>
    </row>
    <row r="761" spans="1:2" x14ac:dyDescent="0.3">
      <c r="A761" s="1">
        <v>36476</v>
      </c>
      <c r="B761">
        <v>13.040262999999999</v>
      </c>
    </row>
    <row r="762" spans="1:2" x14ac:dyDescent="0.3">
      <c r="A762" s="1">
        <v>36479</v>
      </c>
      <c r="B762">
        <v>12.487603</v>
      </c>
    </row>
    <row r="763" spans="1:2" x14ac:dyDescent="0.3">
      <c r="A763" s="1">
        <v>36480</v>
      </c>
      <c r="B763">
        <v>12.978165000000001</v>
      </c>
    </row>
    <row r="764" spans="1:2" x14ac:dyDescent="0.3">
      <c r="A764" s="1">
        <v>36481</v>
      </c>
      <c r="B764">
        <v>12.791876999999999</v>
      </c>
    </row>
    <row r="765" spans="1:2" x14ac:dyDescent="0.3">
      <c r="A765" s="1">
        <v>36482</v>
      </c>
      <c r="B765">
        <v>12.543488999999999</v>
      </c>
    </row>
    <row r="766" spans="1:2" x14ac:dyDescent="0.3">
      <c r="A766" s="1">
        <v>36483</v>
      </c>
      <c r="B766">
        <v>12.326154000000001</v>
      </c>
    </row>
    <row r="767" spans="1:2" x14ac:dyDescent="0.3">
      <c r="A767" s="1">
        <v>36486</v>
      </c>
      <c r="B767">
        <v>12.456553</v>
      </c>
    </row>
    <row r="768" spans="1:2" x14ac:dyDescent="0.3">
      <c r="A768" s="1">
        <v>36487</v>
      </c>
      <c r="B768">
        <v>12.543488999999999</v>
      </c>
    </row>
    <row r="769" spans="1:2" x14ac:dyDescent="0.3">
      <c r="A769" s="1">
        <v>36488</v>
      </c>
      <c r="B769">
        <v>12.388246000000001</v>
      </c>
    </row>
    <row r="770" spans="1:2" x14ac:dyDescent="0.3">
      <c r="A770" s="1">
        <v>36489</v>
      </c>
      <c r="B770">
        <v>12.295102</v>
      </c>
    </row>
    <row r="771" spans="1:2" x14ac:dyDescent="0.3">
      <c r="A771" s="1">
        <v>36490</v>
      </c>
      <c r="B771">
        <v>12.549697999999999</v>
      </c>
    </row>
    <row r="772" spans="1:2" x14ac:dyDescent="0.3">
      <c r="A772" s="1">
        <v>36493</v>
      </c>
      <c r="B772">
        <v>12.046718</v>
      </c>
    </row>
    <row r="773" spans="1:2" x14ac:dyDescent="0.3">
      <c r="A773" s="1">
        <v>36494</v>
      </c>
      <c r="B773">
        <v>12.065346999999999</v>
      </c>
    </row>
    <row r="774" spans="1:2" x14ac:dyDescent="0.3">
      <c r="A774" s="1">
        <v>36495</v>
      </c>
      <c r="B774">
        <v>12.245424999999999</v>
      </c>
    </row>
    <row r="775" spans="1:2" x14ac:dyDescent="0.3">
      <c r="A775" s="1">
        <v>36496</v>
      </c>
      <c r="B775">
        <v>12.046718</v>
      </c>
    </row>
    <row r="776" spans="1:2" x14ac:dyDescent="0.3">
      <c r="A776" s="1">
        <v>36497</v>
      </c>
      <c r="B776">
        <v>12.17712</v>
      </c>
    </row>
    <row r="777" spans="1:2" x14ac:dyDescent="0.3">
      <c r="A777" s="1">
        <v>36500</v>
      </c>
      <c r="B777">
        <v>12.17712</v>
      </c>
    </row>
    <row r="778" spans="1:2" x14ac:dyDescent="0.3">
      <c r="A778" s="1">
        <v>36501</v>
      </c>
      <c r="B778">
        <v>12.667680000000001</v>
      </c>
    </row>
    <row r="779" spans="1:2" x14ac:dyDescent="0.3">
      <c r="A779" s="1">
        <v>36502</v>
      </c>
      <c r="B779">
        <v>12.1647</v>
      </c>
    </row>
    <row r="780" spans="1:2" x14ac:dyDescent="0.3">
      <c r="A780" s="1">
        <v>36503</v>
      </c>
      <c r="B780">
        <v>11.487849000000001</v>
      </c>
    </row>
    <row r="781" spans="1:2" x14ac:dyDescent="0.3">
      <c r="A781" s="1">
        <v>36504</v>
      </c>
      <c r="B781">
        <v>11.394705</v>
      </c>
    </row>
    <row r="782" spans="1:2" x14ac:dyDescent="0.3">
      <c r="A782" s="1">
        <v>36507</v>
      </c>
      <c r="B782">
        <v>11.171158</v>
      </c>
    </row>
    <row r="783" spans="1:2" x14ac:dyDescent="0.3">
      <c r="A783" s="1">
        <v>36508</v>
      </c>
      <c r="B783">
        <v>11.171158</v>
      </c>
    </row>
    <row r="784" spans="1:2" x14ac:dyDescent="0.3">
      <c r="A784" s="1">
        <v>36509</v>
      </c>
      <c r="B784">
        <v>11.332606999999999</v>
      </c>
    </row>
    <row r="785" spans="1:2" x14ac:dyDescent="0.3">
      <c r="A785" s="1">
        <v>36510</v>
      </c>
      <c r="B785">
        <v>11.612042000000001</v>
      </c>
    </row>
    <row r="786" spans="1:2" x14ac:dyDescent="0.3">
      <c r="A786" s="1">
        <v>36511</v>
      </c>
      <c r="B786">
        <v>11.872847999999999</v>
      </c>
    </row>
    <row r="787" spans="1:2" x14ac:dyDescent="0.3">
      <c r="A787" s="1">
        <v>36514</v>
      </c>
      <c r="B787">
        <v>12.481394999999999</v>
      </c>
    </row>
    <row r="788" spans="1:2" x14ac:dyDescent="0.3">
      <c r="A788" s="1">
        <v>36515</v>
      </c>
      <c r="B788">
        <v>12.388246000000001</v>
      </c>
    </row>
    <row r="789" spans="1:2" x14ac:dyDescent="0.3">
      <c r="A789" s="1">
        <v>36516</v>
      </c>
      <c r="B789">
        <v>12.382035999999999</v>
      </c>
    </row>
    <row r="790" spans="1:2" x14ac:dyDescent="0.3">
      <c r="A790" s="1">
        <v>36517</v>
      </c>
      <c r="B790">
        <v>12.394458999999999</v>
      </c>
    </row>
    <row r="791" spans="1:2" x14ac:dyDescent="0.3">
      <c r="A791" s="1">
        <v>36518</v>
      </c>
      <c r="B791">
        <v>12.394458999999999</v>
      </c>
    </row>
    <row r="792" spans="1:2" x14ac:dyDescent="0.3">
      <c r="A792" s="1">
        <v>36521</v>
      </c>
      <c r="B792">
        <v>12.419295</v>
      </c>
    </row>
    <row r="793" spans="1:2" x14ac:dyDescent="0.3">
      <c r="A793" s="1">
        <v>36522</v>
      </c>
      <c r="B793">
        <v>12.425508000000001</v>
      </c>
    </row>
    <row r="794" spans="1:2" x14ac:dyDescent="0.3">
      <c r="A794" s="1">
        <v>36523</v>
      </c>
      <c r="B794">
        <v>12.170912</v>
      </c>
    </row>
    <row r="795" spans="1:2" x14ac:dyDescent="0.3">
      <c r="A795" s="1">
        <v>36524</v>
      </c>
      <c r="B795">
        <v>12.077764</v>
      </c>
    </row>
    <row r="796" spans="1:2" x14ac:dyDescent="0.3">
      <c r="A796" s="1">
        <v>36525</v>
      </c>
      <c r="B796">
        <v>12.077764</v>
      </c>
    </row>
    <row r="797" spans="1:2" x14ac:dyDescent="0.3">
      <c r="A797" s="1">
        <v>36528</v>
      </c>
      <c r="B797">
        <v>12.139862000000001</v>
      </c>
    </row>
    <row r="798" spans="1:2" x14ac:dyDescent="0.3">
      <c r="A798" s="1">
        <v>36529</v>
      </c>
      <c r="B798">
        <v>11.674139</v>
      </c>
    </row>
    <row r="799" spans="1:2" x14ac:dyDescent="0.3">
      <c r="A799" s="1">
        <v>36530</v>
      </c>
      <c r="B799">
        <v>11.674139</v>
      </c>
    </row>
    <row r="800" spans="1:2" x14ac:dyDescent="0.3">
      <c r="A800" s="1">
        <v>36531</v>
      </c>
      <c r="B800">
        <v>12.139862000000001</v>
      </c>
    </row>
    <row r="801" spans="1:2" x14ac:dyDescent="0.3">
      <c r="A801" s="1">
        <v>36532</v>
      </c>
      <c r="B801">
        <v>11.829382000000001</v>
      </c>
    </row>
    <row r="802" spans="1:2" x14ac:dyDescent="0.3">
      <c r="A802" s="1">
        <v>36535</v>
      </c>
      <c r="B802">
        <v>11.829382000000001</v>
      </c>
    </row>
    <row r="803" spans="1:2" x14ac:dyDescent="0.3">
      <c r="A803" s="1">
        <v>36536</v>
      </c>
      <c r="B803">
        <v>11.494058000000001</v>
      </c>
    </row>
    <row r="804" spans="1:2" x14ac:dyDescent="0.3">
      <c r="A804" s="1">
        <v>36537</v>
      </c>
      <c r="B804">
        <v>11.363655</v>
      </c>
    </row>
    <row r="805" spans="1:2" x14ac:dyDescent="0.3">
      <c r="A805" s="1">
        <v>36538</v>
      </c>
      <c r="B805">
        <v>11.425754</v>
      </c>
    </row>
    <row r="806" spans="1:2" x14ac:dyDescent="0.3">
      <c r="A806" s="1">
        <v>36539</v>
      </c>
      <c r="B806">
        <v>11.674139</v>
      </c>
    </row>
    <row r="807" spans="1:2" x14ac:dyDescent="0.3">
      <c r="A807" s="1">
        <v>36542</v>
      </c>
      <c r="B807">
        <v>11.593412000000001</v>
      </c>
    </row>
    <row r="808" spans="1:2" x14ac:dyDescent="0.3">
      <c r="A808" s="1">
        <v>36543</v>
      </c>
      <c r="B808">
        <v>11.30156</v>
      </c>
    </row>
    <row r="809" spans="1:2" x14ac:dyDescent="0.3">
      <c r="A809" s="1">
        <v>36544</v>
      </c>
      <c r="B809">
        <v>10.649547</v>
      </c>
    </row>
    <row r="810" spans="1:2" x14ac:dyDescent="0.3">
      <c r="A810" s="1">
        <v>36545</v>
      </c>
      <c r="B810">
        <v>10.680595</v>
      </c>
    </row>
    <row r="811" spans="1:2" x14ac:dyDescent="0.3">
      <c r="A811" s="1">
        <v>36546</v>
      </c>
      <c r="B811">
        <v>10.928979999999999</v>
      </c>
    </row>
    <row r="812" spans="1:2" x14ac:dyDescent="0.3">
      <c r="A812" s="1">
        <v>36549</v>
      </c>
      <c r="B812">
        <v>10.742689</v>
      </c>
    </row>
    <row r="813" spans="1:2" x14ac:dyDescent="0.3">
      <c r="A813" s="1">
        <v>36550</v>
      </c>
      <c r="B813">
        <v>10.637124999999999</v>
      </c>
    </row>
    <row r="814" spans="1:2" x14ac:dyDescent="0.3">
      <c r="A814" s="1">
        <v>36551</v>
      </c>
      <c r="B814">
        <v>10.370112000000001</v>
      </c>
    </row>
    <row r="815" spans="1:2" x14ac:dyDescent="0.3">
      <c r="A815" s="1">
        <v>36552</v>
      </c>
      <c r="B815">
        <v>10.432209</v>
      </c>
    </row>
    <row r="816" spans="1:2" x14ac:dyDescent="0.3">
      <c r="A816" s="1">
        <v>36553</v>
      </c>
      <c r="B816">
        <v>10.525354999999999</v>
      </c>
    </row>
    <row r="817" spans="1:2" x14ac:dyDescent="0.3">
      <c r="A817" s="1">
        <v>36556</v>
      </c>
      <c r="B817">
        <v>10.245919000000001</v>
      </c>
    </row>
    <row r="818" spans="1:2" x14ac:dyDescent="0.3">
      <c r="A818" s="1">
        <v>36557</v>
      </c>
      <c r="B818">
        <v>10.183823</v>
      </c>
    </row>
    <row r="819" spans="1:2" x14ac:dyDescent="0.3">
      <c r="A819" s="1">
        <v>36558</v>
      </c>
      <c r="B819">
        <v>10.245919000000001</v>
      </c>
    </row>
    <row r="820" spans="1:2" x14ac:dyDescent="0.3">
      <c r="A820" s="1">
        <v>36559</v>
      </c>
      <c r="B820">
        <v>10.214871</v>
      </c>
    </row>
    <row r="821" spans="1:2" x14ac:dyDescent="0.3">
      <c r="A821" s="1">
        <v>36560</v>
      </c>
      <c r="B821">
        <v>9.9664839999999995</v>
      </c>
    </row>
    <row r="822" spans="1:2" x14ac:dyDescent="0.3">
      <c r="A822" s="1">
        <v>36563</v>
      </c>
      <c r="B822">
        <v>10.04721</v>
      </c>
    </row>
    <row r="823" spans="1:2" x14ac:dyDescent="0.3">
      <c r="A823" s="1">
        <v>36564</v>
      </c>
      <c r="B823">
        <v>10.320436000000001</v>
      </c>
    </row>
    <row r="824" spans="1:2" x14ac:dyDescent="0.3">
      <c r="A824" s="1">
        <v>36565</v>
      </c>
      <c r="B824">
        <v>10.152775999999999</v>
      </c>
    </row>
    <row r="825" spans="1:2" x14ac:dyDescent="0.3">
      <c r="A825" s="1">
        <v>36566</v>
      </c>
      <c r="B825">
        <v>10.531563</v>
      </c>
    </row>
    <row r="826" spans="1:2" x14ac:dyDescent="0.3">
      <c r="A826" s="1">
        <v>36567</v>
      </c>
      <c r="B826">
        <v>10.308017</v>
      </c>
    </row>
    <row r="827" spans="1:2" x14ac:dyDescent="0.3">
      <c r="A827" s="1">
        <v>36570</v>
      </c>
      <c r="B827">
        <v>10.183823</v>
      </c>
    </row>
    <row r="828" spans="1:2" x14ac:dyDescent="0.3">
      <c r="A828" s="1">
        <v>36571</v>
      </c>
      <c r="B828">
        <v>10.463255</v>
      </c>
    </row>
    <row r="829" spans="1:2" x14ac:dyDescent="0.3">
      <c r="A829" s="1">
        <v>36572</v>
      </c>
      <c r="B829">
        <v>10.357694</v>
      </c>
    </row>
    <row r="830" spans="1:2" x14ac:dyDescent="0.3">
      <c r="A830" s="1">
        <v>36573</v>
      </c>
      <c r="B830">
        <v>10.078258999999999</v>
      </c>
    </row>
    <row r="831" spans="1:2" x14ac:dyDescent="0.3">
      <c r="A831" s="1">
        <v>36574</v>
      </c>
      <c r="B831">
        <v>10.183823</v>
      </c>
    </row>
    <row r="832" spans="1:2" x14ac:dyDescent="0.3">
      <c r="A832" s="1">
        <v>36577</v>
      </c>
      <c r="B832">
        <v>10.264548</v>
      </c>
    </row>
    <row r="833" spans="1:2" x14ac:dyDescent="0.3">
      <c r="A833" s="1">
        <v>36578</v>
      </c>
      <c r="B833">
        <v>10.370112000000001</v>
      </c>
    </row>
    <row r="834" spans="1:2" x14ac:dyDescent="0.3">
      <c r="A834" s="1">
        <v>36579</v>
      </c>
      <c r="B834">
        <v>10.5564</v>
      </c>
    </row>
    <row r="835" spans="1:2" x14ac:dyDescent="0.3">
      <c r="A835" s="1">
        <v>36580</v>
      </c>
      <c r="B835">
        <v>10.5564</v>
      </c>
    </row>
    <row r="836" spans="1:2" x14ac:dyDescent="0.3">
      <c r="A836" s="1">
        <v>36581</v>
      </c>
      <c r="B836">
        <v>10.432209</v>
      </c>
    </row>
    <row r="837" spans="1:2" x14ac:dyDescent="0.3">
      <c r="A837" s="1">
        <v>36584</v>
      </c>
      <c r="B837">
        <v>10.5564</v>
      </c>
    </row>
    <row r="838" spans="1:2" x14ac:dyDescent="0.3">
      <c r="A838" s="1">
        <v>36585</v>
      </c>
      <c r="B838">
        <v>10.612287</v>
      </c>
    </row>
    <row r="839" spans="1:2" x14ac:dyDescent="0.3">
      <c r="A839" s="1">
        <v>36586</v>
      </c>
      <c r="B839">
        <v>10.432209</v>
      </c>
    </row>
    <row r="840" spans="1:2" x14ac:dyDescent="0.3">
      <c r="A840" s="1">
        <v>36587</v>
      </c>
      <c r="B840">
        <v>10.519145</v>
      </c>
    </row>
    <row r="841" spans="1:2" x14ac:dyDescent="0.3">
      <c r="A841" s="1">
        <v>36588</v>
      </c>
      <c r="B841">
        <v>10.432209</v>
      </c>
    </row>
    <row r="842" spans="1:2" x14ac:dyDescent="0.3">
      <c r="A842" s="1">
        <v>36591</v>
      </c>
      <c r="B842">
        <v>10.370112000000001</v>
      </c>
    </row>
    <row r="843" spans="1:2" x14ac:dyDescent="0.3">
      <c r="A843" s="1">
        <v>36592</v>
      </c>
      <c r="B843">
        <v>10.363903000000001</v>
      </c>
    </row>
    <row r="844" spans="1:2" x14ac:dyDescent="0.3">
      <c r="A844" s="1">
        <v>36593</v>
      </c>
      <c r="B844">
        <v>10.121725</v>
      </c>
    </row>
    <row r="845" spans="1:2" x14ac:dyDescent="0.3">
      <c r="A845" s="1">
        <v>36594</v>
      </c>
      <c r="B845">
        <v>10.308017</v>
      </c>
    </row>
    <row r="846" spans="1:2" x14ac:dyDescent="0.3">
      <c r="A846" s="1">
        <v>36595</v>
      </c>
      <c r="B846">
        <v>10.488096000000001</v>
      </c>
    </row>
    <row r="847" spans="1:2" x14ac:dyDescent="0.3">
      <c r="A847" s="1">
        <v>36598</v>
      </c>
      <c r="B847">
        <v>10.401160000000001</v>
      </c>
    </row>
    <row r="848" spans="1:2" x14ac:dyDescent="0.3">
      <c r="A848" s="1">
        <v>36599</v>
      </c>
      <c r="B848">
        <v>10.742689</v>
      </c>
    </row>
    <row r="849" spans="1:2" x14ac:dyDescent="0.3">
      <c r="A849" s="1">
        <v>36600</v>
      </c>
      <c r="B849">
        <v>11.313978000000001</v>
      </c>
    </row>
    <row r="850" spans="1:2" x14ac:dyDescent="0.3">
      <c r="A850" s="1">
        <v>36601</v>
      </c>
      <c r="B850">
        <v>11.643091999999999</v>
      </c>
    </row>
    <row r="851" spans="1:2" x14ac:dyDescent="0.3">
      <c r="A851" s="1">
        <v>36602</v>
      </c>
      <c r="B851">
        <v>11.798330999999999</v>
      </c>
    </row>
    <row r="852" spans="1:2" x14ac:dyDescent="0.3">
      <c r="A852" s="1">
        <v>36605</v>
      </c>
      <c r="B852">
        <v>11.239462</v>
      </c>
    </row>
    <row r="853" spans="1:2" x14ac:dyDescent="0.3">
      <c r="A853" s="1">
        <v>36606</v>
      </c>
      <c r="B853">
        <v>11.425754</v>
      </c>
    </row>
    <row r="854" spans="1:2" x14ac:dyDescent="0.3">
      <c r="A854" s="1">
        <v>36607</v>
      </c>
      <c r="B854">
        <v>11.922526</v>
      </c>
    </row>
    <row r="855" spans="1:2" x14ac:dyDescent="0.3">
      <c r="A855" s="1">
        <v>36608</v>
      </c>
      <c r="B855">
        <v>11.798330999999999</v>
      </c>
    </row>
    <row r="856" spans="1:2" x14ac:dyDescent="0.3">
      <c r="A856" s="1">
        <v>36609</v>
      </c>
      <c r="B856">
        <v>11.456799999999999</v>
      </c>
    </row>
    <row r="857" spans="1:2" x14ac:dyDescent="0.3">
      <c r="A857" s="1">
        <v>36612</v>
      </c>
      <c r="B857">
        <v>11.816958</v>
      </c>
    </row>
    <row r="858" spans="1:2" x14ac:dyDescent="0.3">
      <c r="A858" s="1">
        <v>36613</v>
      </c>
      <c r="B858">
        <v>11.70519</v>
      </c>
    </row>
    <row r="859" spans="1:2" x14ac:dyDescent="0.3">
      <c r="A859" s="1">
        <v>36614</v>
      </c>
      <c r="B859">
        <v>11.643091999999999</v>
      </c>
    </row>
    <row r="860" spans="1:2" x14ac:dyDescent="0.3">
      <c r="A860" s="1">
        <v>36615</v>
      </c>
      <c r="B860">
        <v>11.798330999999999</v>
      </c>
    </row>
    <row r="861" spans="1:2" x14ac:dyDescent="0.3">
      <c r="A861" s="1">
        <v>36616</v>
      </c>
      <c r="B861">
        <v>11.798330999999999</v>
      </c>
    </row>
    <row r="862" spans="1:2" x14ac:dyDescent="0.3">
      <c r="A862" s="1">
        <v>36619</v>
      </c>
      <c r="B862">
        <v>11.239462</v>
      </c>
    </row>
    <row r="863" spans="1:2" x14ac:dyDescent="0.3">
      <c r="A863" s="1">
        <v>36620</v>
      </c>
      <c r="B863">
        <v>11.612042000000001</v>
      </c>
    </row>
    <row r="864" spans="1:2" x14ac:dyDescent="0.3">
      <c r="A864" s="1">
        <v>36621</v>
      </c>
      <c r="B864">
        <v>11.456799999999999</v>
      </c>
    </row>
    <row r="865" spans="1:2" x14ac:dyDescent="0.3">
      <c r="A865" s="1">
        <v>36622</v>
      </c>
      <c r="B865">
        <v>11.674139</v>
      </c>
    </row>
    <row r="866" spans="1:2" x14ac:dyDescent="0.3">
      <c r="A866" s="1">
        <v>36623</v>
      </c>
      <c r="B866">
        <v>12.139862000000001</v>
      </c>
    </row>
    <row r="867" spans="1:2" x14ac:dyDescent="0.3">
      <c r="A867" s="1">
        <v>36626</v>
      </c>
      <c r="B867">
        <v>12.295102</v>
      </c>
    </row>
    <row r="868" spans="1:2" x14ac:dyDescent="0.3">
      <c r="A868" s="1">
        <v>36627</v>
      </c>
      <c r="B868">
        <v>12.506232000000001</v>
      </c>
    </row>
    <row r="869" spans="1:2" x14ac:dyDescent="0.3">
      <c r="A869" s="1">
        <v>36628</v>
      </c>
      <c r="B869">
        <v>12.568325</v>
      </c>
    </row>
    <row r="870" spans="1:2" x14ac:dyDescent="0.3">
      <c r="A870" s="1">
        <v>36629</v>
      </c>
      <c r="B870">
        <v>12.419295</v>
      </c>
    </row>
    <row r="871" spans="1:2" x14ac:dyDescent="0.3">
      <c r="A871" s="1">
        <v>36630</v>
      </c>
      <c r="B871">
        <v>12.115024</v>
      </c>
    </row>
    <row r="872" spans="1:2" x14ac:dyDescent="0.3">
      <c r="A872" s="1">
        <v>36633</v>
      </c>
      <c r="B872">
        <v>12.01567</v>
      </c>
    </row>
    <row r="873" spans="1:2" x14ac:dyDescent="0.3">
      <c r="A873" s="1">
        <v>36634</v>
      </c>
      <c r="B873">
        <v>12.170912</v>
      </c>
    </row>
    <row r="874" spans="1:2" x14ac:dyDescent="0.3">
      <c r="A874" s="1">
        <v>36635</v>
      </c>
      <c r="B874">
        <v>12.01567</v>
      </c>
    </row>
    <row r="875" spans="1:2" x14ac:dyDescent="0.3">
      <c r="A875" s="1">
        <v>36636</v>
      </c>
      <c r="B875">
        <v>12.01567</v>
      </c>
    </row>
    <row r="876" spans="1:2" x14ac:dyDescent="0.3">
      <c r="A876" s="1">
        <v>36637</v>
      </c>
      <c r="B876">
        <v>12.01567</v>
      </c>
    </row>
    <row r="877" spans="1:2" x14ac:dyDescent="0.3">
      <c r="A877" s="1">
        <v>36640</v>
      </c>
      <c r="B877">
        <v>12.01567</v>
      </c>
    </row>
    <row r="878" spans="1:2" x14ac:dyDescent="0.3">
      <c r="A878" s="1">
        <v>36641</v>
      </c>
      <c r="B878">
        <v>12.357200000000001</v>
      </c>
    </row>
    <row r="879" spans="1:2" x14ac:dyDescent="0.3">
      <c r="A879" s="1">
        <v>36642</v>
      </c>
      <c r="B879">
        <v>12.512441000000001</v>
      </c>
    </row>
    <row r="880" spans="1:2" x14ac:dyDescent="0.3">
      <c r="A880" s="1">
        <v>36643</v>
      </c>
      <c r="B880">
        <v>12.226798</v>
      </c>
    </row>
    <row r="881" spans="1:2" x14ac:dyDescent="0.3">
      <c r="A881" s="1">
        <v>36644</v>
      </c>
      <c r="B881">
        <v>12.506232000000001</v>
      </c>
    </row>
    <row r="882" spans="1:2" x14ac:dyDescent="0.3">
      <c r="A882" s="1">
        <v>36647</v>
      </c>
      <c r="B882">
        <v>12.506232000000001</v>
      </c>
    </row>
    <row r="883" spans="1:2" x14ac:dyDescent="0.3">
      <c r="A883" s="1">
        <v>36648</v>
      </c>
      <c r="B883">
        <v>12.313732</v>
      </c>
    </row>
    <row r="884" spans="1:2" x14ac:dyDescent="0.3">
      <c r="A884" s="1">
        <v>36649</v>
      </c>
      <c r="B884">
        <v>12.388246000000001</v>
      </c>
    </row>
    <row r="885" spans="1:2" x14ac:dyDescent="0.3">
      <c r="A885" s="1">
        <v>36650</v>
      </c>
      <c r="B885">
        <v>12.847761</v>
      </c>
    </row>
    <row r="886" spans="1:2" x14ac:dyDescent="0.3">
      <c r="A886" s="1">
        <v>36651</v>
      </c>
      <c r="B886">
        <v>12.947113999999999</v>
      </c>
    </row>
    <row r="887" spans="1:2" x14ac:dyDescent="0.3">
      <c r="A887" s="1">
        <v>36654</v>
      </c>
      <c r="B887">
        <v>12.891232</v>
      </c>
    </row>
    <row r="888" spans="1:2" x14ac:dyDescent="0.3">
      <c r="A888" s="1">
        <v>36655</v>
      </c>
      <c r="B888">
        <v>12.891232</v>
      </c>
    </row>
    <row r="889" spans="1:2" x14ac:dyDescent="0.3">
      <c r="A889" s="1">
        <v>36656</v>
      </c>
      <c r="B889">
        <v>12.90986</v>
      </c>
    </row>
    <row r="890" spans="1:2" x14ac:dyDescent="0.3">
      <c r="A890" s="1">
        <v>36657</v>
      </c>
      <c r="B890">
        <v>12.295102</v>
      </c>
    </row>
    <row r="891" spans="1:2" x14ac:dyDescent="0.3">
      <c r="A891" s="1">
        <v>36658</v>
      </c>
      <c r="B891">
        <v>12.052927</v>
      </c>
    </row>
    <row r="892" spans="1:2" x14ac:dyDescent="0.3">
      <c r="A892" s="1">
        <v>36661</v>
      </c>
      <c r="B892">
        <v>12.419295</v>
      </c>
    </row>
    <row r="893" spans="1:2" x14ac:dyDescent="0.3">
      <c r="A893" s="1">
        <v>36662</v>
      </c>
      <c r="B893">
        <v>12.295102</v>
      </c>
    </row>
    <row r="894" spans="1:2" x14ac:dyDescent="0.3">
      <c r="A894" s="1">
        <v>36663</v>
      </c>
      <c r="B894">
        <v>12.077764</v>
      </c>
    </row>
    <row r="895" spans="1:2" x14ac:dyDescent="0.3">
      <c r="A895" s="1">
        <v>36664</v>
      </c>
      <c r="B895">
        <v>12.388246000000001</v>
      </c>
    </row>
    <row r="896" spans="1:2" x14ac:dyDescent="0.3">
      <c r="A896" s="1">
        <v>36665</v>
      </c>
      <c r="B896">
        <v>12.388246000000001</v>
      </c>
    </row>
    <row r="897" spans="1:2" x14ac:dyDescent="0.3">
      <c r="A897" s="1">
        <v>36668</v>
      </c>
      <c r="B897">
        <v>12.2357</v>
      </c>
    </row>
    <row r="898" spans="1:2" x14ac:dyDescent="0.3">
      <c r="A898" s="1">
        <v>36669</v>
      </c>
      <c r="B898">
        <v>12.394603999999999</v>
      </c>
    </row>
    <row r="899" spans="1:2" x14ac:dyDescent="0.3">
      <c r="A899" s="1">
        <v>36670</v>
      </c>
      <c r="B899">
        <v>12.222987</v>
      </c>
    </row>
    <row r="900" spans="1:2" x14ac:dyDescent="0.3">
      <c r="A900" s="1">
        <v>36671</v>
      </c>
      <c r="B900">
        <v>12.388247</v>
      </c>
    </row>
    <row r="901" spans="1:2" x14ac:dyDescent="0.3">
      <c r="A901" s="1">
        <v>36672</v>
      </c>
      <c r="B901">
        <v>12.394603999999999</v>
      </c>
    </row>
    <row r="902" spans="1:2" x14ac:dyDescent="0.3">
      <c r="A902" s="1">
        <v>36675</v>
      </c>
      <c r="B902">
        <v>12.2357</v>
      </c>
    </row>
    <row r="903" spans="1:2" x14ac:dyDescent="0.3">
      <c r="A903" s="1">
        <v>36676</v>
      </c>
      <c r="B903">
        <v>12.394603999999999</v>
      </c>
    </row>
    <row r="904" spans="1:2" x14ac:dyDescent="0.3">
      <c r="A904" s="1">
        <v>36677</v>
      </c>
      <c r="B904">
        <v>12.585289</v>
      </c>
    </row>
    <row r="905" spans="1:2" x14ac:dyDescent="0.3">
      <c r="A905" s="1">
        <v>36678</v>
      </c>
      <c r="B905">
        <v>12.648852</v>
      </c>
    </row>
    <row r="906" spans="1:2" x14ac:dyDescent="0.3">
      <c r="A906" s="1">
        <v>36679</v>
      </c>
      <c r="B906">
        <v>12.648852</v>
      </c>
    </row>
    <row r="907" spans="1:2" x14ac:dyDescent="0.3">
      <c r="A907" s="1">
        <v>36682</v>
      </c>
      <c r="B907">
        <v>12.775980000000001</v>
      </c>
    </row>
    <row r="908" spans="1:2" x14ac:dyDescent="0.3">
      <c r="A908" s="1">
        <v>36683</v>
      </c>
      <c r="B908">
        <v>12.617074000000001</v>
      </c>
    </row>
    <row r="909" spans="1:2" x14ac:dyDescent="0.3">
      <c r="A909" s="1">
        <v>36684</v>
      </c>
      <c r="B909">
        <v>12.489948</v>
      </c>
    </row>
    <row r="910" spans="1:2" x14ac:dyDescent="0.3">
      <c r="A910" s="1">
        <v>36685</v>
      </c>
      <c r="B910">
        <v>12.203918</v>
      </c>
    </row>
    <row r="911" spans="1:2" x14ac:dyDescent="0.3">
      <c r="A911" s="1">
        <v>36686</v>
      </c>
      <c r="B911">
        <v>12.458166</v>
      </c>
    </row>
    <row r="912" spans="1:2" x14ac:dyDescent="0.3">
      <c r="A912" s="1">
        <v>36689</v>
      </c>
      <c r="B912">
        <v>12.509014000000001</v>
      </c>
    </row>
    <row r="913" spans="1:2" x14ac:dyDescent="0.3">
      <c r="A913" s="1">
        <v>36690</v>
      </c>
      <c r="B913">
        <v>12.324688</v>
      </c>
    </row>
    <row r="914" spans="1:2" x14ac:dyDescent="0.3">
      <c r="A914" s="1">
        <v>36691</v>
      </c>
      <c r="B914">
        <v>12.394603999999999</v>
      </c>
    </row>
    <row r="915" spans="1:2" x14ac:dyDescent="0.3">
      <c r="A915" s="1">
        <v>36692</v>
      </c>
      <c r="B915">
        <v>12.394603999999999</v>
      </c>
    </row>
    <row r="916" spans="1:2" x14ac:dyDescent="0.3">
      <c r="A916" s="1">
        <v>36693</v>
      </c>
      <c r="B916">
        <v>12.140357</v>
      </c>
    </row>
    <row r="917" spans="1:2" x14ac:dyDescent="0.3">
      <c r="A917" s="1">
        <v>36696</v>
      </c>
      <c r="B917">
        <v>12.21663</v>
      </c>
    </row>
    <row r="918" spans="1:2" x14ac:dyDescent="0.3">
      <c r="A918" s="1">
        <v>36697</v>
      </c>
      <c r="B918">
        <v>12.420031</v>
      </c>
    </row>
    <row r="919" spans="1:2" x14ac:dyDescent="0.3">
      <c r="A919" s="1">
        <v>36698</v>
      </c>
      <c r="B919">
        <v>12.394603999999999</v>
      </c>
    </row>
    <row r="920" spans="1:2" x14ac:dyDescent="0.3">
      <c r="A920" s="1">
        <v>36699</v>
      </c>
      <c r="B920">
        <v>11.981453</v>
      </c>
    </row>
    <row r="921" spans="1:2" x14ac:dyDescent="0.3">
      <c r="A921" s="1">
        <v>36700</v>
      </c>
      <c r="B921">
        <v>11.441174999999999</v>
      </c>
    </row>
    <row r="922" spans="1:2" x14ac:dyDescent="0.3">
      <c r="A922" s="1">
        <v>36703</v>
      </c>
      <c r="B922">
        <v>11.453885</v>
      </c>
    </row>
    <row r="923" spans="1:2" x14ac:dyDescent="0.3">
      <c r="A923" s="1">
        <v>36704</v>
      </c>
      <c r="B923">
        <v>11.409393</v>
      </c>
    </row>
    <row r="924" spans="1:2" x14ac:dyDescent="0.3">
      <c r="A924" s="1">
        <v>36705</v>
      </c>
      <c r="B924">
        <v>11.218705</v>
      </c>
    </row>
    <row r="925" spans="1:2" x14ac:dyDescent="0.3">
      <c r="A925" s="1">
        <v>36706</v>
      </c>
      <c r="B925">
        <v>11.129716</v>
      </c>
    </row>
    <row r="926" spans="1:2" x14ac:dyDescent="0.3">
      <c r="A926" s="1">
        <v>36707</v>
      </c>
      <c r="B926">
        <v>11.186923999999999</v>
      </c>
    </row>
    <row r="927" spans="1:2" x14ac:dyDescent="0.3">
      <c r="A927" s="1">
        <v>36710</v>
      </c>
      <c r="B927">
        <v>11.282268999999999</v>
      </c>
    </row>
    <row r="928" spans="1:2" x14ac:dyDescent="0.3">
      <c r="A928" s="1">
        <v>36711</v>
      </c>
      <c r="B928">
        <v>11.129716</v>
      </c>
    </row>
    <row r="929" spans="1:2" x14ac:dyDescent="0.3">
      <c r="A929" s="1">
        <v>36712</v>
      </c>
      <c r="B929">
        <v>11.282268999999999</v>
      </c>
    </row>
    <row r="930" spans="1:2" x14ac:dyDescent="0.3">
      <c r="A930" s="1">
        <v>36713</v>
      </c>
      <c r="B930">
        <v>11.326760999999999</v>
      </c>
    </row>
    <row r="931" spans="1:2" x14ac:dyDescent="0.3">
      <c r="A931" s="1">
        <v>36714</v>
      </c>
      <c r="B931">
        <v>11.326760999999999</v>
      </c>
    </row>
    <row r="932" spans="1:2" x14ac:dyDescent="0.3">
      <c r="A932" s="1">
        <v>36717</v>
      </c>
      <c r="B932">
        <v>11.930602</v>
      </c>
    </row>
    <row r="933" spans="1:2" x14ac:dyDescent="0.3">
      <c r="A933" s="1">
        <v>36718</v>
      </c>
      <c r="B933">
        <v>11.822546000000001</v>
      </c>
    </row>
    <row r="934" spans="1:2" x14ac:dyDescent="0.3">
      <c r="A934" s="1">
        <v>36719</v>
      </c>
      <c r="B934">
        <v>11.790767000000001</v>
      </c>
    </row>
    <row r="935" spans="1:2" x14ac:dyDescent="0.3">
      <c r="A935" s="1">
        <v>36720</v>
      </c>
      <c r="B935">
        <v>11.790767000000001</v>
      </c>
    </row>
    <row r="936" spans="1:2" x14ac:dyDescent="0.3">
      <c r="A936" s="1">
        <v>36721</v>
      </c>
      <c r="B936">
        <v>12.064081</v>
      </c>
    </row>
    <row r="937" spans="1:2" x14ac:dyDescent="0.3">
      <c r="A937" s="1">
        <v>36724</v>
      </c>
      <c r="B937">
        <v>12.280191</v>
      </c>
    </row>
    <row r="938" spans="1:2" x14ac:dyDescent="0.3">
      <c r="A938" s="1">
        <v>36725</v>
      </c>
      <c r="B938">
        <v>12.489948</v>
      </c>
    </row>
    <row r="939" spans="1:2" x14ac:dyDescent="0.3">
      <c r="A939" s="1">
        <v>36726</v>
      </c>
      <c r="B939">
        <v>12.744194999999999</v>
      </c>
    </row>
    <row r="940" spans="1:2" x14ac:dyDescent="0.3">
      <c r="A940" s="1">
        <v>36727</v>
      </c>
      <c r="B940">
        <v>12.960304000000001</v>
      </c>
    </row>
    <row r="941" spans="1:2" x14ac:dyDescent="0.3">
      <c r="A941" s="1">
        <v>36728</v>
      </c>
      <c r="B941">
        <v>12.884029999999999</v>
      </c>
    </row>
    <row r="942" spans="1:2" x14ac:dyDescent="0.3">
      <c r="A942" s="1">
        <v>36731</v>
      </c>
      <c r="B942">
        <v>12.814114</v>
      </c>
    </row>
    <row r="943" spans="1:2" x14ac:dyDescent="0.3">
      <c r="A943" s="1">
        <v>36732</v>
      </c>
      <c r="B943">
        <v>12.521728</v>
      </c>
    </row>
    <row r="944" spans="1:2" x14ac:dyDescent="0.3">
      <c r="A944" s="1">
        <v>36733</v>
      </c>
      <c r="B944">
        <v>12.769622</v>
      </c>
    </row>
    <row r="945" spans="1:2" x14ac:dyDescent="0.3">
      <c r="A945" s="1">
        <v>36734</v>
      </c>
      <c r="B945">
        <v>12.489948</v>
      </c>
    </row>
    <row r="946" spans="1:2" x14ac:dyDescent="0.3">
      <c r="A946" s="1">
        <v>36735</v>
      </c>
      <c r="B946">
        <v>12.915812000000001</v>
      </c>
    </row>
    <row r="947" spans="1:2" x14ac:dyDescent="0.3">
      <c r="A947" s="1">
        <v>36738</v>
      </c>
      <c r="B947">
        <v>12.934882</v>
      </c>
    </row>
    <row r="948" spans="1:2" x14ac:dyDescent="0.3">
      <c r="A948" s="1">
        <v>36739</v>
      </c>
      <c r="B948">
        <v>12.871321</v>
      </c>
    </row>
    <row r="949" spans="1:2" x14ac:dyDescent="0.3">
      <c r="A949" s="1">
        <v>36740</v>
      </c>
      <c r="B949">
        <v>12.718772</v>
      </c>
    </row>
    <row r="950" spans="1:2" x14ac:dyDescent="0.3">
      <c r="A950" s="1">
        <v>36741</v>
      </c>
      <c r="B950">
        <v>12.648852</v>
      </c>
    </row>
    <row r="951" spans="1:2" x14ac:dyDescent="0.3">
      <c r="A951" s="1">
        <v>36742</v>
      </c>
      <c r="B951">
        <v>12.712414000000001</v>
      </c>
    </row>
    <row r="952" spans="1:2" x14ac:dyDescent="0.3">
      <c r="A952" s="1">
        <v>36745</v>
      </c>
      <c r="B952">
        <v>12.839539</v>
      </c>
    </row>
    <row r="953" spans="1:2" x14ac:dyDescent="0.3">
      <c r="A953" s="1">
        <v>36746</v>
      </c>
      <c r="B953">
        <v>12.744194999999999</v>
      </c>
    </row>
    <row r="954" spans="1:2" x14ac:dyDescent="0.3">
      <c r="A954" s="1">
        <v>36747</v>
      </c>
      <c r="B954">
        <v>12.680631</v>
      </c>
    </row>
    <row r="955" spans="1:2" x14ac:dyDescent="0.3">
      <c r="A955" s="1">
        <v>36748</v>
      </c>
      <c r="B955">
        <v>12.674275</v>
      </c>
    </row>
    <row r="956" spans="1:2" x14ac:dyDescent="0.3">
      <c r="A956" s="1">
        <v>36749</v>
      </c>
      <c r="B956">
        <v>12.725127000000001</v>
      </c>
    </row>
    <row r="957" spans="1:2" x14ac:dyDescent="0.3">
      <c r="A957" s="1">
        <v>36752</v>
      </c>
      <c r="B957">
        <v>12.610713000000001</v>
      </c>
    </row>
    <row r="958" spans="1:2" x14ac:dyDescent="0.3">
      <c r="A958" s="1">
        <v>36753</v>
      </c>
      <c r="B958">
        <v>12.731483000000001</v>
      </c>
    </row>
    <row r="959" spans="1:2" x14ac:dyDescent="0.3">
      <c r="A959" s="1">
        <v>36754</v>
      </c>
      <c r="B959">
        <v>12.667921</v>
      </c>
    </row>
    <row r="960" spans="1:2" x14ac:dyDescent="0.3">
      <c r="A960" s="1">
        <v>36755</v>
      </c>
      <c r="B960">
        <v>12.553511</v>
      </c>
    </row>
    <row r="961" spans="1:2" x14ac:dyDescent="0.3">
      <c r="A961" s="1">
        <v>36756</v>
      </c>
      <c r="B961">
        <v>12.585289</v>
      </c>
    </row>
    <row r="962" spans="1:2" x14ac:dyDescent="0.3">
      <c r="A962" s="1">
        <v>36759</v>
      </c>
      <c r="B962">
        <v>12.617074000000001</v>
      </c>
    </row>
    <row r="963" spans="1:2" x14ac:dyDescent="0.3">
      <c r="A963" s="1">
        <v>36760</v>
      </c>
      <c r="B963">
        <v>12.553511</v>
      </c>
    </row>
    <row r="964" spans="1:2" x14ac:dyDescent="0.3">
      <c r="A964" s="1">
        <v>36761</v>
      </c>
      <c r="B964">
        <v>12.744194999999999</v>
      </c>
    </row>
    <row r="965" spans="1:2" x14ac:dyDescent="0.3">
      <c r="A965" s="1">
        <v>36762</v>
      </c>
      <c r="B965">
        <v>12.820468</v>
      </c>
    </row>
    <row r="966" spans="1:2" x14ac:dyDescent="0.3">
      <c r="A966" s="1">
        <v>36763</v>
      </c>
      <c r="B966">
        <v>12.871321</v>
      </c>
    </row>
    <row r="967" spans="1:2" x14ac:dyDescent="0.3">
      <c r="A967" s="1">
        <v>36766</v>
      </c>
      <c r="B967">
        <v>13.093787000000001</v>
      </c>
    </row>
    <row r="968" spans="1:2" x14ac:dyDescent="0.3">
      <c r="A968" s="1">
        <v>36767</v>
      </c>
      <c r="B968">
        <v>13.093787000000001</v>
      </c>
    </row>
    <row r="969" spans="1:2" x14ac:dyDescent="0.3">
      <c r="A969" s="1">
        <v>36768</v>
      </c>
      <c r="B969">
        <v>12.998443999999999</v>
      </c>
    </row>
    <row r="970" spans="1:2" x14ac:dyDescent="0.3">
      <c r="A970" s="1">
        <v>36769</v>
      </c>
      <c r="B970">
        <v>13.004801</v>
      </c>
    </row>
    <row r="971" spans="1:2" x14ac:dyDescent="0.3">
      <c r="A971" s="1">
        <v>36770</v>
      </c>
      <c r="B971">
        <v>13.036579</v>
      </c>
    </row>
    <row r="972" spans="1:2" x14ac:dyDescent="0.3">
      <c r="A972" s="1">
        <v>36773</v>
      </c>
      <c r="B972">
        <v>12.998443999999999</v>
      </c>
    </row>
    <row r="973" spans="1:2" x14ac:dyDescent="0.3">
      <c r="A973" s="1">
        <v>36774</v>
      </c>
      <c r="B973">
        <v>13.042937</v>
      </c>
    </row>
    <row r="974" spans="1:2" x14ac:dyDescent="0.3">
      <c r="A974" s="1">
        <v>36775</v>
      </c>
      <c r="B974">
        <v>13.131921999999999</v>
      </c>
    </row>
    <row r="975" spans="1:2" x14ac:dyDescent="0.3">
      <c r="A975" s="1">
        <v>36776</v>
      </c>
      <c r="B975">
        <v>13.265404999999999</v>
      </c>
    </row>
    <row r="976" spans="1:2" x14ac:dyDescent="0.3">
      <c r="A976" s="1">
        <v>36777</v>
      </c>
      <c r="B976">
        <v>13.309900000000001</v>
      </c>
    </row>
    <row r="977" spans="1:2" x14ac:dyDescent="0.3">
      <c r="A977" s="1">
        <v>36780</v>
      </c>
      <c r="B977">
        <v>13.062008000000001</v>
      </c>
    </row>
    <row r="978" spans="1:2" x14ac:dyDescent="0.3">
      <c r="A978" s="1">
        <v>36781</v>
      </c>
      <c r="B978">
        <v>13.030226000000001</v>
      </c>
    </row>
    <row r="979" spans="1:2" x14ac:dyDescent="0.3">
      <c r="A979" s="1">
        <v>36782</v>
      </c>
      <c r="B979">
        <v>13.030226000000001</v>
      </c>
    </row>
    <row r="980" spans="1:2" x14ac:dyDescent="0.3">
      <c r="A980" s="1">
        <v>36783</v>
      </c>
      <c r="B980">
        <v>12.928528</v>
      </c>
    </row>
    <row r="981" spans="1:2" x14ac:dyDescent="0.3">
      <c r="A981" s="1">
        <v>36784</v>
      </c>
      <c r="B981">
        <v>12.788686999999999</v>
      </c>
    </row>
    <row r="982" spans="1:2" x14ac:dyDescent="0.3">
      <c r="A982" s="1">
        <v>36787</v>
      </c>
      <c r="B982">
        <v>12.922171000000001</v>
      </c>
    </row>
    <row r="983" spans="1:2" x14ac:dyDescent="0.3">
      <c r="A983" s="1">
        <v>36788</v>
      </c>
      <c r="B983">
        <v>12.229342000000001</v>
      </c>
    </row>
    <row r="984" spans="1:2" x14ac:dyDescent="0.3">
      <c r="A984" s="1">
        <v>36789</v>
      </c>
      <c r="B984">
        <v>11.994163</v>
      </c>
    </row>
    <row r="985" spans="1:2" x14ac:dyDescent="0.3">
      <c r="A985" s="1">
        <v>36790</v>
      </c>
      <c r="B985">
        <v>11.886107000000001</v>
      </c>
    </row>
    <row r="986" spans="1:2" x14ac:dyDescent="0.3">
      <c r="A986" s="1">
        <v>36791</v>
      </c>
      <c r="B986">
        <v>11.441174999999999</v>
      </c>
    </row>
    <row r="987" spans="1:2" x14ac:dyDescent="0.3">
      <c r="A987" s="1">
        <v>36794</v>
      </c>
      <c r="B987">
        <v>11.377608</v>
      </c>
    </row>
    <row r="988" spans="1:2" x14ac:dyDescent="0.3">
      <c r="A988" s="1">
        <v>36795</v>
      </c>
      <c r="B988">
        <v>11.536517</v>
      </c>
    </row>
    <row r="989" spans="1:2" x14ac:dyDescent="0.3">
      <c r="A989" s="1">
        <v>36796</v>
      </c>
      <c r="B989">
        <v>12.337399</v>
      </c>
    </row>
    <row r="990" spans="1:2" x14ac:dyDescent="0.3">
      <c r="A990" s="1">
        <v>36797</v>
      </c>
      <c r="B990">
        <v>12.458166</v>
      </c>
    </row>
    <row r="991" spans="1:2" x14ac:dyDescent="0.3">
      <c r="A991" s="1">
        <v>36798</v>
      </c>
      <c r="B991">
        <v>12.648852</v>
      </c>
    </row>
    <row r="992" spans="1:2" x14ac:dyDescent="0.3">
      <c r="A992" s="1">
        <v>36801</v>
      </c>
      <c r="B992">
        <v>12.807758</v>
      </c>
    </row>
    <row r="993" spans="1:2" x14ac:dyDescent="0.3">
      <c r="A993" s="1">
        <v>36802</v>
      </c>
      <c r="B993">
        <v>12.807758</v>
      </c>
    </row>
    <row r="994" spans="1:2" x14ac:dyDescent="0.3">
      <c r="A994" s="1">
        <v>36803</v>
      </c>
      <c r="B994">
        <v>12.775980000000001</v>
      </c>
    </row>
    <row r="995" spans="1:2" x14ac:dyDescent="0.3">
      <c r="A995" s="1">
        <v>36804</v>
      </c>
      <c r="B995">
        <v>12.362822</v>
      </c>
    </row>
    <row r="996" spans="1:2" x14ac:dyDescent="0.3">
      <c r="A996" s="1">
        <v>36805</v>
      </c>
      <c r="B996">
        <v>11.930602</v>
      </c>
    </row>
    <row r="997" spans="1:2" x14ac:dyDescent="0.3">
      <c r="A997" s="1">
        <v>36808</v>
      </c>
      <c r="B997">
        <v>11.631859</v>
      </c>
    </row>
    <row r="998" spans="1:2" x14ac:dyDescent="0.3">
      <c r="A998" s="1">
        <v>36809</v>
      </c>
      <c r="B998">
        <v>11.631859</v>
      </c>
    </row>
    <row r="999" spans="1:2" x14ac:dyDescent="0.3">
      <c r="A999" s="1">
        <v>36810</v>
      </c>
      <c r="B999">
        <v>11.441174999999999</v>
      </c>
    </row>
    <row r="1000" spans="1:2" x14ac:dyDescent="0.3">
      <c r="A1000" s="1">
        <v>36811</v>
      </c>
      <c r="B1000">
        <v>11.409393</v>
      </c>
    </row>
    <row r="1001" spans="1:2" x14ac:dyDescent="0.3">
      <c r="A1001" s="1">
        <v>36812</v>
      </c>
      <c r="B1001">
        <v>11.409393</v>
      </c>
    </row>
    <row r="1002" spans="1:2" x14ac:dyDescent="0.3">
      <c r="A1002" s="1">
        <v>36815</v>
      </c>
      <c r="B1002">
        <v>11.409393</v>
      </c>
    </row>
    <row r="1003" spans="1:2" x14ac:dyDescent="0.3">
      <c r="A1003" s="1">
        <v>36816</v>
      </c>
      <c r="B1003">
        <v>11.409393</v>
      </c>
    </row>
    <row r="1004" spans="1:2" x14ac:dyDescent="0.3">
      <c r="A1004" s="1">
        <v>36817</v>
      </c>
      <c r="B1004">
        <v>11.409393</v>
      </c>
    </row>
    <row r="1005" spans="1:2" x14ac:dyDescent="0.3">
      <c r="A1005" s="1">
        <v>36818</v>
      </c>
      <c r="B1005">
        <v>11.409393</v>
      </c>
    </row>
    <row r="1006" spans="1:2" x14ac:dyDescent="0.3">
      <c r="A1006" s="1">
        <v>36819</v>
      </c>
      <c r="B1006">
        <v>11.409393</v>
      </c>
    </row>
    <row r="1007" spans="1:2" x14ac:dyDescent="0.3">
      <c r="A1007" s="1">
        <v>36822</v>
      </c>
      <c r="B1007">
        <v>10.830977000000001</v>
      </c>
    </row>
    <row r="1008" spans="1:2" x14ac:dyDescent="0.3">
      <c r="A1008" s="1">
        <v>36823</v>
      </c>
      <c r="B1008">
        <v>10.830977000000001</v>
      </c>
    </row>
    <row r="1009" spans="1:2" x14ac:dyDescent="0.3">
      <c r="A1009" s="1">
        <v>36824</v>
      </c>
      <c r="B1009">
        <v>10.989883000000001</v>
      </c>
    </row>
    <row r="1010" spans="1:2" x14ac:dyDescent="0.3">
      <c r="A1010" s="1">
        <v>36825</v>
      </c>
      <c r="B1010">
        <v>10.983528</v>
      </c>
    </row>
    <row r="1011" spans="1:2" x14ac:dyDescent="0.3">
      <c r="A1011" s="1">
        <v>36826</v>
      </c>
      <c r="B1011">
        <v>10.875468</v>
      </c>
    </row>
    <row r="1012" spans="1:2" x14ac:dyDescent="0.3">
      <c r="A1012" s="1">
        <v>36829</v>
      </c>
      <c r="B1012">
        <v>11.123360999999999</v>
      </c>
    </row>
    <row r="1013" spans="1:2" x14ac:dyDescent="0.3">
      <c r="A1013" s="1">
        <v>36830</v>
      </c>
      <c r="B1013">
        <v>11.123360999999999</v>
      </c>
    </row>
    <row r="1014" spans="1:2" x14ac:dyDescent="0.3">
      <c r="A1014" s="1">
        <v>36831</v>
      </c>
      <c r="B1014">
        <v>11.485668</v>
      </c>
    </row>
    <row r="1015" spans="1:2" x14ac:dyDescent="0.3">
      <c r="A1015" s="1">
        <v>36832</v>
      </c>
      <c r="B1015">
        <v>11.568298</v>
      </c>
    </row>
    <row r="1016" spans="1:2" x14ac:dyDescent="0.3">
      <c r="A1016" s="1">
        <v>36833</v>
      </c>
      <c r="B1016">
        <v>11.345833000000001</v>
      </c>
    </row>
    <row r="1017" spans="1:2" x14ac:dyDescent="0.3">
      <c r="A1017" s="1">
        <v>36836</v>
      </c>
      <c r="B1017">
        <v>11.568298</v>
      </c>
    </row>
    <row r="1018" spans="1:2" x14ac:dyDescent="0.3">
      <c r="A1018" s="1">
        <v>36837</v>
      </c>
      <c r="B1018">
        <v>11.523802999999999</v>
      </c>
    </row>
    <row r="1019" spans="1:2" x14ac:dyDescent="0.3">
      <c r="A1019" s="1">
        <v>36838</v>
      </c>
      <c r="B1019">
        <v>11.504733999999999</v>
      </c>
    </row>
    <row r="1020" spans="1:2" x14ac:dyDescent="0.3">
      <c r="A1020" s="1">
        <v>36839</v>
      </c>
      <c r="B1020">
        <v>11.587367</v>
      </c>
    </row>
    <row r="1021" spans="1:2" x14ac:dyDescent="0.3">
      <c r="A1021" s="1">
        <v>36840</v>
      </c>
      <c r="B1021">
        <v>11.504733999999999</v>
      </c>
    </row>
    <row r="1022" spans="1:2" x14ac:dyDescent="0.3">
      <c r="A1022" s="1">
        <v>36843</v>
      </c>
      <c r="B1022">
        <v>11.536517</v>
      </c>
    </row>
    <row r="1023" spans="1:2" x14ac:dyDescent="0.3">
      <c r="A1023" s="1">
        <v>36844</v>
      </c>
      <c r="B1023">
        <v>11.536517</v>
      </c>
    </row>
    <row r="1024" spans="1:2" x14ac:dyDescent="0.3">
      <c r="A1024" s="1">
        <v>36845</v>
      </c>
      <c r="B1024">
        <v>11.593722</v>
      </c>
    </row>
    <row r="1025" spans="1:2" x14ac:dyDescent="0.3">
      <c r="A1025" s="1">
        <v>36846</v>
      </c>
      <c r="B1025">
        <v>11.059801999999999</v>
      </c>
    </row>
    <row r="1026" spans="1:2" x14ac:dyDescent="0.3">
      <c r="A1026" s="1">
        <v>36847</v>
      </c>
      <c r="B1026">
        <v>11.059801999999999</v>
      </c>
    </row>
    <row r="1027" spans="1:2" x14ac:dyDescent="0.3">
      <c r="A1027" s="1">
        <v>36850</v>
      </c>
      <c r="B1027">
        <v>10.786485000000001</v>
      </c>
    </row>
    <row r="1028" spans="1:2" x14ac:dyDescent="0.3">
      <c r="A1028" s="1">
        <v>36851</v>
      </c>
      <c r="B1028">
        <v>10.58944</v>
      </c>
    </row>
    <row r="1029" spans="1:2" x14ac:dyDescent="0.3">
      <c r="A1029" s="1">
        <v>36852</v>
      </c>
      <c r="B1029">
        <v>10.360617</v>
      </c>
    </row>
    <row r="1030" spans="1:2" x14ac:dyDescent="0.3">
      <c r="A1030" s="1">
        <v>36853</v>
      </c>
      <c r="B1030">
        <v>10.646647</v>
      </c>
    </row>
    <row r="1031" spans="1:2" x14ac:dyDescent="0.3">
      <c r="A1031" s="1">
        <v>36854</v>
      </c>
      <c r="B1031">
        <v>10.595798</v>
      </c>
    </row>
    <row r="1032" spans="1:2" x14ac:dyDescent="0.3">
      <c r="A1032" s="1">
        <v>36857</v>
      </c>
      <c r="B1032">
        <v>10.697497</v>
      </c>
    </row>
    <row r="1033" spans="1:2" x14ac:dyDescent="0.3">
      <c r="A1033" s="1">
        <v>36858</v>
      </c>
      <c r="B1033">
        <v>10.544948</v>
      </c>
    </row>
    <row r="1034" spans="1:2" x14ac:dyDescent="0.3">
      <c r="A1034" s="1">
        <v>36859</v>
      </c>
      <c r="B1034">
        <v>10.455962</v>
      </c>
    </row>
    <row r="1035" spans="1:2" x14ac:dyDescent="0.3">
      <c r="A1035" s="1">
        <v>36860</v>
      </c>
      <c r="B1035">
        <v>10.519522</v>
      </c>
    </row>
    <row r="1036" spans="1:2" x14ac:dyDescent="0.3">
      <c r="A1036" s="1">
        <v>36861</v>
      </c>
      <c r="B1036">
        <v>10.494099</v>
      </c>
    </row>
    <row r="1037" spans="1:2" x14ac:dyDescent="0.3">
      <c r="A1037" s="1">
        <v>36864</v>
      </c>
      <c r="B1037">
        <v>10.144506</v>
      </c>
    </row>
    <row r="1038" spans="1:2" x14ac:dyDescent="0.3">
      <c r="A1038" s="1">
        <v>36865</v>
      </c>
      <c r="B1038">
        <v>10.360617</v>
      </c>
    </row>
    <row r="1039" spans="1:2" x14ac:dyDescent="0.3">
      <c r="A1039" s="1">
        <v>36866</v>
      </c>
      <c r="B1039">
        <v>10.487741</v>
      </c>
    </row>
    <row r="1040" spans="1:2" x14ac:dyDescent="0.3">
      <c r="A1040" s="1">
        <v>36867</v>
      </c>
      <c r="B1040">
        <v>10.328835</v>
      </c>
    </row>
    <row r="1041" spans="1:2" x14ac:dyDescent="0.3">
      <c r="A1041" s="1">
        <v>36868</v>
      </c>
      <c r="B1041">
        <v>11.091578</v>
      </c>
    </row>
    <row r="1042" spans="1:2" x14ac:dyDescent="0.3">
      <c r="A1042" s="1">
        <v>36871</v>
      </c>
      <c r="B1042">
        <v>10.996237000000001</v>
      </c>
    </row>
    <row r="1043" spans="1:2" x14ac:dyDescent="0.3">
      <c r="A1043" s="1">
        <v>36872</v>
      </c>
      <c r="B1043">
        <v>10.869115000000001</v>
      </c>
    </row>
    <row r="1044" spans="1:2" x14ac:dyDescent="0.3">
      <c r="A1044" s="1">
        <v>36873</v>
      </c>
      <c r="B1044">
        <v>10.487741</v>
      </c>
    </row>
    <row r="1045" spans="1:2" x14ac:dyDescent="0.3">
      <c r="A1045" s="1">
        <v>36874</v>
      </c>
      <c r="B1045">
        <v>10.513166</v>
      </c>
    </row>
    <row r="1046" spans="1:2" x14ac:dyDescent="0.3">
      <c r="A1046" s="1">
        <v>36875</v>
      </c>
      <c r="B1046">
        <v>10.678429</v>
      </c>
    </row>
    <row r="1047" spans="1:2" x14ac:dyDescent="0.3">
      <c r="A1047" s="1">
        <v>36878</v>
      </c>
      <c r="B1047">
        <v>10.633934999999999</v>
      </c>
    </row>
    <row r="1048" spans="1:2" x14ac:dyDescent="0.3">
      <c r="A1048" s="1">
        <v>36879</v>
      </c>
      <c r="B1048">
        <v>10.58944</v>
      </c>
    </row>
    <row r="1049" spans="1:2" x14ac:dyDescent="0.3">
      <c r="A1049" s="1">
        <v>36880</v>
      </c>
      <c r="B1049">
        <v>10.354262</v>
      </c>
    </row>
    <row r="1050" spans="1:2" x14ac:dyDescent="0.3">
      <c r="A1050" s="1">
        <v>36881</v>
      </c>
      <c r="B1050">
        <v>10.106369000000001</v>
      </c>
    </row>
    <row r="1051" spans="1:2" x14ac:dyDescent="0.3">
      <c r="A1051" s="1">
        <v>36882</v>
      </c>
      <c r="B1051">
        <v>10.074589</v>
      </c>
    </row>
    <row r="1052" spans="1:2" x14ac:dyDescent="0.3">
      <c r="A1052" s="1">
        <v>36885</v>
      </c>
      <c r="B1052">
        <v>10.074589</v>
      </c>
    </row>
    <row r="1053" spans="1:2" x14ac:dyDescent="0.3">
      <c r="A1053" s="1">
        <v>36886</v>
      </c>
      <c r="B1053">
        <v>10.074589</v>
      </c>
    </row>
    <row r="1054" spans="1:2" x14ac:dyDescent="0.3">
      <c r="A1054" s="1">
        <v>36887</v>
      </c>
      <c r="B1054">
        <v>10.379683999999999</v>
      </c>
    </row>
    <row r="1055" spans="1:2" x14ac:dyDescent="0.3">
      <c r="A1055" s="1">
        <v>36888</v>
      </c>
      <c r="B1055">
        <v>10.646647</v>
      </c>
    </row>
    <row r="1056" spans="1:2" x14ac:dyDescent="0.3">
      <c r="A1056" s="1">
        <v>36889</v>
      </c>
      <c r="B1056">
        <v>10.869115000000001</v>
      </c>
    </row>
    <row r="1057" spans="1:2" x14ac:dyDescent="0.3">
      <c r="A1057" s="1">
        <v>36892</v>
      </c>
      <c r="B1057">
        <v>10.869115000000001</v>
      </c>
    </row>
    <row r="1058" spans="1:2" x14ac:dyDescent="0.3">
      <c r="A1058" s="1">
        <v>36893</v>
      </c>
      <c r="B1058">
        <v>10.837332</v>
      </c>
    </row>
    <row r="1059" spans="1:2" x14ac:dyDescent="0.3">
      <c r="A1059" s="1">
        <v>36894</v>
      </c>
      <c r="B1059">
        <v>10.684784000000001</v>
      </c>
    </row>
    <row r="1060" spans="1:2" x14ac:dyDescent="0.3">
      <c r="A1060" s="1">
        <v>36895</v>
      </c>
      <c r="B1060">
        <v>11.186923999999999</v>
      </c>
    </row>
    <row r="1061" spans="1:2" x14ac:dyDescent="0.3">
      <c r="A1061" s="1">
        <v>36896</v>
      </c>
      <c r="B1061">
        <v>11.186923999999999</v>
      </c>
    </row>
    <row r="1062" spans="1:2" x14ac:dyDescent="0.3">
      <c r="A1062" s="1">
        <v>36899</v>
      </c>
      <c r="B1062">
        <v>11.441174999999999</v>
      </c>
    </row>
    <row r="1063" spans="1:2" x14ac:dyDescent="0.3">
      <c r="A1063" s="1">
        <v>36900</v>
      </c>
      <c r="B1063">
        <v>11.377608</v>
      </c>
    </row>
    <row r="1064" spans="1:2" x14ac:dyDescent="0.3">
      <c r="A1064" s="1">
        <v>36901</v>
      </c>
      <c r="B1064">
        <v>10.964458</v>
      </c>
    </row>
    <row r="1065" spans="1:2" x14ac:dyDescent="0.3">
      <c r="A1065" s="1">
        <v>36902</v>
      </c>
      <c r="B1065">
        <v>11.269557000000001</v>
      </c>
    </row>
    <row r="1066" spans="1:2" x14ac:dyDescent="0.3">
      <c r="A1066" s="1">
        <v>36903</v>
      </c>
      <c r="B1066">
        <v>12.076795000000001</v>
      </c>
    </row>
    <row r="1067" spans="1:2" x14ac:dyDescent="0.3">
      <c r="A1067" s="1">
        <v>36906</v>
      </c>
      <c r="B1067">
        <v>11.822546000000001</v>
      </c>
    </row>
    <row r="1068" spans="1:2" x14ac:dyDescent="0.3">
      <c r="A1068" s="1">
        <v>36907</v>
      </c>
      <c r="B1068">
        <v>11.581009999999999</v>
      </c>
    </row>
    <row r="1069" spans="1:2" x14ac:dyDescent="0.3">
      <c r="A1069" s="1">
        <v>36908</v>
      </c>
      <c r="B1069">
        <v>12.172136999999999</v>
      </c>
    </row>
    <row r="1070" spans="1:2" x14ac:dyDescent="0.3">
      <c r="A1070" s="1">
        <v>36909</v>
      </c>
      <c r="B1070">
        <v>11.790767000000001</v>
      </c>
    </row>
    <row r="1071" spans="1:2" x14ac:dyDescent="0.3">
      <c r="A1071" s="1">
        <v>36910</v>
      </c>
      <c r="B1071">
        <v>11.758983000000001</v>
      </c>
    </row>
    <row r="1072" spans="1:2" x14ac:dyDescent="0.3">
      <c r="A1072" s="1">
        <v>36913</v>
      </c>
      <c r="B1072">
        <v>11.981453</v>
      </c>
    </row>
    <row r="1073" spans="1:2" x14ac:dyDescent="0.3">
      <c r="A1073" s="1">
        <v>36914</v>
      </c>
      <c r="B1073">
        <v>11.879752</v>
      </c>
    </row>
    <row r="1074" spans="1:2" x14ac:dyDescent="0.3">
      <c r="A1074" s="1">
        <v>36915</v>
      </c>
      <c r="B1074">
        <v>11.733558</v>
      </c>
    </row>
    <row r="1075" spans="1:2" x14ac:dyDescent="0.3">
      <c r="A1075" s="1">
        <v>36916</v>
      </c>
      <c r="B1075">
        <v>11.758983000000001</v>
      </c>
    </row>
    <row r="1076" spans="1:2" x14ac:dyDescent="0.3">
      <c r="A1076" s="1">
        <v>36917</v>
      </c>
      <c r="B1076">
        <v>11.727201000000001</v>
      </c>
    </row>
    <row r="1077" spans="1:2" x14ac:dyDescent="0.3">
      <c r="A1077" s="1">
        <v>36920</v>
      </c>
      <c r="B1077">
        <v>11.568298</v>
      </c>
    </row>
    <row r="1078" spans="1:2" x14ac:dyDescent="0.3">
      <c r="A1078" s="1">
        <v>36921</v>
      </c>
      <c r="B1078">
        <v>11.663639</v>
      </c>
    </row>
    <row r="1079" spans="1:2" x14ac:dyDescent="0.3">
      <c r="A1079" s="1">
        <v>36922</v>
      </c>
      <c r="B1079">
        <v>11.663639</v>
      </c>
    </row>
    <row r="1080" spans="1:2" x14ac:dyDescent="0.3">
      <c r="A1080" s="1">
        <v>36923</v>
      </c>
      <c r="B1080">
        <v>11.631859</v>
      </c>
    </row>
    <row r="1081" spans="1:2" x14ac:dyDescent="0.3">
      <c r="A1081" s="1">
        <v>36924</v>
      </c>
      <c r="B1081">
        <v>11.663639</v>
      </c>
    </row>
    <row r="1082" spans="1:2" x14ac:dyDescent="0.3">
      <c r="A1082" s="1">
        <v>36927</v>
      </c>
      <c r="B1082">
        <v>11.333118000000001</v>
      </c>
    </row>
    <row r="1083" spans="1:2" x14ac:dyDescent="0.3">
      <c r="A1083" s="1">
        <v>36928</v>
      </c>
      <c r="B1083">
        <v>11.663639</v>
      </c>
    </row>
    <row r="1084" spans="1:2" x14ac:dyDescent="0.3">
      <c r="A1084" s="1">
        <v>36929</v>
      </c>
      <c r="B1084">
        <v>11.695422000000001</v>
      </c>
    </row>
    <row r="1085" spans="1:2" x14ac:dyDescent="0.3">
      <c r="A1085" s="1">
        <v>36930</v>
      </c>
      <c r="B1085">
        <v>11.561940999999999</v>
      </c>
    </row>
    <row r="1086" spans="1:2" x14ac:dyDescent="0.3">
      <c r="A1086" s="1">
        <v>36931</v>
      </c>
      <c r="B1086">
        <v>11.949669</v>
      </c>
    </row>
    <row r="1087" spans="1:2" x14ac:dyDescent="0.3">
      <c r="A1087" s="1">
        <v>36934</v>
      </c>
      <c r="B1087">
        <v>11.695422000000001</v>
      </c>
    </row>
    <row r="1088" spans="1:2" x14ac:dyDescent="0.3">
      <c r="A1088" s="1">
        <v>36935</v>
      </c>
      <c r="B1088">
        <v>12.013230999999999</v>
      </c>
    </row>
    <row r="1089" spans="1:2" x14ac:dyDescent="0.3">
      <c r="A1089" s="1">
        <v>36936</v>
      </c>
      <c r="B1089">
        <v>12.102216</v>
      </c>
    </row>
    <row r="1090" spans="1:2" x14ac:dyDescent="0.3">
      <c r="A1090" s="1">
        <v>36937</v>
      </c>
      <c r="B1090">
        <v>12.102216</v>
      </c>
    </row>
    <row r="1091" spans="1:2" x14ac:dyDescent="0.3">
      <c r="A1091" s="1">
        <v>36938</v>
      </c>
      <c r="B1091">
        <v>12.210272</v>
      </c>
    </row>
    <row r="1092" spans="1:2" x14ac:dyDescent="0.3">
      <c r="A1092" s="1">
        <v>36941</v>
      </c>
      <c r="B1092">
        <v>12.24841</v>
      </c>
    </row>
    <row r="1093" spans="1:2" x14ac:dyDescent="0.3">
      <c r="A1093" s="1">
        <v>36942</v>
      </c>
      <c r="B1093">
        <v>12.197563000000001</v>
      </c>
    </row>
    <row r="1094" spans="1:2" x14ac:dyDescent="0.3">
      <c r="A1094" s="1">
        <v>36943</v>
      </c>
      <c r="B1094">
        <v>12.362822</v>
      </c>
    </row>
    <row r="1095" spans="1:2" x14ac:dyDescent="0.3">
      <c r="A1095" s="1">
        <v>36944</v>
      </c>
      <c r="B1095">
        <v>12.172136999999999</v>
      </c>
    </row>
    <row r="1096" spans="1:2" x14ac:dyDescent="0.3">
      <c r="A1096" s="1">
        <v>36945</v>
      </c>
      <c r="B1096">
        <v>11.956027000000001</v>
      </c>
    </row>
    <row r="1097" spans="1:2" x14ac:dyDescent="0.3">
      <c r="A1097" s="1">
        <v>36948</v>
      </c>
      <c r="B1097">
        <v>12.267479</v>
      </c>
    </row>
    <row r="1098" spans="1:2" x14ac:dyDescent="0.3">
      <c r="A1098" s="1">
        <v>36949</v>
      </c>
      <c r="B1098">
        <v>12.076795000000001</v>
      </c>
    </row>
    <row r="1099" spans="1:2" x14ac:dyDescent="0.3">
      <c r="A1099" s="1">
        <v>36950</v>
      </c>
      <c r="B1099">
        <v>11.917890999999999</v>
      </c>
    </row>
    <row r="1100" spans="1:2" x14ac:dyDescent="0.3">
      <c r="A1100" s="1">
        <v>36951</v>
      </c>
      <c r="B1100">
        <v>12.108578</v>
      </c>
    </row>
    <row r="1101" spans="1:2" x14ac:dyDescent="0.3">
      <c r="A1101" s="1">
        <v>36952</v>
      </c>
      <c r="B1101">
        <v>12.070437</v>
      </c>
    </row>
    <row r="1102" spans="1:2" x14ac:dyDescent="0.3">
      <c r="A1102" s="1">
        <v>36955</v>
      </c>
      <c r="B1102">
        <v>11.835258</v>
      </c>
    </row>
    <row r="1103" spans="1:2" x14ac:dyDescent="0.3">
      <c r="A1103" s="1">
        <v>36956</v>
      </c>
      <c r="B1103">
        <v>11.886107000000001</v>
      </c>
    </row>
    <row r="1104" spans="1:2" x14ac:dyDescent="0.3">
      <c r="A1104" s="1">
        <v>36957</v>
      </c>
      <c r="B1104">
        <v>11.968738999999999</v>
      </c>
    </row>
    <row r="1105" spans="1:2" x14ac:dyDescent="0.3">
      <c r="A1105" s="1">
        <v>36958</v>
      </c>
      <c r="B1105">
        <v>11.943313</v>
      </c>
    </row>
    <row r="1106" spans="1:2" x14ac:dyDescent="0.3">
      <c r="A1106" s="1">
        <v>36959</v>
      </c>
      <c r="B1106">
        <v>11.981453</v>
      </c>
    </row>
    <row r="1107" spans="1:2" x14ac:dyDescent="0.3">
      <c r="A1107" s="1">
        <v>36962</v>
      </c>
      <c r="B1107">
        <v>12.070437</v>
      </c>
    </row>
    <row r="1108" spans="1:2" x14ac:dyDescent="0.3">
      <c r="A1108" s="1">
        <v>36963</v>
      </c>
      <c r="B1108">
        <v>11.727201000000001</v>
      </c>
    </row>
    <row r="1109" spans="1:2" x14ac:dyDescent="0.3">
      <c r="A1109" s="1">
        <v>36964</v>
      </c>
      <c r="B1109">
        <v>11.123360999999999</v>
      </c>
    </row>
    <row r="1110" spans="1:2" x14ac:dyDescent="0.3">
      <c r="A1110" s="1">
        <v>36965</v>
      </c>
      <c r="B1110">
        <v>10.799194999999999</v>
      </c>
    </row>
    <row r="1111" spans="1:2" x14ac:dyDescent="0.3">
      <c r="A1111" s="1">
        <v>36966</v>
      </c>
      <c r="B1111">
        <v>10.805552</v>
      </c>
    </row>
    <row r="1112" spans="1:2" x14ac:dyDescent="0.3">
      <c r="A1112" s="1">
        <v>36969</v>
      </c>
      <c r="B1112">
        <v>10.767415</v>
      </c>
    </row>
    <row r="1113" spans="1:2" x14ac:dyDescent="0.3">
      <c r="A1113" s="1">
        <v>36970</v>
      </c>
      <c r="B1113">
        <v>10.741992</v>
      </c>
    </row>
    <row r="1114" spans="1:2" x14ac:dyDescent="0.3">
      <c r="A1114" s="1">
        <v>36971</v>
      </c>
      <c r="B1114">
        <v>10.678429</v>
      </c>
    </row>
    <row r="1115" spans="1:2" x14ac:dyDescent="0.3">
      <c r="A1115" s="1">
        <v>36972</v>
      </c>
      <c r="B1115">
        <v>10.328835</v>
      </c>
    </row>
    <row r="1116" spans="1:2" x14ac:dyDescent="0.3">
      <c r="A1116" s="1">
        <v>36973</v>
      </c>
      <c r="B1116">
        <v>10.430536</v>
      </c>
    </row>
    <row r="1117" spans="1:2" x14ac:dyDescent="0.3">
      <c r="A1117" s="1">
        <v>36976</v>
      </c>
      <c r="B1117">
        <v>10.748346</v>
      </c>
    </row>
    <row r="1118" spans="1:2" x14ac:dyDescent="0.3">
      <c r="A1118" s="1">
        <v>36977</v>
      </c>
      <c r="B1118">
        <v>11.218705</v>
      </c>
    </row>
    <row r="1119" spans="1:2" x14ac:dyDescent="0.3">
      <c r="A1119" s="1">
        <v>36978</v>
      </c>
      <c r="B1119">
        <v>10.678429</v>
      </c>
    </row>
    <row r="1120" spans="1:2" x14ac:dyDescent="0.3">
      <c r="A1120" s="1">
        <v>36979</v>
      </c>
      <c r="B1120">
        <v>11.123360999999999</v>
      </c>
    </row>
    <row r="1121" spans="1:2" x14ac:dyDescent="0.3">
      <c r="A1121" s="1">
        <v>36980</v>
      </c>
      <c r="B1121">
        <v>10.792839000000001</v>
      </c>
    </row>
    <row r="1122" spans="1:2" x14ac:dyDescent="0.3">
      <c r="A1122" s="1">
        <v>36983</v>
      </c>
      <c r="B1122">
        <v>10.710208</v>
      </c>
    </row>
    <row r="1123" spans="1:2" x14ac:dyDescent="0.3">
      <c r="A1123" s="1">
        <v>36984</v>
      </c>
      <c r="B1123">
        <v>10.360617</v>
      </c>
    </row>
    <row r="1124" spans="1:2" x14ac:dyDescent="0.3">
      <c r="A1124" s="1">
        <v>36985</v>
      </c>
      <c r="B1124">
        <v>10.042809</v>
      </c>
    </row>
    <row r="1125" spans="1:2" x14ac:dyDescent="0.3">
      <c r="A1125" s="1">
        <v>36986</v>
      </c>
      <c r="B1125">
        <v>10.443249</v>
      </c>
    </row>
    <row r="1126" spans="1:2" x14ac:dyDescent="0.3">
      <c r="A1126" s="1">
        <v>36987</v>
      </c>
      <c r="B1126">
        <v>10.462317000000001</v>
      </c>
    </row>
    <row r="1127" spans="1:2" x14ac:dyDescent="0.3">
      <c r="A1127" s="1">
        <v>36990</v>
      </c>
      <c r="B1127">
        <v>10.106369000000001</v>
      </c>
    </row>
    <row r="1128" spans="1:2" x14ac:dyDescent="0.3">
      <c r="A1128" s="1">
        <v>36991</v>
      </c>
      <c r="B1128">
        <v>10.360617</v>
      </c>
    </row>
    <row r="1129" spans="1:2" x14ac:dyDescent="0.3">
      <c r="A1129" s="1">
        <v>36992</v>
      </c>
      <c r="B1129">
        <v>10.328835</v>
      </c>
    </row>
    <row r="1130" spans="1:2" x14ac:dyDescent="0.3">
      <c r="A1130" s="1">
        <v>36993</v>
      </c>
      <c r="B1130">
        <v>10.411467999999999</v>
      </c>
    </row>
    <row r="1131" spans="1:2" x14ac:dyDescent="0.3">
      <c r="A1131" s="1">
        <v>36994</v>
      </c>
      <c r="B1131">
        <v>10.411467999999999</v>
      </c>
    </row>
    <row r="1132" spans="1:2" x14ac:dyDescent="0.3">
      <c r="A1132" s="1">
        <v>36997</v>
      </c>
      <c r="B1132">
        <v>10.411467999999999</v>
      </c>
    </row>
    <row r="1133" spans="1:2" x14ac:dyDescent="0.3">
      <c r="A1133" s="1">
        <v>36998</v>
      </c>
      <c r="B1133">
        <v>10.297056</v>
      </c>
    </row>
    <row r="1134" spans="1:2" x14ac:dyDescent="0.3">
      <c r="A1134" s="1">
        <v>36999</v>
      </c>
      <c r="B1134">
        <v>10.322482000000001</v>
      </c>
    </row>
    <row r="1135" spans="1:2" x14ac:dyDescent="0.3">
      <c r="A1135" s="1">
        <v>37000</v>
      </c>
      <c r="B1135">
        <v>10.379683999999999</v>
      </c>
    </row>
    <row r="1136" spans="1:2" x14ac:dyDescent="0.3">
      <c r="A1136" s="1">
        <v>37001</v>
      </c>
      <c r="B1136">
        <v>10.398756000000001</v>
      </c>
    </row>
    <row r="1137" spans="1:2" x14ac:dyDescent="0.3">
      <c r="A1137" s="1">
        <v>37004</v>
      </c>
      <c r="B1137">
        <v>10.169931999999999</v>
      </c>
    </row>
    <row r="1138" spans="1:2" x14ac:dyDescent="0.3">
      <c r="A1138" s="1">
        <v>37005</v>
      </c>
      <c r="B1138">
        <v>10.360617</v>
      </c>
    </row>
    <row r="1139" spans="1:2" x14ac:dyDescent="0.3">
      <c r="A1139" s="1">
        <v>37006</v>
      </c>
      <c r="B1139">
        <v>10.277987</v>
      </c>
    </row>
    <row r="1140" spans="1:2" x14ac:dyDescent="0.3">
      <c r="A1140" s="1">
        <v>37007</v>
      </c>
      <c r="B1140">
        <v>10.265276</v>
      </c>
    </row>
    <row r="1141" spans="1:2" x14ac:dyDescent="0.3">
      <c r="A1141" s="1">
        <v>37008</v>
      </c>
      <c r="B1141">
        <v>10.176289000000001</v>
      </c>
    </row>
    <row r="1142" spans="1:2" x14ac:dyDescent="0.3">
      <c r="A1142" s="1">
        <v>37011</v>
      </c>
      <c r="B1142">
        <v>10.297056</v>
      </c>
    </row>
    <row r="1143" spans="1:2" x14ac:dyDescent="0.3">
      <c r="A1143" s="1">
        <v>37012</v>
      </c>
      <c r="B1143">
        <v>10.297056</v>
      </c>
    </row>
    <row r="1144" spans="1:2" x14ac:dyDescent="0.3">
      <c r="A1144" s="1">
        <v>37013</v>
      </c>
      <c r="B1144">
        <v>10.392398</v>
      </c>
    </row>
    <row r="1145" spans="1:2" x14ac:dyDescent="0.3">
      <c r="A1145" s="1">
        <v>37014</v>
      </c>
      <c r="B1145">
        <v>10.417823</v>
      </c>
    </row>
    <row r="1146" spans="1:2" x14ac:dyDescent="0.3">
      <c r="A1146" s="1">
        <v>37015</v>
      </c>
      <c r="B1146">
        <v>10.487741</v>
      </c>
    </row>
    <row r="1147" spans="1:2" x14ac:dyDescent="0.3">
      <c r="A1147" s="1">
        <v>37018</v>
      </c>
      <c r="B1147">
        <v>10.487741</v>
      </c>
    </row>
    <row r="1148" spans="1:2" x14ac:dyDescent="0.3">
      <c r="A1148" s="1">
        <v>37019</v>
      </c>
      <c r="B1148">
        <v>10.487741</v>
      </c>
    </row>
    <row r="1149" spans="1:2" x14ac:dyDescent="0.3">
      <c r="A1149" s="1">
        <v>37020</v>
      </c>
      <c r="B1149">
        <v>10.487741</v>
      </c>
    </row>
    <row r="1150" spans="1:2" x14ac:dyDescent="0.3">
      <c r="A1150" s="1">
        <v>37021</v>
      </c>
      <c r="B1150">
        <v>10.487741</v>
      </c>
    </row>
    <row r="1151" spans="1:2" x14ac:dyDescent="0.3">
      <c r="A1151" s="1">
        <v>37022</v>
      </c>
      <c r="B1151">
        <v>10.277987</v>
      </c>
    </row>
    <row r="1152" spans="1:2" x14ac:dyDescent="0.3">
      <c r="A1152" s="1">
        <v>37025</v>
      </c>
      <c r="B1152">
        <v>10.360617</v>
      </c>
    </row>
    <row r="1153" spans="1:2" x14ac:dyDescent="0.3">
      <c r="A1153" s="1">
        <v>37026</v>
      </c>
      <c r="B1153">
        <v>10.341548</v>
      </c>
    </row>
    <row r="1154" spans="1:2" x14ac:dyDescent="0.3">
      <c r="A1154" s="1">
        <v>37027</v>
      </c>
      <c r="B1154">
        <v>10.360617</v>
      </c>
    </row>
    <row r="1155" spans="1:2" x14ac:dyDescent="0.3">
      <c r="A1155" s="1">
        <v>37028</v>
      </c>
      <c r="B1155">
        <v>10.201713</v>
      </c>
    </row>
    <row r="1156" spans="1:2" x14ac:dyDescent="0.3">
      <c r="A1156" s="1">
        <v>37029</v>
      </c>
      <c r="B1156">
        <v>10.265276</v>
      </c>
    </row>
    <row r="1157" spans="1:2" x14ac:dyDescent="0.3">
      <c r="A1157" s="1">
        <v>37032</v>
      </c>
      <c r="B1157">
        <v>10.646647</v>
      </c>
    </row>
    <row r="1158" spans="1:2" x14ac:dyDescent="0.3">
      <c r="A1158" s="1">
        <v>37033</v>
      </c>
      <c r="B1158">
        <v>10.646647</v>
      </c>
    </row>
    <row r="1159" spans="1:2" x14ac:dyDescent="0.3">
      <c r="A1159" s="1">
        <v>37034</v>
      </c>
      <c r="B1159">
        <v>11.028021000000001</v>
      </c>
    </row>
    <row r="1160" spans="1:2" x14ac:dyDescent="0.3">
      <c r="A1160" s="1">
        <v>37035</v>
      </c>
      <c r="B1160">
        <v>11.047665</v>
      </c>
    </row>
    <row r="1161" spans="1:2" x14ac:dyDescent="0.3">
      <c r="A1161" s="1">
        <v>37036</v>
      </c>
      <c r="B1161">
        <v>10.870851999999999</v>
      </c>
    </row>
    <row r="1162" spans="1:2" x14ac:dyDescent="0.3">
      <c r="A1162" s="1">
        <v>37039</v>
      </c>
      <c r="B1162">
        <v>11.067311999999999</v>
      </c>
    </row>
    <row r="1163" spans="1:2" x14ac:dyDescent="0.3">
      <c r="A1163" s="1">
        <v>37040</v>
      </c>
      <c r="B1163">
        <v>10.903594</v>
      </c>
    </row>
    <row r="1164" spans="1:2" x14ac:dyDescent="0.3">
      <c r="A1164" s="1">
        <v>37041</v>
      </c>
      <c r="B1164">
        <v>10.936337999999999</v>
      </c>
    </row>
    <row r="1165" spans="1:2" x14ac:dyDescent="0.3">
      <c r="A1165" s="1">
        <v>37042</v>
      </c>
      <c r="B1165">
        <v>10.713682</v>
      </c>
    </row>
    <row r="1166" spans="1:2" x14ac:dyDescent="0.3">
      <c r="A1166" s="1">
        <v>37043</v>
      </c>
      <c r="B1166">
        <v>11.250674</v>
      </c>
    </row>
    <row r="1167" spans="1:2" x14ac:dyDescent="0.3">
      <c r="A1167" s="1">
        <v>37046</v>
      </c>
      <c r="B1167">
        <v>11.106603</v>
      </c>
    </row>
    <row r="1168" spans="1:2" x14ac:dyDescent="0.3">
      <c r="A1168" s="1">
        <v>37047</v>
      </c>
      <c r="B1168">
        <v>11.047665</v>
      </c>
    </row>
    <row r="1169" spans="1:2" x14ac:dyDescent="0.3">
      <c r="A1169" s="1">
        <v>37048</v>
      </c>
      <c r="B1169">
        <v>11.132797999999999</v>
      </c>
    </row>
    <row r="1170" spans="1:2" x14ac:dyDescent="0.3">
      <c r="A1170" s="1">
        <v>37049</v>
      </c>
      <c r="B1170">
        <v>11.237579</v>
      </c>
    </row>
    <row r="1171" spans="1:2" x14ac:dyDescent="0.3">
      <c r="A1171" s="1">
        <v>37050</v>
      </c>
      <c r="B1171">
        <v>11.231030000000001</v>
      </c>
    </row>
    <row r="1172" spans="1:2" x14ac:dyDescent="0.3">
      <c r="A1172" s="1">
        <v>37053</v>
      </c>
      <c r="B1172">
        <v>11.054214</v>
      </c>
    </row>
    <row r="1173" spans="1:2" x14ac:dyDescent="0.3">
      <c r="A1173" s="1">
        <v>37054</v>
      </c>
      <c r="B1173">
        <v>10.936337999999999</v>
      </c>
    </row>
    <row r="1174" spans="1:2" x14ac:dyDescent="0.3">
      <c r="A1174" s="1">
        <v>37055</v>
      </c>
      <c r="B1174">
        <v>10.746427000000001</v>
      </c>
    </row>
    <row r="1175" spans="1:2" x14ac:dyDescent="0.3">
      <c r="A1175" s="1">
        <v>37056</v>
      </c>
      <c r="B1175">
        <v>10.648194</v>
      </c>
    </row>
    <row r="1176" spans="1:2" x14ac:dyDescent="0.3">
      <c r="A1176" s="1">
        <v>37057</v>
      </c>
      <c r="B1176">
        <v>10.648194</v>
      </c>
    </row>
    <row r="1177" spans="1:2" x14ac:dyDescent="0.3">
      <c r="A1177" s="1">
        <v>37060</v>
      </c>
      <c r="B1177">
        <v>10.530315999999999</v>
      </c>
    </row>
    <row r="1178" spans="1:2" x14ac:dyDescent="0.3">
      <c r="A1178" s="1">
        <v>37061</v>
      </c>
      <c r="B1178">
        <v>10.608902</v>
      </c>
    </row>
    <row r="1179" spans="1:2" x14ac:dyDescent="0.3">
      <c r="A1179" s="1">
        <v>37062</v>
      </c>
      <c r="B1179">
        <v>10.66784</v>
      </c>
    </row>
    <row r="1180" spans="1:2" x14ac:dyDescent="0.3">
      <c r="A1180" s="1">
        <v>37063</v>
      </c>
      <c r="B1180">
        <v>10.674389</v>
      </c>
    </row>
    <row r="1181" spans="1:2" x14ac:dyDescent="0.3">
      <c r="A1181" s="1">
        <v>37064</v>
      </c>
      <c r="B1181">
        <v>10.477926999999999</v>
      </c>
    </row>
    <row r="1182" spans="1:2" x14ac:dyDescent="0.3">
      <c r="A1182" s="1">
        <v>37067</v>
      </c>
      <c r="B1182">
        <v>10.739876000000001</v>
      </c>
    </row>
    <row r="1183" spans="1:2" x14ac:dyDescent="0.3">
      <c r="A1183" s="1">
        <v>37068</v>
      </c>
      <c r="B1183">
        <v>10.648194</v>
      </c>
    </row>
    <row r="1184" spans="1:2" x14ac:dyDescent="0.3">
      <c r="A1184" s="1">
        <v>37069</v>
      </c>
      <c r="B1184">
        <v>10.497574999999999</v>
      </c>
    </row>
    <row r="1185" spans="1:2" x14ac:dyDescent="0.3">
      <c r="A1185" s="1">
        <v>37070</v>
      </c>
      <c r="B1185">
        <v>10.733326999999999</v>
      </c>
    </row>
    <row r="1186" spans="1:2" x14ac:dyDescent="0.3">
      <c r="A1186" s="1">
        <v>37071</v>
      </c>
      <c r="B1186">
        <v>10.595805</v>
      </c>
    </row>
    <row r="1187" spans="1:2" x14ac:dyDescent="0.3">
      <c r="A1187" s="1">
        <v>37074</v>
      </c>
      <c r="B1187">
        <v>10.707133000000001</v>
      </c>
    </row>
    <row r="1188" spans="1:2" x14ac:dyDescent="0.3">
      <c r="A1188" s="1">
        <v>37075</v>
      </c>
      <c r="B1188">
        <v>10.864303</v>
      </c>
    </row>
    <row r="1189" spans="1:2" x14ac:dyDescent="0.3">
      <c r="A1189" s="1">
        <v>37076</v>
      </c>
      <c r="B1189">
        <v>10.779168</v>
      </c>
    </row>
    <row r="1190" spans="1:2" x14ac:dyDescent="0.3">
      <c r="A1190" s="1">
        <v>37077</v>
      </c>
      <c r="B1190">
        <v>10.739876000000001</v>
      </c>
    </row>
    <row r="1191" spans="1:2" x14ac:dyDescent="0.3">
      <c r="A1191" s="1">
        <v>37078</v>
      </c>
      <c r="B1191">
        <v>10.674389</v>
      </c>
    </row>
    <row r="1192" spans="1:2" x14ac:dyDescent="0.3">
      <c r="A1192" s="1">
        <v>37081</v>
      </c>
      <c r="B1192">
        <v>10.543416000000001</v>
      </c>
    </row>
    <row r="1193" spans="1:2" x14ac:dyDescent="0.3">
      <c r="A1193" s="1">
        <v>37082</v>
      </c>
      <c r="B1193">
        <v>10.792266</v>
      </c>
    </row>
    <row r="1194" spans="1:2" x14ac:dyDescent="0.3">
      <c r="A1194" s="1">
        <v>37083</v>
      </c>
      <c r="B1194">
        <v>10.608902</v>
      </c>
    </row>
    <row r="1195" spans="1:2" x14ac:dyDescent="0.3">
      <c r="A1195" s="1">
        <v>37084</v>
      </c>
      <c r="B1195">
        <v>10.726779000000001</v>
      </c>
    </row>
    <row r="1196" spans="1:2" x14ac:dyDescent="0.3">
      <c r="A1196" s="1">
        <v>37085</v>
      </c>
      <c r="B1196">
        <v>10.726779000000001</v>
      </c>
    </row>
    <row r="1197" spans="1:2" x14ac:dyDescent="0.3">
      <c r="A1197" s="1">
        <v>37088</v>
      </c>
      <c r="B1197">
        <v>10.576159000000001</v>
      </c>
    </row>
    <row r="1198" spans="1:2" x14ac:dyDescent="0.3">
      <c r="A1198" s="1">
        <v>37089</v>
      </c>
      <c r="B1198">
        <v>10.477926999999999</v>
      </c>
    </row>
    <row r="1199" spans="1:2" x14ac:dyDescent="0.3">
      <c r="A1199" s="1">
        <v>37090</v>
      </c>
      <c r="B1199">
        <v>10.3666</v>
      </c>
    </row>
    <row r="1200" spans="1:2" x14ac:dyDescent="0.3">
      <c r="A1200" s="1">
        <v>37091</v>
      </c>
      <c r="B1200">
        <v>10.399345</v>
      </c>
    </row>
    <row r="1201" spans="1:2" x14ac:dyDescent="0.3">
      <c r="A1201" s="1">
        <v>37092</v>
      </c>
      <c r="B1201">
        <v>10.510672</v>
      </c>
    </row>
    <row r="1202" spans="1:2" x14ac:dyDescent="0.3">
      <c r="A1202" s="1">
        <v>37095</v>
      </c>
      <c r="B1202">
        <v>10.314209999999999</v>
      </c>
    </row>
    <row r="1203" spans="1:2" x14ac:dyDescent="0.3">
      <c r="A1203" s="1">
        <v>37096</v>
      </c>
      <c r="B1203">
        <v>10.477926999999999</v>
      </c>
    </row>
    <row r="1204" spans="1:2" x14ac:dyDescent="0.3">
      <c r="A1204" s="1">
        <v>37097</v>
      </c>
      <c r="B1204">
        <v>10.294563</v>
      </c>
    </row>
    <row r="1205" spans="1:2" x14ac:dyDescent="0.3">
      <c r="A1205" s="1">
        <v>37098</v>
      </c>
      <c r="B1205">
        <v>10.307662000000001</v>
      </c>
    </row>
    <row r="1206" spans="1:2" x14ac:dyDescent="0.3">
      <c r="A1206" s="1">
        <v>37099</v>
      </c>
      <c r="B1206">
        <v>10.412443</v>
      </c>
    </row>
    <row r="1207" spans="1:2" x14ac:dyDescent="0.3">
      <c r="A1207" s="1">
        <v>37102</v>
      </c>
      <c r="B1207">
        <v>10.346954999999999</v>
      </c>
    </row>
    <row r="1208" spans="1:2" x14ac:dyDescent="0.3">
      <c r="A1208" s="1">
        <v>37103</v>
      </c>
      <c r="B1208">
        <v>10.045712999999999</v>
      </c>
    </row>
    <row r="1209" spans="1:2" x14ac:dyDescent="0.3">
      <c r="A1209" s="1">
        <v>37104</v>
      </c>
      <c r="B1209">
        <v>10.360054</v>
      </c>
    </row>
    <row r="1210" spans="1:2" x14ac:dyDescent="0.3">
      <c r="A1210" s="1">
        <v>37105</v>
      </c>
      <c r="B1210">
        <v>10.464829999999999</v>
      </c>
    </row>
    <row r="1211" spans="1:2" x14ac:dyDescent="0.3">
      <c r="A1211" s="1">
        <v>37106</v>
      </c>
      <c r="B1211">
        <v>10.399345</v>
      </c>
    </row>
    <row r="1212" spans="1:2" x14ac:dyDescent="0.3">
      <c r="A1212" s="1">
        <v>37109</v>
      </c>
      <c r="B1212">
        <v>10.346954999999999</v>
      </c>
    </row>
    <row r="1213" spans="1:2" x14ac:dyDescent="0.3">
      <c r="A1213" s="1">
        <v>37110</v>
      </c>
      <c r="B1213">
        <v>10.569610000000001</v>
      </c>
    </row>
    <row r="1214" spans="1:2" x14ac:dyDescent="0.3">
      <c r="A1214" s="1">
        <v>37111</v>
      </c>
      <c r="B1214">
        <v>10.183235</v>
      </c>
    </row>
    <row r="1215" spans="1:2" x14ac:dyDescent="0.3">
      <c r="A1215" s="1">
        <v>37112</v>
      </c>
      <c r="B1215">
        <v>10.104653000000001</v>
      </c>
    </row>
    <row r="1216" spans="1:2" x14ac:dyDescent="0.3">
      <c r="A1216" s="1">
        <v>37113</v>
      </c>
      <c r="B1216">
        <v>10.176686999999999</v>
      </c>
    </row>
    <row r="1217" spans="1:2" x14ac:dyDescent="0.3">
      <c r="A1217" s="1">
        <v>37116</v>
      </c>
      <c r="B1217">
        <v>10.117749999999999</v>
      </c>
    </row>
    <row r="1218" spans="1:2" x14ac:dyDescent="0.3">
      <c r="A1218" s="1">
        <v>37117</v>
      </c>
      <c r="B1218">
        <v>10.183235</v>
      </c>
    </row>
    <row r="1219" spans="1:2" x14ac:dyDescent="0.3">
      <c r="A1219" s="1">
        <v>37118</v>
      </c>
      <c r="B1219">
        <v>10.065360999999999</v>
      </c>
    </row>
    <row r="1220" spans="1:2" x14ac:dyDescent="0.3">
      <c r="A1220" s="1">
        <v>37119</v>
      </c>
      <c r="B1220">
        <v>10.091556000000001</v>
      </c>
    </row>
    <row r="1221" spans="1:2" x14ac:dyDescent="0.3">
      <c r="A1221" s="1">
        <v>37120</v>
      </c>
      <c r="B1221">
        <v>9.5611099999999993</v>
      </c>
    </row>
    <row r="1222" spans="1:2" x14ac:dyDescent="0.3">
      <c r="A1222" s="1">
        <v>37123</v>
      </c>
      <c r="B1222">
        <v>9.3908430000000003</v>
      </c>
    </row>
    <row r="1223" spans="1:2" x14ac:dyDescent="0.3">
      <c r="A1223" s="1">
        <v>37124</v>
      </c>
      <c r="B1223">
        <v>9.4956239999999994</v>
      </c>
    </row>
    <row r="1224" spans="1:2" x14ac:dyDescent="0.3">
      <c r="A1224" s="1">
        <v>37125</v>
      </c>
      <c r="B1224">
        <v>9.3384520000000002</v>
      </c>
    </row>
    <row r="1225" spans="1:2" x14ac:dyDescent="0.3">
      <c r="A1225" s="1">
        <v>37126</v>
      </c>
      <c r="B1225">
        <v>9.1354439999999997</v>
      </c>
    </row>
    <row r="1226" spans="1:2" x14ac:dyDescent="0.3">
      <c r="A1226" s="1">
        <v>37127</v>
      </c>
      <c r="B1226">
        <v>9.626595</v>
      </c>
    </row>
    <row r="1227" spans="1:2" x14ac:dyDescent="0.3">
      <c r="A1227" s="1">
        <v>37130</v>
      </c>
      <c r="B1227">
        <v>9.7772179999999995</v>
      </c>
    </row>
    <row r="1228" spans="1:2" x14ac:dyDescent="0.3">
      <c r="A1228" s="1">
        <v>37131</v>
      </c>
      <c r="B1228">
        <v>9.7903140000000004</v>
      </c>
    </row>
    <row r="1229" spans="1:2" x14ac:dyDescent="0.3">
      <c r="A1229" s="1">
        <v>37132</v>
      </c>
      <c r="B1229">
        <v>9.7444729999999993</v>
      </c>
    </row>
    <row r="1230" spans="1:2" x14ac:dyDescent="0.3">
      <c r="A1230" s="1">
        <v>37133</v>
      </c>
      <c r="B1230">
        <v>9.5087220000000006</v>
      </c>
    </row>
    <row r="1231" spans="1:2" x14ac:dyDescent="0.3">
      <c r="A1231" s="1">
        <v>37134</v>
      </c>
      <c r="B1231">
        <v>9.5349160000000008</v>
      </c>
    </row>
    <row r="1232" spans="1:2" x14ac:dyDescent="0.3">
      <c r="A1232" s="1">
        <v>37137</v>
      </c>
      <c r="B1232">
        <v>9.4956239999999994</v>
      </c>
    </row>
    <row r="1233" spans="1:2" x14ac:dyDescent="0.3">
      <c r="A1233" s="1">
        <v>37138</v>
      </c>
      <c r="B1233">
        <v>9.4628789999999992</v>
      </c>
    </row>
    <row r="1234" spans="1:2" x14ac:dyDescent="0.3">
      <c r="A1234" s="1">
        <v>37139</v>
      </c>
      <c r="B1234">
        <v>9.2598669999999998</v>
      </c>
    </row>
    <row r="1235" spans="1:2" x14ac:dyDescent="0.3">
      <c r="A1235" s="1">
        <v>37140</v>
      </c>
      <c r="B1235">
        <v>8.945532</v>
      </c>
    </row>
    <row r="1236" spans="1:2" x14ac:dyDescent="0.3">
      <c r="A1236" s="1">
        <v>37141</v>
      </c>
      <c r="B1236">
        <v>8.9717249999999993</v>
      </c>
    </row>
    <row r="1237" spans="1:2" x14ac:dyDescent="0.3">
      <c r="A1237" s="1">
        <v>37144</v>
      </c>
      <c r="B1237">
        <v>8.5657060000000005</v>
      </c>
    </row>
    <row r="1238" spans="1:2" x14ac:dyDescent="0.3">
      <c r="A1238" s="1">
        <v>37145</v>
      </c>
      <c r="B1238">
        <v>7.6619869999999999</v>
      </c>
    </row>
    <row r="1239" spans="1:2" x14ac:dyDescent="0.3">
      <c r="A1239" s="1">
        <v>37146</v>
      </c>
      <c r="B1239">
        <v>7.9763219999999997</v>
      </c>
    </row>
    <row r="1240" spans="1:2" x14ac:dyDescent="0.3">
      <c r="A1240" s="1">
        <v>37147</v>
      </c>
      <c r="B1240">
        <v>8.0221630000000008</v>
      </c>
    </row>
    <row r="1241" spans="1:2" x14ac:dyDescent="0.3">
      <c r="A1241" s="1">
        <v>37148</v>
      </c>
      <c r="B1241">
        <v>7.6619869999999999</v>
      </c>
    </row>
    <row r="1242" spans="1:2" x14ac:dyDescent="0.3">
      <c r="A1242" s="1">
        <v>37151</v>
      </c>
      <c r="B1242">
        <v>7.2297710000000004</v>
      </c>
    </row>
    <row r="1243" spans="1:2" x14ac:dyDescent="0.3">
      <c r="A1243" s="1">
        <v>37152</v>
      </c>
      <c r="B1243">
        <v>7.2690609999999998</v>
      </c>
    </row>
    <row r="1244" spans="1:2" x14ac:dyDescent="0.3">
      <c r="A1244" s="1">
        <v>37153</v>
      </c>
      <c r="B1244">
        <v>7.1118940000000004</v>
      </c>
    </row>
    <row r="1245" spans="1:2" x14ac:dyDescent="0.3">
      <c r="A1245" s="1">
        <v>37154</v>
      </c>
      <c r="B1245">
        <v>6.5618030000000003</v>
      </c>
    </row>
    <row r="1246" spans="1:2" x14ac:dyDescent="0.3">
      <c r="A1246" s="1">
        <v>37155</v>
      </c>
      <c r="B1246">
        <v>6.3391450000000003</v>
      </c>
    </row>
    <row r="1247" spans="1:2" x14ac:dyDescent="0.3">
      <c r="A1247" s="1">
        <v>37158</v>
      </c>
      <c r="B1247">
        <v>6.3391450000000003</v>
      </c>
    </row>
    <row r="1248" spans="1:2" x14ac:dyDescent="0.3">
      <c r="A1248" s="1">
        <v>37159</v>
      </c>
      <c r="B1248">
        <v>6.6862279999999998</v>
      </c>
    </row>
    <row r="1249" spans="1:2" x14ac:dyDescent="0.3">
      <c r="A1249" s="1">
        <v>37160</v>
      </c>
      <c r="B1249">
        <v>6.8695930000000001</v>
      </c>
    </row>
    <row r="1250" spans="1:2" x14ac:dyDescent="0.3">
      <c r="A1250" s="1">
        <v>37161</v>
      </c>
      <c r="B1250">
        <v>6.8761409999999996</v>
      </c>
    </row>
    <row r="1251" spans="1:2" x14ac:dyDescent="0.3">
      <c r="A1251" s="1">
        <v>37162</v>
      </c>
      <c r="B1251">
        <v>7.0726019999999998</v>
      </c>
    </row>
    <row r="1252" spans="1:2" x14ac:dyDescent="0.3">
      <c r="A1252" s="1">
        <v>37165</v>
      </c>
      <c r="B1252">
        <v>7.334549</v>
      </c>
    </row>
    <row r="1253" spans="1:2" x14ac:dyDescent="0.3">
      <c r="A1253" s="1">
        <v>37166</v>
      </c>
      <c r="B1253">
        <v>7.3672930000000001</v>
      </c>
    </row>
    <row r="1254" spans="1:2" x14ac:dyDescent="0.3">
      <c r="A1254" s="1">
        <v>37167</v>
      </c>
      <c r="B1254">
        <v>7.3672930000000001</v>
      </c>
    </row>
    <row r="1255" spans="1:2" x14ac:dyDescent="0.3">
      <c r="A1255" s="1">
        <v>37168</v>
      </c>
      <c r="B1255">
        <v>7.4982680000000004</v>
      </c>
    </row>
    <row r="1256" spans="1:2" x14ac:dyDescent="0.3">
      <c r="A1256" s="1">
        <v>37169</v>
      </c>
      <c r="B1256">
        <v>7.406587</v>
      </c>
    </row>
    <row r="1257" spans="1:2" x14ac:dyDescent="0.3">
      <c r="A1257" s="1">
        <v>37172</v>
      </c>
      <c r="B1257">
        <v>7.3672930000000001</v>
      </c>
    </row>
    <row r="1258" spans="1:2" x14ac:dyDescent="0.3">
      <c r="A1258" s="1">
        <v>37173</v>
      </c>
      <c r="B1258">
        <v>7.4655259999999997</v>
      </c>
    </row>
    <row r="1259" spans="1:2" x14ac:dyDescent="0.3">
      <c r="A1259" s="1">
        <v>37174</v>
      </c>
      <c r="B1259">
        <v>7.550656</v>
      </c>
    </row>
    <row r="1260" spans="1:2" x14ac:dyDescent="0.3">
      <c r="A1260" s="1">
        <v>37175</v>
      </c>
      <c r="B1260">
        <v>7.8257029999999999</v>
      </c>
    </row>
    <row r="1261" spans="1:2" x14ac:dyDescent="0.3">
      <c r="A1261" s="1">
        <v>37176</v>
      </c>
      <c r="B1261">
        <v>7.8584449999999997</v>
      </c>
    </row>
    <row r="1262" spans="1:2" x14ac:dyDescent="0.3">
      <c r="A1262" s="1">
        <v>37179</v>
      </c>
      <c r="B1262">
        <v>7.8584449999999997</v>
      </c>
    </row>
    <row r="1263" spans="1:2" x14ac:dyDescent="0.3">
      <c r="A1263" s="1">
        <v>37180</v>
      </c>
      <c r="B1263">
        <v>7.8584449999999997</v>
      </c>
    </row>
    <row r="1264" spans="1:2" x14ac:dyDescent="0.3">
      <c r="A1264" s="1">
        <v>37181</v>
      </c>
      <c r="B1264">
        <v>7.7274719999999997</v>
      </c>
    </row>
    <row r="1265" spans="1:2" x14ac:dyDescent="0.3">
      <c r="A1265" s="1">
        <v>37182</v>
      </c>
      <c r="B1265">
        <v>7.8584449999999997</v>
      </c>
    </row>
    <row r="1266" spans="1:2" x14ac:dyDescent="0.3">
      <c r="A1266" s="1">
        <v>37183</v>
      </c>
      <c r="B1266">
        <v>7.9763219999999997</v>
      </c>
    </row>
    <row r="1267" spans="1:2" x14ac:dyDescent="0.3">
      <c r="A1267" s="1">
        <v>37186</v>
      </c>
      <c r="B1267">
        <v>8.0483589999999996</v>
      </c>
    </row>
    <row r="1268" spans="1:2" x14ac:dyDescent="0.3">
      <c r="A1268" s="1">
        <v>37187</v>
      </c>
      <c r="B1268">
        <v>8.2513690000000004</v>
      </c>
    </row>
    <row r="1269" spans="1:2" x14ac:dyDescent="0.3">
      <c r="A1269" s="1">
        <v>37188</v>
      </c>
      <c r="B1269">
        <v>7.851896</v>
      </c>
    </row>
    <row r="1270" spans="1:2" x14ac:dyDescent="0.3">
      <c r="A1270" s="1">
        <v>37189</v>
      </c>
      <c r="B1270">
        <v>7.7602149999999996</v>
      </c>
    </row>
    <row r="1271" spans="1:2" x14ac:dyDescent="0.3">
      <c r="A1271" s="1">
        <v>37190</v>
      </c>
      <c r="B1271">
        <v>7.5310090000000001</v>
      </c>
    </row>
    <row r="1272" spans="1:2" x14ac:dyDescent="0.3">
      <c r="A1272" s="1">
        <v>37193</v>
      </c>
      <c r="B1272">
        <v>7.6619869999999999</v>
      </c>
    </row>
    <row r="1273" spans="1:2" x14ac:dyDescent="0.3">
      <c r="A1273" s="1">
        <v>37194</v>
      </c>
      <c r="B1273">
        <v>7.2690609999999998</v>
      </c>
    </row>
    <row r="1274" spans="1:2" x14ac:dyDescent="0.3">
      <c r="A1274" s="1">
        <v>37195</v>
      </c>
      <c r="B1274">
        <v>7.406587</v>
      </c>
    </row>
    <row r="1275" spans="1:2" x14ac:dyDescent="0.3">
      <c r="A1275" s="1">
        <v>37196</v>
      </c>
      <c r="B1275">
        <v>7.5572049999999997</v>
      </c>
    </row>
    <row r="1276" spans="1:2" x14ac:dyDescent="0.3">
      <c r="A1276" s="1">
        <v>37197</v>
      </c>
      <c r="B1276">
        <v>7.4393289999999999</v>
      </c>
    </row>
    <row r="1277" spans="1:2" x14ac:dyDescent="0.3">
      <c r="A1277" s="1">
        <v>37200</v>
      </c>
      <c r="B1277">
        <v>7.5310090000000001</v>
      </c>
    </row>
    <row r="1278" spans="1:2" x14ac:dyDescent="0.3">
      <c r="A1278" s="1">
        <v>37201</v>
      </c>
      <c r="B1278">
        <v>7.4655259999999997</v>
      </c>
    </row>
    <row r="1279" spans="1:2" x14ac:dyDescent="0.3">
      <c r="A1279" s="1">
        <v>37202</v>
      </c>
      <c r="B1279">
        <v>7.6292410000000004</v>
      </c>
    </row>
    <row r="1280" spans="1:2" x14ac:dyDescent="0.3">
      <c r="A1280" s="1">
        <v>37203</v>
      </c>
      <c r="B1280">
        <v>7.5244619999999998</v>
      </c>
    </row>
    <row r="1281" spans="1:2" x14ac:dyDescent="0.3">
      <c r="A1281" s="1">
        <v>37204</v>
      </c>
      <c r="B1281">
        <v>7.4655259999999997</v>
      </c>
    </row>
    <row r="1282" spans="1:2" x14ac:dyDescent="0.3">
      <c r="A1282" s="1">
        <v>37207</v>
      </c>
      <c r="B1282">
        <v>7.5310090000000001</v>
      </c>
    </row>
    <row r="1283" spans="1:2" x14ac:dyDescent="0.3">
      <c r="A1283" s="1">
        <v>37208</v>
      </c>
      <c r="B1283">
        <v>7.6619869999999999</v>
      </c>
    </row>
    <row r="1284" spans="1:2" x14ac:dyDescent="0.3">
      <c r="A1284" s="1">
        <v>37209</v>
      </c>
      <c r="B1284">
        <v>7.8911899999999999</v>
      </c>
    </row>
    <row r="1285" spans="1:2" x14ac:dyDescent="0.3">
      <c r="A1285" s="1">
        <v>37210</v>
      </c>
      <c r="B1285">
        <v>8.1858789999999999</v>
      </c>
    </row>
    <row r="1286" spans="1:2" x14ac:dyDescent="0.3">
      <c r="A1286" s="1">
        <v>37211</v>
      </c>
      <c r="B1286">
        <v>8.8211049999999993</v>
      </c>
    </row>
    <row r="1287" spans="1:2" x14ac:dyDescent="0.3">
      <c r="A1287" s="1">
        <v>37214</v>
      </c>
      <c r="B1287">
        <v>9.626595</v>
      </c>
    </row>
    <row r="1288" spans="1:2" x14ac:dyDescent="0.3">
      <c r="A1288" s="1">
        <v>37215</v>
      </c>
      <c r="B1288">
        <v>9.4170390000000008</v>
      </c>
    </row>
    <row r="1289" spans="1:2" x14ac:dyDescent="0.3">
      <c r="A1289" s="1">
        <v>37216</v>
      </c>
      <c r="B1289">
        <v>9.1681869999999996</v>
      </c>
    </row>
    <row r="1290" spans="1:2" x14ac:dyDescent="0.3">
      <c r="A1290" s="1">
        <v>37217</v>
      </c>
      <c r="B1290">
        <v>9.0634080000000008</v>
      </c>
    </row>
    <row r="1291" spans="1:2" x14ac:dyDescent="0.3">
      <c r="A1291" s="1">
        <v>37218</v>
      </c>
      <c r="B1291">
        <v>9.2991609999999998</v>
      </c>
    </row>
    <row r="1292" spans="1:2" x14ac:dyDescent="0.3">
      <c r="A1292" s="1">
        <v>37221</v>
      </c>
      <c r="B1292">
        <v>9.3319050000000008</v>
      </c>
    </row>
    <row r="1293" spans="1:2" x14ac:dyDescent="0.3">
      <c r="A1293" s="1">
        <v>37222</v>
      </c>
      <c r="B1293">
        <v>9.0568589999999993</v>
      </c>
    </row>
    <row r="1294" spans="1:2" x14ac:dyDescent="0.3">
      <c r="A1294" s="1">
        <v>37223</v>
      </c>
      <c r="B1294">
        <v>8.8276529999999998</v>
      </c>
    </row>
    <row r="1295" spans="1:2" x14ac:dyDescent="0.3">
      <c r="A1295" s="1">
        <v>37224</v>
      </c>
      <c r="B1295">
        <v>8.9127869999999998</v>
      </c>
    </row>
    <row r="1296" spans="1:2" x14ac:dyDescent="0.3">
      <c r="A1296" s="1">
        <v>37225</v>
      </c>
      <c r="B1296">
        <v>8.8407529999999994</v>
      </c>
    </row>
    <row r="1297" spans="1:2" x14ac:dyDescent="0.3">
      <c r="A1297" s="1">
        <v>37228</v>
      </c>
      <c r="B1297">
        <v>8.945532</v>
      </c>
    </row>
    <row r="1298" spans="1:2" x14ac:dyDescent="0.3">
      <c r="A1298" s="1">
        <v>37229</v>
      </c>
      <c r="B1298">
        <v>8.9979209999999998</v>
      </c>
    </row>
    <row r="1299" spans="1:2" x14ac:dyDescent="0.3">
      <c r="A1299" s="1">
        <v>37230</v>
      </c>
      <c r="B1299">
        <v>9.4956239999999994</v>
      </c>
    </row>
    <row r="1300" spans="1:2" x14ac:dyDescent="0.3">
      <c r="A1300" s="1">
        <v>37231</v>
      </c>
      <c r="B1300">
        <v>9.5873050000000006</v>
      </c>
    </row>
    <row r="1301" spans="1:2" x14ac:dyDescent="0.3">
      <c r="A1301" s="1">
        <v>37232</v>
      </c>
      <c r="B1301">
        <v>9.4170390000000008</v>
      </c>
    </row>
    <row r="1302" spans="1:2" x14ac:dyDescent="0.3">
      <c r="A1302" s="1">
        <v>37235</v>
      </c>
      <c r="B1302">
        <v>9.8230599999999999</v>
      </c>
    </row>
    <row r="1303" spans="1:2" x14ac:dyDescent="0.3">
      <c r="A1303" s="1">
        <v>37236</v>
      </c>
      <c r="B1303">
        <v>10.039165000000001</v>
      </c>
    </row>
    <row r="1304" spans="1:2" x14ac:dyDescent="0.3">
      <c r="A1304" s="1">
        <v>37237</v>
      </c>
      <c r="B1304">
        <v>9.6855349999999998</v>
      </c>
    </row>
    <row r="1305" spans="1:2" x14ac:dyDescent="0.3">
      <c r="A1305" s="1">
        <v>37238</v>
      </c>
      <c r="B1305">
        <v>9.6135000000000002</v>
      </c>
    </row>
    <row r="1306" spans="1:2" x14ac:dyDescent="0.3">
      <c r="A1306" s="1">
        <v>37239</v>
      </c>
      <c r="B1306">
        <v>9.3515510000000006</v>
      </c>
    </row>
    <row r="1307" spans="1:2" x14ac:dyDescent="0.3">
      <c r="A1307" s="1">
        <v>37242</v>
      </c>
      <c r="B1307">
        <v>9.1943830000000002</v>
      </c>
    </row>
    <row r="1308" spans="1:2" x14ac:dyDescent="0.3">
      <c r="A1308" s="1">
        <v>37243</v>
      </c>
      <c r="B1308">
        <v>9.4956239999999994</v>
      </c>
    </row>
    <row r="1309" spans="1:2" x14ac:dyDescent="0.3">
      <c r="A1309" s="1">
        <v>37244</v>
      </c>
      <c r="B1309">
        <v>9.1812839999999998</v>
      </c>
    </row>
    <row r="1310" spans="1:2" x14ac:dyDescent="0.3">
      <c r="A1310" s="1">
        <v>37245</v>
      </c>
      <c r="B1310">
        <v>9.5480119999999999</v>
      </c>
    </row>
    <row r="1311" spans="1:2" x14ac:dyDescent="0.3">
      <c r="A1311" s="1">
        <v>37246</v>
      </c>
      <c r="B1311">
        <v>9.626595</v>
      </c>
    </row>
    <row r="1312" spans="1:2" x14ac:dyDescent="0.3">
      <c r="A1312" s="1">
        <v>37249</v>
      </c>
      <c r="B1312">
        <v>9.626595</v>
      </c>
    </row>
    <row r="1313" spans="1:2" x14ac:dyDescent="0.3">
      <c r="A1313" s="1">
        <v>37250</v>
      </c>
      <c r="B1313">
        <v>9.626595</v>
      </c>
    </row>
    <row r="1314" spans="1:2" x14ac:dyDescent="0.3">
      <c r="A1314" s="1">
        <v>37251</v>
      </c>
      <c r="B1314">
        <v>9.626595</v>
      </c>
    </row>
    <row r="1315" spans="1:2" x14ac:dyDescent="0.3">
      <c r="A1315" s="1">
        <v>37252</v>
      </c>
      <c r="B1315">
        <v>9.6920830000000002</v>
      </c>
    </row>
    <row r="1316" spans="1:2" x14ac:dyDescent="0.3">
      <c r="A1316" s="1">
        <v>37253</v>
      </c>
      <c r="B1316">
        <v>9.7248269999999994</v>
      </c>
    </row>
    <row r="1317" spans="1:2" x14ac:dyDescent="0.3">
      <c r="A1317" s="1">
        <v>37256</v>
      </c>
      <c r="B1317">
        <v>9.7248269999999994</v>
      </c>
    </row>
    <row r="1318" spans="1:2" x14ac:dyDescent="0.3">
      <c r="A1318" s="1">
        <v>37257</v>
      </c>
      <c r="B1318">
        <v>9.7248269999999994</v>
      </c>
    </row>
    <row r="1319" spans="1:2" x14ac:dyDescent="0.3">
      <c r="A1319" s="1">
        <v>37258</v>
      </c>
      <c r="B1319">
        <v>9.8230599999999999</v>
      </c>
    </row>
    <row r="1320" spans="1:2" x14ac:dyDescent="0.3">
      <c r="A1320" s="1">
        <v>37259</v>
      </c>
      <c r="B1320">
        <v>10.346954999999999</v>
      </c>
    </row>
    <row r="1321" spans="1:2" x14ac:dyDescent="0.3">
      <c r="A1321" s="1">
        <v>37260</v>
      </c>
      <c r="B1321">
        <v>10.477926999999999</v>
      </c>
    </row>
    <row r="1322" spans="1:2" x14ac:dyDescent="0.3">
      <c r="A1322" s="1">
        <v>37263</v>
      </c>
      <c r="B1322">
        <v>10.346954999999999</v>
      </c>
    </row>
    <row r="1323" spans="1:2" x14ac:dyDescent="0.3">
      <c r="A1323" s="1">
        <v>37264</v>
      </c>
      <c r="B1323">
        <v>10.150494</v>
      </c>
    </row>
    <row r="1324" spans="1:2" x14ac:dyDescent="0.3">
      <c r="A1324" s="1">
        <v>37265</v>
      </c>
      <c r="B1324">
        <v>10.379697999999999</v>
      </c>
    </row>
    <row r="1325" spans="1:2" x14ac:dyDescent="0.3">
      <c r="A1325" s="1">
        <v>37266</v>
      </c>
      <c r="B1325">
        <v>10.215979000000001</v>
      </c>
    </row>
    <row r="1326" spans="1:2" x14ac:dyDescent="0.3">
      <c r="A1326" s="1">
        <v>37267</v>
      </c>
      <c r="B1326">
        <v>10.157042000000001</v>
      </c>
    </row>
    <row r="1327" spans="1:2" x14ac:dyDescent="0.3">
      <c r="A1327" s="1">
        <v>37270</v>
      </c>
      <c r="B1327">
        <v>10.091556000000001</v>
      </c>
    </row>
    <row r="1328" spans="1:2" x14ac:dyDescent="0.3">
      <c r="A1328" s="1">
        <v>37271</v>
      </c>
      <c r="B1328">
        <v>10.091556000000001</v>
      </c>
    </row>
    <row r="1329" spans="1:2" x14ac:dyDescent="0.3">
      <c r="A1329" s="1">
        <v>37272</v>
      </c>
      <c r="B1329">
        <v>9.9933230000000002</v>
      </c>
    </row>
    <row r="1330" spans="1:2" x14ac:dyDescent="0.3">
      <c r="A1330" s="1">
        <v>37273</v>
      </c>
      <c r="B1330">
        <v>9.9867760000000008</v>
      </c>
    </row>
    <row r="1331" spans="1:2" x14ac:dyDescent="0.3">
      <c r="A1331" s="1">
        <v>37274</v>
      </c>
      <c r="B1331">
        <v>10.281466999999999</v>
      </c>
    </row>
    <row r="1332" spans="1:2" x14ac:dyDescent="0.3">
      <c r="A1332" s="1">
        <v>37277</v>
      </c>
      <c r="B1332">
        <v>10.477926999999999</v>
      </c>
    </row>
    <row r="1333" spans="1:2" x14ac:dyDescent="0.3">
      <c r="A1333" s="1">
        <v>37278</v>
      </c>
      <c r="B1333">
        <v>10.510672</v>
      </c>
    </row>
    <row r="1334" spans="1:2" x14ac:dyDescent="0.3">
      <c r="A1334" s="1">
        <v>37279</v>
      </c>
      <c r="B1334">
        <v>10.739876000000001</v>
      </c>
    </row>
    <row r="1335" spans="1:2" x14ac:dyDescent="0.3">
      <c r="A1335" s="1">
        <v>37280</v>
      </c>
      <c r="B1335">
        <v>10.772620999999999</v>
      </c>
    </row>
    <row r="1336" spans="1:2" x14ac:dyDescent="0.3">
      <c r="A1336" s="1">
        <v>37281</v>
      </c>
      <c r="B1336">
        <v>10.772620999999999</v>
      </c>
    </row>
    <row r="1337" spans="1:2" x14ac:dyDescent="0.3">
      <c r="A1337" s="1">
        <v>37284</v>
      </c>
      <c r="B1337">
        <v>11.198285</v>
      </c>
    </row>
    <row r="1338" spans="1:2" x14ac:dyDescent="0.3">
      <c r="A1338" s="1">
        <v>37285</v>
      </c>
      <c r="B1338">
        <v>10.942886</v>
      </c>
    </row>
    <row r="1339" spans="1:2" x14ac:dyDescent="0.3">
      <c r="A1339" s="1">
        <v>37286</v>
      </c>
      <c r="B1339">
        <v>11.060763</v>
      </c>
    </row>
    <row r="1340" spans="1:2" x14ac:dyDescent="0.3">
      <c r="A1340" s="1">
        <v>37287</v>
      </c>
      <c r="B1340">
        <v>11.28342</v>
      </c>
    </row>
    <row r="1341" spans="1:2" x14ac:dyDescent="0.3">
      <c r="A1341" s="1">
        <v>37288</v>
      </c>
      <c r="B1341">
        <v>10.995274999999999</v>
      </c>
    </row>
    <row r="1342" spans="1:2" x14ac:dyDescent="0.3">
      <c r="A1342" s="1">
        <v>37291</v>
      </c>
      <c r="B1342">
        <v>10.975631</v>
      </c>
    </row>
    <row r="1343" spans="1:2" x14ac:dyDescent="0.3">
      <c r="A1343" s="1">
        <v>37292</v>
      </c>
      <c r="B1343">
        <v>10.936337999999999</v>
      </c>
    </row>
    <row r="1344" spans="1:2" x14ac:dyDescent="0.3">
      <c r="A1344" s="1">
        <v>37293</v>
      </c>
      <c r="B1344">
        <v>10.739876000000001</v>
      </c>
    </row>
    <row r="1345" spans="1:2" x14ac:dyDescent="0.3">
      <c r="A1345" s="1">
        <v>37294</v>
      </c>
      <c r="B1345">
        <v>10.792266</v>
      </c>
    </row>
    <row r="1346" spans="1:2" x14ac:dyDescent="0.3">
      <c r="A1346" s="1">
        <v>37295</v>
      </c>
      <c r="B1346">
        <v>10.798814999999999</v>
      </c>
    </row>
    <row r="1347" spans="1:2" x14ac:dyDescent="0.3">
      <c r="A1347" s="1">
        <v>37298</v>
      </c>
      <c r="B1347">
        <v>10.772620999999999</v>
      </c>
    </row>
    <row r="1348" spans="1:2" x14ac:dyDescent="0.3">
      <c r="A1348" s="1">
        <v>37299</v>
      </c>
      <c r="B1348">
        <v>10.910143</v>
      </c>
    </row>
    <row r="1349" spans="1:2" x14ac:dyDescent="0.3">
      <c r="A1349" s="1">
        <v>37300</v>
      </c>
      <c r="B1349">
        <v>10.608902</v>
      </c>
    </row>
    <row r="1350" spans="1:2" x14ac:dyDescent="0.3">
      <c r="A1350" s="1">
        <v>37301</v>
      </c>
      <c r="B1350">
        <v>10.766071999999999</v>
      </c>
    </row>
    <row r="1351" spans="1:2" x14ac:dyDescent="0.3">
      <c r="A1351" s="1">
        <v>37302</v>
      </c>
      <c r="B1351">
        <v>10.923242</v>
      </c>
    </row>
    <row r="1352" spans="1:2" x14ac:dyDescent="0.3">
      <c r="A1352" s="1">
        <v>37305</v>
      </c>
      <c r="B1352">
        <v>10.929790000000001</v>
      </c>
    </row>
    <row r="1353" spans="1:2" x14ac:dyDescent="0.3">
      <c r="A1353" s="1">
        <v>37306</v>
      </c>
      <c r="B1353">
        <v>10.923242</v>
      </c>
    </row>
    <row r="1354" spans="1:2" x14ac:dyDescent="0.3">
      <c r="A1354" s="1">
        <v>37307</v>
      </c>
      <c r="B1354">
        <v>10.766071999999999</v>
      </c>
    </row>
    <row r="1355" spans="1:2" x14ac:dyDescent="0.3">
      <c r="A1355" s="1">
        <v>37308</v>
      </c>
      <c r="B1355">
        <v>10.772620999999999</v>
      </c>
    </row>
    <row r="1356" spans="1:2" x14ac:dyDescent="0.3">
      <c r="A1356" s="1">
        <v>37309</v>
      </c>
      <c r="B1356">
        <v>10.720230000000001</v>
      </c>
    </row>
    <row r="1357" spans="1:2" x14ac:dyDescent="0.3">
      <c r="A1357" s="1">
        <v>37312</v>
      </c>
      <c r="B1357">
        <v>10.608902</v>
      </c>
    </row>
    <row r="1358" spans="1:2" x14ac:dyDescent="0.3">
      <c r="A1358" s="1">
        <v>37313</v>
      </c>
      <c r="B1358">
        <v>10.995274999999999</v>
      </c>
    </row>
    <row r="1359" spans="1:2" x14ac:dyDescent="0.3">
      <c r="A1359" s="1">
        <v>37314</v>
      </c>
      <c r="B1359">
        <v>10.877401000000001</v>
      </c>
    </row>
    <row r="1360" spans="1:2" x14ac:dyDescent="0.3">
      <c r="A1360" s="1">
        <v>37315</v>
      </c>
      <c r="B1360">
        <v>11.080409</v>
      </c>
    </row>
    <row r="1361" spans="1:2" x14ac:dyDescent="0.3">
      <c r="A1361" s="1">
        <v>37316</v>
      </c>
      <c r="B1361">
        <v>11.132797999999999</v>
      </c>
    </row>
    <row r="1362" spans="1:2" x14ac:dyDescent="0.3">
      <c r="A1362" s="1">
        <v>37319</v>
      </c>
      <c r="B1362">
        <v>11.610854</v>
      </c>
    </row>
    <row r="1363" spans="1:2" x14ac:dyDescent="0.3">
      <c r="A1363" s="1">
        <v>37320</v>
      </c>
      <c r="B1363">
        <v>11.427488</v>
      </c>
    </row>
    <row r="1364" spans="1:2" x14ac:dyDescent="0.3">
      <c r="A1364" s="1">
        <v>37321</v>
      </c>
      <c r="B1364">
        <v>11.591208</v>
      </c>
    </row>
    <row r="1365" spans="1:2" x14ac:dyDescent="0.3">
      <c r="A1365" s="1">
        <v>37322</v>
      </c>
      <c r="B1365">
        <v>11.525721000000001</v>
      </c>
    </row>
    <row r="1366" spans="1:2" x14ac:dyDescent="0.3">
      <c r="A1366" s="1">
        <v>37323</v>
      </c>
      <c r="B1366">
        <v>11.132797999999999</v>
      </c>
    </row>
    <row r="1367" spans="1:2" x14ac:dyDescent="0.3">
      <c r="A1367" s="1">
        <v>37326</v>
      </c>
      <c r="B1367">
        <v>11.132797999999999</v>
      </c>
    </row>
    <row r="1368" spans="1:2" x14ac:dyDescent="0.3">
      <c r="A1368" s="1">
        <v>37327</v>
      </c>
      <c r="B1368">
        <v>11.388197999999999</v>
      </c>
    </row>
    <row r="1369" spans="1:2" x14ac:dyDescent="0.3">
      <c r="A1369" s="1">
        <v>37328</v>
      </c>
      <c r="B1369">
        <v>11.244128</v>
      </c>
    </row>
    <row r="1370" spans="1:2" x14ac:dyDescent="0.3">
      <c r="A1370" s="1">
        <v>37329</v>
      </c>
      <c r="B1370">
        <v>11.309614</v>
      </c>
    </row>
    <row r="1371" spans="1:2" x14ac:dyDescent="0.3">
      <c r="A1371" s="1">
        <v>37330</v>
      </c>
      <c r="B1371">
        <v>11.198285</v>
      </c>
    </row>
    <row r="1372" spans="1:2" x14ac:dyDescent="0.3">
      <c r="A1372" s="1">
        <v>37333</v>
      </c>
      <c r="B1372">
        <v>11.362004000000001</v>
      </c>
    </row>
    <row r="1373" spans="1:2" x14ac:dyDescent="0.3">
      <c r="A1373" s="1">
        <v>37334</v>
      </c>
      <c r="B1373">
        <v>11.584659</v>
      </c>
    </row>
    <row r="1374" spans="1:2" x14ac:dyDescent="0.3">
      <c r="A1374" s="1">
        <v>37335</v>
      </c>
      <c r="B1374">
        <v>11.427488</v>
      </c>
    </row>
    <row r="1375" spans="1:2" x14ac:dyDescent="0.3">
      <c r="A1375" s="1">
        <v>37336</v>
      </c>
      <c r="B1375">
        <v>11.263774</v>
      </c>
    </row>
    <row r="1376" spans="1:2" x14ac:dyDescent="0.3">
      <c r="A1376" s="1">
        <v>37337</v>
      </c>
      <c r="B1376">
        <v>11.394748</v>
      </c>
    </row>
    <row r="1377" spans="1:2" x14ac:dyDescent="0.3">
      <c r="A1377" s="1">
        <v>37340</v>
      </c>
      <c r="B1377">
        <v>11.28342</v>
      </c>
    </row>
    <row r="1378" spans="1:2" x14ac:dyDescent="0.3">
      <c r="A1378" s="1">
        <v>37341</v>
      </c>
      <c r="B1378">
        <v>11.289968</v>
      </c>
    </row>
    <row r="1379" spans="1:2" x14ac:dyDescent="0.3">
      <c r="A1379" s="1">
        <v>37342</v>
      </c>
      <c r="B1379">
        <v>11.231030000000001</v>
      </c>
    </row>
    <row r="1380" spans="1:2" x14ac:dyDescent="0.3">
      <c r="A1380" s="1">
        <v>37343</v>
      </c>
      <c r="B1380">
        <v>11.152443999999999</v>
      </c>
    </row>
    <row r="1381" spans="1:2" x14ac:dyDescent="0.3">
      <c r="A1381" s="1">
        <v>37344</v>
      </c>
      <c r="B1381">
        <v>11.152443999999999</v>
      </c>
    </row>
    <row r="1382" spans="1:2" x14ac:dyDescent="0.3">
      <c r="A1382" s="1">
        <v>37347</v>
      </c>
      <c r="B1382">
        <v>11.152443999999999</v>
      </c>
    </row>
    <row r="1383" spans="1:2" x14ac:dyDescent="0.3">
      <c r="A1383" s="1">
        <v>37348</v>
      </c>
      <c r="B1383">
        <v>11.362004000000001</v>
      </c>
    </row>
    <row r="1384" spans="1:2" x14ac:dyDescent="0.3">
      <c r="A1384" s="1">
        <v>37349</v>
      </c>
      <c r="B1384">
        <v>11.145894999999999</v>
      </c>
    </row>
    <row r="1385" spans="1:2" x14ac:dyDescent="0.3">
      <c r="A1385" s="1">
        <v>37350</v>
      </c>
      <c r="B1385">
        <v>11.132797999999999</v>
      </c>
    </row>
    <row r="1386" spans="1:2" x14ac:dyDescent="0.3">
      <c r="A1386" s="1">
        <v>37351</v>
      </c>
      <c r="B1386">
        <v>11.132797999999999</v>
      </c>
    </row>
    <row r="1387" spans="1:2" x14ac:dyDescent="0.3">
      <c r="A1387" s="1">
        <v>37354</v>
      </c>
      <c r="B1387">
        <v>11.16554</v>
      </c>
    </row>
    <row r="1388" spans="1:2" x14ac:dyDescent="0.3">
      <c r="A1388" s="1">
        <v>37355</v>
      </c>
      <c r="B1388">
        <v>11.16554</v>
      </c>
    </row>
    <row r="1389" spans="1:2" x14ac:dyDescent="0.3">
      <c r="A1389" s="1">
        <v>37356</v>
      </c>
      <c r="B1389">
        <v>11.126249</v>
      </c>
    </row>
    <row r="1390" spans="1:2" x14ac:dyDescent="0.3">
      <c r="A1390" s="1">
        <v>37357</v>
      </c>
      <c r="B1390">
        <v>11.551917</v>
      </c>
    </row>
    <row r="1391" spans="1:2" x14ac:dyDescent="0.3">
      <c r="A1391" s="1">
        <v>37358</v>
      </c>
      <c r="B1391">
        <v>12.213336</v>
      </c>
    </row>
    <row r="1392" spans="1:2" x14ac:dyDescent="0.3">
      <c r="A1392" s="1">
        <v>37361</v>
      </c>
      <c r="B1392">
        <v>12.219886000000001</v>
      </c>
    </row>
    <row r="1393" spans="1:2" x14ac:dyDescent="0.3">
      <c r="A1393" s="1">
        <v>37362</v>
      </c>
      <c r="B1393">
        <v>11.997228</v>
      </c>
    </row>
    <row r="1394" spans="1:2" x14ac:dyDescent="0.3">
      <c r="A1394" s="1">
        <v>37363</v>
      </c>
      <c r="B1394">
        <v>11.951387</v>
      </c>
    </row>
    <row r="1395" spans="1:2" x14ac:dyDescent="0.3">
      <c r="A1395" s="1">
        <v>37364</v>
      </c>
      <c r="B1395">
        <v>11.918644</v>
      </c>
    </row>
    <row r="1396" spans="1:2" x14ac:dyDescent="0.3">
      <c r="A1396" s="1">
        <v>37365</v>
      </c>
      <c r="B1396">
        <v>12.115105</v>
      </c>
    </row>
    <row r="1397" spans="1:2" x14ac:dyDescent="0.3">
      <c r="A1397" s="1">
        <v>37368</v>
      </c>
      <c r="B1397">
        <v>12.115105</v>
      </c>
    </row>
    <row r="1398" spans="1:2" x14ac:dyDescent="0.3">
      <c r="A1398" s="1">
        <v>37369</v>
      </c>
      <c r="B1398">
        <v>12.206787</v>
      </c>
    </row>
    <row r="1399" spans="1:2" x14ac:dyDescent="0.3">
      <c r="A1399" s="1">
        <v>37370</v>
      </c>
      <c r="B1399">
        <v>12.082359</v>
      </c>
    </row>
    <row r="1400" spans="1:2" x14ac:dyDescent="0.3">
      <c r="A1400" s="1">
        <v>37371</v>
      </c>
      <c r="B1400">
        <v>12.14785</v>
      </c>
    </row>
    <row r="1401" spans="1:2" x14ac:dyDescent="0.3">
      <c r="A1401" s="1">
        <v>37372</v>
      </c>
      <c r="B1401">
        <v>12.180592000000001</v>
      </c>
    </row>
    <row r="1402" spans="1:2" x14ac:dyDescent="0.3">
      <c r="A1402" s="1">
        <v>37375</v>
      </c>
      <c r="B1402">
        <v>11.964485</v>
      </c>
    </row>
    <row r="1403" spans="1:2" x14ac:dyDescent="0.3">
      <c r="A1403" s="1">
        <v>37376</v>
      </c>
      <c r="B1403">
        <v>12.278824</v>
      </c>
    </row>
    <row r="1404" spans="1:2" x14ac:dyDescent="0.3">
      <c r="A1404" s="1">
        <v>37377</v>
      </c>
      <c r="B1404">
        <v>12.278824</v>
      </c>
    </row>
    <row r="1405" spans="1:2" x14ac:dyDescent="0.3">
      <c r="A1405" s="1">
        <v>37378</v>
      </c>
      <c r="B1405">
        <v>12.160945999999999</v>
      </c>
    </row>
    <row r="1406" spans="1:2" x14ac:dyDescent="0.3">
      <c r="A1406" s="1">
        <v>37379</v>
      </c>
      <c r="B1406">
        <v>12.239530999999999</v>
      </c>
    </row>
    <row r="1407" spans="1:2" x14ac:dyDescent="0.3">
      <c r="A1407" s="1">
        <v>37382</v>
      </c>
      <c r="B1407">
        <v>12.036519</v>
      </c>
    </row>
    <row r="1408" spans="1:2" x14ac:dyDescent="0.3">
      <c r="A1408" s="1">
        <v>37383</v>
      </c>
      <c r="B1408">
        <v>12.344312</v>
      </c>
    </row>
    <row r="1409" spans="1:2" x14ac:dyDescent="0.3">
      <c r="A1409" s="1">
        <v>37384</v>
      </c>
      <c r="B1409">
        <v>12.363955000000001</v>
      </c>
    </row>
    <row r="1410" spans="1:2" x14ac:dyDescent="0.3">
      <c r="A1410" s="1">
        <v>37385</v>
      </c>
      <c r="B1410">
        <v>12.409796</v>
      </c>
    </row>
    <row r="1411" spans="1:2" x14ac:dyDescent="0.3">
      <c r="A1411" s="1">
        <v>37386</v>
      </c>
      <c r="B1411">
        <v>12.259178</v>
      </c>
    </row>
    <row r="1412" spans="1:2" x14ac:dyDescent="0.3">
      <c r="A1412" s="1">
        <v>37389</v>
      </c>
      <c r="B1412">
        <v>12.311564000000001</v>
      </c>
    </row>
    <row r="1413" spans="1:2" x14ac:dyDescent="0.3">
      <c r="A1413" s="1">
        <v>37390</v>
      </c>
      <c r="B1413">
        <v>12.442539</v>
      </c>
    </row>
    <row r="1414" spans="1:2" x14ac:dyDescent="0.3">
      <c r="A1414" s="1">
        <v>37391</v>
      </c>
      <c r="B1414">
        <v>12.475286000000001</v>
      </c>
    </row>
    <row r="1415" spans="1:2" x14ac:dyDescent="0.3">
      <c r="A1415" s="1">
        <v>37392</v>
      </c>
      <c r="B1415">
        <v>12.652098000000001</v>
      </c>
    </row>
    <row r="1416" spans="1:2" x14ac:dyDescent="0.3">
      <c r="A1416" s="1">
        <v>37393</v>
      </c>
      <c r="B1416">
        <v>12.769976</v>
      </c>
    </row>
    <row r="1417" spans="1:2" x14ac:dyDescent="0.3">
      <c r="A1417" s="1">
        <v>37396</v>
      </c>
      <c r="B1417">
        <v>12.756876999999999</v>
      </c>
    </row>
    <row r="1418" spans="1:2" x14ac:dyDescent="0.3">
      <c r="A1418" s="1">
        <v>37397</v>
      </c>
      <c r="B1418">
        <v>12.638999999999999</v>
      </c>
    </row>
    <row r="1419" spans="1:2" x14ac:dyDescent="0.3">
      <c r="A1419" s="1">
        <v>37398</v>
      </c>
      <c r="B1419">
        <v>12.612805</v>
      </c>
    </row>
    <row r="1420" spans="1:2" x14ac:dyDescent="0.3">
      <c r="A1420" s="1">
        <v>37399</v>
      </c>
      <c r="B1420">
        <v>12.606256</v>
      </c>
    </row>
    <row r="1421" spans="1:2" x14ac:dyDescent="0.3">
      <c r="A1421" s="1">
        <v>37400</v>
      </c>
      <c r="B1421">
        <v>12.508027</v>
      </c>
    </row>
    <row r="1422" spans="1:2" x14ac:dyDescent="0.3">
      <c r="A1422" s="1">
        <v>37403</v>
      </c>
      <c r="B1422">
        <v>12.671745</v>
      </c>
    </row>
    <row r="1423" spans="1:2" x14ac:dyDescent="0.3">
      <c r="A1423" s="1">
        <v>37404</v>
      </c>
      <c r="B1423">
        <v>12.671745</v>
      </c>
    </row>
    <row r="1424" spans="1:2" x14ac:dyDescent="0.3">
      <c r="A1424" s="1">
        <v>37405</v>
      </c>
      <c r="B1424">
        <v>12.475286000000001</v>
      </c>
    </row>
    <row r="1425" spans="1:2" x14ac:dyDescent="0.3">
      <c r="A1425" s="1">
        <v>37406</v>
      </c>
      <c r="B1425">
        <v>12.377052000000001</v>
      </c>
    </row>
    <row r="1426" spans="1:2" x14ac:dyDescent="0.3">
      <c r="A1426" s="1">
        <v>37407</v>
      </c>
      <c r="B1426">
        <v>12.789619</v>
      </c>
    </row>
    <row r="1427" spans="1:2" x14ac:dyDescent="0.3">
      <c r="A1427" s="1">
        <v>37410</v>
      </c>
      <c r="B1427">
        <v>12.54077</v>
      </c>
    </row>
    <row r="1428" spans="1:2" x14ac:dyDescent="0.3">
      <c r="A1428" s="1">
        <v>37411</v>
      </c>
      <c r="B1428">
        <v>12.278824</v>
      </c>
    </row>
    <row r="1429" spans="1:2" x14ac:dyDescent="0.3">
      <c r="A1429" s="1">
        <v>37412</v>
      </c>
      <c r="B1429">
        <v>12.363955000000001</v>
      </c>
    </row>
    <row r="1430" spans="1:2" x14ac:dyDescent="0.3">
      <c r="A1430" s="1">
        <v>37413</v>
      </c>
      <c r="B1430">
        <v>12.429442</v>
      </c>
    </row>
    <row r="1431" spans="1:2" x14ac:dyDescent="0.3">
      <c r="A1431" s="1">
        <v>37414</v>
      </c>
      <c r="B1431">
        <v>12.383601000000001</v>
      </c>
    </row>
    <row r="1432" spans="1:2" x14ac:dyDescent="0.3">
      <c r="A1432" s="1">
        <v>37417</v>
      </c>
      <c r="B1432">
        <v>12.442539</v>
      </c>
    </row>
    <row r="1433" spans="1:2" x14ac:dyDescent="0.3">
      <c r="A1433" s="1">
        <v>37418</v>
      </c>
      <c r="B1433">
        <v>12.422893999999999</v>
      </c>
    </row>
    <row r="1434" spans="1:2" x14ac:dyDescent="0.3">
      <c r="A1434" s="1">
        <v>37419</v>
      </c>
      <c r="B1434">
        <v>12.062714</v>
      </c>
    </row>
    <row r="1435" spans="1:2" x14ac:dyDescent="0.3">
      <c r="A1435" s="1">
        <v>37420</v>
      </c>
      <c r="B1435">
        <v>11.800763999999999</v>
      </c>
    </row>
    <row r="1436" spans="1:2" x14ac:dyDescent="0.3">
      <c r="A1436" s="1">
        <v>37421</v>
      </c>
      <c r="B1436">
        <v>11.820414</v>
      </c>
    </row>
    <row r="1437" spans="1:2" x14ac:dyDescent="0.3">
      <c r="A1437" s="1">
        <v>37424</v>
      </c>
      <c r="B1437">
        <v>11.97758</v>
      </c>
    </row>
    <row r="1438" spans="1:2" x14ac:dyDescent="0.3">
      <c r="A1438" s="1">
        <v>37425</v>
      </c>
      <c r="B1438">
        <v>11.853156</v>
      </c>
    </row>
    <row r="1439" spans="1:2" x14ac:dyDescent="0.3">
      <c r="A1439" s="1">
        <v>37426</v>
      </c>
      <c r="B1439">
        <v>11.695987000000001</v>
      </c>
    </row>
    <row r="1440" spans="1:2" x14ac:dyDescent="0.3">
      <c r="A1440" s="1">
        <v>37427</v>
      </c>
      <c r="B1440">
        <v>11.650145999999999</v>
      </c>
    </row>
    <row r="1441" spans="1:2" x14ac:dyDescent="0.3">
      <c r="A1441" s="1">
        <v>37428</v>
      </c>
      <c r="B1441">
        <v>11.604305999999999</v>
      </c>
    </row>
    <row r="1442" spans="1:2" x14ac:dyDescent="0.3">
      <c r="A1442" s="1">
        <v>37431</v>
      </c>
      <c r="B1442">
        <v>11.637048</v>
      </c>
    </row>
    <row r="1443" spans="1:2" x14ac:dyDescent="0.3">
      <c r="A1443" s="1">
        <v>37432</v>
      </c>
      <c r="B1443">
        <v>11.728730000000001</v>
      </c>
    </row>
    <row r="1444" spans="1:2" x14ac:dyDescent="0.3">
      <c r="A1444" s="1">
        <v>37433</v>
      </c>
      <c r="B1444">
        <v>11.754927</v>
      </c>
    </row>
    <row r="1445" spans="1:2" x14ac:dyDescent="0.3">
      <c r="A1445" s="1">
        <v>37434</v>
      </c>
      <c r="B1445">
        <v>11.702537</v>
      </c>
    </row>
    <row r="1446" spans="1:2" x14ac:dyDescent="0.3">
      <c r="A1446" s="1">
        <v>37435</v>
      </c>
      <c r="B1446">
        <v>11.78767</v>
      </c>
    </row>
    <row r="1447" spans="1:2" x14ac:dyDescent="0.3">
      <c r="A1447" s="1">
        <v>37438</v>
      </c>
      <c r="B1447">
        <v>11.951387</v>
      </c>
    </row>
    <row r="1448" spans="1:2" x14ac:dyDescent="0.3">
      <c r="A1448" s="1">
        <v>37439</v>
      </c>
      <c r="B1448">
        <v>11.781122999999999</v>
      </c>
    </row>
    <row r="1449" spans="1:2" x14ac:dyDescent="0.3">
      <c r="A1449" s="1">
        <v>37440</v>
      </c>
      <c r="B1449">
        <v>11.538819999999999</v>
      </c>
    </row>
    <row r="1450" spans="1:2" x14ac:dyDescent="0.3">
      <c r="A1450" s="1">
        <v>37441</v>
      </c>
      <c r="B1450">
        <v>11.362004000000001</v>
      </c>
    </row>
    <row r="1451" spans="1:2" x14ac:dyDescent="0.3">
      <c r="A1451" s="1">
        <v>37442</v>
      </c>
      <c r="B1451">
        <v>11.492976000000001</v>
      </c>
    </row>
    <row r="1452" spans="1:2" x14ac:dyDescent="0.3">
      <c r="A1452" s="1">
        <v>37445</v>
      </c>
      <c r="B1452">
        <v>11.289968</v>
      </c>
    </row>
    <row r="1453" spans="1:2" x14ac:dyDescent="0.3">
      <c r="A1453" s="1">
        <v>37446</v>
      </c>
      <c r="B1453">
        <v>11.289968</v>
      </c>
    </row>
    <row r="1454" spans="1:2" x14ac:dyDescent="0.3">
      <c r="A1454" s="1">
        <v>37447</v>
      </c>
      <c r="B1454">
        <v>10.936337999999999</v>
      </c>
    </row>
    <row r="1455" spans="1:2" x14ac:dyDescent="0.3">
      <c r="A1455" s="1">
        <v>37448</v>
      </c>
      <c r="B1455">
        <v>10.739876000000001</v>
      </c>
    </row>
    <row r="1456" spans="1:2" x14ac:dyDescent="0.3">
      <c r="A1456" s="1">
        <v>37449</v>
      </c>
      <c r="B1456">
        <v>10.942886</v>
      </c>
    </row>
    <row r="1457" spans="1:2" x14ac:dyDescent="0.3">
      <c r="A1457" s="1">
        <v>37452</v>
      </c>
      <c r="B1457">
        <v>10.3666</v>
      </c>
    </row>
    <row r="1458" spans="1:2" x14ac:dyDescent="0.3">
      <c r="A1458" s="1">
        <v>37453</v>
      </c>
      <c r="B1458">
        <v>10.229077999999999</v>
      </c>
    </row>
    <row r="1459" spans="1:2" x14ac:dyDescent="0.3">
      <c r="A1459" s="1">
        <v>37454</v>
      </c>
      <c r="B1459">
        <v>10.530315999999999</v>
      </c>
    </row>
    <row r="1460" spans="1:2" x14ac:dyDescent="0.3">
      <c r="A1460" s="1">
        <v>37455</v>
      </c>
      <c r="B1460">
        <v>10.739876000000001</v>
      </c>
    </row>
    <row r="1461" spans="1:2" x14ac:dyDescent="0.3">
      <c r="A1461" s="1">
        <v>37456</v>
      </c>
      <c r="B1461">
        <v>10.694036000000001</v>
      </c>
    </row>
    <row r="1462" spans="1:2" x14ac:dyDescent="0.3">
      <c r="A1462" s="1">
        <v>37459</v>
      </c>
      <c r="B1462">
        <v>9.8885450000000006</v>
      </c>
    </row>
    <row r="1463" spans="1:2" x14ac:dyDescent="0.3">
      <c r="A1463" s="1">
        <v>37460</v>
      </c>
      <c r="B1463">
        <v>9.7575699999999994</v>
      </c>
    </row>
    <row r="1464" spans="1:2" x14ac:dyDescent="0.3">
      <c r="A1464" s="1">
        <v>37461</v>
      </c>
      <c r="B1464">
        <v>10.281466999999999</v>
      </c>
    </row>
    <row r="1465" spans="1:2" x14ac:dyDescent="0.3">
      <c r="A1465" s="1">
        <v>37462</v>
      </c>
      <c r="B1465">
        <v>10.117749999999999</v>
      </c>
    </row>
    <row r="1466" spans="1:2" x14ac:dyDescent="0.3">
      <c r="A1466" s="1">
        <v>37463</v>
      </c>
      <c r="B1466">
        <v>10.281466999999999</v>
      </c>
    </row>
    <row r="1467" spans="1:2" x14ac:dyDescent="0.3">
      <c r="A1467" s="1">
        <v>37466</v>
      </c>
      <c r="B1467">
        <v>10.707133000000001</v>
      </c>
    </row>
    <row r="1468" spans="1:2" x14ac:dyDescent="0.3">
      <c r="A1468" s="1">
        <v>37467</v>
      </c>
      <c r="B1468">
        <v>11.028021000000001</v>
      </c>
    </row>
    <row r="1469" spans="1:2" x14ac:dyDescent="0.3">
      <c r="A1469" s="1">
        <v>37468</v>
      </c>
      <c r="B1469">
        <v>11.525721000000001</v>
      </c>
    </row>
    <row r="1470" spans="1:2" x14ac:dyDescent="0.3">
      <c r="A1470" s="1">
        <v>37469</v>
      </c>
      <c r="B1470">
        <v>11.16554</v>
      </c>
    </row>
    <row r="1471" spans="1:2" x14ac:dyDescent="0.3">
      <c r="A1471" s="1">
        <v>37470</v>
      </c>
      <c r="B1471">
        <v>11.172091</v>
      </c>
    </row>
    <row r="1472" spans="1:2" x14ac:dyDescent="0.3">
      <c r="A1472" s="1">
        <v>37473</v>
      </c>
      <c r="B1472">
        <v>10.811913000000001</v>
      </c>
    </row>
    <row r="1473" spans="1:2" x14ac:dyDescent="0.3">
      <c r="A1473" s="1">
        <v>37474</v>
      </c>
      <c r="B1473">
        <v>10.969080999999999</v>
      </c>
    </row>
    <row r="1474" spans="1:2" x14ac:dyDescent="0.3">
      <c r="A1474" s="1">
        <v>37475</v>
      </c>
      <c r="B1474">
        <v>10.929790000000001</v>
      </c>
    </row>
    <row r="1475" spans="1:2" x14ac:dyDescent="0.3">
      <c r="A1475" s="1">
        <v>37476</v>
      </c>
      <c r="B1475">
        <v>11.119700999999999</v>
      </c>
    </row>
    <row r="1476" spans="1:2" x14ac:dyDescent="0.3">
      <c r="A1476" s="1">
        <v>37477</v>
      </c>
      <c r="B1476">
        <v>11.132797999999999</v>
      </c>
    </row>
    <row r="1477" spans="1:2" x14ac:dyDescent="0.3">
      <c r="A1477" s="1">
        <v>37480</v>
      </c>
      <c r="B1477">
        <v>10.883948</v>
      </c>
    </row>
    <row r="1478" spans="1:2" x14ac:dyDescent="0.3">
      <c r="A1478" s="1">
        <v>37481</v>
      </c>
      <c r="B1478">
        <v>11.034566999999999</v>
      </c>
    </row>
    <row r="1479" spans="1:2" x14ac:dyDescent="0.3">
      <c r="A1479" s="1">
        <v>37482</v>
      </c>
      <c r="B1479">
        <v>11.100056</v>
      </c>
    </row>
    <row r="1480" spans="1:2" x14ac:dyDescent="0.3">
      <c r="A1480" s="1">
        <v>37483</v>
      </c>
      <c r="B1480">
        <v>11.132797999999999</v>
      </c>
    </row>
    <row r="1481" spans="1:2" x14ac:dyDescent="0.3">
      <c r="A1481" s="1">
        <v>37484</v>
      </c>
      <c r="B1481">
        <v>10.969080999999999</v>
      </c>
    </row>
    <row r="1482" spans="1:2" x14ac:dyDescent="0.3">
      <c r="A1482" s="1">
        <v>37487</v>
      </c>
      <c r="B1482">
        <v>10.844654999999999</v>
      </c>
    </row>
    <row r="1483" spans="1:2" x14ac:dyDescent="0.3">
      <c r="A1483" s="1">
        <v>37488</v>
      </c>
      <c r="B1483">
        <v>10.870851999999999</v>
      </c>
    </row>
    <row r="1484" spans="1:2" x14ac:dyDescent="0.3">
      <c r="A1484" s="1">
        <v>37489</v>
      </c>
      <c r="B1484">
        <v>10.949436</v>
      </c>
    </row>
    <row r="1485" spans="1:2" x14ac:dyDescent="0.3">
      <c r="A1485" s="1">
        <v>37490</v>
      </c>
      <c r="B1485">
        <v>10.805364000000001</v>
      </c>
    </row>
    <row r="1486" spans="1:2" x14ac:dyDescent="0.3">
      <c r="A1486" s="1">
        <v>37491</v>
      </c>
      <c r="B1486">
        <v>10.805364000000001</v>
      </c>
    </row>
    <row r="1487" spans="1:2" x14ac:dyDescent="0.3">
      <c r="A1487" s="1">
        <v>37494</v>
      </c>
      <c r="B1487">
        <v>10.805364000000001</v>
      </c>
    </row>
    <row r="1488" spans="1:2" x14ac:dyDescent="0.3">
      <c r="A1488" s="1">
        <v>37495</v>
      </c>
      <c r="B1488">
        <v>10.805364000000001</v>
      </c>
    </row>
    <row r="1489" spans="1:2" x14ac:dyDescent="0.3">
      <c r="A1489" s="1">
        <v>37496</v>
      </c>
      <c r="B1489">
        <v>10.805364000000001</v>
      </c>
    </row>
    <row r="1490" spans="1:2" x14ac:dyDescent="0.3">
      <c r="A1490" s="1">
        <v>37497</v>
      </c>
      <c r="B1490">
        <v>10.752974999999999</v>
      </c>
    </row>
    <row r="1491" spans="1:2" x14ac:dyDescent="0.3">
      <c r="A1491" s="1">
        <v>37498</v>
      </c>
      <c r="B1491">
        <v>10.805364000000001</v>
      </c>
    </row>
    <row r="1492" spans="1:2" x14ac:dyDescent="0.3">
      <c r="A1492" s="1">
        <v>37501</v>
      </c>
      <c r="B1492">
        <v>10.969080999999999</v>
      </c>
    </row>
    <row r="1493" spans="1:2" x14ac:dyDescent="0.3">
      <c r="A1493" s="1">
        <v>37502</v>
      </c>
      <c r="B1493">
        <v>10.641643999999999</v>
      </c>
    </row>
    <row r="1494" spans="1:2" x14ac:dyDescent="0.3">
      <c r="A1494" s="1">
        <v>37503</v>
      </c>
      <c r="B1494">
        <v>10.412443</v>
      </c>
    </row>
    <row r="1495" spans="1:2" x14ac:dyDescent="0.3">
      <c r="A1495" s="1">
        <v>37504</v>
      </c>
      <c r="B1495">
        <v>9.8885450000000006</v>
      </c>
    </row>
    <row r="1496" spans="1:2" x14ac:dyDescent="0.3">
      <c r="A1496" s="1">
        <v>37505</v>
      </c>
      <c r="B1496">
        <v>10.707133000000001</v>
      </c>
    </row>
    <row r="1497" spans="1:2" x14ac:dyDescent="0.3">
      <c r="A1497" s="1">
        <v>37508</v>
      </c>
      <c r="B1497">
        <v>10.491025</v>
      </c>
    </row>
    <row r="1498" spans="1:2" x14ac:dyDescent="0.3">
      <c r="A1498" s="1">
        <v>37509</v>
      </c>
      <c r="B1498">
        <v>10.798814999999999</v>
      </c>
    </row>
    <row r="1499" spans="1:2" x14ac:dyDescent="0.3">
      <c r="A1499" s="1">
        <v>37510</v>
      </c>
      <c r="B1499">
        <v>11.041117</v>
      </c>
    </row>
    <row r="1500" spans="1:2" x14ac:dyDescent="0.3">
      <c r="A1500" s="1">
        <v>37511</v>
      </c>
      <c r="B1500">
        <v>10.694036000000001</v>
      </c>
    </row>
    <row r="1501" spans="1:2" x14ac:dyDescent="0.3">
      <c r="A1501" s="1">
        <v>37512</v>
      </c>
      <c r="B1501">
        <v>10.517219000000001</v>
      </c>
    </row>
    <row r="1502" spans="1:2" x14ac:dyDescent="0.3">
      <c r="A1502" s="1">
        <v>37515</v>
      </c>
      <c r="B1502">
        <v>10.635097999999999</v>
      </c>
    </row>
    <row r="1503" spans="1:2" x14ac:dyDescent="0.3">
      <c r="A1503" s="1">
        <v>37516</v>
      </c>
      <c r="B1503">
        <v>10.608902</v>
      </c>
    </row>
    <row r="1504" spans="1:2" x14ac:dyDescent="0.3">
      <c r="A1504" s="1">
        <v>37517</v>
      </c>
      <c r="B1504">
        <v>10.333857999999999</v>
      </c>
    </row>
    <row r="1505" spans="1:2" x14ac:dyDescent="0.3">
      <c r="A1505" s="1">
        <v>37518</v>
      </c>
      <c r="B1505">
        <v>10.242172999999999</v>
      </c>
    </row>
    <row r="1506" spans="1:2" x14ac:dyDescent="0.3">
      <c r="A1506" s="1">
        <v>37519</v>
      </c>
      <c r="B1506">
        <v>10.346954999999999</v>
      </c>
    </row>
    <row r="1507" spans="1:2" x14ac:dyDescent="0.3">
      <c r="A1507" s="1">
        <v>37522</v>
      </c>
      <c r="B1507">
        <v>9.8361560000000008</v>
      </c>
    </row>
    <row r="1508" spans="1:2" x14ac:dyDescent="0.3">
      <c r="A1508" s="1">
        <v>37523</v>
      </c>
      <c r="B1508">
        <v>9.2991609999999998</v>
      </c>
    </row>
    <row r="1509" spans="1:2" x14ac:dyDescent="0.3">
      <c r="A1509" s="1">
        <v>37524</v>
      </c>
      <c r="B1509">
        <v>9.5087220000000006</v>
      </c>
    </row>
    <row r="1510" spans="1:2" x14ac:dyDescent="0.3">
      <c r="A1510" s="1">
        <v>37525</v>
      </c>
      <c r="B1510">
        <v>9.2729660000000003</v>
      </c>
    </row>
    <row r="1511" spans="1:2" x14ac:dyDescent="0.3">
      <c r="A1511" s="1">
        <v>37526</v>
      </c>
      <c r="B1511">
        <v>9.0241170000000004</v>
      </c>
    </row>
    <row r="1512" spans="1:2" x14ac:dyDescent="0.3">
      <c r="A1512" s="1">
        <v>37529</v>
      </c>
      <c r="B1512">
        <v>8.7425200000000007</v>
      </c>
    </row>
    <row r="1513" spans="1:2" x14ac:dyDescent="0.3">
      <c r="A1513" s="1">
        <v>37530</v>
      </c>
      <c r="B1513">
        <v>9.2205770000000005</v>
      </c>
    </row>
    <row r="1514" spans="1:2" x14ac:dyDescent="0.3">
      <c r="A1514" s="1">
        <v>37531</v>
      </c>
      <c r="B1514">
        <v>9.0044699999999995</v>
      </c>
    </row>
    <row r="1515" spans="1:2" x14ac:dyDescent="0.3">
      <c r="A1515" s="1">
        <v>37532</v>
      </c>
      <c r="B1515">
        <v>8.6442910000000008</v>
      </c>
    </row>
    <row r="1516" spans="1:2" x14ac:dyDescent="0.3">
      <c r="A1516" s="1">
        <v>37533</v>
      </c>
      <c r="B1516">
        <v>8.3888920000000002</v>
      </c>
    </row>
    <row r="1517" spans="1:2" x14ac:dyDescent="0.3">
      <c r="A1517" s="1">
        <v>37536</v>
      </c>
      <c r="B1517">
        <v>8.1727830000000008</v>
      </c>
    </row>
    <row r="1518" spans="1:2" x14ac:dyDescent="0.3">
      <c r="A1518" s="1">
        <v>37537</v>
      </c>
      <c r="B1518">
        <v>7.9566780000000001</v>
      </c>
    </row>
    <row r="1519" spans="1:2" x14ac:dyDescent="0.3">
      <c r="A1519" s="1">
        <v>37538</v>
      </c>
      <c r="B1519">
        <v>7.6750819999999997</v>
      </c>
    </row>
    <row r="1520" spans="1:2" x14ac:dyDescent="0.3">
      <c r="A1520" s="1">
        <v>37539</v>
      </c>
      <c r="B1520">
        <v>7.74057</v>
      </c>
    </row>
    <row r="1521" spans="1:2" x14ac:dyDescent="0.3">
      <c r="A1521" s="1">
        <v>37540</v>
      </c>
      <c r="B1521">
        <v>8.1007490000000004</v>
      </c>
    </row>
    <row r="1522" spans="1:2" x14ac:dyDescent="0.3">
      <c r="A1522" s="1">
        <v>37543</v>
      </c>
      <c r="B1522">
        <v>7.8060559999999999</v>
      </c>
    </row>
    <row r="1523" spans="1:2" x14ac:dyDescent="0.3">
      <c r="A1523" s="1">
        <v>37544</v>
      </c>
      <c r="B1523">
        <v>8.4805740000000007</v>
      </c>
    </row>
    <row r="1524" spans="1:2" x14ac:dyDescent="0.3">
      <c r="A1524" s="1">
        <v>37545</v>
      </c>
      <c r="B1524">
        <v>8.3103060000000006</v>
      </c>
    </row>
    <row r="1525" spans="1:2" x14ac:dyDescent="0.3">
      <c r="A1525" s="1">
        <v>37546</v>
      </c>
      <c r="B1525">
        <v>9.0437609999999999</v>
      </c>
    </row>
    <row r="1526" spans="1:2" x14ac:dyDescent="0.3">
      <c r="A1526" s="1">
        <v>37547</v>
      </c>
      <c r="B1526">
        <v>8.8996910000000007</v>
      </c>
    </row>
    <row r="1527" spans="1:2" x14ac:dyDescent="0.3">
      <c r="A1527" s="1">
        <v>37550</v>
      </c>
      <c r="B1527">
        <v>9.0175680000000007</v>
      </c>
    </row>
    <row r="1528" spans="1:2" x14ac:dyDescent="0.3">
      <c r="A1528" s="1">
        <v>37551</v>
      </c>
      <c r="B1528">
        <v>8.7228750000000002</v>
      </c>
    </row>
    <row r="1529" spans="1:2" x14ac:dyDescent="0.3">
      <c r="A1529" s="1">
        <v>37552</v>
      </c>
      <c r="B1529">
        <v>8.4740249999999993</v>
      </c>
    </row>
    <row r="1530" spans="1:2" x14ac:dyDescent="0.3">
      <c r="A1530" s="1">
        <v>37553</v>
      </c>
      <c r="B1530">
        <v>8.7556189999999994</v>
      </c>
    </row>
    <row r="1531" spans="1:2" x14ac:dyDescent="0.3">
      <c r="A1531" s="1">
        <v>37554</v>
      </c>
      <c r="B1531">
        <v>9.5414630000000002</v>
      </c>
    </row>
    <row r="1532" spans="1:2" x14ac:dyDescent="0.3">
      <c r="A1532" s="1">
        <v>37557</v>
      </c>
      <c r="B1532">
        <v>9.3450030000000002</v>
      </c>
    </row>
    <row r="1533" spans="1:2" x14ac:dyDescent="0.3">
      <c r="A1533" s="1">
        <v>37558</v>
      </c>
      <c r="B1533">
        <v>8.9717249999999993</v>
      </c>
    </row>
    <row r="1534" spans="1:2" x14ac:dyDescent="0.3">
      <c r="A1534" s="1">
        <v>37559</v>
      </c>
      <c r="B1534">
        <v>9.1354439999999997</v>
      </c>
    </row>
    <row r="1535" spans="1:2" x14ac:dyDescent="0.3">
      <c r="A1535" s="1">
        <v>37560</v>
      </c>
      <c r="B1535">
        <v>9.4759770000000003</v>
      </c>
    </row>
    <row r="1536" spans="1:2" x14ac:dyDescent="0.3">
      <c r="A1536" s="1">
        <v>37561</v>
      </c>
      <c r="B1536">
        <v>9.3515510000000006</v>
      </c>
    </row>
    <row r="1537" spans="1:2" x14ac:dyDescent="0.3">
      <c r="A1537" s="1">
        <v>37564</v>
      </c>
      <c r="B1537">
        <v>9.2336740000000006</v>
      </c>
    </row>
    <row r="1538" spans="1:2" x14ac:dyDescent="0.3">
      <c r="A1538" s="1">
        <v>37565</v>
      </c>
      <c r="B1538">
        <v>9.5087220000000006</v>
      </c>
    </row>
    <row r="1539" spans="1:2" x14ac:dyDescent="0.3">
      <c r="A1539" s="1">
        <v>37566</v>
      </c>
      <c r="B1539">
        <v>9.4628789999999992</v>
      </c>
    </row>
    <row r="1540" spans="1:2" x14ac:dyDescent="0.3">
      <c r="A1540" s="1">
        <v>37567</v>
      </c>
      <c r="B1540">
        <v>9.5414630000000002</v>
      </c>
    </row>
    <row r="1541" spans="1:2" x14ac:dyDescent="0.3">
      <c r="A1541" s="1">
        <v>37568</v>
      </c>
      <c r="B1541">
        <v>9.3842949999999998</v>
      </c>
    </row>
    <row r="1542" spans="1:2" x14ac:dyDescent="0.3">
      <c r="A1542" s="1">
        <v>37571</v>
      </c>
      <c r="B1542">
        <v>8.9979209999999998</v>
      </c>
    </row>
    <row r="1543" spans="1:2" x14ac:dyDescent="0.3">
      <c r="A1543" s="1">
        <v>37572</v>
      </c>
      <c r="B1543">
        <v>9.011018</v>
      </c>
    </row>
    <row r="1544" spans="1:2" x14ac:dyDescent="0.3">
      <c r="A1544" s="1">
        <v>37573</v>
      </c>
      <c r="B1544">
        <v>9.2205770000000005</v>
      </c>
    </row>
    <row r="1545" spans="1:2" x14ac:dyDescent="0.3">
      <c r="A1545" s="1">
        <v>37574</v>
      </c>
      <c r="B1545">
        <v>9.3122589999999992</v>
      </c>
    </row>
    <row r="1546" spans="1:2" x14ac:dyDescent="0.3">
      <c r="A1546" s="1">
        <v>37575</v>
      </c>
      <c r="B1546">
        <v>9.5938529999999993</v>
      </c>
    </row>
    <row r="1547" spans="1:2" x14ac:dyDescent="0.3">
      <c r="A1547" s="1">
        <v>37578</v>
      </c>
      <c r="B1547">
        <v>9.6200489999999999</v>
      </c>
    </row>
    <row r="1548" spans="1:2" x14ac:dyDescent="0.3">
      <c r="A1548" s="1">
        <v>37579</v>
      </c>
      <c r="B1548">
        <v>9.6527890000000003</v>
      </c>
    </row>
    <row r="1549" spans="1:2" x14ac:dyDescent="0.3">
      <c r="A1549" s="1">
        <v>37580</v>
      </c>
      <c r="B1549">
        <v>9.4301349999999999</v>
      </c>
    </row>
    <row r="1550" spans="1:2" x14ac:dyDescent="0.3">
      <c r="A1550" s="1">
        <v>37581</v>
      </c>
      <c r="B1550">
        <v>9.7903140000000004</v>
      </c>
    </row>
    <row r="1551" spans="1:2" x14ac:dyDescent="0.3">
      <c r="A1551" s="1">
        <v>37582</v>
      </c>
      <c r="B1551">
        <v>9.9867760000000008</v>
      </c>
    </row>
    <row r="1552" spans="1:2" x14ac:dyDescent="0.3">
      <c r="A1552" s="1">
        <v>37585</v>
      </c>
      <c r="B1552">
        <v>9.8361560000000008</v>
      </c>
    </row>
    <row r="1553" spans="1:2" x14ac:dyDescent="0.3">
      <c r="A1553" s="1">
        <v>37586</v>
      </c>
      <c r="B1553">
        <v>9.8034130000000008</v>
      </c>
    </row>
    <row r="1554" spans="1:2" x14ac:dyDescent="0.3">
      <c r="A1554" s="1">
        <v>37587</v>
      </c>
      <c r="B1554">
        <v>9.8230599999999999</v>
      </c>
    </row>
    <row r="1555" spans="1:2" x14ac:dyDescent="0.3">
      <c r="A1555" s="1">
        <v>37588</v>
      </c>
      <c r="B1555">
        <v>9.9605809999999995</v>
      </c>
    </row>
    <row r="1556" spans="1:2" x14ac:dyDescent="0.3">
      <c r="A1556" s="1">
        <v>37589</v>
      </c>
      <c r="B1556">
        <v>10.615451</v>
      </c>
    </row>
    <row r="1557" spans="1:2" x14ac:dyDescent="0.3">
      <c r="A1557" s="1">
        <v>37592</v>
      </c>
      <c r="B1557">
        <v>10.281466999999999</v>
      </c>
    </row>
    <row r="1558" spans="1:2" x14ac:dyDescent="0.3">
      <c r="A1558" s="1">
        <v>37593</v>
      </c>
      <c r="B1558">
        <v>9.9540330000000008</v>
      </c>
    </row>
    <row r="1559" spans="1:2" x14ac:dyDescent="0.3">
      <c r="A1559" s="1">
        <v>37594</v>
      </c>
      <c r="B1559">
        <v>10.215979000000001</v>
      </c>
    </row>
    <row r="1560" spans="1:2" x14ac:dyDescent="0.3">
      <c r="A1560" s="1">
        <v>37595</v>
      </c>
      <c r="B1560">
        <v>9.8885450000000006</v>
      </c>
    </row>
    <row r="1561" spans="1:2" x14ac:dyDescent="0.3">
      <c r="A1561" s="1">
        <v>37596</v>
      </c>
      <c r="B1561">
        <v>9.7379250000000006</v>
      </c>
    </row>
    <row r="1562" spans="1:2" x14ac:dyDescent="0.3">
      <c r="A1562" s="1">
        <v>37599</v>
      </c>
      <c r="B1562">
        <v>9.6200489999999999</v>
      </c>
    </row>
    <row r="1563" spans="1:2" x14ac:dyDescent="0.3">
      <c r="A1563" s="1">
        <v>37600</v>
      </c>
      <c r="B1563">
        <v>9.8034130000000008</v>
      </c>
    </row>
    <row r="1564" spans="1:2" x14ac:dyDescent="0.3">
      <c r="A1564" s="1">
        <v>37601</v>
      </c>
      <c r="B1564">
        <v>10.281466999999999</v>
      </c>
    </row>
    <row r="1565" spans="1:2" x14ac:dyDescent="0.3">
      <c r="A1565" s="1">
        <v>37602</v>
      </c>
      <c r="B1565">
        <v>10.091556000000001</v>
      </c>
    </row>
    <row r="1566" spans="1:2" x14ac:dyDescent="0.3">
      <c r="A1566" s="1">
        <v>37603</v>
      </c>
      <c r="B1566">
        <v>9.9998710000000006</v>
      </c>
    </row>
    <row r="1567" spans="1:2" x14ac:dyDescent="0.3">
      <c r="A1567" s="1">
        <v>37606</v>
      </c>
      <c r="B1567">
        <v>9.7641200000000001</v>
      </c>
    </row>
    <row r="1568" spans="1:2" x14ac:dyDescent="0.3">
      <c r="A1568" s="1">
        <v>37607</v>
      </c>
      <c r="B1568">
        <v>9.8296069999999993</v>
      </c>
    </row>
    <row r="1569" spans="1:2" x14ac:dyDescent="0.3">
      <c r="A1569" s="1">
        <v>37608</v>
      </c>
      <c r="B1569">
        <v>9.4890740000000005</v>
      </c>
    </row>
    <row r="1570" spans="1:2" x14ac:dyDescent="0.3">
      <c r="A1570" s="1">
        <v>37609</v>
      </c>
      <c r="B1570">
        <v>9.7575699999999994</v>
      </c>
    </row>
    <row r="1571" spans="1:2" x14ac:dyDescent="0.3">
      <c r="A1571" s="1">
        <v>37610</v>
      </c>
      <c r="B1571">
        <v>9.5611099999999993</v>
      </c>
    </row>
    <row r="1572" spans="1:2" x14ac:dyDescent="0.3">
      <c r="A1572" s="1">
        <v>37613</v>
      </c>
      <c r="B1572">
        <v>9.5611099999999993</v>
      </c>
    </row>
    <row r="1573" spans="1:2" x14ac:dyDescent="0.3">
      <c r="A1573" s="1">
        <v>37614</v>
      </c>
      <c r="B1573">
        <v>9.5611099999999993</v>
      </c>
    </row>
    <row r="1574" spans="1:2" x14ac:dyDescent="0.3">
      <c r="A1574" s="1">
        <v>37615</v>
      </c>
      <c r="B1574">
        <v>9.5611099999999993</v>
      </c>
    </row>
    <row r="1575" spans="1:2" x14ac:dyDescent="0.3">
      <c r="A1575" s="1">
        <v>37616</v>
      </c>
      <c r="B1575">
        <v>9.5611099999999993</v>
      </c>
    </row>
    <row r="1576" spans="1:2" x14ac:dyDescent="0.3">
      <c r="A1576" s="1">
        <v>37617</v>
      </c>
      <c r="B1576">
        <v>9.3450030000000002</v>
      </c>
    </row>
    <row r="1577" spans="1:2" x14ac:dyDescent="0.3">
      <c r="A1577" s="1">
        <v>37620</v>
      </c>
      <c r="B1577">
        <v>9.7575699999999994</v>
      </c>
    </row>
    <row r="1578" spans="1:2" x14ac:dyDescent="0.3">
      <c r="A1578" s="1">
        <v>37621</v>
      </c>
      <c r="B1578">
        <v>9.7575699999999994</v>
      </c>
    </row>
    <row r="1579" spans="1:2" x14ac:dyDescent="0.3">
      <c r="A1579" s="1">
        <v>37622</v>
      </c>
      <c r="B1579">
        <v>9.7575699999999994</v>
      </c>
    </row>
    <row r="1580" spans="1:2" x14ac:dyDescent="0.3">
      <c r="A1580" s="1">
        <v>37623</v>
      </c>
      <c r="B1580">
        <v>10.117749999999999</v>
      </c>
    </row>
    <row r="1581" spans="1:2" x14ac:dyDescent="0.3">
      <c r="A1581" s="1">
        <v>37624</v>
      </c>
      <c r="B1581">
        <v>10.268370000000001</v>
      </c>
    </row>
    <row r="1582" spans="1:2" x14ac:dyDescent="0.3">
      <c r="A1582" s="1">
        <v>37627</v>
      </c>
      <c r="B1582">
        <v>9.9736779999999996</v>
      </c>
    </row>
    <row r="1583" spans="1:2" x14ac:dyDescent="0.3">
      <c r="A1583" s="1">
        <v>37628</v>
      </c>
      <c r="B1583">
        <v>10.150494</v>
      </c>
    </row>
    <row r="1584" spans="1:2" x14ac:dyDescent="0.3">
      <c r="A1584" s="1">
        <v>37629</v>
      </c>
      <c r="B1584">
        <v>9.7575699999999994</v>
      </c>
    </row>
    <row r="1585" spans="1:2" x14ac:dyDescent="0.3">
      <c r="A1585" s="1">
        <v>37630</v>
      </c>
      <c r="B1585">
        <v>9.9212869999999995</v>
      </c>
    </row>
    <row r="1586" spans="1:2" x14ac:dyDescent="0.3">
      <c r="A1586" s="1">
        <v>37631</v>
      </c>
      <c r="B1586">
        <v>10.143945</v>
      </c>
    </row>
    <row r="1587" spans="1:2" x14ac:dyDescent="0.3">
      <c r="A1587" s="1">
        <v>37634</v>
      </c>
      <c r="B1587">
        <v>10.039165000000001</v>
      </c>
    </row>
    <row r="1588" spans="1:2" x14ac:dyDescent="0.3">
      <c r="A1588" s="1">
        <v>37635</v>
      </c>
      <c r="B1588">
        <v>10.052263</v>
      </c>
    </row>
    <row r="1589" spans="1:2" x14ac:dyDescent="0.3">
      <c r="A1589" s="1">
        <v>37636</v>
      </c>
      <c r="B1589">
        <v>10.150494</v>
      </c>
    </row>
    <row r="1590" spans="1:2" x14ac:dyDescent="0.3">
      <c r="A1590" s="1">
        <v>37637</v>
      </c>
      <c r="B1590">
        <v>10.104653000000001</v>
      </c>
    </row>
    <row r="1591" spans="1:2" x14ac:dyDescent="0.3">
      <c r="A1591" s="1">
        <v>37638</v>
      </c>
      <c r="B1591">
        <v>9.7510220000000007</v>
      </c>
    </row>
    <row r="1592" spans="1:2" x14ac:dyDescent="0.3">
      <c r="A1592" s="1">
        <v>37641</v>
      </c>
      <c r="B1592">
        <v>9.7575699999999994</v>
      </c>
    </row>
    <row r="1593" spans="1:2" x14ac:dyDescent="0.3">
      <c r="A1593" s="1">
        <v>37642</v>
      </c>
      <c r="B1593">
        <v>9.7510220000000007</v>
      </c>
    </row>
    <row r="1594" spans="1:2" x14ac:dyDescent="0.3">
      <c r="A1594" s="1">
        <v>37643</v>
      </c>
      <c r="B1594">
        <v>9.5283650000000009</v>
      </c>
    </row>
    <row r="1595" spans="1:2" x14ac:dyDescent="0.3">
      <c r="A1595" s="1">
        <v>37644</v>
      </c>
      <c r="B1595">
        <v>9.4366830000000004</v>
      </c>
    </row>
    <row r="1596" spans="1:2" x14ac:dyDescent="0.3">
      <c r="A1596" s="1">
        <v>37645</v>
      </c>
      <c r="B1596">
        <v>9.4301349999999999</v>
      </c>
    </row>
    <row r="1597" spans="1:2" x14ac:dyDescent="0.3">
      <c r="A1597" s="1">
        <v>37648</v>
      </c>
      <c r="B1597">
        <v>9.2664179999999998</v>
      </c>
    </row>
    <row r="1598" spans="1:2" x14ac:dyDescent="0.3">
      <c r="A1598" s="1">
        <v>37649</v>
      </c>
      <c r="B1598">
        <v>9.1943830000000002</v>
      </c>
    </row>
    <row r="1599" spans="1:2" x14ac:dyDescent="0.3">
      <c r="A1599" s="1">
        <v>37650</v>
      </c>
      <c r="B1599">
        <v>9.3057099999999995</v>
      </c>
    </row>
    <row r="1600" spans="1:2" x14ac:dyDescent="0.3">
      <c r="A1600" s="1">
        <v>37651</v>
      </c>
      <c r="B1600">
        <v>9.1550899999999995</v>
      </c>
    </row>
    <row r="1601" spans="1:2" x14ac:dyDescent="0.3">
      <c r="A1601" s="1">
        <v>37652</v>
      </c>
      <c r="B1601">
        <v>9.4956239999999994</v>
      </c>
    </row>
    <row r="1602" spans="1:2" x14ac:dyDescent="0.3">
      <c r="A1602" s="1">
        <v>37655</v>
      </c>
      <c r="B1602">
        <v>9.8819970000000001</v>
      </c>
    </row>
    <row r="1603" spans="1:2" x14ac:dyDescent="0.3">
      <c r="A1603" s="1">
        <v>37656</v>
      </c>
      <c r="B1603">
        <v>9.7903140000000004</v>
      </c>
    </row>
    <row r="1604" spans="1:2" x14ac:dyDescent="0.3">
      <c r="A1604" s="1">
        <v>37657</v>
      </c>
      <c r="B1604">
        <v>10.012969</v>
      </c>
    </row>
    <row r="1605" spans="1:2" x14ac:dyDescent="0.3">
      <c r="A1605" s="1">
        <v>37658</v>
      </c>
      <c r="B1605">
        <v>9.5087220000000006</v>
      </c>
    </row>
    <row r="1606" spans="1:2" x14ac:dyDescent="0.3">
      <c r="A1606" s="1">
        <v>37659</v>
      </c>
      <c r="B1606">
        <v>9.2860639999999997</v>
      </c>
    </row>
    <row r="1607" spans="1:2" x14ac:dyDescent="0.3">
      <c r="A1607" s="1">
        <v>37662</v>
      </c>
      <c r="B1607">
        <v>9.4366830000000004</v>
      </c>
    </row>
    <row r="1608" spans="1:2" x14ac:dyDescent="0.3">
      <c r="A1608" s="1">
        <v>37663</v>
      </c>
      <c r="B1608">
        <v>9.5676570000000005</v>
      </c>
    </row>
    <row r="1609" spans="1:2" x14ac:dyDescent="0.3">
      <c r="A1609" s="1">
        <v>37664</v>
      </c>
      <c r="B1609">
        <v>9.1092490000000002</v>
      </c>
    </row>
    <row r="1610" spans="1:2" x14ac:dyDescent="0.3">
      <c r="A1610" s="1">
        <v>37665</v>
      </c>
      <c r="B1610">
        <v>9.0044699999999995</v>
      </c>
    </row>
    <row r="1611" spans="1:2" x14ac:dyDescent="0.3">
      <c r="A1611" s="1">
        <v>37666</v>
      </c>
      <c r="B1611">
        <v>9.3253559999999993</v>
      </c>
    </row>
    <row r="1612" spans="1:2" x14ac:dyDescent="0.3">
      <c r="A1612" s="1">
        <v>37669</v>
      </c>
      <c r="B1612">
        <v>9.3319050000000008</v>
      </c>
    </row>
    <row r="1613" spans="1:2" x14ac:dyDescent="0.3">
      <c r="A1613" s="1">
        <v>37670</v>
      </c>
      <c r="B1613">
        <v>9.3842949999999998</v>
      </c>
    </row>
    <row r="1614" spans="1:2" x14ac:dyDescent="0.3">
      <c r="A1614" s="1">
        <v>37671</v>
      </c>
      <c r="B1614">
        <v>9.214029</v>
      </c>
    </row>
    <row r="1615" spans="1:2" x14ac:dyDescent="0.3">
      <c r="A1615" s="1">
        <v>37672</v>
      </c>
      <c r="B1615">
        <v>9.214029</v>
      </c>
    </row>
    <row r="1616" spans="1:2" x14ac:dyDescent="0.3">
      <c r="A1616" s="1">
        <v>37673</v>
      </c>
      <c r="B1616">
        <v>9.1681869999999996</v>
      </c>
    </row>
    <row r="1617" spans="1:2" x14ac:dyDescent="0.3">
      <c r="A1617" s="1">
        <v>37676</v>
      </c>
      <c r="B1617">
        <v>9.011018</v>
      </c>
    </row>
    <row r="1618" spans="1:2" x14ac:dyDescent="0.3">
      <c r="A1618" s="1">
        <v>37677</v>
      </c>
      <c r="B1618">
        <v>9.0961499999999997</v>
      </c>
    </row>
    <row r="1619" spans="1:2" x14ac:dyDescent="0.3">
      <c r="A1619" s="1">
        <v>37678</v>
      </c>
      <c r="B1619">
        <v>8.9324329999999996</v>
      </c>
    </row>
    <row r="1620" spans="1:2" x14ac:dyDescent="0.3">
      <c r="A1620" s="1">
        <v>37679</v>
      </c>
      <c r="B1620">
        <v>9.3188080000000006</v>
      </c>
    </row>
    <row r="1621" spans="1:2" x14ac:dyDescent="0.3">
      <c r="A1621" s="1">
        <v>37680</v>
      </c>
      <c r="B1621">
        <v>9.6396920000000001</v>
      </c>
    </row>
    <row r="1622" spans="1:2" x14ac:dyDescent="0.3">
      <c r="A1622" s="1">
        <v>37683</v>
      </c>
      <c r="B1622">
        <v>9.5021719999999998</v>
      </c>
    </row>
    <row r="1623" spans="1:2" x14ac:dyDescent="0.3">
      <c r="A1623" s="1">
        <v>37684</v>
      </c>
      <c r="B1623">
        <v>9.1027000000000005</v>
      </c>
    </row>
    <row r="1624" spans="1:2" x14ac:dyDescent="0.3">
      <c r="A1624" s="1">
        <v>37685</v>
      </c>
      <c r="B1624">
        <v>8.945532</v>
      </c>
    </row>
    <row r="1625" spans="1:2" x14ac:dyDescent="0.3">
      <c r="A1625" s="1">
        <v>37686</v>
      </c>
      <c r="B1625">
        <v>8.5264140000000008</v>
      </c>
    </row>
    <row r="1626" spans="1:2" x14ac:dyDescent="0.3">
      <c r="A1626" s="1">
        <v>37687</v>
      </c>
      <c r="B1626">
        <v>8.6704849999999993</v>
      </c>
    </row>
    <row r="1627" spans="1:2" x14ac:dyDescent="0.3">
      <c r="A1627" s="1">
        <v>37690</v>
      </c>
      <c r="B1627">
        <v>8.4805740000000007</v>
      </c>
    </row>
    <row r="1628" spans="1:2" x14ac:dyDescent="0.3">
      <c r="A1628" s="1">
        <v>37691</v>
      </c>
      <c r="B1628">
        <v>8.0614570000000008</v>
      </c>
    </row>
    <row r="1629" spans="1:2" x14ac:dyDescent="0.3">
      <c r="A1629" s="1">
        <v>37692</v>
      </c>
      <c r="B1629">
        <v>7.9239319999999998</v>
      </c>
    </row>
    <row r="1630" spans="1:2" x14ac:dyDescent="0.3">
      <c r="A1630" s="1">
        <v>37693</v>
      </c>
      <c r="B1630">
        <v>8.0221630000000008</v>
      </c>
    </row>
    <row r="1631" spans="1:2" x14ac:dyDescent="0.3">
      <c r="A1631" s="1">
        <v>37694</v>
      </c>
      <c r="B1631">
        <v>7.8846410000000002</v>
      </c>
    </row>
    <row r="1632" spans="1:2" x14ac:dyDescent="0.3">
      <c r="A1632" s="1">
        <v>37697</v>
      </c>
      <c r="B1632">
        <v>8.5198649999999994</v>
      </c>
    </row>
    <row r="1633" spans="1:2" x14ac:dyDescent="0.3">
      <c r="A1633" s="1">
        <v>37698</v>
      </c>
      <c r="B1633">
        <v>8.9782759999999993</v>
      </c>
    </row>
    <row r="1634" spans="1:2" x14ac:dyDescent="0.3">
      <c r="A1634" s="1">
        <v>37699</v>
      </c>
      <c r="B1634">
        <v>9.2991609999999998</v>
      </c>
    </row>
    <row r="1635" spans="1:2" x14ac:dyDescent="0.3">
      <c r="A1635" s="1">
        <v>37700</v>
      </c>
      <c r="B1635">
        <v>9.1288959999999992</v>
      </c>
    </row>
    <row r="1636" spans="1:2" x14ac:dyDescent="0.3">
      <c r="A1636" s="1">
        <v>37701</v>
      </c>
      <c r="B1636">
        <v>9.1681869999999996</v>
      </c>
    </row>
    <row r="1637" spans="1:2" x14ac:dyDescent="0.3">
      <c r="A1637" s="1">
        <v>37704</v>
      </c>
      <c r="B1637">
        <v>8.8734970000000004</v>
      </c>
    </row>
    <row r="1638" spans="1:2" x14ac:dyDescent="0.3">
      <c r="A1638" s="1">
        <v>37705</v>
      </c>
      <c r="B1638">
        <v>8.866949</v>
      </c>
    </row>
    <row r="1639" spans="1:2" x14ac:dyDescent="0.3">
      <c r="A1639" s="1">
        <v>37706</v>
      </c>
      <c r="B1639">
        <v>8.8407529999999994</v>
      </c>
    </row>
    <row r="1640" spans="1:2" x14ac:dyDescent="0.3">
      <c r="A1640" s="1">
        <v>37707</v>
      </c>
      <c r="B1640">
        <v>8.6442910000000008</v>
      </c>
    </row>
    <row r="1641" spans="1:2" x14ac:dyDescent="0.3">
      <c r="A1641" s="1">
        <v>37708</v>
      </c>
      <c r="B1641">
        <v>8.4805740000000007</v>
      </c>
    </row>
    <row r="1642" spans="1:2" x14ac:dyDescent="0.3">
      <c r="A1642" s="1">
        <v>37711</v>
      </c>
      <c r="B1642">
        <v>8.5657060000000005</v>
      </c>
    </row>
    <row r="1643" spans="1:2" x14ac:dyDescent="0.3">
      <c r="A1643" s="1">
        <v>37712</v>
      </c>
      <c r="B1643">
        <v>8.5853529999999996</v>
      </c>
    </row>
    <row r="1644" spans="1:2" x14ac:dyDescent="0.3">
      <c r="A1644" s="1">
        <v>37713</v>
      </c>
      <c r="B1644">
        <v>8.591901</v>
      </c>
    </row>
    <row r="1645" spans="1:2" x14ac:dyDescent="0.3">
      <c r="A1645" s="1">
        <v>37714</v>
      </c>
      <c r="B1645">
        <v>8.591901</v>
      </c>
    </row>
    <row r="1646" spans="1:2" x14ac:dyDescent="0.3">
      <c r="A1646" s="1">
        <v>37715</v>
      </c>
      <c r="B1646">
        <v>8.6180939999999993</v>
      </c>
    </row>
    <row r="1647" spans="1:2" x14ac:dyDescent="0.3">
      <c r="A1647" s="1">
        <v>37718</v>
      </c>
      <c r="B1647">
        <v>9.2926140000000004</v>
      </c>
    </row>
    <row r="1648" spans="1:2" x14ac:dyDescent="0.3">
      <c r="A1648" s="1">
        <v>37719</v>
      </c>
      <c r="B1648">
        <v>9.0241170000000004</v>
      </c>
    </row>
    <row r="1649" spans="1:2" x14ac:dyDescent="0.3">
      <c r="A1649" s="1">
        <v>37720</v>
      </c>
      <c r="B1649">
        <v>8.8538490000000003</v>
      </c>
    </row>
    <row r="1650" spans="1:2" x14ac:dyDescent="0.3">
      <c r="A1650" s="1">
        <v>37721</v>
      </c>
      <c r="B1650">
        <v>8.7097770000000008</v>
      </c>
    </row>
    <row r="1651" spans="1:2" x14ac:dyDescent="0.3">
      <c r="A1651" s="1">
        <v>37722</v>
      </c>
      <c r="B1651">
        <v>9.011018</v>
      </c>
    </row>
    <row r="1652" spans="1:2" x14ac:dyDescent="0.3">
      <c r="A1652" s="1">
        <v>37725</v>
      </c>
      <c r="B1652">
        <v>8.9520820000000008</v>
      </c>
    </row>
    <row r="1653" spans="1:2" x14ac:dyDescent="0.3">
      <c r="A1653" s="1">
        <v>37726</v>
      </c>
      <c r="B1653">
        <v>9.3973929999999992</v>
      </c>
    </row>
    <row r="1654" spans="1:2" x14ac:dyDescent="0.3">
      <c r="A1654" s="1">
        <v>37727</v>
      </c>
      <c r="B1654">
        <v>9.3319050000000008</v>
      </c>
    </row>
    <row r="1655" spans="1:2" x14ac:dyDescent="0.3">
      <c r="A1655" s="1">
        <v>37728</v>
      </c>
      <c r="B1655">
        <v>9.6986319999999999</v>
      </c>
    </row>
    <row r="1656" spans="1:2" x14ac:dyDescent="0.3">
      <c r="A1656" s="1">
        <v>37729</v>
      </c>
      <c r="B1656">
        <v>9.6986319999999999</v>
      </c>
    </row>
    <row r="1657" spans="1:2" x14ac:dyDescent="0.3">
      <c r="A1657" s="1">
        <v>37732</v>
      </c>
      <c r="B1657">
        <v>9.6986319999999999</v>
      </c>
    </row>
    <row r="1658" spans="1:2" x14ac:dyDescent="0.3">
      <c r="A1658" s="1">
        <v>37733</v>
      </c>
      <c r="B1658">
        <v>9.9474839999999993</v>
      </c>
    </row>
    <row r="1659" spans="1:2" x14ac:dyDescent="0.3">
      <c r="A1659" s="1">
        <v>37734</v>
      </c>
      <c r="B1659">
        <v>10.288015</v>
      </c>
    </row>
    <row r="1660" spans="1:2" x14ac:dyDescent="0.3">
      <c r="A1660" s="1">
        <v>37735</v>
      </c>
      <c r="B1660">
        <v>9.9867760000000008</v>
      </c>
    </row>
    <row r="1661" spans="1:2" x14ac:dyDescent="0.3">
      <c r="A1661" s="1">
        <v>37736</v>
      </c>
      <c r="B1661">
        <v>9.8230599999999999</v>
      </c>
    </row>
    <row r="1662" spans="1:2" x14ac:dyDescent="0.3">
      <c r="A1662" s="1">
        <v>37739</v>
      </c>
      <c r="B1662">
        <v>10.248723</v>
      </c>
    </row>
    <row r="1663" spans="1:2" x14ac:dyDescent="0.3">
      <c r="A1663" s="1">
        <v>37740</v>
      </c>
      <c r="B1663">
        <v>10.288015</v>
      </c>
    </row>
    <row r="1664" spans="1:2" x14ac:dyDescent="0.3">
      <c r="A1664" s="1">
        <v>37741</v>
      </c>
      <c r="B1664">
        <v>10.497574999999999</v>
      </c>
    </row>
    <row r="1665" spans="1:2" x14ac:dyDescent="0.3">
      <c r="A1665" s="1">
        <v>37742</v>
      </c>
      <c r="B1665">
        <v>10.497574999999999</v>
      </c>
    </row>
    <row r="1666" spans="1:2" x14ac:dyDescent="0.3">
      <c r="A1666" s="1">
        <v>37743</v>
      </c>
      <c r="B1666">
        <v>10.582708</v>
      </c>
    </row>
    <row r="1667" spans="1:2" x14ac:dyDescent="0.3">
      <c r="A1667" s="1">
        <v>37746</v>
      </c>
      <c r="B1667">
        <v>10.451734</v>
      </c>
    </row>
    <row r="1668" spans="1:2" x14ac:dyDescent="0.3">
      <c r="A1668" s="1">
        <v>37747</v>
      </c>
      <c r="B1668">
        <v>10.595805</v>
      </c>
    </row>
    <row r="1669" spans="1:2" x14ac:dyDescent="0.3">
      <c r="A1669" s="1">
        <v>37748</v>
      </c>
      <c r="B1669">
        <v>10.451734</v>
      </c>
    </row>
    <row r="1670" spans="1:2" x14ac:dyDescent="0.3">
      <c r="A1670" s="1">
        <v>37749</v>
      </c>
      <c r="B1670">
        <v>10.477926999999999</v>
      </c>
    </row>
    <row r="1671" spans="1:2" x14ac:dyDescent="0.3">
      <c r="A1671" s="1">
        <v>37750</v>
      </c>
      <c r="B1671">
        <v>10.602354</v>
      </c>
    </row>
    <row r="1672" spans="1:2" x14ac:dyDescent="0.3">
      <c r="A1672" s="1">
        <v>37753</v>
      </c>
      <c r="B1672">
        <v>10.530315999999999</v>
      </c>
    </row>
    <row r="1673" spans="1:2" x14ac:dyDescent="0.3">
      <c r="A1673" s="1">
        <v>37754</v>
      </c>
      <c r="B1673">
        <v>10.412443</v>
      </c>
    </row>
    <row r="1674" spans="1:2" x14ac:dyDescent="0.3">
      <c r="A1674" s="1">
        <v>37755</v>
      </c>
      <c r="B1674">
        <v>10.405893000000001</v>
      </c>
    </row>
    <row r="1675" spans="1:2" x14ac:dyDescent="0.3">
      <c r="A1675" s="1">
        <v>37756</v>
      </c>
      <c r="B1675">
        <v>10.576159000000001</v>
      </c>
    </row>
    <row r="1676" spans="1:2" x14ac:dyDescent="0.3">
      <c r="A1676" s="1">
        <v>37757</v>
      </c>
      <c r="B1676">
        <v>10.576159000000001</v>
      </c>
    </row>
    <row r="1677" spans="1:2" x14ac:dyDescent="0.3">
      <c r="A1677" s="1">
        <v>37760</v>
      </c>
      <c r="B1677">
        <v>10.405893000000001</v>
      </c>
    </row>
    <row r="1678" spans="1:2" x14ac:dyDescent="0.3">
      <c r="A1678" s="1">
        <v>37761</v>
      </c>
      <c r="B1678">
        <v>10.510672</v>
      </c>
    </row>
    <row r="1679" spans="1:2" x14ac:dyDescent="0.3">
      <c r="A1679" s="1">
        <v>37762</v>
      </c>
      <c r="B1679">
        <v>10.255272</v>
      </c>
    </row>
    <row r="1680" spans="1:2" x14ac:dyDescent="0.3">
      <c r="A1680" s="1">
        <v>37763</v>
      </c>
      <c r="B1680">
        <v>10.477926999999999</v>
      </c>
    </row>
    <row r="1681" spans="1:2" x14ac:dyDescent="0.3">
      <c r="A1681" s="1">
        <v>37764</v>
      </c>
      <c r="B1681">
        <v>10.432088</v>
      </c>
    </row>
    <row r="1682" spans="1:2" x14ac:dyDescent="0.3">
      <c r="A1682" s="1">
        <v>37767</v>
      </c>
      <c r="B1682">
        <v>10.580348000000001</v>
      </c>
    </row>
    <row r="1683" spans="1:2" x14ac:dyDescent="0.3">
      <c r="A1683" s="1">
        <v>37768</v>
      </c>
      <c r="B1683">
        <v>10.775782</v>
      </c>
    </row>
    <row r="1684" spans="1:2" x14ac:dyDescent="0.3">
      <c r="A1684" s="1">
        <v>37769</v>
      </c>
      <c r="B1684">
        <v>10.883607</v>
      </c>
    </row>
    <row r="1685" spans="1:2" x14ac:dyDescent="0.3">
      <c r="A1685" s="1">
        <v>37770</v>
      </c>
      <c r="B1685">
        <v>11.004909</v>
      </c>
    </row>
    <row r="1686" spans="1:2" x14ac:dyDescent="0.3">
      <c r="A1686" s="1">
        <v>37771</v>
      </c>
      <c r="B1686">
        <v>11.004909</v>
      </c>
    </row>
    <row r="1687" spans="1:2" x14ac:dyDescent="0.3">
      <c r="A1687" s="1">
        <v>37774</v>
      </c>
      <c r="B1687">
        <v>11.274473</v>
      </c>
    </row>
    <row r="1688" spans="1:2" x14ac:dyDescent="0.3">
      <c r="A1688" s="1">
        <v>37775</v>
      </c>
      <c r="B1688">
        <v>11.254255000000001</v>
      </c>
    </row>
    <row r="1689" spans="1:2" x14ac:dyDescent="0.3">
      <c r="A1689" s="1">
        <v>37776</v>
      </c>
      <c r="B1689">
        <v>11.874250999999999</v>
      </c>
    </row>
    <row r="1690" spans="1:2" x14ac:dyDescent="0.3">
      <c r="A1690" s="1">
        <v>37777</v>
      </c>
      <c r="B1690">
        <v>12.130335000000001</v>
      </c>
    </row>
    <row r="1691" spans="1:2" x14ac:dyDescent="0.3">
      <c r="A1691" s="1">
        <v>37778</v>
      </c>
      <c r="B1691">
        <v>12.487507000000001</v>
      </c>
    </row>
    <row r="1692" spans="1:2" x14ac:dyDescent="0.3">
      <c r="A1692" s="1">
        <v>37781</v>
      </c>
      <c r="B1692">
        <v>12.399899</v>
      </c>
    </row>
    <row r="1693" spans="1:2" x14ac:dyDescent="0.3">
      <c r="A1693" s="1">
        <v>37782</v>
      </c>
      <c r="B1693">
        <v>12.217942000000001</v>
      </c>
    </row>
    <row r="1694" spans="1:2" x14ac:dyDescent="0.3">
      <c r="A1694" s="1">
        <v>37783</v>
      </c>
      <c r="B1694">
        <v>12.399899</v>
      </c>
    </row>
    <row r="1695" spans="1:2" x14ac:dyDescent="0.3">
      <c r="A1695" s="1">
        <v>37784</v>
      </c>
      <c r="B1695">
        <v>12.399899</v>
      </c>
    </row>
    <row r="1696" spans="1:2" x14ac:dyDescent="0.3">
      <c r="A1696" s="1">
        <v>37785</v>
      </c>
      <c r="B1696">
        <v>12.170768000000001</v>
      </c>
    </row>
    <row r="1697" spans="1:2" x14ac:dyDescent="0.3">
      <c r="A1697" s="1">
        <v>37788</v>
      </c>
      <c r="B1697">
        <v>12.231420999999999</v>
      </c>
    </row>
    <row r="1698" spans="1:2" x14ac:dyDescent="0.3">
      <c r="A1698" s="1">
        <v>37789</v>
      </c>
      <c r="B1698">
        <v>12.399899</v>
      </c>
    </row>
    <row r="1699" spans="1:2" x14ac:dyDescent="0.3">
      <c r="A1699" s="1">
        <v>37790</v>
      </c>
      <c r="B1699">
        <v>12.467288</v>
      </c>
    </row>
    <row r="1700" spans="1:2" x14ac:dyDescent="0.3">
      <c r="A1700" s="1">
        <v>37791</v>
      </c>
      <c r="B1700">
        <v>12.413373999999999</v>
      </c>
    </row>
    <row r="1701" spans="1:2" x14ac:dyDescent="0.3">
      <c r="A1701" s="1">
        <v>37792</v>
      </c>
      <c r="B1701">
        <v>12.467288</v>
      </c>
    </row>
    <row r="1702" spans="1:2" x14ac:dyDescent="0.3">
      <c r="A1702" s="1">
        <v>37795</v>
      </c>
      <c r="B1702">
        <v>12.231420999999999</v>
      </c>
    </row>
    <row r="1703" spans="1:2" x14ac:dyDescent="0.3">
      <c r="A1703" s="1">
        <v>37796</v>
      </c>
      <c r="B1703">
        <v>12.224679999999999</v>
      </c>
    </row>
    <row r="1704" spans="1:2" x14ac:dyDescent="0.3">
      <c r="A1704" s="1">
        <v>37797</v>
      </c>
      <c r="B1704">
        <v>12.258376999999999</v>
      </c>
    </row>
    <row r="1705" spans="1:2" x14ac:dyDescent="0.3">
      <c r="A1705" s="1">
        <v>37798</v>
      </c>
      <c r="B1705">
        <v>12.345985000000001</v>
      </c>
    </row>
    <row r="1706" spans="1:2" x14ac:dyDescent="0.3">
      <c r="A1706" s="1">
        <v>37799</v>
      </c>
      <c r="B1706">
        <v>12.393158</v>
      </c>
    </row>
    <row r="1707" spans="1:2" x14ac:dyDescent="0.3">
      <c r="A1707" s="1">
        <v>37802</v>
      </c>
      <c r="B1707">
        <v>12.319031000000001</v>
      </c>
    </row>
    <row r="1708" spans="1:2" x14ac:dyDescent="0.3">
      <c r="A1708" s="1">
        <v>37803</v>
      </c>
      <c r="B1708">
        <v>12.285335999999999</v>
      </c>
    </row>
    <row r="1709" spans="1:2" x14ac:dyDescent="0.3">
      <c r="A1709" s="1">
        <v>37804</v>
      </c>
      <c r="B1709">
        <v>12.393158</v>
      </c>
    </row>
    <row r="1710" spans="1:2" x14ac:dyDescent="0.3">
      <c r="A1710" s="1">
        <v>37805</v>
      </c>
      <c r="B1710">
        <v>12.669460000000001</v>
      </c>
    </row>
    <row r="1711" spans="1:2" x14ac:dyDescent="0.3">
      <c r="A1711" s="1">
        <v>37806</v>
      </c>
      <c r="B1711">
        <v>12.730111000000001</v>
      </c>
    </row>
    <row r="1712" spans="1:2" x14ac:dyDescent="0.3">
      <c r="A1712" s="1">
        <v>37809</v>
      </c>
      <c r="B1712">
        <v>12.851416</v>
      </c>
    </row>
    <row r="1713" spans="1:2" x14ac:dyDescent="0.3">
      <c r="A1713" s="1">
        <v>37810</v>
      </c>
      <c r="B1713">
        <v>12.831196</v>
      </c>
    </row>
    <row r="1714" spans="1:2" x14ac:dyDescent="0.3">
      <c r="A1714" s="1">
        <v>37811</v>
      </c>
      <c r="B1714">
        <v>12.979456000000001</v>
      </c>
    </row>
    <row r="1715" spans="1:2" x14ac:dyDescent="0.3">
      <c r="A1715" s="1">
        <v>37812</v>
      </c>
      <c r="B1715">
        <v>13.006413</v>
      </c>
    </row>
    <row r="1716" spans="1:2" x14ac:dyDescent="0.3">
      <c r="A1716" s="1">
        <v>37813</v>
      </c>
      <c r="B1716">
        <v>13.107498</v>
      </c>
    </row>
    <row r="1717" spans="1:2" x14ac:dyDescent="0.3">
      <c r="A1717" s="1">
        <v>37816</v>
      </c>
      <c r="B1717">
        <v>13.228804999999999</v>
      </c>
    </row>
    <row r="1718" spans="1:2" x14ac:dyDescent="0.3">
      <c r="A1718" s="1">
        <v>37817</v>
      </c>
      <c r="B1718">
        <v>13.208587</v>
      </c>
    </row>
    <row r="1719" spans="1:2" x14ac:dyDescent="0.3">
      <c r="A1719" s="1">
        <v>37818</v>
      </c>
      <c r="B1719">
        <v>13.147935</v>
      </c>
    </row>
    <row r="1720" spans="1:2" x14ac:dyDescent="0.3">
      <c r="A1720" s="1">
        <v>37819</v>
      </c>
      <c r="B1720">
        <v>12.972718</v>
      </c>
    </row>
    <row r="1721" spans="1:2" x14ac:dyDescent="0.3">
      <c r="A1721" s="1">
        <v>37820</v>
      </c>
      <c r="B1721">
        <v>13.275975000000001</v>
      </c>
    </row>
    <row r="1722" spans="1:2" x14ac:dyDescent="0.3">
      <c r="A1722" s="1">
        <v>37823</v>
      </c>
      <c r="B1722">
        <v>13.107498</v>
      </c>
    </row>
    <row r="1723" spans="1:2" x14ac:dyDescent="0.3">
      <c r="A1723" s="1">
        <v>37824</v>
      </c>
      <c r="B1723">
        <v>12.999672</v>
      </c>
    </row>
    <row r="1724" spans="1:2" x14ac:dyDescent="0.3">
      <c r="A1724" s="1">
        <v>37825</v>
      </c>
      <c r="B1724">
        <v>12.871634</v>
      </c>
    </row>
    <row r="1725" spans="1:2" x14ac:dyDescent="0.3">
      <c r="A1725" s="1">
        <v>37826</v>
      </c>
      <c r="B1725">
        <v>13.242281999999999</v>
      </c>
    </row>
    <row r="1726" spans="1:2" x14ac:dyDescent="0.3">
      <c r="A1726" s="1">
        <v>37827</v>
      </c>
      <c r="B1726">
        <v>13.336631000000001</v>
      </c>
    </row>
    <row r="1727" spans="1:2" x14ac:dyDescent="0.3">
      <c r="A1727" s="1">
        <v>37830</v>
      </c>
      <c r="B1727">
        <v>13.336631000000001</v>
      </c>
    </row>
    <row r="1728" spans="1:2" x14ac:dyDescent="0.3">
      <c r="A1728" s="1">
        <v>37831</v>
      </c>
      <c r="B1728">
        <v>13.289453999999999</v>
      </c>
    </row>
    <row r="1729" spans="1:2" x14ac:dyDescent="0.3">
      <c r="A1729" s="1">
        <v>37832</v>
      </c>
      <c r="B1729">
        <v>13.498365</v>
      </c>
    </row>
    <row r="1730" spans="1:2" x14ac:dyDescent="0.3">
      <c r="A1730" s="1">
        <v>37833</v>
      </c>
      <c r="B1730">
        <v>14.381188</v>
      </c>
    </row>
    <row r="1731" spans="1:2" x14ac:dyDescent="0.3">
      <c r="A1731" s="1">
        <v>37834</v>
      </c>
      <c r="B1731">
        <v>14.644009</v>
      </c>
    </row>
    <row r="1732" spans="1:2" x14ac:dyDescent="0.3">
      <c r="A1732" s="1">
        <v>37837</v>
      </c>
      <c r="B1732">
        <v>14.152056999999999</v>
      </c>
    </row>
    <row r="1733" spans="1:2" x14ac:dyDescent="0.3">
      <c r="A1733" s="1">
        <v>37838</v>
      </c>
      <c r="B1733">
        <v>13.970101</v>
      </c>
    </row>
    <row r="1734" spans="1:2" x14ac:dyDescent="0.3">
      <c r="A1734" s="1">
        <v>37839</v>
      </c>
      <c r="B1734">
        <v>14.077928</v>
      </c>
    </row>
    <row r="1735" spans="1:2" x14ac:dyDescent="0.3">
      <c r="A1735" s="1">
        <v>37840</v>
      </c>
      <c r="B1735">
        <v>14.219448999999999</v>
      </c>
    </row>
    <row r="1736" spans="1:2" x14ac:dyDescent="0.3">
      <c r="A1736" s="1">
        <v>37841</v>
      </c>
      <c r="B1736">
        <v>14.421618</v>
      </c>
    </row>
    <row r="1737" spans="1:2" x14ac:dyDescent="0.3">
      <c r="A1737" s="1">
        <v>37844</v>
      </c>
      <c r="B1737">
        <v>14.300318000000001</v>
      </c>
    </row>
    <row r="1738" spans="1:2" x14ac:dyDescent="0.3">
      <c r="A1738" s="1">
        <v>37845</v>
      </c>
      <c r="B1738">
        <v>14.152056999999999</v>
      </c>
    </row>
    <row r="1739" spans="1:2" x14ac:dyDescent="0.3">
      <c r="A1739" s="1">
        <v>37846</v>
      </c>
      <c r="B1739">
        <v>14.718140999999999</v>
      </c>
    </row>
    <row r="1740" spans="1:2" x14ac:dyDescent="0.3">
      <c r="A1740" s="1">
        <v>37847</v>
      </c>
      <c r="B1740">
        <v>14.893352999999999</v>
      </c>
    </row>
    <row r="1741" spans="1:2" x14ac:dyDescent="0.3">
      <c r="A1741" s="1">
        <v>37848</v>
      </c>
      <c r="B1741">
        <v>15.331393</v>
      </c>
    </row>
    <row r="1742" spans="1:2" x14ac:dyDescent="0.3">
      <c r="A1742" s="1">
        <v>37851</v>
      </c>
      <c r="B1742">
        <v>15.055094</v>
      </c>
    </row>
    <row r="1743" spans="1:2" x14ac:dyDescent="0.3">
      <c r="A1743" s="1">
        <v>37852</v>
      </c>
      <c r="B1743">
        <v>15.176394</v>
      </c>
    </row>
    <row r="1744" spans="1:2" x14ac:dyDescent="0.3">
      <c r="A1744" s="1">
        <v>37853</v>
      </c>
      <c r="B1744">
        <v>15.398785999999999</v>
      </c>
    </row>
    <row r="1745" spans="1:2" x14ac:dyDescent="0.3">
      <c r="A1745" s="1">
        <v>37854</v>
      </c>
      <c r="B1745">
        <v>15.877257</v>
      </c>
    </row>
    <row r="1746" spans="1:2" x14ac:dyDescent="0.3">
      <c r="A1746" s="1">
        <v>37855</v>
      </c>
      <c r="B1746">
        <v>15.776175</v>
      </c>
    </row>
    <row r="1747" spans="1:2" x14ac:dyDescent="0.3">
      <c r="A1747" s="1">
        <v>37858</v>
      </c>
      <c r="B1747">
        <v>15.432482</v>
      </c>
    </row>
    <row r="1748" spans="1:2" x14ac:dyDescent="0.3">
      <c r="A1748" s="1">
        <v>37859</v>
      </c>
      <c r="B1748">
        <v>15.445959999999999</v>
      </c>
    </row>
    <row r="1749" spans="1:2" x14ac:dyDescent="0.3">
      <c r="A1749" s="1">
        <v>37860</v>
      </c>
      <c r="B1749">
        <v>15.290959000000001</v>
      </c>
    </row>
    <row r="1750" spans="1:2" x14ac:dyDescent="0.3">
      <c r="A1750" s="1">
        <v>37861</v>
      </c>
      <c r="B1750">
        <v>15.931172</v>
      </c>
    </row>
    <row r="1751" spans="1:2" x14ac:dyDescent="0.3">
      <c r="A1751" s="1">
        <v>37862</v>
      </c>
      <c r="B1751">
        <v>15.998566</v>
      </c>
    </row>
    <row r="1752" spans="1:2" x14ac:dyDescent="0.3">
      <c r="A1752" s="1">
        <v>37865</v>
      </c>
      <c r="B1752">
        <v>15.836826</v>
      </c>
    </row>
    <row r="1753" spans="1:2" x14ac:dyDescent="0.3">
      <c r="A1753" s="1">
        <v>37866</v>
      </c>
      <c r="B1753">
        <v>16.092911000000001</v>
      </c>
    </row>
    <row r="1754" spans="1:2" x14ac:dyDescent="0.3">
      <c r="A1754" s="1">
        <v>37867</v>
      </c>
      <c r="B1754">
        <v>16.578123000000001</v>
      </c>
    </row>
    <row r="1755" spans="1:2" x14ac:dyDescent="0.3">
      <c r="A1755" s="1">
        <v>37868</v>
      </c>
      <c r="B1755">
        <v>16.308558000000001</v>
      </c>
    </row>
    <row r="1756" spans="1:2" x14ac:dyDescent="0.3">
      <c r="A1756" s="1">
        <v>37869</v>
      </c>
      <c r="B1756">
        <v>16.463557999999999</v>
      </c>
    </row>
    <row r="1757" spans="1:2" x14ac:dyDescent="0.3">
      <c r="A1757" s="1">
        <v>37872</v>
      </c>
      <c r="B1757">
        <v>16.477039000000001</v>
      </c>
    </row>
    <row r="1758" spans="1:2" x14ac:dyDescent="0.3">
      <c r="A1758" s="1">
        <v>37873</v>
      </c>
      <c r="B1758">
        <v>15.870520000000001</v>
      </c>
    </row>
    <row r="1759" spans="1:2" x14ac:dyDescent="0.3">
      <c r="A1759" s="1">
        <v>37874</v>
      </c>
      <c r="B1759">
        <v>15.533566</v>
      </c>
    </row>
    <row r="1760" spans="1:2" x14ac:dyDescent="0.3">
      <c r="A1760" s="1">
        <v>37875</v>
      </c>
      <c r="B1760">
        <v>16.295082000000001</v>
      </c>
    </row>
    <row r="1761" spans="1:2" x14ac:dyDescent="0.3">
      <c r="A1761" s="1">
        <v>37876</v>
      </c>
      <c r="B1761">
        <v>16.038997999999999</v>
      </c>
    </row>
    <row r="1762" spans="1:2" x14ac:dyDescent="0.3">
      <c r="A1762" s="1">
        <v>37879</v>
      </c>
      <c r="B1762">
        <v>16.106387999999999</v>
      </c>
    </row>
    <row r="1763" spans="1:2" x14ac:dyDescent="0.3">
      <c r="A1763" s="1">
        <v>37880</v>
      </c>
      <c r="B1763">
        <v>16.02552</v>
      </c>
    </row>
    <row r="1764" spans="1:2" x14ac:dyDescent="0.3">
      <c r="A1764" s="1">
        <v>37881</v>
      </c>
      <c r="B1764">
        <v>16.173779</v>
      </c>
    </row>
    <row r="1765" spans="1:2" x14ac:dyDescent="0.3">
      <c r="A1765" s="1">
        <v>37882</v>
      </c>
      <c r="B1765">
        <v>16.375952000000002</v>
      </c>
    </row>
    <row r="1766" spans="1:2" x14ac:dyDescent="0.3">
      <c r="A1766" s="1">
        <v>37883</v>
      </c>
      <c r="B1766">
        <v>16.638774999999999</v>
      </c>
    </row>
    <row r="1767" spans="1:2" x14ac:dyDescent="0.3">
      <c r="A1767" s="1">
        <v>37886</v>
      </c>
      <c r="B1767">
        <v>16.409645000000001</v>
      </c>
    </row>
    <row r="1768" spans="1:2" x14ac:dyDescent="0.3">
      <c r="A1768" s="1">
        <v>37887</v>
      </c>
      <c r="B1768">
        <v>16.389434999999999</v>
      </c>
    </row>
    <row r="1769" spans="1:2" x14ac:dyDescent="0.3">
      <c r="A1769" s="1">
        <v>37888</v>
      </c>
      <c r="B1769">
        <v>16.086172000000001</v>
      </c>
    </row>
    <row r="1770" spans="1:2" x14ac:dyDescent="0.3">
      <c r="A1770" s="1">
        <v>37889</v>
      </c>
      <c r="B1770">
        <v>16.220950999999999</v>
      </c>
    </row>
    <row r="1771" spans="1:2" x14ac:dyDescent="0.3">
      <c r="A1771" s="1">
        <v>37890</v>
      </c>
      <c r="B1771">
        <v>16.820727999999999</v>
      </c>
    </row>
    <row r="1772" spans="1:2" x14ac:dyDescent="0.3">
      <c r="A1772" s="1">
        <v>37893</v>
      </c>
      <c r="B1772">
        <v>16.915077</v>
      </c>
    </row>
    <row r="1773" spans="1:2" x14ac:dyDescent="0.3">
      <c r="A1773" s="1">
        <v>37894</v>
      </c>
      <c r="B1773">
        <v>16.847683</v>
      </c>
    </row>
    <row r="1774" spans="1:2" x14ac:dyDescent="0.3">
      <c r="A1774" s="1">
        <v>37895</v>
      </c>
      <c r="B1774">
        <v>16.847683</v>
      </c>
    </row>
    <row r="1775" spans="1:2" x14ac:dyDescent="0.3">
      <c r="A1775" s="1">
        <v>37896</v>
      </c>
      <c r="B1775">
        <v>16.753342</v>
      </c>
    </row>
    <row r="1776" spans="1:2" x14ac:dyDescent="0.3">
      <c r="A1776" s="1">
        <v>37897</v>
      </c>
      <c r="B1776">
        <v>17.110513999999998</v>
      </c>
    </row>
    <row r="1777" spans="1:2" x14ac:dyDescent="0.3">
      <c r="A1777" s="1">
        <v>37900</v>
      </c>
      <c r="B1777">
        <v>17.63616</v>
      </c>
    </row>
    <row r="1778" spans="1:2" x14ac:dyDescent="0.3">
      <c r="A1778" s="1">
        <v>37901</v>
      </c>
      <c r="B1778">
        <v>17.440725</v>
      </c>
    </row>
    <row r="1779" spans="1:2" x14ac:dyDescent="0.3">
      <c r="A1779" s="1">
        <v>37902</v>
      </c>
      <c r="B1779">
        <v>17.764202000000001</v>
      </c>
    </row>
    <row r="1780" spans="1:2" x14ac:dyDescent="0.3">
      <c r="A1780" s="1">
        <v>37903</v>
      </c>
      <c r="B1780">
        <v>18.316804999999999</v>
      </c>
    </row>
    <row r="1781" spans="1:2" x14ac:dyDescent="0.3">
      <c r="A1781" s="1">
        <v>37904</v>
      </c>
      <c r="B1781">
        <v>18.188763000000002</v>
      </c>
    </row>
    <row r="1782" spans="1:2" x14ac:dyDescent="0.3">
      <c r="A1782" s="1">
        <v>37907</v>
      </c>
      <c r="B1782">
        <v>18.505499</v>
      </c>
    </row>
    <row r="1783" spans="1:2" x14ac:dyDescent="0.3">
      <c r="A1783" s="1">
        <v>37908</v>
      </c>
      <c r="B1783">
        <v>18.660498</v>
      </c>
    </row>
    <row r="1784" spans="1:2" x14ac:dyDescent="0.3">
      <c r="A1784" s="1">
        <v>37909</v>
      </c>
      <c r="B1784">
        <v>18.822239</v>
      </c>
    </row>
    <row r="1785" spans="1:2" x14ac:dyDescent="0.3">
      <c r="A1785" s="1">
        <v>37910</v>
      </c>
      <c r="B1785">
        <v>19.085059999999999</v>
      </c>
    </row>
    <row r="1786" spans="1:2" x14ac:dyDescent="0.3">
      <c r="A1786" s="1">
        <v>37911</v>
      </c>
      <c r="B1786">
        <v>18.869409999999998</v>
      </c>
    </row>
    <row r="1787" spans="1:2" x14ac:dyDescent="0.3">
      <c r="A1787" s="1">
        <v>37914</v>
      </c>
      <c r="B1787">
        <v>19.125495999999998</v>
      </c>
    </row>
    <row r="1788" spans="1:2" x14ac:dyDescent="0.3">
      <c r="A1788" s="1">
        <v>37915</v>
      </c>
      <c r="B1788">
        <v>18.963757999999999</v>
      </c>
    </row>
    <row r="1789" spans="1:2" x14ac:dyDescent="0.3">
      <c r="A1789" s="1">
        <v>37916</v>
      </c>
      <c r="B1789">
        <v>18.545935</v>
      </c>
    </row>
    <row r="1790" spans="1:2" x14ac:dyDescent="0.3">
      <c r="A1790" s="1">
        <v>37917</v>
      </c>
      <c r="B1790">
        <v>18.640280000000001</v>
      </c>
    </row>
    <row r="1791" spans="1:2" x14ac:dyDescent="0.3">
      <c r="A1791" s="1">
        <v>37918</v>
      </c>
      <c r="B1791">
        <v>18.808758000000001</v>
      </c>
    </row>
    <row r="1792" spans="1:2" x14ac:dyDescent="0.3">
      <c r="A1792" s="1">
        <v>37921</v>
      </c>
      <c r="B1792">
        <v>19.327667000000002</v>
      </c>
    </row>
    <row r="1793" spans="1:2" x14ac:dyDescent="0.3">
      <c r="A1793" s="1">
        <v>37922</v>
      </c>
      <c r="B1793">
        <v>19.556797</v>
      </c>
    </row>
    <row r="1794" spans="1:2" x14ac:dyDescent="0.3">
      <c r="A1794" s="1">
        <v>37923</v>
      </c>
      <c r="B1794">
        <v>19.678101000000002</v>
      </c>
    </row>
    <row r="1795" spans="1:2" x14ac:dyDescent="0.3">
      <c r="A1795" s="1">
        <v>37924</v>
      </c>
      <c r="B1795">
        <v>19.469189</v>
      </c>
    </row>
    <row r="1796" spans="1:2" x14ac:dyDescent="0.3">
      <c r="A1796" s="1">
        <v>37925</v>
      </c>
      <c r="B1796">
        <v>19.678101000000002</v>
      </c>
    </row>
    <row r="1797" spans="1:2" x14ac:dyDescent="0.3">
      <c r="A1797" s="1">
        <v>37928</v>
      </c>
      <c r="B1797">
        <v>19.981356000000002</v>
      </c>
    </row>
    <row r="1798" spans="1:2" x14ac:dyDescent="0.3">
      <c r="A1798" s="1">
        <v>37929</v>
      </c>
      <c r="B1798">
        <v>19.758967999999999</v>
      </c>
    </row>
    <row r="1799" spans="1:2" x14ac:dyDescent="0.3">
      <c r="A1799" s="1">
        <v>37930</v>
      </c>
      <c r="B1799">
        <v>19.368099000000001</v>
      </c>
    </row>
    <row r="1800" spans="1:2" x14ac:dyDescent="0.3">
      <c r="A1800" s="1">
        <v>37931</v>
      </c>
      <c r="B1800">
        <v>19.192882999999998</v>
      </c>
    </row>
    <row r="1801" spans="1:2" x14ac:dyDescent="0.3">
      <c r="A1801" s="1">
        <v>37932</v>
      </c>
      <c r="B1801">
        <v>19.758967999999999</v>
      </c>
    </row>
    <row r="1802" spans="1:2" x14ac:dyDescent="0.3">
      <c r="A1802" s="1">
        <v>37935</v>
      </c>
      <c r="B1802">
        <v>19.81288</v>
      </c>
    </row>
    <row r="1803" spans="1:2" x14ac:dyDescent="0.3">
      <c r="A1803" s="1">
        <v>37936</v>
      </c>
      <c r="B1803">
        <v>19.752231999999999</v>
      </c>
    </row>
    <row r="1804" spans="1:2" x14ac:dyDescent="0.3">
      <c r="A1804" s="1">
        <v>37937</v>
      </c>
      <c r="B1804">
        <v>19.947659999999999</v>
      </c>
    </row>
    <row r="1805" spans="1:2" x14ac:dyDescent="0.3">
      <c r="A1805" s="1">
        <v>37938</v>
      </c>
      <c r="B1805">
        <v>19.745491000000001</v>
      </c>
    </row>
    <row r="1806" spans="1:2" x14ac:dyDescent="0.3">
      <c r="A1806" s="1">
        <v>37939</v>
      </c>
      <c r="B1806">
        <v>19.866790999999999</v>
      </c>
    </row>
    <row r="1807" spans="1:2" x14ac:dyDescent="0.3">
      <c r="A1807" s="1">
        <v>37942</v>
      </c>
      <c r="B1807">
        <v>19.300706999999999</v>
      </c>
    </row>
    <row r="1808" spans="1:2" x14ac:dyDescent="0.3">
      <c r="A1808" s="1">
        <v>37943</v>
      </c>
      <c r="B1808">
        <v>19.267014</v>
      </c>
    </row>
    <row r="1809" spans="1:2" x14ac:dyDescent="0.3">
      <c r="A1809" s="1">
        <v>37944</v>
      </c>
      <c r="B1809">
        <v>19.105277999999998</v>
      </c>
    </row>
    <row r="1810" spans="1:2" x14ac:dyDescent="0.3">
      <c r="A1810" s="1">
        <v>37945</v>
      </c>
      <c r="B1810">
        <v>18.599845999999999</v>
      </c>
    </row>
    <row r="1811" spans="1:2" x14ac:dyDescent="0.3">
      <c r="A1811" s="1">
        <v>37946</v>
      </c>
      <c r="B1811">
        <v>18.916578000000001</v>
      </c>
    </row>
    <row r="1812" spans="1:2" x14ac:dyDescent="0.3">
      <c r="A1812" s="1">
        <v>37949</v>
      </c>
      <c r="B1812">
        <v>19.617446999999999</v>
      </c>
    </row>
    <row r="1813" spans="1:2" x14ac:dyDescent="0.3">
      <c r="A1813" s="1">
        <v>37950</v>
      </c>
      <c r="B1813">
        <v>19.920705999999999</v>
      </c>
    </row>
    <row r="1814" spans="1:2" x14ac:dyDescent="0.3">
      <c r="A1814" s="1">
        <v>37951</v>
      </c>
      <c r="B1814">
        <v>19.657883000000002</v>
      </c>
    </row>
    <row r="1815" spans="1:2" x14ac:dyDescent="0.3">
      <c r="A1815" s="1">
        <v>37952</v>
      </c>
      <c r="B1815">
        <v>19.745491000000001</v>
      </c>
    </row>
    <row r="1816" spans="1:2" x14ac:dyDescent="0.3">
      <c r="A1816" s="1">
        <v>37953</v>
      </c>
      <c r="B1816">
        <v>19.590489999999999</v>
      </c>
    </row>
    <row r="1817" spans="1:2" x14ac:dyDescent="0.3">
      <c r="A1817" s="1">
        <v>37956</v>
      </c>
      <c r="B1817">
        <v>20.042009</v>
      </c>
    </row>
    <row r="1818" spans="1:2" x14ac:dyDescent="0.3">
      <c r="A1818" s="1">
        <v>37957</v>
      </c>
      <c r="B1818">
        <v>19.718533000000001</v>
      </c>
    </row>
    <row r="1819" spans="1:2" x14ac:dyDescent="0.3">
      <c r="A1819" s="1">
        <v>37958</v>
      </c>
      <c r="B1819">
        <v>20.075706</v>
      </c>
    </row>
    <row r="1820" spans="1:2" x14ac:dyDescent="0.3">
      <c r="A1820" s="1">
        <v>37959</v>
      </c>
      <c r="B1820">
        <v>20.480049000000001</v>
      </c>
    </row>
    <row r="1821" spans="1:2" x14ac:dyDescent="0.3">
      <c r="A1821" s="1">
        <v>37960</v>
      </c>
      <c r="B1821">
        <v>20.581133000000001</v>
      </c>
    </row>
    <row r="1822" spans="1:2" x14ac:dyDescent="0.3">
      <c r="A1822" s="1">
        <v>37963</v>
      </c>
      <c r="B1822">
        <v>20.668745000000001</v>
      </c>
    </row>
    <row r="1823" spans="1:2" x14ac:dyDescent="0.3">
      <c r="A1823" s="1">
        <v>37964</v>
      </c>
      <c r="B1823">
        <v>20.803523999999999</v>
      </c>
    </row>
    <row r="1824" spans="1:2" x14ac:dyDescent="0.3">
      <c r="A1824" s="1">
        <v>37965</v>
      </c>
      <c r="B1824">
        <v>20.614830000000001</v>
      </c>
    </row>
    <row r="1825" spans="1:2" x14ac:dyDescent="0.3">
      <c r="A1825" s="1">
        <v>37966</v>
      </c>
      <c r="B1825">
        <v>20.554179999999999</v>
      </c>
    </row>
    <row r="1826" spans="1:2" x14ac:dyDescent="0.3">
      <c r="A1826" s="1">
        <v>37967</v>
      </c>
      <c r="B1826">
        <v>20.729393000000002</v>
      </c>
    </row>
    <row r="1827" spans="1:2" x14ac:dyDescent="0.3">
      <c r="A1827" s="1">
        <v>37970</v>
      </c>
      <c r="B1827">
        <v>20.877652999999999</v>
      </c>
    </row>
    <row r="1828" spans="1:2" x14ac:dyDescent="0.3">
      <c r="A1828" s="1">
        <v>37971</v>
      </c>
      <c r="B1828">
        <v>20.756350000000001</v>
      </c>
    </row>
    <row r="1829" spans="1:2" x14ac:dyDescent="0.3">
      <c r="A1829" s="1">
        <v>37972</v>
      </c>
      <c r="B1829">
        <v>20.257656000000001</v>
      </c>
    </row>
    <row r="1830" spans="1:2" x14ac:dyDescent="0.3">
      <c r="A1830" s="1">
        <v>37973</v>
      </c>
      <c r="B1830">
        <v>20.419394</v>
      </c>
    </row>
    <row r="1831" spans="1:2" x14ac:dyDescent="0.3">
      <c r="A1831" s="1">
        <v>37974</v>
      </c>
      <c r="B1831">
        <v>20.223963000000001</v>
      </c>
    </row>
    <row r="1832" spans="1:2" x14ac:dyDescent="0.3">
      <c r="A1832" s="1">
        <v>37977</v>
      </c>
      <c r="B1832">
        <v>20.149832</v>
      </c>
    </row>
    <row r="1833" spans="1:2" x14ac:dyDescent="0.3">
      <c r="A1833" s="1">
        <v>37978</v>
      </c>
      <c r="B1833">
        <v>20.122879000000001</v>
      </c>
    </row>
    <row r="1834" spans="1:2" x14ac:dyDescent="0.3">
      <c r="A1834" s="1">
        <v>37979</v>
      </c>
      <c r="B1834">
        <v>20.122879000000001</v>
      </c>
    </row>
    <row r="1835" spans="1:2" x14ac:dyDescent="0.3">
      <c r="A1835" s="1">
        <v>37980</v>
      </c>
      <c r="B1835">
        <v>20.122879000000001</v>
      </c>
    </row>
    <row r="1836" spans="1:2" x14ac:dyDescent="0.3">
      <c r="A1836" s="1">
        <v>37981</v>
      </c>
      <c r="B1836">
        <v>20.122879000000001</v>
      </c>
    </row>
    <row r="1837" spans="1:2" x14ac:dyDescent="0.3">
      <c r="A1837" s="1">
        <v>37984</v>
      </c>
      <c r="B1837">
        <v>20.109401999999999</v>
      </c>
    </row>
    <row r="1838" spans="1:2" x14ac:dyDescent="0.3">
      <c r="A1838" s="1">
        <v>37985</v>
      </c>
      <c r="B1838">
        <v>20.264395</v>
      </c>
    </row>
    <row r="1839" spans="1:2" x14ac:dyDescent="0.3">
      <c r="A1839" s="1">
        <v>37986</v>
      </c>
      <c r="B1839">
        <v>20.264395</v>
      </c>
    </row>
    <row r="1840" spans="1:2" x14ac:dyDescent="0.3">
      <c r="A1840" s="1">
        <v>37987</v>
      </c>
      <c r="B1840">
        <v>20.264395</v>
      </c>
    </row>
    <row r="1841" spans="1:2" x14ac:dyDescent="0.3">
      <c r="A1841" s="1">
        <v>37988</v>
      </c>
      <c r="B1841">
        <v>20.513742000000001</v>
      </c>
    </row>
    <row r="1842" spans="1:2" x14ac:dyDescent="0.3">
      <c r="A1842" s="1">
        <v>37991</v>
      </c>
      <c r="B1842">
        <v>20.776571000000001</v>
      </c>
    </row>
    <row r="1843" spans="1:2" x14ac:dyDescent="0.3">
      <c r="A1843" s="1">
        <v>37992</v>
      </c>
      <c r="B1843">
        <v>20.648524999999999</v>
      </c>
    </row>
    <row r="1844" spans="1:2" x14ac:dyDescent="0.3">
      <c r="A1844" s="1">
        <v>37993</v>
      </c>
      <c r="B1844">
        <v>20.217227999999999</v>
      </c>
    </row>
    <row r="1845" spans="1:2" x14ac:dyDescent="0.3">
      <c r="A1845" s="1">
        <v>37994</v>
      </c>
      <c r="B1845">
        <v>20.338526000000002</v>
      </c>
    </row>
    <row r="1846" spans="1:2" x14ac:dyDescent="0.3">
      <c r="A1846" s="1">
        <v>37995</v>
      </c>
      <c r="B1846">
        <v>19.887008999999999</v>
      </c>
    </row>
    <row r="1847" spans="1:2" x14ac:dyDescent="0.3">
      <c r="A1847" s="1">
        <v>37998</v>
      </c>
      <c r="B1847">
        <v>20.419394</v>
      </c>
    </row>
    <row r="1848" spans="1:2" x14ac:dyDescent="0.3">
      <c r="A1848" s="1">
        <v>37999</v>
      </c>
      <c r="B1848">
        <v>20.756350000000001</v>
      </c>
    </row>
    <row r="1849" spans="1:2" x14ac:dyDescent="0.3">
      <c r="A1849" s="1">
        <v>38000</v>
      </c>
      <c r="B1849">
        <v>21.565038999999999</v>
      </c>
    </row>
    <row r="1850" spans="1:2" x14ac:dyDescent="0.3">
      <c r="A1850" s="1">
        <v>38001</v>
      </c>
      <c r="B1850">
        <v>21.436996000000001</v>
      </c>
    </row>
    <row r="1851" spans="1:2" x14ac:dyDescent="0.3">
      <c r="A1851" s="1">
        <v>38002</v>
      </c>
      <c r="B1851">
        <v>22.137858999999999</v>
      </c>
    </row>
    <row r="1852" spans="1:2" x14ac:dyDescent="0.3">
      <c r="A1852" s="1">
        <v>38005</v>
      </c>
      <c r="B1852">
        <v>21.928947000000001</v>
      </c>
    </row>
    <row r="1853" spans="1:2" x14ac:dyDescent="0.3">
      <c r="A1853" s="1">
        <v>38006</v>
      </c>
      <c r="B1853">
        <v>21.497646</v>
      </c>
    </row>
    <row r="1854" spans="1:2" x14ac:dyDescent="0.3">
      <c r="A1854" s="1">
        <v>38007</v>
      </c>
      <c r="B1854">
        <v>21.753734999999999</v>
      </c>
    </row>
    <row r="1855" spans="1:2" x14ac:dyDescent="0.3">
      <c r="A1855" s="1">
        <v>38008</v>
      </c>
      <c r="B1855">
        <v>22.164818</v>
      </c>
    </row>
    <row r="1856" spans="1:2" x14ac:dyDescent="0.3">
      <c r="A1856" s="1">
        <v>38009</v>
      </c>
      <c r="B1856">
        <v>21.450478</v>
      </c>
    </row>
    <row r="1857" spans="1:2" x14ac:dyDescent="0.3">
      <c r="A1857" s="1">
        <v>38012</v>
      </c>
      <c r="B1857">
        <v>21.659383999999999</v>
      </c>
    </row>
    <row r="1858" spans="1:2" x14ac:dyDescent="0.3">
      <c r="A1858" s="1">
        <v>38013</v>
      </c>
      <c r="B1858">
        <v>21.396560999999998</v>
      </c>
    </row>
    <row r="1859" spans="1:2" x14ac:dyDescent="0.3">
      <c r="A1859" s="1">
        <v>38014</v>
      </c>
      <c r="B1859">
        <v>21.605474000000001</v>
      </c>
    </row>
    <row r="1860" spans="1:2" x14ac:dyDescent="0.3">
      <c r="A1860" s="1">
        <v>38015</v>
      </c>
      <c r="B1860">
        <v>21.477428</v>
      </c>
    </row>
    <row r="1861" spans="1:2" x14ac:dyDescent="0.3">
      <c r="A1861" s="1">
        <v>38016</v>
      </c>
      <c r="B1861">
        <v>21.342649000000002</v>
      </c>
    </row>
    <row r="1862" spans="1:2" x14ac:dyDescent="0.3">
      <c r="A1862" s="1">
        <v>38019</v>
      </c>
      <c r="B1862">
        <v>21.423521000000001</v>
      </c>
    </row>
    <row r="1863" spans="1:2" x14ac:dyDescent="0.3">
      <c r="A1863" s="1">
        <v>38020</v>
      </c>
      <c r="B1863">
        <v>21.281995999999999</v>
      </c>
    </row>
    <row r="1864" spans="1:2" x14ac:dyDescent="0.3">
      <c r="A1864" s="1">
        <v>38021</v>
      </c>
      <c r="B1864">
        <v>20.891134000000001</v>
      </c>
    </row>
    <row r="1865" spans="1:2" x14ac:dyDescent="0.3">
      <c r="A1865" s="1">
        <v>38022</v>
      </c>
      <c r="B1865">
        <v>20.608089</v>
      </c>
    </row>
    <row r="1866" spans="1:2" x14ac:dyDescent="0.3">
      <c r="A1866" s="1">
        <v>38023</v>
      </c>
      <c r="B1866">
        <v>20.3857</v>
      </c>
    </row>
    <row r="1867" spans="1:2" x14ac:dyDescent="0.3">
      <c r="A1867" s="1">
        <v>38026</v>
      </c>
      <c r="B1867">
        <v>20.891134000000001</v>
      </c>
    </row>
    <row r="1868" spans="1:2" x14ac:dyDescent="0.3">
      <c r="A1868" s="1">
        <v>38027</v>
      </c>
      <c r="B1868">
        <v>21.167432999999999</v>
      </c>
    </row>
    <row r="1869" spans="1:2" x14ac:dyDescent="0.3">
      <c r="A1869" s="1">
        <v>38028</v>
      </c>
      <c r="B1869">
        <v>21.767213999999999</v>
      </c>
    </row>
    <row r="1870" spans="1:2" x14ac:dyDescent="0.3">
      <c r="A1870" s="1">
        <v>38029</v>
      </c>
      <c r="B1870">
        <v>22.036774000000001</v>
      </c>
    </row>
    <row r="1871" spans="1:2" x14ac:dyDescent="0.3">
      <c r="A1871" s="1">
        <v>38030</v>
      </c>
      <c r="B1871">
        <v>21.85482</v>
      </c>
    </row>
    <row r="1872" spans="1:2" x14ac:dyDescent="0.3">
      <c r="A1872" s="1">
        <v>38033</v>
      </c>
      <c r="B1872">
        <v>21.928947000000001</v>
      </c>
    </row>
    <row r="1873" spans="1:2" x14ac:dyDescent="0.3">
      <c r="A1873" s="1">
        <v>38034</v>
      </c>
      <c r="B1873">
        <v>21.733516999999999</v>
      </c>
    </row>
    <row r="1874" spans="1:2" x14ac:dyDescent="0.3">
      <c r="A1874" s="1">
        <v>38035</v>
      </c>
      <c r="B1874">
        <v>22.252424000000001</v>
      </c>
    </row>
    <row r="1875" spans="1:2" x14ac:dyDescent="0.3">
      <c r="A1875" s="1">
        <v>38036</v>
      </c>
      <c r="B1875">
        <v>22.683723000000001</v>
      </c>
    </row>
    <row r="1876" spans="1:2" x14ac:dyDescent="0.3">
      <c r="A1876" s="1">
        <v>38037</v>
      </c>
      <c r="B1876">
        <v>22.131122999999999</v>
      </c>
    </row>
    <row r="1877" spans="1:2" x14ac:dyDescent="0.3">
      <c r="A1877" s="1">
        <v>38040</v>
      </c>
      <c r="B1877">
        <v>22.306339000000001</v>
      </c>
    </row>
    <row r="1878" spans="1:2" x14ac:dyDescent="0.3">
      <c r="A1878" s="1">
        <v>38041</v>
      </c>
      <c r="B1878">
        <v>21.800905</v>
      </c>
    </row>
    <row r="1879" spans="1:2" x14ac:dyDescent="0.3">
      <c r="A1879" s="1">
        <v>38042</v>
      </c>
      <c r="B1879">
        <v>21.659383999999999</v>
      </c>
    </row>
    <row r="1880" spans="1:2" x14ac:dyDescent="0.3">
      <c r="A1880" s="1">
        <v>38043</v>
      </c>
      <c r="B1880">
        <v>22.06373</v>
      </c>
    </row>
    <row r="1881" spans="1:2" x14ac:dyDescent="0.3">
      <c r="A1881" s="1">
        <v>38044</v>
      </c>
      <c r="B1881">
        <v>22.218730999999998</v>
      </c>
    </row>
    <row r="1882" spans="1:2" x14ac:dyDescent="0.3">
      <c r="A1882" s="1">
        <v>38047</v>
      </c>
      <c r="B1882">
        <v>22.171555999999999</v>
      </c>
    </row>
    <row r="1883" spans="1:2" x14ac:dyDescent="0.3">
      <c r="A1883" s="1">
        <v>38048</v>
      </c>
      <c r="B1883">
        <v>22.232208</v>
      </c>
    </row>
    <row r="1884" spans="1:2" x14ac:dyDescent="0.3">
      <c r="A1884" s="1">
        <v>38049</v>
      </c>
      <c r="B1884">
        <v>22.238947</v>
      </c>
    </row>
    <row r="1885" spans="1:2" x14ac:dyDescent="0.3">
      <c r="A1885" s="1">
        <v>38050</v>
      </c>
      <c r="B1885">
        <v>22.333297999999999</v>
      </c>
    </row>
    <row r="1886" spans="1:2" x14ac:dyDescent="0.3">
      <c r="A1886" s="1">
        <v>38051</v>
      </c>
      <c r="B1886">
        <v>22.306339000000001</v>
      </c>
    </row>
    <row r="1887" spans="1:2" x14ac:dyDescent="0.3">
      <c r="A1887" s="1">
        <v>38054</v>
      </c>
      <c r="B1887">
        <v>22.272642000000001</v>
      </c>
    </row>
    <row r="1888" spans="1:2" x14ac:dyDescent="0.3">
      <c r="A1888" s="1">
        <v>38055</v>
      </c>
      <c r="B1888">
        <v>21.976122</v>
      </c>
    </row>
    <row r="1889" spans="1:2" x14ac:dyDescent="0.3">
      <c r="A1889" s="1">
        <v>38056</v>
      </c>
      <c r="B1889">
        <v>21.490908000000001</v>
      </c>
    </row>
    <row r="1890" spans="1:2" x14ac:dyDescent="0.3">
      <c r="A1890" s="1">
        <v>38057</v>
      </c>
      <c r="B1890">
        <v>20.560912999999999</v>
      </c>
    </row>
    <row r="1891" spans="1:2" x14ac:dyDescent="0.3">
      <c r="A1891" s="1">
        <v>38058</v>
      </c>
      <c r="B1891">
        <v>20.635044000000001</v>
      </c>
    </row>
    <row r="1892" spans="1:2" x14ac:dyDescent="0.3">
      <c r="A1892" s="1">
        <v>38061</v>
      </c>
      <c r="B1892">
        <v>20.203747</v>
      </c>
    </row>
    <row r="1893" spans="1:2" x14ac:dyDescent="0.3">
      <c r="A1893" s="1">
        <v>38062</v>
      </c>
      <c r="B1893">
        <v>20.122879000000001</v>
      </c>
    </row>
    <row r="1894" spans="1:2" x14ac:dyDescent="0.3">
      <c r="A1894" s="1">
        <v>38063</v>
      </c>
      <c r="B1894">
        <v>20.904610000000002</v>
      </c>
    </row>
    <row r="1895" spans="1:2" x14ac:dyDescent="0.3">
      <c r="A1895" s="1">
        <v>38064</v>
      </c>
      <c r="B1895">
        <v>20.540700999999999</v>
      </c>
    </row>
    <row r="1896" spans="1:2" x14ac:dyDescent="0.3">
      <c r="A1896" s="1">
        <v>38065</v>
      </c>
      <c r="B1896">
        <v>20.695699999999999</v>
      </c>
    </row>
    <row r="1897" spans="1:2" x14ac:dyDescent="0.3">
      <c r="A1897" s="1">
        <v>38068</v>
      </c>
      <c r="B1897">
        <v>19.799402000000001</v>
      </c>
    </row>
    <row r="1898" spans="1:2" x14ac:dyDescent="0.3">
      <c r="A1898" s="1">
        <v>38069</v>
      </c>
      <c r="B1898">
        <v>20.035269</v>
      </c>
    </row>
    <row r="1899" spans="1:2" x14ac:dyDescent="0.3">
      <c r="A1899" s="1">
        <v>38070</v>
      </c>
      <c r="B1899">
        <v>19.455708000000001</v>
      </c>
    </row>
    <row r="1900" spans="1:2" x14ac:dyDescent="0.3">
      <c r="A1900" s="1">
        <v>38071</v>
      </c>
      <c r="B1900">
        <v>20.352004999999998</v>
      </c>
    </row>
    <row r="1901" spans="1:2" x14ac:dyDescent="0.3">
      <c r="A1901" s="1">
        <v>38072</v>
      </c>
      <c r="B1901">
        <v>20.715917999999999</v>
      </c>
    </row>
    <row r="1902" spans="1:2" x14ac:dyDescent="0.3">
      <c r="A1902" s="1">
        <v>38075</v>
      </c>
      <c r="B1902">
        <v>21.268522000000001</v>
      </c>
    </row>
    <row r="1903" spans="1:2" x14ac:dyDescent="0.3">
      <c r="A1903" s="1">
        <v>38076</v>
      </c>
      <c r="B1903">
        <v>21.066347</v>
      </c>
    </row>
    <row r="1904" spans="1:2" x14ac:dyDescent="0.3">
      <c r="A1904" s="1">
        <v>38077</v>
      </c>
      <c r="B1904">
        <v>21.578520000000001</v>
      </c>
    </row>
    <row r="1905" spans="1:2" x14ac:dyDescent="0.3">
      <c r="A1905" s="1">
        <v>38078</v>
      </c>
      <c r="B1905">
        <v>21.618952</v>
      </c>
    </row>
    <row r="1906" spans="1:2" x14ac:dyDescent="0.3">
      <c r="A1906" s="1">
        <v>38079</v>
      </c>
      <c r="B1906">
        <v>22.117643000000001</v>
      </c>
    </row>
    <row r="1907" spans="1:2" x14ac:dyDescent="0.3">
      <c r="A1907" s="1">
        <v>38082</v>
      </c>
      <c r="B1907">
        <v>22.454599000000002</v>
      </c>
    </row>
    <row r="1908" spans="1:2" x14ac:dyDescent="0.3">
      <c r="A1908" s="1">
        <v>38083</v>
      </c>
      <c r="B1908">
        <v>22.286121000000001</v>
      </c>
    </row>
    <row r="1909" spans="1:2" x14ac:dyDescent="0.3">
      <c r="A1909" s="1">
        <v>38084</v>
      </c>
      <c r="B1909">
        <v>21.996341999999999</v>
      </c>
    </row>
    <row r="1910" spans="1:2" x14ac:dyDescent="0.3">
      <c r="A1910" s="1">
        <v>38085</v>
      </c>
      <c r="B1910">
        <v>22.238947</v>
      </c>
    </row>
    <row r="1911" spans="1:2" x14ac:dyDescent="0.3">
      <c r="A1911" s="1">
        <v>38086</v>
      </c>
      <c r="B1911">
        <v>22.238947</v>
      </c>
    </row>
    <row r="1912" spans="1:2" x14ac:dyDescent="0.3">
      <c r="A1912" s="1">
        <v>38089</v>
      </c>
      <c r="B1912">
        <v>22.238947</v>
      </c>
    </row>
    <row r="1913" spans="1:2" x14ac:dyDescent="0.3">
      <c r="A1913" s="1">
        <v>38090</v>
      </c>
      <c r="B1913">
        <v>22.946549999999998</v>
      </c>
    </row>
    <row r="1914" spans="1:2" x14ac:dyDescent="0.3">
      <c r="A1914" s="1">
        <v>38091</v>
      </c>
      <c r="B1914">
        <v>22.933071000000002</v>
      </c>
    </row>
    <row r="1915" spans="1:2" x14ac:dyDescent="0.3">
      <c r="A1915" s="1">
        <v>38092</v>
      </c>
      <c r="B1915">
        <v>22.825248999999999</v>
      </c>
    </row>
    <row r="1916" spans="1:2" x14ac:dyDescent="0.3">
      <c r="A1916" s="1">
        <v>38093</v>
      </c>
      <c r="B1916">
        <v>23.903500000000001</v>
      </c>
    </row>
    <row r="1917" spans="1:2" x14ac:dyDescent="0.3">
      <c r="A1917" s="1">
        <v>38096</v>
      </c>
      <c r="B1917">
        <v>24.220236</v>
      </c>
    </row>
    <row r="1918" spans="1:2" x14ac:dyDescent="0.3">
      <c r="A1918" s="1">
        <v>38097</v>
      </c>
      <c r="B1918">
        <v>24.604361000000001</v>
      </c>
    </row>
    <row r="1919" spans="1:2" x14ac:dyDescent="0.3">
      <c r="A1919" s="1">
        <v>38098</v>
      </c>
      <c r="B1919">
        <v>24.732403000000001</v>
      </c>
    </row>
    <row r="1920" spans="1:2" x14ac:dyDescent="0.3">
      <c r="A1920" s="1">
        <v>38099</v>
      </c>
      <c r="B1920">
        <v>25.466967</v>
      </c>
    </row>
    <row r="1921" spans="1:2" x14ac:dyDescent="0.3">
      <c r="A1921" s="1">
        <v>38100</v>
      </c>
      <c r="B1921">
        <v>25.891522999999999</v>
      </c>
    </row>
    <row r="1922" spans="1:2" x14ac:dyDescent="0.3">
      <c r="A1922" s="1">
        <v>38103</v>
      </c>
      <c r="B1922">
        <v>25.723049</v>
      </c>
    </row>
    <row r="1923" spans="1:2" x14ac:dyDescent="0.3">
      <c r="A1923" s="1">
        <v>38104</v>
      </c>
      <c r="B1923">
        <v>25.217613</v>
      </c>
    </row>
    <row r="1924" spans="1:2" x14ac:dyDescent="0.3">
      <c r="A1924" s="1">
        <v>38105</v>
      </c>
      <c r="B1924">
        <v>24.826747999999998</v>
      </c>
    </row>
    <row r="1925" spans="1:2" x14ac:dyDescent="0.3">
      <c r="A1925" s="1">
        <v>38106</v>
      </c>
      <c r="B1925">
        <v>24.159583999999999</v>
      </c>
    </row>
    <row r="1926" spans="1:2" x14ac:dyDescent="0.3">
      <c r="A1926" s="1">
        <v>38107</v>
      </c>
      <c r="B1926">
        <v>24.402193</v>
      </c>
    </row>
    <row r="1927" spans="1:2" x14ac:dyDescent="0.3">
      <c r="A1927" s="1">
        <v>38110</v>
      </c>
      <c r="B1927">
        <v>24.752618999999999</v>
      </c>
    </row>
    <row r="1928" spans="1:2" x14ac:dyDescent="0.3">
      <c r="A1928" s="1">
        <v>38111</v>
      </c>
      <c r="B1928">
        <v>24.934576</v>
      </c>
    </row>
    <row r="1929" spans="1:2" x14ac:dyDescent="0.3">
      <c r="A1929" s="1">
        <v>38112</v>
      </c>
      <c r="B1929">
        <v>25.547834000000002</v>
      </c>
    </row>
    <row r="1930" spans="1:2" x14ac:dyDescent="0.3">
      <c r="A1930" s="1">
        <v>38113</v>
      </c>
      <c r="B1930">
        <v>24.826747999999998</v>
      </c>
    </row>
    <row r="1931" spans="1:2" x14ac:dyDescent="0.3">
      <c r="A1931" s="1">
        <v>38114</v>
      </c>
      <c r="B1931">
        <v>24.280885999999999</v>
      </c>
    </row>
    <row r="1932" spans="1:2" x14ac:dyDescent="0.3">
      <c r="A1932" s="1">
        <v>38117</v>
      </c>
      <c r="B1932">
        <v>23.296983999999998</v>
      </c>
    </row>
    <row r="1933" spans="1:2" x14ac:dyDescent="0.3">
      <c r="A1933" s="1">
        <v>38118</v>
      </c>
      <c r="B1933">
        <v>23.357634999999998</v>
      </c>
    </row>
    <row r="1934" spans="1:2" x14ac:dyDescent="0.3">
      <c r="A1934" s="1">
        <v>38119</v>
      </c>
      <c r="B1934">
        <v>23.337418</v>
      </c>
    </row>
    <row r="1935" spans="1:2" x14ac:dyDescent="0.3">
      <c r="A1935" s="1">
        <v>38120</v>
      </c>
      <c r="B1935">
        <v>23.869800999999999</v>
      </c>
    </row>
    <row r="1936" spans="1:2" x14ac:dyDescent="0.3">
      <c r="A1936" s="1">
        <v>38121</v>
      </c>
      <c r="B1936">
        <v>24.213498999999999</v>
      </c>
    </row>
    <row r="1937" spans="1:2" x14ac:dyDescent="0.3">
      <c r="A1937" s="1">
        <v>38124</v>
      </c>
      <c r="B1937">
        <v>23.454473</v>
      </c>
    </row>
    <row r="1938" spans="1:2" x14ac:dyDescent="0.3">
      <c r="A1938" s="1">
        <v>38125</v>
      </c>
      <c r="B1938">
        <v>23.926300000000001</v>
      </c>
    </row>
    <row r="1939" spans="1:2" x14ac:dyDescent="0.3">
      <c r="A1939" s="1">
        <v>38126</v>
      </c>
      <c r="B1939">
        <v>24.240852</v>
      </c>
    </row>
    <row r="1940" spans="1:2" x14ac:dyDescent="0.3">
      <c r="A1940" s="1">
        <v>38127</v>
      </c>
      <c r="B1940">
        <v>23.939976000000001</v>
      </c>
    </row>
    <row r="1941" spans="1:2" x14ac:dyDescent="0.3">
      <c r="A1941" s="1">
        <v>38128</v>
      </c>
      <c r="B1941">
        <v>23.898945000000001</v>
      </c>
    </row>
    <row r="1942" spans="1:2" x14ac:dyDescent="0.3">
      <c r="A1942" s="1">
        <v>38131</v>
      </c>
      <c r="B1942">
        <v>24.158794</v>
      </c>
    </row>
    <row r="1943" spans="1:2" x14ac:dyDescent="0.3">
      <c r="A1943" s="1">
        <v>38132</v>
      </c>
      <c r="B1943">
        <v>23.796375000000001</v>
      </c>
    </row>
    <row r="1944" spans="1:2" x14ac:dyDescent="0.3">
      <c r="A1944" s="1">
        <v>38133</v>
      </c>
      <c r="B1944">
        <v>24.603266000000001</v>
      </c>
    </row>
    <row r="1945" spans="1:2" x14ac:dyDescent="0.3">
      <c r="A1945" s="1">
        <v>38134</v>
      </c>
      <c r="B1945">
        <v>24.787887999999999</v>
      </c>
    </row>
    <row r="1946" spans="1:2" x14ac:dyDescent="0.3">
      <c r="A1946" s="1">
        <v>38135</v>
      </c>
      <c r="B1946">
        <v>25.129798999999998</v>
      </c>
    </row>
    <row r="1947" spans="1:2" x14ac:dyDescent="0.3">
      <c r="A1947" s="1">
        <v>38138</v>
      </c>
      <c r="B1947">
        <v>25.375962999999999</v>
      </c>
    </row>
    <row r="1948" spans="1:2" x14ac:dyDescent="0.3">
      <c r="A1948" s="1">
        <v>38139</v>
      </c>
      <c r="B1948">
        <v>24.890464999999999</v>
      </c>
    </row>
    <row r="1949" spans="1:2" x14ac:dyDescent="0.3">
      <c r="A1949" s="1">
        <v>38140</v>
      </c>
      <c r="B1949">
        <v>25.163983999999999</v>
      </c>
    </row>
    <row r="1950" spans="1:2" x14ac:dyDescent="0.3">
      <c r="A1950" s="1">
        <v>38141</v>
      </c>
      <c r="B1950">
        <v>25.724703000000002</v>
      </c>
    </row>
    <row r="1951" spans="1:2" x14ac:dyDescent="0.3">
      <c r="A1951" s="1">
        <v>38142</v>
      </c>
      <c r="B1951">
        <v>26.292261</v>
      </c>
    </row>
    <row r="1952" spans="1:2" x14ac:dyDescent="0.3">
      <c r="A1952" s="1">
        <v>38145</v>
      </c>
      <c r="B1952">
        <v>26.052931000000001</v>
      </c>
    </row>
    <row r="1953" spans="1:2" x14ac:dyDescent="0.3">
      <c r="A1953" s="1">
        <v>38146</v>
      </c>
      <c r="B1953">
        <v>26.025572</v>
      </c>
    </row>
    <row r="1954" spans="1:2" x14ac:dyDescent="0.3">
      <c r="A1954" s="1">
        <v>38147</v>
      </c>
      <c r="B1954">
        <v>25.724703000000002</v>
      </c>
    </row>
    <row r="1955" spans="1:2" x14ac:dyDescent="0.3">
      <c r="A1955" s="1">
        <v>38148</v>
      </c>
      <c r="B1955">
        <v>26.059764999999999</v>
      </c>
    </row>
    <row r="1956" spans="1:2" x14ac:dyDescent="0.3">
      <c r="A1956" s="1">
        <v>38149</v>
      </c>
      <c r="B1956">
        <v>26.100795999999999</v>
      </c>
    </row>
    <row r="1957" spans="1:2" x14ac:dyDescent="0.3">
      <c r="A1957" s="1">
        <v>38152</v>
      </c>
      <c r="B1957">
        <v>25.752051999999999</v>
      </c>
    </row>
    <row r="1958" spans="1:2" x14ac:dyDescent="0.3">
      <c r="A1958" s="1">
        <v>38153</v>
      </c>
      <c r="B1958">
        <v>26.217043</v>
      </c>
    </row>
    <row r="1959" spans="1:2" x14ac:dyDescent="0.3">
      <c r="A1959" s="1">
        <v>38154</v>
      </c>
      <c r="B1959">
        <v>26.422180000000001</v>
      </c>
    </row>
    <row r="1960" spans="1:2" x14ac:dyDescent="0.3">
      <c r="A1960" s="1">
        <v>38155</v>
      </c>
      <c r="B1960">
        <v>26.093955999999999</v>
      </c>
    </row>
    <row r="1961" spans="1:2" x14ac:dyDescent="0.3">
      <c r="A1961" s="1">
        <v>38156</v>
      </c>
      <c r="B1961">
        <v>26.326447999999999</v>
      </c>
    </row>
    <row r="1962" spans="1:2" x14ac:dyDescent="0.3">
      <c r="A1962" s="1">
        <v>38159</v>
      </c>
      <c r="B1962">
        <v>26.593133999999999</v>
      </c>
    </row>
    <row r="1963" spans="1:2" x14ac:dyDescent="0.3">
      <c r="A1963" s="1">
        <v>38160</v>
      </c>
      <c r="B1963">
        <v>26.483726999999998</v>
      </c>
    </row>
    <row r="1964" spans="1:2" x14ac:dyDescent="0.3">
      <c r="A1964" s="1">
        <v>38161</v>
      </c>
      <c r="B1964">
        <v>26.81879</v>
      </c>
    </row>
    <row r="1965" spans="1:2" x14ac:dyDescent="0.3">
      <c r="A1965" s="1">
        <v>38162</v>
      </c>
      <c r="B1965">
        <v>26.996576000000001</v>
      </c>
    </row>
    <row r="1966" spans="1:2" x14ac:dyDescent="0.3">
      <c r="A1966" s="1">
        <v>38163</v>
      </c>
      <c r="B1966">
        <v>27.181206</v>
      </c>
    </row>
    <row r="1967" spans="1:2" x14ac:dyDescent="0.3">
      <c r="A1967" s="1">
        <v>38166</v>
      </c>
      <c r="B1967">
        <v>27.181206</v>
      </c>
    </row>
    <row r="1968" spans="1:2" x14ac:dyDescent="0.3">
      <c r="A1968" s="1">
        <v>38167</v>
      </c>
      <c r="B1968">
        <v>27.174372000000002</v>
      </c>
    </row>
    <row r="1969" spans="1:2" x14ac:dyDescent="0.3">
      <c r="A1969" s="1">
        <v>38168</v>
      </c>
      <c r="B1969">
        <v>27.105983999999999</v>
      </c>
    </row>
    <row r="1970" spans="1:2" x14ac:dyDescent="0.3">
      <c r="A1970" s="1">
        <v>38169</v>
      </c>
      <c r="B1970">
        <v>26.531593000000001</v>
      </c>
    </row>
    <row r="1971" spans="1:2" x14ac:dyDescent="0.3">
      <c r="A1971" s="1">
        <v>38170</v>
      </c>
      <c r="B1971">
        <v>26.374317000000001</v>
      </c>
    </row>
    <row r="1972" spans="1:2" x14ac:dyDescent="0.3">
      <c r="A1972" s="1">
        <v>38173</v>
      </c>
      <c r="B1972">
        <v>26.176012</v>
      </c>
    </row>
    <row r="1973" spans="1:2" x14ac:dyDescent="0.3">
      <c r="A1973" s="1">
        <v>38174</v>
      </c>
      <c r="B1973">
        <v>25.984546999999999</v>
      </c>
    </row>
    <row r="1974" spans="1:2" x14ac:dyDescent="0.3">
      <c r="A1974" s="1">
        <v>38175</v>
      </c>
      <c r="B1974">
        <v>25.950355999999999</v>
      </c>
    </row>
    <row r="1975" spans="1:2" x14ac:dyDescent="0.3">
      <c r="A1975" s="1">
        <v>38176</v>
      </c>
      <c r="B1975">
        <v>25.861460000000001</v>
      </c>
    </row>
    <row r="1976" spans="1:2" x14ac:dyDescent="0.3">
      <c r="A1976" s="1">
        <v>38177</v>
      </c>
      <c r="B1976">
        <v>25.423828</v>
      </c>
    </row>
    <row r="1977" spans="1:2" x14ac:dyDescent="0.3">
      <c r="A1977" s="1">
        <v>38180</v>
      </c>
      <c r="B1977">
        <v>25.040901000000002</v>
      </c>
    </row>
    <row r="1978" spans="1:2" x14ac:dyDescent="0.3">
      <c r="A1978" s="1">
        <v>38181</v>
      </c>
      <c r="B1978">
        <v>25.218686999999999</v>
      </c>
    </row>
    <row r="1979" spans="1:2" x14ac:dyDescent="0.3">
      <c r="A1979" s="1">
        <v>38182</v>
      </c>
      <c r="B1979">
        <v>25.669998</v>
      </c>
    </row>
    <row r="1980" spans="1:2" x14ac:dyDescent="0.3">
      <c r="A1980" s="1">
        <v>38183</v>
      </c>
      <c r="B1980">
        <v>25.280225999999999</v>
      </c>
    </row>
    <row r="1981" spans="1:2" x14ac:dyDescent="0.3">
      <c r="A1981" s="1">
        <v>38184</v>
      </c>
      <c r="B1981">
        <v>25.704189</v>
      </c>
    </row>
    <row r="1982" spans="1:2" x14ac:dyDescent="0.3">
      <c r="A1982" s="1">
        <v>38187</v>
      </c>
      <c r="B1982">
        <v>25.799921000000001</v>
      </c>
    </row>
    <row r="1983" spans="1:2" x14ac:dyDescent="0.3">
      <c r="A1983" s="1">
        <v>38188</v>
      </c>
      <c r="B1983">
        <v>26.087116000000002</v>
      </c>
    </row>
    <row r="1984" spans="1:2" x14ac:dyDescent="0.3">
      <c r="A1984" s="1">
        <v>38189</v>
      </c>
      <c r="B1984">
        <v>26.36064</v>
      </c>
    </row>
    <row r="1985" spans="1:2" x14ac:dyDescent="0.3">
      <c r="A1985" s="1">
        <v>38190</v>
      </c>
      <c r="B1985">
        <v>25.813600999999998</v>
      </c>
    </row>
    <row r="1986" spans="1:2" x14ac:dyDescent="0.3">
      <c r="A1986" s="1">
        <v>38191</v>
      </c>
      <c r="B1986">
        <v>25.875135</v>
      </c>
    </row>
    <row r="1987" spans="1:2" x14ac:dyDescent="0.3">
      <c r="A1987" s="1">
        <v>38194</v>
      </c>
      <c r="B1987">
        <v>26.052931000000001</v>
      </c>
    </row>
    <row r="1988" spans="1:2" x14ac:dyDescent="0.3">
      <c r="A1988" s="1">
        <v>38195</v>
      </c>
      <c r="B1988">
        <v>26.278582</v>
      </c>
    </row>
    <row r="1989" spans="1:2" x14ac:dyDescent="0.3">
      <c r="A1989" s="1">
        <v>38196</v>
      </c>
      <c r="B1989">
        <v>26.668351999999999</v>
      </c>
    </row>
    <row r="1990" spans="1:2" x14ac:dyDescent="0.3">
      <c r="A1990" s="1">
        <v>38197</v>
      </c>
      <c r="B1990">
        <v>27.447894999999999</v>
      </c>
    </row>
    <row r="1991" spans="1:2" x14ac:dyDescent="0.3">
      <c r="A1991" s="1">
        <v>38198</v>
      </c>
      <c r="B1991">
        <v>26.798276999999999</v>
      </c>
    </row>
    <row r="1992" spans="1:2" x14ac:dyDescent="0.3">
      <c r="A1992" s="1">
        <v>38201</v>
      </c>
      <c r="B1992">
        <v>27.352153999999999</v>
      </c>
    </row>
    <row r="1993" spans="1:2" x14ac:dyDescent="0.3">
      <c r="A1993" s="1">
        <v>38202</v>
      </c>
      <c r="B1993">
        <v>28.685568</v>
      </c>
    </row>
    <row r="1994" spans="1:2" x14ac:dyDescent="0.3">
      <c r="A1994" s="1">
        <v>38203</v>
      </c>
      <c r="B1994">
        <v>28.418890000000001</v>
      </c>
    </row>
    <row r="1995" spans="1:2" x14ac:dyDescent="0.3">
      <c r="A1995" s="1">
        <v>38204</v>
      </c>
      <c r="B1995">
        <v>28.241102000000001</v>
      </c>
    </row>
    <row r="1996" spans="1:2" x14ac:dyDescent="0.3">
      <c r="A1996" s="1">
        <v>38205</v>
      </c>
      <c r="B1996">
        <v>27.926549999999999</v>
      </c>
    </row>
    <row r="1997" spans="1:2" x14ac:dyDescent="0.3">
      <c r="A1997" s="1">
        <v>38208</v>
      </c>
      <c r="B1997">
        <v>27.762442</v>
      </c>
    </row>
    <row r="1998" spans="1:2" x14ac:dyDescent="0.3">
      <c r="A1998" s="1">
        <v>38209</v>
      </c>
      <c r="B1998">
        <v>28.33</v>
      </c>
    </row>
    <row r="1999" spans="1:2" x14ac:dyDescent="0.3">
      <c r="A1999" s="1">
        <v>38210</v>
      </c>
      <c r="B1999">
        <v>28.035957</v>
      </c>
    </row>
    <row r="2000" spans="1:2" x14ac:dyDescent="0.3">
      <c r="A2000" s="1">
        <v>38211</v>
      </c>
      <c r="B2000">
        <v>28.507788000000001</v>
      </c>
    </row>
    <row r="2001" spans="1:2" x14ac:dyDescent="0.3">
      <c r="A2001" s="1">
        <v>38212</v>
      </c>
      <c r="B2001">
        <v>28.152211999999999</v>
      </c>
    </row>
    <row r="2002" spans="1:2" x14ac:dyDescent="0.3">
      <c r="A2002" s="1">
        <v>38215</v>
      </c>
      <c r="B2002">
        <v>28.562488999999999</v>
      </c>
    </row>
    <row r="2003" spans="1:2" x14ac:dyDescent="0.3">
      <c r="A2003" s="1">
        <v>38216</v>
      </c>
      <c r="B2003">
        <v>28.398375000000001</v>
      </c>
    </row>
    <row r="2004" spans="1:2" x14ac:dyDescent="0.3">
      <c r="A2004" s="1">
        <v>38217</v>
      </c>
      <c r="B2004">
        <v>28.275290999999999</v>
      </c>
    </row>
    <row r="2005" spans="1:2" x14ac:dyDescent="0.3">
      <c r="A2005" s="1">
        <v>38218</v>
      </c>
      <c r="B2005">
        <v>28.165882</v>
      </c>
    </row>
    <row r="2006" spans="1:2" x14ac:dyDescent="0.3">
      <c r="A2006" s="1">
        <v>38219</v>
      </c>
      <c r="B2006">
        <v>27.776122999999998</v>
      </c>
    </row>
    <row r="2007" spans="1:2" x14ac:dyDescent="0.3">
      <c r="A2007" s="1">
        <v>38222</v>
      </c>
      <c r="B2007">
        <v>28.582999999999998</v>
      </c>
    </row>
    <row r="2008" spans="1:2" x14ac:dyDescent="0.3">
      <c r="A2008" s="1">
        <v>38223</v>
      </c>
      <c r="B2008">
        <v>28.097501999999999</v>
      </c>
    </row>
    <row r="2009" spans="1:2" x14ac:dyDescent="0.3">
      <c r="A2009" s="1">
        <v>38224</v>
      </c>
      <c r="B2009">
        <v>28.446242999999999</v>
      </c>
    </row>
    <row r="2010" spans="1:2" x14ac:dyDescent="0.3">
      <c r="A2010" s="1">
        <v>38225</v>
      </c>
      <c r="B2010">
        <v>29.225778999999999</v>
      </c>
    </row>
    <row r="2011" spans="1:2" x14ac:dyDescent="0.3">
      <c r="A2011" s="1">
        <v>38226</v>
      </c>
      <c r="B2011">
        <v>29.102689999999999</v>
      </c>
    </row>
    <row r="2012" spans="1:2" x14ac:dyDescent="0.3">
      <c r="A2012" s="1">
        <v>38229</v>
      </c>
      <c r="B2012">
        <v>28.986446000000001</v>
      </c>
    </row>
    <row r="2013" spans="1:2" x14ac:dyDescent="0.3">
      <c r="A2013" s="1">
        <v>38230</v>
      </c>
      <c r="B2013">
        <v>29.157398000000001</v>
      </c>
    </row>
    <row r="2014" spans="1:2" x14ac:dyDescent="0.3">
      <c r="A2014" s="1">
        <v>38231</v>
      </c>
      <c r="B2014">
        <v>29.519812000000002</v>
      </c>
    </row>
    <row r="2015" spans="1:2" x14ac:dyDescent="0.3">
      <c r="A2015" s="1">
        <v>38232</v>
      </c>
      <c r="B2015">
        <v>29.807009000000001</v>
      </c>
    </row>
    <row r="2016" spans="1:2" x14ac:dyDescent="0.3">
      <c r="A2016" s="1">
        <v>38233</v>
      </c>
      <c r="B2016">
        <v>30.299353</v>
      </c>
    </row>
    <row r="2017" spans="1:2" x14ac:dyDescent="0.3">
      <c r="A2017" s="1">
        <v>38236</v>
      </c>
      <c r="B2017">
        <v>30.319870000000002</v>
      </c>
    </row>
    <row r="2018" spans="1:2" x14ac:dyDescent="0.3">
      <c r="A2018" s="1">
        <v>38237</v>
      </c>
      <c r="B2018">
        <v>30.292513</v>
      </c>
    </row>
    <row r="2019" spans="1:2" x14ac:dyDescent="0.3">
      <c r="A2019" s="1">
        <v>38238</v>
      </c>
      <c r="B2019">
        <v>30.080535999999999</v>
      </c>
    </row>
    <row r="2020" spans="1:2" x14ac:dyDescent="0.3">
      <c r="A2020" s="1">
        <v>38239</v>
      </c>
      <c r="B2020">
        <v>30.265163000000001</v>
      </c>
    </row>
    <row r="2021" spans="1:2" x14ac:dyDescent="0.3">
      <c r="A2021" s="1">
        <v>38240</v>
      </c>
      <c r="B2021">
        <v>30.395084000000001</v>
      </c>
    </row>
    <row r="2022" spans="1:2" x14ac:dyDescent="0.3">
      <c r="A2022" s="1">
        <v>38243</v>
      </c>
      <c r="B2022">
        <v>30.60022</v>
      </c>
    </row>
    <row r="2023" spans="1:2" x14ac:dyDescent="0.3">
      <c r="A2023" s="1">
        <v>38244</v>
      </c>
      <c r="B2023">
        <v>31.058374000000001</v>
      </c>
    </row>
    <row r="2024" spans="1:2" x14ac:dyDescent="0.3">
      <c r="A2024" s="1">
        <v>38245</v>
      </c>
      <c r="B2024">
        <v>30.695957</v>
      </c>
    </row>
    <row r="2025" spans="1:2" x14ac:dyDescent="0.3">
      <c r="A2025" s="1">
        <v>38246</v>
      </c>
      <c r="B2025">
        <v>30.682279999999999</v>
      </c>
    </row>
    <row r="2026" spans="1:2" x14ac:dyDescent="0.3">
      <c r="A2026" s="1">
        <v>38247</v>
      </c>
      <c r="B2026">
        <v>31.113078999999999</v>
      </c>
    </row>
    <row r="2027" spans="1:2" x14ac:dyDescent="0.3">
      <c r="A2027" s="1">
        <v>38250</v>
      </c>
      <c r="B2027">
        <v>31.113078999999999</v>
      </c>
    </row>
    <row r="2028" spans="1:2" x14ac:dyDescent="0.3">
      <c r="A2028" s="1">
        <v>38251</v>
      </c>
      <c r="B2028">
        <v>31.701146999999999</v>
      </c>
    </row>
    <row r="2029" spans="1:2" x14ac:dyDescent="0.3">
      <c r="A2029" s="1">
        <v>38252</v>
      </c>
      <c r="B2029">
        <v>31.967828999999998</v>
      </c>
    </row>
    <row r="2030" spans="1:2" x14ac:dyDescent="0.3">
      <c r="A2030" s="1">
        <v>38253</v>
      </c>
      <c r="B2030">
        <v>31.270350000000001</v>
      </c>
    </row>
    <row r="2031" spans="1:2" x14ac:dyDescent="0.3">
      <c r="A2031" s="1">
        <v>38254</v>
      </c>
      <c r="B2031">
        <v>30.771170000000001</v>
      </c>
    </row>
    <row r="2032" spans="1:2" x14ac:dyDescent="0.3">
      <c r="A2032" s="1">
        <v>38257</v>
      </c>
      <c r="B2032">
        <v>30.381409000000001</v>
      </c>
    </row>
    <row r="2033" spans="1:2" x14ac:dyDescent="0.3">
      <c r="A2033" s="1">
        <v>38258</v>
      </c>
      <c r="B2033">
        <v>30.101053</v>
      </c>
    </row>
    <row r="2034" spans="1:2" x14ac:dyDescent="0.3">
      <c r="A2034" s="1">
        <v>38259</v>
      </c>
      <c r="B2034">
        <v>30.176271</v>
      </c>
    </row>
    <row r="2035" spans="1:2" x14ac:dyDescent="0.3">
      <c r="A2035" s="1">
        <v>38260</v>
      </c>
      <c r="B2035">
        <v>29.930095999999999</v>
      </c>
    </row>
    <row r="2036" spans="1:2" x14ac:dyDescent="0.3">
      <c r="A2036" s="1">
        <v>38261</v>
      </c>
      <c r="B2036">
        <v>30.470299000000001</v>
      </c>
    </row>
    <row r="2037" spans="1:2" x14ac:dyDescent="0.3">
      <c r="A2037" s="1">
        <v>38264</v>
      </c>
      <c r="B2037">
        <v>30.948965000000001</v>
      </c>
    </row>
    <row r="2038" spans="1:2" x14ac:dyDescent="0.3">
      <c r="A2038" s="1">
        <v>38265</v>
      </c>
      <c r="B2038">
        <v>30.846397</v>
      </c>
    </row>
    <row r="2039" spans="1:2" x14ac:dyDescent="0.3">
      <c r="A2039" s="1">
        <v>38266</v>
      </c>
      <c r="B2039">
        <v>30.101053</v>
      </c>
    </row>
    <row r="2040" spans="1:2" x14ac:dyDescent="0.3">
      <c r="A2040" s="1">
        <v>38267</v>
      </c>
      <c r="B2040">
        <v>29.116367</v>
      </c>
    </row>
    <row r="2041" spans="1:2" x14ac:dyDescent="0.3">
      <c r="A2041" s="1">
        <v>38268</v>
      </c>
      <c r="B2041">
        <v>29.198425</v>
      </c>
    </row>
    <row r="2042" spans="1:2" x14ac:dyDescent="0.3">
      <c r="A2042" s="1">
        <v>38271</v>
      </c>
      <c r="B2042">
        <v>29.369375000000002</v>
      </c>
    </row>
    <row r="2043" spans="1:2" x14ac:dyDescent="0.3">
      <c r="A2043" s="1">
        <v>38272</v>
      </c>
      <c r="B2043">
        <v>28.918068000000002</v>
      </c>
    </row>
    <row r="2044" spans="1:2" x14ac:dyDescent="0.3">
      <c r="A2044" s="1">
        <v>38273</v>
      </c>
      <c r="B2044">
        <v>28.945421</v>
      </c>
    </row>
    <row r="2045" spans="1:2" x14ac:dyDescent="0.3">
      <c r="A2045" s="1">
        <v>38274</v>
      </c>
      <c r="B2045">
        <v>28.268452</v>
      </c>
    </row>
    <row r="2046" spans="1:2" x14ac:dyDescent="0.3">
      <c r="A2046" s="1">
        <v>38275</v>
      </c>
      <c r="B2046">
        <v>28.890713000000002</v>
      </c>
    </row>
    <row r="2047" spans="1:2" x14ac:dyDescent="0.3">
      <c r="A2047" s="1">
        <v>38278</v>
      </c>
      <c r="B2047">
        <v>29.034313000000001</v>
      </c>
    </row>
    <row r="2048" spans="1:2" x14ac:dyDescent="0.3">
      <c r="A2048" s="1">
        <v>38279</v>
      </c>
      <c r="B2048">
        <v>29.027466</v>
      </c>
    </row>
    <row r="2049" spans="1:2" x14ac:dyDescent="0.3">
      <c r="A2049" s="1">
        <v>38280</v>
      </c>
      <c r="B2049">
        <v>28.692415</v>
      </c>
    </row>
    <row r="2050" spans="1:2" x14ac:dyDescent="0.3">
      <c r="A2050" s="1">
        <v>38281</v>
      </c>
      <c r="B2050">
        <v>28.863365000000002</v>
      </c>
    </row>
    <row r="2051" spans="1:2" x14ac:dyDescent="0.3">
      <c r="A2051" s="1">
        <v>38282</v>
      </c>
      <c r="B2051">
        <v>28.883869000000001</v>
      </c>
    </row>
    <row r="2052" spans="1:2" x14ac:dyDescent="0.3">
      <c r="A2052" s="1">
        <v>38285</v>
      </c>
      <c r="B2052">
        <v>28.446242999999999</v>
      </c>
    </row>
    <row r="2053" spans="1:2" x14ac:dyDescent="0.3">
      <c r="A2053" s="1">
        <v>38286</v>
      </c>
      <c r="B2053">
        <v>29.000119999999999</v>
      </c>
    </row>
    <row r="2054" spans="1:2" x14ac:dyDescent="0.3">
      <c r="A2054" s="1">
        <v>38287</v>
      </c>
      <c r="B2054">
        <v>29.314671000000001</v>
      </c>
    </row>
    <row r="2055" spans="1:2" x14ac:dyDescent="0.3">
      <c r="A2055" s="1">
        <v>38288</v>
      </c>
      <c r="B2055">
        <v>29.642899</v>
      </c>
    </row>
    <row r="2056" spans="1:2" x14ac:dyDescent="0.3">
      <c r="A2056" s="1">
        <v>38289</v>
      </c>
      <c r="B2056">
        <v>29.266805999999999</v>
      </c>
    </row>
    <row r="2057" spans="1:2" x14ac:dyDescent="0.3">
      <c r="A2057" s="1">
        <v>38292</v>
      </c>
      <c r="B2057">
        <v>29.752303999999999</v>
      </c>
    </row>
    <row r="2058" spans="1:2" x14ac:dyDescent="0.3">
      <c r="A2058" s="1">
        <v>38293</v>
      </c>
      <c r="B2058">
        <v>29.950613000000001</v>
      </c>
    </row>
    <row r="2059" spans="1:2" x14ac:dyDescent="0.3">
      <c r="A2059" s="1">
        <v>38294</v>
      </c>
      <c r="B2059">
        <v>29.348869000000001</v>
      </c>
    </row>
    <row r="2060" spans="1:2" x14ac:dyDescent="0.3">
      <c r="A2060" s="1">
        <v>38295</v>
      </c>
      <c r="B2060">
        <v>29.711283000000002</v>
      </c>
    </row>
    <row r="2061" spans="1:2" x14ac:dyDescent="0.3">
      <c r="A2061" s="1">
        <v>38296</v>
      </c>
      <c r="B2061">
        <v>30.032671000000001</v>
      </c>
    </row>
    <row r="2062" spans="1:2" x14ac:dyDescent="0.3">
      <c r="A2062" s="1">
        <v>38299</v>
      </c>
      <c r="B2062">
        <v>30.135231000000001</v>
      </c>
    </row>
    <row r="2063" spans="1:2" x14ac:dyDescent="0.3">
      <c r="A2063" s="1">
        <v>38300</v>
      </c>
      <c r="B2063">
        <v>30.087375999999999</v>
      </c>
    </row>
    <row r="2064" spans="1:2" x14ac:dyDescent="0.3">
      <c r="A2064" s="1">
        <v>38301</v>
      </c>
      <c r="B2064">
        <v>30.101053</v>
      </c>
    </row>
    <row r="2065" spans="1:2" x14ac:dyDescent="0.3">
      <c r="A2065" s="1">
        <v>38302</v>
      </c>
      <c r="B2065">
        <v>30.326703999999999</v>
      </c>
    </row>
    <row r="2066" spans="1:2" x14ac:dyDescent="0.3">
      <c r="A2066" s="1">
        <v>38303</v>
      </c>
      <c r="B2066">
        <v>30.080535999999999</v>
      </c>
    </row>
    <row r="2067" spans="1:2" x14ac:dyDescent="0.3">
      <c r="A2067" s="1">
        <v>38306</v>
      </c>
      <c r="B2067">
        <v>29.909582</v>
      </c>
    </row>
    <row r="2068" spans="1:2" x14ac:dyDescent="0.3">
      <c r="A2068" s="1">
        <v>38307</v>
      </c>
      <c r="B2068">
        <v>29.745466</v>
      </c>
    </row>
    <row r="2069" spans="1:2" x14ac:dyDescent="0.3">
      <c r="A2069" s="1">
        <v>38308</v>
      </c>
      <c r="B2069">
        <v>30.436109999999999</v>
      </c>
    </row>
    <row r="2070" spans="1:2" x14ac:dyDescent="0.3">
      <c r="A2070" s="1">
        <v>38309</v>
      </c>
      <c r="B2070">
        <v>30.354053</v>
      </c>
    </row>
    <row r="2071" spans="1:2" x14ac:dyDescent="0.3">
      <c r="A2071" s="1">
        <v>38310</v>
      </c>
      <c r="B2071">
        <v>29.902747999999999</v>
      </c>
    </row>
    <row r="2072" spans="1:2" x14ac:dyDescent="0.3">
      <c r="A2072" s="1">
        <v>38313</v>
      </c>
      <c r="B2072">
        <v>29.957450999999999</v>
      </c>
    </row>
    <row r="2073" spans="1:2" x14ac:dyDescent="0.3">
      <c r="A2073" s="1">
        <v>38314</v>
      </c>
      <c r="B2073">
        <v>30.271996000000001</v>
      </c>
    </row>
    <row r="2074" spans="1:2" x14ac:dyDescent="0.3">
      <c r="A2074" s="1">
        <v>38315</v>
      </c>
      <c r="B2074">
        <v>30.436109999999999</v>
      </c>
    </row>
    <row r="2075" spans="1:2" x14ac:dyDescent="0.3">
      <c r="A2075" s="1">
        <v>38316</v>
      </c>
      <c r="B2075">
        <v>30.832726000000001</v>
      </c>
    </row>
    <row r="2076" spans="1:2" x14ac:dyDescent="0.3">
      <c r="A2076" s="1">
        <v>38317</v>
      </c>
      <c r="B2076">
        <v>30.942125000000001</v>
      </c>
    </row>
    <row r="2077" spans="1:2" x14ac:dyDescent="0.3">
      <c r="A2077" s="1">
        <v>38320</v>
      </c>
      <c r="B2077">
        <v>31.489166000000001</v>
      </c>
    </row>
    <row r="2078" spans="1:2" x14ac:dyDescent="0.3">
      <c r="A2078" s="1">
        <v>38321</v>
      </c>
      <c r="B2078">
        <v>31.352415000000001</v>
      </c>
    </row>
    <row r="2079" spans="1:2" x14ac:dyDescent="0.3">
      <c r="A2079" s="1">
        <v>38322</v>
      </c>
      <c r="B2079">
        <v>31.940479</v>
      </c>
    </row>
    <row r="2080" spans="1:2" x14ac:dyDescent="0.3">
      <c r="A2080" s="1">
        <v>38323</v>
      </c>
      <c r="B2080">
        <v>32.002026000000001</v>
      </c>
    </row>
    <row r="2081" spans="1:2" x14ac:dyDescent="0.3">
      <c r="A2081" s="1">
        <v>38324</v>
      </c>
      <c r="B2081">
        <v>31.728501999999999</v>
      </c>
    </row>
    <row r="2082" spans="1:2" x14ac:dyDescent="0.3">
      <c r="A2082" s="1">
        <v>38327</v>
      </c>
      <c r="B2082">
        <v>31.537034999999999</v>
      </c>
    </row>
    <row r="2083" spans="1:2" x14ac:dyDescent="0.3">
      <c r="A2083" s="1">
        <v>38328</v>
      </c>
      <c r="B2083">
        <v>31.441310999999999</v>
      </c>
    </row>
    <row r="2084" spans="1:2" x14ac:dyDescent="0.3">
      <c r="A2084" s="1">
        <v>38329</v>
      </c>
      <c r="B2084">
        <v>31.208811000000001</v>
      </c>
    </row>
    <row r="2085" spans="1:2" x14ac:dyDescent="0.3">
      <c r="A2085" s="1">
        <v>38330</v>
      </c>
      <c r="B2085">
        <v>31.037856999999999</v>
      </c>
    </row>
    <row r="2086" spans="1:2" x14ac:dyDescent="0.3">
      <c r="A2086" s="1">
        <v>38331</v>
      </c>
      <c r="B2086">
        <v>31.031019000000001</v>
      </c>
    </row>
    <row r="2087" spans="1:2" x14ac:dyDescent="0.3">
      <c r="A2087" s="1">
        <v>38334</v>
      </c>
      <c r="B2087">
        <v>31.755856000000001</v>
      </c>
    </row>
    <row r="2088" spans="1:2" x14ac:dyDescent="0.3">
      <c r="A2088" s="1">
        <v>38335</v>
      </c>
      <c r="B2088">
        <v>31.988346</v>
      </c>
    </row>
    <row r="2089" spans="1:2" x14ac:dyDescent="0.3">
      <c r="A2089" s="1">
        <v>38336</v>
      </c>
      <c r="B2089">
        <v>31.851585</v>
      </c>
    </row>
    <row r="2090" spans="1:2" x14ac:dyDescent="0.3">
      <c r="A2090" s="1">
        <v>38337</v>
      </c>
      <c r="B2090">
        <v>31.967828999999998</v>
      </c>
    </row>
    <row r="2091" spans="1:2" x14ac:dyDescent="0.3">
      <c r="A2091" s="1">
        <v>38338</v>
      </c>
      <c r="B2091">
        <v>31.933641000000001</v>
      </c>
    </row>
    <row r="2092" spans="1:2" x14ac:dyDescent="0.3">
      <c r="A2092" s="1">
        <v>38341</v>
      </c>
      <c r="B2092">
        <v>31.913124</v>
      </c>
    </row>
    <row r="2093" spans="1:2" x14ac:dyDescent="0.3">
      <c r="A2093" s="1">
        <v>38342</v>
      </c>
      <c r="B2093">
        <v>31.694306999999998</v>
      </c>
    </row>
    <row r="2094" spans="1:2" x14ac:dyDescent="0.3">
      <c r="A2094" s="1">
        <v>38343</v>
      </c>
      <c r="B2094">
        <v>31.707992999999998</v>
      </c>
    </row>
    <row r="2095" spans="1:2" x14ac:dyDescent="0.3">
      <c r="A2095" s="1">
        <v>38344</v>
      </c>
      <c r="B2095">
        <v>32.316574000000003</v>
      </c>
    </row>
    <row r="2096" spans="1:2" x14ac:dyDescent="0.3">
      <c r="A2096" s="1">
        <v>38345</v>
      </c>
      <c r="B2096">
        <v>32.316574000000003</v>
      </c>
    </row>
    <row r="2097" spans="1:2" x14ac:dyDescent="0.3">
      <c r="A2097" s="1">
        <v>38348</v>
      </c>
      <c r="B2097">
        <v>31.878934999999998</v>
      </c>
    </row>
    <row r="2098" spans="1:2" x14ac:dyDescent="0.3">
      <c r="A2098" s="1">
        <v>38349</v>
      </c>
      <c r="B2098">
        <v>32.104590999999999</v>
      </c>
    </row>
    <row r="2099" spans="1:2" x14ac:dyDescent="0.3">
      <c r="A2099" s="1">
        <v>38350</v>
      </c>
      <c r="B2099">
        <v>31.762688000000001</v>
      </c>
    </row>
    <row r="2100" spans="1:2" x14ac:dyDescent="0.3">
      <c r="A2100" s="1">
        <v>38351</v>
      </c>
      <c r="B2100">
        <v>31.954155</v>
      </c>
    </row>
    <row r="2101" spans="1:2" x14ac:dyDescent="0.3">
      <c r="A2101" s="1">
        <v>38352</v>
      </c>
      <c r="B2101">
        <v>31.954155</v>
      </c>
    </row>
    <row r="2102" spans="1:2" x14ac:dyDescent="0.3">
      <c r="A2102" s="1">
        <v>38355</v>
      </c>
      <c r="B2102">
        <v>32.617446999999999</v>
      </c>
    </row>
    <row r="2103" spans="1:2" x14ac:dyDescent="0.3">
      <c r="A2103" s="1">
        <v>38356</v>
      </c>
      <c r="B2103">
        <v>33.096103999999997</v>
      </c>
    </row>
    <row r="2104" spans="1:2" x14ac:dyDescent="0.3">
      <c r="A2104" s="1">
        <v>38357</v>
      </c>
      <c r="B2104">
        <v>32.720016000000001</v>
      </c>
    </row>
    <row r="2105" spans="1:2" x14ac:dyDescent="0.3">
      <c r="A2105" s="1">
        <v>38358</v>
      </c>
      <c r="B2105">
        <v>33.061915999999997</v>
      </c>
    </row>
    <row r="2106" spans="1:2" x14ac:dyDescent="0.3">
      <c r="A2106" s="1">
        <v>38359</v>
      </c>
      <c r="B2106">
        <v>32.993541999999998</v>
      </c>
    </row>
    <row r="2107" spans="1:2" x14ac:dyDescent="0.3">
      <c r="A2107" s="1">
        <v>38362</v>
      </c>
      <c r="B2107">
        <v>33.102939999999997</v>
      </c>
    </row>
    <row r="2108" spans="1:2" x14ac:dyDescent="0.3">
      <c r="A2108" s="1">
        <v>38363</v>
      </c>
      <c r="B2108">
        <v>33.205523999999997</v>
      </c>
    </row>
    <row r="2109" spans="1:2" x14ac:dyDescent="0.3">
      <c r="A2109" s="1">
        <v>38364</v>
      </c>
      <c r="B2109">
        <v>33.554256000000002</v>
      </c>
    </row>
    <row r="2110" spans="1:2" x14ac:dyDescent="0.3">
      <c r="A2110" s="1">
        <v>38365</v>
      </c>
      <c r="B2110">
        <v>33.301242999999999</v>
      </c>
    </row>
    <row r="2111" spans="1:2" x14ac:dyDescent="0.3">
      <c r="A2111" s="1">
        <v>38366</v>
      </c>
      <c r="B2111">
        <v>33.848289000000001</v>
      </c>
    </row>
    <row r="2112" spans="1:2" x14ac:dyDescent="0.3">
      <c r="A2112" s="1">
        <v>38369</v>
      </c>
      <c r="B2112">
        <v>33.875644999999999</v>
      </c>
    </row>
    <row r="2113" spans="1:2" x14ac:dyDescent="0.3">
      <c r="A2113" s="1">
        <v>38370</v>
      </c>
      <c r="B2113">
        <v>34.340632999999997</v>
      </c>
    </row>
    <row r="2114" spans="1:2" x14ac:dyDescent="0.3">
      <c r="A2114" s="1">
        <v>38371</v>
      </c>
      <c r="B2114">
        <v>34.874001</v>
      </c>
    </row>
    <row r="2115" spans="1:2" x14ac:dyDescent="0.3">
      <c r="A2115" s="1">
        <v>38372</v>
      </c>
      <c r="B2115">
        <v>35.038108999999999</v>
      </c>
    </row>
    <row r="2116" spans="1:2" x14ac:dyDescent="0.3">
      <c r="A2116" s="1">
        <v>38373</v>
      </c>
      <c r="B2116">
        <v>35.250087999999998</v>
      </c>
    </row>
    <row r="2117" spans="1:2" x14ac:dyDescent="0.3">
      <c r="A2117" s="1">
        <v>38376</v>
      </c>
      <c r="B2117">
        <v>35.530453000000001</v>
      </c>
    </row>
    <row r="2118" spans="1:2" x14ac:dyDescent="0.3">
      <c r="A2118" s="1">
        <v>38377</v>
      </c>
      <c r="B2118">
        <v>35.892871999999997</v>
      </c>
    </row>
    <row r="2119" spans="1:2" x14ac:dyDescent="0.3">
      <c r="A2119" s="1">
        <v>38378</v>
      </c>
      <c r="B2119">
        <v>35.845005</v>
      </c>
    </row>
    <row r="2120" spans="1:2" x14ac:dyDescent="0.3">
      <c r="A2120" s="1">
        <v>38379</v>
      </c>
      <c r="B2120">
        <v>35.496262000000002</v>
      </c>
    </row>
    <row r="2121" spans="1:2" x14ac:dyDescent="0.3">
      <c r="A2121" s="1">
        <v>38380</v>
      </c>
      <c r="B2121">
        <v>35.133839000000002</v>
      </c>
    </row>
    <row r="2122" spans="1:2" x14ac:dyDescent="0.3">
      <c r="A2122" s="1">
        <v>38383</v>
      </c>
      <c r="B2122">
        <v>36.412559999999999</v>
      </c>
    </row>
    <row r="2123" spans="1:2" x14ac:dyDescent="0.3">
      <c r="A2123" s="1">
        <v>38384</v>
      </c>
      <c r="B2123">
        <v>36.843361000000002</v>
      </c>
    </row>
    <row r="2124" spans="1:2" x14ac:dyDescent="0.3">
      <c r="A2124" s="1">
        <v>38385</v>
      </c>
      <c r="B2124">
        <v>36.870705000000001</v>
      </c>
    </row>
    <row r="2125" spans="1:2" x14ac:dyDescent="0.3">
      <c r="A2125" s="1">
        <v>38386</v>
      </c>
      <c r="B2125">
        <v>36.802326000000001</v>
      </c>
    </row>
    <row r="2126" spans="1:2" x14ac:dyDescent="0.3">
      <c r="A2126" s="1">
        <v>38387</v>
      </c>
      <c r="B2126">
        <v>38.251995000000001</v>
      </c>
    </row>
    <row r="2127" spans="1:2" x14ac:dyDescent="0.3">
      <c r="A2127" s="1">
        <v>38390</v>
      </c>
      <c r="B2127">
        <v>38.976821999999999</v>
      </c>
    </row>
    <row r="2128" spans="1:2" x14ac:dyDescent="0.3">
      <c r="A2128" s="1">
        <v>38391</v>
      </c>
      <c r="B2128">
        <v>38.361393</v>
      </c>
    </row>
    <row r="2129" spans="1:2" x14ac:dyDescent="0.3">
      <c r="A2129" s="1">
        <v>38392</v>
      </c>
      <c r="B2129">
        <v>38.053688000000001</v>
      </c>
    </row>
    <row r="2130" spans="1:2" x14ac:dyDescent="0.3">
      <c r="A2130" s="1">
        <v>38393</v>
      </c>
      <c r="B2130">
        <v>37.616047000000002</v>
      </c>
    </row>
    <row r="2131" spans="1:2" x14ac:dyDescent="0.3">
      <c r="A2131" s="1">
        <v>38394</v>
      </c>
      <c r="B2131">
        <v>38.217799999999997</v>
      </c>
    </row>
    <row r="2132" spans="1:2" x14ac:dyDescent="0.3">
      <c r="A2132" s="1">
        <v>38397</v>
      </c>
      <c r="B2132">
        <v>38.511837</v>
      </c>
    </row>
    <row r="2133" spans="1:2" x14ac:dyDescent="0.3">
      <c r="A2133" s="1">
        <v>38398</v>
      </c>
      <c r="B2133">
        <v>38.190441</v>
      </c>
    </row>
    <row r="2134" spans="1:2" x14ac:dyDescent="0.3">
      <c r="A2134" s="1">
        <v>38399</v>
      </c>
      <c r="B2134">
        <v>38.156261000000001</v>
      </c>
    </row>
    <row r="2135" spans="1:2" x14ac:dyDescent="0.3">
      <c r="A2135" s="1">
        <v>38400</v>
      </c>
      <c r="B2135">
        <v>38.525512999999997</v>
      </c>
    </row>
    <row r="2136" spans="1:2" x14ac:dyDescent="0.3">
      <c r="A2136" s="1">
        <v>38401</v>
      </c>
      <c r="B2136">
        <v>38.696468000000003</v>
      </c>
    </row>
    <row r="2137" spans="1:2" x14ac:dyDescent="0.3">
      <c r="A2137" s="1">
        <v>38404</v>
      </c>
      <c r="B2137">
        <v>38.969990000000003</v>
      </c>
    </row>
    <row r="2138" spans="1:2" x14ac:dyDescent="0.3">
      <c r="A2138" s="1">
        <v>38405</v>
      </c>
      <c r="B2138">
        <v>38.286178999999997</v>
      </c>
    </row>
    <row r="2139" spans="1:2" x14ac:dyDescent="0.3">
      <c r="A2139" s="1">
        <v>38406</v>
      </c>
      <c r="B2139">
        <v>37.622894000000002</v>
      </c>
    </row>
    <row r="2140" spans="1:2" x14ac:dyDescent="0.3">
      <c r="A2140" s="1">
        <v>38407</v>
      </c>
      <c r="B2140">
        <v>37.998984999999998</v>
      </c>
    </row>
    <row r="2141" spans="1:2" x14ac:dyDescent="0.3">
      <c r="A2141" s="1">
        <v>38408</v>
      </c>
      <c r="B2141">
        <v>38.730656000000003</v>
      </c>
    </row>
    <row r="2142" spans="1:2" x14ac:dyDescent="0.3">
      <c r="A2142" s="1">
        <v>38411</v>
      </c>
      <c r="B2142">
        <v>38.231476000000001</v>
      </c>
    </row>
    <row r="2143" spans="1:2" x14ac:dyDescent="0.3">
      <c r="A2143" s="1">
        <v>38412</v>
      </c>
      <c r="B2143">
        <v>39.975178</v>
      </c>
    </row>
    <row r="2144" spans="1:2" x14ac:dyDescent="0.3">
      <c r="A2144" s="1">
        <v>38413</v>
      </c>
      <c r="B2144">
        <v>39.653785999999997</v>
      </c>
    </row>
    <row r="2145" spans="1:2" x14ac:dyDescent="0.3">
      <c r="A2145" s="1">
        <v>38414</v>
      </c>
      <c r="B2145">
        <v>39.674301</v>
      </c>
    </row>
    <row r="2146" spans="1:2" x14ac:dyDescent="0.3">
      <c r="A2146" s="1">
        <v>38415</v>
      </c>
      <c r="B2146">
        <v>40.925666999999997</v>
      </c>
    </row>
    <row r="2147" spans="1:2" x14ac:dyDescent="0.3">
      <c r="A2147" s="1">
        <v>38418</v>
      </c>
      <c r="B2147">
        <v>41.575279000000002</v>
      </c>
    </row>
    <row r="2148" spans="1:2" x14ac:dyDescent="0.3">
      <c r="A2148" s="1">
        <v>38419</v>
      </c>
      <c r="B2148">
        <v>40.843609000000001</v>
      </c>
    </row>
    <row r="2149" spans="1:2" x14ac:dyDescent="0.3">
      <c r="A2149" s="1">
        <v>38420</v>
      </c>
      <c r="B2149">
        <v>41.431679000000003</v>
      </c>
    </row>
    <row r="2150" spans="1:2" x14ac:dyDescent="0.3">
      <c r="A2150" s="1">
        <v>38421</v>
      </c>
      <c r="B2150">
        <v>40.946182</v>
      </c>
    </row>
    <row r="2151" spans="1:2" x14ac:dyDescent="0.3">
      <c r="A2151" s="1">
        <v>38422</v>
      </c>
      <c r="B2151">
        <v>40.481186000000001</v>
      </c>
    </row>
    <row r="2152" spans="1:2" x14ac:dyDescent="0.3">
      <c r="A2152" s="1">
        <v>38425</v>
      </c>
      <c r="B2152">
        <v>40.570090999999998</v>
      </c>
    </row>
    <row r="2153" spans="1:2" x14ac:dyDescent="0.3">
      <c r="A2153" s="1">
        <v>38426</v>
      </c>
      <c r="B2153">
        <v>40.036712999999999</v>
      </c>
    </row>
    <row r="2154" spans="1:2" x14ac:dyDescent="0.3">
      <c r="A2154" s="1">
        <v>38427</v>
      </c>
      <c r="B2154">
        <v>39.318717999999997</v>
      </c>
    </row>
    <row r="2155" spans="1:2" x14ac:dyDescent="0.3">
      <c r="A2155" s="1">
        <v>38428</v>
      </c>
      <c r="B2155">
        <v>39.168284999999997</v>
      </c>
    </row>
    <row r="2156" spans="1:2" x14ac:dyDescent="0.3">
      <c r="A2156" s="1">
        <v>38429</v>
      </c>
      <c r="B2156">
        <v>39.311886000000001</v>
      </c>
    </row>
    <row r="2157" spans="1:2" x14ac:dyDescent="0.3">
      <c r="A2157" s="1">
        <v>38432</v>
      </c>
      <c r="B2157">
        <v>39.824745</v>
      </c>
    </row>
    <row r="2158" spans="1:2" x14ac:dyDescent="0.3">
      <c r="A2158" s="1">
        <v>38433</v>
      </c>
      <c r="B2158">
        <v>39.421290999999997</v>
      </c>
    </row>
    <row r="2159" spans="1:2" x14ac:dyDescent="0.3">
      <c r="A2159" s="1">
        <v>38434</v>
      </c>
      <c r="B2159">
        <v>39.462322</v>
      </c>
    </row>
    <row r="2160" spans="1:2" x14ac:dyDescent="0.3">
      <c r="A2160" s="1">
        <v>38435</v>
      </c>
      <c r="B2160">
        <v>39.284526999999997</v>
      </c>
    </row>
    <row r="2161" spans="1:2" x14ac:dyDescent="0.3">
      <c r="A2161" s="1">
        <v>38436</v>
      </c>
      <c r="B2161">
        <v>39.284526999999997</v>
      </c>
    </row>
    <row r="2162" spans="1:2" x14ac:dyDescent="0.3">
      <c r="A2162" s="1">
        <v>38439</v>
      </c>
      <c r="B2162">
        <v>39.284526999999997</v>
      </c>
    </row>
    <row r="2163" spans="1:2" x14ac:dyDescent="0.3">
      <c r="A2163" s="1">
        <v>38440</v>
      </c>
      <c r="B2163">
        <v>39.106749999999998</v>
      </c>
    </row>
    <row r="2164" spans="1:2" x14ac:dyDescent="0.3">
      <c r="A2164" s="1">
        <v>38441</v>
      </c>
      <c r="B2164">
        <v>38.771687</v>
      </c>
    </row>
    <row r="2165" spans="1:2" x14ac:dyDescent="0.3">
      <c r="A2165" s="1">
        <v>38442</v>
      </c>
      <c r="B2165">
        <v>40.911987000000003</v>
      </c>
    </row>
    <row r="2166" spans="1:2" x14ac:dyDescent="0.3">
      <c r="A2166" s="1">
        <v>38443</v>
      </c>
      <c r="B2166">
        <v>42.956561999999998</v>
      </c>
    </row>
    <row r="2167" spans="1:2" x14ac:dyDescent="0.3">
      <c r="A2167" s="1">
        <v>38446</v>
      </c>
      <c r="B2167">
        <v>43.414703000000003</v>
      </c>
    </row>
    <row r="2168" spans="1:2" x14ac:dyDescent="0.3">
      <c r="A2168" s="1">
        <v>38447</v>
      </c>
      <c r="B2168">
        <v>43.195895999999998</v>
      </c>
    </row>
    <row r="2169" spans="1:2" x14ac:dyDescent="0.3">
      <c r="A2169" s="1">
        <v>38448</v>
      </c>
      <c r="B2169">
        <v>43.599342</v>
      </c>
    </row>
    <row r="2170" spans="1:2" x14ac:dyDescent="0.3">
      <c r="A2170" s="1">
        <v>38449</v>
      </c>
      <c r="B2170">
        <v>43.715584</v>
      </c>
    </row>
    <row r="2171" spans="1:2" x14ac:dyDescent="0.3">
      <c r="A2171" s="1">
        <v>38450</v>
      </c>
      <c r="B2171">
        <v>43.63353</v>
      </c>
    </row>
    <row r="2172" spans="1:2" x14ac:dyDescent="0.3">
      <c r="A2172" s="1">
        <v>38453</v>
      </c>
      <c r="B2172">
        <v>43.56514</v>
      </c>
    </row>
    <row r="2173" spans="1:2" x14ac:dyDescent="0.3">
      <c r="A2173" s="1">
        <v>38454</v>
      </c>
      <c r="B2173">
        <v>42.806125999999999</v>
      </c>
    </row>
    <row r="2174" spans="1:2" x14ac:dyDescent="0.3">
      <c r="A2174" s="1">
        <v>38455</v>
      </c>
      <c r="B2174">
        <v>42.874499999999998</v>
      </c>
    </row>
    <row r="2175" spans="1:2" x14ac:dyDescent="0.3">
      <c r="A2175" s="1">
        <v>38456</v>
      </c>
      <c r="B2175">
        <v>42.703547999999998</v>
      </c>
    </row>
    <row r="2176" spans="1:2" x14ac:dyDescent="0.3">
      <c r="A2176" s="1">
        <v>38457</v>
      </c>
      <c r="B2176">
        <v>41.780414999999998</v>
      </c>
    </row>
    <row r="2177" spans="1:2" x14ac:dyDescent="0.3">
      <c r="A2177" s="1">
        <v>38460</v>
      </c>
      <c r="B2177">
        <v>41.130809999999997</v>
      </c>
    </row>
    <row r="2178" spans="1:2" x14ac:dyDescent="0.3">
      <c r="A2178" s="1">
        <v>38461</v>
      </c>
      <c r="B2178">
        <v>40.604275000000001</v>
      </c>
    </row>
    <row r="2179" spans="1:2" x14ac:dyDescent="0.3">
      <c r="A2179" s="1">
        <v>38462</v>
      </c>
      <c r="B2179">
        <v>40.754714999999997</v>
      </c>
    </row>
    <row r="2180" spans="1:2" x14ac:dyDescent="0.3">
      <c r="A2180" s="1">
        <v>38463</v>
      </c>
      <c r="B2180">
        <v>40.460678000000001</v>
      </c>
    </row>
    <row r="2181" spans="1:2" x14ac:dyDescent="0.3">
      <c r="A2181" s="1">
        <v>38464</v>
      </c>
      <c r="B2181">
        <v>40.700007999999997</v>
      </c>
    </row>
    <row r="2182" spans="1:2" x14ac:dyDescent="0.3">
      <c r="A2182" s="1">
        <v>38467</v>
      </c>
      <c r="B2182">
        <v>40.515385000000002</v>
      </c>
    </row>
    <row r="2183" spans="1:2" x14ac:dyDescent="0.3">
      <c r="A2183" s="1">
        <v>38468</v>
      </c>
      <c r="B2183">
        <v>39.817901999999997</v>
      </c>
    </row>
    <row r="2184" spans="1:2" x14ac:dyDescent="0.3">
      <c r="A2184" s="1">
        <v>38469</v>
      </c>
      <c r="B2184">
        <v>39.011021</v>
      </c>
    </row>
    <row r="2185" spans="1:2" x14ac:dyDescent="0.3">
      <c r="A2185" s="1">
        <v>38470</v>
      </c>
      <c r="B2185">
        <v>39.017845000000001</v>
      </c>
    </row>
    <row r="2186" spans="1:2" x14ac:dyDescent="0.3">
      <c r="A2186" s="1">
        <v>38471</v>
      </c>
      <c r="B2186">
        <v>38.976821999999999</v>
      </c>
    </row>
    <row r="2187" spans="1:2" x14ac:dyDescent="0.3">
      <c r="A2187" s="1">
        <v>38474</v>
      </c>
      <c r="B2187">
        <v>39.722163999999999</v>
      </c>
    </row>
    <row r="2188" spans="1:2" x14ac:dyDescent="0.3">
      <c r="A2188" s="1">
        <v>38475</v>
      </c>
      <c r="B2188">
        <v>40.187153000000002</v>
      </c>
    </row>
    <row r="2189" spans="1:2" x14ac:dyDescent="0.3">
      <c r="A2189" s="1">
        <v>38476</v>
      </c>
      <c r="B2189">
        <v>37.684432999999999</v>
      </c>
    </row>
    <row r="2190" spans="1:2" x14ac:dyDescent="0.3">
      <c r="A2190" s="1">
        <v>38477</v>
      </c>
      <c r="B2190">
        <v>38.429783</v>
      </c>
    </row>
    <row r="2191" spans="1:2" x14ac:dyDescent="0.3">
      <c r="A2191" s="1">
        <v>38478</v>
      </c>
      <c r="B2191">
        <v>37.916927000000001</v>
      </c>
    </row>
    <row r="2192" spans="1:2" x14ac:dyDescent="0.3">
      <c r="A2192" s="1">
        <v>38481</v>
      </c>
      <c r="B2192">
        <v>37.616047000000002</v>
      </c>
    </row>
    <row r="2193" spans="1:2" x14ac:dyDescent="0.3">
      <c r="A2193" s="1">
        <v>38482</v>
      </c>
      <c r="B2193">
        <v>37.540835999999999</v>
      </c>
    </row>
    <row r="2194" spans="1:2" x14ac:dyDescent="0.3">
      <c r="A2194" s="1">
        <v>38483</v>
      </c>
      <c r="B2194">
        <v>37.882736000000001</v>
      </c>
    </row>
    <row r="2195" spans="1:2" x14ac:dyDescent="0.3">
      <c r="A2195" s="1">
        <v>38484</v>
      </c>
      <c r="B2195">
        <v>38.484482</v>
      </c>
    </row>
    <row r="2196" spans="1:2" x14ac:dyDescent="0.3">
      <c r="A2196" s="1">
        <v>38485</v>
      </c>
      <c r="B2196">
        <v>38.741135</v>
      </c>
    </row>
    <row r="2197" spans="1:2" x14ac:dyDescent="0.3">
      <c r="A2197" s="1">
        <v>38488</v>
      </c>
      <c r="B2197">
        <v>38.692585000000001</v>
      </c>
    </row>
    <row r="2198" spans="1:2" x14ac:dyDescent="0.3">
      <c r="A2198" s="1">
        <v>38489</v>
      </c>
      <c r="B2198">
        <v>38.761944</v>
      </c>
    </row>
    <row r="2199" spans="1:2" x14ac:dyDescent="0.3">
      <c r="A2199" s="1">
        <v>38490</v>
      </c>
      <c r="B2199">
        <v>39.393188000000002</v>
      </c>
    </row>
    <row r="2200" spans="1:2" x14ac:dyDescent="0.3">
      <c r="A2200" s="1">
        <v>38491</v>
      </c>
      <c r="B2200">
        <v>39.892620000000001</v>
      </c>
    </row>
    <row r="2201" spans="1:2" x14ac:dyDescent="0.3">
      <c r="A2201" s="1">
        <v>38492</v>
      </c>
      <c r="B2201">
        <v>39.615161999999998</v>
      </c>
    </row>
    <row r="2202" spans="1:2" x14ac:dyDescent="0.3">
      <c r="A2202" s="1">
        <v>38495</v>
      </c>
      <c r="B2202">
        <v>40.322693000000001</v>
      </c>
    </row>
    <row r="2203" spans="1:2" x14ac:dyDescent="0.3">
      <c r="A2203" s="1">
        <v>38496</v>
      </c>
      <c r="B2203">
        <v>39.753883000000002</v>
      </c>
    </row>
    <row r="2204" spans="1:2" x14ac:dyDescent="0.3">
      <c r="A2204" s="1">
        <v>38497</v>
      </c>
      <c r="B2204">
        <v>40.308822999999997</v>
      </c>
    </row>
    <row r="2205" spans="1:2" x14ac:dyDescent="0.3">
      <c r="A2205" s="1">
        <v>38498</v>
      </c>
      <c r="B2205">
        <v>40.440620000000003</v>
      </c>
    </row>
    <row r="2206" spans="1:2" x14ac:dyDescent="0.3">
      <c r="A2206" s="1">
        <v>38499</v>
      </c>
      <c r="B2206">
        <v>40.183956000000002</v>
      </c>
    </row>
    <row r="2207" spans="1:2" x14ac:dyDescent="0.3">
      <c r="A2207" s="1">
        <v>38502</v>
      </c>
      <c r="B2207">
        <v>40.260261999999997</v>
      </c>
    </row>
    <row r="2208" spans="1:2" x14ac:dyDescent="0.3">
      <c r="A2208" s="1">
        <v>38503</v>
      </c>
      <c r="B2208">
        <v>39.934238000000001</v>
      </c>
    </row>
    <row r="2209" spans="1:2" x14ac:dyDescent="0.3">
      <c r="A2209" s="1">
        <v>38504</v>
      </c>
      <c r="B2209">
        <v>40.378188999999999</v>
      </c>
    </row>
    <row r="2210" spans="1:2" x14ac:dyDescent="0.3">
      <c r="A2210" s="1">
        <v>38505</v>
      </c>
      <c r="B2210">
        <v>40.378188999999999</v>
      </c>
    </row>
    <row r="2211" spans="1:2" x14ac:dyDescent="0.3">
      <c r="A2211" s="1">
        <v>38506</v>
      </c>
      <c r="B2211">
        <v>40.926181999999997</v>
      </c>
    </row>
    <row r="2212" spans="1:2" x14ac:dyDescent="0.3">
      <c r="A2212" s="1">
        <v>38509</v>
      </c>
      <c r="B2212">
        <v>40.489178000000003</v>
      </c>
    </row>
    <row r="2213" spans="1:2" x14ac:dyDescent="0.3">
      <c r="A2213" s="1">
        <v>38510</v>
      </c>
      <c r="B2213">
        <v>40.003605</v>
      </c>
    </row>
    <row r="2214" spans="1:2" x14ac:dyDescent="0.3">
      <c r="A2214" s="1">
        <v>38511</v>
      </c>
      <c r="B2214">
        <v>40.232517000000001</v>
      </c>
    </row>
    <row r="2215" spans="1:2" x14ac:dyDescent="0.3">
      <c r="A2215" s="1">
        <v>38512</v>
      </c>
      <c r="B2215">
        <v>39.906497999999999</v>
      </c>
    </row>
    <row r="2216" spans="1:2" x14ac:dyDescent="0.3">
      <c r="A2216" s="1">
        <v>38513</v>
      </c>
      <c r="B2216">
        <v>40.059097000000001</v>
      </c>
    </row>
    <row r="2217" spans="1:2" x14ac:dyDescent="0.3">
      <c r="A2217" s="1">
        <v>38516</v>
      </c>
      <c r="B2217">
        <v>40.232517000000001</v>
      </c>
    </row>
    <row r="2218" spans="1:2" x14ac:dyDescent="0.3">
      <c r="A2218" s="1">
        <v>38517</v>
      </c>
      <c r="B2218">
        <v>39.642901999999999</v>
      </c>
    </row>
    <row r="2219" spans="1:2" x14ac:dyDescent="0.3">
      <c r="A2219" s="1">
        <v>38518</v>
      </c>
      <c r="B2219">
        <v>39.712268999999999</v>
      </c>
    </row>
    <row r="2220" spans="1:2" x14ac:dyDescent="0.3">
      <c r="A2220" s="1">
        <v>38519</v>
      </c>
      <c r="B2220">
        <v>39.726143</v>
      </c>
    </row>
    <row r="2221" spans="1:2" x14ac:dyDescent="0.3">
      <c r="A2221" s="1">
        <v>38520</v>
      </c>
      <c r="B2221">
        <v>39.816322</v>
      </c>
    </row>
    <row r="2222" spans="1:2" x14ac:dyDescent="0.3">
      <c r="A2222" s="1">
        <v>38523</v>
      </c>
      <c r="B2222">
        <v>40.399006</v>
      </c>
    </row>
    <row r="2223" spans="1:2" x14ac:dyDescent="0.3">
      <c r="A2223" s="1">
        <v>38524</v>
      </c>
      <c r="B2223">
        <v>41.737769999999998</v>
      </c>
    </row>
    <row r="2224" spans="1:2" x14ac:dyDescent="0.3">
      <c r="A2224" s="1">
        <v>38525</v>
      </c>
      <c r="B2224">
        <v>42.431435</v>
      </c>
    </row>
    <row r="2225" spans="1:2" x14ac:dyDescent="0.3">
      <c r="A2225" s="1">
        <v>38526</v>
      </c>
      <c r="B2225">
        <v>41.550483999999997</v>
      </c>
    </row>
    <row r="2226" spans="1:2" x14ac:dyDescent="0.3">
      <c r="A2226" s="1">
        <v>38527</v>
      </c>
      <c r="B2226">
        <v>41.064914999999999</v>
      </c>
    </row>
    <row r="2227" spans="1:2" x14ac:dyDescent="0.3">
      <c r="A2227" s="1">
        <v>38530</v>
      </c>
      <c r="B2227">
        <v>40.634841999999999</v>
      </c>
    </row>
    <row r="2228" spans="1:2" x14ac:dyDescent="0.3">
      <c r="A2228" s="1">
        <v>38531</v>
      </c>
      <c r="B2228">
        <v>41.307696999999997</v>
      </c>
    </row>
    <row r="2229" spans="1:2" x14ac:dyDescent="0.3">
      <c r="A2229" s="1">
        <v>38532</v>
      </c>
      <c r="B2229">
        <v>42.119278000000001</v>
      </c>
    </row>
    <row r="2230" spans="1:2" x14ac:dyDescent="0.3">
      <c r="A2230" s="1">
        <v>38533</v>
      </c>
      <c r="B2230">
        <v>41.335445</v>
      </c>
    </row>
    <row r="2231" spans="1:2" x14ac:dyDescent="0.3">
      <c r="A2231" s="1">
        <v>38534</v>
      </c>
      <c r="B2231">
        <v>41.599032999999999</v>
      </c>
    </row>
    <row r="2232" spans="1:2" x14ac:dyDescent="0.3">
      <c r="A2232" s="1">
        <v>38537</v>
      </c>
      <c r="B2232">
        <v>41.488056</v>
      </c>
    </row>
    <row r="2233" spans="1:2" x14ac:dyDescent="0.3">
      <c r="A2233" s="1">
        <v>38538</v>
      </c>
      <c r="B2233">
        <v>41.078789</v>
      </c>
    </row>
    <row r="2234" spans="1:2" x14ac:dyDescent="0.3">
      <c r="A2234" s="1">
        <v>38539</v>
      </c>
      <c r="B2234">
        <v>41.037170000000003</v>
      </c>
    </row>
    <row r="2235" spans="1:2" x14ac:dyDescent="0.3">
      <c r="A2235" s="1">
        <v>38540</v>
      </c>
      <c r="B2235">
        <v>40.482235000000003</v>
      </c>
    </row>
    <row r="2236" spans="1:2" x14ac:dyDescent="0.3">
      <c r="A2236" s="1">
        <v>38541</v>
      </c>
      <c r="B2236">
        <v>40.620967999999998</v>
      </c>
    </row>
    <row r="2237" spans="1:2" x14ac:dyDescent="0.3">
      <c r="A2237" s="1">
        <v>38544</v>
      </c>
      <c r="B2237">
        <v>41.030228000000001</v>
      </c>
    </row>
    <row r="2238" spans="1:2" x14ac:dyDescent="0.3">
      <c r="A2238" s="1">
        <v>38545</v>
      </c>
      <c r="B2238">
        <v>41.134281000000001</v>
      </c>
    </row>
    <row r="2239" spans="1:2" x14ac:dyDescent="0.3">
      <c r="A2239" s="1">
        <v>38546</v>
      </c>
      <c r="B2239">
        <v>42.382874000000001</v>
      </c>
    </row>
    <row r="2240" spans="1:2" x14ac:dyDescent="0.3">
      <c r="A2240" s="1">
        <v>38547</v>
      </c>
      <c r="B2240">
        <v>42.486927000000001</v>
      </c>
    </row>
    <row r="2241" spans="1:2" x14ac:dyDescent="0.3">
      <c r="A2241" s="1">
        <v>38548</v>
      </c>
      <c r="B2241">
        <v>42.403686999999998</v>
      </c>
    </row>
    <row r="2242" spans="1:2" x14ac:dyDescent="0.3">
      <c r="A2242" s="1">
        <v>38551</v>
      </c>
      <c r="B2242">
        <v>42.764392999999998</v>
      </c>
    </row>
    <row r="2243" spans="1:2" x14ac:dyDescent="0.3">
      <c r="A2243" s="1">
        <v>38552</v>
      </c>
      <c r="B2243">
        <v>43.270771000000003</v>
      </c>
    </row>
    <row r="2244" spans="1:2" x14ac:dyDescent="0.3">
      <c r="A2244" s="1">
        <v>38553</v>
      </c>
      <c r="B2244">
        <v>43.63147</v>
      </c>
    </row>
    <row r="2245" spans="1:2" x14ac:dyDescent="0.3">
      <c r="A2245" s="1">
        <v>38554</v>
      </c>
      <c r="B2245">
        <v>43.860382000000001</v>
      </c>
    </row>
    <row r="2246" spans="1:2" x14ac:dyDescent="0.3">
      <c r="A2246" s="1">
        <v>38555</v>
      </c>
      <c r="B2246">
        <v>43.929744999999997</v>
      </c>
    </row>
    <row r="2247" spans="1:2" x14ac:dyDescent="0.3">
      <c r="A2247" s="1">
        <v>38558</v>
      </c>
      <c r="B2247">
        <v>43.839568999999997</v>
      </c>
    </row>
    <row r="2248" spans="1:2" x14ac:dyDescent="0.3">
      <c r="A2248" s="1">
        <v>38559</v>
      </c>
      <c r="B2248">
        <v>43.215279000000002</v>
      </c>
    </row>
    <row r="2249" spans="1:2" x14ac:dyDescent="0.3">
      <c r="A2249" s="1">
        <v>38560</v>
      </c>
      <c r="B2249">
        <v>43.354004000000003</v>
      </c>
    </row>
    <row r="2250" spans="1:2" x14ac:dyDescent="0.3">
      <c r="A2250" s="1">
        <v>38561</v>
      </c>
      <c r="B2250">
        <v>44.318199</v>
      </c>
    </row>
    <row r="2251" spans="1:2" x14ac:dyDescent="0.3">
      <c r="A2251" s="1">
        <v>38562</v>
      </c>
      <c r="B2251">
        <v>44.394500999999998</v>
      </c>
    </row>
    <row r="2252" spans="1:2" x14ac:dyDescent="0.3">
      <c r="A2252" s="1">
        <v>38565</v>
      </c>
      <c r="B2252">
        <v>45.275455000000001</v>
      </c>
    </row>
    <row r="2253" spans="1:2" x14ac:dyDescent="0.3">
      <c r="A2253" s="1">
        <v>38566</v>
      </c>
      <c r="B2253">
        <v>46.628101000000001</v>
      </c>
    </row>
    <row r="2254" spans="1:2" x14ac:dyDescent="0.3">
      <c r="A2254" s="1">
        <v>38567</v>
      </c>
      <c r="B2254">
        <v>46.093978999999997</v>
      </c>
    </row>
    <row r="2255" spans="1:2" x14ac:dyDescent="0.3">
      <c r="A2255" s="1">
        <v>38568</v>
      </c>
      <c r="B2255">
        <v>45.566794999999999</v>
      </c>
    </row>
    <row r="2256" spans="1:2" x14ac:dyDescent="0.3">
      <c r="A2256" s="1">
        <v>38569</v>
      </c>
      <c r="B2256">
        <v>45.115917000000003</v>
      </c>
    </row>
    <row r="2257" spans="1:2" x14ac:dyDescent="0.3">
      <c r="A2257" s="1">
        <v>38572</v>
      </c>
      <c r="B2257">
        <v>44.963313999999997</v>
      </c>
    </row>
    <row r="2258" spans="1:2" x14ac:dyDescent="0.3">
      <c r="A2258" s="1">
        <v>38573</v>
      </c>
      <c r="B2258">
        <v>44.699714999999998</v>
      </c>
    </row>
    <row r="2259" spans="1:2" x14ac:dyDescent="0.3">
      <c r="A2259" s="1">
        <v>38574</v>
      </c>
      <c r="B2259">
        <v>45.344822000000001</v>
      </c>
    </row>
    <row r="2260" spans="1:2" x14ac:dyDescent="0.3">
      <c r="A2260" s="1">
        <v>38575</v>
      </c>
      <c r="B2260">
        <v>45.330952000000003</v>
      </c>
    </row>
    <row r="2261" spans="1:2" x14ac:dyDescent="0.3">
      <c r="A2261" s="1">
        <v>38576</v>
      </c>
      <c r="B2261">
        <v>45.268517000000003</v>
      </c>
    </row>
    <row r="2262" spans="1:2" x14ac:dyDescent="0.3">
      <c r="A2262" s="1">
        <v>38579</v>
      </c>
      <c r="B2262">
        <v>45.469684999999998</v>
      </c>
    </row>
    <row r="2263" spans="1:2" x14ac:dyDescent="0.3">
      <c r="A2263" s="1">
        <v>38580</v>
      </c>
      <c r="B2263">
        <v>44.769081</v>
      </c>
    </row>
    <row r="2264" spans="1:2" x14ac:dyDescent="0.3">
      <c r="A2264" s="1">
        <v>38581</v>
      </c>
      <c r="B2264">
        <v>44.456927999999998</v>
      </c>
    </row>
    <row r="2265" spans="1:2" x14ac:dyDescent="0.3">
      <c r="A2265" s="1">
        <v>38582</v>
      </c>
      <c r="B2265">
        <v>44.089283000000002</v>
      </c>
    </row>
    <row r="2266" spans="1:2" x14ac:dyDescent="0.3">
      <c r="A2266" s="1">
        <v>38583</v>
      </c>
      <c r="B2266">
        <v>44.810707000000001</v>
      </c>
    </row>
    <row r="2267" spans="1:2" x14ac:dyDescent="0.3">
      <c r="A2267" s="1">
        <v>38586</v>
      </c>
      <c r="B2267">
        <v>45.441935999999998</v>
      </c>
    </row>
    <row r="2268" spans="1:2" x14ac:dyDescent="0.3">
      <c r="A2268" s="1">
        <v>38587</v>
      </c>
      <c r="B2268">
        <v>45.324013000000001</v>
      </c>
    </row>
    <row r="2269" spans="1:2" x14ac:dyDescent="0.3">
      <c r="A2269" s="1">
        <v>38588</v>
      </c>
      <c r="B2269">
        <v>45.434998</v>
      </c>
    </row>
    <row r="2270" spans="1:2" x14ac:dyDescent="0.3">
      <c r="A2270" s="1">
        <v>38589</v>
      </c>
      <c r="B2270">
        <v>45.455807</v>
      </c>
    </row>
    <row r="2271" spans="1:2" x14ac:dyDescent="0.3">
      <c r="A2271" s="1">
        <v>38590</v>
      </c>
      <c r="B2271">
        <v>44.436118999999998</v>
      </c>
    </row>
    <row r="2272" spans="1:2" x14ac:dyDescent="0.3">
      <c r="A2272" s="1">
        <v>38593</v>
      </c>
      <c r="B2272">
        <v>44.567917000000001</v>
      </c>
    </row>
    <row r="2273" spans="1:2" x14ac:dyDescent="0.3">
      <c r="A2273" s="1">
        <v>38594</v>
      </c>
      <c r="B2273">
        <v>44.671970000000002</v>
      </c>
    </row>
    <row r="2274" spans="1:2" x14ac:dyDescent="0.3">
      <c r="A2274" s="1">
        <v>38595</v>
      </c>
      <c r="B2274">
        <v>44.498547000000002</v>
      </c>
    </row>
    <row r="2275" spans="1:2" x14ac:dyDescent="0.3">
      <c r="A2275" s="1">
        <v>38596</v>
      </c>
      <c r="B2275">
        <v>45.095103999999999</v>
      </c>
    </row>
    <row r="2276" spans="1:2" x14ac:dyDescent="0.3">
      <c r="A2276" s="1">
        <v>38597</v>
      </c>
      <c r="B2276">
        <v>44.734397999999999</v>
      </c>
    </row>
    <row r="2277" spans="1:2" x14ac:dyDescent="0.3">
      <c r="A2277" s="1">
        <v>38600</v>
      </c>
      <c r="B2277">
        <v>45.011859999999999</v>
      </c>
    </row>
    <row r="2278" spans="1:2" x14ac:dyDescent="0.3">
      <c r="A2278" s="1">
        <v>38601</v>
      </c>
      <c r="B2278">
        <v>45.441935999999998</v>
      </c>
    </row>
    <row r="2279" spans="1:2" x14ac:dyDescent="0.3">
      <c r="A2279" s="1">
        <v>38602</v>
      </c>
      <c r="B2279">
        <v>46.135596999999997</v>
      </c>
    </row>
    <row r="2280" spans="1:2" x14ac:dyDescent="0.3">
      <c r="A2280" s="1">
        <v>38603</v>
      </c>
      <c r="B2280">
        <v>46.385319000000003</v>
      </c>
    </row>
    <row r="2281" spans="1:2" x14ac:dyDescent="0.3">
      <c r="A2281" s="1">
        <v>38604</v>
      </c>
      <c r="B2281">
        <v>46.683593999999999</v>
      </c>
    </row>
    <row r="2282" spans="1:2" x14ac:dyDescent="0.3">
      <c r="A2282" s="1">
        <v>38607</v>
      </c>
      <c r="B2282">
        <v>46.926375999999998</v>
      </c>
    </row>
    <row r="2283" spans="1:2" x14ac:dyDescent="0.3">
      <c r="A2283" s="1">
        <v>38608</v>
      </c>
      <c r="B2283">
        <v>45.670836999999999</v>
      </c>
    </row>
    <row r="2284" spans="1:2" x14ac:dyDescent="0.3">
      <c r="A2284" s="1">
        <v>38609</v>
      </c>
      <c r="B2284">
        <v>45.969119999999997</v>
      </c>
    </row>
    <row r="2285" spans="1:2" x14ac:dyDescent="0.3">
      <c r="A2285" s="1">
        <v>38610</v>
      </c>
      <c r="B2285">
        <v>46.024616000000002</v>
      </c>
    </row>
    <row r="2286" spans="1:2" x14ac:dyDescent="0.3">
      <c r="A2286" s="1">
        <v>38611</v>
      </c>
      <c r="B2286">
        <v>46.829265999999997</v>
      </c>
    </row>
    <row r="2287" spans="1:2" x14ac:dyDescent="0.3">
      <c r="A2287" s="1">
        <v>38614</v>
      </c>
      <c r="B2287">
        <v>46.149467000000001</v>
      </c>
    </row>
    <row r="2288" spans="1:2" x14ac:dyDescent="0.3">
      <c r="A2288" s="1">
        <v>38615</v>
      </c>
      <c r="B2288">
        <v>46.628101000000001</v>
      </c>
    </row>
    <row r="2289" spans="1:2" x14ac:dyDescent="0.3">
      <c r="A2289" s="1">
        <v>38616</v>
      </c>
      <c r="B2289">
        <v>45.809573999999998</v>
      </c>
    </row>
    <row r="2290" spans="1:2" x14ac:dyDescent="0.3">
      <c r="A2290" s="1">
        <v>38617</v>
      </c>
      <c r="B2290">
        <v>45.677779999999998</v>
      </c>
    </row>
    <row r="2291" spans="1:2" x14ac:dyDescent="0.3">
      <c r="A2291" s="1">
        <v>38618</v>
      </c>
      <c r="B2291">
        <v>46.003807000000002</v>
      </c>
    </row>
    <row r="2292" spans="1:2" x14ac:dyDescent="0.3">
      <c r="A2292" s="1">
        <v>38621</v>
      </c>
      <c r="B2292">
        <v>47.515987000000003</v>
      </c>
    </row>
    <row r="2293" spans="1:2" x14ac:dyDescent="0.3">
      <c r="A2293" s="1">
        <v>38622</v>
      </c>
      <c r="B2293">
        <v>47.377251000000001</v>
      </c>
    </row>
    <row r="2294" spans="1:2" x14ac:dyDescent="0.3">
      <c r="A2294" s="1">
        <v>38623</v>
      </c>
      <c r="B2294">
        <v>47.606171000000003</v>
      </c>
    </row>
    <row r="2295" spans="1:2" x14ac:dyDescent="0.3">
      <c r="A2295" s="1">
        <v>38624</v>
      </c>
      <c r="B2295">
        <v>47.432746999999999</v>
      </c>
    </row>
    <row r="2296" spans="1:2" x14ac:dyDescent="0.3">
      <c r="A2296" s="1">
        <v>38625</v>
      </c>
      <c r="B2296">
        <v>47.377251000000001</v>
      </c>
    </row>
    <row r="2297" spans="1:2" x14ac:dyDescent="0.3">
      <c r="A2297" s="1">
        <v>38628</v>
      </c>
      <c r="B2297">
        <v>47.620037000000004</v>
      </c>
    </row>
    <row r="2298" spans="1:2" x14ac:dyDescent="0.3">
      <c r="A2298" s="1">
        <v>38629</v>
      </c>
      <c r="B2298">
        <v>48.903315999999997</v>
      </c>
    </row>
    <row r="2299" spans="1:2" x14ac:dyDescent="0.3">
      <c r="A2299" s="1">
        <v>38630</v>
      </c>
      <c r="B2299">
        <v>48.605044999999997</v>
      </c>
    </row>
    <row r="2300" spans="1:2" x14ac:dyDescent="0.3">
      <c r="A2300" s="1">
        <v>38631</v>
      </c>
      <c r="B2300">
        <v>47.696339000000002</v>
      </c>
    </row>
    <row r="2301" spans="1:2" x14ac:dyDescent="0.3">
      <c r="A2301" s="1">
        <v>38632</v>
      </c>
      <c r="B2301">
        <v>47.238522000000003</v>
      </c>
    </row>
    <row r="2302" spans="1:2" x14ac:dyDescent="0.3">
      <c r="A2302" s="1">
        <v>38635</v>
      </c>
      <c r="B2302">
        <v>47.772644</v>
      </c>
    </row>
    <row r="2303" spans="1:2" x14ac:dyDescent="0.3">
      <c r="A2303" s="1">
        <v>38636</v>
      </c>
      <c r="B2303">
        <v>47.453560000000003</v>
      </c>
    </row>
    <row r="2304" spans="1:2" x14ac:dyDescent="0.3">
      <c r="A2304" s="1">
        <v>38637</v>
      </c>
      <c r="B2304">
        <v>47.169150999999999</v>
      </c>
    </row>
    <row r="2305" spans="1:2" x14ac:dyDescent="0.3">
      <c r="A2305" s="1">
        <v>38638</v>
      </c>
      <c r="B2305">
        <v>47.072043999999998</v>
      </c>
    </row>
    <row r="2306" spans="1:2" x14ac:dyDescent="0.3">
      <c r="A2306" s="1">
        <v>38639</v>
      </c>
      <c r="B2306">
        <v>46.954124</v>
      </c>
    </row>
    <row r="2307" spans="1:2" x14ac:dyDescent="0.3">
      <c r="A2307" s="1">
        <v>38642</v>
      </c>
      <c r="B2307">
        <v>47.113663000000003</v>
      </c>
    </row>
    <row r="2308" spans="1:2" x14ac:dyDescent="0.3">
      <c r="A2308" s="1">
        <v>38643</v>
      </c>
      <c r="B2308">
        <v>46.114792000000001</v>
      </c>
    </row>
    <row r="2309" spans="1:2" x14ac:dyDescent="0.3">
      <c r="A2309" s="1">
        <v>38644</v>
      </c>
      <c r="B2309">
        <v>44.408371000000002</v>
      </c>
    </row>
    <row r="2310" spans="1:2" x14ac:dyDescent="0.3">
      <c r="A2310" s="1">
        <v>38645</v>
      </c>
      <c r="B2310">
        <v>43.895068999999999</v>
      </c>
    </row>
    <row r="2311" spans="1:2" x14ac:dyDescent="0.3">
      <c r="A2311" s="1">
        <v>38646</v>
      </c>
      <c r="B2311">
        <v>43.354004000000003</v>
      </c>
    </row>
    <row r="2312" spans="1:2" x14ac:dyDescent="0.3">
      <c r="A2312" s="1">
        <v>38649</v>
      </c>
      <c r="B2312">
        <v>44.318199</v>
      </c>
    </row>
    <row r="2313" spans="1:2" x14ac:dyDescent="0.3">
      <c r="A2313" s="1">
        <v>38650</v>
      </c>
      <c r="B2313">
        <v>43.506610999999999</v>
      </c>
    </row>
    <row r="2314" spans="1:2" x14ac:dyDescent="0.3">
      <c r="A2314" s="1">
        <v>38651</v>
      </c>
      <c r="B2314">
        <v>44.394500999999998</v>
      </c>
    </row>
    <row r="2315" spans="1:2" x14ac:dyDescent="0.3">
      <c r="A2315" s="1">
        <v>38652</v>
      </c>
      <c r="B2315">
        <v>43.076537999999999</v>
      </c>
    </row>
    <row r="2316" spans="1:2" x14ac:dyDescent="0.3">
      <c r="A2316" s="1">
        <v>38653</v>
      </c>
      <c r="B2316">
        <v>43.159785999999997</v>
      </c>
    </row>
    <row r="2317" spans="1:2" x14ac:dyDescent="0.3">
      <c r="A2317" s="1">
        <v>38656</v>
      </c>
      <c r="B2317">
        <v>44.255768000000003</v>
      </c>
    </row>
    <row r="2318" spans="1:2" x14ac:dyDescent="0.3">
      <c r="A2318" s="1">
        <v>38657</v>
      </c>
      <c r="B2318">
        <v>44.762149999999998</v>
      </c>
    </row>
    <row r="2319" spans="1:2" x14ac:dyDescent="0.3">
      <c r="A2319" s="1">
        <v>38658</v>
      </c>
      <c r="B2319">
        <v>45.927498</v>
      </c>
    </row>
    <row r="2320" spans="1:2" x14ac:dyDescent="0.3">
      <c r="A2320" s="1">
        <v>38659</v>
      </c>
      <c r="B2320">
        <v>46.482425999999997</v>
      </c>
    </row>
    <row r="2321" spans="1:2" x14ac:dyDescent="0.3">
      <c r="A2321" s="1">
        <v>38660</v>
      </c>
      <c r="B2321">
        <v>46.995742999999997</v>
      </c>
    </row>
    <row r="2322" spans="1:2" x14ac:dyDescent="0.3">
      <c r="A2322" s="1">
        <v>38663</v>
      </c>
      <c r="B2322">
        <v>46.961060000000003</v>
      </c>
    </row>
    <row r="2323" spans="1:2" x14ac:dyDescent="0.3">
      <c r="A2323" s="1">
        <v>38664</v>
      </c>
      <c r="B2323">
        <v>46.954124</v>
      </c>
    </row>
    <row r="2324" spans="1:2" x14ac:dyDescent="0.3">
      <c r="A2324" s="1">
        <v>38665</v>
      </c>
      <c r="B2324">
        <v>47.099784999999997</v>
      </c>
    </row>
    <row r="2325" spans="1:2" x14ac:dyDescent="0.3">
      <c r="A2325" s="1">
        <v>38666</v>
      </c>
      <c r="B2325">
        <v>47.016548</v>
      </c>
    </row>
    <row r="2326" spans="1:2" x14ac:dyDescent="0.3">
      <c r="A2326" s="1">
        <v>38667</v>
      </c>
      <c r="B2326">
        <v>47.793453</v>
      </c>
    </row>
    <row r="2327" spans="1:2" x14ac:dyDescent="0.3">
      <c r="A2327" s="1">
        <v>38670</v>
      </c>
      <c r="B2327">
        <v>48.008499</v>
      </c>
    </row>
    <row r="2328" spans="1:2" x14ac:dyDescent="0.3">
      <c r="A2328" s="1">
        <v>38671</v>
      </c>
      <c r="B2328">
        <v>47.897506999999997</v>
      </c>
    </row>
    <row r="2329" spans="1:2" x14ac:dyDescent="0.3">
      <c r="A2329" s="1">
        <v>38672</v>
      </c>
      <c r="B2329">
        <v>48.327579</v>
      </c>
    </row>
    <row r="2330" spans="1:2" x14ac:dyDescent="0.3">
      <c r="A2330" s="1">
        <v>38673</v>
      </c>
      <c r="B2330">
        <v>48.577305000000003</v>
      </c>
    </row>
    <row r="2331" spans="1:2" x14ac:dyDescent="0.3">
      <c r="A2331" s="1">
        <v>38674</v>
      </c>
      <c r="B2331">
        <v>48.847819999999999</v>
      </c>
    </row>
    <row r="2332" spans="1:2" x14ac:dyDescent="0.3">
      <c r="A2332" s="1">
        <v>38677</v>
      </c>
      <c r="B2332">
        <v>49.291778999999998</v>
      </c>
    </row>
    <row r="2333" spans="1:2" x14ac:dyDescent="0.3">
      <c r="A2333" s="1">
        <v>38678</v>
      </c>
      <c r="B2333">
        <v>49.236279000000003</v>
      </c>
    </row>
    <row r="2334" spans="1:2" x14ac:dyDescent="0.3">
      <c r="A2334" s="1">
        <v>38679</v>
      </c>
      <c r="B2334">
        <v>49.201588000000001</v>
      </c>
    </row>
    <row r="2335" spans="1:2" x14ac:dyDescent="0.3">
      <c r="A2335" s="1">
        <v>38680</v>
      </c>
      <c r="B2335">
        <v>48.847819999999999</v>
      </c>
    </row>
    <row r="2336" spans="1:2" x14ac:dyDescent="0.3">
      <c r="A2336" s="1">
        <v>38681</v>
      </c>
      <c r="B2336">
        <v>48.771523000000002</v>
      </c>
    </row>
    <row r="2337" spans="1:2" x14ac:dyDescent="0.3">
      <c r="A2337" s="1">
        <v>38684</v>
      </c>
      <c r="B2337">
        <v>48.611980000000003</v>
      </c>
    </row>
    <row r="2338" spans="1:2" x14ac:dyDescent="0.3">
      <c r="A2338" s="1">
        <v>38685</v>
      </c>
      <c r="B2338">
        <v>49.936870999999996</v>
      </c>
    </row>
    <row r="2339" spans="1:2" x14ac:dyDescent="0.3">
      <c r="A2339" s="1">
        <v>38686</v>
      </c>
      <c r="B2339">
        <v>49.881382000000002</v>
      </c>
    </row>
    <row r="2340" spans="1:2" x14ac:dyDescent="0.3">
      <c r="A2340" s="1">
        <v>38687</v>
      </c>
      <c r="B2340">
        <v>50.568119000000003</v>
      </c>
    </row>
    <row r="2341" spans="1:2" x14ac:dyDescent="0.3">
      <c r="A2341" s="1">
        <v>38688</v>
      </c>
      <c r="B2341">
        <v>50.817829000000003</v>
      </c>
    </row>
    <row r="2342" spans="1:2" x14ac:dyDescent="0.3">
      <c r="A2342" s="1">
        <v>38691</v>
      </c>
      <c r="B2342">
        <v>50.928818</v>
      </c>
    </row>
    <row r="2343" spans="1:2" x14ac:dyDescent="0.3">
      <c r="A2343" s="1">
        <v>38692</v>
      </c>
      <c r="B2343">
        <v>51.261772000000001</v>
      </c>
    </row>
    <row r="2344" spans="1:2" x14ac:dyDescent="0.3">
      <c r="A2344" s="1">
        <v>38693</v>
      </c>
      <c r="B2344">
        <v>50.984313999999998</v>
      </c>
    </row>
    <row r="2345" spans="1:2" x14ac:dyDescent="0.3">
      <c r="A2345" s="1">
        <v>38694</v>
      </c>
      <c r="B2345">
        <v>50.651352000000003</v>
      </c>
    </row>
    <row r="2346" spans="1:2" x14ac:dyDescent="0.3">
      <c r="A2346" s="1">
        <v>38695</v>
      </c>
      <c r="B2346">
        <v>50.908005000000003</v>
      </c>
    </row>
    <row r="2347" spans="1:2" x14ac:dyDescent="0.3">
      <c r="A2347" s="1">
        <v>38698</v>
      </c>
      <c r="B2347">
        <v>50.873325000000001</v>
      </c>
    </row>
    <row r="2348" spans="1:2" x14ac:dyDescent="0.3">
      <c r="A2348" s="1">
        <v>38699</v>
      </c>
      <c r="B2348">
        <v>51.261772000000001</v>
      </c>
    </row>
    <row r="2349" spans="1:2" x14ac:dyDescent="0.3">
      <c r="A2349" s="1">
        <v>38700</v>
      </c>
      <c r="B2349">
        <v>51.365822000000001</v>
      </c>
    </row>
    <row r="2350" spans="1:2" x14ac:dyDescent="0.3">
      <c r="A2350" s="1">
        <v>38701</v>
      </c>
      <c r="B2350">
        <v>51.560054999999998</v>
      </c>
    </row>
    <row r="2351" spans="1:2" x14ac:dyDescent="0.3">
      <c r="A2351" s="1">
        <v>38702</v>
      </c>
      <c r="B2351">
        <v>51.386639000000002</v>
      </c>
    </row>
    <row r="2352" spans="1:2" x14ac:dyDescent="0.3">
      <c r="A2352" s="1">
        <v>38705</v>
      </c>
      <c r="B2352">
        <v>51.268726000000001</v>
      </c>
    </row>
    <row r="2353" spans="1:2" x14ac:dyDescent="0.3">
      <c r="A2353" s="1">
        <v>38706</v>
      </c>
      <c r="B2353">
        <v>51.400500999999998</v>
      </c>
    </row>
    <row r="2354" spans="1:2" x14ac:dyDescent="0.3">
      <c r="A2354" s="1">
        <v>38707</v>
      </c>
      <c r="B2354">
        <v>51.261772000000001</v>
      </c>
    </row>
    <row r="2355" spans="1:2" x14ac:dyDescent="0.3">
      <c r="A2355" s="1">
        <v>38708</v>
      </c>
      <c r="B2355">
        <v>51.261772000000001</v>
      </c>
    </row>
    <row r="2356" spans="1:2" x14ac:dyDescent="0.3">
      <c r="A2356" s="1">
        <v>38709</v>
      </c>
      <c r="B2356">
        <v>51.164661000000002</v>
      </c>
    </row>
    <row r="2357" spans="1:2" x14ac:dyDescent="0.3">
      <c r="A2357" s="1">
        <v>38712</v>
      </c>
      <c r="B2357">
        <v>51.164661000000002</v>
      </c>
    </row>
    <row r="2358" spans="1:2" x14ac:dyDescent="0.3">
      <c r="A2358" s="1">
        <v>38713</v>
      </c>
      <c r="B2358">
        <v>51.469887</v>
      </c>
    </row>
    <row r="2359" spans="1:2" x14ac:dyDescent="0.3">
      <c r="A2359" s="1">
        <v>38714</v>
      </c>
      <c r="B2359">
        <v>51.629416999999997</v>
      </c>
    </row>
    <row r="2360" spans="1:2" x14ac:dyDescent="0.3">
      <c r="A2360" s="1">
        <v>38715</v>
      </c>
      <c r="B2360">
        <v>52.441001999999997</v>
      </c>
    </row>
    <row r="2361" spans="1:2" x14ac:dyDescent="0.3">
      <c r="A2361" s="1">
        <v>38716</v>
      </c>
      <c r="B2361">
        <v>52.010925</v>
      </c>
    </row>
    <row r="2362" spans="1:2" x14ac:dyDescent="0.3">
      <c r="A2362" s="1">
        <v>38719</v>
      </c>
      <c r="B2362">
        <v>52.323090000000001</v>
      </c>
    </row>
    <row r="2363" spans="1:2" x14ac:dyDescent="0.3">
      <c r="A2363" s="1">
        <v>38720</v>
      </c>
      <c r="B2363">
        <v>52.156604999999999</v>
      </c>
    </row>
    <row r="2364" spans="1:2" x14ac:dyDescent="0.3">
      <c r="A2364" s="1">
        <v>38721</v>
      </c>
      <c r="B2364">
        <v>51.920752999999998</v>
      </c>
    </row>
    <row r="2365" spans="1:2" x14ac:dyDescent="0.3">
      <c r="A2365" s="1">
        <v>38722</v>
      </c>
      <c r="B2365">
        <v>53.030616999999999</v>
      </c>
    </row>
    <row r="2366" spans="1:2" x14ac:dyDescent="0.3">
      <c r="A2366" s="1">
        <v>38723</v>
      </c>
      <c r="B2366">
        <v>53.925449</v>
      </c>
    </row>
    <row r="2367" spans="1:2" x14ac:dyDescent="0.3">
      <c r="A2367" s="1">
        <v>38726</v>
      </c>
      <c r="B2367">
        <v>54.209845999999999</v>
      </c>
    </row>
    <row r="2368" spans="1:2" x14ac:dyDescent="0.3">
      <c r="A2368" s="1">
        <v>38727</v>
      </c>
      <c r="B2368">
        <v>54.050300999999997</v>
      </c>
    </row>
    <row r="2369" spans="1:2" x14ac:dyDescent="0.3">
      <c r="A2369" s="1">
        <v>38728</v>
      </c>
      <c r="B2369">
        <v>54.542797</v>
      </c>
    </row>
    <row r="2370" spans="1:2" x14ac:dyDescent="0.3">
      <c r="A2370" s="1">
        <v>38729</v>
      </c>
      <c r="B2370">
        <v>54.730094999999999</v>
      </c>
    </row>
    <row r="2371" spans="1:2" x14ac:dyDescent="0.3">
      <c r="A2371" s="1">
        <v>38730</v>
      </c>
      <c r="B2371">
        <v>53.419071000000002</v>
      </c>
    </row>
    <row r="2372" spans="1:2" x14ac:dyDescent="0.3">
      <c r="A2372" s="1">
        <v>38733</v>
      </c>
      <c r="B2372">
        <v>53.987864999999999</v>
      </c>
    </row>
    <row r="2373" spans="1:2" x14ac:dyDescent="0.3">
      <c r="A2373" s="1">
        <v>38734</v>
      </c>
      <c r="B2373">
        <v>53.446815000000001</v>
      </c>
    </row>
    <row r="2374" spans="1:2" x14ac:dyDescent="0.3">
      <c r="A2374" s="1">
        <v>38735</v>
      </c>
      <c r="B2374">
        <v>52.891894999999998</v>
      </c>
    </row>
    <row r="2375" spans="1:2" x14ac:dyDescent="0.3">
      <c r="A2375" s="1">
        <v>38736</v>
      </c>
      <c r="B2375">
        <v>53.099986999999999</v>
      </c>
    </row>
    <row r="2376" spans="1:2" x14ac:dyDescent="0.3">
      <c r="A2376" s="1">
        <v>38737</v>
      </c>
      <c r="B2376">
        <v>52.010925</v>
      </c>
    </row>
    <row r="2377" spans="1:2" x14ac:dyDescent="0.3">
      <c r="A2377" s="1">
        <v>38740</v>
      </c>
      <c r="B2377">
        <v>52.385508999999999</v>
      </c>
    </row>
    <row r="2378" spans="1:2" x14ac:dyDescent="0.3">
      <c r="A2378" s="1">
        <v>38741</v>
      </c>
      <c r="B2378">
        <v>51.782021</v>
      </c>
    </row>
    <row r="2379" spans="1:2" x14ac:dyDescent="0.3">
      <c r="A2379" s="1">
        <v>38742</v>
      </c>
      <c r="B2379">
        <v>52.739277000000001</v>
      </c>
    </row>
    <row r="2380" spans="1:2" x14ac:dyDescent="0.3">
      <c r="A2380" s="1">
        <v>38743</v>
      </c>
      <c r="B2380">
        <v>53.689605999999998</v>
      </c>
    </row>
    <row r="2381" spans="1:2" x14ac:dyDescent="0.3">
      <c r="A2381" s="1">
        <v>38744</v>
      </c>
      <c r="B2381">
        <v>54.001750999999999</v>
      </c>
    </row>
    <row r="2382" spans="1:2" x14ac:dyDescent="0.3">
      <c r="A2382" s="1">
        <v>38747</v>
      </c>
      <c r="B2382">
        <v>55.756709999999998</v>
      </c>
    </row>
    <row r="2383" spans="1:2" x14ac:dyDescent="0.3">
      <c r="A2383" s="1">
        <v>38748</v>
      </c>
      <c r="B2383">
        <v>55.562491999999999</v>
      </c>
    </row>
    <row r="2384" spans="1:2" x14ac:dyDescent="0.3">
      <c r="A2384" s="1">
        <v>38749</v>
      </c>
      <c r="B2384">
        <v>56.186793999999999</v>
      </c>
    </row>
    <row r="2385" spans="1:2" x14ac:dyDescent="0.3">
      <c r="A2385" s="1">
        <v>38750</v>
      </c>
      <c r="B2385">
        <v>56.942886000000001</v>
      </c>
    </row>
    <row r="2386" spans="1:2" x14ac:dyDescent="0.3">
      <c r="A2386" s="1">
        <v>38751</v>
      </c>
      <c r="B2386">
        <v>57.088551000000002</v>
      </c>
    </row>
    <row r="2387" spans="1:2" x14ac:dyDescent="0.3">
      <c r="A2387" s="1">
        <v>38754</v>
      </c>
      <c r="B2387">
        <v>57.414569999999998</v>
      </c>
    </row>
    <row r="2388" spans="1:2" x14ac:dyDescent="0.3">
      <c r="A2388" s="1">
        <v>38755</v>
      </c>
      <c r="B2388">
        <v>56.977558000000002</v>
      </c>
    </row>
    <row r="2389" spans="1:2" x14ac:dyDescent="0.3">
      <c r="A2389" s="1">
        <v>38756</v>
      </c>
      <c r="B2389">
        <v>56.949821</v>
      </c>
    </row>
    <row r="2390" spans="1:2" x14ac:dyDescent="0.3">
      <c r="A2390" s="1">
        <v>38757</v>
      </c>
      <c r="B2390">
        <v>58.073551000000002</v>
      </c>
    </row>
    <row r="2391" spans="1:2" x14ac:dyDescent="0.3">
      <c r="A2391" s="1">
        <v>38758</v>
      </c>
      <c r="B2391">
        <v>58.198417999999997</v>
      </c>
    </row>
    <row r="2392" spans="1:2" x14ac:dyDescent="0.3">
      <c r="A2392" s="1">
        <v>38761</v>
      </c>
      <c r="B2392">
        <v>59.932568000000003</v>
      </c>
    </row>
    <row r="2393" spans="1:2" x14ac:dyDescent="0.3">
      <c r="A2393" s="1">
        <v>38762</v>
      </c>
      <c r="B2393">
        <v>59.39846</v>
      </c>
    </row>
    <row r="2394" spans="1:2" x14ac:dyDescent="0.3">
      <c r="A2394" s="1">
        <v>38763</v>
      </c>
      <c r="B2394">
        <v>58.337142999999998</v>
      </c>
    </row>
    <row r="2395" spans="1:2" x14ac:dyDescent="0.3">
      <c r="A2395" s="1">
        <v>38764</v>
      </c>
      <c r="B2395">
        <v>57.844642999999998</v>
      </c>
    </row>
    <row r="2396" spans="1:2" x14ac:dyDescent="0.3">
      <c r="A2396" s="1">
        <v>38765</v>
      </c>
      <c r="B2396">
        <v>57.678173000000001</v>
      </c>
    </row>
    <row r="2397" spans="1:2" x14ac:dyDescent="0.3">
      <c r="A2397" s="1">
        <v>38768</v>
      </c>
      <c r="B2397">
        <v>57.64349</v>
      </c>
    </row>
    <row r="2398" spans="1:2" x14ac:dyDescent="0.3">
      <c r="A2398" s="1">
        <v>38769</v>
      </c>
      <c r="B2398">
        <v>58.760288000000003</v>
      </c>
    </row>
    <row r="2399" spans="1:2" x14ac:dyDescent="0.3">
      <c r="A2399" s="1">
        <v>38770</v>
      </c>
      <c r="B2399">
        <v>59.294403000000003</v>
      </c>
    </row>
    <row r="2400" spans="1:2" x14ac:dyDescent="0.3">
      <c r="A2400" s="1">
        <v>38771</v>
      </c>
      <c r="B2400">
        <v>60.383460999999997</v>
      </c>
    </row>
    <row r="2401" spans="1:2" x14ac:dyDescent="0.3">
      <c r="A2401" s="1">
        <v>38772</v>
      </c>
      <c r="B2401">
        <v>60.834332000000003</v>
      </c>
    </row>
    <row r="2402" spans="1:2" x14ac:dyDescent="0.3">
      <c r="A2402" s="1">
        <v>38775</v>
      </c>
      <c r="B2402">
        <v>61.38232</v>
      </c>
    </row>
    <row r="2403" spans="1:2" x14ac:dyDescent="0.3">
      <c r="A2403" s="1">
        <v>38776</v>
      </c>
      <c r="B2403">
        <v>59.557986999999997</v>
      </c>
    </row>
    <row r="2404" spans="1:2" x14ac:dyDescent="0.3">
      <c r="A2404" s="1">
        <v>38777</v>
      </c>
      <c r="B2404">
        <v>61.250546</v>
      </c>
    </row>
    <row r="2405" spans="1:2" x14ac:dyDescent="0.3">
      <c r="A2405" s="1">
        <v>38778</v>
      </c>
      <c r="B2405">
        <v>60.341842999999997</v>
      </c>
    </row>
    <row r="2406" spans="1:2" x14ac:dyDescent="0.3">
      <c r="A2406" s="1">
        <v>38779</v>
      </c>
      <c r="B2406">
        <v>60.008884000000002</v>
      </c>
    </row>
    <row r="2407" spans="1:2" x14ac:dyDescent="0.3">
      <c r="A2407" s="1">
        <v>38782</v>
      </c>
      <c r="B2407">
        <v>59.828525999999997</v>
      </c>
    </row>
    <row r="2408" spans="1:2" x14ac:dyDescent="0.3">
      <c r="A2408" s="1">
        <v>38783</v>
      </c>
      <c r="B2408">
        <v>59.932568000000003</v>
      </c>
    </row>
    <row r="2409" spans="1:2" x14ac:dyDescent="0.3">
      <c r="A2409" s="1">
        <v>38784</v>
      </c>
      <c r="B2409">
        <v>58.302478999999998</v>
      </c>
    </row>
    <row r="2410" spans="1:2" x14ac:dyDescent="0.3">
      <c r="A2410" s="1">
        <v>38785</v>
      </c>
      <c r="B2410">
        <v>58.996136</v>
      </c>
    </row>
    <row r="2411" spans="1:2" x14ac:dyDescent="0.3">
      <c r="A2411" s="1">
        <v>38786</v>
      </c>
      <c r="B2411">
        <v>59.599628000000003</v>
      </c>
    </row>
    <row r="2412" spans="1:2" x14ac:dyDescent="0.3">
      <c r="A2412" s="1">
        <v>38789</v>
      </c>
      <c r="B2412">
        <v>59.557986999999997</v>
      </c>
    </row>
    <row r="2413" spans="1:2" x14ac:dyDescent="0.3">
      <c r="A2413" s="1">
        <v>38790</v>
      </c>
      <c r="B2413">
        <v>59.766101999999997</v>
      </c>
    </row>
    <row r="2414" spans="1:2" x14ac:dyDescent="0.3">
      <c r="A2414" s="1">
        <v>38791</v>
      </c>
      <c r="B2414">
        <v>60.820469000000003</v>
      </c>
    </row>
    <row r="2415" spans="1:2" x14ac:dyDescent="0.3">
      <c r="A2415" s="1">
        <v>38792</v>
      </c>
      <c r="B2415">
        <v>60.903702000000003</v>
      </c>
    </row>
    <row r="2416" spans="1:2" x14ac:dyDescent="0.3">
      <c r="A2416" s="1">
        <v>38793</v>
      </c>
      <c r="B2416">
        <v>60.092129</v>
      </c>
    </row>
    <row r="2417" spans="1:2" x14ac:dyDescent="0.3">
      <c r="A2417" s="1">
        <v>38796</v>
      </c>
      <c r="B2417">
        <v>61.736094999999999</v>
      </c>
    </row>
    <row r="2418" spans="1:2" x14ac:dyDescent="0.3">
      <c r="A2418" s="1">
        <v>38797</v>
      </c>
      <c r="B2418">
        <v>61.666739999999997</v>
      </c>
    </row>
    <row r="2419" spans="1:2" x14ac:dyDescent="0.3">
      <c r="A2419" s="1">
        <v>38798</v>
      </c>
      <c r="B2419">
        <v>62.852901000000003</v>
      </c>
    </row>
    <row r="2420" spans="1:2" x14ac:dyDescent="0.3">
      <c r="A2420" s="1">
        <v>38799</v>
      </c>
      <c r="B2420">
        <v>61.736094999999999</v>
      </c>
    </row>
    <row r="2421" spans="1:2" x14ac:dyDescent="0.3">
      <c r="A2421" s="1">
        <v>38800</v>
      </c>
      <c r="B2421">
        <v>62.013556999999999</v>
      </c>
    </row>
    <row r="2422" spans="1:2" x14ac:dyDescent="0.3">
      <c r="A2422" s="1">
        <v>38803</v>
      </c>
      <c r="B2422">
        <v>62.624012</v>
      </c>
    </row>
    <row r="2423" spans="1:2" x14ac:dyDescent="0.3">
      <c r="A2423" s="1">
        <v>38804</v>
      </c>
      <c r="B2423">
        <v>62.686432000000003</v>
      </c>
    </row>
    <row r="2424" spans="1:2" x14ac:dyDescent="0.3">
      <c r="A2424" s="1">
        <v>38805</v>
      </c>
      <c r="B2424">
        <v>62.499133999999998</v>
      </c>
    </row>
    <row r="2425" spans="1:2" x14ac:dyDescent="0.3">
      <c r="A2425" s="1">
        <v>38806</v>
      </c>
      <c r="B2425">
        <v>63.289909000000002</v>
      </c>
    </row>
    <row r="2426" spans="1:2" x14ac:dyDescent="0.3">
      <c r="A2426" s="1">
        <v>38807</v>
      </c>
      <c r="B2426">
        <v>63.019398000000002</v>
      </c>
    </row>
    <row r="2427" spans="1:2" x14ac:dyDescent="0.3">
      <c r="A2427" s="1">
        <v>38810</v>
      </c>
      <c r="B2427">
        <v>64.489952000000002</v>
      </c>
    </row>
    <row r="2428" spans="1:2" x14ac:dyDescent="0.3">
      <c r="A2428" s="1">
        <v>38811</v>
      </c>
      <c r="B2428">
        <v>66.584816000000004</v>
      </c>
    </row>
    <row r="2429" spans="1:2" x14ac:dyDescent="0.3">
      <c r="A2429" s="1">
        <v>38812</v>
      </c>
      <c r="B2429">
        <v>66.841469000000004</v>
      </c>
    </row>
    <row r="2430" spans="1:2" x14ac:dyDescent="0.3">
      <c r="A2430" s="1">
        <v>38813</v>
      </c>
      <c r="B2430">
        <v>66.189430000000002</v>
      </c>
    </row>
    <row r="2431" spans="1:2" x14ac:dyDescent="0.3">
      <c r="A2431" s="1">
        <v>38814</v>
      </c>
      <c r="B2431">
        <v>65.169739000000007</v>
      </c>
    </row>
    <row r="2432" spans="1:2" x14ac:dyDescent="0.3">
      <c r="A2432" s="1">
        <v>38817</v>
      </c>
      <c r="B2432">
        <v>65.953575000000001</v>
      </c>
    </row>
    <row r="2433" spans="1:2" x14ac:dyDescent="0.3">
      <c r="A2433" s="1">
        <v>38818</v>
      </c>
      <c r="B2433">
        <v>64.483017000000004</v>
      </c>
    </row>
    <row r="2434" spans="1:2" x14ac:dyDescent="0.3">
      <c r="A2434" s="1">
        <v>38819</v>
      </c>
      <c r="B2434">
        <v>64.843718999999993</v>
      </c>
    </row>
    <row r="2435" spans="1:2" x14ac:dyDescent="0.3">
      <c r="A2435" s="1">
        <v>38820</v>
      </c>
      <c r="B2435">
        <v>64.989395000000002</v>
      </c>
    </row>
    <row r="2436" spans="1:2" x14ac:dyDescent="0.3">
      <c r="A2436" s="1">
        <v>38825</v>
      </c>
      <c r="B2436">
        <v>64.441383000000002</v>
      </c>
    </row>
    <row r="2437" spans="1:2" x14ac:dyDescent="0.3">
      <c r="A2437" s="1">
        <v>38826</v>
      </c>
      <c r="B2437">
        <v>66.425278000000006</v>
      </c>
    </row>
    <row r="2438" spans="1:2" x14ac:dyDescent="0.3">
      <c r="A2438" s="1">
        <v>38827</v>
      </c>
      <c r="B2438">
        <v>66.681922999999998</v>
      </c>
    </row>
    <row r="2439" spans="1:2" x14ac:dyDescent="0.3">
      <c r="A2439" s="1">
        <v>38828</v>
      </c>
      <c r="B2439">
        <v>67.007949999999994</v>
      </c>
    </row>
    <row r="2440" spans="1:2" x14ac:dyDescent="0.3">
      <c r="A2440" s="1">
        <v>38831</v>
      </c>
      <c r="B2440">
        <v>67.007949999999994</v>
      </c>
    </row>
    <row r="2441" spans="1:2" x14ac:dyDescent="0.3">
      <c r="A2441" s="1">
        <v>38832</v>
      </c>
      <c r="B2441">
        <v>66.820662999999996</v>
      </c>
    </row>
    <row r="2442" spans="1:2" x14ac:dyDescent="0.3">
      <c r="A2442" s="1">
        <v>38833</v>
      </c>
      <c r="B2442">
        <v>67.382523000000006</v>
      </c>
    </row>
    <row r="2443" spans="1:2" x14ac:dyDescent="0.3">
      <c r="A2443" s="1">
        <v>38834</v>
      </c>
      <c r="B2443">
        <v>66.543175000000005</v>
      </c>
    </row>
    <row r="2444" spans="1:2" x14ac:dyDescent="0.3">
      <c r="A2444" s="1">
        <v>38835</v>
      </c>
      <c r="B2444">
        <v>65.461074999999994</v>
      </c>
    </row>
    <row r="2445" spans="1:2" x14ac:dyDescent="0.3">
      <c r="A2445" s="1">
        <v>38839</v>
      </c>
      <c r="B2445">
        <v>65.828720000000004</v>
      </c>
    </row>
    <row r="2446" spans="1:2" x14ac:dyDescent="0.3">
      <c r="A2446" s="1">
        <v>38840</v>
      </c>
      <c r="B2446">
        <v>65.391716000000002</v>
      </c>
    </row>
    <row r="2447" spans="1:2" x14ac:dyDescent="0.3">
      <c r="A2447" s="1">
        <v>38841</v>
      </c>
      <c r="B2447">
        <v>65.551261999999994</v>
      </c>
    </row>
    <row r="2448" spans="1:2" x14ac:dyDescent="0.3">
      <c r="A2448" s="1">
        <v>38842</v>
      </c>
      <c r="B2448">
        <v>64.087631000000002</v>
      </c>
    </row>
    <row r="2449" spans="1:2" x14ac:dyDescent="0.3">
      <c r="A2449" s="1">
        <v>38845</v>
      </c>
      <c r="B2449">
        <v>66.233458999999996</v>
      </c>
    </row>
    <row r="2450" spans="1:2" x14ac:dyDescent="0.3">
      <c r="A2450" s="1">
        <v>38846</v>
      </c>
      <c r="B2450">
        <v>66.268539000000004</v>
      </c>
    </row>
    <row r="2451" spans="1:2" x14ac:dyDescent="0.3">
      <c r="A2451" s="1">
        <v>38847</v>
      </c>
      <c r="B2451">
        <v>66.058143999999999</v>
      </c>
    </row>
    <row r="2452" spans="1:2" x14ac:dyDescent="0.3">
      <c r="A2452" s="1">
        <v>38848</v>
      </c>
      <c r="B2452">
        <v>65.314826999999994</v>
      </c>
    </row>
    <row r="2453" spans="1:2" x14ac:dyDescent="0.3">
      <c r="A2453" s="1">
        <v>38849</v>
      </c>
      <c r="B2453">
        <v>62.558875999999998</v>
      </c>
    </row>
    <row r="2454" spans="1:2" x14ac:dyDescent="0.3">
      <c r="A2454" s="1">
        <v>38852</v>
      </c>
      <c r="B2454">
        <v>61.535057000000002</v>
      </c>
    </row>
    <row r="2455" spans="1:2" x14ac:dyDescent="0.3">
      <c r="A2455" s="1">
        <v>38853</v>
      </c>
      <c r="B2455">
        <v>61.359741</v>
      </c>
    </row>
    <row r="2456" spans="1:2" x14ac:dyDescent="0.3">
      <c r="A2456" s="1">
        <v>38854</v>
      </c>
      <c r="B2456">
        <v>59.361172000000003</v>
      </c>
    </row>
    <row r="2457" spans="1:2" x14ac:dyDescent="0.3">
      <c r="A2457" s="1">
        <v>38855</v>
      </c>
      <c r="B2457">
        <v>59.690758000000002</v>
      </c>
    </row>
    <row r="2458" spans="1:2" x14ac:dyDescent="0.3">
      <c r="A2458" s="1">
        <v>38856</v>
      </c>
      <c r="B2458">
        <v>59.319099000000001</v>
      </c>
    </row>
    <row r="2459" spans="1:2" x14ac:dyDescent="0.3">
      <c r="A2459" s="1">
        <v>38859</v>
      </c>
      <c r="B2459">
        <v>56.514071999999999</v>
      </c>
    </row>
    <row r="2460" spans="1:2" x14ac:dyDescent="0.3">
      <c r="A2460" s="1">
        <v>38860</v>
      </c>
      <c r="B2460">
        <v>59.312092</v>
      </c>
    </row>
    <row r="2461" spans="1:2" x14ac:dyDescent="0.3">
      <c r="A2461" s="1">
        <v>38861</v>
      </c>
      <c r="B2461">
        <v>58.905349999999999</v>
      </c>
    </row>
    <row r="2462" spans="1:2" x14ac:dyDescent="0.3">
      <c r="A2462" s="1">
        <v>38862</v>
      </c>
      <c r="B2462">
        <v>60.167610000000003</v>
      </c>
    </row>
    <row r="2463" spans="1:2" x14ac:dyDescent="0.3">
      <c r="A2463" s="1">
        <v>38863</v>
      </c>
      <c r="B2463">
        <v>61.443897</v>
      </c>
    </row>
    <row r="2464" spans="1:2" x14ac:dyDescent="0.3">
      <c r="A2464" s="1">
        <v>38866</v>
      </c>
      <c r="B2464">
        <v>61.338703000000002</v>
      </c>
    </row>
    <row r="2465" spans="1:2" x14ac:dyDescent="0.3">
      <c r="A2465" s="1">
        <v>38867</v>
      </c>
      <c r="B2465">
        <v>59.543488000000004</v>
      </c>
    </row>
    <row r="2466" spans="1:2" x14ac:dyDescent="0.3">
      <c r="A2466" s="1">
        <v>38868</v>
      </c>
      <c r="B2466">
        <v>59.767890999999999</v>
      </c>
    </row>
    <row r="2467" spans="1:2" x14ac:dyDescent="0.3">
      <c r="A2467" s="1">
        <v>38869</v>
      </c>
      <c r="B2467">
        <v>59.746861000000003</v>
      </c>
    </row>
    <row r="2468" spans="1:2" x14ac:dyDescent="0.3">
      <c r="A2468" s="1">
        <v>38870</v>
      </c>
      <c r="B2468">
        <v>60.160595000000001</v>
      </c>
    </row>
    <row r="2469" spans="1:2" x14ac:dyDescent="0.3">
      <c r="A2469" s="1">
        <v>38873</v>
      </c>
      <c r="B2469">
        <v>58.905349999999999</v>
      </c>
    </row>
    <row r="2470" spans="1:2" x14ac:dyDescent="0.3">
      <c r="A2470" s="1">
        <v>38874</v>
      </c>
      <c r="B2470">
        <v>56.619267000000001</v>
      </c>
    </row>
    <row r="2471" spans="1:2" x14ac:dyDescent="0.3">
      <c r="A2471" s="1">
        <v>38875</v>
      </c>
      <c r="B2471">
        <v>56.450958</v>
      </c>
    </row>
    <row r="2472" spans="1:2" x14ac:dyDescent="0.3">
      <c r="A2472" s="1">
        <v>38876</v>
      </c>
      <c r="B2472">
        <v>53.961502000000003</v>
      </c>
    </row>
    <row r="2473" spans="1:2" x14ac:dyDescent="0.3">
      <c r="A2473" s="1">
        <v>38877</v>
      </c>
      <c r="B2473">
        <v>55.932034000000002</v>
      </c>
    </row>
    <row r="2474" spans="1:2" x14ac:dyDescent="0.3">
      <c r="A2474" s="1">
        <v>38880</v>
      </c>
      <c r="B2474">
        <v>55.770744000000001</v>
      </c>
    </row>
    <row r="2475" spans="1:2" x14ac:dyDescent="0.3">
      <c r="A2475" s="1">
        <v>38881</v>
      </c>
      <c r="B2475">
        <v>53.821261999999997</v>
      </c>
    </row>
    <row r="2476" spans="1:2" x14ac:dyDescent="0.3">
      <c r="A2476" s="1">
        <v>38882</v>
      </c>
      <c r="B2476">
        <v>53.610881999999997</v>
      </c>
    </row>
    <row r="2477" spans="1:2" x14ac:dyDescent="0.3">
      <c r="A2477" s="1">
        <v>38883</v>
      </c>
      <c r="B2477">
        <v>53.610881999999997</v>
      </c>
    </row>
    <row r="2478" spans="1:2" x14ac:dyDescent="0.3">
      <c r="A2478" s="1">
        <v>38884</v>
      </c>
      <c r="B2478">
        <v>53.610881999999997</v>
      </c>
    </row>
    <row r="2479" spans="1:2" x14ac:dyDescent="0.3">
      <c r="A2479" s="1">
        <v>38887</v>
      </c>
      <c r="B2479">
        <v>55.371032999999997</v>
      </c>
    </row>
    <row r="2480" spans="1:2" x14ac:dyDescent="0.3">
      <c r="A2480" s="1">
        <v>38888</v>
      </c>
      <c r="B2480">
        <v>55.925021999999998</v>
      </c>
    </row>
    <row r="2481" spans="1:2" x14ac:dyDescent="0.3">
      <c r="A2481" s="1">
        <v>38889</v>
      </c>
      <c r="B2481">
        <v>56.142417999999999</v>
      </c>
    </row>
    <row r="2482" spans="1:2" x14ac:dyDescent="0.3">
      <c r="A2482" s="1">
        <v>38890</v>
      </c>
      <c r="B2482">
        <v>56.240582000000003</v>
      </c>
    </row>
    <row r="2483" spans="1:2" x14ac:dyDescent="0.3">
      <c r="A2483" s="1">
        <v>38891</v>
      </c>
      <c r="B2483">
        <v>56.941845000000001</v>
      </c>
    </row>
    <row r="2484" spans="1:2" x14ac:dyDescent="0.3">
      <c r="A2484" s="1">
        <v>38894</v>
      </c>
      <c r="B2484">
        <v>55.953074999999998</v>
      </c>
    </row>
    <row r="2485" spans="1:2" x14ac:dyDescent="0.3">
      <c r="A2485" s="1">
        <v>38895</v>
      </c>
      <c r="B2485">
        <v>54.354218000000003</v>
      </c>
    </row>
    <row r="2486" spans="1:2" x14ac:dyDescent="0.3">
      <c r="A2486" s="1">
        <v>38896</v>
      </c>
      <c r="B2486">
        <v>53.996574000000003</v>
      </c>
    </row>
    <row r="2487" spans="1:2" x14ac:dyDescent="0.3">
      <c r="A2487" s="1">
        <v>38897</v>
      </c>
      <c r="B2487">
        <v>54.690815000000001</v>
      </c>
    </row>
    <row r="2488" spans="1:2" x14ac:dyDescent="0.3">
      <c r="A2488" s="1">
        <v>38898</v>
      </c>
      <c r="B2488">
        <v>56.044231000000003</v>
      </c>
    </row>
    <row r="2489" spans="1:2" x14ac:dyDescent="0.3">
      <c r="A2489" s="1">
        <v>38901</v>
      </c>
      <c r="B2489">
        <v>56.675369000000003</v>
      </c>
    </row>
    <row r="2490" spans="1:2" x14ac:dyDescent="0.3">
      <c r="A2490" s="1">
        <v>38902</v>
      </c>
      <c r="B2490">
        <v>57.011974000000002</v>
      </c>
    </row>
    <row r="2491" spans="1:2" x14ac:dyDescent="0.3">
      <c r="A2491" s="1">
        <v>38903</v>
      </c>
      <c r="B2491">
        <v>54.978335999999999</v>
      </c>
    </row>
    <row r="2492" spans="1:2" x14ac:dyDescent="0.3">
      <c r="A2492" s="1">
        <v>38904</v>
      </c>
      <c r="B2492">
        <v>55.546345000000002</v>
      </c>
    </row>
    <row r="2493" spans="1:2" x14ac:dyDescent="0.3">
      <c r="A2493" s="1">
        <v>38905</v>
      </c>
      <c r="B2493">
        <v>54.585636000000001</v>
      </c>
    </row>
    <row r="2494" spans="1:2" x14ac:dyDescent="0.3">
      <c r="A2494" s="1">
        <v>38908</v>
      </c>
      <c r="B2494">
        <v>53.912436999999997</v>
      </c>
    </row>
    <row r="2495" spans="1:2" x14ac:dyDescent="0.3">
      <c r="A2495" s="1">
        <v>38909</v>
      </c>
      <c r="B2495">
        <v>53.793213000000002</v>
      </c>
    </row>
    <row r="2496" spans="1:2" x14ac:dyDescent="0.3">
      <c r="A2496" s="1">
        <v>38910</v>
      </c>
      <c r="B2496">
        <v>54.473427000000001</v>
      </c>
    </row>
    <row r="2497" spans="1:2" x14ac:dyDescent="0.3">
      <c r="A2497" s="1">
        <v>38911</v>
      </c>
      <c r="B2497">
        <v>53.730094999999999</v>
      </c>
    </row>
    <row r="2498" spans="1:2" x14ac:dyDescent="0.3">
      <c r="A2498" s="1">
        <v>38912</v>
      </c>
      <c r="B2498">
        <v>51.822685</v>
      </c>
    </row>
    <row r="2499" spans="1:2" x14ac:dyDescent="0.3">
      <c r="A2499" s="1">
        <v>38915</v>
      </c>
      <c r="B2499">
        <v>50.953136000000001</v>
      </c>
    </row>
    <row r="2500" spans="1:2" x14ac:dyDescent="0.3">
      <c r="A2500" s="1">
        <v>38916</v>
      </c>
      <c r="B2500">
        <v>50.188763000000002</v>
      </c>
    </row>
    <row r="2501" spans="1:2" x14ac:dyDescent="0.3">
      <c r="A2501" s="1">
        <v>38917</v>
      </c>
      <c r="B2501">
        <v>51.436996000000001</v>
      </c>
    </row>
    <row r="2502" spans="1:2" x14ac:dyDescent="0.3">
      <c r="A2502" s="1">
        <v>38918</v>
      </c>
      <c r="B2502">
        <v>52.243434999999998</v>
      </c>
    </row>
    <row r="2503" spans="1:2" x14ac:dyDescent="0.3">
      <c r="A2503" s="1">
        <v>38919</v>
      </c>
      <c r="B2503">
        <v>50.826912</v>
      </c>
    </row>
    <row r="2504" spans="1:2" x14ac:dyDescent="0.3">
      <c r="A2504" s="1">
        <v>38922</v>
      </c>
      <c r="B2504">
        <v>51.668407000000002</v>
      </c>
    </row>
    <row r="2505" spans="1:2" x14ac:dyDescent="0.3">
      <c r="A2505" s="1">
        <v>38923</v>
      </c>
      <c r="B2505">
        <v>53.098972000000003</v>
      </c>
    </row>
    <row r="2506" spans="1:2" x14ac:dyDescent="0.3">
      <c r="A2506" s="1">
        <v>38924</v>
      </c>
      <c r="B2506">
        <v>53.000801000000003</v>
      </c>
    </row>
    <row r="2507" spans="1:2" x14ac:dyDescent="0.3">
      <c r="A2507" s="1">
        <v>38925</v>
      </c>
      <c r="B2507">
        <v>54.178908999999997</v>
      </c>
    </row>
    <row r="2508" spans="1:2" x14ac:dyDescent="0.3">
      <c r="A2508" s="1">
        <v>38926</v>
      </c>
      <c r="B2508">
        <v>55.118586999999998</v>
      </c>
    </row>
    <row r="2509" spans="1:2" x14ac:dyDescent="0.3">
      <c r="A2509" s="1">
        <v>38929</v>
      </c>
      <c r="B2509">
        <v>56.100338000000001</v>
      </c>
    </row>
    <row r="2510" spans="1:2" x14ac:dyDescent="0.3">
      <c r="A2510" s="1">
        <v>38930</v>
      </c>
      <c r="B2510">
        <v>55.342982999999997</v>
      </c>
    </row>
    <row r="2511" spans="1:2" x14ac:dyDescent="0.3">
      <c r="A2511" s="1">
        <v>38931</v>
      </c>
      <c r="B2511">
        <v>55.925021999999998</v>
      </c>
    </row>
    <row r="2512" spans="1:2" x14ac:dyDescent="0.3">
      <c r="A2512" s="1">
        <v>38932</v>
      </c>
      <c r="B2512">
        <v>55.350002000000003</v>
      </c>
    </row>
    <row r="2513" spans="1:2" x14ac:dyDescent="0.3">
      <c r="A2513" s="1">
        <v>38933</v>
      </c>
      <c r="B2513">
        <v>54.831059000000003</v>
      </c>
    </row>
    <row r="2514" spans="1:2" x14ac:dyDescent="0.3">
      <c r="A2514" s="1">
        <v>38936</v>
      </c>
      <c r="B2514">
        <v>52.769374999999997</v>
      </c>
    </row>
    <row r="2515" spans="1:2" x14ac:dyDescent="0.3">
      <c r="A2515" s="1">
        <v>38937</v>
      </c>
      <c r="B2515">
        <v>53.695025999999999</v>
      </c>
    </row>
    <row r="2516" spans="1:2" x14ac:dyDescent="0.3">
      <c r="A2516" s="1">
        <v>38938</v>
      </c>
      <c r="B2516">
        <v>55.286884000000001</v>
      </c>
    </row>
    <row r="2517" spans="1:2" x14ac:dyDescent="0.3">
      <c r="A2517" s="1">
        <v>38939</v>
      </c>
      <c r="B2517">
        <v>54.333179000000001</v>
      </c>
    </row>
    <row r="2518" spans="1:2" x14ac:dyDescent="0.3">
      <c r="A2518" s="1">
        <v>38940</v>
      </c>
      <c r="B2518">
        <v>54.291103</v>
      </c>
    </row>
    <row r="2519" spans="1:2" x14ac:dyDescent="0.3">
      <c r="A2519" s="1">
        <v>38943</v>
      </c>
      <c r="B2519">
        <v>55.139622000000003</v>
      </c>
    </row>
    <row r="2520" spans="1:2" x14ac:dyDescent="0.3">
      <c r="A2520" s="1">
        <v>38944</v>
      </c>
      <c r="B2520">
        <v>56.037230999999998</v>
      </c>
    </row>
    <row r="2521" spans="1:2" x14ac:dyDescent="0.3">
      <c r="A2521" s="1">
        <v>38945</v>
      </c>
      <c r="B2521">
        <v>56.135395000000003</v>
      </c>
    </row>
    <row r="2522" spans="1:2" x14ac:dyDescent="0.3">
      <c r="A2522" s="1">
        <v>38946</v>
      </c>
      <c r="B2522">
        <v>56.577187000000002</v>
      </c>
    </row>
    <row r="2523" spans="1:2" x14ac:dyDescent="0.3">
      <c r="A2523" s="1">
        <v>38947</v>
      </c>
      <c r="B2523">
        <v>56.731468</v>
      </c>
    </row>
    <row r="2524" spans="1:2" x14ac:dyDescent="0.3">
      <c r="A2524" s="1">
        <v>38950</v>
      </c>
      <c r="B2524">
        <v>56.303711</v>
      </c>
    </row>
    <row r="2525" spans="1:2" x14ac:dyDescent="0.3">
      <c r="A2525" s="1">
        <v>38951</v>
      </c>
      <c r="B2525">
        <v>56.226554999999998</v>
      </c>
    </row>
    <row r="2526" spans="1:2" x14ac:dyDescent="0.3">
      <c r="A2526" s="1">
        <v>38952</v>
      </c>
      <c r="B2526">
        <v>55.665565000000001</v>
      </c>
    </row>
    <row r="2527" spans="1:2" x14ac:dyDescent="0.3">
      <c r="A2527" s="1">
        <v>38953</v>
      </c>
      <c r="B2527">
        <v>56.191509000000003</v>
      </c>
    </row>
    <row r="2528" spans="1:2" x14ac:dyDescent="0.3">
      <c r="A2528" s="1">
        <v>38954</v>
      </c>
      <c r="B2528">
        <v>56.885745999999997</v>
      </c>
    </row>
    <row r="2529" spans="1:2" x14ac:dyDescent="0.3">
      <c r="A2529" s="1">
        <v>38957</v>
      </c>
      <c r="B2529">
        <v>57.110149</v>
      </c>
    </row>
    <row r="2530" spans="1:2" x14ac:dyDescent="0.3">
      <c r="A2530" s="1">
        <v>38958</v>
      </c>
      <c r="B2530">
        <v>57.986713000000002</v>
      </c>
    </row>
    <row r="2531" spans="1:2" x14ac:dyDescent="0.3">
      <c r="A2531" s="1">
        <v>38959</v>
      </c>
      <c r="B2531">
        <v>59.024569999999997</v>
      </c>
    </row>
    <row r="2532" spans="1:2" x14ac:dyDescent="0.3">
      <c r="A2532" s="1">
        <v>38960</v>
      </c>
      <c r="B2532">
        <v>58.554732999999999</v>
      </c>
    </row>
    <row r="2533" spans="1:2" x14ac:dyDescent="0.3">
      <c r="A2533" s="1">
        <v>38961</v>
      </c>
      <c r="B2533">
        <v>58.498626999999999</v>
      </c>
    </row>
    <row r="2534" spans="1:2" x14ac:dyDescent="0.3">
      <c r="A2534" s="1">
        <v>38964</v>
      </c>
      <c r="B2534">
        <v>58.687961999999999</v>
      </c>
    </row>
    <row r="2535" spans="1:2" x14ac:dyDescent="0.3">
      <c r="A2535" s="1">
        <v>38965</v>
      </c>
      <c r="B2535">
        <v>58.582774999999998</v>
      </c>
    </row>
    <row r="2536" spans="1:2" x14ac:dyDescent="0.3">
      <c r="A2536" s="1">
        <v>38966</v>
      </c>
      <c r="B2536">
        <v>57.369602</v>
      </c>
    </row>
    <row r="2537" spans="1:2" x14ac:dyDescent="0.3">
      <c r="A2537" s="1">
        <v>38967</v>
      </c>
      <c r="B2537">
        <v>55.286884000000001</v>
      </c>
    </row>
    <row r="2538" spans="1:2" x14ac:dyDescent="0.3">
      <c r="A2538" s="1">
        <v>38968</v>
      </c>
      <c r="B2538">
        <v>56.170467000000002</v>
      </c>
    </row>
    <row r="2539" spans="1:2" x14ac:dyDescent="0.3">
      <c r="A2539" s="1">
        <v>38971</v>
      </c>
      <c r="B2539">
        <v>55.875937999999998</v>
      </c>
    </row>
    <row r="2540" spans="1:2" x14ac:dyDescent="0.3">
      <c r="A2540" s="1">
        <v>38972</v>
      </c>
      <c r="B2540">
        <v>58.414473999999998</v>
      </c>
    </row>
    <row r="2541" spans="1:2" x14ac:dyDescent="0.3">
      <c r="A2541" s="1">
        <v>38973</v>
      </c>
      <c r="B2541">
        <v>58.526676000000002</v>
      </c>
    </row>
    <row r="2542" spans="1:2" x14ac:dyDescent="0.3">
      <c r="A2542" s="1">
        <v>38974</v>
      </c>
      <c r="B2542">
        <v>59.950218</v>
      </c>
    </row>
    <row r="2543" spans="1:2" x14ac:dyDescent="0.3">
      <c r="A2543" s="1">
        <v>38975</v>
      </c>
      <c r="B2543">
        <v>60.307853999999999</v>
      </c>
    </row>
    <row r="2544" spans="1:2" x14ac:dyDescent="0.3">
      <c r="A2544" s="1">
        <v>38978</v>
      </c>
      <c r="B2544">
        <v>62.748238000000001</v>
      </c>
    </row>
    <row r="2545" spans="1:2" x14ac:dyDescent="0.3">
      <c r="A2545" s="1">
        <v>38979</v>
      </c>
      <c r="B2545">
        <v>61.969830000000002</v>
      </c>
    </row>
    <row r="2546" spans="1:2" x14ac:dyDescent="0.3">
      <c r="A2546" s="1">
        <v>38980</v>
      </c>
      <c r="B2546">
        <v>63.393391000000001</v>
      </c>
    </row>
    <row r="2547" spans="1:2" x14ac:dyDescent="0.3">
      <c r="A2547" s="1">
        <v>38981</v>
      </c>
      <c r="B2547">
        <v>63.463504999999998</v>
      </c>
    </row>
    <row r="2548" spans="1:2" x14ac:dyDescent="0.3">
      <c r="A2548" s="1">
        <v>38982</v>
      </c>
      <c r="B2548">
        <v>61.962822000000003</v>
      </c>
    </row>
    <row r="2549" spans="1:2" x14ac:dyDescent="0.3">
      <c r="A2549" s="1">
        <v>38985</v>
      </c>
      <c r="B2549">
        <v>62.397598000000002</v>
      </c>
    </row>
    <row r="2550" spans="1:2" x14ac:dyDescent="0.3">
      <c r="A2550" s="1">
        <v>38986</v>
      </c>
      <c r="B2550">
        <v>61.647266000000002</v>
      </c>
    </row>
    <row r="2551" spans="1:2" x14ac:dyDescent="0.3">
      <c r="A2551" s="1">
        <v>38987</v>
      </c>
      <c r="B2551">
        <v>64.571479999999994</v>
      </c>
    </row>
    <row r="2552" spans="1:2" x14ac:dyDescent="0.3">
      <c r="A2552" s="1">
        <v>38988</v>
      </c>
      <c r="B2552">
        <v>63.603774999999999</v>
      </c>
    </row>
    <row r="2553" spans="1:2" x14ac:dyDescent="0.3">
      <c r="A2553" s="1">
        <v>38989</v>
      </c>
      <c r="B2553">
        <v>64.122687999999997</v>
      </c>
    </row>
    <row r="2554" spans="1:2" x14ac:dyDescent="0.3">
      <c r="A2554" s="1">
        <v>38992</v>
      </c>
      <c r="B2554">
        <v>63.267158999999999</v>
      </c>
    </row>
    <row r="2555" spans="1:2" x14ac:dyDescent="0.3">
      <c r="A2555" s="1">
        <v>38993</v>
      </c>
      <c r="B2555">
        <v>63.351311000000003</v>
      </c>
    </row>
    <row r="2556" spans="1:2" x14ac:dyDescent="0.3">
      <c r="A2556" s="1">
        <v>38994</v>
      </c>
      <c r="B2556">
        <v>64.234879000000006</v>
      </c>
    </row>
    <row r="2557" spans="1:2" x14ac:dyDescent="0.3">
      <c r="A2557" s="1">
        <v>38995</v>
      </c>
      <c r="B2557">
        <v>64.213852000000003</v>
      </c>
    </row>
    <row r="2558" spans="1:2" x14ac:dyDescent="0.3">
      <c r="A2558" s="1">
        <v>38996</v>
      </c>
      <c r="B2558">
        <v>64.564475999999999</v>
      </c>
    </row>
    <row r="2559" spans="1:2" x14ac:dyDescent="0.3">
      <c r="A2559" s="1">
        <v>38999</v>
      </c>
      <c r="B2559">
        <v>64.606560000000002</v>
      </c>
    </row>
    <row r="2560" spans="1:2" x14ac:dyDescent="0.3">
      <c r="A2560" s="1">
        <v>39000</v>
      </c>
      <c r="B2560">
        <v>65.497123999999999</v>
      </c>
    </row>
    <row r="2561" spans="1:2" x14ac:dyDescent="0.3">
      <c r="A2561" s="1">
        <v>39001</v>
      </c>
      <c r="B2561">
        <v>64.823943999999997</v>
      </c>
    </row>
    <row r="2562" spans="1:2" x14ac:dyDescent="0.3">
      <c r="A2562" s="1">
        <v>39002</v>
      </c>
      <c r="B2562">
        <v>65.342856999999995</v>
      </c>
    </row>
    <row r="2563" spans="1:2" x14ac:dyDescent="0.3">
      <c r="A2563" s="1">
        <v>39003</v>
      </c>
      <c r="B2563">
        <v>64.459282000000002</v>
      </c>
    </row>
    <row r="2564" spans="1:2" x14ac:dyDescent="0.3">
      <c r="A2564" s="1">
        <v>39006</v>
      </c>
      <c r="B2564">
        <v>64.529410999999996</v>
      </c>
    </row>
    <row r="2565" spans="1:2" x14ac:dyDescent="0.3">
      <c r="A2565" s="1">
        <v>39007</v>
      </c>
      <c r="B2565">
        <v>63.729984000000002</v>
      </c>
    </row>
    <row r="2566" spans="1:2" x14ac:dyDescent="0.3">
      <c r="A2566" s="1">
        <v>39008</v>
      </c>
      <c r="B2566">
        <v>64.697731000000005</v>
      </c>
    </row>
    <row r="2567" spans="1:2" x14ac:dyDescent="0.3">
      <c r="A2567" s="1">
        <v>39009</v>
      </c>
      <c r="B2567">
        <v>64.739791999999994</v>
      </c>
    </row>
    <row r="2568" spans="1:2" x14ac:dyDescent="0.3">
      <c r="A2568" s="1">
        <v>39010</v>
      </c>
      <c r="B2568">
        <v>64.655640000000005</v>
      </c>
    </row>
    <row r="2569" spans="1:2" x14ac:dyDescent="0.3">
      <c r="A2569" s="1">
        <v>39013</v>
      </c>
      <c r="B2569">
        <v>64.494361999999995</v>
      </c>
    </row>
    <row r="2570" spans="1:2" x14ac:dyDescent="0.3">
      <c r="A2570" s="1">
        <v>39014</v>
      </c>
      <c r="B2570">
        <v>64.866012999999995</v>
      </c>
    </row>
    <row r="2571" spans="1:2" x14ac:dyDescent="0.3">
      <c r="A2571" s="1">
        <v>39015</v>
      </c>
      <c r="B2571">
        <v>64.585517999999993</v>
      </c>
    </row>
    <row r="2572" spans="1:2" x14ac:dyDescent="0.3">
      <c r="A2572" s="1">
        <v>39016</v>
      </c>
      <c r="B2572">
        <v>62.061011999999998</v>
      </c>
    </row>
    <row r="2573" spans="1:2" x14ac:dyDescent="0.3">
      <c r="A2573" s="1">
        <v>39017</v>
      </c>
      <c r="B2573">
        <v>61.359741</v>
      </c>
    </row>
    <row r="2574" spans="1:2" x14ac:dyDescent="0.3">
      <c r="A2574" s="1">
        <v>39020</v>
      </c>
      <c r="B2574">
        <v>62.025925000000001</v>
      </c>
    </row>
    <row r="2575" spans="1:2" x14ac:dyDescent="0.3">
      <c r="A2575" s="1">
        <v>39021</v>
      </c>
      <c r="B2575">
        <v>61.443897</v>
      </c>
    </row>
    <row r="2576" spans="1:2" x14ac:dyDescent="0.3">
      <c r="A2576" s="1">
        <v>39022</v>
      </c>
      <c r="B2576">
        <v>61.009117000000003</v>
      </c>
    </row>
    <row r="2577" spans="1:2" x14ac:dyDescent="0.3">
      <c r="A2577" s="1">
        <v>39023</v>
      </c>
      <c r="B2577">
        <v>61.359741</v>
      </c>
    </row>
    <row r="2578" spans="1:2" x14ac:dyDescent="0.3">
      <c r="A2578" s="1">
        <v>39024</v>
      </c>
      <c r="B2578">
        <v>60.349936999999997</v>
      </c>
    </row>
    <row r="2579" spans="1:2" x14ac:dyDescent="0.3">
      <c r="A2579" s="1">
        <v>39027</v>
      </c>
      <c r="B2579">
        <v>61.191443999999997</v>
      </c>
    </row>
    <row r="2580" spans="1:2" x14ac:dyDescent="0.3">
      <c r="A2580" s="1">
        <v>39028</v>
      </c>
      <c r="B2580">
        <v>60.826796999999999</v>
      </c>
    </row>
    <row r="2581" spans="1:2" x14ac:dyDescent="0.3">
      <c r="A2581" s="1">
        <v>39029</v>
      </c>
      <c r="B2581">
        <v>60.020350999999998</v>
      </c>
    </row>
    <row r="2582" spans="1:2" x14ac:dyDescent="0.3">
      <c r="A2582" s="1">
        <v>39030</v>
      </c>
      <c r="B2582">
        <v>59.831012999999999</v>
      </c>
    </row>
    <row r="2583" spans="1:2" x14ac:dyDescent="0.3">
      <c r="A2583" s="1">
        <v>39031</v>
      </c>
      <c r="B2583">
        <v>60.588371000000002</v>
      </c>
    </row>
    <row r="2584" spans="1:2" x14ac:dyDescent="0.3">
      <c r="A2584" s="1">
        <v>39034</v>
      </c>
      <c r="B2584">
        <v>60.882904000000003</v>
      </c>
    </row>
    <row r="2585" spans="1:2" x14ac:dyDescent="0.3">
      <c r="A2585" s="1">
        <v>39035</v>
      </c>
      <c r="B2585">
        <v>60.518227000000003</v>
      </c>
    </row>
    <row r="2586" spans="1:2" x14ac:dyDescent="0.3">
      <c r="A2586" s="1">
        <v>39036</v>
      </c>
      <c r="B2586">
        <v>61.457923999999998</v>
      </c>
    </row>
    <row r="2587" spans="1:2" x14ac:dyDescent="0.3">
      <c r="A2587" s="1">
        <v>39037</v>
      </c>
      <c r="B2587">
        <v>61.240535999999999</v>
      </c>
    </row>
    <row r="2588" spans="1:2" x14ac:dyDescent="0.3">
      <c r="A2588" s="1">
        <v>39038</v>
      </c>
      <c r="B2588">
        <v>60.854838999999998</v>
      </c>
    </row>
    <row r="2589" spans="1:2" x14ac:dyDescent="0.3">
      <c r="A2589" s="1">
        <v>39041</v>
      </c>
      <c r="B2589">
        <v>61.359741</v>
      </c>
    </row>
    <row r="2590" spans="1:2" x14ac:dyDescent="0.3">
      <c r="A2590" s="1">
        <v>39042</v>
      </c>
      <c r="B2590">
        <v>60.434078</v>
      </c>
    </row>
    <row r="2591" spans="1:2" x14ac:dyDescent="0.3">
      <c r="A2591" s="1">
        <v>39043</v>
      </c>
      <c r="B2591">
        <v>61.219501000000001</v>
      </c>
    </row>
    <row r="2592" spans="1:2" x14ac:dyDescent="0.3">
      <c r="A2592" s="1">
        <v>39044</v>
      </c>
      <c r="B2592">
        <v>62.643028000000001</v>
      </c>
    </row>
    <row r="2593" spans="1:2" x14ac:dyDescent="0.3">
      <c r="A2593" s="1">
        <v>39045</v>
      </c>
      <c r="B2593">
        <v>62.551887999999998</v>
      </c>
    </row>
    <row r="2594" spans="1:2" x14ac:dyDescent="0.3">
      <c r="A2594" s="1">
        <v>39048</v>
      </c>
      <c r="B2594">
        <v>60.377986999999997</v>
      </c>
    </row>
    <row r="2595" spans="1:2" x14ac:dyDescent="0.3">
      <c r="A2595" s="1">
        <v>39049</v>
      </c>
      <c r="B2595">
        <v>60.363964000000003</v>
      </c>
    </row>
    <row r="2596" spans="1:2" x14ac:dyDescent="0.3">
      <c r="A2596" s="1">
        <v>39050</v>
      </c>
      <c r="B2596">
        <v>61.114314999999998</v>
      </c>
    </row>
    <row r="2597" spans="1:2" x14ac:dyDescent="0.3">
      <c r="A2597" s="1">
        <v>39051</v>
      </c>
      <c r="B2597">
        <v>60.139561</v>
      </c>
    </row>
    <row r="2598" spans="1:2" x14ac:dyDescent="0.3">
      <c r="A2598" s="1">
        <v>39052</v>
      </c>
      <c r="B2598">
        <v>60.146583999999997</v>
      </c>
    </row>
    <row r="2599" spans="1:2" x14ac:dyDescent="0.3">
      <c r="A2599" s="1">
        <v>39055</v>
      </c>
      <c r="B2599">
        <v>60.377986999999997</v>
      </c>
    </row>
    <row r="2600" spans="1:2" x14ac:dyDescent="0.3">
      <c r="A2600" s="1">
        <v>39056</v>
      </c>
      <c r="B2600">
        <v>61.254559</v>
      </c>
    </row>
    <row r="2601" spans="1:2" x14ac:dyDescent="0.3">
      <c r="A2601" s="1">
        <v>39057</v>
      </c>
      <c r="B2601">
        <v>61.345714999999998</v>
      </c>
    </row>
    <row r="2602" spans="1:2" x14ac:dyDescent="0.3">
      <c r="A2602" s="1">
        <v>39058</v>
      </c>
      <c r="B2602">
        <v>61.612189999999998</v>
      </c>
    </row>
    <row r="2603" spans="1:2" x14ac:dyDescent="0.3">
      <c r="A2603" s="1">
        <v>39059</v>
      </c>
      <c r="B2603">
        <v>61.324683999999998</v>
      </c>
    </row>
    <row r="2604" spans="1:2" x14ac:dyDescent="0.3">
      <c r="A2604" s="1">
        <v>39062</v>
      </c>
      <c r="B2604">
        <v>62.895488999999998</v>
      </c>
    </row>
    <row r="2605" spans="1:2" x14ac:dyDescent="0.3">
      <c r="A2605" s="1">
        <v>39063</v>
      </c>
      <c r="B2605">
        <v>62.131126000000002</v>
      </c>
    </row>
    <row r="2606" spans="1:2" x14ac:dyDescent="0.3">
      <c r="A2606" s="1">
        <v>39064</v>
      </c>
      <c r="B2606">
        <v>62.320453999999998</v>
      </c>
    </row>
    <row r="2607" spans="1:2" x14ac:dyDescent="0.3">
      <c r="A2607" s="1">
        <v>39065</v>
      </c>
      <c r="B2607">
        <v>62.306446000000001</v>
      </c>
    </row>
    <row r="2608" spans="1:2" x14ac:dyDescent="0.3">
      <c r="A2608" s="1">
        <v>39066</v>
      </c>
      <c r="B2608">
        <v>61.913730999999999</v>
      </c>
    </row>
    <row r="2609" spans="1:2" x14ac:dyDescent="0.3">
      <c r="A2609" s="1">
        <v>39069</v>
      </c>
      <c r="B2609">
        <v>61.878673999999997</v>
      </c>
    </row>
    <row r="2610" spans="1:2" x14ac:dyDescent="0.3">
      <c r="A2610" s="1">
        <v>39070</v>
      </c>
      <c r="B2610">
        <v>61.885688999999999</v>
      </c>
    </row>
    <row r="2611" spans="1:2" x14ac:dyDescent="0.3">
      <c r="A2611" s="1">
        <v>39071</v>
      </c>
      <c r="B2611">
        <v>62.348517999999999</v>
      </c>
    </row>
    <row r="2612" spans="1:2" x14ac:dyDescent="0.3">
      <c r="A2612" s="1">
        <v>39072</v>
      </c>
      <c r="B2612">
        <v>61.815562999999997</v>
      </c>
    </row>
    <row r="2613" spans="1:2" x14ac:dyDescent="0.3">
      <c r="A2613" s="1">
        <v>39073</v>
      </c>
      <c r="B2613">
        <v>61.100281000000003</v>
      </c>
    </row>
    <row r="2614" spans="1:2" x14ac:dyDescent="0.3">
      <c r="A2614" s="1">
        <v>39078</v>
      </c>
      <c r="B2614">
        <v>61.710365000000003</v>
      </c>
    </row>
    <row r="2615" spans="1:2" x14ac:dyDescent="0.3">
      <c r="A2615" s="1">
        <v>39079</v>
      </c>
      <c r="B2615">
        <v>61.710365000000003</v>
      </c>
    </row>
    <row r="2616" spans="1:2" x14ac:dyDescent="0.3">
      <c r="A2616" s="1">
        <v>39080</v>
      </c>
      <c r="B2616">
        <v>61.780487000000001</v>
      </c>
    </row>
    <row r="2617" spans="1:2" x14ac:dyDescent="0.3">
      <c r="A2617" s="1">
        <v>39084</v>
      </c>
      <c r="B2617">
        <v>62.229312999999998</v>
      </c>
    </row>
    <row r="2618" spans="1:2" x14ac:dyDescent="0.3">
      <c r="A2618" s="1">
        <v>39085</v>
      </c>
      <c r="B2618">
        <v>62.145144999999999</v>
      </c>
    </row>
    <row r="2619" spans="1:2" x14ac:dyDescent="0.3">
      <c r="A2619" s="1">
        <v>39086</v>
      </c>
      <c r="B2619">
        <v>61.682316</v>
      </c>
    </row>
    <row r="2620" spans="1:2" x14ac:dyDescent="0.3">
      <c r="A2620" s="1">
        <v>39087</v>
      </c>
      <c r="B2620">
        <v>61.499988999999999</v>
      </c>
    </row>
    <row r="2621" spans="1:2" x14ac:dyDescent="0.3">
      <c r="A2621" s="1">
        <v>39090</v>
      </c>
      <c r="B2621">
        <v>60.644469999999998</v>
      </c>
    </row>
    <row r="2622" spans="1:2" x14ac:dyDescent="0.3">
      <c r="A2622" s="1">
        <v>39091</v>
      </c>
      <c r="B2622">
        <v>61.359741</v>
      </c>
    </row>
    <row r="2623" spans="1:2" x14ac:dyDescent="0.3">
      <c r="A2623" s="1">
        <v>39092</v>
      </c>
      <c r="B2623">
        <v>61.121315000000003</v>
      </c>
    </row>
    <row r="2624" spans="1:2" x14ac:dyDescent="0.3">
      <c r="A2624" s="1">
        <v>39093</v>
      </c>
      <c r="B2624">
        <v>62.383564</v>
      </c>
    </row>
    <row r="2625" spans="1:2" x14ac:dyDescent="0.3">
      <c r="A2625" s="1">
        <v>39094</v>
      </c>
      <c r="B2625">
        <v>62.762256999999998</v>
      </c>
    </row>
    <row r="2626" spans="1:2" x14ac:dyDescent="0.3">
      <c r="A2626" s="1">
        <v>39097</v>
      </c>
      <c r="B2626">
        <v>63.989437000000002</v>
      </c>
    </row>
    <row r="2627" spans="1:2" x14ac:dyDescent="0.3">
      <c r="A2627" s="1">
        <v>39098</v>
      </c>
      <c r="B2627">
        <v>64.269951000000006</v>
      </c>
    </row>
    <row r="2628" spans="1:2" x14ac:dyDescent="0.3">
      <c r="A2628" s="1">
        <v>39099</v>
      </c>
      <c r="B2628">
        <v>63.933349999999997</v>
      </c>
    </row>
    <row r="2629" spans="1:2" x14ac:dyDescent="0.3">
      <c r="A2629" s="1">
        <v>39100</v>
      </c>
      <c r="B2629">
        <v>65.153542000000002</v>
      </c>
    </row>
    <row r="2630" spans="1:2" x14ac:dyDescent="0.3">
      <c r="A2630" s="1">
        <v>39101</v>
      </c>
      <c r="B2630">
        <v>65.111457999999999</v>
      </c>
    </row>
    <row r="2631" spans="1:2" x14ac:dyDescent="0.3">
      <c r="A2631" s="1">
        <v>39104</v>
      </c>
      <c r="B2631">
        <v>65.609343999999993</v>
      </c>
    </row>
    <row r="2632" spans="1:2" x14ac:dyDescent="0.3">
      <c r="A2632" s="1">
        <v>39105</v>
      </c>
      <c r="B2632">
        <v>65.434036000000006</v>
      </c>
    </row>
    <row r="2633" spans="1:2" x14ac:dyDescent="0.3">
      <c r="A2633" s="1">
        <v>39106</v>
      </c>
      <c r="B2633">
        <v>65.497123999999999</v>
      </c>
    </row>
    <row r="2634" spans="1:2" x14ac:dyDescent="0.3">
      <c r="A2634" s="1">
        <v>39107</v>
      </c>
      <c r="B2634">
        <v>64.480323999999996</v>
      </c>
    </row>
    <row r="2635" spans="1:2" x14ac:dyDescent="0.3">
      <c r="A2635" s="1">
        <v>39108</v>
      </c>
      <c r="B2635">
        <v>64.340087999999994</v>
      </c>
    </row>
    <row r="2636" spans="1:2" x14ac:dyDescent="0.3">
      <c r="A2636" s="1">
        <v>39111</v>
      </c>
      <c r="B2636">
        <v>64.361107000000004</v>
      </c>
    </row>
    <row r="2637" spans="1:2" x14ac:dyDescent="0.3">
      <c r="A2637" s="1">
        <v>39112</v>
      </c>
      <c r="B2637">
        <v>64.333054000000004</v>
      </c>
    </row>
    <row r="2638" spans="1:2" x14ac:dyDescent="0.3">
      <c r="A2638" s="1">
        <v>39113</v>
      </c>
      <c r="B2638">
        <v>65.118461999999994</v>
      </c>
    </row>
    <row r="2639" spans="1:2" x14ac:dyDescent="0.3">
      <c r="A2639" s="1">
        <v>39114</v>
      </c>
      <c r="B2639">
        <v>67.271309000000002</v>
      </c>
    </row>
    <row r="2640" spans="1:2" x14ac:dyDescent="0.3">
      <c r="A2640" s="1">
        <v>39115</v>
      </c>
      <c r="B2640">
        <v>67.089005</v>
      </c>
    </row>
    <row r="2641" spans="1:2" x14ac:dyDescent="0.3">
      <c r="A2641" s="1">
        <v>39118</v>
      </c>
      <c r="B2641">
        <v>68.021645000000007</v>
      </c>
    </row>
    <row r="2642" spans="1:2" x14ac:dyDescent="0.3">
      <c r="A2642" s="1">
        <v>39119</v>
      </c>
      <c r="B2642">
        <v>67.397544999999994</v>
      </c>
    </row>
    <row r="2643" spans="1:2" x14ac:dyDescent="0.3">
      <c r="A2643" s="1">
        <v>39120</v>
      </c>
      <c r="B2643">
        <v>67.488708000000003</v>
      </c>
    </row>
    <row r="2644" spans="1:2" x14ac:dyDescent="0.3">
      <c r="A2644" s="1">
        <v>39121</v>
      </c>
      <c r="B2644">
        <v>67.074966000000003</v>
      </c>
    </row>
    <row r="2645" spans="1:2" x14ac:dyDescent="0.3">
      <c r="A2645" s="1">
        <v>39122</v>
      </c>
      <c r="B2645">
        <v>66.759406999999996</v>
      </c>
    </row>
    <row r="2646" spans="1:2" x14ac:dyDescent="0.3">
      <c r="A2646" s="1">
        <v>39125</v>
      </c>
      <c r="B2646">
        <v>66.324623000000003</v>
      </c>
    </row>
    <row r="2647" spans="1:2" x14ac:dyDescent="0.3">
      <c r="A2647" s="1">
        <v>39126</v>
      </c>
      <c r="B2647">
        <v>66.829521</v>
      </c>
    </row>
    <row r="2648" spans="1:2" x14ac:dyDescent="0.3">
      <c r="A2648" s="1">
        <v>39127</v>
      </c>
      <c r="B2648">
        <v>68.582663999999994</v>
      </c>
    </row>
    <row r="2649" spans="1:2" x14ac:dyDescent="0.3">
      <c r="A2649" s="1">
        <v>39128</v>
      </c>
      <c r="B2649">
        <v>69.557411000000002</v>
      </c>
    </row>
    <row r="2650" spans="1:2" x14ac:dyDescent="0.3">
      <c r="A2650" s="1">
        <v>39129</v>
      </c>
      <c r="B2650">
        <v>69.304946999999999</v>
      </c>
    </row>
    <row r="2651" spans="1:2" x14ac:dyDescent="0.3">
      <c r="A2651" s="1">
        <v>39132</v>
      </c>
      <c r="B2651">
        <v>69.592467999999997</v>
      </c>
    </row>
    <row r="2652" spans="1:2" x14ac:dyDescent="0.3">
      <c r="A2652" s="1">
        <v>39133</v>
      </c>
      <c r="B2652">
        <v>70.861725000000007</v>
      </c>
    </row>
    <row r="2653" spans="1:2" x14ac:dyDescent="0.3">
      <c r="A2653" s="1">
        <v>39134</v>
      </c>
      <c r="B2653">
        <v>69.978165000000004</v>
      </c>
    </row>
    <row r="2654" spans="1:2" x14ac:dyDescent="0.3">
      <c r="A2654" s="1">
        <v>39135</v>
      </c>
      <c r="B2654">
        <v>69.269890000000004</v>
      </c>
    </row>
    <row r="2655" spans="1:2" x14ac:dyDescent="0.3">
      <c r="A2655" s="1">
        <v>39136</v>
      </c>
      <c r="B2655">
        <v>68.582663999999994</v>
      </c>
    </row>
    <row r="2656" spans="1:2" x14ac:dyDescent="0.3">
      <c r="A2656" s="1">
        <v>39139</v>
      </c>
      <c r="B2656">
        <v>68.31617</v>
      </c>
    </row>
    <row r="2657" spans="1:2" x14ac:dyDescent="0.3">
      <c r="A2657" s="1">
        <v>39140</v>
      </c>
      <c r="B2657">
        <v>66.485916000000003</v>
      </c>
    </row>
    <row r="2658" spans="1:2" x14ac:dyDescent="0.3">
      <c r="A2658" s="1">
        <v>39141</v>
      </c>
      <c r="B2658">
        <v>66.135300000000001</v>
      </c>
    </row>
    <row r="2659" spans="1:2" x14ac:dyDescent="0.3">
      <c r="A2659" s="1">
        <v>39142</v>
      </c>
      <c r="B2659">
        <v>64.725761000000006</v>
      </c>
    </row>
    <row r="2660" spans="1:2" x14ac:dyDescent="0.3">
      <c r="A2660" s="1">
        <v>39143</v>
      </c>
      <c r="B2660">
        <v>64.627585999999994</v>
      </c>
    </row>
    <row r="2661" spans="1:2" x14ac:dyDescent="0.3">
      <c r="A2661" s="1">
        <v>39146</v>
      </c>
      <c r="B2661">
        <v>63.694923000000003</v>
      </c>
    </row>
    <row r="2662" spans="1:2" x14ac:dyDescent="0.3">
      <c r="A2662" s="1">
        <v>39147</v>
      </c>
      <c r="B2662">
        <v>65.462081999999995</v>
      </c>
    </row>
    <row r="2663" spans="1:2" x14ac:dyDescent="0.3">
      <c r="A2663" s="1">
        <v>39148</v>
      </c>
      <c r="B2663">
        <v>65.497123999999999</v>
      </c>
    </row>
    <row r="2664" spans="1:2" x14ac:dyDescent="0.3">
      <c r="A2664" s="1">
        <v>39149</v>
      </c>
      <c r="B2664">
        <v>66.808487</v>
      </c>
    </row>
    <row r="2665" spans="1:2" x14ac:dyDescent="0.3">
      <c r="A2665" s="1">
        <v>39150</v>
      </c>
      <c r="B2665">
        <v>66.633178999999998</v>
      </c>
    </row>
    <row r="2666" spans="1:2" x14ac:dyDescent="0.3">
      <c r="A2666" s="1">
        <v>39153</v>
      </c>
      <c r="B2666">
        <v>66.352683999999996</v>
      </c>
    </row>
    <row r="2667" spans="1:2" x14ac:dyDescent="0.3">
      <c r="A2667" s="1">
        <v>39154</v>
      </c>
      <c r="B2667">
        <v>64.866012999999995</v>
      </c>
    </row>
    <row r="2668" spans="1:2" x14ac:dyDescent="0.3">
      <c r="A2668" s="1">
        <v>39155</v>
      </c>
      <c r="B2668">
        <v>63.708931</v>
      </c>
    </row>
    <row r="2669" spans="1:2" x14ac:dyDescent="0.3">
      <c r="A2669" s="1">
        <v>39156</v>
      </c>
      <c r="B2669">
        <v>64.683684999999997</v>
      </c>
    </row>
    <row r="2670" spans="1:2" x14ac:dyDescent="0.3">
      <c r="A2670" s="1">
        <v>39157</v>
      </c>
      <c r="B2670">
        <v>64.297996999999995</v>
      </c>
    </row>
    <row r="2671" spans="1:2" x14ac:dyDescent="0.3">
      <c r="A2671" s="1">
        <v>39160</v>
      </c>
      <c r="B2671">
        <v>64.760825999999994</v>
      </c>
    </row>
    <row r="2672" spans="1:2" x14ac:dyDescent="0.3">
      <c r="A2672" s="1">
        <v>39161</v>
      </c>
      <c r="B2672">
        <v>64.760825999999994</v>
      </c>
    </row>
    <row r="2673" spans="1:2" x14ac:dyDescent="0.3">
      <c r="A2673" s="1">
        <v>39162</v>
      </c>
      <c r="B2673">
        <v>65.055351000000002</v>
      </c>
    </row>
    <row r="2674" spans="1:2" x14ac:dyDescent="0.3">
      <c r="A2674" s="1">
        <v>39163</v>
      </c>
      <c r="B2674">
        <v>66.100211999999999</v>
      </c>
    </row>
    <row r="2675" spans="1:2" x14ac:dyDescent="0.3">
      <c r="A2675" s="1">
        <v>39164</v>
      </c>
      <c r="B2675">
        <v>67.600914000000003</v>
      </c>
    </row>
    <row r="2676" spans="1:2" x14ac:dyDescent="0.3">
      <c r="A2676" s="1">
        <v>39167</v>
      </c>
      <c r="B2676">
        <v>67.769217999999995</v>
      </c>
    </row>
    <row r="2677" spans="1:2" x14ac:dyDescent="0.3">
      <c r="A2677" s="1">
        <v>39168</v>
      </c>
      <c r="B2677">
        <v>67.790237000000005</v>
      </c>
    </row>
    <row r="2678" spans="1:2" x14ac:dyDescent="0.3">
      <c r="A2678" s="1">
        <v>39169</v>
      </c>
      <c r="B2678">
        <v>67.642998000000006</v>
      </c>
    </row>
    <row r="2679" spans="1:2" x14ac:dyDescent="0.3">
      <c r="A2679" s="1">
        <v>39170</v>
      </c>
      <c r="B2679">
        <v>68.196976000000006</v>
      </c>
    </row>
    <row r="2680" spans="1:2" x14ac:dyDescent="0.3">
      <c r="A2680" s="1">
        <v>39171</v>
      </c>
      <c r="B2680">
        <v>67.853363000000002</v>
      </c>
    </row>
    <row r="2681" spans="1:2" x14ac:dyDescent="0.3">
      <c r="A2681" s="1">
        <v>39174</v>
      </c>
      <c r="B2681">
        <v>67.783225999999999</v>
      </c>
    </row>
    <row r="2682" spans="1:2" x14ac:dyDescent="0.3">
      <c r="A2682" s="1">
        <v>39175</v>
      </c>
      <c r="B2682">
        <v>69.950111000000007</v>
      </c>
    </row>
    <row r="2683" spans="1:2" x14ac:dyDescent="0.3">
      <c r="A2683" s="1">
        <v>39176</v>
      </c>
      <c r="B2683">
        <v>70.048286000000004</v>
      </c>
    </row>
    <row r="2684" spans="1:2" x14ac:dyDescent="0.3">
      <c r="A2684" s="1">
        <v>39177</v>
      </c>
      <c r="B2684">
        <v>70.160483999999997</v>
      </c>
    </row>
    <row r="2685" spans="1:2" x14ac:dyDescent="0.3">
      <c r="A2685" s="1">
        <v>39182</v>
      </c>
      <c r="B2685">
        <v>70.251648000000003</v>
      </c>
    </row>
    <row r="2686" spans="1:2" x14ac:dyDescent="0.3">
      <c r="A2686" s="1">
        <v>39183</v>
      </c>
      <c r="B2686">
        <v>71.338584999999995</v>
      </c>
    </row>
    <row r="2687" spans="1:2" x14ac:dyDescent="0.3">
      <c r="A2687" s="1">
        <v>39184</v>
      </c>
      <c r="B2687">
        <v>70.651359999999997</v>
      </c>
    </row>
    <row r="2688" spans="1:2" x14ac:dyDescent="0.3">
      <c r="A2688" s="1">
        <v>39185</v>
      </c>
      <c r="B2688">
        <v>70.756553999999994</v>
      </c>
    </row>
    <row r="2689" spans="1:2" x14ac:dyDescent="0.3">
      <c r="A2689" s="1">
        <v>39188</v>
      </c>
      <c r="B2689">
        <v>72.390465000000006</v>
      </c>
    </row>
    <row r="2690" spans="1:2" x14ac:dyDescent="0.3">
      <c r="A2690" s="1">
        <v>39189</v>
      </c>
      <c r="B2690">
        <v>72.376450000000006</v>
      </c>
    </row>
    <row r="2691" spans="1:2" x14ac:dyDescent="0.3">
      <c r="A2691" s="1">
        <v>39190</v>
      </c>
      <c r="B2691">
        <v>70.805626000000004</v>
      </c>
    </row>
    <row r="2692" spans="1:2" x14ac:dyDescent="0.3">
      <c r="A2692" s="1">
        <v>39191</v>
      </c>
      <c r="B2692">
        <v>70.728499999999997</v>
      </c>
    </row>
    <row r="2693" spans="1:2" x14ac:dyDescent="0.3">
      <c r="A2693" s="1">
        <v>39192</v>
      </c>
      <c r="B2693">
        <v>71.731292999999994</v>
      </c>
    </row>
    <row r="2694" spans="1:2" x14ac:dyDescent="0.3">
      <c r="A2694" s="1">
        <v>39195</v>
      </c>
      <c r="B2694">
        <v>71.177299000000005</v>
      </c>
    </row>
    <row r="2695" spans="1:2" x14ac:dyDescent="0.3">
      <c r="A2695" s="1">
        <v>39196</v>
      </c>
      <c r="B2695">
        <v>70.405922000000004</v>
      </c>
    </row>
    <row r="2696" spans="1:2" x14ac:dyDescent="0.3">
      <c r="A2696" s="1">
        <v>39197</v>
      </c>
      <c r="B2696">
        <v>71.493492000000003</v>
      </c>
    </row>
    <row r="2697" spans="1:2" x14ac:dyDescent="0.3">
      <c r="A2697" s="1">
        <v>39198</v>
      </c>
      <c r="B2697">
        <v>72.538146999999995</v>
      </c>
    </row>
    <row r="2698" spans="1:2" x14ac:dyDescent="0.3">
      <c r="A2698" s="1">
        <v>39199</v>
      </c>
      <c r="B2698">
        <v>72.266243000000003</v>
      </c>
    </row>
    <row r="2699" spans="1:2" x14ac:dyDescent="0.3">
      <c r="A2699" s="1">
        <v>39202</v>
      </c>
      <c r="B2699">
        <v>73.325203000000002</v>
      </c>
    </row>
    <row r="2700" spans="1:2" x14ac:dyDescent="0.3">
      <c r="A2700" s="1">
        <v>39204</v>
      </c>
      <c r="B2700">
        <v>75.500343000000001</v>
      </c>
    </row>
    <row r="2701" spans="1:2" x14ac:dyDescent="0.3">
      <c r="A2701" s="1">
        <v>39205</v>
      </c>
      <c r="B2701">
        <v>75.128272999999993</v>
      </c>
    </row>
    <row r="2702" spans="1:2" x14ac:dyDescent="0.3">
      <c r="A2702" s="1">
        <v>39206</v>
      </c>
      <c r="B2702">
        <v>76.595061999999999</v>
      </c>
    </row>
    <row r="2703" spans="1:2" x14ac:dyDescent="0.3">
      <c r="A2703" s="1">
        <v>39209</v>
      </c>
      <c r="B2703">
        <v>76.845489999999998</v>
      </c>
    </row>
    <row r="2704" spans="1:2" x14ac:dyDescent="0.3">
      <c r="A2704" s="1">
        <v>39210</v>
      </c>
      <c r="B2704">
        <v>75.736450000000005</v>
      </c>
    </row>
    <row r="2705" spans="1:2" x14ac:dyDescent="0.3">
      <c r="A2705" s="1">
        <v>39211</v>
      </c>
      <c r="B2705">
        <v>74.555862000000005</v>
      </c>
    </row>
    <row r="2706" spans="1:2" x14ac:dyDescent="0.3">
      <c r="A2706" s="1">
        <v>39212</v>
      </c>
      <c r="B2706">
        <v>74.341224999999994</v>
      </c>
    </row>
    <row r="2707" spans="1:2" x14ac:dyDescent="0.3">
      <c r="A2707" s="1">
        <v>39213</v>
      </c>
      <c r="B2707">
        <v>73.797424000000007</v>
      </c>
    </row>
    <row r="2708" spans="1:2" x14ac:dyDescent="0.3">
      <c r="A2708" s="1">
        <v>39216</v>
      </c>
      <c r="B2708">
        <v>74.283966000000007</v>
      </c>
    </row>
    <row r="2709" spans="1:2" x14ac:dyDescent="0.3">
      <c r="A2709" s="1">
        <v>39217</v>
      </c>
      <c r="B2709">
        <v>75.772232000000002</v>
      </c>
    </row>
    <row r="2710" spans="1:2" x14ac:dyDescent="0.3">
      <c r="A2710" s="1">
        <v>39218</v>
      </c>
      <c r="B2710">
        <v>74.906470999999996</v>
      </c>
    </row>
    <row r="2711" spans="1:2" x14ac:dyDescent="0.3">
      <c r="A2711" s="1">
        <v>39219</v>
      </c>
      <c r="B2711">
        <v>74.834914999999995</v>
      </c>
    </row>
    <row r="2712" spans="1:2" x14ac:dyDescent="0.3">
      <c r="A2712" s="1">
        <v>39220</v>
      </c>
      <c r="B2712">
        <v>75.550422999999995</v>
      </c>
    </row>
    <row r="2713" spans="1:2" x14ac:dyDescent="0.3">
      <c r="A2713" s="1">
        <v>39223</v>
      </c>
      <c r="B2713">
        <v>74.498619000000005</v>
      </c>
    </row>
    <row r="2714" spans="1:2" x14ac:dyDescent="0.3">
      <c r="A2714" s="1">
        <v>39224</v>
      </c>
      <c r="B2714">
        <v>75.450241000000005</v>
      </c>
    </row>
    <row r="2715" spans="1:2" x14ac:dyDescent="0.3">
      <c r="A2715" s="1">
        <v>39225</v>
      </c>
      <c r="B2715">
        <v>74.913628000000003</v>
      </c>
    </row>
    <row r="2716" spans="1:2" x14ac:dyDescent="0.3">
      <c r="A2716" s="1">
        <v>39226</v>
      </c>
      <c r="B2716">
        <v>73.289421000000004</v>
      </c>
    </row>
    <row r="2717" spans="1:2" x14ac:dyDescent="0.3">
      <c r="A2717" s="1">
        <v>39227</v>
      </c>
      <c r="B2717">
        <v>74.677513000000005</v>
      </c>
    </row>
    <row r="2718" spans="1:2" x14ac:dyDescent="0.3">
      <c r="A2718" s="1">
        <v>39231</v>
      </c>
      <c r="B2718">
        <v>74.133719999999997</v>
      </c>
    </row>
    <row r="2719" spans="1:2" x14ac:dyDescent="0.3">
      <c r="A2719" s="1">
        <v>39232</v>
      </c>
      <c r="B2719">
        <v>74.169487000000004</v>
      </c>
    </row>
    <row r="2720" spans="1:2" x14ac:dyDescent="0.3">
      <c r="A2720" s="1">
        <v>39233</v>
      </c>
      <c r="B2720">
        <v>75.206978000000007</v>
      </c>
    </row>
    <row r="2721" spans="1:2" x14ac:dyDescent="0.3">
      <c r="A2721" s="1">
        <v>39234</v>
      </c>
      <c r="B2721">
        <v>76.201545999999993</v>
      </c>
    </row>
    <row r="2722" spans="1:2" x14ac:dyDescent="0.3">
      <c r="A2722" s="1">
        <v>39237</v>
      </c>
      <c r="B2722">
        <v>76.094207999999995</v>
      </c>
    </row>
    <row r="2723" spans="1:2" x14ac:dyDescent="0.3">
      <c r="A2723" s="1">
        <v>39238</v>
      </c>
      <c r="B2723">
        <v>76.401877999999996</v>
      </c>
    </row>
    <row r="2724" spans="1:2" x14ac:dyDescent="0.3">
      <c r="A2724" s="1">
        <v>39239</v>
      </c>
      <c r="B2724">
        <v>74.806313000000003</v>
      </c>
    </row>
    <row r="2725" spans="1:2" x14ac:dyDescent="0.3">
      <c r="A2725" s="1">
        <v>39240</v>
      </c>
      <c r="B2725">
        <v>73.332352</v>
      </c>
    </row>
    <row r="2726" spans="1:2" x14ac:dyDescent="0.3">
      <c r="A2726" s="1">
        <v>39241</v>
      </c>
      <c r="B2726">
        <v>73.411063999999996</v>
      </c>
    </row>
    <row r="2727" spans="1:2" x14ac:dyDescent="0.3">
      <c r="A2727" s="1">
        <v>39244</v>
      </c>
      <c r="B2727">
        <v>73.818909000000005</v>
      </c>
    </row>
    <row r="2728" spans="1:2" x14ac:dyDescent="0.3">
      <c r="A2728" s="1">
        <v>39245</v>
      </c>
      <c r="B2728">
        <v>73.425376999999997</v>
      </c>
    </row>
    <row r="2729" spans="1:2" x14ac:dyDescent="0.3">
      <c r="A2729" s="1">
        <v>39246</v>
      </c>
      <c r="B2729">
        <v>72.652618000000004</v>
      </c>
    </row>
    <row r="2730" spans="1:2" x14ac:dyDescent="0.3">
      <c r="A2730" s="1">
        <v>39247</v>
      </c>
      <c r="B2730">
        <v>74.348365999999999</v>
      </c>
    </row>
    <row r="2731" spans="1:2" x14ac:dyDescent="0.3">
      <c r="A2731" s="1">
        <v>39248</v>
      </c>
      <c r="B2731">
        <v>75.872405999999998</v>
      </c>
    </row>
    <row r="2732" spans="1:2" x14ac:dyDescent="0.3">
      <c r="A2732" s="1">
        <v>39251</v>
      </c>
      <c r="B2732">
        <v>75.757919000000001</v>
      </c>
    </row>
    <row r="2733" spans="1:2" x14ac:dyDescent="0.3">
      <c r="A2733" s="1">
        <v>39252</v>
      </c>
      <c r="B2733">
        <v>75.307143999999994</v>
      </c>
    </row>
    <row r="2734" spans="1:2" x14ac:dyDescent="0.3">
      <c r="A2734" s="1">
        <v>39253</v>
      </c>
      <c r="B2734">
        <v>75.235588000000007</v>
      </c>
    </row>
    <row r="2735" spans="1:2" x14ac:dyDescent="0.3">
      <c r="A2735" s="1">
        <v>39254</v>
      </c>
      <c r="B2735">
        <v>74.334052999999997</v>
      </c>
    </row>
    <row r="2736" spans="1:2" x14ac:dyDescent="0.3">
      <c r="A2736" s="1">
        <v>39255</v>
      </c>
      <c r="B2736">
        <v>73.368133999999998</v>
      </c>
    </row>
    <row r="2737" spans="1:2" x14ac:dyDescent="0.3">
      <c r="A2737" s="1">
        <v>39258</v>
      </c>
      <c r="B2737">
        <v>73.432509999999994</v>
      </c>
    </row>
    <row r="2738" spans="1:2" x14ac:dyDescent="0.3">
      <c r="A2738" s="1">
        <v>39259</v>
      </c>
      <c r="B2738">
        <v>72.266243000000003</v>
      </c>
    </row>
    <row r="2739" spans="1:2" x14ac:dyDescent="0.3">
      <c r="A2739" s="1">
        <v>39260</v>
      </c>
      <c r="B2739">
        <v>71.815475000000006</v>
      </c>
    </row>
    <row r="2740" spans="1:2" x14ac:dyDescent="0.3">
      <c r="A2740" s="1">
        <v>39261</v>
      </c>
      <c r="B2740">
        <v>73.768799000000001</v>
      </c>
    </row>
    <row r="2741" spans="1:2" x14ac:dyDescent="0.3">
      <c r="A2741" s="1">
        <v>39262</v>
      </c>
      <c r="B2741">
        <v>74.727592000000001</v>
      </c>
    </row>
    <row r="2742" spans="1:2" x14ac:dyDescent="0.3">
      <c r="A2742" s="1">
        <v>39265</v>
      </c>
      <c r="B2742">
        <v>73.954841999999999</v>
      </c>
    </row>
    <row r="2743" spans="1:2" x14ac:dyDescent="0.3">
      <c r="A2743" s="1">
        <v>39266</v>
      </c>
      <c r="B2743">
        <v>74.856384000000006</v>
      </c>
    </row>
    <row r="2744" spans="1:2" x14ac:dyDescent="0.3">
      <c r="A2744" s="1">
        <v>39267</v>
      </c>
      <c r="B2744">
        <v>76.087058999999996</v>
      </c>
    </row>
    <row r="2745" spans="1:2" x14ac:dyDescent="0.3">
      <c r="A2745" s="1">
        <v>39268</v>
      </c>
      <c r="B2745">
        <v>75.643433000000002</v>
      </c>
    </row>
    <row r="2746" spans="1:2" x14ac:dyDescent="0.3">
      <c r="A2746" s="1">
        <v>39269</v>
      </c>
      <c r="B2746">
        <v>76.544974999999994</v>
      </c>
    </row>
    <row r="2747" spans="1:2" x14ac:dyDescent="0.3">
      <c r="A2747" s="1">
        <v>39272</v>
      </c>
      <c r="B2747">
        <v>76.924194</v>
      </c>
    </row>
    <row r="2748" spans="1:2" x14ac:dyDescent="0.3">
      <c r="A2748" s="1">
        <v>39273</v>
      </c>
      <c r="B2748">
        <v>75.722160000000002</v>
      </c>
    </row>
    <row r="2749" spans="1:2" x14ac:dyDescent="0.3">
      <c r="A2749" s="1">
        <v>39274</v>
      </c>
      <c r="B2749">
        <v>75.486023000000003</v>
      </c>
    </row>
    <row r="2750" spans="1:2" x14ac:dyDescent="0.3">
      <c r="A2750" s="1">
        <v>39275</v>
      </c>
      <c r="B2750">
        <v>76.079894999999993</v>
      </c>
    </row>
    <row r="2751" spans="1:2" x14ac:dyDescent="0.3">
      <c r="A2751" s="1">
        <v>39276</v>
      </c>
      <c r="B2751">
        <v>76.065605000000005</v>
      </c>
    </row>
    <row r="2752" spans="1:2" x14ac:dyDescent="0.3">
      <c r="A2752" s="1">
        <v>39279</v>
      </c>
      <c r="B2752">
        <v>76.323173999999995</v>
      </c>
    </row>
    <row r="2753" spans="1:2" x14ac:dyDescent="0.3">
      <c r="A2753" s="1">
        <v>39280</v>
      </c>
      <c r="B2753">
        <v>76.294539999999998</v>
      </c>
    </row>
    <row r="2754" spans="1:2" x14ac:dyDescent="0.3">
      <c r="A2754" s="1">
        <v>39281</v>
      </c>
      <c r="B2754">
        <v>75.299994999999996</v>
      </c>
    </row>
    <row r="2755" spans="1:2" x14ac:dyDescent="0.3">
      <c r="A2755" s="1">
        <v>39282</v>
      </c>
      <c r="B2755">
        <v>77.854347000000004</v>
      </c>
    </row>
    <row r="2756" spans="1:2" x14ac:dyDescent="0.3">
      <c r="A2756" s="1">
        <v>39283</v>
      </c>
      <c r="B2756">
        <v>77.174628999999996</v>
      </c>
    </row>
    <row r="2757" spans="1:2" x14ac:dyDescent="0.3">
      <c r="A2757" s="1">
        <v>39286</v>
      </c>
      <c r="B2757">
        <v>78.040397999999996</v>
      </c>
    </row>
    <row r="2758" spans="1:2" x14ac:dyDescent="0.3">
      <c r="A2758" s="1">
        <v>39287</v>
      </c>
      <c r="B2758">
        <v>76.358954999999995</v>
      </c>
    </row>
    <row r="2759" spans="1:2" x14ac:dyDescent="0.3">
      <c r="A2759" s="1">
        <v>39288</v>
      </c>
      <c r="B2759">
        <v>77.632553000000001</v>
      </c>
    </row>
    <row r="2760" spans="1:2" x14ac:dyDescent="0.3">
      <c r="A2760" s="1">
        <v>39289</v>
      </c>
      <c r="B2760">
        <v>74.985168000000002</v>
      </c>
    </row>
    <row r="2761" spans="1:2" x14ac:dyDescent="0.3">
      <c r="A2761" s="1">
        <v>39290</v>
      </c>
      <c r="B2761">
        <v>74.169487000000004</v>
      </c>
    </row>
    <row r="2762" spans="1:2" x14ac:dyDescent="0.3">
      <c r="A2762" s="1">
        <v>39293</v>
      </c>
      <c r="B2762">
        <v>74.233886999999996</v>
      </c>
    </row>
    <row r="2763" spans="1:2" x14ac:dyDescent="0.3">
      <c r="A2763" s="1">
        <v>39294</v>
      </c>
      <c r="B2763">
        <v>75.850928999999994</v>
      </c>
    </row>
    <row r="2764" spans="1:2" x14ac:dyDescent="0.3">
      <c r="A2764" s="1">
        <v>39295</v>
      </c>
      <c r="B2764">
        <v>74.412773000000001</v>
      </c>
    </row>
    <row r="2765" spans="1:2" x14ac:dyDescent="0.3">
      <c r="A2765" s="1">
        <v>39296</v>
      </c>
      <c r="B2765">
        <v>73.754493999999994</v>
      </c>
    </row>
    <row r="2766" spans="1:2" x14ac:dyDescent="0.3">
      <c r="A2766" s="1">
        <v>39297</v>
      </c>
      <c r="B2766">
        <v>72.073051000000007</v>
      </c>
    </row>
    <row r="2767" spans="1:2" x14ac:dyDescent="0.3">
      <c r="A2767" s="1">
        <v>39300</v>
      </c>
      <c r="B2767">
        <v>70.613426000000004</v>
      </c>
    </row>
    <row r="2768" spans="1:2" x14ac:dyDescent="0.3">
      <c r="A2768" s="1">
        <v>39301</v>
      </c>
      <c r="B2768">
        <v>69.332672000000002</v>
      </c>
    </row>
    <row r="2769" spans="1:2" x14ac:dyDescent="0.3">
      <c r="A2769" s="1">
        <v>39302</v>
      </c>
      <c r="B2769">
        <v>70.119720000000001</v>
      </c>
    </row>
    <row r="2770" spans="1:2" x14ac:dyDescent="0.3">
      <c r="A2770" s="1">
        <v>39303</v>
      </c>
      <c r="B2770">
        <v>68.030440999999996</v>
      </c>
    </row>
    <row r="2771" spans="1:2" x14ac:dyDescent="0.3">
      <c r="A2771" s="1">
        <v>39304</v>
      </c>
      <c r="B2771">
        <v>66.112892000000002</v>
      </c>
    </row>
    <row r="2772" spans="1:2" x14ac:dyDescent="0.3">
      <c r="A2772" s="1">
        <v>39307</v>
      </c>
      <c r="B2772">
        <v>67.035872999999995</v>
      </c>
    </row>
    <row r="2773" spans="1:2" x14ac:dyDescent="0.3">
      <c r="A2773" s="1">
        <v>39308</v>
      </c>
      <c r="B2773">
        <v>67.071670999999995</v>
      </c>
    </row>
    <row r="2774" spans="1:2" x14ac:dyDescent="0.3">
      <c r="A2774" s="1">
        <v>39309</v>
      </c>
      <c r="B2774">
        <v>67.436583999999996</v>
      </c>
    </row>
    <row r="2775" spans="1:2" x14ac:dyDescent="0.3">
      <c r="A2775" s="1">
        <v>39310</v>
      </c>
      <c r="B2775">
        <v>64.073677000000004</v>
      </c>
    </row>
    <row r="2776" spans="1:2" x14ac:dyDescent="0.3">
      <c r="A2776" s="1">
        <v>39311</v>
      </c>
      <c r="B2776">
        <v>63.823269000000003</v>
      </c>
    </row>
    <row r="2777" spans="1:2" x14ac:dyDescent="0.3">
      <c r="A2777" s="1">
        <v>39314</v>
      </c>
      <c r="B2777">
        <v>65.011002000000005</v>
      </c>
    </row>
    <row r="2778" spans="1:2" x14ac:dyDescent="0.3">
      <c r="A2778" s="1">
        <v>39315</v>
      </c>
      <c r="B2778">
        <v>64.882210000000001</v>
      </c>
    </row>
    <row r="2779" spans="1:2" x14ac:dyDescent="0.3">
      <c r="A2779" s="1">
        <v>39316</v>
      </c>
      <c r="B2779">
        <v>66.270302000000001</v>
      </c>
    </row>
    <row r="2780" spans="1:2" x14ac:dyDescent="0.3">
      <c r="A2780" s="1">
        <v>39317</v>
      </c>
      <c r="B2780">
        <v>67.021591000000001</v>
      </c>
    </row>
    <row r="2781" spans="1:2" x14ac:dyDescent="0.3">
      <c r="A2781" s="1">
        <v>39318</v>
      </c>
      <c r="B2781">
        <v>66.828377000000003</v>
      </c>
    </row>
    <row r="2782" spans="1:2" x14ac:dyDescent="0.3">
      <c r="A2782" s="1">
        <v>39321</v>
      </c>
      <c r="B2782">
        <v>67.536736000000005</v>
      </c>
    </row>
    <row r="2783" spans="1:2" x14ac:dyDescent="0.3">
      <c r="A2783" s="1">
        <v>39322</v>
      </c>
      <c r="B2783">
        <v>66.656677000000002</v>
      </c>
    </row>
    <row r="2784" spans="1:2" x14ac:dyDescent="0.3">
      <c r="A2784" s="1">
        <v>39323</v>
      </c>
      <c r="B2784">
        <v>66.120033000000006</v>
      </c>
    </row>
    <row r="2785" spans="1:2" x14ac:dyDescent="0.3">
      <c r="A2785" s="1">
        <v>39324</v>
      </c>
      <c r="B2785">
        <v>67.722770999999995</v>
      </c>
    </row>
    <row r="2786" spans="1:2" x14ac:dyDescent="0.3">
      <c r="A2786" s="1">
        <v>39325</v>
      </c>
      <c r="B2786">
        <v>68.266563000000005</v>
      </c>
    </row>
    <row r="2787" spans="1:2" x14ac:dyDescent="0.3">
      <c r="A2787" s="1">
        <v>39328</v>
      </c>
      <c r="B2787">
        <v>69.110855000000001</v>
      </c>
    </row>
    <row r="2788" spans="1:2" x14ac:dyDescent="0.3">
      <c r="A2788" s="1">
        <v>39329</v>
      </c>
      <c r="B2788">
        <v>69.397048999999996</v>
      </c>
    </row>
    <row r="2789" spans="1:2" x14ac:dyDescent="0.3">
      <c r="A2789" s="1">
        <v>39330</v>
      </c>
      <c r="B2789">
        <v>68.652923999999999</v>
      </c>
    </row>
    <row r="2790" spans="1:2" x14ac:dyDescent="0.3">
      <c r="A2790" s="1">
        <v>39331</v>
      </c>
      <c r="B2790">
        <v>67.980354000000005</v>
      </c>
    </row>
    <row r="2791" spans="1:2" x14ac:dyDescent="0.3">
      <c r="A2791" s="1">
        <v>39332</v>
      </c>
      <c r="B2791">
        <v>64.968079000000003</v>
      </c>
    </row>
    <row r="2792" spans="1:2" x14ac:dyDescent="0.3">
      <c r="A2792" s="1">
        <v>39335</v>
      </c>
      <c r="B2792">
        <v>63.122065999999997</v>
      </c>
    </row>
    <row r="2793" spans="1:2" x14ac:dyDescent="0.3">
      <c r="A2793" s="1">
        <v>39336</v>
      </c>
      <c r="B2793">
        <v>64.624626000000006</v>
      </c>
    </row>
    <row r="2794" spans="1:2" x14ac:dyDescent="0.3">
      <c r="A2794" s="1">
        <v>39337</v>
      </c>
      <c r="B2794">
        <v>65.583397000000005</v>
      </c>
    </row>
    <row r="2795" spans="1:2" x14ac:dyDescent="0.3">
      <c r="A2795" s="1">
        <v>39338</v>
      </c>
      <c r="B2795">
        <v>66.391936999999999</v>
      </c>
    </row>
    <row r="2796" spans="1:2" x14ac:dyDescent="0.3">
      <c r="A2796" s="1">
        <v>39339</v>
      </c>
      <c r="B2796">
        <v>65.798050000000003</v>
      </c>
    </row>
    <row r="2797" spans="1:2" x14ac:dyDescent="0.3">
      <c r="A2797" s="1">
        <v>39342</v>
      </c>
      <c r="B2797">
        <v>64.638938999999993</v>
      </c>
    </row>
    <row r="2798" spans="1:2" x14ac:dyDescent="0.3">
      <c r="A2798" s="1">
        <v>39343</v>
      </c>
      <c r="B2798">
        <v>65.111182999999997</v>
      </c>
    </row>
    <row r="2799" spans="1:2" x14ac:dyDescent="0.3">
      <c r="A2799" s="1">
        <v>39344</v>
      </c>
      <c r="B2799">
        <v>67.429412999999997</v>
      </c>
    </row>
    <row r="2800" spans="1:2" x14ac:dyDescent="0.3">
      <c r="A2800" s="1">
        <v>39345</v>
      </c>
      <c r="B2800">
        <v>66.628051999999997</v>
      </c>
    </row>
    <row r="2801" spans="1:2" x14ac:dyDescent="0.3">
      <c r="A2801" s="1">
        <v>39346</v>
      </c>
      <c r="B2801">
        <v>69.976624000000001</v>
      </c>
    </row>
    <row r="2802" spans="1:2" x14ac:dyDescent="0.3">
      <c r="A2802" s="1">
        <v>39349</v>
      </c>
      <c r="B2802">
        <v>69.540160999999998</v>
      </c>
    </row>
    <row r="2803" spans="1:2" x14ac:dyDescent="0.3">
      <c r="A2803" s="1">
        <v>39350</v>
      </c>
      <c r="B2803">
        <v>68.624313000000001</v>
      </c>
    </row>
    <row r="2804" spans="1:2" x14ac:dyDescent="0.3">
      <c r="A2804" s="1">
        <v>39351</v>
      </c>
      <c r="B2804">
        <v>69.525847999999996</v>
      </c>
    </row>
    <row r="2805" spans="1:2" x14ac:dyDescent="0.3">
      <c r="A2805" s="1">
        <v>39352</v>
      </c>
      <c r="B2805">
        <v>69.597403999999997</v>
      </c>
    </row>
    <row r="2806" spans="1:2" x14ac:dyDescent="0.3">
      <c r="A2806" s="1">
        <v>39353</v>
      </c>
      <c r="B2806">
        <v>69.389899999999997</v>
      </c>
    </row>
    <row r="2807" spans="1:2" x14ac:dyDescent="0.3">
      <c r="A2807" s="1">
        <v>39356</v>
      </c>
      <c r="B2807">
        <v>70.334357999999995</v>
      </c>
    </row>
    <row r="2808" spans="1:2" x14ac:dyDescent="0.3">
      <c r="A2808" s="1">
        <v>39357</v>
      </c>
      <c r="B2808">
        <v>71.250229000000004</v>
      </c>
    </row>
    <row r="2809" spans="1:2" x14ac:dyDescent="0.3">
      <c r="A2809" s="1">
        <v>39358</v>
      </c>
      <c r="B2809">
        <v>71.457718</v>
      </c>
    </row>
    <row r="2810" spans="1:2" x14ac:dyDescent="0.3">
      <c r="A2810" s="1">
        <v>39359</v>
      </c>
      <c r="B2810">
        <v>71.729622000000006</v>
      </c>
    </row>
    <row r="2811" spans="1:2" x14ac:dyDescent="0.3">
      <c r="A2811" s="1">
        <v>39360</v>
      </c>
      <c r="B2811">
        <v>70.999802000000003</v>
      </c>
    </row>
    <row r="2812" spans="1:2" x14ac:dyDescent="0.3">
      <c r="A2812" s="1">
        <v>39363</v>
      </c>
      <c r="B2812">
        <v>70.291443000000001</v>
      </c>
    </row>
    <row r="2813" spans="1:2" x14ac:dyDescent="0.3">
      <c r="A2813" s="1">
        <v>39364</v>
      </c>
      <c r="B2813">
        <v>71.021277999999995</v>
      </c>
    </row>
    <row r="2814" spans="1:2" x14ac:dyDescent="0.3">
      <c r="A2814" s="1">
        <v>39365</v>
      </c>
      <c r="B2814">
        <v>70.727920999999995</v>
      </c>
    </row>
    <row r="2815" spans="1:2" x14ac:dyDescent="0.3">
      <c r="A2815" s="1">
        <v>39366</v>
      </c>
      <c r="B2815">
        <v>70.856705000000005</v>
      </c>
    </row>
    <row r="2816" spans="1:2" x14ac:dyDescent="0.3">
      <c r="A2816" s="1">
        <v>39367</v>
      </c>
      <c r="B2816">
        <v>71.071342000000001</v>
      </c>
    </row>
    <row r="2817" spans="1:2" x14ac:dyDescent="0.3">
      <c r="A2817" s="1">
        <v>39370</v>
      </c>
      <c r="B2817">
        <v>70.491791000000006</v>
      </c>
    </row>
    <row r="2818" spans="1:2" x14ac:dyDescent="0.3">
      <c r="A2818" s="1">
        <v>39371</v>
      </c>
      <c r="B2818">
        <v>69.826369999999997</v>
      </c>
    </row>
    <row r="2819" spans="1:2" x14ac:dyDescent="0.3">
      <c r="A2819" s="1">
        <v>39372</v>
      </c>
      <c r="B2819">
        <v>70.906775999999994</v>
      </c>
    </row>
    <row r="2820" spans="1:2" x14ac:dyDescent="0.3">
      <c r="A2820" s="1">
        <v>39373</v>
      </c>
      <c r="B2820">
        <v>69.940842000000004</v>
      </c>
    </row>
    <row r="2821" spans="1:2" x14ac:dyDescent="0.3">
      <c r="A2821" s="1">
        <v>39374</v>
      </c>
      <c r="B2821">
        <v>69.389899999999997</v>
      </c>
    </row>
    <row r="2822" spans="1:2" x14ac:dyDescent="0.3">
      <c r="A2822" s="1">
        <v>39377</v>
      </c>
      <c r="B2822">
        <v>69.611710000000002</v>
      </c>
    </row>
    <row r="2823" spans="1:2" x14ac:dyDescent="0.3">
      <c r="A2823" s="1">
        <v>39378</v>
      </c>
      <c r="B2823">
        <v>69.704719999999995</v>
      </c>
    </row>
    <row r="2824" spans="1:2" x14ac:dyDescent="0.3">
      <c r="A2824" s="1">
        <v>39379</v>
      </c>
      <c r="B2824">
        <v>68.567077999999995</v>
      </c>
    </row>
    <row r="2825" spans="1:2" x14ac:dyDescent="0.3">
      <c r="A2825" s="1">
        <v>39380</v>
      </c>
      <c r="B2825">
        <v>69.261116000000001</v>
      </c>
    </row>
    <row r="2826" spans="1:2" x14ac:dyDescent="0.3">
      <c r="A2826" s="1">
        <v>39381</v>
      </c>
      <c r="B2826">
        <v>72.988906999999998</v>
      </c>
    </row>
    <row r="2827" spans="1:2" x14ac:dyDescent="0.3">
      <c r="A2827" s="1">
        <v>39384</v>
      </c>
      <c r="B2827">
        <v>74.720444000000001</v>
      </c>
    </row>
    <row r="2828" spans="1:2" x14ac:dyDescent="0.3">
      <c r="A2828" s="1">
        <v>39385</v>
      </c>
      <c r="B2828">
        <v>73.339507999999995</v>
      </c>
    </row>
    <row r="2829" spans="1:2" x14ac:dyDescent="0.3">
      <c r="A2829" s="1">
        <v>39386</v>
      </c>
      <c r="B2829">
        <v>74.691817999999998</v>
      </c>
    </row>
    <row r="2830" spans="1:2" x14ac:dyDescent="0.3">
      <c r="A2830" s="1">
        <v>39387</v>
      </c>
      <c r="B2830">
        <v>74.033553999999995</v>
      </c>
    </row>
    <row r="2831" spans="1:2" x14ac:dyDescent="0.3">
      <c r="A2831" s="1">
        <v>39388</v>
      </c>
      <c r="B2831">
        <v>73.804580999999999</v>
      </c>
    </row>
    <row r="2832" spans="1:2" x14ac:dyDescent="0.3">
      <c r="A2832" s="1">
        <v>39391</v>
      </c>
      <c r="B2832">
        <v>72.530983000000006</v>
      </c>
    </row>
    <row r="2833" spans="1:2" x14ac:dyDescent="0.3">
      <c r="A2833" s="1">
        <v>39392</v>
      </c>
      <c r="B2833">
        <v>72.409355000000005</v>
      </c>
    </row>
    <row r="2834" spans="1:2" x14ac:dyDescent="0.3">
      <c r="A2834" s="1">
        <v>39393</v>
      </c>
      <c r="B2834">
        <v>71.285995</v>
      </c>
    </row>
    <row r="2835" spans="1:2" x14ac:dyDescent="0.3">
      <c r="A2835" s="1">
        <v>39394</v>
      </c>
      <c r="B2835">
        <v>69.761962999999994</v>
      </c>
    </row>
    <row r="2836" spans="1:2" x14ac:dyDescent="0.3">
      <c r="A2836" s="1">
        <v>39395</v>
      </c>
      <c r="B2836">
        <v>70.434546999999995</v>
      </c>
    </row>
    <row r="2837" spans="1:2" x14ac:dyDescent="0.3">
      <c r="A2837" s="1">
        <v>39398</v>
      </c>
      <c r="B2837">
        <v>70.885323</v>
      </c>
    </row>
    <row r="2838" spans="1:2" x14ac:dyDescent="0.3">
      <c r="A2838" s="1">
        <v>39399</v>
      </c>
      <c r="B2838">
        <v>68.660079999999994</v>
      </c>
    </row>
    <row r="2839" spans="1:2" x14ac:dyDescent="0.3">
      <c r="A2839" s="1">
        <v>39400</v>
      </c>
      <c r="B2839">
        <v>68.831801999999996</v>
      </c>
    </row>
    <row r="2840" spans="1:2" x14ac:dyDescent="0.3">
      <c r="A2840" s="1">
        <v>39401</v>
      </c>
      <c r="B2840">
        <v>66.728226000000006</v>
      </c>
    </row>
    <row r="2841" spans="1:2" x14ac:dyDescent="0.3">
      <c r="A2841" s="1">
        <v>39402</v>
      </c>
      <c r="B2841">
        <v>65.053932000000003</v>
      </c>
    </row>
    <row r="2842" spans="1:2" x14ac:dyDescent="0.3">
      <c r="A2842" s="1">
        <v>39405</v>
      </c>
      <c r="B2842">
        <v>62.463794999999998</v>
      </c>
    </row>
    <row r="2843" spans="1:2" x14ac:dyDescent="0.3">
      <c r="A2843" s="1">
        <v>39406</v>
      </c>
      <c r="B2843">
        <v>63.680163999999998</v>
      </c>
    </row>
    <row r="2844" spans="1:2" x14ac:dyDescent="0.3">
      <c r="A2844" s="1">
        <v>39407</v>
      </c>
      <c r="B2844">
        <v>60.818137999999998</v>
      </c>
    </row>
    <row r="2845" spans="1:2" x14ac:dyDescent="0.3">
      <c r="A2845" s="1">
        <v>39408</v>
      </c>
      <c r="B2845">
        <v>60.317279999999997</v>
      </c>
    </row>
    <row r="2846" spans="1:2" x14ac:dyDescent="0.3">
      <c r="A2846" s="1">
        <v>39409</v>
      </c>
      <c r="B2846">
        <v>62.041645000000003</v>
      </c>
    </row>
    <row r="2847" spans="1:2" x14ac:dyDescent="0.3">
      <c r="A2847" s="1">
        <v>39412</v>
      </c>
      <c r="B2847">
        <v>62.749996000000003</v>
      </c>
    </row>
    <row r="2848" spans="1:2" x14ac:dyDescent="0.3">
      <c r="A2848" s="1">
        <v>39413</v>
      </c>
      <c r="B2848">
        <v>61.970089000000002</v>
      </c>
    </row>
    <row r="2849" spans="1:2" x14ac:dyDescent="0.3">
      <c r="A2849" s="1">
        <v>39414</v>
      </c>
      <c r="B2849">
        <v>63.680163999999998</v>
      </c>
    </row>
    <row r="2850" spans="1:2" x14ac:dyDescent="0.3">
      <c r="A2850" s="1">
        <v>39415</v>
      </c>
      <c r="B2850">
        <v>62.964644999999997</v>
      </c>
    </row>
    <row r="2851" spans="1:2" x14ac:dyDescent="0.3">
      <c r="A2851" s="1">
        <v>39416</v>
      </c>
      <c r="B2851">
        <v>63.615775999999997</v>
      </c>
    </row>
    <row r="2852" spans="1:2" x14ac:dyDescent="0.3">
      <c r="A2852" s="1">
        <v>39419</v>
      </c>
      <c r="B2852">
        <v>63.537044999999999</v>
      </c>
    </row>
    <row r="2853" spans="1:2" x14ac:dyDescent="0.3">
      <c r="A2853" s="1">
        <v>39420</v>
      </c>
      <c r="B2853">
        <v>61.183036999999999</v>
      </c>
    </row>
    <row r="2854" spans="1:2" x14ac:dyDescent="0.3">
      <c r="A2854" s="1">
        <v>39421</v>
      </c>
      <c r="B2854">
        <v>62.864483</v>
      </c>
    </row>
    <row r="2855" spans="1:2" x14ac:dyDescent="0.3">
      <c r="A2855" s="1">
        <v>39422</v>
      </c>
      <c r="B2855">
        <v>63.894793999999997</v>
      </c>
    </row>
    <row r="2856" spans="1:2" x14ac:dyDescent="0.3">
      <c r="A2856" s="1">
        <v>39423</v>
      </c>
      <c r="B2856">
        <v>65.769440000000003</v>
      </c>
    </row>
    <row r="2857" spans="1:2" x14ac:dyDescent="0.3">
      <c r="A2857" s="1">
        <v>39426</v>
      </c>
      <c r="B2857">
        <v>65.898231999999993</v>
      </c>
    </row>
    <row r="2858" spans="1:2" x14ac:dyDescent="0.3">
      <c r="A2858" s="1">
        <v>39427</v>
      </c>
      <c r="B2858">
        <v>66.792618000000004</v>
      </c>
    </row>
    <row r="2859" spans="1:2" x14ac:dyDescent="0.3">
      <c r="A2859" s="1">
        <v>39428</v>
      </c>
      <c r="B2859">
        <v>67.400786999999994</v>
      </c>
    </row>
    <row r="2860" spans="1:2" x14ac:dyDescent="0.3">
      <c r="A2860" s="1">
        <v>39429</v>
      </c>
      <c r="B2860">
        <v>64.395660000000007</v>
      </c>
    </row>
    <row r="2861" spans="1:2" x14ac:dyDescent="0.3">
      <c r="A2861" s="1">
        <v>39430</v>
      </c>
      <c r="B2861">
        <v>63.007587000000001</v>
      </c>
    </row>
    <row r="2862" spans="1:2" x14ac:dyDescent="0.3">
      <c r="A2862" s="1">
        <v>39433</v>
      </c>
      <c r="B2862">
        <v>61.268901999999997</v>
      </c>
    </row>
    <row r="2863" spans="1:2" x14ac:dyDescent="0.3">
      <c r="A2863" s="1">
        <v>39434</v>
      </c>
      <c r="B2863">
        <v>61.254589000000003</v>
      </c>
    </row>
    <row r="2864" spans="1:2" x14ac:dyDescent="0.3">
      <c r="A2864" s="1">
        <v>39435</v>
      </c>
      <c r="B2864">
        <v>60.238567000000003</v>
      </c>
    </row>
    <row r="2865" spans="1:2" x14ac:dyDescent="0.3">
      <c r="A2865" s="1">
        <v>39436</v>
      </c>
      <c r="B2865">
        <v>62.199061999999998</v>
      </c>
    </row>
    <row r="2866" spans="1:2" x14ac:dyDescent="0.3">
      <c r="A2866" s="1">
        <v>39437</v>
      </c>
      <c r="B2866">
        <v>63.486964999999998</v>
      </c>
    </row>
    <row r="2867" spans="1:2" x14ac:dyDescent="0.3">
      <c r="A2867" s="1">
        <v>39443</v>
      </c>
      <c r="B2867">
        <v>62.907412999999998</v>
      </c>
    </row>
    <row r="2868" spans="1:2" x14ac:dyDescent="0.3">
      <c r="A2868" s="1">
        <v>39444</v>
      </c>
      <c r="B2868">
        <v>63.673000000000002</v>
      </c>
    </row>
    <row r="2869" spans="1:2" x14ac:dyDescent="0.3">
      <c r="A2869" s="1">
        <v>39449</v>
      </c>
      <c r="B2869">
        <v>61.977252999999997</v>
      </c>
    </row>
    <row r="2870" spans="1:2" x14ac:dyDescent="0.3">
      <c r="A2870" s="1">
        <v>39450</v>
      </c>
      <c r="B2870">
        <v>60.481842</v>
      </c>
    </row>
    <row r="2871" spans="1:2" x14ac:dyDescent="0.3">
      <c r="A2871" s="1">
        <v>39451</v>
      </c>
      <c r="B2871">
        <v>55.702250999999997</v>
      </c>
    </row>
    <row r="2872" spans="1:2" x14ac:dyDescent="0.3">
      <c r="A2872" s="1">
        <v>39454</v>
      </c>
      <c r="B2872">
        <v>54.743465</v>
      </c>
    </row>
    <row r="2873" spans="1:2" x14ac:dyDescent="0.3">
      <c r="A2873" s="1">
        <v>39455</v>
      </c>
      <c r="B2873">
        <v>55.809570000000001</v>
      </c>
    </row>
    <row r="2874" spans="1:2" x14ac:dyDescent="0.3">
      <c r="A2874" s="1">
        <v>39456</v>
      </c>
      <c r="B2874">
        <v>53.584353999999998</v>
      </c>
    </row>
    <row r="2875" spans="1:2" x14ac:dyDescent="0.3">
      <c r="A2875" s="1">
        <v>39457</v>
      </c>
      <c r="B2875">
        <v>54.256934999999999</v>
      </c>
    </row>
    <row r="2876" spans="1:2" x14ac:dyDescent="0.3">
      <c r="A2876" s="1">
        <v>39458</v>
      </c>
      <c r="B2876">
        <v>55.695103000000003</v>
      </c>
    </row>
    <row r="2877" spans="1:2" x14ac:dyDescent="0.3">
      <c r="A2877" s="1">
        <v>39461</v>
      </c>
      <c r="B2877">
        <v>56.653877000000001</v>
      </c>
    </row>
    <row r="2878" spans="1:2" x14ac:dyDescent="0.3">
      <c r="A2878" s="1">
        <v>39462</v>
      </c>
      <c r="B2878">
        <v>54.528820000000003</v>
      </c>
    </row>
    <row r="2879" spans="1:2" x14ac:dyDescent="0.3">
      <c r="A2879" s="1">
        <v>39463</v>
      </c>
      <c r="B2879">
        <v>56.138717999999997</v>
      </c>
    </row>
    <row r="2880" spans="1:2" x14ac:dyDescent="0.3">
      <c r="A2880" s="1">
        <v>39464</v>
      </c>
      <c r="B2880">
        <v>55.909748</v>
      </c>
    </row>
    <row r="2881" spans="1:2" x14ac:dyDescent="0.3">
      <c r="A2881" s="1">
        <v>39465</v>
      </c>
      <c r="B2881">
        <v>54.392871999999997</v>
      </c>
    </row>
    <row r="2882" spans="1:2" x14ac:dyDescent="0.3">
      <c r="A2882" s="1">
        <v>39468</v>
      </c>
      <c r="B2882">
        <v>53.133572000000001</v>
      </c>
    </row>
    <row r="2883" spans="1:2" x14ac:dyDescent="0.3">
      <c r="A2883" s="1">
        <v>39469</v>
      </c>
      <c r="B2883">
        <v>52.947544000000001</v>
      </c>
    </row>
    <row r="2884" spans="1:2" x14ac:dyDescent="0.3">
      <c r="A2884" s="1">
        <v>39470</v>
      </c>
      <c r="B2884">
        <v>50.507668000000002</v>
      </c>
    </row>
    <row r="2885" spans="1:2" x14ac:dyDescent="0.3">
      <c r="A2885" s="1">
        <v>39471</v>
      </c>
      <c r="B2885">
        <v>52.797291000000001</v>
      </c>
    </row>
    <row r="2886" spans="1:2" x14ac:dyDescent="0.3">
      <c r="A2886" s="1">
        <v>39472</v>
      </c>
      <c r="B2886">
        <v>52.096088000000002</v>
      </c>
    </row>
    <row r="2887" spans="1:2" x14ac:dyDescent="0.3">
      <c r="A2887" s="1">
        <v>39475</v>
      </c>
      <c r="B2887">
        <v>52.875996000000001</v>
      </c>
    </row>
    <row r="2888" spans="1:2" x14ac:dyDescent="0.3">
      <c r="A2888" s="1">
        <v>39476</v>
      </c>
      <c r="B2888">
        <v>53.162201000000003</v>
      </c>
    </row>
    <row r="2889" spans="1:2" x14ac:dyDescent="0.3">
      <c r="A2889" s="1">
        <v>39477</v>
      </c>
      <c r="B2889">
        <v>50.936970000000002</v>
      </c>
    </row>
    <row r="2890" spans="1:2" x14ac:dyDescent="0.3">
      <c r="A2890" s="1">
        <v>39478</v>
      </c>
      <c r="B2890">
        <v>49.727764000000001</v>
      </c>
    </row>
    <row r="2891" spans="1:2" x14ac:dyDescent="0.3">
      <c r="A2891" s="1">
        <v>39479</v>
      </c>
      <c r="B2891">
        <v>50.579216000000002</v>
      </c>
    </row>
    <row r="2892" spans="1:2" x14ac:dyDescent="0.3">
      <c r="A2892" s="1">
        <v>39482</v>
      </c>
      <c r="B2892">
        <v>51.244636999999997</v>
      </c>
    </row>
    <row r="2893" spans="1:2" x14ac:dyDescent="0.3">
      <c r="A2893" s="1">
        <v>39483</v>
      </c>
      <c r="B2893">
        <v>48.447001999999998</v>
      </c>
    </row>
    <row r="2894" spans="1:2" x14ac:dyDescent="0.3">
      <c r="A2894" s="1">
        <v>39484</v>
      </c>
      <c r="B2894">
        <v>47.917529999999999</v>
      </c>
    </row>
    <row r="2895" spans="1:2" x14ac:dyDescent="0.3">
      <c r="A2895" s="1">
        <v>39485</v>
      </c>
      <c r="B2895">
        <v>46.193153000000002</v>
      </c>
    </row>
    <row r="2896" spans="1:2" x14ac:dyDescent="0.3">
      <c r="A2896" s="1">
        <v>39486</v>
      </c>
      <c r="B2896">
        <v>46.572372000000001</v>
      </c>
    </row>
    <row r="2897" spans="1:2" x14ac:dyDescent="0.3">
      <c r="A2897" s="1">
        <v>39489</v>
      </c>
      <c r="B2897">
        <v>45.871181</v>
      </c>
    </row>
    <row r="2898" spans="1:2" x14ac:dyDescent="0.3">
      <c r="A2898" s="1">
        <v>39490</v>
      </c>
      <c r="B2898">
        <v>48.282432999999997</v>
      </c>
    </row>
    <row r="2899" spans="1:2" x14ac:dyDescent="0.3">
      <c r="A2899" s="1">
        <v>39491</v>
      </c>
      <c r="B2899">
        <v>48.955021000000002</v>
      </c>
    </row>
    <row r="2900" spans="1:2" x14ac:dyDescent="0.3">
      <c r="A2900" s="1">
        <v>39492</v>
      </c>
      <c r="B2900">
        <v>48.303908999999997</v>
      </c>
    </row>
    <row r="2901" spans="1:2" x14ac:dyDescent="0.3">
      <c r="A2901" s="1">
        <v>39493</v>
      </c>
      <c r="B2901">
        <v>46.922977000000003</v>
      </c>
    </row>
    <row r="2902" spans="1:2" x14ac:dyDescent="0.3">
      <c r="A2902" s="1">
        <v>39496</v>
      </c>
      <c r="B2902">
        <v>48.232353000000003</v>
      </c>
    </row>
    <row r="2903" spans="1:2" x14ac:dyDescent="0.3">
      <c r="A2903" s="1">
        <v>39497</v>
      </c>
      <c r="B2903">
        <v>48.432696999999997</v>
      </c>
    </row>
    <row r="2904" spans="1:2" x14ac:dyDescent="0.3">
      <c r="A2904" s="1">
        <v>39498</v>
      </c>
      <c r="B2904">
        <v>47.574084999999997</v>
      </c>
    </row>
    <row r="2905" spans="1:2" x14ac:dyDescent="0.3">
      <c r="A2905" s="1">
        <v>39499</v>
      </c>
      <c r="B2905">
        <v>49.305610999999999</v>
      </c>
    </row>
    <row r="2906" spans="1:2" x14ac:dyDescent="0.3">
      <c r="A2906" s="1">
        <v>39500</v>
      </c>
      <c r="B2906">
        <v>47.223488000000003</v>
      </c>
    </row>
    <row r="2907" spans="1:2" x14ac:dyDescent="0.3">
      <c r="A2907" s="1">
        <v>39503</v>
      </c>
      <c r="B2907">
        <v>47.645637999999998</v>
      </c>
    </row>
    <row r="2908" spans="1:2" x14ac:dyDescent="0.3">
      <c r="A2908" s="1">
        <v>39504</v>
      </c>
      <c r="B2908">
        <v>48.926388000000003</v>
      </c>
    </row>
    <row r="2909" spans="1:2" x14ac:dyDescent="0.3">
      <c r="A2909" s="1">
        <v>39505</v>
      </c>
      <c r="B2909">
        <v>49.298457999999997</v>
      </c>
    </row>
    <row r="2910" spans="1:2" x14ac:dyDescent="0.3">
      <c r="A2910" s="1">
        <v>39506</v>
      </c>
      <c r="B2910">
        <v>48.132182999999998</v>
      </c>
    </row>
    <row r="2911" spans="1:2" x14ac:dyDescent="0.3">
      <c r="A2911" s="1">
        <v>39507</v>
      </c>
      <c r="B2911">
        <v>46.307639999999999</v>
      </c>
    </row>
    <row r="2912" spans="1:2" x14ac:dyDescent="0.3">
      <c r="A2912" s="1">
        <v>39510</v>
      </c>
      <c r="B2912">
        <v>46.293323999999998</v>
      </c>
    </row>
    <row r="2913" spans="1:2" x14ac:dyDescent="0.3">
      <c r="A2913" s="1">
        <v>39511</v>
      </c>
      <c r="B2913">
        <v>43.009151000000003</v>
      </c>
    </row>
    <row r="2914" spans="1:2" x14ac:dyDescent="0.3">
      <c r="A2914" s="1">
        <v>39512</v>
      </c>
      <c r="B2914">
        <v>44.533175999999997</v>
      </c>
    </row>
    <row r="2915" spans="1:2" x14ac:dyDescent="0.3">
      <c r="A2915" s="1">
        <v>39513</v>
      </c>
      <c r="B2915">
        <v>43.853447000000003</v>
      </c>
    </row>
    <row r="2916" spans="1:2" x14ac:dyDescent="0.3">
      <c r="A2916" s="1">
        <v>39514</v>
      </c>
      <c r="B2916">
        <v>43.617328999999998</v>
      </c>
    </row>
    <row r="2917" spans="1:2" x14ac:dyDescent="0.3">
      <c r="A2917" s="1">
        <v>39517</v>
      </c>
      <c r="B2917">
        <v>41.027186999999998</v>
      </c>
    </row>
    <row r="2918" spans="1:2" x14ac:dyDescent="0.3">
      <c r="A2918" s="1">
        <v>39518</v>
      </c>
      <c r="B2918">
        <v>40.783920000000002</v>
      </c>
    </row>
    <row r="2919" spans="1:2" x14ac:dyDescent="0.3">
      <c r="A2919" s="1">
        <v>39519</v>
      </c>
      <c r="B2919">
        <v>40.612202000000003</v>
      </c>
    </row>
    <row r="2920" spans="1:2" x14ac:dyDescent="0.3">
      <c r="A2920" s="1">
        <v>39520</v>
      </c>
      <c r="B2920">
        <v>38.666018999999999</v>
      </c>
    </row>
    <row r="2921" spans="1:2" x14ac:dyDescent="0.3">
      <c r="A2921" s="1">
        <v>39521</v>
      </c>
      <c r="B2921">
        <v>38.072144000000002</v>
      </c>
    </row>
    <row r="2922" spans="1:2" x14ac:dyDescent="0.3">
      <c r="A2922" s="1">
        <v>39524</v>
      </c>
      <c r="B2922">
        <v>37.127678000000003</v>
      </c>
    </row>
    <row r="2923" spans="1:2" x14ac:dyDescent="0.3">
      <c r="A2923" s="1">
        <v>39525</v>
      </c>
      <c r="B2923">
        <v>39.295662</v>
      </c>
    </row>
    <row r="2924" spans="1:2" x14ac:dyDescent="0.3">
      <c r="A2924" s="1">
        <v>39526</v>
      </c>
      <c r="B2924">
        <v>40.168582999999998</v>
      </c>
    </row>
    <row r="2925" spans="1:2" x14ac:dyDescent="0.3">
      <c r="A2925" s="1">
        <v>39527</v>
      </c>
      <c r="B2925">
        <v>42.007438999999998</v>
      </c>
    </row>
    <row r="2926" spans="1:2" x14ac:dyDescent="0.3">
      <c r="A2926" s="1">
        <v>39532</v>
      </c>
      <c r="B2926">
        <v>44.246983</v>
      </c>
    </row>
    <row r="2927" spans="1:2" x14ac:dyDescent="0.3">
      <c r="A2927" s="1">
        <v>39533</v>
      </c>
      <c r="B2927">
        <v>44.039482</v>
      </c>
    </row>
    <row r="2928" spans="1:2" x14ac:dyDescent="0.3">
      <c r="A2928" s="1">
        <v>39534</v>
      </c>
      <c r="B2928">
        <v>45.413249999999998</v>
      </c>
    </row>
    <row r="2929" spans="1:2" x14ac:dyDescent="0.3">
      <c r="A2929" s="1">
        <v>39535</v>
      </c>
      <c r="B2929">
        <v>45.663677</v>
      </c>
    </row>
    <row r="2930" spans="1:2" x14ac:dyDescent="0.3">
      <c r="A2930" s="1">
        <v>39538</v>
      </c>
      <c r="B2930">
        <v>46.214621999999999</v>
      </c>
    </row>
    <row r="2931" spans="1:2" x14ac:dyDescent="0.3">
      <c r="A2931" s="1">
        <v>39539</v>
      </c>
      <c r="B2931">
        <v>48.883457</v>
      </c>
    </row>
    <row r="2932" spans="1:2" x14ac:dyDescent="0.3">
      <c r="A2932" s="1">
        <v>39540</v>
      </c>
      <c r="B2932">
        <v>48.733212000000002</v>
      </c>
    </row>
    <row r="2933" spans="1:2" x14ac:dyDescent="0.3">
      <c r="A2933" s="1">
        <v>39541</v>
      </c>
      <c r="B2933">
        <v>49.205444</v>
      </c>
    </row>
    <row r="2934" spans="1:2" x14ac:dyDescent="0.3">
      <c r="A2934" s="1">
        <v>39542</v>
      </c>
      <c r="B2934">
        <v>48.654499000000001</v>
      </c>
    </row>
    <row r="2935" spans="1:2" x14ac:dyDescent="0.3">
      <c r="A2935" s="1">
        <v>39545</v>
      </c>
      <c r="B2935">
        <v>48.890621000000003</v>
      </c>
    </row>
    <row r="2936" spans="1:2" x14ac:dyDescent="0.3">
      <c r="A2936" s="1">
        <v>39546</v>
      </c>
      <c r="B2936">
        <v>48.790447</v>
      </c>
    </row>
    <row r="2937" spans="1:2" x14ac:dyDescent="0.3">
      <c r="A2937" s="1">
        <v>39547</v>
      </c>
      <c r="B2937">
        <v>49.133887999999999</v>
      </c>
    </row>
    <row r="2938" spans="1:2" x14ac:dyDescent="0.3">
      <c r="A2938" s="1">
        <v>39548</v>
      </c>
      <c r="B2938">
        <v>48.246665999999998</v>
      </c>
    </row>
    <row r="2939" spans="1:2" x14ac:dyDescent="0.3">
      <c r="A2939" s="1">
        <v>39549</v>
      </c>
      <c r="B2939">
        <v>47.967616999999997</v>
      </c>
    </row>
    <row r="2940" spans="1:2" x14ac:dyDescent="0.3">
      <c r="A2940" s="1">
        <v>39552</v>
      </c>
      <c r="B2940">
        <v>47.373736999999998</v>
      </c>
    </row>
    <row r="2941" spans="1:2" x14ac:dyDescent="0.3">
      <c r="A2941" s="1">
        <v>39553</v>
      </c>
      <c r="B2941">
        <v>48.754677000000001</v>
      </c>
    </row>
    <row r="2942" spans="1:2" x14ac:dyDescent="0.3">
      <c r="A2942" s="1">
        <v>39554</v>
      </c>
      <c r="B2942">
        <v>51.187401000000001</v>
      </c>
    </row>
    <row r="2943" spans="1:2" x14ac:dyDescent="0.3">
      <c r="A2943" s="1">
        <v>39555</v>
      </c>
      <c r="B2943">
        <v>52.031700000000001</v>
      </c>
    </row>
    <row r="2944" spans="1:2" x14ac:dyDescent="0.3">
      <c r="A2944" s="1">
        <v>39556</v>
      </c>
      <c r="B2944">
        <v>53.147883999999998</v>
      </c>
    </row>
    <row r="2945" spans="1:2" x14ac:dyDescent="0.3">
      <c r="A2945" s="1">
        <v>39559</v>
      </c>
      <c r="B2945">
        <v>52.990475000000004</v>
      </c>
    </row>
    <row r="2946" spans="1:2" x14ac:dyDescent="0.3">
      <c r="A2946" s="1">
        <v>39560</v>
      </c>
      <c r="B2946">
        <v>52.904609999999998</v>
      </c>
    </row>
    <row r="2947" spans="1:2" x14ac:dyDescent="0.3">
      <c r="A2947" s="1">
        <v>39561</v>
      </c>
      <c r="B2947">
        <v>53.097808999999998</v>
      </c>
    </row>
    <row r="2948" spans="1:2" x14ac:dyDescent="0.3">
      <c r="A2948" s="1">
        <v>39562</v>
      </c>
      <c r="B2948">
        <v>54.736319999999999</v>
      </c>
    </row>
    <row r="2949" spans="1:2" x14ac:dyDescent="0.3">
      <c r="A2949" s="1">
        <v>39563</v>
      </c>
      <c r="B2949">
        <v>56.024239000000001</v>
      </c>
    </row>
    <row r="2950" spans="1:2" x14ac:dyDescent="0.3">
      <c r="A2950" s="1">
        <v>39566</v>
      </c>
      <c r="B2950">
        <v>56.361992000000001</v>
      </c>
    </row>
    <row r="2951" spans="1:2" x14ac:dyDescent="0.3">
      <c r="A2951" s="1">
        <v>39567</v>
      </c>
      <c r="B2951">
        <v>56.009537000000002</v>
      </c>
    </row>
    <row r="2952" spans="1:2" x14ac:dyDescent="0.3">
      <c r="A2952" s="1">
        <v>39568</v>
      </c>
      <c r="B2952">
        <v>55.458843000000002</v>
      </c>
    </row>
    <row r="2953" spans="1:2" x14ac:dyDescent="0.3">
      <c r="A2953" s="1">
        <v>39570</v>
      </c>
      <c r="B2953">
        <v>56.942065999999997</v>
      </c>
    </row>
    <row r="2954" spans="1:2" x14ac:dyDescent="0.3">
      <c r="A2954" s="1">
        <v>39573</v>
      </c>
      <c r="B2954">
        <v>56.530869000000003</v>
      </c>
    </row>
    <row r="2955" spans="1:2" x14ac:dyDescent="0.3">
      <c r="A2955" s="1">
        <v>39574</v>
      </c>
      <c r="B2955">
        <v>57.147644</v>
      </c>
    </row>
    <row r="2956" spans="1:2" x14ac:dyDescent="0.3">
      <c r="A2956" s="1">
        <v>39575</v>
      </c>
      <c r="B2956">
        <v>58.263733000000002</v>
      </c>
    </row>
    <row r="2957" spans="1:2" x14ac:dyDescent="0.3">
      <c r="A2957" s="1">
        <v>39576</v>
      </c>
      <c r="B2957">
        <v>58.124217999999999</v>
      </c>
    </row>
    <row r="2958" spans="1:2" x14ac:dyDescent="0.3">
      <c r="A2958" s="1">
        <v>39577</v>
      </c>
      <c r="B2958">
        <v>56.641010000000001</v>
      </c>
    </row>
    <row r="2959" spans="1:2" x14ac:dyDescent="0.3">
      <c r="A2959" s="1">
        <v>39580</v>
      </c>
      <c r="B2959">
        <v>56.853946999999998</v>
      </c>
    </row>
    <row r="2960" spans="1:2" x14ac:dyDescent="0.3">
      <c r="A2960" s="1">
        <v>39581</v>
      </c>
      <c r="B2960">
        <v>57.676327000000001</v>
      </c>
    </row>
    <row r="2961" spans="1:2" x14ac:dyDescent="0.3">
      <c r="A2961" s="1">
        <v>39582</v>
      </c>
      <c r="B2961">
        <v>58.050797000000003</v>
      </c>
    </row>
    <row r="2962" spans="1:2" x14ac:dyDescent="0.3">
      <c r="A2962" s="1">
        <v>39583</v>
      </c>
      <c r="B2962">
        <v>58.131565000000002</v>
      </c>
    </row>
    <row r="2963" spans="1:2" x14ac:dyDescent="0.3">
      <c r="A2963" s="1">
        <v>39584</v>
      </c>
      <c r="B2963">
        <v>60.327019</v>
      </c>
    </row>
    <row r="2964" spans="1:2" x14ac:dyDescent="0.3">
      <c r="A2964" s="1">
        <v>39587</v>
      </c>
      <c r="B2964">
        <v>60.760216</v>
      </c>
    </row>
    <row r="2965" spans="1:2" x14ac:dyDescent="0.3">
      <c r="A2965" s="1">
        <v>39588</v>
      </c>
      <c r="B2965">
        <v>59.842396000000001</v>
      </c>
    </row>
    <row r="2966" spans="1:2" x14ac:dyDescent="0.3">
      <c r="A2966" s="1">
        <v>39589</v>
      </c>
      <c r="B2966">
        <v>58.153590999999999</v>
      </c>
    </row>
    <row r="2967" spans="1:2" x14ac:dyDescent="0.3">
      <c r="A2967" s="1">
        <v>39590</v>
      </c>
      <c r="B2967">
        <v>57.970024000000002</v>
      </c>
    </row>
    <row r="2968" spans="1:2" x14ac:dyDescent="0.3">
      <c r="A2968" s="1">
        <v>39591</v>
      </c>
      <c r="B2968">
        <v>56.508842000000001</v>
      </c>
    </row>
    <row r="2969" spans="1:2" x14ac:dyDescent="0.3">
      <c r="A2969" s="1">
        <v>39594</v>
      </c>
      <c r="B2969">
        <v>56.090305000000001</v>
      </c>
    </row>
    <row r="2970" spans="1:2" x14ac:dyDescent="0.3">
      <c r="A2970" s="1">
        <v>39595</v>
      </c>
      <c r="B2970">
        <v>56.905346000000002</v>
      </c>
    </row>
    <row r="2971" spans="1:2" x14ac:dyDescent="0.3">
      <c r="A2971" s="1">
        <v>39596</v>
      </c>
      <c r="B2971">
        <v>58.227015999999999</v>
      </c>
    </row>
    <row r="2972" spans="1:2" x14ac:dyDescent="0.3">
      <c r="A2972" s="1">
        <v>39597</v>
      </c>
      <c r="B2972">
        <v>58.836463999999999</v>
      </c>
    </row>
    <row r="2973" spans="1:2" x14ac:dyDescent="0.3">
      <c r="A2973" s="1">
        <v>39598</v>
      </c>
      <c r="B2973">
        <v>59.842396000000001</v>
      </c>
    </row>
    <row r="2974" spans="1:2" x14ac:dyDescent="0.3">
      <c r="A2974" s="1">
        <v>39601</v>
      </c>
      <c r="B2974">
        <v>57.081561999999998</v>
      </c>
    </row>
    <row r="2975" spans="1:2" x14ac:dyDescent="0.3">
      <c r="A2975" s="1">
        <v>39602</v>
      </c>
      <c r="B2975">
        <v>55.649768999999999</v>
      </c>
    </row>
    <row r="2976" spans="1:2" x14ac:dyDescent="0.3">
      <c r="A2976" s="1">
        <v>39603</v>
      </c>
      <c r="B2976">
        <v>53.241363999999997</v>
      </c>
    </row>
    <row r="2977" spans="1:2" x14ac:dyDescent="0.3">
      <c r="A2977" s="1">
        <v>39604</v>
      </c>
      <c r="B2977">
        <v>52.220753000000002</v>
      </c>
    </row>
    <row r="2978" spans="1:2" x14ac:dyDescent="0.3">
      <c r="A2978" s="1">
        <v>39605</v>
      </c>
      <c r="B2978">
        <v>50.487884999999999</v>
      </c>
    </row>
    <row r="2979" spans="1:2" x14ac:dyDescent="0.3">
      <c r="A2979" s="1">
        <v>39608</v>
      </c>
      <c r="B2979">
        <v>50.296978000000003</v>
      </c>
    </row>
    <row r="2980" spans="1:2" x14ac:dyDescent="0.3">
      <c r="A2980" s="1">
        <v>39609</v>
      </c>
      <c r="B2980">
        <v>49.041392999999999</v>
      </c>
    </row>
    <row r="2981" spans="1:2" x14ac:dyDescent="0.3">
      <c r="A2981" s="1">
        <v>39610</v>
      </c>
      <c r="B2981">
        <v>46.728470000000002</v>
      </c>
    </row>
    <row r="2982" spans="1:2" x14ac:dyDescent="0.3">
      <c r="A2982" s="1">
        <v>39611</v>
      </c>
      <c r="B2982">
        <v>47.007480999999999</v>
      </c>
    </row>
    <row r="2983" spans="1:2" x14ac:dyDescent="0.3">
      <c r="A2983" s="1">
        <v>39612</v>
      </c>
      <c r="B2983">
        <v>47.183708000000003</v>
      </c>
    </row>
    <row r="2984" spans="1:2" x14ac:dyDescent="0.3">
      <c r="A2984" s="1">
        <v>39615</v>
      </c>
      <c r="B2984">
        <v>46.970771999999997</v>
      </c>
    </row>
    <row r="2985" spans="1:2" x14ac:dyDescent="0.3">
      <c r="A2985" s="1">
        <v>39616</v>
      </c>
      <c r="B2985">
        <v>48.211677999999999</v>
      </c>
    </row>
    <row r="2986" spans="1:2" x14ac:dyDescent="0.3">
      <c r="A2986" s="1">
        <v>39617</v>
      </c>
      <c r="B2986">
        <v>47.271819999999998</v>
      </c>
    </row>
    <row r="2987" spans="1:2" x14ac:dyDescent="0.3">
      <c r="A2987" s="1">
        <v>39618</v>
      </c>
      <c r="B2987">
        <v>46.434769000000003</v>
      </c>
    </row>
    <row r="2988" spans="1:2" x14ac:dyDescent="0.3">
      <c r="A2988" s="1">
        <v>39619</v>
      </c>
      <c r="B2988">
        <v>46.111682999999999</v>
      </c>
    </row>
    <row r="2989" spans="1:2" x14ac:dyDescent="0.3">
      <c r="A2989" s="1">
        <v>39622</v>
      </c>
      <c r="B2989">
        <v>45.553642000000004</v>
      </c>
    </row>
    <row r="2990" spans="1:2" x14ac:dyDescent="0.3">
      <c r="A2990" s="1">
        <v>39623</v>
      </c>
      <c r="B2990">
        <v>45.120421999999998</v>
      </c>
    </row>
    <row r="2991" spans="1:2" x14ac:dyDescent="0.3">
      <c r="A2991" s="1">
        <v>39624</v>
      </c>
      <c r="B2991">
        <v>49.048740000000002</v>
      </c>
    </row>
    <row r="2992" spans="1:2" x14ac:dyDescent="0.3">
      <c r="A2992" s="1">
        <v>39625</v>
      </c>
      <c r="B2992">
        <v>46.757835</v>
      </c>
    </row>
    <row r="2993" spans="1:2" x14ac:dyDescent="0.3">
      <c r="A2993" s="1">
        <v>39626</v>
      </c>
      <c r="B2993">
        <v>46.845942999999998</v>
      </c>
    </row>
    <row r="2994" spans="1:2" x14ac:dyDescent="0.3">
      <c r="A2994" s="1">
        <v>39629</v>
      </c>
      <c r="B2994">
        <v>47.925311999999998</v>
      </c>
    </row>
    <row r="2995" spans="1:2" x14ac:dyDescent="0.3">
      <c r="A2995" s="1">
        <v>39630</v>
      </c>
      <c r="B2995">
        <v>46.522872999999997</v>
      </c>
    </row>
    <row r="2996" spans="1:2" x14ac:dyDescent="0.3">
      <c r="A2996" s="1">
        <v>39631</v>
      </c>
      <c r="B2996">
        <v>46.882660000000001</v>
      </c>
    </row>
    <row r="2997" spans="1:2" x14ac:dyDescent="0.3">
      <c r="A2997" s="1">
        <v>39632</v>
      </c>
      <c r="B2997">
        <v>46.119038000000003</v>
      </c>
    </row>
    <row r="2998" spans="1:2" x14ac:dyDescent="0.3">
      <c r="A2998" s="1">
        <v>39633</v>
      </c>
      <c r="B2998">
        <v>43.754707000000003</v>
      </c>
    </row>
    <row r="2999" spans="1:2" x14ac:dyDescent="0.3">
      <c r="A2999" s="1">
        <v>39636</v>
      </c>
      <c r="B2999">
        <v>45.157142999999998</v>
      </c>
    </row>
    <row r="3000" spans="1:2" x14ac:dyDescent="0.3">
      <c r="A3000" s="1">
        <v>39637</v>
      </c>
      <c r="B3000">
        <v>44.290709999999997</v>
      </c>
    </row>
    <row r="3001" spans="1:2" x14ac:dyDescent="0.3">
      <c r="A3001" s="1">
        <v>39638</v>
      </c>
      <c r="B3001">
        <v>44.422877999999997</v>
      </c>
    </row>
    <row r="3002" spans="1:2" x14ac:dyDescent="0.3">
      <c r="A3002" s="1">
        <v>39639</v>
      </c>
      <c r="B3002">
        <v>42.880932000000001</v>
      </c>
    </row>
    <row r="3003" spans="1:2" x14ac:dyDescent="0.3">
      <c r="A3003" s="1">
        <v>39640</v>
      </c>
      <c r="B3003">
        <v>39.620811000000003</v>
      </c>
    </row>
    <row r="3004" spans="1:2" x14ac:dyDescent="0.3">
      <c r="A3004" s="1">
        <v>39643</v>
      </c>
      <c r="B3004">
        <v>48.314472000000002</v>
      </c>
    </row>
    <row r="3005" spans="1:2" x14ac:dyDescent="0.3">
      <c r="A3005" s="1">
        <v>39644</v>
      </c>
      <c r="B3005">
        <v>53.909557</v>
      </c>
    </row>
    <row r="3006" spans="1:2" x14ac:dyDescent="0.3">
      <c r="A3006" s="1">
        <v>39645</v>
      </c>
      <c r="B3006">
        <v>54.284027000000002</v>
      </c>
    </row>
    <row r="3007" spans="1:2" x14ac:dyDescent="0.3">
      <c r="A3007" s="1">
        <v>39646</v>
      </c>
      <c r="B3007">
        <v>52.940331</v>
      </c>
    </row>
    <row r="3008" spans="1:2" x14ac:dyDescent="0.3">
      <c r="A3008" s="1">
        <v>39647</v>
      </c>
      <c r="B3008">
        <v>52.844867999999998</v>
      </c>
    </row>
    <row r="3009" spans="1:2" x14ac:dyDescent="0.3">
      <c r="A3009" s="1">
        <v>39650</v>
      </c>
      <c r="B3009">
        <v>52.653964999999999</v>
      </c>
    </row>
    <row r="3010" spans="1:2" x14ac:dyDescent="0.3">
      <c r="A3010" s="1">
        <v>39651</v>
      </c>
      <c r="B3010">
        <v>53.593822000000003</v>
      </c>
    </row>
    <row r="3011" spans="1:2" x14ac:dyDescent="0.3">
      <c r="A3011" s="1">
        <v>39652</v>
      </c>
      <c r="B3011">
        <v>53.285426999999999</v>
      </c>
    </row>
    <row r="3012" spans="1:2" x14ac:dyDescent="0.3">
      <c r="A3012" s="1">
        <v>39653</v>
      </c>
      <c r="B3012">
        <v>53.439628999999996</v>
      </c>
    </row>
    <row r="3013" spans="1:2" x14ac:dyDescent="0.3">
      <c r="A3013" s="1">
        <v>39654</v>
      </c>
      <c r="B3013">
        <v>53.527743999999998</v>
      </c>
    </row>
    <row r="3014" spans="1:2" x14ac:dyDescent="0.3">
      <c r="A3014" s="1">
        <v>39657</v>
      </c>
      <c r="B3014">
        <v>53.087184999999998</v>
      </c>
    </row>
    <row r="3015" spans="1:2" x14ac:dyDescent="0.3">
      <c r="A3015" s="1">
        <v>39658</v>
      </c>
      <c r="B3015">
        <v>53.035786000000002</v>
      </c>
    </row>
    <row r="3016" spans="1:2" x14ac:dyDescent="0.3">
      <c r="A3016" s="1">
        <v>39659</v>
      </c>
      <c r="B3016">
        <v>52.815502000000002</v>
      </c>
    </row>
    <row r="3017" spans="1:2" x14ac:dyDescent="0.3">
      <c r="A3017" s="1">
        <v>39660</v>
      </c>
      <c r="B3017">
        <v>53.123885999999999</v>
      </c>
    </row>
    <row r="3018" spans="1:2" x14ac:dyDescent="0.3">
      <c r="A3018" s="1">
        <v>39661</v>
      </c>
      <c r="B3018">
        <v>53.344172999999998</v>
      </c>
    </row>
    <row r="3019" spans="1:2" x14ac:dyDescent="0.3">
      <c r="A3019" s="1">
        <v>39664</v>
      </c>
      <c r="B3019">
        <v>52.830185</v>
      </c>
    </row>
    <row r="3020" spans="1:2" x14ac:dyDescent="0.3">
      <c r="A3020" s="1">
        <v>39665</v>
      </c>
      <c r="B3020">
        <v>53.021087999999999</v>
      </c>
    </row>
    <row r="3021" spans="1:2" x14ac:dyDescent="0.3">
      <c r="A3021" s="1">
        <v>39666</v>
      </c>
      <c r="B3021">
        <v>53.535080000000001</v>
      </c>
    </row>
    <row r="3022" spans="1:2" x14ac:dyDescent="0.3">
      <c r="A3022" s="1">
        <v>39667</v>
      </c>
      <c r="B3022">
        <v>53.197310999999999</v>
      </c>
    </row>
    <row r="3023" spans="1:2" x14ac:dyDescent="0.3">
      <c r="A3023" s="1">
        <v>39668</v>
      </c>
      <c r="B3023">
        <v>53.410259000000003</v>
      </c>
    </row>
    <row r="3024" spans="1:2" x14ac:dyDescent="0.3">
      <c r="A3024" s="1">
        <v>39671</v>
      </c>
      <c r="B3024">
        <v>52.874240999999998</v>
      </c>
    </row>
    <row r="3025" spans="1:2" x14ac:dyDescent="0.3">
      <c r="A3025" s="1">
        <v>39672</v>
      </c>
      <c r="B3025">
        <v>52.573196000000003</v>
      </c>
    </row>
    <row r="3026" spans="1:2" x14ac:dyDescent="0.3">
      <c r="A3026" s="1">
        <v>39673</v>
      </c>
      <c r="B3026">
        <v>53.725990000000003</v>
      </c>
    </row>
    <row r="3027" spans="1:2" x14ac:dyDescent="0.3">
      <c r="A3027" s="1">
        <v>39674</v>
      </c>
      <c r="B3027">
        <v>53.784725000000002</v>
      </c>
    </row>
    <row r="3028" spans="1:2" x14ac:dyDescent="0.3">
      <c r="A3028" s="1">
        <v>39675</v>
      </c>
      <c r="B3028">
        <v>54.357455999999999</v>
      </c>
    </row>
    <row r="3029" spans="1:2" x14ac:dyDescent="0.3">
      <c r="A3029" s="1">
        <v>39678</v>
      </c>
      <c r="B3029">
        <v>54.335419000000002</v>
      </c>
    </row>
    <row r="3030" spans="1:2" x14ac:dyDescent="0.3">
      <c r="A3030" s="1">
        <v>39679</v>
      </c>
      <c r="B3030">
        <v>54.041721000000003</v>
      </c>
    </row>
    <row r="3031" spans="1:2" x14ac:dyDescent="0.3">
      <c r="A3031" s="1">
        <v>39680</v>
      </c>
      <c r="B3031">
        <v>53.960953000000003</v>
      </c>
    </row>
    <row r="3032" spans="1:2" x14ac:dyDescent="0.3">
      <c r="A3032" s="1">
        <v>39681</v>
      </c>
      <c r="B3032">
        <v>54.188564</v>
      </c>
    </row>
    <row r="3033" spans="1:2" x14ac:dyDescent="0.3">
      <c r="A3033" s="1">
        <v>39682</v>
      </c>
      <c r="B3033">
        <v>54.261989999999997</v>
      </c>
    </row>
    <row r="3034" spans="1:2" x14ac:dyDescent="0.3">
      <c r="A3034" s="1">
        <v>39685</v>
      </c>
      <c r="B3034">
        <v>54.188564</v>
      </c>
    </row>
    <row r="3035" spans="1:2" x14ac:dyDescent="0.3">
      <c r="A3035" s="1">
        <v>39686</v>
      </c>
      <c r="B3035">
        <v>54.188564</v>
      </c>
    </row>
    <row r="3036" spans="1:2" x14ac:dyDescent="0.3">
      <c r="A3036" s="1">
        <v>39687</v>
      </c>
      <c r="B3036">
        <v>54.335419000000002</v>
      </c>
    </row>
    <row r="3037" spans="1:2" x14ac:dyDescent="0.3">
      <c r="A3037" s="1">
        <v>39688</v>
      </c>
      <c r="B3037">
        <v>54.342770000000002</v>
      </c>
    </row>
    <row r="3038" spans="1:2" x14ac:dyDescent="0.3">
      <c r="A3038" s="1">
        <v>39689</v>
      </c>
      <c r="B3038">
        <v>54.372135</v>
      </c>
    </row>
    <row r="3039" spans="1:2" x14ac:dyDescent="0.3">
      <c r="A3039" s="1">
        <v>39692</v>
      </c>
      <c r="B3039">
        <v>54.408847999999999</v>
      </c>
    </row>
    <row r="3040" spans="1:2" x14ac:dyDescent="0.3">
      <c r="A3040" s="1">
        <v>39693</v>
      </c>
      <c r="B3040">
        <v>54.372135</v>
      </c>
    </row>
    <row r="3041" spans="1:2" x14ac:dyDescent="0.3">
      <c r="A3041" s="1">
        <v>39694</v>
      </c>
      <c r="B3041">
        <v>54.372135</v>
      </c>
    </row>
    <row r="3042" spans="1:2" x14ac:dyDescent="0.3">
      <c r="A3042" s="1">
        <v>39695</v>
      </c>
      <c r="B3042">
        <v>54.386817999999998</v>
      </c>
    </row>
    <row r="3043" spans="1:2" x14ac:dyDescent="0.3">
      <c r="A3043" s="1">
        <v>39696</v>
      </c>
      <c r="B3043">
        <v>54.306057000000003</v>
      </c>
    </row>
    <row r="3044" spans="1:2" x14ac:dyDescent="0.3">
      <c r="A3044" s="1">
        <v>39699</v>
      </c>
      <c r="B3044">
        <v>54.342770000000002</v>
      </c>
    </row>
    <row r="3045" spans="1:2" x14ac:dyDescent="0.3">
      <c r="A3045" s="1">
        <v>39700</v>
      </c>
      <c r="B3045">
        <v>54.467598000000002</v>
      </c>
    </row>
    <row r="3046" spans="1:2" x14ac:dyDescent="0.3">
      <c r="A3046" s="1">
        <v>39701</v>
      </c>
      <c r="B3046">
        <v>54.335419000000002</v>
      </c>
    </row>
    <row r="3047" spans="1:2" x14ac:dyDescent="0.3">
      <c r="A3047" s="1">
        <v>39702</v>
      </c>
      <c r="B3047">
        <v>54.394165000000001</v>
      </c>
    </row>
    <row r="3048" spans="1:2" x14ac:dyDescent="0.3">
      <c r="A3048" s="1">
        <v>39703</v>
      </c>
      <c r="B3048">
        <v>54.284027000000002</v>
      </c>
    </row>
    <row r="3049" spans="1:2" x14ac:dyDescent="0.3">
      <c r="A3049" s="1">
        <v>39706</v>
      </c>
      <c r="B3049">
        <v>53.968296000000002</v>
      </c>
    </row>
    <row r="3050" spans="1:2" x14ac:dyDescent="0.3">
      <c r="A3050" s="1">
        <v>39707</v>
      </c>
      <c r="B3050">
        <v>51.750819999999997</v>
      </c>
    </row>
    <row r="3051" spans="1:2" x14ac:dyDescent="0.3">
      <c r="A3051" s="1">
        <v>39708</v>
      </c>
      <c r="B3051">
        <v>53.615845</v>
      </c>
    </row>
    <row r="3052" spans="1:2" x14ac:dyDescent="0.3">
      <c r="A3052" s="1">
        <v>39709</v>
      </c>
      <c r="B3052">
        <v>52.147331000000001</v>
      </c>
    </row>
    <row r="3053" spans="1:2" x14ac:dyDescent="0.3">
      <c r="A3053" s="1">
        <v>39710</v>
      </c>
      <c r="B3053">
        <v>52.132644999999997</v>
      </c>
    </row>
    <row r="3054" spans="1:2" x14ac:dyDescent="0.3">
      <c r="A3054" s="1">
        <v>39713</v>
      </c>
      <c r="B3054">
        <v>51.207470000000001</v>
      </c>
    </row>
    <row r="3055" spans="1:2" x14ac:dyDescent="0.3">
      <c r="A3055" s="1">
        <v>39714</v>
      </c>
      <c r="B3055">
        <v>50.150131000000002</v>
      </c>
    </row>
    <row r="3056" spans="1:2" x14ac:dyDescent="0.3">
      <c r="A3056" s="1">
        <v>39715</v>
      </c>
      <c r="B3056">
        <v>49.401184000000001</v>
      </c>
    </row>
    <row r="3057" spans="1:2" x14ac:dyDescent="0.3">
      <c r="A3057" s="1">
        <v>39716</v>
      </c>
      <c r="B3057">
        <v>48.453986999999998</v>
      </c>
    </row>
    <row r="3058" spans="1:2" x14ac:dyDescent="0.3">
      <c r="A3058" s="1">
        <v>39717</v>
      </c>
      <c r="B3058">
        <v>45.891407000000001</v>
      </c>
    </row>
    <row r="3059" spans="1:2" x14ac:dyDescent="0.3">
      <c r="A3059" s="1">
        <v>39720</v>
      </c>
      <c r="B3059">
        <v>44.694552999999999</v>
      </c>
    </row>
    <row r="3060" spans="1:2" x14ac:dyDescent="0.3">
      <c r="A3060" s="1">
        <v>39721</v>
      </c>
      <c r="B3060">
        <v>42.807507000000001</v>
      </c>
    </row>
    <row r="3061" spans="1:2" x14ac:dyDescent="0.3">
      <c r="A3061" s="1">
        <v>39722</v>
      </c>
      <c r="B3061">
        <v>40.905766</v>
      </c>
    </row>
    <row r="3062" spans="1:2" x14ac:dyDescent="0.3">
      <c r="A3062" s="1">
        <v>39723</v>
      </c>
      <c r="B3062">
        <v>38.181655999999997</v>
      </c>
    </row>
    <row r="3063" spans="1:2" x14ac:dyDescent="0.3">
      <c r="A3063" s="1">
        <v>39724</v>
      </c>
      <c r="B3063">
        <v>37.814518</v>
      </c>
    </row>
    <row r="3064" spans="1:2" x14ac:dyDescent="0.3">
      <c r="A3064" s="1">
        <v>39727</v>
      </c>
      <c r="B3064">
        <v>33.041812999999998</v>
      </c>
    </row>
    <row r="3065" spans="1:2" x14ac:dyDescent="0.3">
      <c r="A3065" s="1">
        <v>39728</v>
      </c>
      <c r="B3065">
        <v>34.143208000000001</v>
      </c>
    </row>
    <row r="3066" spans="1:2" x14ac:dyDescent="0.3">
      <c r="A3066" s="1">
        <v>39729</v>
      </c>
      <c r="B3066">
        <v>31.822939000000002</v>
      </c>
    </row>
    <row r="3067" spans="1:2" x14ac:dyDescent="0.3">
      <c r="A3067" s="1">
        <v>39730</v>
      </c>
      <c r="B3067">
        <v>30.648116999999999</v>
      </c>
    </row>
    <row r="3068" spans="1:2" x14ac:dyDescent="0.3">
      <c r="A3068" s="1">
        <v>39731</v>
      </c>
      <c r="B3068">
        <v>27.571553999999999</v>
      </c>
    </row>
    <row r="3069" spans="1:2" x14ac:dyDescent="0.3">
      <c r="A3069" s="1">
        <v>39734</v>
      </c>
      <c r="B3069">
        <v>30.684839</v>
      </c>
    </row>
    <row r="3070" spans="1:2" x14ac:dyDescent="0.3">
      <c r="A3070" s="1">
        <v>39735</v>
      </c>
      <c r="B3070">
        <v>29.00337</v>
      </c>
    </row>
    <row r="3071" spans="1:2" x14ac:dyDescent="0.3">
      <c r="A3071" s="1">
        <v>39736</v>
      </c>
      <c r="B3071">
        <v>27.901973999999999</v>
      </c>
    </row>
    <row r="3072" spans="1:2" x14ac:dyDescent="0.3">
      <c r="A3072" s="1">
        <v>39737</v>
      </c>
      <c r="B3072">
        <v>27.681698000000001</v>
      </c>
    </row>
    <row r="3073" spans="1:2" x14ac:dyDescent="0.3">
      <c r="A3073" s="1">
        <v>39738</v>
      </c>
      <c r="B3073">
        <v>29.443926000000001</v>
      </c>
    </row>
    <row r="3074" spans="1:2" x14ac:dyDescent="0.3">
      <c r="A3074" s="1">
        <v>39741</v>
      </c>
      <c r="B3074">
        <v>30.405809000000001</v>
      </c>
    </row>
    <row r="3075" spans="1:2" x14ac:dyDescent="0.3">
      <c r="A3075" s="1">
        <v>39742</v>
      </c>
      <c r="B3075">
        <v>30.618744</v>
      </c>
    </row>
    <row r="3076" spans="1:2" x14ac:dyDescent="0.3">
      <c r="A3076" s="1">
        <v>39743</v>
      </c>
      <c r="B3076">
        <v>30.508607999999999</v>
      </c>
    </row>
    <row r="3077" spans="1:2" x14ac:dyDescent="0.3">
      <c r="A3077" s="1">
        <v>39744</v>
      </c>
      <c r="B3077">
        <v>28.636236</v>
      </c>
    </row>
    <row r="3078" spans="1:2" x14ac:dyDescent="0.3">
      <c r="A3078" s="1">
        <v>39745</v>
      </c>
      <c r="B3078">
        <v>25.934152999999998</v>
      </c>
    </row>
    <row r="3079" spans="1:2" x14ac:dyDescent="0.3">
      <c r="A3079" s="1">
        <v>39748</v>
      </c>
      <c r="B3079">
        <v>23.276122999999998</v>
      </c>
    </row>
    <row r="3080" spans="1:2" x14ac:dyDescent="0.3">
      <c r="A3080" s="1">
        <v>39749</v>
      </c>
      <c r="B3080">
        <v>19.825085000000001</v>
      </c>
    </row>
    <row r="3081" spans="1:2" x14ac:dyDescent="0.3">
      <c r="A3081" s="1">
        <v>39750</v>
      </c>
      <c r="B3081">
        <v>20.647461</v>
      </c>
    </row>
    <row r="3082" spans="1:2" x14ac:dyDescent="0.3">
      <c r="A3082" s="1">
        <v>39751</v>
      </c>
      <c r="B3082">
        <v>21.888369000000001</v>
      </c>
    </row>
    <row r="3083" spans="1:2" x14ac:dyDescent="0.3">
      <c r="A3083" s="1">
        <v>39752</v>
      </c>
      <c r="B3083">
        <v>23.760732999999998</v>
      </c>
    </row>
    <row r="3084" spans="1:2" x14ac:dyDescent="0.3">
      <c r="A3084" s="1">
        <v>39755</v>
      </c>
      <c r="B3084">
        <v>24.649193</v>
      </c>
    </row>
    <row r="3085" spans="1:2" x14ac:dyDescent="0.3">
      <c r="A3085" s="1">
        <v>39756</v>
      </c>
      <c r="B3085">
        <v>25.904782999999998</v>
      </c>
    </row>
    <row r="3086" spans="1:2" x14ac:dyDescent="0.3">
      <c r="A3086" s="1">
        <v>39757</v>
      </c>
      <c r="B3086">
        <v>25.214575</v>
      </c>
    </row>
    <row r="3087" spans="1:2" x14ac:dyDescent="0.3">
      <c r="A3087" s="1">
        <v>39758</v>
      </c>
      <c r="B3087">
        <v>22.901648000000002</v>
      </c>
    </row>
    <row r="3088" spans="1:2" x14ac:dyDescent="0.3">
      <c r="A3088" s="1">
        <v>39759</v>
      </c>
      <c r="B3088">
        <v>23.863530999999998</v>
      </c>
    </row>
    <row r="3089" spans="1:2" x14ac:dyDescent="0.3">
      <c r="A3089" s="1">
        <v>39762</v>
      </c>
      <c r="B3089">
        <v>23.467030999999999</v>
      </c>
    </row>
    <row r="3090" spans="1:2" x14ac:dyDescent="0.3">
      <c r="A3090" s="1">
        <v>39763</v>
      </c>
      <c r="B3090">
        <v>21.293612</v>
      </c>
    </row>
    <row r="3091" spans="1:2" x14ac:dyDescent="0.3">
      <c r="A3091" s="1">
        <v>39764</v>
      </c>
      <c r="B3091">
        <v>21.682773999999998</v>
      </c>
    </row>
    <row r="3092" spans="1:2" x14ac:dyDescent="0.3">
      <c r="A3092" s="1">
        <v>39765</v>
      </c>
      <c r="B3092">
        <v>21.550604</v>
      </c>
    </row>
    <row r="3093" spans="1:2" x14ac:dyDescent="0.3">
      <c r="A3093" s="1">
        <v>39766</v>
      </c>
      <c r="B3093">
        <v>27.365960999999999</v>
      </c>
    </row>
    <row r="3094" spans="1:2" x14ac:dyDescent="0.3">
      <c r="A3094" s="1">
        <v>39769</v>
      </c>
      <c r="B3094">
        <v>27.975398999999999</v>
      </c>
    </row>
    <row r="3095" spans="1:2" x14ac:dyDescent="0.3">
      <c r="A3095" s="1">
        <v>39770</v>
      </c>
      <c r="B3095">
        <v>26.984148000000001</v>
      </c>
    </row>
    <row r="3096" spans="1:2" x14ac:dyDescent="0.3">
      <c r="A3096" s="1">
        <v>39771</v>
      </c>
      <c r="B3096">
        <v>26.308626</v>
      </c>
    </row>
    <row r="3097" spans="1:2" x14ac:dyDescent="0.3">
      <c r="A3097" s="1">
        <v>39772</v>
      </c>
      <c r="B3097">
        <v>26.103033</v>
      </c>
    </row>
    <row r="3098" spans="1:2" x14ac:dyDescent="0.3">
      <c r="A3098" s="1">
        <v>39773</v>
      </c>
      <c r="B3098">
        <v>25.743244000000001</v>
      </c>
    </row>
    <row r="3099" spans="1:2" x14ac:dyDescent="0.3">
      <c r="A3099" s="1">
        <v>39776</v>
      </c>
      <c r="B3099">
        <v>28.548121999999999</v>
      </c>
    </row>
    <row r="3100" spans="1:2" x14ac:dyDescent="0.3">
      <c r="A3100" s="1">
        <v>39777</v>
      </c>
      <c r="B3100">
        <v>28.636236</v>
      </c>
    </row>
    <row r="3101" spans="1:2" x14ac:dyDescent="0.3">
      <c r="A3101" s="1">
        <v>39778</v>
      </c>
      <c r="B3101">
        <v>28.122254999999999</v>
      </c>
    </row>
    <row r="3102" spans="1:2" x14ac:dyDescent="0.3">
      <c r="A3102" s="1">
        <v>39779</v>
      </c>
      <c r="B3102">
        <v>28.342528999999999</v>
      </c>
    </row>
    <row r="3103" spans="1:2" x14ac:dyDescent="0.3">
      <c r="A3103" s="1">
        <v>39780</v>
      </c>
      <c r="B3103">
        <v>27.380651</v>
      </c>
    </row>
    <row r="3104" spans="1:2" x14ac:dyDescent="0.3">
      <c r="A3104" s="1">
        <v>39783</v>
      </c>
      <c r="B3104">
        <v>26.147086999999999</v>
      </c>
    </row>
    <row r="3105" spans="1:2" x14ac:dyDescent="0.3">
      <c r="A3105" s="1">
        <v>39784</v>
      </c>
      <c r="B3105">
        <v>26.815269000000001</v>
      </c>
    </row>
    <row r="3106" spans="1:2" x14ac:dyDescent="0.3">
      <c r="A3106" s="1">
        <v>39785</v>
      </c>
      <c r="B3106">
        <v>26.940090000000001</v>
      </c>
    </row>
    <row r="3107" spans="1:2" x14ac:dyDescent="0.3">
      <c r="A3107" s="1">
        <v>39786</v>
      </c>
      <c r="B3107">
        <v>26.301280999999999</v>
      </c>
    </row>
    <row r="3108" spans="1:2" x14ac:dyDescent="0.3">
      <c r="A3108" s="1">
        <v>39787</v>
      </c>
      <c r="B3108">
        <v>26.264572000000001</v>
      </c>
    </row>
    <row r="3109" spans="1:2" x14ac:dyDescent="0.3">
      <c r="A3109" s="1">
        <v>39790</v>
      </c>
      <c r="B3109">
        <v>25.691845000000001</v>
      </c>
    </row>
    <row r="3110" spans="1:2" x14ac:dyDescent="0.3">
      <c r="A3110" s="1">
        <v>39791</v>
      </c>
      <c r="B3110">
        <v>27.314565999999999</v>
      </c>
    </row>
    <row r="3111" spans="1:2" x14ac:dyDescent="0.3">
      <c r="A3111" s="1">
        <v>39792</v>
      </c>
      <c r="B3111">
        <v>28.151624999999999</v>
      </c>
    </row>
    <row r="3112" spans="1:2" x14ac:dyDescent="0.3">
      <c r="A3112" s="1">
        <v>39793</v>
      </c>
      <c r="B3112">
        <v>27.461414000000001</v>
      </c>
    </row>
    <row r="3113" spans="1:2" x14ac:dyDescent="0.3">
      <c r="A3113" s="1">
        <v>39794</v>
      </c>
      <c r="B3113">
        <v>25.038347000000002</v>
      </c>
    </row>
    <row r="3114" spans="1:2" x14ac:dyDescent="0.3">
      <c r="A3114" s="1">
        <v>39797</v>
      </c>
      <c r="B3114">
        <v>25.515619000000001</v>
      </c>
    </row>
    <row r="3115" spans="1:2" x14ac:dyDescent="0.3">
      <c r="A3115" s="1">
        <v>39798</v>
      </c>
      <c r="B3115">
        <v>26.374706</v>
      </c>
    </row>
    <row r="3116" spans="1:2" x14ac:dyDescent="0.3">
      <c r="A3116" s="1">
        <v>39799</v>
      </c>
      <c r="B3116">
        <v>26.315966</v>
      </c>
    </row>
    <row r="3117" spans="1:2" x14ac:dyDescent="0.3">
      <c r="A3117" s="1">
        <v>39800</v>
      </c>
      <c r="B3117">
        <v>29.656863999999999</v>
      </c>
    </row>
    <row r="3118" spans="1:2" x14ac:dyDescent="0.3">
      <c r="A3118" s="1">
        <v>39801</v>
      </c>
      <c r="B3118">
        <v>27.285194000000001</v>
      </c>
    </row>
    <row r="3119" spans="1:2" x14ac:dyDescent="0.3">
      <c r="A3119" s="1">
        <v>39804</v>
      </c>
      <c r="B3119">
        <v>23.503740000000001</v>
      </c>
    </row>
    <row r="3120" spans="1:2" x14ac:dyDescent="0.3">
      <c r="A3120" s="1">
        <v>39805</v>
      </c>
      <c r="B3120">
        <v>21.895707999999999</v>
      </c>
    </row>
    <row r="3121" spans="1:2" x14ac:dyDescent="0.3">
      <c r="A3121" s="1">
        <v>39811</v>
      </c>
      <c r="B3121">
        <v>21.513888999999999</v>
      </c>
    </row>
    <row r="3122" spans="1:2" x14ac:dyDescent="0.3">
      <c r="A3122" s="1">
        <v>39812</v>
      </c>
      <c r="B3122">
        <v>21.205503</v>
      </c>
    </row>
    <row r="3123" spans="1:2" x14ac:dyDescent="0.3">
      <c r="A3123" s="1">
        <v>39815</v>
      </c>
      <c r="B3123">
        <v>22.358291999999999</v>
      </c>
    </row>
    <row r="3124" spans="1:2" x14ac:dyDescent="0.3">
      <c r="A3124" s="1">
        <v>39818</v>
      </c>
      <c r="B3124">
        <v>22.395005999999999</v>
      </c>
    </row>
    <row r="3125" spans="1:2" x14ac:dyDescent="0.3">
      <c r="A3125" s="1">
        <v>39819</v>
      </c>
      <c r="B3125">
        <v>22.372978</v>
      </c>
    </row>
    <row r="3126" spans="1:2" x14ac:dyDescent="0.3">
      <c r="A3126" s="1">
        <v>39820</v>
      </c>
      <c r="B3126">
        <v>21.653402</v>
      </c>
    </row>
    <row r="3127" spans="1:2" x14ac:dyDescent="0.3">
      <c r="A3127" s="1">
        <v>39821</v>
      </c>
      <c r="B3127">
        <v>22.791508</v>
      </c>
    </row>
    <row r="3128" spans="1:2" x14ac:dyDescent="0.3">
      <c r="A3128" s="1">
        <v>39822</v>
      </c>
      <c r="B3128">
        <v>21.910397</v>
      </c>
    </row>
    <row r="3129" spans="1:2" x14ac:dyDescent="0.3">
      <c r="A3129" s="1">
        <v>39825</v>
      </c>
      <c r="B3129">
        <v>21.308294</v>
      </c>
    </row>
    <row r="3130" spans="1:2" x14ac:dyDescent="0.3">
      <c r="A3130" s="1">
        <v>39826</v>
      </c>
      <c r="B3130">
        <v>20.008652000000001</v>
      </c>
    </row>
    <row r="3131" spans="1:2" x14ac:dyDescent="0.3">
      <c r="A3131" s="1">
        <v>39827</v>
      </c>
      <c r="B3131">
        <v>18.070201999999998</v>
      </c>
    </row>
    <row r="3132" spans="1:2" x14ac:dyDescent="0.3">
      <c r="A3132" s="1">
        <v>39828</v>
      </c>
      <c r="B3132">
        <v>14.391543</v>
      </c>
    </row>
    <row r="3133" spans="1:2" x14ac:dyDescent="0.3">
      <c r="A3133" s="1">
        <v>39829</v>
      </c>
      <c r="B3133">
        <v>13.444345999999999</v>
      </c>
    </row>
    <row r="3134" spans="1:2" x14ac:dyDescent="0.3">
      <c r="A3134" s="1">
        <v>39832</v>
      </c>
      <c r="B3134">
        <v>12.34295</v>
      </c>
    </row>
    <row r="3135" spans="1:2" x14ac:dyDescent="0.3">
      <c r="A3135" s="1">
        <v>39833</v>
      </c>
      <c r="B3135">
        <v>12.497146000000001</v>
      </c>
    </row>
    <row r="3136" spans="1:2" x14ac:dyDescent="0.3">
      <c r="A3136" s="1">
        <v>39834</v>
      </c>
      <c r="B3136">
        <v>13.238753000000001</v>
      </c>
    </row>
    <row r="3137" spans="1:2" x14ac:dyDescent="0.3">
      <c r="A3137" s="1">
        <v>39835</v>
      </c>
      <c r="B3137">
        <v>13.025816000000001</v>
      </c>
    </row>
    <row r="3138" spans="1:2" x14ac:dyDescent="0.3">
      <c r="A3138" s="1">
        <v>39836</v>
      </c>
      <c r="B3138">
        <v>12.548545000000001</v>
      </c>
    </row>
    <row r="3139" spans="1:2" x14ac:dyDescent="0.3">
      <c r="A3139" s="1">
        <v>39839</v>
      </c>
      <c r="B3139">
        <v>10.507298</v>
      </c>
    </row>
    <row r="3140" spans="1:2" x14ac:dyDescent="0.3">
      <c r="A3140" s="1">
        <v>39840</v>
      </c>
      <c r="B3140">
        <v>10.198905</v>
      </c>
    </row>
    <row r="3141" spans="1:2" x14ac:dyDescent="0.3">
      <c r="A3141" s="1">
        <v>39841</v>
      </c>
      <c r="B3141">
        <v>10.470582</v>
      </c>
    </row>
    <row r="3142" spans="1:2" x14ac:dyDescent="0.3">
      <c r="A3142" s="1">
        <v>39842</v>
      </c>
      <c r="B3142">
        <v>9.8905150000000006</v>
      </c>
    </row>
    <row r="3143" spans="1:2" x14ac:dyDescent="0.3">
      <c r="A3143" s="1">
        <v>39843</v>
      </c>
      <c r="B3143">
        <v>10.206248</v>
      </c>
    </row>
    <row r="3144" spans="1:2" x14ac:dyDescent="0.3">
      <c r="A3144" s="1">
        <v>39846</v>
      </c>
      <c r="B3144">
        <v>9.8244330000000009</v>
      </c>
    </row>
    <row r="3145" spans="1:2" x14ac:dyDescent="0.3">
      <c r="A3145" s="1">
        <v>39847</v>
      </c>
      <c r="B3145">
        <v>10.242962</v>
      </c>
    </row>
    <row r="3146" spans="1:2" x14ac:dyDescent="0.3">
      <c r="A3146" s="1">
        <v>39848</v>
      </c>
      <c r="B3146">
        <v>10.316387000000001</v>
      </c>
    </row>
    <row r="3147" spans="1:2" x14ac:dyDescent="0.3">
      <c r="A3147" s="1">
        <v>39849</v>
      </c>
      <c r="B3147">
        <v>9.8978590000000004</v>
      </c>
    </row>
    <row r="3148" spans="1:2" x14ac:dyDescent="0.3">
      <c r="A3148" s="1">
        <v>39850</v>
      </c>
      <c r="B3148">
        <v>10.63212</v>
      </c>
    </row>
    <row r="3149" spans="1:2" x14ac:dyDescent="0.3">
      <c r="A3149" s="1">
        <v>39853</v>
      </c>
      <c r="B3149">
        <v>11.359040999999999</v>
      </c>
    </row>
    <row r="3150" spans="1:2" x14ac:dyDescent="0.3">
      <c r="A3150" s="1">
        <v>39854</v>
      </c>
      <c r="B3150">
        <v>11.476523</v>
      </c>
    </row>
    <row r="3151" spans="1:2" x14ac:dyDescent="0.3">
      <c r="A3151" s="1">
        <v>39855</v>
      </c>
      <c r="B3151">
        <v>11.880364999999999</v>
      </c>
    </row>
    <row r="3152" spans="1:2" x14ac:dyDescent="0.3">
      <c r="A3152" s="1">
        <v>39856</v>
      </c>
      <c r="B3152">
        <v>11.182817</v>
      </c>
    </row>
    <row r="3153" spans="1:2" x14ac:dyDescent="0.3">
      <c r="A3153" s="1">
        <v>39857</v>
      </c>
      <c r="B3153">
        <v>11.873023999999999</v>
      </c>
    </row>
    <row r="3154" spans="1:2" x14ac:dyDescent="0.3">
      <c r="A3154" s="1">
        <v>39860</v>
      </c>
      <c r="B3154">
        <v>10.756945</v>
      </c>
    </row>
    <row r="3155" spans="1:2" x14ac:dyDescent="0.3">
      <c r="A3155" s="1">
        <v>39861</v>
      </c>
      <c r="B3155">
        <v>10.096109</v>
      </c>
    </row>
    <row r="3156" spans="1:2" x14ac:dyDescent="0.3">
      <c r="A3156" s="1">
        <v>39862</v>
      </c>
      <c r="B3156">
        <v>9.6996070000000003</v>
      </c>
    </row>
    <row r="3157" spans="1:2" x14ac:dyDescent="0.3">
      <c r="A3157" s="1">
        <v>39863</v>
      </c>
      <c r="B3157">
        <v>9.7289779999999997</v>
      </c>
    </row>
    <row r="3158" spans="1:2" x14ac:dyDescent="0.3">
      <c r="A3158" s="1">
        <v>39864</v>
      </c>
      <c r="B3158">
        <v>9.7216349999999991</v>
      </c>
    </row>
    <row r="3159" spans="1:2" x14ac:dyDescent="0.3">
      <c r="A3159" s="1">
        <v>39867</v>
      </c>
      <c r="B3159">
        <v>9.4279299999999999</v>
      </c>
    </row>
    <row r="3160" spans="1:2" x14ac:dyDescent="0.3">
      <c r="A3160" s="1">
        <v>39868</v>
      </c>
      <c r="B3160">
        <v>8.3705940000000005</v>
      </c>
    </row>
    <row r="3161" spans="1:2" x14ac:dyDescent="0.3">
      <c r="A3161" s="1">
        <v>39869</v>
      </c>
      <c r="B3161">
        <v>8.5247879999999991</v>
      </c>
    </row>
    <row r="3162" spans="1:2" x14ac:dyDescent="0.3">
      <c r="A3162" s="1">
        <v>39870</v>
      </c>
      <c r="B3162">
        <v>9.2370219999999996</v>
      </c>
    </row>
    <row r="3163" spans="1:2" x14ac:dyDescent="0.3">
      <c r="A3163" s="1">
        <v>39871</v>
      </c>
      <c r="B3163">
        <v>8.6275840000000006</v>
      </c>
    </row>
    <row r="3164" spans="1:2" x14ac:dyDescent="0.3">
      <c r="A3164" s="1">
        <v>39874</v>
      </c>
      <c r="B3164">
        <v>8.980029</v>
      </c>
    </row>
    <row r="3165" spans="1:2" x14ac:dyDescent="0.3">
      <c r="A3165" s="1">
        <v>39875</v>
      </c>
      <c r="B3165">
        <v>9.1121979999999994</v>
      </c>
    </row>
    <row r="3166" spans="1:2" x14ac:dyDescent="0.3">
      <c r="A3166" s="1">
        <v>39876</v>
      </c>
      <c r="B3166">
        <v>9.5013570000000005</v>
      </c>
    </row>
    <row r="3167" spans="1:2" x14ac:dyDescent="0.3">
      <c r="A3167" s="1">
        <v>39877</v>
      </c>
      <c r="B3167">
        <v>9.1415670000000002</v>
      </c>
    </row>
    <row r="3168" spans="1:2" x14ac:dyDescent="0.3">
      <c r="A3168" s="1">
        <v>39878</v>
      </c>
      <c r="B3168">
        <v>9.4573</v>
      </c>
    </row>
    <row r="3169" spans="1:2" x14ac:dyDescent="0.3">
      <c r="A3169" s="1">
        <v>39881</v>
      </c>
      <c r="B3169">
        <v>8.6716409999999993</v>
      </c>
    </row>
    <row r="3170" spans="1:2" x14ac:dyDescent="0.3">
      <c r="A3170" s="1">
        <v>39882</v>
      </c>
      <c r="B3170">
        <v>10.206248</v>
      </c>
    </row>
    <row r="3171" spans="1:2" x14ac:dyDescent="0.3">
      <c r="A3171" s="1">
        <v>39883</v>
      </c>
      <c r="B3171">
        <v>9.7656910000000003</v>
      </c>
    </row>
    <row r="3172" spans="1:2" x14ac:dyDescent="0.3">
      <c r="A3172" s="1">
        <v>39884</v>
      </c>
      <c r="B3172">
        <v>9.7510049999999993</v>
      </c>
    </row>
    <row r="3173" spans="1:2" x14ac:dyDescent="0.3">
      <c r="A3173" s="1">
        <v>39885</v>
      </c>
      <c r="B3173">
        <v>9.508699</v>
      </c>
    </row>
    <row r="3174" spans="1:2" x14ac:dyDescent="0.3">
      <c r="A3174" s="1">
        <v>39888</v>
      </c>
      <c r="B3174">
        <v>9.9565999999999999</v>
      </c>
    </row>
    <row r="3175" spans="1:2" x14ac:dyDescent="0.3">
      <c r="A3175" s="1">
        <v>39889</v>
      </c>
      <c r="B3175">
        <v>9.8317750000000004</v>
      </c>
    </row>
    <row r="3176" spans="1:2" x14ac:dyDescent="0.3">
      <c r="A3176" s="1">
        <v>39890</v>
      </c>
      <c r="B3176">
        <v>9.5600989999999992</v>
      </c>
    </row>
    <row r="3177" spans="1:2" x14ac:dyDescent="0.3">
      <c r="A3177" s="1">
        <v>39891</v>
      </c>
      <c r="B3177">
        <v>9.8684860000000008</v>
      </c>
    </row>
    <row r="3178" spans="1:2" x14ac:dyDescent="0.3">
      <c r="A3178" s="1">
        <v>39892</v>
      </c>
      <c r="B3178">
        <v>9.6041530000000002</v>
      </c>
    </row>
    <row r="3179" spans="1:2" x14ac:dyDescent="0.3">
      <c r="A3179" s="1">
        <v>39895</v>
      </c>
      <c r="B3179">
        <v>9.9639419999999994</v>
      </c>
    </row>
    <row r="3180" spans="1:2" x14ac:dyDescent="0.3">
      <c r="A3180" s="1">
        <v>39896</v>
      </c>
      <c r="B3180">
        <v>9.5380710000000004</v>
      </c>
    </row>
    <row r="3181" spans="1:2" x14ac:dyDescent="0.3">
      <c r="A3181" s="1">
        <v>39897</v>
      </c>
      <c r="B3181">
        <v>9.2296779999999998</v>
      </c>
    </row>
    <row r="3182" spans="1:2" x14ac:dyDescent="0.3">
      <c r="A3182" s="1">
        <v>39898</v>
      </c>
      <c r="B3182">
        <v>9.031428</v>
      </c>
    </row>
    <row r="3183" spans="1:2" x14ac:dyDescent="0.3">
      <c r="A3183" s="1">
        <v>39899</v>
      </c>
      <c r="B3183">
        <v>9.2443659999999994</v>
      </c>
    </row>
    <row r="3184" spans="1:2" x14ac:dyDescent="0.3">
      <c r="A3184" s="1">
        <v>39902</v>
      </c>
      <c r="B3184">
        <v>8.3338789999999996</v>
      </c>
    </row>
    <row r="3185" spans="1:2" x14ac:dyDescent="0.3">
      <c r="A3185" s="1">
        <v>39903</v>
      </c>
      <c r="B3185">
        <v>9.2223369999999996</v>
      </c>
    </row>
    <row r="3186" spans="1:2" x14ac:dyDescent="0.3">
      <c r="A3186" s="1">
        <v>39904</v>
      </c>
      <c r="B3186">
        <v>9.2370219999999996</v>
      </c>
    </row>
    <row r="3187" spans="1:2" x14ac:dyDescent="0.3">
      <c r="A3187" s="1">
        <v>39905</v>
      </c>
      <c r="B3187">
        <v>10.426527999999999</v>
      </c>
    </row>
    <row r="3188" spans="1:2" x14ac:dyDescent="0.3">
      <c r="A3188" s="1">
        <v>39906</v>
      </c>
      <c r="B3188">
        <v>11.784912</v>
      </c>
    </row>
    <row r="3189" spans="1:2" x14ac:dyDescent="0.3">
      <c r="A3189" s="1">
        <v>39909</v>
      </c>
      <c r="B3189">
        <v>11.931766</v>
      </c>
    </row>
    <row r="3190" spans="1:2" x14ac:dyDescent="0.3">
      <c r="A3190" s="1">
        <v>39910</v>
      </c>
      <c r="B3190">
        <v>11.755544</v>
      </c>
    </row>
    <row r="3191" spans="1:2" x14ac:dyDescent="0.3">
      <c r="A3191" s="1">
        <v>39911</v>
      </c>
      <c r="B3191">
        <v>11.806940000000001</v>
      </c>
    </row>
    <row r="3192" spans="1:2" x14ac:dyDescent="0.3">
      <c r="A3192" s="1">
        <v>39912</v>
      </c>
      <c r="B3192">
        <v>12.431065</v>
      </c>
    </row>
    <row r="3193" spans="1:2" x14ac:dyDescent="0.3">
      <c r="A3193" s="1">
        <v>39917</v>
      </c>
      <c r="B3193">
        <v>12.754139</v>
      </c>
    </row>
    <row r="3194" spans="1:2" x14ac:dyDescent="0.3">
      <c r="A3194" s="1">
        <v>39918</v>
      </c>
      <c r="B3194">
        <v>12.651342</v>
      </c>
    </row>
    <row r="3195" spans="1:2" x14ac:dyDescent="0.3">
      <c r="A3195" s="1">
        <v>39919</v>
      </c>
      <c r="B3195">
        <v>12.739454</v>
      </c>
    </row>
    <row r="3196" spans="1:2" x14ac:dyDescent="0.3">
      <c r="A3196" s="1">
        <v>39920</v>
      </c>
      <c r="B3196">
        <v>12.746797000000001</v>
      </c>
    </row>
    <row r="3197" spans="1:2" x14ac:dyDescent="0.3">
      <c r="A3197" s="1">
        <v>39923</v>
      </c>
      <c r="B3197">
        <v>11.777571</v>
      </c>
    </row>
    <row r="3198" spans="1:2" x14ac:dyDescent="0.3">
      <c r="A3198" s="1">
        <v>39924</v>
      </c>
      <c r="B3198">
        <v>11.821626</v>
      </c>
    </row>
    <row r="3199" spans="1:2" x14ac:dyDescent="0.3">
      <c r="A3199" s="1">
        <v>39925</v>
      </c>
      <c r="B3199">
        <v>12.027219000000001</v>
      </c>
    </row>
    <row r="3200" spans="1:2" x14ac:dyDescent="0.3">
      <c r="A3200" s="1">
        <v>39926</v>
      </c>
      <c r="B3200">
        <v>12.886308</v>
      </c>
    </row>
    <row r="3201" spans="1:2" x14ac:dyDescent="0.3">
      <c r="A3201" s="1">
        <v>39927</v>
      </c>
      <c r="B3201">
        <v>15.133148</v>
      </c>
    </row>
    <row r="3202" spans="1:2" x14ac:dyDescent="0.3">
      <c r="A3202" s="1">
        <v>39930</v>
      </c>
      <c r="B3202">
        <v>14.178608000000001</v>
      </c>
    </row>
    <row r="3203" spans="1:2" x14ac:dyDescent="0.3">
      <c r="A3203" s="1">
        <v>39931</v>
      </c>
      <c r="B3203">
        <v>13.525112999999999</v>
      </c>
    </row>
    <row r="3204" spans="1:2" x14ac:dyDescent="0.3">
      <c r="A3204" s="1">
        <v>39932</v>
      </c>
      <c r="B3204">
        <v>14.560425</v>
      </c>
    </row>
    <row r="3205" spans="1:2" x14ac:dyDescent="0.3">
      <c r="A3205" s="1">
        <v>39933</v>
      </c>
      <c r="B3205">
        <v>14.384204</v>
      </c>
    </row>
    <row r="3206" spans="1:2" x14ac:dyDescent="0.3">
      <c r="A3206" s="1">
        <v>39937</v>
      </c>
      <c r="B3206">
        <v>14.905528</v>
      </c>
    </row>
    <row r="3207" spans="1:2" x14ac:dyDescent="0.3">
      <c r="A3207" s="1">
        <v>39938</v>
      </c>
      <c r="B3207">
        <v>15.059726</v>
      </c>
    </row>
    <row r="3208" spans="1:2" x14ac:dyDescent="0.3">
      <c r="A3208" s="1">
        <v>39939</v>
      </c>
      <c r="B3208">
        <v>15.595737</v>
      </c>
    </row>
    <row r="3209" spans="1:2" x14ac:dyDescent="0.3">
      <c r="A3209" s="1">
        <v>39940</v>
      </c>
      <c r="B3209">
        <v>15.485595</v>
      </c>
    </row>
    <row r="3210" spans="1:2" x14ac:dyDescent="0.3">
      <c r="A3210" s="1">
        <v>39941</v>
      </c>
      <c r="B3210">
        <v>15.793986</v>
      </c>
    </row>
    <row r="3211" spans="1:2" x14ac:dyDescent="0.3">
      <c r="A3211" s="1">
        <v>39944</v>
      </c>
      <c r="B3211">
        <v>14.839446000000001</v>
      </c>
    </row>
    <row r="3212" spans="1:2" x14ac:dyDescent="0.3">
      <c r="A3212" s="1">
        <v>39945</v>
      </c>
      <c r="B3212">
        <v>14.810072</v>
      </c>
    </row>
    <row r="3213" spans="1:2" x14ac:dyDescent="0.3">
      <c r="A3213" s="1">
        <v>39946</v>
      </c>
      <c r="B3213">
        <v>13.943645</v>
      </c>
    </row>
    <row r="3214" spans="1:2" x14ac:dyDescent="0.3">
      <c r="A3214" s="1">
        <v>39947</v>
      </c>
      <c r="B3214">
        <v>13.950987</v>
      </c>
    </row>
    <row r="3215" spans="1:2" x14ac:dyDescent="0.3">
      <c r="A3215" s="1">
        <v>39948</v>
      </c>
      <c r="B3215">
        <v>13.950987</v>
      </c>
    </row>
    <row r="3216" spans="1:2" x14ac:dyDescent="0.3">
      <c r="A3216" s="1">
        <v>39951</v>
      </c>
      <c r="B3216">
        <v>14.303433</v>
      </c>
    </row>
    <row r="3217" spans="1:2" x14ac:dyDescent="0.3">
      <c r="A3217" s="1">
        <v>39952</v>
      </c>
      <c r="B3217">
        <v>14.663220000000001</v>
      </c>
    </row>
    <row r="3218" spans="1:2" x14ac:dyDescent="0.3">
      <c r="A3218" s="1">
        <v>39953</v>
      </c>
      <c r="B3218">
        <v>17.328593999999999</v>
      </c>
    </row>
    <row r="3219" spans="1:2" x14ac:dyDescent="0.3">
      <c r="A3219" s="1">
        <v>39954</v>
      </c>
      <c r="B3219">
        <v>17.181746</v>
      </c>
    </row>
    <row r="3220" spans="1:2" x14ac:dyDescent="0.3">
      <c r="A3220" s="1">
        <v>39955</v>
      </c>
      <c r="B3220">
        <v>17.2258</v>
      </c>
    </row>
    <row r="3221" spans="1:2" x14ac:dyDescent="0.3">
      <c r="A3221" s="1">
        <v>39958</v>
      </c>
      <c r="B3221">
        <v>17.123000999999999</v>
      </c>
    </row>
    <row r="3222" spans="1:2" x14ac:dyDescent="0.3">
      <c r="A3222" s="1">
        <v>39959</v>
      </c>
      <c r="B3222">
        <v>17.137688000000001</v>
      </c>
    </row>
    <row r="3223" spans="1:2" x14ac:dyDescent="0.3">
      <c r="A3223" s="1">
        <v>39960</v>
      </c>
      <c r="B3223">
        <v>17.262512000000001</v>
      </c>
    </row>
    <row r="3224" spans="1:2" x14ac:dyDescent="0.3">
      <c r="A3224" s="1">
        <v>39961</v>
      </c>
      <c r="B3224">
        <v>16.792583</v>
      </c>
    </row>
    <row r="3225" spans="1:2" x14ac:dyDescent="0.3">
      <c r="A3225" s="1">
        <v>39962</v>
      </c>
      <c r="B3225">
        <v>16.476852000000001</v>
      </c>
    </row>
    <row r="3226" spans="1:2" x14ac:dyDescent="0.3">
      <c r="A3226" s="1">
        <v>39965</v>
      </c>
      <c r="B3226">
        <v>17.607613000000001</v>
      </c>
    </row>
    <row r="3227" spans="1:2" x14ac:dyDescent="0.3">
      <c r="A3227" s="1">
        <v>39966</v>
      </c>
      <c r="B3227">
        <v>18.077541</v>
      </c>
    </row>
    <row r="3228" spans="1:2" x14ac:dyDescent="0.3">
      <c r="A3228" s="1">
        <v>39967</v>
      </c>
      <c r="B3228">
        <v>17.548874000000001</v>
      </c>
    </row>
    <row r="3229" spans="1:2" x14ac:dyDescent="0.3">
      <c r="A3229" s="1">
        <v>39968</v>
      </c>
      <c r="B3229">
        <v>17.739785999999999</v>
      </c>
    </row>
    <row r="3230" spans="1:2" x14ac:dyDescent="0.3">
      <c r="A3230" s="1">
        <v>39969</v>
      </c>
      <c r="B3230">
        <v>17.879292</v>
      </c>
    </row>
    <row r="3231" spans="1:2" x14ac:dyDescent="0.3">
      <c r="A3231" s="1">
        <v>39972</v>
      </c>
      <c r="B3231">
        <v>17.394677999999999</v>
      </c>
    </row>
    <row r="3232" spans="1:2" x14ac:dyDescent="0.3">
      <c r="A3232" s="1">
        <v>39973</v>
      </c>
      <c r="B3232">
        <v>16.058319000000001</v>
      </c>
    </row>
    <row r="3233" spans="1:2" x14ac:dyDescent="0.3">
      <c r="A3233" s="1">
        <v>39974</v>
      </c>
      <c r="B3233">
        <v>16.307967999999999</v>
      </c>
    </row>
    <row r="3234" spans="1:2" x14ac:dyDescent="0.3">
      <c r="A3234" s="1">
        <v>39975</v>
      </c>
      <c r="B3234">
        <v>17.100971000000001</v>
      </c>
    </row>
    <row r="3235" spans="1:2" x14ac:dyDescent="0.3">
      <c r="A3235" s="1">
        <v>39976</v>
      </c>
      <c r="B3235">
        <v>16.843979000000001</v>
      </c>
    </row>
    <row r="3236" spans="1:2" x14ac:dyDescent="0.3">
      <c r="A3236" s="1">
        <v>39979</v>
      </c>
      <c r="B3236">
        <v>15.801327000000001</v>
      </c>
    </row>
    <row r="3237" spans="1:2" x14ac:dyDescent="0.3">
      <c r="A3237" s="1">
        <v>39980</v>
      </c>
      <c r="B3237">
        <v>15.037697</v>
      </c>
    </row>
    <row r="3238" spans="1:2" x14ac:dyDescent="0.3">
      <c r="A3238" s="1">
        <v>39981</v>
      </c>
      <c r="B3238">
        <v>14.01707</v>
      </c>
    </row>
    <row r="3239" spans="1:2" x14ac:dyDescent="0.3">
      <c r="A3239" s="1">
        <v>39982</v>
      </c>
      <c r="B3239">
        <v>14.464969</v>
      </c>
    </row>
    <row r="3240" spans="1:2" x14ac:dyDescent="0.3">
      <c r="A3240" s="1">
        <v>39983</v>
      </c>
      <c r="B3240">
        <v>14.442945999999999</v>
      </c>
    </row>
    <row r="3241" spans="1:2" x14ac:dyDescent="0.3">
      <c r="A3241" s="1">
        <v>39986</v>
      </c>
      <c r="B3241">
        <v>14.318118</v>
      </c>
    </row>
    <row r="3242" spans="1:2" x14ac:dyDescent="0.3">
      <c r="A3242" s="1">
        <v>39987</v>
      </c>
      <c r="B3242">
        <v>14.28875</v>
      </c>
    </row>
    <row r="3243" spans="1:2" x14ac:dyDescent="0.3">
      <c r="A3243" s="1">
        <v>39988</v>
      </c>
      <c r="B3243">
        <v>14.641192999999999</v>
      </c>
    </row>
    <row r="3244" spans="1:2" x14ac:dyDescent="0.3">
      <c r="A3244" s="1">
        <v>39989</v>
      </c>
      <c r="B3244">
        <v>14.810072</v>
      </c>
    </row>
    <row r="3245" spans="1:2" x14ac:dyDescent="0.3">
      <c r="A3245" s="1">
        <v>39990</v>
      </c>
      <c r="B3245">
        <v>14.442945999999999</v>
      </c>
    </row>
    <row r="3246" spans="1:2" x14ac:dyDescent="0.3">
      <c r="A3246" s="1">
        <v>39993</v>
      </c>
      <c r="B3246">
        <v>14.707276999999999</v>
      </c>
    </row>
    <row r="3247" spans="1:2" x14ac:dyDescent="0.3">
      <c r="A3247" s="1">
        <v>39994</v>
      </c>
      <c r="B3247">
        <v>14.795387</v>
      </c>
    </row>
    <row r="3248" spans="1:2" x14ac:dyDescent="0.3">
      <c r="A3248" s="1">
        <v>39995</v>
      </c>
      <c r="B3248">
        <v>15.338741000000001</v>
      </c>
    </row>
    <row r="3249" spans="1:2" x14ac:dyDescent="0.3">
      <c r="A3249" s="1">
        <v>39996</v>
      </c>
      <c r="B3249">
        <v>14.876156999999999</v>
      </c>
    </row>
    <row r="3250" spans="1:2" x14ac:dyDescent="0.3">
      <c r="A3250" s="1">
        <v>39997</v>
      </c>
      <c r="B3250">
        <v>14.876156999999999</v>
      </c>
    </row>
    <row r="3251" spans="1:2" x14ac:dyDescent="0.3">
      <c r="A3251" s="1">
        <v>40000</v>
      </c>
      <c r="B3251">
        <v>14.318118</v>
      </c>
    </row>
    <row r="3252" spans="1:2" x14ac:dyDescent="0.3">
      <c r="A3252" s="1">
        <v>40001</v>
      </c>
      <c r="B3252">
        <v>14.046441</v>
      </c>
    </row>
    <row r="3253" spans="1:2" x14ac:dyDescent="0.3">
      <c r="A3253" s="1">
        <v>40002</v>
      </c>
      <c r="B3253">
        <v>13.862876999999999</v>
      </c>
    </row>
    <row r="3254" spans="1:2" x14ac:dyDescent="0.3">
      <c r="A3254" s="1">
        <v>40003</v>
      </c>
      <c r="B3254">
        <v>14.501685</v>
      </c>
    </row>
    <row r="3255" spans="1:2" x14ac:dyDescent="0.3">
      <c r="A3255" s="1">
        <v>40004</v>
      </c>
      <c r="B3255">
        <v>14.075812000000001</v>
      </c>
    </row>
    <row r="3256" spans="1:2" x14ac:dyDescent="0.3">
      <c r="A3256" s="1">
        <v>40007</v>
      </c>
      <c r="B3256">
        <v>14.207979</v>
      </c>
    </row>
    <row r="3257" spans="1:2" x14ac:dyDescent="0.3">
      <c r="A3257" s="1">
        <v>40008</v>
      </c>
      <c r="B3257">
        <v>14.788047000000001</v>
      </c>
    </row>
    <row r="3258" spans="1:2" x14ac:dyDescent="0.3">
      <c r="A3258" s="1">
        <v>40009</v>
      </c>
      <c r="B3258">
        <v>15.962865000000001</v>
      </c>
    </row>
    <row r="3259" spans="1:2" x14ac:dyDescent="0.3">
      <c r="A3259" s="1">
        <v>40010</v>
      </c>
      <c r="B3259">
        <v>16.998177999999999</v>
      </c>
    </row>
    <row r="3260" spans="1:2" x14ac:dyDescent="0.3">
      <c r="A3260" s="1">
        <v>40011</v>
      </c>
      <c r="B3260">
        <v>17.805864</v>
      </c>
    </row>
    <row r="3261" spans="1:2" x14ac:dyDescent="0.3">
      <c r="A3261" s="1">
        <v>40014</v>
      </c>
      <c r="B3261">
        <v>20.148161000000002</v>
      </c>
    </row>
    <row r="3262" spans="1:2" x14ac:dyDescent="0.3">
      <c r="A3262" s="1">
        <v>40015</v>
      </c>
      <c r="B3262">
        <v>18.635581999999999</v>
      </c>
    </row>
    <row r="3263" spans="1:2" x14ac:dyDescent="0.3">
      <c r="A3263" s="1">
        <v>40016</v>
      </c>
      <c r="B3263">
        <v>18.642923</v>
      </c>
    </row>
    <row r="3264" spans="1:2" x14ac:dyDescent="0.3">
      <c r="A3264" s="1">
        <v>40017</v>
      </c>
      <c r="B3264">
        <v>18.767752000000002</v>
      </c>
    </row>
    <row r="3265" spans="1:2" x14ac:dyDescent="0.3">
      <c r="A3265" s="1">
        <v>40018</v>
      </c>
      <c r="B3265">
        <v>18.268447999999999</v>
      </c>
    </row>
    <row r="3266" spans="1:2" x14ac:dyDescent="0.3">
      <c r="A3266" s="1">
        <v>40021</v>
      </c>
      <c r="B3266">
        <v>18.819148999999999</v>
      </c>
    </row>
    <row r="3267" spans="1:2" x14ac:dyDescent="0.3">
      <c r="A3267" s="1">
        <v>40022</v>
      </c>
      <c r="B3267">
        <v>18.892569999999999</v>
      </c>
    </row>
    <row r="3268" spans="1:2" x14ac:dyDescent="0.3">
      <c r="A3268" s="1">
        <v>40023</v>
      </c>
      <c r="B3268">
        <v>18.877890000000001</v>
      </c>
    </row>
    <row r="3269" spans="1:2" x14ac:dyDescent="0.3">
      <c r="A3269" s="1">
        <v>40024</v>
      </c>
      <c r="B3269">
        <v>19.905857000000001</v>
      </c>
    </row>
    <row r="3270" spans="1:2" x14ac:dyDescent="0.3">
      <c r="A3270" s="1">
        <v>40025</v>
      </c>
      <c r="B3270">
        <v>17.732437000000001</v>
      </c>
    </row>
    <row r="3271" spans="1:2" x14ac:dyDescent="0.3">
      <c r="A3271" s="1">
        <v>40028</v>
      </c>
      <c r="B3271">
        <v>18.510759</v>
      </c>
    </row>
    <row r="3272" spans="1:2" x14ac:dyDescent="0.3">
      <c r="A3272" s="1">
        <v>40029</v>
      </c>
      <c r="B3272">
        <v>18.363903000000001</v>
      </c>
    </row>
    <row r="3273" spans="1:2" x14ac:dyDescent="0.3">
      <c r="A3273" s="1">
        <v>40030</v>
      </c>
      <c r="B3273">
        <v>17.659013999999999</v>
      </c>
    </row>
    <row r="3274" spans="1:2" x14ac:dyDescent="0.3">
      <c r="A3274" s="1">
        <v>40031</v>
      </c>
      <c r="B3274">
        <v>17.108312999999999</v>
      </c>
    </row>
    <row r="3275" spans="1:2" x14ac:dyDescent="0.3">
      <c r="A3275" s="1">
        <v>40032</v>
      </c>
      <c r="B3275">
        <v>16.910064999999999</v>
      </c>
    </row>
    <row r="3276" spans="1:2" x14ac:dyDescent="0.3">
      <c r="A3276" s="1">
        <v>40035</v>
      </c>
      <c r="B3276">
        <v>16.976147000000001</v>
      </c>
    </row>
    <row r="3277" spans="1:2" x14ac:dyDescent="0.3">
      <c r="A3277" s="1">
        <v>40036</v>
      </c>
      <c r="B3277">
        <v>17.622299000000002</v>
      </c>
    </row>
    <row r="3278" spans="1:2" x14ac:dyDescent="0.3">
      <c r="A3278" s="1">
        <v>40037</v>
      </c>
      <c r="B3278">
        <v>17.357965</v>
      </c>
    </row>
    <row r="3279" spans="1:2" x14ac:dyDescent="0.3">
      <c r="A3279" s="1">
        <v>40038</v>
      </c>
      <c r="B3279">
        <v>17.916001999999999</v>
      </c>
    </row>
    <row r="3280" spans="1:2" x14ac:dyDescent="0.3">
      <c r="A3280" s="1">
        <v>40039</v>
      </c>
      <c r="B3280">
        <v>17.115658</v>
      </c>
    </row>
    <row r="3281" spans="1:2" x14ac:dyDescent="0.3">
      <c r="A3281" s="1">
        <v>40042</v>
      </c>
      <c r="B3281">
        <v>16.337339</v>
      </c>
    </row>
    <row r="3282" spans="1:2" x14ac:dyDescent="0.3">
      <c r="A3282" s="1">
        <v>40043</v>
      </c>
      <c r="B3282">
        <v>19.164249000000002</v>
      </c>
    </row>
    <row r="3283" spans="1:2" x14ac:dyDescent="0.3">
      <c r="A3283" s="1">
        <v>40044</v>
      </c>
      <c r="B3283">
        <v>19.487325999999999</v>
      </c>
    </row>
    <row r="3284" spans="1:2" x14ac:dyDescent="0.3">
      <c r="A3284" s="1">
        <v>40045</v>
      </c>
      <c r="B3284">
        <v>19.810406</v>
      </c>
    </row>
    <row r="3285" spans="1:2" x14ac:dyDescent="0.3">
      <c r="A3285" s="1">
        <v>40046</v>
      </c>
      <c r="B3285">
        <v>20.346415</v>
      </c>
    </row>
    <row r="3286" spans="1:2" x14ac:dyDescent="0.3">
      <c r="A3286" s="1">
        <v>40049</v>
      </c>
      <c r="B3286">
        <v>20.713543000000001</v>
      </c>
    </row>
    <row r="3287" spans="1:2" x14ac:dyDescent="0.3">
      <c r="A3287" s="1">
        <v>40050</v>
      </c>
      <c r="B3287">
        <v>20.750257000000001</v>
      </c>
    </row>
    <row r="3288" spans="1:2" x14ac:dyDescent="0.3">
      <c r="A3288" s="1">
        <v>40051</v>
      </c>
      <c r="B3288">
        <v>21.660746</v>
      </c>
    </row>
    <row r="3289" spans="1:2" x14ac:dyDescent="0.3">
      <c r="A3289" s="1">
        <v>40052</v>
      </c>
      <c r="B3289">
        <v>21.242211999999999</v>
      </c>
    </row>
    <row r="3290" spans="1:2" x14ac:dyDescent="0.3">
      <c r="A3290" s="1">
        <v>40053</v>
      </c>
      <c r="B3290">
        <v>21.154102000000002</v>
      </c>
    </row>
    <row r="3291" spans="1:2" x14ac:dyDescent="0.3">
      <c r="A3291" s="1">
        <v>40056</v>
      </c>
      <c r="B3291">
        <v>21.154102000000002</v>
      </c>
    </row>
    <row r="3292" spans="1:2" x14ac:dyDescent="0.3">
      <c r="A3292" s="1">
        <v>40057</v>
      </c>
      <c r="B3292">
        <v>19.663549</v>
      </c>
    </row>
    <row r="3293" spans="1:2" x14ac:dyDescent="0.3">
      <c r="A3293" s="1">
        <v>40058</v>
      </c>
      <c r="B3293">
        <v>19.964596</v>
      </c>
    </row>
    <row r="3294" spans="1:2" x14ac:dyDescent="0.3">
      <c r="A3294" s="1">
        <v>40059</v>
      </c>
      <c r="B3294">
        <v>20.405156999999999</v>
      </c>
    </row>
    <row r="3295" spans="1:2" x14ac:dyDescent="0.3">
      <c r="A3295" s="1">
        <v>40060</v>
      </c>
      <c r="B3295">
        <v>20.779629</v>
      </c>
    </row>
    <row r="3296" spans="1:2" x14ac:dyDescent="0.3">
      <c r="A3296" s="1">
        <v>40063</v>
      </c>
      <c r="B3296">
        <v>21.11739</v>
      </c>
    </row>
    <row r="3297" spans="1:2" x14ac:dyDescent="0.3">
      <c r="A3297" s="1">
        <v>40064</v>
      </c>
      <c r="B3297">
        <v>21.660746</v>
      </c>
    </row>
    <row r="3298" spans="1:2" x14ac:dyDescent="0.3">
      <c r="A3298" s="1">
        <v>40065</v>
      </c>
      <c r="B3298">
        <v>23.944298</v>
      </c>
    </row>
    <row r="3299" spans="1:2" x14ac:dyDescent="0.3">
      <c r="A3299" s="1">
        <v>40066</v>
      </c>
      <c r="B3299">
        <v>26.734497000000001</v>
      </c>
    </row>
    <row r="3300" spans="1:2" x14ac:dyDescent="0.3">
      <c r="A3300" s="1">
        <v>40067</v>
      </c>
      <c r="B3300">
        <v>26.066322</v>
      </c>
    </row>
    <row r="3301" spans="1:2" x14ac:dyDescent="0.3">
      <c r="A3301" s="1">
        <v>40070</v>
      </c>
      <c r="B3301">
        <v>25.985551999999998</v>
      </c>
    </row>
    <row r="3302" spans="1:2" x14ac:dyDescent="0.3">
      <c r="A3302" s="1">
        <v>40071</v>
      </c>
      <c r="B3302">
        <v>28.606867000000001</v>
      </c>
    </row>
    <row r="3303" spans="1:2" x14ac:dyDescent="0.3">
      <c r="A3303" s="1">
        <v>40072</v>
      </c>
      <c r="B3303">
        <v>28.966660000000001</v>
      </c>
    </row>
    <row r="3304" spans="1:2" x14ac:dyDescent="0.3">
      <c r="A3304" s="1">
        <v>40073</v>
      </c>
      <c r="B3304">
        <v>28.107569000000002</v>
      </c>
    </row>
    <row r="3305" spans="1:2" x14ac:dyDescent="0.3">
      <c r="A3305" s="1">
        <v>40074</v>
      </c>
      <c r="B3305">
        <v>27.564216999999999</v>
      </c>
    </row>
    <row r="3306" spans="1:2" x14ac:dyDescent="0.3">
      <c r="A3306" s="1">
        <v>40077</v>
      </c>
      <c r="B3306">
        <v>26.734497000000001</v>
      </c>
    </row>
    <row r="3307" spans="1:2" x14ac:dyDescent="0.3">
      <c r="A3307" s="1">
        <v>40078</v>
      </c>
      <c r="B3307">
        <v>28.849170999999998</v>
      </c>
    </row>
    <row r="3308" spans="1:2" x14ac:dyDescent="0.3">
      <c r="A3308" s="1">
        <v>40079</v>
      </c>
      <c r="B3308">
        <v>28.445333000000002</v>
      </c>
    </row>
    <row r="3309" spans="1:2" x14ac:dyDescent="0.3">
      <c r="A3309" s="1">
        <v>40080</v>
      </c>
      <c r="B3309">
        <v>27.299876999999999</v>
      </c>
    </row>
    <row r="3310" spans="1:2" x14ac:dyDescent="0.3">
      <c r="A3310" s="1">
        <v>40081</v>
      </c>
      <c r="B3310">
        <v>26.609676</v>
      </c>
    </row>
    <row r="3311" spans="1:2" x14ac:dyDescent="0.3">
      <c r="A3311" s="1">
        <v>40084</v>
      </c>
      <c r="B3311">
        <v>27.417358</v>
      </c>
    </row>
    <row r="3312" spans="1:2" x14ac:dyDescent="0.3">
      <c r="A3312" s="1">
        <v>40085</v>
      </c>
      <c r="B3312">
        <v>26.6831</v>
      </c>
    </row>
    <row r="3313" spans="1:2" x14ac:dyDescent="0.3">
      <c r="A3313" s="1">
        <v>40086</v>
      </c>
      <c r="B3313">
        <v>27.108972999999999</v>
      </c>
    </row>
    <row r="3314" spans="1:2" x14ac:dyDescent="0.3">
      <c r="A3314" s="1">
        <v>40087</v>
      </c>
      <c r="B3314">
        <v>27.211766999999998</v>
      </c>
    </row>
    <row r="3315" spans="1:2" x14ac:dyDescent="0.3">
      <c r="A3315" s="1">
        <v>40088</v>
      </c>
      <c r="B3315">
        <v>25.214575</v>
      </c>
    </row>
    <row r="3316" spans="1:2" x14ac:dyDescent="0.3">
      <c r="A3316" s="1">
        <v>40091</v>
      </c>
      <c r="B3316">
        <v>25.633101</v>
      </c>
    </row>
    <row r="3317" spans="1:2" x14ac:dyDescent="0.3">
      <c r="A3317" s="1">
        <v>40092</v>
      </c>
      <c r="B3317">
        <v>27.608269</v>
      </c>
    </row>
    <row r="3318" spans="1:2" x14ac:dyDescent="0.3">
      <c r="A3318" s="1">
        <v>40093</v>
      </c>
      <c r="B3318">
        <v>28.254421000000001</v>
      </c>
    </row>
    <row r="3319" spans="1:2" x14ac:dyDescent="0.3">
      <c r="A3319" s="1">
        <v>40094</v>
      </c>
      <c r="B3319">
        <v>29.164906999999999</v>
      </c>
    </row>
    <row r="3320" spans="1:2" x14ac:dyDescent="0.3">
      <c r="A3320" s="1">
        <v>40095</v>
      </c>
      <c r="B3320">
        <v>29.186931999999999</v>
      </c>
    </row>
    <row r="3321" spans="1:2" x14ac:dyDescent="0.3">
      <c r="A3321" s="1">
        <v>40098</v>
      </c>
      <c r="B3321">
        <v>30.163509000000001</v>
      </c>
    </row>
    <row r="3322" spans="1:2" x14ac:dyDescent="0.3">
      <c r="A3322" s="1">
        <v>40099</v>
      </c>
      <c r="B3322">
        <v>29.921198</v>
      </c>
    </row>
    <row r="3323" spans="1:2" x14ac:dyDescent="0.3">
      <c r="A3323" s="1">
        <v>40100</v>
      </c>
      <c r="B3323">
        <v>31.441120000000002</v>
      </c>
    </row>
    <row r="3324" spans="1:2" x14ac:dyDescent="0.3">
      <c r="A3324" s="1">
        <v>40101</v>
      </c>
      <c r="B3324">
        <v>31.169436999999999</v>
      </c>
    </row>
    <row r="3325" spans="1:2" x14ac:dyDescent="0.3">
      <c r="A3325" s="1">
        <v>40102</v>
      </c>
      <c r="B3325">
        <v>30.325040999999999</v>
      </c>
    </row>
    <row r="3326" spans="1:2" x14ac:dyDescent="0.3">
      <c r="A3326" s="1">
        <v>40105</v>
      </c>
      <c r="B3326">
        <v>30.692174999999999</v>
      </c>
    </row>
    <row r="3327" spans="1:2" x14ac:dyDescent="0.3">
      <c r="A3327" s="1">
        <v>40106</v>
      </c>
      <c r="B3327">
        <v>30.457208999999999</v>
      </c>
    </row>
    <row r="3328" spans="1:2" x14ac:dyDescent="0.3">
      <c r="A3328" s="1">
        <v>40107</v>
      </c>
      <c r="B3328">
        <v>30.031336</v>
      </c>
    </row>
    <row r="3329" spans="1:2" x14ac:dyDescent="0.3">
      <c r="A3329" s="1">
        <v>40108</v>
      </c>
      <c r="B3329">
        <v>29.333786</v>
      </c>
    </row>
    <row r="3330" spans="1:2" x14ac:dyDescent="0.3">
      <c r="A3330" s="1">
        <v>40109</v>
      </c>
      <c r="B3330">
        <v>29.517351000000001</v>
      </c>
    </row>
    <row r="3331" spans="1:2" x14ac:dyDescent="0.3">
      <c r="A3331" s="1">
        <v>40112</v>
      </c>
      <c r="B3331">
        <v>28.944624000000001</v>
      </c>
    </row>
    <row r="3332" spans="1:2" x14ac:dyDescent="0.3">
      <c r="A3332" s="1">
        <v>40113</v>
      </c>
      <c r="B3332">
        <v>27.138338000000001</v>
      </c>
    </row>
    <row r="3333" spans="1:2" x14ac:dyDescent="0.3">
      <c r="A3333" s="1">
        <v>40114</v>
      </c>
      <c r="B3333">
        <v>25.669815</v>
      </c>
    </row>
    <row r="3334" spans="1:2" x14ac:dyDescent="0.3">
      <c r="A3334" s="1">
        <v>40115</v>
      </c>
      <c r="B3334">
        <v>28.452673000000001</v>
      </c>
    </row>
    <row r="3335" spans="1:2" x14ac:dyDescent="0.3">
      <c r="A3335" s="1">
        <v>40116</v>
      </c>
      <c r="B3335">
        <v>26.910719</v>
      </c>
    </row>
    <row r="3336" spans="1:2" x14ac:dyDescent="0.3">
      <c r="A3336" s="1">
        <v>40119</v>
      </c>
      <c r="B3336">
        <v>26.499535000000002</v>
      </c>
    </row>
    <row r="3337" spans="1:2" x14ac:dyDescent="0.3">
      <c r="A3337" s="1">
        <v>40120</v>
      </c>
      <c r="B3337">
        <v>25.699186000000001</v>
      </c>
    </row>
    <row r="3338" spans="1:2" x14ac:dyDescent="0.3">
      <c r="A3338" s="1">
        <v>40121</v>
      </c>
      <c r="B3338">
        <v>27.020861</v>
      </c>
    </row>
    <row r="3339" spans="1:2" x14ac:dyDescent="0.3">
      <c r="A3339" s="1">
        <v>40122</v>
      </c>
      <c r="B3339">
        <v>27.241140000000001</v>
      </c>
    </row>
    <row r="3340" spans="1:2" x14ac:dyDescent="0.3">
      <c r="A3340" s="1">
        <v>40123</v>
      </c>
      <c r="B3340">
        <v>26.874002000000001</v>
      </c>
    </row>
    <row r="3341" spans="1:2" x14ac:dyDescent="0.3">
      <c r="A3341" s="1">
        <v>40126</v>
      </c>
      <c r="B3341">
        <v>28.261762999999998</v>
      </c>
    </row>
    <row r="3342" spans="1:2" x14ac:dyDescent="0.3">
      <c r="A3342" s="1">
        <v>40127</v>
      </c>
      <c r="B3342">
        <v>27.314565999999999</v>
      </c>
    </row>
    <row r="3343" spans="1:2" x14ac:dyDescent="0.3">
      <c r="A3343" s="1">
        <v>40128</v>
      </c>
      <c r="B3343">
        <v>28.210367000000002</v>
      </c>
    </row>
    <row r="3344" spans="1:2" x14ac:dyDescent="0.3">
      <c r="A3344" s="1">
        <v>40129</v>
      </c>
      <c r="B3344">
        <v>27.578903</v>
      </c>
    </row>
    <row r="3345" spans="1:2" x14ac:dyDescent="0.3">
      <c r="A3345" s="1">
        <v>40130</v>
      </c>
      <c r="B3345">
        <v>27.696383000000001</v>
      </c>
    </row>
    <row r="3346" spans="1:2" x14ac:dyDescent="0.3">
      <c r="A3346" s="1">
        <v>40133</v>
      </c>
      <c r="B3346">
        <v>28.739037</v>
      </c>
    </row>
    <row r="3347" spans="1:2" x14ac:dyDescent="0.3">
      <c r="A3347" s="1">
        <v>40134</v>
      </c>
      <c r="B3347">
        <v>27.894632000000001</v>
      </c>
    </row>
    <row r="3348" spans="1:2" x14ac:dyDescent="0.3">
      <c r="A3348" s="1">
        <v>40135</v>
      </c>
      <c r="B3348">
        <v>28.996023000000001</v>
      </c>
    </row>
    <row r="3349" spans="1:2" x14ac:dyDescent="0.3">
      <c r="A3349" s="1">
        <v>40136</v>
      </c>
      <c r="B3349">
        <v>27.622952999999999</v>
      </c>
    </row>
    <row r="3350" spans="1:2" x14ac:dyDescent="0.3">
      <c r="A3350" s="1">
        <v>40137</v>
      </c>
      <c r="B3350">
        <v>27.035544999999999</v>
      </c>
    </row>
    <row r="3351" spans="1:2" x14ac:dyDescent="0.3">
      <c r="A3351" s="1">
        <v>40140</v>
      </c>
      <c r="B3351">
        <v>27.61561</v>
      </c>
    </row>
    <row r="3352" spans="1:2" x14ac:dyDescent="0.3">
      <c r="A3352" s="1">
        <v>40141</v>
      </c>
      <c r="B3352">
        <v>27.343931000000001</v>
      </c>
    </row>
    <row r="3353" spans="1:2" x14ac:dyDescent="0.3">
      <c r="A3353" s="1">
        <v>40142</v>
      </c>
      <c r="B3353">
        <v>27.343931000000001</v>
      </c>
    </row>
    <row r="3354" spans="1:2" x14ac:dyDescent="0.3">
      <c r="A3354" s="1">
        <v>40143</v>
      </c>
      <c r="B3354">
        <v>25.824009</v>
      </c>
    </row>
    <row r="3355" spans="1:2" x14ac:dyDescent="0.3">
      <c r="A3355" s="1">
        <v>40144</v>
      </c>
      <c r="B3355">
        <v>26.147086999999999</v>
      </c>
    </row>
    <row r="3356" spans="1:2" x14ac:dyDescent="0.3">
      <c r="A3356" s="1">
        <v>40147</v>
      </c>
      <c r="B3356">
        <v>25.471564999999998</v>
      </c>
    </row>
    <row r="3357" spans="1:2" x14ac:dyDescent="0.3">
      <c r="A3357" s="1">
        <v>40148</v>
      </c>
      <c r="B3357">
        <v>26.293942999999999</v>
      </c>
    </row>
    <row r="3358" spans="1:2" x14ac:dyDescent="0.3">
      <c r="A3358" s="1">
        <v>40149</v>
      </c>
      <c r="B3358">
        <v>26.536249000000002</v>
      </c>
    </row>
    <row r="3359" spans="1:2" x14ac:dyDescent="0.3">
      <c r="A3359" s="1">
        <v>40150</v>
      </c>
      <c r="B3359">
        <v>26.903376000000002</v>
      </c>
    </row>
    <row r="3360" spans="1:2" x14ac:dyDescent="0.3">
      <c r="A3360" s="1">
        <v>40151</v>
      </c>
      <c r="B3360">
        <v>27.549531999999999</v>
      </c>
    </row>
    <row r="3361" spans="1:2" x14ac:dyDescent="0.3">
      <c r="A3361" s="1">
        <v>40154</v>
      </c>
      <c r="B3361">
        <v>27.299876999999999</v>
      </c>
    </row>
    <row r="3362" spans="1:2" x14ac:dyDescent="0.3">
      <c r="A3362" s="1">
        <v>40155</v>
      </c>
      <c r="B3362">
        <v>26.756526999999998</v>
      </c>
    </row>
    <row r="3363" spans="1:2" x14ac:dyDescent="0.3">
      <c r="A3363" s="1">
        <v>40156</v>
      </c>
      <c r="B3363">
        <v>26.587645999999999</v>
      </c>
    </row>
    <row r="3364" spans="1:2" x14ac:dyDescent="0.3">
      <c r="A3364" s="1">
        <v>40157</v>
      </c>
      <c r="B3364">
        <v>26.976807000000001</v>
      </c>
    </row>
    <row r="3365" spans="1:2" x14ac:dyDescent="0.3">
      <c r="A3365" s="1">
        <v>40158</v>
      </c>
      <c r="B3365">
        <v>26.719814</v>
      </c>
    </row>
    <row r="3366" spans="1:2" x14ac:dyDescent="0.3">
      <c r="A3366" s="1">
        <v>40161</v>
      </c>
      <c r="B3366">
        <v>27.689036999999999</v>
      </c>
    </row>
    <row r="3367" spans="1:2" x14ac:dyDescent="0.3">
      <c r="A3367" s="1">
        <v>40162</v>
      </c>
      <c r="B3367">
        <v>28.305819</v>
      </c>
    </row>
    <row r="3368" spans="1:2" x14ac:dyDescent="0.3">
      <c r="A3368" s="1">
        <v>40163</v>
      </c>
      <c r="B3368">
        <v>27.872603999999999</v>
      </c>
    </row>
    <row r="3369" spans="1:2" x14ac:dyDescent="0.3">
      <c r="A3369" s="1">
        <v>40164</v>
      </c>
      <c r="B3369">
        <v>27.791836</v>
      </c>
    </row>
    <row r="3370" spans="1:2" x14ac:dyDescent="0.3">
      <c r="A3370" s="1">
        <v>40165</v>
      </c>
      <c r="B3370">
        <v>27.468755999999999</v>
      </c>
    </row>
    <row r="3371" spans="1:2" x14ac:dyDescent="0.3">
      <c r="A3371" s="1">
        <v>40168</v>
      </c>
      <c r="B3371">
        <v>27.799177</v>
      </c>
    </row>
    <row r="3372" spans="1:2" x14ac:dyDescent="0.3">
      <c r="A3372" s="1">
        <v>40169</v>
      </c>
      <c r="B3372">
        <v>27.916658000000002</v>
      </c>
    </row>
    <row r="3373" spans="1:2" x14ac:dyDescent="0.3">
      <c r="A3373" s="1">
        <v>40170</v>
      </c>
      <c r="B3373">
        <v>27.968057999999999</v>
      </c>
    </row>
    <row r="3374" spans="1:2" x14ac:dyDescent="0.3">
      <c r="A3374" s="1">
        <v>40175</v>
      </c>
      <c r="B3374">
        <v>27.733091000000002</v>
      </c>
    </row>
    <row r="3375" spans="1:2" x14ac:dyDescent="0.3">
      <c r="A3375" s="1">
        <v>40176</v>
      </c>
      <c r="B3375">
        <v>26.976807000000001</v>
      </c>
    </row>
    <row r="3376" spans="1:2" x14ac:dyDescent="0.3">
      <c r="A3376" s="1">
        <v>40177</v>
      </c>
      <c r="B3376">
        <v>27.659666000000001</v>
      </c>
    </row>
    <row r="3377" spans="1:2" x14ac:dyDescent="0.3">
      <c r="A3377" s="1">
        <v>40182</v>
      </c>
      <c r="B3377">
        <v>27.993755</v>
      </c>
    </row>
    <row r="3378" spans="1:2" x14ac:dyDescent="0.3">
      <c r="A3378" s="1">
        <v>40183</v>
      </c>
      <c r="B3378">
        <v>29.744976000000001</v>
      </c>
    </row>
    <row r="3379" spans="1:2" x14ac:dyDescent="0.3">
      <c r="A3379" s="1">
        <v>40184</v>
      </c>
      <c r="B3379">
        <v>29.939556</v>
      </c>
    </row>
    <row r="3380" spans="1:2" x14ac:dyDescent="0.3">
      <c r="A3380" s="1">
        <v>40185</v>
      </c>
      <c r="B3380">
        <v>33.776072999999997</v>
      </c>
    </row>
    <row r="3381" spans="1:2" x14ac:dyDescent="0.3">
      <c r="A3381" s="1">
        <v>40186</v>
      </c>
      <c r="B3381">
        <v>34.400199999999998</v>
      </c>
    </row>
    <row r="3382" spans="1:2" x14ac:dyDescent="0.3">
      <c r="A3382" s="1">
        <v>40189</v>
      </c>
      <c r="B3382">
        <v>32.711402999999997</v>
      </c>
    </row>
    <row r="3383" spans="1:2" x14ac:dyDescent="0.3">
      <c r="A3383" s="1">
        <v>40190</v>
      </c>
      <c r="B3383">
        <v>31.013642999999998</v>
      </c>
    </row>
    <row r="3384" spans="1:2" x14ac:dyDescent="0.3">
      <c r="A3384" s="1">
        <v>40191</v>
      </c>
      <c r="B3384">
        <v>32.042503000000004</v>
      </c>
    </row>
    <row r="3385" spans="1:2" x14ac:dyDescent="0.3">
      <c r="A3385" s="1">
        <v>40192</v>
      </c>
      <c r="B3385">
        <v>31.883050999999998</v>
      </c>
    </row>
    <row r="3386" spans="1:2" x14ac:dyDescent="0.3">
      <c r="A3386" s="1">
        <v>40193</v>
      </c>
      <c r="B3386">
        <v>30.895954</v>
      </c>
    </row>
    <row r="3387" spans="1:2" x14ac:dyDescent="0.3">
      <c r="A3387" s="1">
        <v>40196</v>
      </c>
      <c r="B3387">
        <v>31.898226000000001</v>
      </c>
    </row>
    <row r="3388" spans="1:2" x14ac:dyDescent="0.3">
      <c r="A3388" s="1">
        <v>40197</v>
      </c>
      <c r="B3388">
        <v>32.042503000000004</v>
      </c>
    </row>
    <row r="3389" spans="1:2" x14ac:dyDescent="0.3">
      <c r="A3389" s="1">
        <v>40198</v>
      </c>
      <c r="B3389">
        <v>31.017441000000002</v>
      </c>
    </row>
    <row r="3390" spans="1:2" x14ac:dyDescent="0.3">
      <c r="A3390" s="1">
        <v>40199</v>
      </c>
      <c r="B3390">
        <v>30.876971999999999</v>
      </c>
    </row>
    <row r="3391" spans="1:2" x14ac:dyDescent="0.3">
      <c r="A3391" s="1">
        <v>40200</v>
      </c>
      <c r="B3391">
        <v>31.237635000000001</v>
      </c>
    </row>
    <row r="3392" spans="1:2" x14ac:dyDescent="0.3">
      <c r="A3392" s="1">
        <v>40203</v>
      </c>
      <c r="B3392">
        <v>30.523890999999999</v>
      </c>
    </row>
    <row r="3393" spans="1:2" x14ac:dyDescent="0.3">
      <c r="A3393" s="1">
        <v>40204</v>
      </c>
      <c r="B3393">
        <v>30.679552000000001</v>
      </c>
    </row>
    <row r="3394" spans="1:2" x14ac:dyDescent="0.3">
      <c r="A3394" s="1">
        <v>40205</v>
      </c>
      <c r="B3394">
        <v>29.768393</v>
      </c>
    </row>
    <row r="3395" spans="1:2" x14ac:dyDescent="0.3">
      <c r="A3395" s="1">
        <v>40206</v>
      </c>
      <c r="B3395">
        <v>29.794965999999999</v>
      </c>
    </row>
    <row r="3396" spans="1:2" x14ac:dyDescent="0.3">
      <c r="A3396" s="1">
        <v>40207</v>
      </c>
      <c r="B3396">
        <v>30.372033999999999</v>
      </c>
    </row>
    <row r="3397" spans="1:2" x14ac:dyDescent="0.3">
      <c r="A3397" s="1">
        <v>40210</v>
      </c>
      <c r="B3397">
        <v>31.374313000000001</v>
      </c>
    </row>
    <row r="3398" spans="1:2" x14ac:dyDescent="0.3">
      <c r="A3398" s="1">
        <v>40211</v>
      </c>
      <c r="B3398">
        <v>31.343941000000001</v>
      </c>
    </row>
    <row r="3399" spans="1:2" x14ac:dyDescent="0.3">
      <c r="A3399" s="1">
        <v>40212</v>
      </c>
      <c r="B3399">
        <v>31.207263999999999</v>
      </c>
    </row>
    <row r="3400" spans="1:2" x14ac:dyDescent="0.3">
      <c r="A3400" s="1">
        <v>40213</v>
      </c>
      <c r="B3400">
        <v>29.635513</v>
      </c>
    </row>
    <row r="3401" spans="1:2" x14ac:dyDescent="0.3">
      <c r="A3401" s="1">
        <v>40214</v>
      </c>
      <c r="B3401">
        <v>28.674994999999999</v>
      </c>
    </row>
    <row r="3402" spans="1:2" x14ac:dyDescent="0.3">
      <c r="A3402" s="1">
        <v>40217</v>
      </c>
      <c r="B3402">
        <v>27.638552000000001</v>
      </c>
    </row>
    <row r="3403" spans="1:2" x14ac:dyDescent="0.3">
      <c r="A3403" s="1">
        <v>40218</v>
      </c>
      <c r="B3403">
        <v>28.143484000000001</v>
      </c>
    </row>
    <row r="3404" spans="1:2" x14ac:dyDescent="0.3">
      <c r="A3404" s="1">
        <v>40219</v>
      </c>
      <c r="B3404">
        <v>28.147283999999999</v>
      </c>
    </row>
    <row r="3405" spans="1:2" x14ac:dyDescent="0.3">
      <c r="A3405" s="1">
        <v>40220</v>
      </c>
      <c r="B3405">
        <v>26.336351000000001</v>
      </c>
    </row>
    <row r="3406" spans="1:2" x14ac:dyDescent="0.3">
      <c r="A3406" s="1">
        <v>40221</v>
      </c>
      <c r="B3406">
        <v>25.223976</v>
      </c>
    </row>
    <row r="3407" spans="1:2" x14ac:dyDescent="0.3">
      <c r="A3407" s="1">
        <v>40224</v>
      </c>
      <c r="B3407">
        <v>25.379629000000001</v>
      </c>
    </row>
    <row r="3408" spans="1:2" x14ac:dyDescent="0.3">
      <c r="A3408" s="1">
        <v>40225</v>
      </c>
      <c r="B3408">
        <v>24.988592000000001</v>
      </c>
    </row>
    <row r="3409" spans="1:2" x14ac:dyDescent="0.3">
      <c r="A3409" s="1">
        <v>40226</v>
      </c>
      <c r="B3409">
        <v>26.00985</v>
      </c>
    </row>
    <row r="3410" spans="1:2" x14ac:dyDescent="0.3">
      <c r="A3410" s="1">
        <v>40227</v>
      </c>
      <c r="B3410">
        <v>25.903551</v>
      </c>
    </row>
    <row r="3411" spans="1:2" x14ac:dyDescent="0.3">
      <c r="A3411" s="1">
        <v>40228</v>
      </c>
      <c r="B3411">
        <v>25.182217000000001</v>
      </c>
    </row>
    <row r="3412" spans="1:2" x14ac:dyDescent="0.3">
      <c r="A3412" s="1">
        <v>40231</v>
      </c>
      <c r="B3412">
        <v>24.703854</v>
      </c>
    </row>
    <row r="3413" spans="1:2" x14ac:dyDescent="0.3">
      <c r="A3413" s="1">
        <v>40232</v>
      </c>
      <c r="B3413">
        <v>25.755486999999999</v>
      </c>
    </row>
    <row r="3414" spans="1:2" x14ac:dyDescent="0.3">
      <c r="A3414" s="1">
        <v>40233</v>
      </c>
      <c r="B3414">
        <v>25.520102000000001</v>
      </c>
    </row>
    <row r="3415" spans="1:2" x14ac:dyDescent="0.3">
      <c r="A3415" s="1">
        <v>40234</v>
      </c>
      <c r="B3415">
        <v>24.392541999999999</v>
      </c>
    </row>
    <row r="3416" spans="1:2" x14ac:dyDescent="0.3">
      <c r="A3416" s="1">
        <v>40235</v>
      </c>
      <c r="B3416">
        <v>25.592237000000001</v>
      </c>
    </row>
    <row r="3417" spans="1:2" x14ac:dyDescent="0.3">
      <c r="A3417" s="1">
        <v>40238</v>
      </c>
      <c r="B3417">
        <v>25.284716</v>
      </c>
    </row>
    <row r="3418" spans="1:2" x14ac:dyDescent="0.3">
      <c r="A3418" s="1">
        <v>40239</v>
      </c>
      <c r="B3418">
        <v>26.362925000000001</v>
      </c>
    </row>
    <row r="3419" spans="1:2" x14ac:dyDescent="0.3">
      <c r="A3419" s="1">
        <v>40240</v>
      </c>
      <c r="B3419">
        <v>26.271811</v>
      </c>
    </row>
    <row r="3420" spans="1:2" x14ac:dyDescent="0.3">
      <c r="A3420" s="1">
        <v>40241</v>
      </c>
      <c r="B3420">
        <v>25.933917999999998</v>
      </c>
    </row>
    <row r="3421" spans="1:2" x14ac:dyDescent="0.3">
      <c r="A3421" s="1">
        <v>40242</v>
      </c>
      <c r="B3421">
        <v>27.714483000000001</v>
      </c>
    </row>
    <row r="3422" spans="1:2" x14ac:dyDescent="0.3">
      <c r="A3422" s="1">
        <v>40245</v>
      </c>
      <c r="B3422">
        <v>27.767634999999999</v>
      </c>
    </row>
    <row r="3423" spans="1:2" x14ac:dyDescent="0.3">
      <c r="A3423" s="1">
        <v>40246</v>
      </c>
      <c r="B3423">
        <v>27.425944999999999</v>
      </c>
    </row>
    <row r="3424" spans="1:2" x14ac:dyDescent="0.3">
      <c r="A3424" s="1">
        <v>40247</v>
      </c>
      <c r="B3424">
        <v>27.942270000000001</v>
      </c>
    </row>
    <row r="3425" spans="1:2" x14ac:dyDescent="0.3">
      <c r="A3425" s="1">
        <v>40248</v>
      </c>
      <c r="B3425">
        <v>28.116911000000002</v>
      </c>
    </row>
    <row r="3426" spans="1:2" x14ac:dyDescent="0.3">
      <c r="A3426" s="1">
        <v>40249</v>
      </c>
      <c r="B3426">
        <v>28.295345000000001</v>
      </c>
    </row>
    <row r="3427" spans="1:2" x14ac:dyDescent="0.3">
      <c r="A3427" s="1">
        <v>40252</v>
      </c>
      <c r="B3427">
        <v>27.262692999999999</v>
      </c>
    </row>
    <row r="3428" spans="1:2" x14ac:dyDescent="0.3">
      <c r="A3428" s="1">
        <v>40253</v>
      </c>
      <c r="B3428">
        <v>27.820786999999999</v>
      </c>
    </row>
    <row r="3429" spans="1:2" x14ac:dyDescent="0.3">
      <c r="A3429" s="1">
        <v>40254</v>
      </c>
      <c r="B3429">
        <v>28.356093999999999</v>
      </c>
    </row>
    <row r="3430" spans="1:2" x14ac:dyDescent="0.3">
      <c r="A3430" s="1">
        <v>40255</v>
      </c>
      <c r="B3430">
        <v>27.676517</v>
      </c>
    </row>
    <row r="3431" spans="1:2" x14ac:dyDescent="0.3">
      <c r="A3431" s="1">
        <v>40256</v>
      </c>
      <c r="B3431">
        <v>27.980238</v>
      </c>
    </row>
    <row r="3432" spans="1:2" x14ac:dyDescent="0.3">
      <c r="A3432" s="1">
        <v>40259</v>
      </c>
      <c r="B3432">
        <v>27.703094</v>
      </c>
    </row>
    <row r="3433" spans="1:2" x14ac:dyDescent="0.3">
      <c r="A3433" s="1">
        <v>40260</v>
      </c>
      <c r="B3433">
        <v>27.919492999999999</v>
      </c>
    </row>
    <row r="3434" spans="1:2" x14ac:dyDescent="0.3">
      <c r="A3434" s="1">
        <v>40261</v>
      </c>
      <c r="B3434">
        <v>27.911898000000001</v>
      </c>
    </row>
    <row r="3435" spans="1:2" x14ac:dyDescent="0.3">
      <c r="A3435" s="1">
        <v>40262</v>
      </c>
      <c r="B3435">
        <v>29.233082</v>
      </c>
    </row>
    <row r="3436" spans="1:2" x14ac:dyDescent="0.3">
      <c r="A3436" s="1">
        <v>40263</v>
      </c>
      <c r="B3436">
        <v>29.422906999999999</v>
      </c>
    </row>
    <row r="3437" spans="1:2" x14ac:dyDescent="0.3">
      <c r="A3437" s="1">
        <v>40266</v>
      </c>
      <c r="B3437">
        <v>29.578568000000001</v>
      </c>
    </row>
    <row r="3438" spans="1:2" x14ac:dyDescent="0.3">
      <c r="A3438" s="1">
        <v>40267</v>
      </c>
      <c r="B3438">
        <v>28.781296000000001</v>
      </c>
    </row>
    <row r="3439" spans="1:2" x14ac:dyDescent="0.3">
      <c r="A3439" s="1">
        <v>40268</v>
      </c>
      <c r="B3439">
        <v>28.507943999999998</v>
      </c>
    </row>
    <row r="3440" spans="1:2" x14ac:dyDescent="0.3">
      <c r="A3440" s="1">
        <v>40269</v>
      </c>
      <c r="B3440">
        <v>29.043254999999998</v>
      </c>
    </row>
    <row r="3441" spans="1:2" x14ac:dyDescent="0.3">
      <c r="A3441" s="1">
        <v>40274</v>
      </c>
      <c r="B3441">
        <v>28.853432000000002</v>
      </c>
    </row>
    <row r="3442" spans="1:2" x14ac:dyDescent="0.3">
      <c r="A3442" s="1">
        <v>40275</v>
      </c>
      <c r="B3442">
        <v>28.120709999999999</v>
      </c>
    </row>
    <row r="3443" spans="1:2" x14ac:dyDescent="0.3">
      <c r="A3443" s="1">
        <v>40276</v>
      </c>
      <c r="B3443">
        <v>27.334833</v>
      </c>
    </row>
    <row r="3444" spans="1:2" x14ac:dyDescent="0.3">
      <c r="A3444" s="1">
        <v>40277</v>
      </c>
      <c r="B3444">
        <v>28.006803999999999</v>
      </c>
    </row>
    <row r="3445" spans="1:2" x14ac:dyDescent="0.3">
      <c r="A3445" s="1">
        <v>40280</v>
      </c>
      <c r="B3445">
        <v>28.09413</v>
      </c>
    </row>
    <row r="3446" spans="1:2" x14ac:dyDescent="0.3">
      <c r="A3446" s="1">
        <v>40281</v>
      </c>
      <c r="B3446">
        <v>28.306732</v>
      </c>
    </row>
    <row r="3447" spans="1:2" x14ac:dyDescent="0.3">
      <c r="A3447" s="1">
        <v>40282</v>
      </c>
      <c r="B3447">
        <v>29.130580999999999</v>
      </c>
    </row>
    <row r="3448" spans="1:2" x14ac:dyDescent="0.3">
      <c r="A3448" s="1">
        <v>40283</v>
      </c>
      <c r="B3448">
        <v>29.510231000000001</v>
      </c>
    </row>
    <row r="3449" spans="1:2" x14ac:dyDescent="0.3">
      <c r="A3449" s="1">
        <v>40284</v>
      </c>
      <c r="B3449">
        <v>29.916452</v>
      </c>
    </row>
    <row r="3450" spans="1:2" x14ac:dyDescent="0.3">
      <c r="A3450" s="1">
        <v>40287</v>
      </c>
      <c r="B3450">
        <v>29.533007000000001</v>
      </c>
    </row>
    <row r="3451" spans="1:2" x14ac:dyDescent="0.3">
      <c r="A3451" s="1">
        <v>40288</v>
      </c>
      <c r="B3451">
        <v>31.131333999999999</v>
      </c>
    </row>
    <row r="3452" spans="1:2" x14ac:dyDescent="0.3">
      <c r="A3452" s="1">
        <v>40289</v>
      </c>
      <c r="B3452">
        <v>31.199677000000001</v>
      </c>
    </row>
    <row r="3453" spans="1:2" x14ac:dyDescent="0.3">
      <c r="A3453" s="1">
        <v>40290</v>
      </c>
      <c r="B3453">
        <v>31.184484000000001</v>
      </c>
    </row>
    <row r="3454" spans="1:2" x14ac:dyDescent="0.3">
      <c r="A3454" s="1">
        <v>40291</v>
      </c>
      <c r="B3454">
        <v>31.575520000000001</v>
      </c>
    </row>
    <row r="3455" spans="1:2" x14ac:dyDescent="0.3">
      <c r="A3455" s="1">
        <v>40294</v>
      </c>
      <c r="B3455">
        <v>32.828372999999999</v>
      </c>
    </row>
    <row r="3456" spans="1:2" x14ac:dyDescent="0.3">
      <c r="A3456" s="1">
        <v>40295</v>
      </c>
      <c r="B3456">
        <v>32.141209000000003</v>
      </c>
    </row>
    <row r="3457" spans="1:2" x14ac:dyDescent="0.3">
      <c r="A3457" s="1">
        <v>40296</v>
      </c>
      <c r="B3457">
        <v>33.021996000000001</v>
      </c>
    </row>
    <row r="3458" spans="1:2" x14ac:dyDescent="0.3">
      <c r="A3458" s="1">
        <v>40297</v>
      </c>
      <c r="B3458">
        <v>33.003014</v>
      </c>
    </row>
    <row r="3459" spans="1:2" x14ac:dyDescent="0.3">
      <c r="A3459" s="1">
        <v>40298</v>
      </c>
      <c r="B3459">
        <v>32.293059999999997</v>
      </c>
    </row>
    <row r="3460" spans="1:2" x14ac:dyDescent="0.3">
      <c r="A3460" s="1">
        <v>40301</v>
      </c>
      <c r="B3460">
        <v>32.331028000000003</v>
      </c>
    </row>
    <row r="3461" spans="1:2" x14ac:dyDescent="0.3">
      <c r="A3461" s="1">
        <v>40302</v>
      </c>
      <c r="B3461">
        <v>31.412272999999999</v>
      </c>
    </row>
    <row r="3462" spans="1:2" x14ac:dyDescent="0.3">
      <c r="A3462" s="1">
        <v>40303</v>
      </c>
      <c r="B3462">
        <v>31.180686999999999</v>
      </c>
    </row>
    <row r="3463" spans="1:2" x14ac:dyDescent="0.3">
      <c r="A3463" s="1">
        <v>40304</v>
      </c>
      <c r="B3463">
        <v>30.713716999999999</v>
      </c>
    </row>
    <row r="3464" spans="1:2" x14ac:dyDescent="0.3">
      <c r="A3464" s="1">
        <v>40305</v>
      </c>
      <c r="B3464">
        <v>29.476061000000001</v>
      </c>
    </row>
    <row r="3465" spans="1:2" x14ac:dyDescent="0.3">
      <c r="A3465" s="1">
        <v>40308</v>
      </c>
      <c r="B3465">
        <v>31.742571000000002</v>
      </c>
    </row>
    <row r="3466" spans="1:2" x14ac:dyDescent="0.3">
      <c r="A3466" s="1">
        <v>40309</v>
      </c>
      <c r="B3466">
        <v>31.799519</v>
      </c>
    </row>
    <row r="3467" spans="1:2" x14ac:dyDescent="0.3">
      <c r="A3467" s="1">
        <v>40310</v>
      </c>
      <c r="B3467">
        <v>32.555027000000003</v>
      </c>
    </row>
    <row r="3468" spans="1:2" x14ac:dyDescent="0.3">
      <c r="A3468" s="1">
        <v>40311</v>
      </c>
      <c r="B3468">
        <v>33.386459000000002</v>
      </c>
    </row>
    <row r="3469" spans="1:2" x14ac:dyDescent="0.3">
      <c r="A3469" s="1">
        <v>40312</v>
      </c>
      <c r="B3469">
        <v>32.122227000000002</v>
      </c>
    </row>
    <row r="3470" spans="1:2" x14ac:dyDescent="0.3">
      <c r="A3470" s="1">
        <v>40315</v>
      </c>
      <c r="B3470">
        <v>31.902024999999998</v>
      </c>
    </row>
    <row r="3471" spans="1:2" x14ac:dyDescent="0.3">
      <c r="A3471" s="1">
        <v>40316</v>
      </c>
      <c r="B3471">
        <v>32.224727999999999</v>
      </c>
    </row>
    <row r="3472" spans="1:2" x14ac:dyDescent="0.3">
      <c r="A3472" s="1">
        <v>40317</v>
      </c>
      <c r="B3472">
        <v>30.280916000000001</v>
      </c>
    </row>
    <row r="3473" spans="1:2" x14ac:dyDescent="0.3">
      <c r="A3473" s="1">
        <v>40318</v>
      </c>
      <c r="B3473">
        <v>28.845837</v>
      </c>
    </row>
    <row r="3474" spans="1:2" x14ac:dyDescent="0.3">
      <c r="A3474" s="1">
        <v>40319</v>
      </c>
      <c r="B3474">
        <v>29.202708999999999</v>
      </c>
    </row>
    <row r="3475" spans="1:2" x14ac:dyDescent="0.3">
      <c r="A3475" s="1">
        <v>40322</v>
      </c>
      <c r="B3475">
        <v>29.028068999999999</v>
      </c>
    </row>
    <row r="3476" spans="1:2" x14ac:dyDescent="0.3">
      <c r="A3476" s="1">
        <v>40323</v>
      </c>
      <c r="B3476">
        <v>27.365206000000001</v>
      </c>
    </row>
    <row r="3477" spans="1:2" x14ac:dyDescent="0.3">
      <c r="A3477" s="1">
        <v>40324</v>
      </c>
      <c r="B3477">
        <v>27.771426999999999</v>
      </c>
    </row>
    <row r="3478" spans="1:2" x14ac:dyDescent="0.3">
      <c r="A3478" s="1">
        <v>40325</v>
      </c>
      <c r="B3478">
        <v>28.485174000000001</v>
      </c>
    </row>
    <row r="3479" spans="1:2" x14ac:dyDescent="0.3">
      <c r="A3479" s="1">
        <v>40326</v>
      </c>
      <c r="B3479">
        <v>28.936952999999999</v>
      </c>
    </row>
    <row r="3480" spans="1:2" x14ac:dyDescent="0.3">
      <c r="A3480" s="1">
        <v>40329</v>
      </c>
      <c r="B3480">
        <v>29.138172000000001</v>
      </c>
    </row>
    <row r="3481" spans="1:2" x14ac:dyDescent="0.3">
      <c r="A3481" s="1">
        <v>40330</v>
      </c>
      <c r="B3481">
        <v>28.693978999999999</v>
      </c>
    </row>
    <row r="3482" spans="1:2" x14ac:dyDescent="0.3">
      <c r="A3482" s="1">
        <v>40331</v>
      </c>
      <c r="B3482">
        <v>28.633240000000001</v>
      </c>
    </row>
    <row r="3483" spans="1:2" x14ac:dyDescent="0.3">
      <c r="A3483" s="1">
        <v>40332</v>
      </c>
      <c r="B3483">
        <v>29.544401000000001</v>
      </c>
    </row>
    <row r="3484" spans="1:2" x14ac:dyDescent="0.3">
      <c r="A3484" s="1">
        <v>40333</v>
      </c>
      <c r="B3484">
        <v>28.773710000000001</v>
      </c>
    </row>
    <row r="3485" spans="1:2" x14ac:dyDescent="0.3">
      <c r="A3485" s="1">
        <v>40336</v>
      </c>
      <c r="B3485">
        <v>28.830656000000001</v>
      </c>
    </row>
    <row r="3486" spans="1:2" x14ac:dyDescent="0.3">
      <c r="A3486" s="1">
        <v>40337</v>
      </c>
      <c r="B3486">
        <v>27.786612999999999</v>
      </c>
    </row>
    <row r="3487" spans="1:2" x14ac:dyDescent="0.3">
      <c r="A3487" s="1">
        <v>40338</v>
      </c>
      <c r="B3487">
        <v>28.693978999999999</v>
      </c>
    </row>
    <row r="3488" spans="1:2" x14ac:dyDescent="0.3">
      <c r="A3488" s="1">
        <v>40339</v>
      </c>
      <c r="B3488">
        <v>30.463149999999999</v>
      </c>
    </row>
    <row r="3489" spans="1:2" x14ac:dyDescent="0.3">
      <c r="A3489" s="1">
        <v>40340</v>
      </c>
      <c r="B3489">
        <v>32.201949999999997</v>
      </c>
    </row>
    <row r="3490" spans="1:2" x14ac:dyDescent="0.3">
      <c r="A3490" s="1">
        <v>40343</v>
      </c>
      <c r="B3490">
        <v>32.646141</v>
      </c>
    </row>
    <row r="3491" spans="1:2" x14ac:dyDescent="0.3">
      <c r="A3491" s="1">
        <v>40344</v>
      </c>
      <c r="B3491">
        <v>32.915688000000003</v>
      </c>
    </row>
    <row r="3492" spans="1:2" x14ac:dyDescent="0.3">
      <c r="A3492" s="1">
        <v>40345</v>
      </c>
      <c r="B3492">
        <v>32.532249</v>
      </c>
    </row>
    <row r="3493" spans="1:2" x14ac:dyDescent="0.3">
      <c r="A3493" s="1">
        <v>40346</v>
      </c>
      <c r="B3493">
        <v>33.181449999999998</v>
      </c>
    </row>
    <row r="3494" spans="1:2" x14ac:dyDescent="0.3">
      <c r="A3494" s="1">
        <v>40347</v>
      </c>
      <c r="B3494">
        <v>33.849632</v>
      </c>
    </row>
    <row r="3495" spans="1:2" x14ac:dyDescent="0.3">
      <c r="A3495" s="1">
        <v>40350</v>
      </c>
      <c r="B3495">
        <v>34.286231999999998</v>
      </c>
    </row>
    <row r="3496" spans="1:2" x14ac:dyDescent="0.3">
      <c r="A3496" s="1">
        <v>40351</v>
      </c>
      <c r="B3496">
        <v>34.529204999999997</v>
      </c>
    </row>
    <row r="3497" spans="1:2" x14ac:dyDescent="0.3">
      <c r="A3497" s="1">
        <v>40352</v>
      </c>
      <c r="B3497">
        <v>34.415314000000002</v>
      </c>
    </row>
    <row r="3498" spans="1:2" x14ac:dyDescent="0.3">
      <c r="A3498" s="1">
        <v>40353</v>
      </c>
      <c r="B3498">
        <v>33.876204999999999</v>
      </c>
    </row>
    <row r="3499" spans="1:2" x14ac:dyDescent="0.3">
      <c r="A3499" s="1">
        <v>40354</v>
      </c>
      <c r="B3499">
        <v>32.604374</v>
      </c>
    </row>
    <row r="3500" spans="1:2" x14ac:dyDescent="0.3">
      <c r="A3500" s="1">
        <v>40357</v>
      </c>
      <c r="B3500">
        <v>33.606662999999998</v>
      </c>
    </row>
    <row r="3501" spans="1:2" x14ac:dyDescent="0.3">
      <c r="A3501" s="1">
        <v>40358</v>
      </c>
      <c r="B3501">
        <v>31.966566</v>
      </c>
    </row>
    <row r="3502" spans="1:2" x14ac:dyDescent="0.3">
      <c r="A3502" s="1">
        <v>40359</v>
      </c>
      <c r="B3502">
        <v>32.482886999999998</v>
      </c>
    </row>
    <row r="3503" spans="1:2" x14ac:dyDescent="0.3">
      <c r="A3503" s="1">
        <v>40360</v>
      </c>
      <c r="B3503">
        <v>31.894425999999999</v>
      </c>
    </row>
    <row r="3504" spans="1:2" x14ac:dyDescent="0.3">
      <c r="A3504" s="1">
        <v>40361</v>
      </c>
      <c r="B3504">
        <v>32.885323</v>
      </c>
    </row>
    <row r="3505" spans="1:2" x14ac:dyDescent="0.3">
      <c r="A3505" s="1">
        <v>40364</v>
      </c>
      <c r="B3505">
        <v>33.321911</v>
      </c>
    </row>
    <row r="3506" spans="1:2" x14ac:dyDescent="0.3">
      <c r="A3506" s="1">
        <v>40365</v>
      </c>
      <c r="B3506">
        <v>34.551983</v>
      </c>
    </row>
    <row r="3507" spans="1:2" x14ac:dyDescent="0.3">
      <c r="A3507" s="1">
        <v>40366</v>
      </c>
      <c r="B3507">
        <v>33.287745999999999</v>
      </c>
    </row>
    <row r="3508" spans="1:2" x14ac:dyDescent="0.3">
      <c r="A3508" s="1">
        <v>40367</v>
      </c>
      <c r="B3508">
        <v>33.690185999999997</v>
      </c>
    </row>
    <row r="3509" spans="1:2" x14ac:dyDescent="0.3">
      <c r="A3509" s="1">
        <v>40368</v>
      </c>
      <c r="B3509">
        <v>35.072108999999998</v>
      </c>
    </row>
    <row r="3510" spans="1:2" x14ac:dyDescent="0.3">
      <c r="A3510" s="1">
        <v>40371</v>
      </c>
      <c r="B3510">
        <v>35.447963999999999</v>
      </c>
    </row>
    <row r="3511" spans="1:2" x14ac:dyDescent="0.3">
      <c r="A3511" s="1">
        <v>40372</v>
      </c>
      <c r="B3511">
        <v>37.718268999999999</v>
      </c>
    </row>
    <row r="3512" spans="1:2" x14ac:dyDescent="0.3">
      <c r="A3512" s="1">
        <v>40373</v>
      </c>
      <c r="B3512">
        <v>37.129814000000003</v>
      </c>
    </row>
    <row r="3513" spans="1:2" x14ac:dyDescent="0.3">
      <c r="A3513" s="1">
        <v>40374</v>
      </c>
      <c r="B3513">
        <v>37.239902000000001</v>
      </c>
    </row>
    <row r="3514" spans="1:2" x14ac:dyDescent="0.3">
      <c r="A3514" s="1">
        <v>40375</v>
      </c>
      <c r="B3514">
        <v>37.163981999999997</v>
      </c>
    </row>
    <row r="3515" spans="1:2" x14ac:dyDescent="0.3">
      <c r="A3515" s="1">
        <v>40378</v>
      </c>
      <c r="B3515">
        <v>37.129814000000003</v>
      </c>
    </row>
    <row r="3516" spans="1:2" x14ac:dyDescent="0.3">
      <c r="A3516" s="1">
        <v>40379</v>
      </c>
      <c r="B3516">
        <v>35.899746</v>
      </c>
    </row>
    <row r="3517" spans="1:2" x14ac:dyDescent="0.3">
      <c r="A3517" s="1">
        <v>40380</v>
      </c>
      <c r="B3517">
        <v>36.211063000000003</v>
      </c>
    </row>
    <row r="3518" spans="1:2" x14ac:dyDescent="0.3">
      <c r="A3518" s="1">
        <v>40381</v>
      </c>
      <c r="B3518">
        <v>38.071345999999998</v>
      </c>
    </row>
    <row r="3519" spans="1:2" x14ac:dyDescent="0.3">
      <c r="A3519" s="1">
        <v>40382</v>
      </c>
      <c r="B3519">
        <v>38.132092</v>
      </c>
    </row>
    <row r="3520" spans="1:2" x14ac:dyDescent="0.3">
      <c r="A3520" s="1">
        <v>40385</v>
      </c>
      <c r="B3520">
        <v>38.230797000000003</v>
      </c>
    </row>
    <row r="3521" spans="1:2" x14ac:dyDescent="0.3">
      <c r="A3521" s="1">
        <v>40386</v>
      </c>
      <c r="B3521">
        <v>37.437328000000001</v>
      </c>
    </row>
    <row r="3522" spans="1:2" x14ac:dyDescent="0.3">
      <c r="A3522" s="1">
        <v>40387</v>
      </c>
      <c r="B3522">
        <v>36.936191999999998</v>
      </c>
    </row>
    <row r="3523" spans="1:2" x14ac:dyDescent="0.3">
      <c r="A3523" s="1">
        <v>40388</v>
      </c>
      <c r="B3523">
        <v>36.469211999999999</v>
      </c>
    </row>
    <row r="3524" spans="1:2" x14ac:dyDescent="0.3">
      <c r="A3524" s="1">
        <v>40389</v>
      </c>
      <c r="B3524">
        <v>37.167782000000003</v>
      </c>
    </row>
    <row r="3525" spans="1:2" x14ac:dyDescent="0.3">
      <c r="A3525" s="1">
        <v>40392</v>
      </c>
      <c r="B3525">
        <v>37.835963999999997</v>
      </c>
    </row>
    <row r="3526" spans="1:2" x14ac:dyDescent="0.3">
      <c r="A3526" s="1">
        <v>40393</v>
      </c>
      <c r="B3526">
        <v>38.352283</v>
      </c>
    </row>
    <row r="3527" spans="1:2" x14ac:dyDescent="0.3">
      <c r="A3527" s="1">
        <v>40394</v>
      </c>
      <c r="B3527">
        <v>37.490479000000001</v>
      </c>
    </row>
    <row r="3528" spans="1:2" x14ac:dyDescent="0.3">
      <c r="A3528" s="1">
        <v>40395</v>
      </c>
      <c r="B3528">
        <v>38.420623999999997</v>
      </c>
    </row>
    <row r="3529" spans="1:2" x14ac:dyDescent="0.3">
      <c r="A3529" s="1">
        <v>40396</v>
      </c>
      <c r="B3529">
        <v>37.387974</v>
      </c>
    </row>
    <row r="3530" spans="1:2" x14ac:dyDescent="0.3">
      <c r="A3530" s="1">
        <v>40399</v>
      </c>
      <c r="B3530">
        <v>37.835963999999997</v>
      </c>
    </row>
    <row r="3531" spans="1:2" x14ac:dyDescent="0.3">
      <c r="A3531" s="1">
        <v>40400</v>
      </c>
      <c r="B3531">
        <v>36.814700999999999</v>
      </c>
    </row>
    <row r="3532" spans="1:2" x14ac:dyDescent="0.3">
      <c r="A3532" s="1">
        <v>40401</v>
      </c>
      <c r="B3532">
        <v>35.728904999999997</v>
      </c>
    </row>
    <row r="3533" spans="1:2" x14ac:dyDescent="0.3">
      <c r="A3533" s="1">
        <v>40402</v>
      </c>
      <c r="B3533">
        <v>34.540599999999998</v>
      </c>
    </row>
    <row r="3534" spans="1:2" x14ac:dyDescent="0.3">
      <c r="A3534" s="1">
        <v>40403</v>
      </c>
      <c r="B3534">
        <v>34.954411</v>
      </c>
    </row>
    <row r="3535" spans="1:2" x14ac:dyDescent="0.3">
      <c r="A3535" s="1">
        <v>40406</v>
      </c>
      <c r="B3535">
        <v>34.973404000000002</v>
      </c>
    </row>
    <row r="3536" spans="1:2" x14ac:dyDescent="0.3">
      <c r="A3536" s="1">
        <v>40407</v>
      </c>
      <c r="B3536">
        <v>35.725104999999999</v>
      </c>
    </row>
    <row r="3537" spans="1:2" x14ac:dyDescent="0.3">
      <c r="A3537" s="1">
        <v>40408</v>
      </c>
      <c r="B3537">
        <v>35.425185999999997</v>
      </c>
    </row>
    <row r="3538" spans="1:2" x14ac:dyDescent="0.3">
      <c r="A3538" s="1">
        <v>40409</v>
      </c>
      <c r="B3538">
        <v>35.539073999999999</v>
      </c>
    </row>
    <row r="3539" spans="1:2" x14ac:dyDescent="0.3">
      <c r="A3539" s="1">
        <v>40410</v>
      </c>
      <c r="B3539">
        <v>34.81015</v>
      </c>
    </row>
    <row r="3540" spans="1:2" x14ac:dyDescent="0.3">
      <c r="A3540" s="1">
        <v>40413</v>
      </c>
      <c r="B3540">
        <v>35.341647999999999</v>
      </c>
    </row>
    <row r="3541" spans="1:2" x14ac:dyDescent="0.3">
      <c r="A3541" s="1">
        <v>40414</v>
      </c>
      <c r="B3541">
        <v>34.559581999999999</v>
      </c>
    </row>
    <row r="3542" spans="1:2" x14ac:dyDescent="0.3">
      <c r="A3542" s="1">
        <v>40415</v>
      </c>
      <c r="B3542">
        <v>33.963531000000003</v>
      </c>
    </row>
    <row r="3543" spans="1:2" x14ac:dyDescent="0.3">
      <c r="A3543" s="1">
        <v>40416</v>
      </c>
      <c r="B3543">
        <v>35.003768999999998</v>
      </c>
    </row>
    <row r="3544" spans="1:2" x14ac:dyDescent="0.3">
      <c r="A3544" s="1">
        <v>40417</v>
      </c>
      <c r="B3544">
        <v>35.983269</v>
      </c>
    </row>
    <row r="3545" spans="1:2" x14ac:dyDescent="0.3">
      <c r="A3545" s="1">
        <v>40420</v>
      </c>
      <c r="B3545">
        <v>35.254340999999997</v>
      </c>
    </row>
    <row r="3546" spans="1:2" x14ac:dyDescent="0.3">
      <c r="A3546" s="1">
        <v>40421</v>
      </c>
      <c r="B3546">
        <v>36.218654999999998</v>
      </c>
    </row>
    <row r="3547" spans="1:2" x14ac:dyDescent="0.3">
      <c r="A3547" s="1">
        <v>40422</v>
      </c>
      <c r="B3547">
        <v>37.733455999999997</v>
      </c>
    </row>
    <row r="3548" spans="1:2" x14ac:dyDescent="0.3">
      <c r="A3548" s="1">
        <v>40423</v>
      </c>
      <c r="B3548">
        <v>38.458587999999999</v>
      </c>
    </row>
    <row r="3549" spans="1:2" x14ac:dyDescent="0.3">
      <c r="A3549" s="1">
        <v>40424</v>
      </c>
      <c r="B3549">
        <v>39.141959999999997</v>
      </c>
    </row>
    <row r="3550" spans="1:2" x14ac:dyDescent="0.3">
      <c r="A3550" s="1">
        <v>40427</v>
      </c>
      <c r="B3550">
        <v>38.830649999999999</v>
      </c>
    </row>
    <row r="3551" spans="1:2" x14ac:dyDescent="0.3">
      <c r="A3551" s="1">
        <v>40428</v>
      </c>
      <c r="B3551">
        <v>37.851143</v>
      </c>
    </row>
    <row r="3552" spans="1:2" x14ac:dyDescent="0.3">
      <c r="A3552" s="1">
        <v>40429</v>
      </c>
      <c r="B3552">
        <v>38.769900999999997</v>
      </c>
    </row>
    <row r="3553" spans="1:2" x14ac:dyDescent="0.3">
      <c r="A3553" s="1">
        <v>40430</v>
      </c>
      <c r="B3553">
        <v>40.015160000000002</v>
      </c>
    </row>
    <row r="3554" spans="1:2" x14ac:dyDescent="0.3">
      <c r="A3554" s="1">
        <v>40431</v>
      </c>
      <c r="B3554">
        <v>40.941502</v>
      </c>
    </row>
    <row r="3555" spans="1:2" x14ac:dyDescent="0.3">
      <c r="A3555" s="1">
        <v>40434</v>
      </c>
      <c r="B3555">
        <v>40.387214999999998</v>
      </c>
    </row>
    <row r="3556" spans="1:2" x14ac:dyDescent="0.3">
      <c r="A3556" s="1">
        <v>40435</v>
      </c>
      <c r="B3556">
        <v>41.632469</v>
      </c>
    </row>
    <row r="3557" spans="1:2" x14ac:dyDescent="0.3">
      <c r="A3557" s="1">
        <v>40436</v>
      </c>
      <c r="B3557">
        <v>41.237633000000002</v>
      </c>
    </row>
    <row r="3558" spans="1:2" x14ac:dyDescent="0.3">
      <c r="A3558" s="1">
        <v>40437</v>
      </c>
      <c r="B3558">
        <v>41.632469</v>
      </c>
    </row>
    <row r="3559" spans="1:2" x14ac:dyDescent="0.3">
      <c r="A3559" s="1">
        <v>40438</v>
      </c>
      <c r="B3559">
        <v>42.946052999999999</v>
      </c>
    </row>
    <row r="3560" spans="1:2" x14ac:dyDescent="0.3">
      <c r="A3560" s="1">
        <v>40441</v>
      </c>
      <c r="B3560">
        <v>43.219410000000003</v>
      </c>
    </row>
    <row r="3561" spans="1:2" x14ac:dyDescent="0.3">
      <c r="A3561" s="1">
        <v>40442</v>
      </c>
      <c r="B3561">
        <v>42.498066000000001</v>
      </c>
    </row>
    <row r="3562" spans="1:2" x14ac:dyDescent="0.3">
      <c r="A3562" s="1">
        <v>40443</v>
      </c>
      <c r="B3562">
        <v>40.493510999999998</v>
      </c>
    </row>
    <row r="3563" spans="1:2" x14ac:dyDescent="0.3">
      <c r="A3563" s="1">
        <v>40444</v>
      </c>
      <c r="B3563">
        <v>40.432769999999998</v>
      </c>
    </row>
    <row r="3564" spans="1:2" x14ac:dyDescent="0.3">
      <c r="A3564" s="1">
        <v>40445</v>
      </c>
      <c r="B3564">
        <v>42.870125000000002</v>
      </c>
    </row>
    <row r="3565" spans="1:2" x14ac:dyDescent="0.3">
      <c r="A3565" s="1">
        <v>40448</v>
      </c>
      <c r="B3565">
        <v>41.526164999999999</v>
      </c>
    </row>
    <row r="3566" spans="1:2" x14ac:dyDescent="0.3">
      <c r="A3566" s="1">
        <v>40449</v>
      </c>
      <c r="B3566">
        <v>41.974151999999997</v>
      </c>
    </row>
    <row r="3567" spans="1:2" x14ac:dyDescent="0.3">
      <c r="A3567" s="1">
        <v>40450</v>
      </c>
      <c r="B3567">
        <v>42.080447999999997</v>
      </c>
    </row>
    <row r="3568" spans="1:2" x14ac:dyDescent="0.3">
      <c r="A3568" s="1">
        <v>40451</v>
      </c>
      <c r="B3568">
        <v>43.287739000000002</v>
      </c>
    </row>
    <row r="3569" spans="1:2" x14ac:dyDescent="0.3">
      <c r="A3569" s="1">
        <v>40452</v>
      </c>
      <c r="B3569">
        <v>43.257373999999999</v>
      </c>
    </row>
    <row r="3570" spans="1:2" x14ac:dyDescent="0.3">
      <c r="A3570" s="1">
        <v>40455</v>
      </c>
      <c r="B3570">
        <v>41.791919999999998</v>
      </c>
    </row>
    <row r="3571" spans="1:2" x14ac:dyDescent="0.3">
      <c r="A3571" s="1">
        <v>40456</v>
      </c>
      <c r="B3571">
        <v>42.429737000000003</v>
      </c>
    </row>
    <row r="3572" spans="1:2" x14ac:dyDescent="0.3">
      <c r="A3572" s="1">
        <v>40457</v>
      </c>
      <c r="B3572">
        <v>43.325710000000001</v>
      </c>
    </row>
    <row r="3573" spans="1:2" x14ac:dyDescent="0.3">
      <c r="A3573" s="1">
        <v>40458</v>
      </c>
      <c r="B3573">
        <v>43.576279</v>
      </c>
    </row>
    <row r="3574" spans="1:2" x14ac:dyDescent="0.3">
      <c r="A3574" s="1">
        <v>40459</v>
      </c>
      <c r="B3574">
        <v>43.006802</v>
      </c>
    </row>
    <row r="3575" spans="1:2" x14ac:dyDescent="0.3">
      <c r="A3575" s="1">
        <v>40462</v>
      </c>
      <c r="B3575">
        <v>42.725861000000002</v>
      </c>
    </row>
    <row r="3576" spans="1:2" x14ac:dyDescent="0.3">
      <c r="A3576" s="1">
        <v>40463</v>
      </c>
      <c r="B3576">
        <v>43.295338000000001</v>
      </c>
    </row>
    <row r="3577" spans="1:2" x14ac:dyDescent="0.3">
      <c r="A3577" s="1">
        <v>40464</v>
      </c>
      <c r="B3577">
        <v>44.631709999999998</v>
      </c>
    </row>
    <row r="3578" spans="1:2" x14ac:dyDescent="0.3">
      <c r="A3578" s="1">
        <v>40465</v>
      </c>
      <c r="B3578">
        <v>45.148026000000002</v>
      </c>
    </row>
    <row r="3579" spans="1:2" x14ac:dyDescent="0.3">
      <c r="A3579" s="1">
        <v>40466</v>
      </c>
      <c r="B3579">
        <v>45.937702000000002</v>
      </c>
    </row>
    <row r="3580" spans="1:2" x14ac:dyDescent="0.3">
      <c r="A3580" s="1">
        <v>40469</v>
      </c>
      <c r="B3580">
        <v>46.211055999999999</v>
      </c>
    </row>
    <row r="3581" spans="1:2" x14ac:dyDescent="0.3">
      <c r="A3581" s="1">
        <v>40470</v>
      </c>
      <c r="B3581">
        <v>46.165492999999998</v>
      </c>
    </row>
    <row r="3582" spans="1:2" x14ac:dyDescent="0.3">
      <c r="A3582" s="1">
        <v>40471</v>
      </c>
      <c r="B3582">
        <v>47.122208000000001</v>
      </c>
    </row>
    <row r="3583" spans="1:2" x14ac:dyDescent="0.3">
      <c r="A3583" s="1">
        <v>40472</v>
      </c>
      <c r="B3583">
        <v>47.403148999999999</v>
      </c>
    </row>
    <row r="3584" spans="1:2" x14ac:dyDescent="0.3">
      <c r="A3584" s="1">
        <v>40473</v>
      </c>
      <c r="B3584">
        <v>47.995403000000003</v>
      </c>
    </row>
    <row r="3585" spans="1:2" x14ac:dyDescent="0.3">
      <c r="A3585" s="1">
        <v>40476</v>
      </c>
      <c r="B3585">
        <v>48.929344</v>
      </c>
    </row>
    <row r="3586" spans="1:2" x14ac:dyDescent="0.3">
      <c r="A3586" s="1">
        <v>40477</v>
      </c>
      <c r="B3586">
        <v>48.390247000000002</v>
      </c>
    </row>
    <row r="3587" spans="1:2" x14ac:dyDescent="0.3">
      <c r="A3587" s="1">
        <v>40478</v>
      </c>
      <c r="B3587">
        <v>46.87923</v>
      </c>
    </row>
    <row r="3588" spans="1:2" x14ac:dyDescent="0.3">
      <c r="A3588" s="1">
        <v>40479</v>
      </c>
      <c r="B3588">
        <v>46.279392000000001</v>
      </c>
    </row>
    <row r="3589" spans="1:2" x14ac:dyDescent="0.3">
      <c r="A3589" s="1">
        <v>40480</v>
      </c>
      <c r="B3589">
        <v>47.395561000000001</v>
      </c>
    </row>
    <row r="3590" spans="1:2" x14ac:dyDescent="0.3">
      <c r="A3590" s="1">
        <v>40483</v>
      </c>
      <c r="B3590">
        <v>48.268757000000001</v>
      </c>
    </row>
    <row r="3591" spans="1:2" x14ac:dyDescent="0.3">
      <c r="A3591" s="1">
        <v>40484</v>
      </c>
      <c r="B3591">
        <v>48.382652</v>
      </c>
    </row>
    <row r="3592" spans="1:2" x14ac:dyDescent="0.3">
      <c r="A3592" s="1">
        <v>40485</v>
      </c>
      <c r="B3592">
        <v>48.162457000000003</v>
      </c>
    </row>
    <row r="3593" spans="1:2" x14ac:dyDescent="0.3">
      <c r="A3593" s="1">
        <v>40486</v>
      </c>
      <c r="B3593">
        <v>47.539822000000001</v>
      </c>
    </row>
    <row r="3594" spans="1:2" x14ac:dyDescent="0.3">
      <c r="A3594" s="1">
        <v>40487</v>
      </c>
      <c r="B3594">
        <v>46.469208000000002</v>
      </c>
    </row>
    <row r="3595" spans="1:2" x14ac:dyDescent="0.3">
      <c r="A3595" s="1">
        <v>40490</v>
      </c>
      <c r="B3595">
        <v>45.580826000000002</v>
      </c>
    </row>
    <row r="3596" spans="1:2" x14ac:dyDescent="0.3">
      <c r="A3596" s="1">
        <v>40491</v>
      </c>
      <c r="B3596">
        <v>45.558056000000001</v>
      </c>
    </row>
    <row r="3597" spans="1:2" x14ac:dyDescent="0.3">
      <c r="A3597" s="1">
        <v>40492</v>
      </c>
      <c r="B3597">
        <v>43.986305000000002</v>
      </c>
    </row>
    <row r="3598" spans="1:2" x14ac:dyDescent="0.3">
      <c r="A3598" s="1">
        <v>40493</v>
      </c>
      <c r="B3598">
        <v>43.302928999999999</v>
      </c>
    </row>
    <row r="3599" spans="1:2" x14ac:dyDescent="0.3">
      <c r="A3599" s="1">
        <v>40494</v>
      </c>
      <c r="B3599">
        <v>45.315075</v>
      </c>
    </row>
    <row r="3600" spans="1:2" x14ac:dyDescent="0.3">
      <c r="A3600" s="1">
        <v>40497</v>
      </c>
      <c r="B3600">
        <v>45.277118999999999</v>
      </c>
    </row>
    <row r="3601" spans="1:2" x14ac:dyDescent="0.3">
      <c r="A3601" s="1">
        <v>40498</v>
      </c>
      <c r="B3601">
        <v>43.674987999999999</v>
      </c>
    </row>
    <row r="3602" spans="1:2" x14ac:dyDescent="0.3">
      <c r="A3602" s="1">
        <v>40499</v>
      </c>
      <c r="B3602">
        <v>44.274830000000001</v>
      </c>
    </row>
    <row r="3603" spans="1:2" x14ac:dyDescent="0.3">
      <c r="A3603" s="1">
        <v>40500</v>
      </c>
      <c r="B3603">
        <v>45.573234999999997</v>
      </c>
    </row>
    <row r="3604" spans="1:2" x14ac:dyDescent="0.3">
      <c r="A3604" s="1">
        <v>40501</v>
      </c>
      <c r="B3604">
        <v>45.596020000000003</v>
      </c>
    </row>
    <row r="3605" spans="1:2" x14ac:dyDescent="0.3">
      <c r="A3605" s="1">
        <v>40504</v>
      </c>
      <c r="B3605">
        <v>46.256599000000001</v>
      </c>
    </row>
    <row r="3606" spans="1:2" x14ac:dyDescent="0.3">
      <c r="A3606" s="1">
        <v>40505</v>
      </c>
      <c r="B3606">
        <v>44.236865999999999</v>
      </c>
    </row>
    <row r="3607" spans="1:2" x14ac:dyDescent="0.3">
      <c r="A3607" s="1">
        <v>40506</v>
      </c>
      <c r="B3607">
        <v>45.558056000000001</v>
      </c>
    </row>
    <row r="3608" spans="1:2" x14ac:dyDescent="0.3">
      <c r="A3608" s="1">
        <v>40507</v>
      </c>
      <c r="B3608">
        <v>46.150306999999998</v>
      </c>
    </row>
    <row r="3609" spans="1:2" x14ac:dyDescent="0.3">
      <c r="A3609" s="1">
        <v>40508</v>
      </c>
      <c r="B3609">
        <v>45.603614999999998</v>
      </c>
    </row>
    <row r="3610" spans="1:2" x14ac:dyDescent="0.3">
      <c r="A3610" s="1">
        <v>40511</v>
      </c>
      <c r="B3610">
        <v>44.100200999999998</v>
      </c>
    </row>
    <row r="3611" spans="1:2" x14ac:dyDescent="0.3">
      <c r="A3611" s="1">
        <v>40512</v>
      </c>
      <c r="B3611">
        <v>45.413787999999997</v>
      </c>
    </row>
    <row r="3612" spans="1:2" x14ac:dyDescent="0.3">
      <c r="A3612" s="1">
        <v>40513</v>
      </c>
      <c r="B3612">
        <v>45.793433999999998</v>
      </c>
    </row>
    <row r="3613" spans="1:2" x14ac:dyDescent="0.3">
      <c r="A3613" s="1">
        <v>40514</v>
      </c>
      <c r="B3613">
        <v>48.291530999999999</v>
      </c>
    </row>
    <row r="3614" spans="1:2" x14ac:dyDescent="0.3">
      <c r="A3614" s="1">
        <v>40515</v>
      </c>
      <c r="B3614">
        <v>49.726612000000003</v>
      </c>
    </row>
    <row r="3615" spans="1:2" x14ac:dyDescent="0.3">
      <c r="A3615" s="1">
        <v>40518</v>
      </c>
      <c r="B3615">
        <v>50.751666999999998</v>
      </c>
    </row>
    <row r="3616" spans="1:2" x14ac:dyDescent="0.3">
      <c r="A3616" s="1">
        <v>40519</v>
      </c>
      <c r="B3616">
        <v>49.984779000000003</v>
      </c>
    </row>
    <row r="3617" spans="1:2" x14ac:dyDescent="0.3">
      <c r="A3617" s="1">
        <v>40520</v>
      </c>
      <c r="B3617">
        <v>49.126761999999999</v>
      </c>
    </row>
    <row r="3618" spans="1:2" x14ac:dyDescent="0.3">
      <c r="A3618" s="1">
        <v>40521</v>
      </c>
      <c r="B3618">
        <v>45.914928000000003</v>
      </c>
    </row>
    <row r="3619" spans="1:2" x14ac:dyDescent="0.3">
      <c r="A3619" s="1">
        <v>40522</v>
      </c>
      <c r="B3619">
        <v>47.236106999999997</v>
      </c>
    </row>
    <row r="3620" spans="1:2" x14ac:dyDescent="0.3">
      <c r="A3620" s="1">
        <v>40525</v>
      </c>
      <c r="B3620">
        <v>47.107021000000003</v>
      </c>
    </row>
    <row r="3621" spans="1:2" x14ac:dyDescent="0.3">
      <c r="A3621" s="1">
        <v>40526</v>
      </c>
      <c r="B3621">
        <v>46.560333</v>
      </c>
    </row>
    <row r="3622" spans="1:2" x14ac:dyDescent="0.3">
      <c r="A3622" s="1">
        <v>40527</v>
      </c>
      <c r="B3622">
        <v>45.899737999999999</v>
      </c>
    </row>
    <row r="3623" spans="1:2" x14ac:dyDescent="0.3">
      <c r="A3623" s="1">
        <v>40528</v>
      </c>
      <c r="B3623">
        <v>45.512497000000003</v>
      </c>
    </row>
    <row r="3624" spans="1:2" x14ac:dyDescent="0.3">
      <c r="A3624" s="1">
        <v>40529</v>
      </c>
      <c r="B3624">
        <v>44.145752000000002</v>
      </c>
    </row>
    <row r="3625" spans="1:2" x14ac:dyDescent="0.3">
      <c r="A3625" s="1">
        <v>40532</v>
      </c>
      <c r="B3625">
        <v>45.117657000000001</v>
      </c>
    </row>
    <row r="3626" spans="1:2" x14ac:dyDescent="0.3">
      <c r="A3626" s="1">
        <v>40533</v>
      </c>
      <c r="B3626">
        <v>46.013629999999999</v>
      </c>
    </row>
    <row r="3627" spans="1:2" x14ac:dyDescent="0.3">
      <c r="A3627" s="1">
        <v>40534</v>
      </c>
      <c r="B3627">
        <v>46.127533</v>
      </c>
    </row>
    <row r="3628" spans="1:2" x14ac:dyDescent="0.3">
      <c r="A3628" s="1">
        <v>40535</v>
      </c>
      <c r="B3628">
        <v>46.697001999999998</v>
      </c>
    </row>
    <row r="3629" spans="1:2" x14ac:dyDescent="0.3">
      <c r="A3629" s="1">
        <v>40539</v>
      </c>
      <c r="B3629">
        <v>44.677264999999998</v>
      </c>
    </row>
    <row r="3630" spans="1:2" x14ac:dyDescent="0.3">
      <c r="A3630" s="1">
        <v>40540</v>
      </c>
      <c r="B3630">
        <v>45.178398000000001</v>
      </c>
    </row>
    <row r="3631" spans="1:2" x14ac:dyDescent="0.3">
      <c r="A3631" s="1">
        <v>40541</v>
      </c>
      <c r="B3631">
        <v>45.034137999999999</v>
      </c>
    </row>
    <row r="3632" spans="1:2" x14ac:dyDescent="0.3">
      <c r="A3632" s="1">
        <v>40542</v>
      </c>
      <c r="B3632">
        <v>44.905048000000001</v>
      </c>
    </row>
    <row r="3633" spans="1:2" x14ac:dyDescent="0.3">
      <c r="A3633" s="1">
        <v>40546</v>
      </c>
      <c r="B3633">
        <v>45.801022000000003</v>
      </c>
    </row>
    <row r="3634" spans="1:2" x14ac:dyDescent="0.3">
      <c r="A3634" s="1">
        <v>40547</v>
      </c>
      <c r="B3634">
        <v>46.195866000000002</v>
      </c>
    </row>
    <row r="3635" spans="1:2" x14ac:dyDescent="0.3">
      <c r="A3635" s="1">
        <v>40548</v>
      </c>
      <c r="B3635">
        <v>44.844310999999998</v>
      </c>
    </row>
    <row r="3636" spans="1:2" x14ac:dyDescent="0.3">
      <c r="A3636" s="1">
        <v>40549</v>
      </c>
      <c r="B3636">
        <v>43.948338</v>
      </c>
    </row>
    <row r="3637" spans="1:2" x14ac:dyDescent="0.3">
      <c r="A3637" s="1">
        <v>40550</v>
      </c>
      <c r="B3637">
        <v>43.887591999999998</v>
      </c>
    </row>
    <row r="3638" spans="1:2" x14ac:dyDescent="0.3">
      <c r="A3638" s="1">
        <v>40553</v>
      </c>
      <c r="B3638">
        <v>44.411513999999997</v>
      </c>
    </row>
    <row r="3639" spans="1:2" x14ac:dyDescent="0.3">
      <c r="A3639" s="1">
        <v>40554</v>
      </c>
      <c r="B3639">
        <v>46.188274</v>
      </c>
    </row>
    <row r="3640" spans="1:2" x14ac:dyDescent="0.3">
      <c r="A3640" s="1">
        <v>40555</v>
      </c>
      <c r="B3640">
        <v>46.135120000000001</v>
      </c>
    </row>
    <row r="3641" spans="1:2" x14ac:dyDescent="0.3">
      <c r="A3641" s="1">
        <v>40556</v>
      </c>
      <c r="B3641">
        <v>45.178398000000001</v>
      </c>
    </row>
    <row r="3642" spans="1:2" x14ac:dyDescent="0.3">
      <c r="A3642" s="1">
        <v>40557</v>
      </c>
      <c r="B3642">
        <v>45.125247999999999</v>
      </c>
    </row>
    <row r="3643" spans="1:2" x14ac:dyDescent="0.3">
      <c r="A3643" s="1">
        <v>40560</v>
      </c>
      <c r="B3643">
        <v>45.216361999999997</v>
      </c>
    </row>
    <row r="3644" spans="1:2" x14ac:dyDescent="0.3">
      <c r="A3644" s="1">
        <v>40561</v>
      </c>
      <c r="B3644">
        <v>46.393284000000001</v>
      </c>
    </row>
    <row r="3645" spans="1:2" x14ac:dyDescent="0.3">
      <c r="A3645" s="1">
        <v>40562</v>
      </c>
      <c r="B3645">
        <v>45.360638000000002</v>
      </c>
    </row>
    <row r="3646" spans="1:2" x14ac:dyDescent="0.3">
      <c r="A3646" s="1">
        <v>40563</v>
      </c>
      <c r="B3646">
        <v>44.168529999999997</v>
      </c>
    </row>
    <row r="3647" spans="1:2" x14ac:dyDescent="0.3">
      <c r="A3647" s="1">
        <v>40564</v>
      </c>
      <c r="B3647">
        <v>44.176121000000002</v>
      </c>
    </row>
    <row r="3648" spans="1:2" x14ac:dyDescent="0.3">
      <c r="A3648" s="1">
        <v>40567</v>
      </c>
      <c r="B3648">
        <v>43.006802</v>
      </c>
    </row>
    <row r="3649" spans="1:2" x14ac:dyDescent="0.3">
      <c r="A3649" s="1">
        <v>40568</v>
      </c>
      <c r="B3649">
        <v>43.128295999999999</v>
      </c>
    </row>
    <row r="3650" spans="1:2" x14ac:dyDescent="0.3">
      <c r="A3650" s="1">
        <v>40569</v>
      </c>
      <c r="B3650">
        <v>44.798748000000003</v>
      </c>
    </row>
    <row r="3651" spans="1:2" x14ac:dyDescent="0.3">
      <c r="A3651" s="1">
        <v>40570</v>
      </c>
      <c r="B3651">
        <v>45.353039000000003</v>
      </c>
    </row>
    <row r="3652" spans="1:2" x14ac:dyDescent="0.3">
      <c r="A3652" s="1">
        <v>40571</v>
      </c>
      <c r="B3652">
        <v>44.532992999999998</v>
      </c>
    </row>
    <row r="3653" spans="1:2" x14ac:dyDescent="0.3">
      <c r="A3653" s="1">
        <v>40574</v>
      </c>
      <c r="B3653">
        <v>43.659801000000002</v>
      </c>
    </row>
    <row r="3654" spans="1:2" x14ac:dyDescent="0.3">
      <c r="A3654" s="1">
        <v>40575</v>
      </c>
      <c r="B3654">
        <v>44.434288000000002</v>
      </c>
    </row>
    <row r="3655" spans="1:2" x14ac:dyDescent="0.3">
      <c r="A3655" s="1">
        <v>40576</v>
      </c>
      <c r="B3655">
        <v>45.041725</v>
      </c>
    </row>
    <row r="3656" spans="1:2" x14ac:dyDescent="0.3">
      <c r="A3656" s="1">
        <v>40577</v>
      </c>
      <c r="B3656">
        <v>44.965797000000002</v>
      </c>
    </row>
    <row r="3657" spans="1:2" x14ac:dyDescent="0.3">
      <c r="A3657" s="1">
        <v>40578</v>
      </c>
      <c r="B3657">
        <v>44.760779999999997</v>
      </c>
    </row>
    <row r="3658" spans="1:2" x14ac:dyDescent="0.3">
      <c r="A3658" s="1">
        <v>40581</v>
      </c>
      <c r="B3658">
        <v>44.798748000000003</v>
      </c>
    </row>
    <row r="3659" spans="1:2" x14ac:dyDescent="0.3">
      <c r="A3659" s="1">
        <v>40582</v>
      </c>
      <c r="B3659">
        <v>46.697001999999998</v>
      </c>
    </row>
    <row r="3660" spans="1:2" x14ac:dyDescent="0.3">
      <c r="A3660" s="1">
        <v>40583</v>
      </c>
      <c r="B3660">
        <v>47.532234000000003</v>
      </c>
    </row>
    <row r="3661" spans="1:2" x14ac:dyDescent="0.3">
      <c r="A3661" s="1">
        <v>40584</v>
      </c>
      <c r="B3661">
        <v>48.450989</v>
      </c>
    </row>
    <row r="3662" spans="1:2" x14ac:dyDescent="0.3">
      <c r="A3662" s="1">
        <v>40585</v>
      </c>
      <c r="B3662">
        <v>48.876198000000002</v>
      </c>
    </row>
    <row r="3663" spans="1:2" x14ac:dyDescent="0.3">
      <c r="A3663" s="1">
        <v>40588</v>
      </c>
      <c r="B3663">
        <v>48.405425999999999</v>
      </c>
    </row>
    <row r="3664" spans="1:2" x14ac:dyDescent="0.3">
      <c r="A3664" s="1">
        <v>40589</v>
      </c>
      <c r="B3664">
        <v>47.896706000000002</v>
      </c>
    </row>
    <row r="3665" spans="1:2" x14ac:dyDescent="0.3">
      <c r="A3665" s="1">
        <v>40590</v>
      </c>
      <c r="B3665">
        <v>48.033371000000002</v>
      </c>
    </row>
    <row r="3666" spans="1:2" x14ac:dyDescent="0.3">
      <c r="A3666" s="1">
        <v>40591</v>
      </c>
      <c r="B3666">
        <v>47.49427</v>
      </c>
    </row>
    <row r="3667" spans="1:2" x14ac:dyDescent="0.3">
      <c r="A3667" s="1">
        <v>40592</v>
      </c>
      <c r="B3667">
        <v>47.714469999999999</v>
      </c>
    </row>
    <row r="3668" spans="1:2" x14ac:dyDescent="0.3">
      <c r="A3668" s="1">
        <v>40595</v>
      </c>
      <c r="B3668">
        <v>46.939976000000001</v>
      </c>
    </row>
    <row r="3669" spans="1:2" x14ac:dyDescent="0.3">
      <c r="A3669" s="1">
        <v>40596</v>
      </c>
      <c r="B3669">
        <v>46.788116000000002</v>
      </c>
    </row>
    <row r="3670" spans="1:2" x14ac:dyDescent="0.3">
      <c r="A3670" s="1">
        <v>40597</v>
      </c>
      <c r="B3670">
        <v>45.444156999999997</v>
      </c>
    </row>
    <row r="3671" spans="1:2" x14ac:dyDescent="0.3">
      <c r="A3671" s="1">
        <v>40598</v>
      </c>
      <c r="B3671">
        <v>44.039451999999997</v>
      </c>
    </row>
    <row r="3672" spans="1:2" x14ac:dyDescent="0.3">
      <c r="A3672" s="1">
        <v>40599</v>
      </c>
      <c r="B3672">
        <v>44.943019999999997</v>
      </c>
    </row>
    <row r="3673" spans="1:2" x14ac:dyDescent="0.3">
      <c r="A3673" s="1">
        <v>40602</v>
      </c>
      <c r="B3673">
        <v>46.507179000000001</v>
      </c>
    </row>
    <row r="3674" spans="1:2" x14ac:dyDescent="0.3">
      <c r="A3674" s="1">
        <v>40603</v>
      </c>
      <c r="B3674">
        <v>46.818492999999997</v>
      </c>
    </row>
    <row r="3675" spans="1:2" x14ac:dyDescent="0.3">
      <c r="A3675" s="1">
        <v>40604</v>
      </c>
      <c r="B3675">
        <v>46.788116000000002</v>
      </c>
    </row>
    <row r="3676" spans="1:2" x14ac:dyDescent="0.3">
      <c r="A3676" s="1">
        <v>40605</v>
      </c>
      <c r="B3676">
        <v>45.482123999999999</v>
      </c>
    </row>
    <row r="3677" spans="1:2" x14ac:dyDescent="0.3">
      <c r="A3677" s="1">
        <v>40606</v>
      </c>
      <c r="B3677">
        <v>45.740284000000003</v>
      </c>
    </row>
    <row r="3678" spans="1:2" x14ac:dyDescent="0.3">
      <c r="A3678" s="1">
        <v>40609</v>
      </c>
      <c r="B3678">
        <v>45.937702000000002</v>
      </c>
    </row>
    <row r="3679" spans="1:2" x14ac:dyDescent="0.3">
      <c r="A3679" s="1">
        <v>40610</v>
      </c>
      <c r="B3679">
        <v>46.529957000000003</v>
      </c>
    </row>
    <row r="3680" spans="1:2" x14ac:dyDescent="0.3">
      <c r="A3680" s="1">
        <v>40611</v>
      </c>
      <c r="B3680">
        <v>47.076653</v>
      </c>
    </row>
    <row r="3681" spans="1:2" x14ac:dyDescent="0.3">
      <c r="A3681" s="1">
        <v>40612</v>
      </c>
      <c r="B3681">
        <v>46.142715000000003</v>
      </c>
    </row>
    <row r="3682" spans="1:2" x14ac:dyDescent="0.3">
      <c r="A3682" s="1">
        <v>40613</v>
      </c>
      <c r="B3682">
        <v>46.173084000000003</v>
      </c>
    </row>
    <row r="3683" spans="1:2" x14ac:dyDescent="0.3">
      <c r="A3683" s="1">
        <v>40616</v>
      </c>
      <c r="B3683">
        <v>45.390999000000001</v>
      </c>
    </row>
    <row r="3684" spans="1:2" x14ac:dyDescent="0.3">
      <c r="A3684" s="1">
        <v>40617</v>
      </c>
      <c r="B3684">
        <v>44.434288000000002</v>
      </c>
    </row>
    <row r="3685" spans="1:2" x14ac:dyDescent="0.3">
      <c r="A3685" s="1">
        <v>40618</v>
      </c>
      <c r="B3685">
        <v>42.961243000000003</v>
      </c>
    </row>
    <row r="3686" spans="1:2" x14ac:dyDescent="0.3">
      <c r="A3686" s="1">
        <v>40619</v>
      </c>
      <c r="B3686">
        <v>44.312798000000001</v>
      </c>
    </row>
    <row r="3687" spans="1:2" x14ac:dyDescent="0.3">
      <c r="A3687" s="1">
        <v>40620</v>
      </c>
      <c r="B3687">
        <v>44.943019999999997</v>
      </c>
    </row>
    <row r="3688" spans="1:2" x14ac:dyDescent="0.3">
      <c r="A3688" s="1">
        <v>40623</v>
      </c>
      <c r="B3688">
        <v>45.436565000000002</v>
      </c>
    </row>
    <row r="3689" spans="1:2" x14ac:dyDescent="0.3">
      <c r="A3689" s="1">
        <v>40624</v>
      </c>
      <c r="B3689">
        <v>44.874687000000002</v>
      </c>
    </row>
    <row r="3690" spans="1:2" x14ac:dyDescent="0.3">
      <c r="A3690" s="1">
        <v>40625</v>
      </c>
      <c r="B3690">
        <v>45.482123999999999</v>
      </c>
    </row>
    <row r="3691" spans="1:2" x14ac:dyDescent="0.3">
      <c r="A3691" s="1">
        <v>40626</v>
      </c>
      <c r="B3691">
        <v>46.180686999999999</v>
      </c>
    </row>
    <row r="3692" spans="1:2" x14ac:dyDescent="0.3">
      <c r="A3692" s="1">
        <v>40627</v>
      </c>
      <c r="B3692">
        <v>46.294570999999998</v>
      </c>
    </row>
    <row r="3693" spans="1:2" x14ac:dyDescent="0.3">
      <c r="A3693" s="1">
        <v>40630</v>
      </c>
      <c r="B3693">
        <v>48.139674999999997</v>
      </c>
    </row>
    <row r="3694" spans="1:2" x14ac:dyDescent="0.3">
      <c r="A3694" s="1">
        <v>40631</v>
      </c>
      <c r="B3694">
        <v>47.448711000000003</v>
      </c>
    </row>
    <row r="3695" spans="1:2" x14ac:dyDescent="0.3">
      <c r="A3695" s="1">
        <v>40632</v>
      </c>
      <c r="B3695">
        <v>48.595261000000001</v>
      </c>
    </row>
    <row r="3696" spans="1:2" x14ac:dyDescent="0.3">
      <c r="A3696" s="1">
        <v>40633</v>
      </c>
      <c r="B3696">
        <v>48.344681000000001</v>
      </c>
    </row>
    <row r="3697" spans="1:2" x14ac:dyDescent="0.3">
      <c r="A3697" s="1">
        <v>40634</v>
      </c>
      <c r="B3697">
        <v>48.898972000000001</v>
      </c>
    </row>
    <row r="3698" spans="1:2" x14ac:dyDescent="0.3">
      <c r="A3698" s="1">
        <v>40637</v>
      </c>
      <c r="B3698">
        <v>48.595261000000001</v>
      </c>
    </row>
    <row r="3699" spans="1:2" x14ac:dyDescent="0.3">
      <c r="A3699" s="1">
        <v>40638</v>
      </c>
      <c r="B3699">
        <v>48.314315999999998</v>
      </c>
    </row>
    <row r="3700" spans="1:2" x14ac:dyDescent="0.3">
      <c r="A3700" s="1">
        <v>40639</v>
      </c>
      <c r="B3700">
        <v>48.139674999999997</v>
      </c>
    </row>
    <row r="3701" spans="1:2" x14ac:dyDescent="0.3">
      <c r="A3701" s="1">
        <v>40640</v>
      </c>
      <c r="B3701">
        <v>47.076653</v>
      </c>
    </row>
    <row r="3702" spans="1:2" x14ac:dyDescent="0.3">
      <c r="A3702" s="1">
        <v>40641</v>
      </c>
      <c r="B3702">
        <v>47.228512000000002</v>
      </c>
    </row>
    <row r="3703" spans="1:2" x14ac:dyDescent="0.3">
      <c r="A3703" s="1">
        <v>40644</v>
      </c>
      <c r="B3703">
        <v>46.598297000000002</v>
      </c>
    </row>
    <row r="3704" spans="1:2" x14ac:dyDescent="0.3">
      <c r="A3704" s="1">
        <v>40645</v>
      </c>
      <c r="B3704">
        <v>45.178398000000001</v>
      </c>
    </row>
    <row r="3705" spans="1:2" x14ac:dyDescent="0.3">
      <c r="A3705" s="1">
        <v>40646</v>
      </c>
      <c r="B3705">
        <v>46.036414999999998</v>
      </c>
    </row>
    <row r="3706" spans="1:2" x14ac:dyDescent="0.3">
      <c r="A3706" s="1">
        <v>40647</v>
      </c>
      <c r="B3706">
        <v>46.302166</v>
      </c>
    </row>
    <row r="3707" spans="1:2" x14ac:dyDescent="0.3">
      <c r="A3707" s="1">
        <v>40648</v>
      </c>
      <c r="B3707">
        <v>46.552734000000001</v>
      </c>
    </row>
    <row r="3708" spans="1:2" x14ac:dyDescent="0.3">
      <c r="A3708" s="1">
        <v>40651</v>
      </c>
      <c r="B3708">
        <v>45.558056000000001</v>
      </c>
    </row>
    <row r="3709" spans="1:2" x14ac:dyDescent="0.3">
      <c r="A3709" s="1">
        <v>40652</v>
      </c>
      <c r="B3709">
        <v>46.826084000000002</v>
      </c>
    </row>
    <row r="3710" spans="1:2" x14ac:dyDescent="0.3">
      <c r="A3710" s="1">
        <v>40653</v>
      </c>
      <c r="B3710">
        <v>48.519325000000002</v>
      </c>
    </row>
    <row r="3711" spans="1:2" x14ac:dyDescent="0.3">
      <c r="A3711" s="1">
        <v>40654</v>
      </c>
      <c r="B3711">
        <v>49.126761999999999</v>
      </c>
    </row>
    <row r="3712" spans="1:2" x14ac:dyDescent="0.3">
      <c r="A3712" s="1">
        <v>40659</v>
      </c>
      <c r="B3712">
        <v>49.916438999999997</v>
      </c>
    </row>
    <row r="3713" spans="1:2" x14ac:dyDescent="0.3">
      <c r="A3713" s="1">
        <v>40660</v>
      </c>
      <c r="B3713">
        <v>51.389491999999997</v>
      </c>
    </row>
    <row r="3714" spans="1:2" x14ac:dyDescent="0.3">
      <c r="A3714" s="1">
        <v>40661</v>
      </c>
      <c r="B3714">
        <v>51.252803999999998</v>
      </c>
    </row>
    <row r="3715" spans="1:2" x14ac:dyDescent="0.3">
      <c r="A3715" s="1">
        <v>40662</v>
      </c>
      <c r="B3715">
        <v>51.457816999999999</v>
      </c>
    </row>
    <row r="3716" spans="1:2" x14ac:dyDescent="0.3">
      <c r="A3716" s="1">
        <v>40665</v>
      </c>
      <c r="B3716">
        <v>51.996921999999998</v>
      </c>
    </row>
    <row r="3717" spans="1:2" x14ac:dyDescent="0.3">
      <c r="A3717" s="1">
        <v>40666</v>
      </c>
      <c r="B3717">
        <v>50.842776999999998</v>
      </c>
    </row>
    <row r="3718" spans="1:2" x14ac:dyDescent="0.3">
      <c r="A3718" s="1">
        <v>40667</v>
      </c>
      <c r="B3718">
        <v>50.296089000000002</v>
      </c>
    </row>
    <row r="3719" spans="1:2" x14ac:dyDescent="0.3">
      <c r="A3719" s="1">
        <v>40668</v>
      </c>
      <c r="B3719">
        <v>48.769900999999997</v>
      </c>
    </row>
    <row r="3720" spans="1:2" x14ac:dyDescent="0.3">
      <c r="A3720" s="1">
        <v>40669</v>
      </c>
      <c r="B3720">
        <v>50.311287</v>
      </c>
    </row>
    <row r="3721" spans="1:2" x14ac:dyDescent="0.3">
      <c r="A3721" s="1">
        <v>40672</v>
      </c>
      <c r="B3721">
        <v>50.349235999999998</v>
      </c>
    </row>
    <row r="3722" spans="1:2" x14ac:dyDescent="0.3">
      <c r="A3722" s="1">
        <v>40673</v>
      </c>
      <c r="B3722">
        <v>51.100948000000002</v>
      </c>
    </row>
    <row r="3723" spans="1:2" x14ac:dyDescent="0.3">
      <c r="A3723" s="1">
        <v>40674</v>
      </c>
      <c r="B3723">
        <v>51.025013000000001</v>
      </c>
    </row>
    <row r="3724" spans="1:2" x14ac:dyDescent="0.3">
      <c r="A3724" s="1">
        <v>40675</v>
      </c>
      <c r="B3724">
        <v>51.222431</v>
      </c>
    </row>
    <row r="3725" spans="1:2" x14ac:dyDescent="0.3">
      <c r="A3725" s="1">
        <v>40676</v>
      </c>
      <c r="B3725">
        <v>50.911121000000001</v>
      </c>
    </row>
    <row r="3726" spans="1:2" x14ac:dyDescent="0.3">
      <c r="A3726" s="1">
        <v>40679</v>
      </c>
      <c r="B3726">
        <v>51.085757999999998</v>
      </c>
    </row>
    <row r="3727" spans="1:2" x14ac:dyDescent="0.3">
      <c r="A3727" s="1">
        <v>40680</v>
      </c>
      <c r="B3727">
        <v>50.820006999999997</v>
      </c>
    </row>
    <row r="3728" spans="1:2" x14ac:dyDescent="0.3">
      <c r="A3728" s="1">
        <v>40681</v>
      </c>
      <c r="B3728">
        <v>51.123722000000001</v>
      </c>
    </row>
    <row r="3729" spans="1:2" x14ac:dyDescent="0.3">
      <c r="A3729" s="1">
        <v>40682</v>
      </c>
      <c r="B3729">
        <v>51.898212000000001</v>
      </c>
    </row>
    <row r="3730" spans="1:2" x14ac:dyDescent="0.3">
      <c r="A3730" s="1">
        <v>40683</v>
      </c>
      <c r="B3730">
        <v>52.384163000000001</v>
      </c>
    </row>
    <row r="3731" spans="1:2" x14ac:dyDescent="0.3">
      <c r="A3731" s="1">
        <v>40686</v>
      </c>
      <c r="B3731">
        <v>50.873154</v>
      </c>
    </row>
    <row r="3732" spans="1:2" x14ac:dyDescent="0.3">
      <c r="A3732" s="1">
        <v>40687</v>
      </c>
      <c r="B3732">
        <v>51.943778999999999</v>
      </c>
    </row>
    <row r="3733" spans="1:2" x14ac:dyDescent="0.3">
      <c r="A3733" s="1">
        <v>40688</v>
      </c>
      <c r="B3733">
        <v>52.209533999999998</v>
      </c>
    </row>
    <row r="3734" spans="1:2" x14ac:dyDescent="0.3">
      <c r="A3734" s="1">
        <v>40689</v>
      </c>
      <c r="B3734">
        <v>52.672702999999998</v>
      </c>
    </row>
    <row r="3735" spans="1:2" x14ac:dyDescent="0.3">
      <c r="A3735" s="1">
        <v>40690</v>
      </c>
      <c r="B3735">
        <v>53.052349</v>
      </c>
    </row>
    <row r="3736" spans="1:2" x14ac:dyDescent="0.3">
      <c r="A3736" s="1">
        <v>40693</v>
      </c>
      <c r="B3736">
        <v>53.219394999999999</v>
      </c>
    </row>
    <row r="3737" spans="1:2" x14ac:dyDescent="0.3">
      <c r="A3737" s="1">
        <v>40694</v>
      </c>
      <c r="B3737">
        <v>54.290008999999998</v>
      </c>
    </row>
    <row r="3738" spans="1:2" x14ac:dyDescent="0.3">
      <c r="A3738" s="1">
        <v>40695</v>
      </c>
      <c r="B3738">
        <v>53.644607999999998</v>
      </c>
    </row>
    <row r="3739" spans="1:2" x14ac:dyDescent="0.3">
      <c r="A3739" s="1">
        <v>40696</v>
      </c>
      <c r="B3739">
        <v>53.067534999999999</v>
      </c>
    </row>
    <row r="3740" spans="1:2" x14ac:dyDescent="0.3">
      <c r="A3740" s="1">
        <v>40697</v>
      </c>
      <c r="B3740">
        <v>53.333289999999998</v>
      </c>
    </row>
    <row r="3741" spans="1:2" x14ac:dyDescent="0.3">
      <c r="A3741" s="1">
        <v>40700</v>
      </c>
      <c r="B3741">
        <v>53.211810999999997</v>
      </c>
    </row>
    <row r="3742" spans="1:2" x14ac:dyDescent="0.3">
      <c r="A3742" s="1">
        <v>40701</v>
      </c>
      <c r="B3742">
        <v>52.991596000000001</v>
      </c>
    </row>
    <row r="3743" spans="1:2" x14ac:dyDescent="0.3">
      <c r="A3743" s="1">
        <v>40702</v>
      </c>
      <c r="B3743">
        <v>52.186756000000003</v>
      </c>
    </row>
    <row r="3744" spans="1:2" x14ac:dyDescent="0.3">
      <c r="A3744" s="1">
        <v>40703</v>
      </c>
      <c r="B3744">
        <v>53.242176000000001</v>
      </c>
    </row>
    <row r="3745" spans="1:2" x14ac:dyDescent="0.3">
      <c r="A3745" s="1">
        <v>40704</v>
      </c>
      <c r="B3745">
        <v>52.004517</v>
      </c>
    </row>
    <row r="3746" spans="1:2" x14ac:dyDescent="0.3">
      <c r="A3746" s="1">
        <v>40707</v>
      </c>
      <c r="B3746">
        <v>51.753956000000002</v>
      </c>
    </row>
    <row r="3747" spans="1:2" x14ac:dyDescent="0.3">
      <c r="A3747" s="1">
        <v>40708</v>
      </c>
      <c r="B3747">
        <v>51.602093000000004</v>
      </c>
    </row>
    <row r="3748" spans="1:2" x14ac:dyDescent="0.3">
      <c r="A3748" s="1">
        <v>40709</v>
      </c>
      <c r="B3748">
        <v>51.564124999999997</v>
      </c>
    </row>
    <row r="3749" spans="1:2" x14ac:dyDescent="0.3">
      <c r="A3749" s="1">
        <v>40710</v>
      </c>
      <c r="B3749">
        <v>51.647644</v>
      </c>
    </row>
    <row r="3750" spans="1:2" x14ac:dyDescent="0.3">
      <c r="A3750" s="1">
        <v>40711</v>
      </c>
      <c r="B3750">
        <v>51.040202999999998</v>
      </c>
    </row>
    <row r="3751" spans="1:2" x14ac:dyDescent="0.3">
      <c r="A3751" s="1">
        <v>40714</v>
      </c>
      <c r="B3751">
        <v>51.078163000000004</v>
      </c>
    </row>
    <row r="3752" spans="1:2" x14ac:dyDescent="0.3">
      <c r="A3752" s="1">
        <v>40715</v>
      </c>
      <c r="B3752">
        <v>51.989322999999999</v>
      </c>
    </row>
    <row r="3753" spans="1:2" x14ac:dyDescent="0.3">
      <c r="A3753" s="1">
        <v>40716</v>
      </c>
      <c r="B3753">
        <v>51.404662999999999</v>
      </c>
    </row>
    <row r="3754" spans="1:2" x14ac:dyDescent="0.3">
      <c r="A3754" s="1">
        <v>40717</v>
      </c>
      <c r="B3754">
        <v>50.857970999999999</v>
      </c>
    </row>
    <row r="3755" spans="1:2" x14ac:dyDescent="0.3">
      <c r="A3755" s="1">
        <v>40718</v>
      </c>
      <c r="B3755">
        <v>51.146510999999997</v>
      </c>
    </row>
    <row r="3756" spans="1:2" x14ac:dyDescent="0.3">
      <c r="A3756" s="1">
        <v>40721</v>
      </c>
      <c r="B3756">
        <v>51.556525999999998</v>
      </c>
    </row>
    <row r="3757" spans="1:2" x14ac:dyDescent="0.3">
      <c r="A3757" s="1">
        <v>40722</v>
      </c>
      <c r="B3757">
        <v>53.090308999999998</v>
      </c>
    </row>
    <row r="3758" spans="1:2" x14ac:dyDescent="0.3">
      <c r="A3758" s="1">
        <v>40723</v>
      </c>
      <c r="B3758">
        <v>54.495018000000002</v>
      </c>
    </row>
    <row r="3759" spans="1:2" x14ac:dyDescent="0.3">
      <c r="A3759" s="1">
        <v>40724</v>
      </c>
      <c r="B3759">
        <v>55.011344999999999</v>
      </c>
    </row>
    <row r="3760" spans="1:2" x14ac:dyDescent="0.3">
      <c r="A3760" s="1">
        <v>40725</v>
      </c>
      <c r="B3760">
        <v>54.920237999999998</v>
      </c>
    </row>
    <row r="3761" spans="1:2" x14ac:dyDescent="0.3">
      <c r="A3761" s="1">
        <v>40728</v>
      </c>
      <c r="B3761">
        <v>56.013621999999998</v>
      </c>
    </row>
    <row r="3762" spans="1:2" x14ac:dyDescent="0.3">
      <c r="A3762" s="1">
        <v>40729</v>
      </c>
      <c r="B3762">
        <v>55.892139</v>
      </c>
    </row>
    <row r="3763" spans="1:2" x14ac:dyDescent="0.3">
      <c r="A3763" s="1">
        <v>40730</v>
      </c>
      <c r="B3763">
        <v>56.089554</v>
      </c>
    </row>
    <row r="3764" spans="1:2" x14ac:dyDescent="0.3">
      <c r="A3764" s="1">
        <v>40731</v>
      </c>
      <c r="B3764">
        <v>57.919468000000002</v>
      </c>
    </row>
    <row r="3765" spans="1:2" x14ac:dyDescent="0.3">
      <c r="A3765" s="1">
        <v>40732</v>
      </c>
      <c r="B3765">
        <v>57.562592000000002</v>
      </c>
    </row>
    <row r="3766" spans="1:2" x14ac:dyDescent="0.3">
      <c r="A3766" s="1">
        <v>40735</v>
      </c>
      <c r="B3766">
        <v>54.335566999999998</v>
      </c>
    </row>
    <row r="3767" spans="1:2" x14ac:dyDescent="0.3">
      <c r="A3767" s="1">
        <v>40736</v>
      </c>
      <c r="B3767">
        <v>54.639282000000001</v>
      </c>
    </row>
    <row r="3768" spans="1:2" x14ac:dyDescent="0.3">
      <c r="A3768" s="1">
        <v>40737</v>
      </c>
      <c r="B3768">
        <v>56.112338999999999</v>
      </c>
    </row>
    <row r="3769" spans="1:2" x14ac:dyDescent="0.3">
      <c r="A3769" s="1">
        <v>40738</v>
      </c>
      <c r="B3769">
        <v>55.801017999999999</v>
      </c>
    </row>
    <row r="3770" spans="1:2" x14ac:dyDescent="0.3">
      <c r="A3770" s="1">
        <v>40739</v>
      </c>
      <c r="B3770">
        <v>57.046267999999998</v>
      </c>
    </row>
    <row r="3771" spans="1:2" x14ac:dyDescent="0.3">
      <c r="A3771" s="1">
        <v>40742</v>
      </c>
      <c r="B3771">
        <v>54.958190999999999</v>
      </c>
    </row>
    <row r="3772" spans="1:2" x14ac:dyDescent="0.3">
      <c r="A3772" s="1">
        <v>40743</v>
      </c>
      <c r="B3772">
        <v>55.193581000000002</v>
      </c>
    </row>
    <row r="3773" spans="1:2" x14ac:dyDescent="0.3">
      <c r="A3773" s="1">
        <v>40744</v>
      </c>
      <c r="B3773">
        <v>55.717495</v>
      </c>
    </row>
    <row r="3774" spans="1:2" x14ac:dyDescent="0.3">
      <c r="A3774" s="1">
        <v>40745</v>
      </c>
      <c r="B3774">
        <v>55.018932</v>
      </c>
    </row>
    <row r="3775" spans="1:2" x14ac:dyDescent="0.3">
      <c r="A3775" s="1">
        <v>40746</v>
      </c>
      <c r="B3775">
        <v>55.034129999999998</v>
      </c>
    </row>
    <row r="3776" spans="1:2" x14ac:dyDescent="0.3">
      <c r="A3776" s="1">
        <v>40749</v>
      </c>
      <c r="B3776">
        <v>55.922516000000002</v>
      </c>
    </row>
    <row r="3777" spans="1:2" x14ac:dyDescent="0.3">
      <c r="A3777" s="1">
        <v>40750</v>
      </c>
      <c r="B3777">
        <v>53.644607999999998</v>
      </c>
    </row>
    <row r="3778" spans="1:2" x14ac:dyDescent="0.3">
      <c r="A3778" s="1">
        <v>40751</v>
      </c>
      <c r="B3778">
        <v>52.589176000000002</v>
      </c>
    </row>
    <row r="3779" spans="1:2" x14ac:dyDescent="0.3">
      <c r="A3779" s="1">
        <v>40752</v>
      </c>
      <c r="B3779">
        <v>51.784317000000001</v>
      </c>
    </row>
    <row r="3780" spans="1:2" x14ac:dyDescent="0.3">
      <c r="A3780" s="1">
        <v>40753</v>
      </c>
      <c r="B3780">
        <v>52.847335999999999</v>
      </c>
    </row>
    <row r="3781" spans="1:2" x14ac:dyDescent="0.3">
      <c r="A3781" s="1">
        <v>40756</v>
      </c>
      <c r="B3781">
        <v>52.900481999999997</v>
      </c>
    </row>
    <row r="3782" spans="1:2" x14ac:dyDescent="0.3">
      <c r="A3782" s="1">
        <v>40757</v>
      </c>
      <c r="B3782">
        <v>50.296089000000002</v>
      </c>
    </row>
    <row r="3783" spans="1:2" x14ac:dyDescent="0.3">
      <c r="A3783" s="1">
        <v>40758</v>
      </c>
      <c r="B3783">
        <v>48.299132999999998</v>
      </c>
    </row>
    <row r="3784" spans="1:2" x14ac:dyDescent="0.3">
      <c r="A3784" s="1">
        <v>40759</v>
      </c>
      <c r="B3784">
        <v>45.208775000000003</v>
      </c>
    </row>
    <row r="3785" spans="1:2" x14ac:dyDescent="0.3">
      <c r="A3785" s="1">
        <v>40760</v>
      </c>
      <c r="B3785">
        <v>43.963515999999998</v>
      </c>
    </row>
    <row r="3786" spans="1:2" x14ac:dyDescent="0.3">
      <c r="A3786" s="1">
        <v>40763</v>
      </c>
      <c r="B3786">
        <v>39.969597</v>
      </c>
    </row>
    <row r="3787" spans="1:2" x14ac:dyDescent="0.3">
      <c r="A3787" s="1">
        <v>40764</v>
      </c>
      <c r="B3787">
        <v>40.508698000000003</v>
      </c>
    </row>
    <row r="3788" spans="1:2" x14ac:dyDescent="0.3">
      <c r="A3788" s="1">
        <v>40765</v>
      </c>
      <c r="B3788">
        <v>38.466183000000001</v>
      </c>
    </row>
    <row r="3789" spans="1:2" x14ac:dyDescent="0.3">
      <c r="A3789" s="1">
        <v>40766</v>
      </c>
      <c r="B3789">
        <v>39.779774000000003</v>
      </c>
    </row>
    <row r="3790" spans="1:2" x14ac:dyDescent="0.3">
      <c r="A3790" s="1">
        <v>40767</v>
      </c>
      <c r="B3790">
        <v>42.847355</v>
      </c>
    </row>
    <row r="3791" spans="1:2" x14ac:dyDescent="0.3">
      <c r="A3791" s="1">
        <v>40770</v>
      </c>
      <c r="B3791">
        <v>41.829884</v>
      </c>
    </row>
    <row r="3792" spans="1:2" x14ac:dyDescent="0.3">
      <c r="A3792" s="1">
        <v>40771</v>
      </c>
      <c r="B3792">
        <v>40.766860999999999</v>
      </c>
    </row>
    <row r="3793" spans="1:2" x14ac:dyDescent="0.3">
      <c r="A3793" s="1">
        <v>40772</v>
      </c>
      <c r="B3793">
        <v>40.994652000000002</v>
      </c>
    </row>
    <row r="3794" spans="1:2" x14ac:dyDescent="0.3">
      <c r="A3794" s="1">
        <v>40773</v>
      </c>
      <c r="B3794">
        <v>37.482886999999998</v>
      </c>
    </row>
    <row r="3795" spans="1:2" x14ac:dyDescent="0.3">
      <c r="A3795" s="1">
        <v>40774</v>
      </c>
      <c r="B3795">
        <v>36.488205000000001</v>
      </c>
    </row>
    <row r="3796" spans="1:2" x14ac:dyDescent="0.3">
      <c r="A3796" s="1">
        <v>40777</v>
      </c>
      <c r="B3796">
        <v>34.293823000000003</v>
      </c>
    </row>
    <row r="3797" spans="1:2" x14ac:dyDescent="0.3">
      <c r="A3797" s="1">
        <v>40778</v>
      </c>
      <c r="B3797">
        <v>34.897469000000001</v>
      </c>
    </row>
    <row r="3798" spans="1:2" x14ac:dyDescent="0.3">
      <c r="A3798" s="1">
        <v>40779</v>
      </c>
      <c r="B3798">
        <v>36.370517999999997</v>
      </c>
    </row>
    <row r="3799" spans="1:2" x14ac:dyDescent="0.3">
      <c r="A3799" s="1">
        <v>40780</v>
      </c>
      <c r="B3799">
        <v>36.355324000000003</v>
      </c>
    </row>
    <row r="3800" spans="1:2" x14ac:dyDescent="0.3">
      <c r="A3800" s="1">
        <v>40781</v>
      </c>
      <c r="B3800">
        <v>36.203460999999997</v>
      </c>
    </row>
    <row r="3801" spans="1:2" x14ac:dyDescent="0.3">
      <c r="A3801" s="1">
        <v>40784</v>
      </c>
      <c r="B3801">
        <v>37.042492000000003</v>
      </c>
    </row>
    <row r="3802" spans="1:2" x14ac:dyDescent="0.3">
      <c r="A3802" s="1">
        <v>40785</v>
      </c>
      <c r="B3802">
        <v>37.201946</v>
      </c>
    </row>
    <row r="3803" spans="1:2" x14ac:dyDescent="0.3">
      <c r="A3803" s="1">
        <v>40786</v>
      </c>
      <c r="B3803">
        <v>39.005279999999999</v>
      </c>
    </row>
    <row r="3804" spans="1:2" x14ac:dyDescent="0.3">
      <c r="A3804" s="1">
        <v>40787</v>
      </c>
      <c r="B3804">
        <v>38.337097</v>
      </c>
    </row>
    <row r="3805" spans="1:2" x14ac:dyDescent="0.3">
      <c r="A3805" s="1">
        <v>40788</v>
      </c>
      <c r="B3805">
        <v>36.226241999999999</v>
      </c>
    </row>
    <row r="3806" spans="1:2" x14ac:dyDescent="0.3">
      <c r="A3806" s="1">
        <v>40791</v>
      </c>
      <c r="B3806">
        <v>34.115386999999998</v>
      </c>
    </row>
    <row r="3807" spans="1:2" x14ac:dyDescent="0.3">
      <c r="A3807" s="1">
        <v>40792</v>
      </c>
      <c r="B3807">
        <v>32.498080999999999</v>
      </c>
    </row>
    <row r="3808" spans="1:2" x14ac:dyDescent="0.3">
      <c r="A3808" s="1">
        <v>40793</v>
      </c>
      <c r="B3808">
        <v>34.381141999999997</v>
      </c>
    </row>
    <row r="3809" spans="1:2" x14ac:dyDescent="0.3">
      <c r="A3809" s="1">
        <v>40794</v>
      </c>
      <c r="B3809">
        <v>34.760795999999999</v>
      </c>
    </row>
    <row r="3810" spans="1:2" x14ac:dyDescent="0.3">
      <c r="A3810" s="1">
        <v>40795</v>
      </c>
      <c r="B3810">
        <v>32.972641000000003</v>
      </c>
    </row>
    <row r="3811" spans="1:2" x14ac:dyDescent="0.3">
      <c r="A3811" s="1">
        <v>40798</v>
      </c>
      <c r="B3811">
        <v>31.108559</v>
      </c>
    </row>
    <row r="3812" spans="1:2" x14ac:dyDescent="0.3">
      <c r="A3812" s="1">
        <v>40799</v>
      </c>
      <c r="B3812">
        <v>31.902024999999998</v>
      </c>
    </row>
    <row r="3813" spans="1:2" x14ac:dyDescent="0.3">
      <c r="A3813" s="1">
        <v>40800</v>
      </c>
      <c r="B3813">
        <v>33.857224000000002</v>
      </c>
    </row>
    <row r="3814" spans="1:2" x14ac:dyDescent="0.3">
      <c r="A3814" s="1">
        <v>40801</v>
      </c>
      <c r="B3814">
        <v>35.922522999999998</v>
      </c>
    </row>
    <row r="3815" spans="1:2" x14ac:dyDescent="0.3">
      <c r="A3815" s="1">
        <v>40802</v>
      </c>
      <c r="B3815">
        <v>36.370517999999997</v>
      </c>
    </row>
    <row r="3816" spans="1:2" x14ac:dyDescent="0.3">
      <c r="A3816" s="1">
        <v>40805</v>
      </c>
      <c r="B3816">
        <v>34.939231999999997</v>
      </c>
    </row>
    <row r="3817" spans="1:2" x14ac:dyDescent="0.3">
      <c r="A3817" s="1">
        <v>40806</v>
      </c>
      <c r="B3817">
        <v>36.142719</v>
      </c>
    </row>
    <row r="3818" spans="1:2" x14ac:dyDescent="0.3">
      <c r="A3818" s="1">
        <v>40807</v>
      </c>
      <c r="B3818">
        <v>34.825333000000001</v>
      </c>
    </row>
    <row r="3819" spans="1:2" x14ac:dyDescent="0.3">
      <c r="A3819" s="1">
        <v>40808</v>
      </c>
      <c r="B3819">
        <v>32.11842</v>
      </c>
    </row>
    <row r="3820" spans="1:2" x14ac:dyDescent="0.3">
      <c r="A3820" s="1">
        <v>40809</v>
      </c>
      <c r="B3820">
        <v>31.408484999999999</v>
      </c>
    </row>
    <row r="3821" spans="1:2" x14ac:dyDescent="0.3">
      <c r="A3821" s="1">
        <v>40812</v>
      </c>
      <c r="B3821">
        <v>31.879245999999998</v>
      </c>
    </row>
    <row r="3822" spans="1:2" x14ac:dyDescent="0.3">
      <c r="A3822" s="1">
        <v>40813</v>
      </c>
      <c r="B3822">
        <v>35.292301000000002</v>
      </c>
    </row>
    <row r="3823" spans="1:2" x14ac:dyDescent="0.3">
      <c r="A3823" s="1">
        <v>40814</v>
      </c>
      <c r="B3823">
        <v>35.539073999999999</v>
      </c>
    </row>
    <row r="3824" spans="1:2" x14ac:dyDescent="0.3">
      <c r="A3824" s="1">
        <v>40815</v>
      </c>
      <c r="B3824">
        <v>35.349251000000002</v>
      </c>
    </row>
    <row r="3825" spans="1:2" x14ac:dyDescent="0.3">
      <c r="A3825" s="1">
        <v>40816</v>
      </c>
      <c r="B3825">
        <v>33.135886999999997</v>
      </c>
    </row>
    <row r="3826" spans="1:2" x14ac:dyDescent="0.3">
      <c r="A3826" s="1">
        <v>40820</v>
      </c>
      <c r="B3826">
        <v>29.943028999999999</v>
      </c>
    </row>
    <row r="3827" spans="1:2" x14ac:dyDescent="0.3">
      <c r="A3827" s="1">
        <v>40821</v>
      </c>
      <c r="B3827">
        <v>32.323441000000003</v>
      </c>
    </row>
    <row r="3828" spans="1:2" x14ac:dyDescent="0.3">
      <c r="A3828" s="1">
        <v>40822</v>
      </c>
      <c r="B3828">
        <v>33.967326999999997</v>
      </c>
    </row>
    <row r="3829" spans="1:2" x14ac:dyDescent="0.3">
      <c r="A3829" s="1">
        <v>40823</v>
      </c>
      <c r="B3829">
        <v>35.618805000000002</v>
      </c>
    </row>
    <row r="3830" spans="1:2" x14ac:dyDescent="0.3">
      <c r="A3830" s="1">
        <v>40826</v>
      </c>
      <c r="B3830">
        <v>37.748641999999997</v>
      </c>
    </row>
    <row r="3831" spans="1:2" x14ac:dyDescent="0.3">
      <c r="A3831" s="1">
        <v>40827</v>
      </c>
      <c r="B3831">
        <v>38.450996000000004</v>
      </c>
    </row>
    <row r="3832" spans="1:2" x14ac:dyDescent="0.3">
      <c r="A3832" s="1">
        <v>40828</v>
      </c>
      <c r="B3832">
        <v>40.455554999999997</v>
      </c>
    </row>
    <row r="3833" spans="1:2" x14ac:dyDescent="0.3">
      <c r="A3833" s="1">
        <v>40829</v>
      </c>
      <c r="B3833">
        <v>40.478332999999999</v>
      </c>
    </row>
    <row r="3834" spans="1:2" x14ac:dyDescent="0.3">
      <c r="A3834" s="1">
        <v>40830</v>
      </c>
      <c r="B3834">
        <v>40.129047</v>
      </c>
    </row>
    <row r="3835" spans="1:2" x14ac:dyDescent="0.3">
      <c r="A3835" s="1">
        <v>40833</v>
      </c>
      <c r="B3835">
        <v>38.610442999999997</v>
      </c>
    </row>
    <row r="3836" spans="1:2" x14ac:dyDescent="0.3">
      <c r="A3836" s="1">
        <v>40834</v>
      </c>
      <c r="B3836">
        <v>40.296092999999999</v>
      </c>
    </row>
    <row r="3837" spans="1:2" x14ac:dyDescent="0.3">
      <c r="A3837" s="1">
        <v>40835</v>
      </c>
      <c r="B3837">
        <v>39.202702000000002</v>
      </c>
    </row>
    <row r="3838" spans="1:2" x14ac:dyDescent="0.3">
      <c r="A3838" s="1">
        <v>40836</v>
      </c>
      <c r="B3838">
        <v>38.116900999999999</v>
      </c>
    </row>
    <row r="3839" spans="1:2" x14ac:dyDescent="0.3">
      <c r="A3839" s="1">
        <v>40837</v>
      </c>
      <c r="B3839">
        <v>39.544395000000002</v>
      </c>
    </row>
    <row r="3840" spans="1:2" x14ac:dyDescent="0.3">
      <c r="A3840" s="1">
        <v>40840</v>
      </c>
      <c r="B3840">
        <v>41.731174000000003</v>
      </c>
    </row>
    <row r="3841" spans="1:2" x14ac:dyDescent="0.3">
      <c r="A3841" s="1">
        <v>40841</v>
      </c>
      <c r="B3841">
        <v>41.237633000000002</v>
      </c>
    </row>
    <row r="3842" spans="1:2" x14ac:dyDescent="0.3">
      <c r="A3842" s="1">
        <v>40842</v>
      </c>
      <c r="B3842">
        <v>41.070591</v>
      </c>
    </row>
    <row r="3843" spans="1:2" x14ac:dyDescent="0.3">
      <c r="A3843" s="1">
        <v>40843</v>
      </c>
      <c r="B3843">
        <v>43.788882999999998</v>
      </c>
    </row>
    <row r="3844" spans="1:2" x14ac:dyDescent="0.3">
      <c r="A3844" s="1">
        <v>40844</v>
      </c>
      <c r="B3844">
        <v>43.219410000000003</v>
      </c>
    </row>
    <row r="3845" spans="1:2" x14ac:dyDescent="0.3">
      <c r="A3845" s="1">
        <v>40847</v>
      </c>
      <c r="B3845">
        <v>41.146510999999997</v>
      </c>
    </row>
    <row r="3846" spans="1:2" x14ac:dyDescent="0.3">
      <c r="A3846" s="1">
        <v>40848</v>
      </c>
      <c r="B3846">
        <v>38.800277999999999</v>
      </c>
    </row>
    <row r="3847" spans="1:2" x14ac:dyDescent="0.3">
      <c r="A3847" s="1">
        <v>40849</v>
      </c>
      <c r="B3847">
        <v>40.106270000000002</v>
      </c>
    </row>
    <row r="3848" spans="1:2" x14ac:dyDescent="0.3">
      <c r="A3848" s="1">
        <v>40850</v>
      </c>
      <c r="B3848">
        <v>41.594498000000002</v>
      </c>
    </row>
    <row r="3849" spans="1:2" x14ac:dyDescent="0.3">
      <c r="A3849" s="1">
        <v>40851</v>
      </c>
      <c r="B3849">
        <v>40.774456000000001</v>
      </c>
    </row>
    <row r="3850" spans="1:2" x14ac:dyDescent="0.3">
      <c r="A3850" s="1">
        <v>40854</v>
      </c>
      <c r="B3850">
        <v>41.040215000000003</v>
      </c>
    </row>
    <row r="3851" spans="1:2" x14ac:dyDescent="0.3">
      <c r="A3851" s="1">
        <v>40855</v>
      </c>
      <c r="B3851">
        <v>41.184474999999999</v>
      </c>
    </row>
    <row r="3852" spans="1:2" x14ac:dyDescent="0.3">
      <c r="A3852" s="1">
        <v>40856</v>
      </c>
      <c r="B3852">
        <v>40.880760000000002</v>
      </c>
    </row>
    <row r="3853" spans="1:2" x14ac:dyDescent="0.3">
      <c r="A3853" s="1">
        <v>40857</v>
      </c>
      <c r="B3853">
        <v>40.417583</v>
      </c>
    </row>
    <row r="3854" spans="1:2" x14ac:dyDescent="0.3">
      <c r="A3854" s="1">
        <v>40858</v>
      </c>
      <c r="B3854">
        <v>41.974151999999997</v>
      </c>
    </row>
    <row r="3855" spans="1:2" x14ac:dyDescent="0.3">
      <c r="A3855" s="1">
        <v>40861</v>
      </c>
      <c r="B3855">
        <v>41.586910000000003</v>
      </c>
    </row>
    <row r="3856" spans="1:2" x14ac:dyDescent="0.3">
      <c r="A3856" s="1">
        <v>40862</v>
      </c>
      <c r="B3856">
        <v>41.275593000000001</v>
      </c>
    </row>
    <row r="3857" spans="1:2" x14ac:dyDescent="0.3">
      <c r="A3857" s="1">
        <v>40863</v>
      </c>
      <c r="B3857">
        <v>40.485923999999997</v>
      </c>
    </row>
    <row r="3858" spans="1:2" x14ac:dyDescent="0.3">
      <c r="A3858" s="1">
        <v>40864</v>
      </c>
      <c r="B3858">
        <v>39.71143</v>
      </c>
    </row>
    <row r="3859" spans="1:2" x14ac:dyDescent="0.3">
      <c r="A3859" s="1">
        <v>40865</v>
      </c>
      <c r="B3859">
        <v>38.769900999999997</v>
      </c>
    </row>
    <row r="3860" spans="1:2" x14ac:dyDescent="0.3">
      <c r="A3860" s="1">
        <v>40868</v>
      </c>
      <c r="B3860">
        <v>36.100951999999999</v>
      </c>
    </row>
    <row r="3861" spans="1:2" x14ac:dyDescent="0.3">
      <c r="A3861" s="1">
        <v>40869</v>
      </c>
      <c r="B3861">
        <v>35.478324999999998</v>
      </c>
    </row>
    <row r="3862" spans="1:2" x14ac:dyDescent="0.3">
      <c r="A3862" s="1">
        <v>40870</v>
      </c>
      <c r="B3862">
        <v>34.346977000000003</v>
      </c>
    </row>
    <row r="3863" spans="1:2" x14ac:dyDescent="0.3">
      <c r="A3863" s="1">
        <v>40871</v>
      </c>
      <c r="B3863">
        <v>35.318877999999998</v>
      </c>
    </row>
    <row r="3864" spans="1:2" x14ac:dyDescent="0.3">
      <c r="A3864" s="1">
        <v>40872</v>
      </c>
      <c r="B3864">
        <v>35.402405000000002</v>
      </c>
    </row>
    <row r="3865" spans="1:2" x14ac:dyDescent="0.3">
      <c r="A3865" s="1">
        <v>40875</v>
      </c>
      <c r="B3865">
        <v>37.129814000000003</v>
      </c>
    </row>
    <row r="3866" spans="1:2" x14ac:dyDescent="0.3">
      <c r="A3866" s="1">
        <v>40876</v>
      </c>
      <c r="B3866">
        <v>37.110835999999999</v>
      </c>
    </row>
    <row r="3867" spans="1:2" x14ac:dyDescent="0.3">
      <c r="A3867" s="1">
        <v>40877</v>
      </c>
      <c r="B3867">
        <v>39.779774000000003</v>
      </c>
    </row>
    <row r="3868" spans="1:2" x14ac:dyDescent="0.3">
      <c r="A3868" s="1">
        <v>40878</v>
      </c>
      <c r="B3868">
        <v>39.233074000000002</v>
      </c>
    </row>
    <row r="3869" spans="1:2" x14ac:dyDescent="0.3">
      <c r="A3869" s="1">
        <v>40879</v>
      </c>
      <c r="B3869">
        <v>39.764583999999999</v>
      </c>
    </row>
    <row r="3870" spans="1:2" x14ac:dyDescent="0.3">
      <c r="A3870" s="1">
        <v>40882</v>
      </c>
      <c r="B3870">
        <v>39.878478999999999</v>
      </c>
    </row>
    <row r="3871" spans="1:2" x14ac:dyDescent="0.3">
      <c r="A3871" s="1">
        <v>40883</v>
      </c>
      <c r="B3871">
        <v>38.838242000000001</v>
      </c>
    </row>
    <row r="3872" spans="1:2" x14ac:dyDescent="0.3">
      <c r="A3872" s="1">
        <v>40884</v>
      </c>
      <c r="B3872">
        <v>38.390250999999999</v>
      </c>
    </row>
    <row r="3873" spans="1:2" x14ac:dyDescent="0.3">
      <c r="A3873" s="1">
        <v>40885</v>
      </c>
      <c r="B3873">
        <v>37.144996999999996</v>
      </c>
    </row>
    <row r="3874" spans="1:2" x14ac:dyDescent="0.3">
      <c r="A3874" s="1">
        <v>40886</v>
      </c>
      <c r="B3874">
        <v>38.602851999999999</v>
      </c>
    </row>
    <row r="3875" spans="1:2" x14ac:dyDescent="0.3">
      <c r="A3875" s="1">
        <v>40889</v>
      </c>
      <c r="B3875">
        <v>37.236114999999998</v>
      </c>
    </row>
    <row r="3876" spans="1:2" x14ac:dyDescent="0.3">
      <c r="A3876" s="1">
        <v>40890</v>
      </c>
      <c r="B3876">
        <v>37.061481000000001</v>
      </c>
    </row>
    <row r="3877" spans="1:2" x14ac:dyDescent="0.3">
      <c r="A3877" s="1">
        <v>40891</v>
      </c>
      <c r="B3877">
        <v>35.671951</v>
      </c>
    </row>
    <row r="3878" spans="1:2" x14ac:dyDescent="0.3">
      <c r="A3878" s="1">
        <v>40892</v>
      </c>
      <c r="B3878">
        <v>35.694729000000002</v>
      </c>
    </row>
    <row r="3879" spans="1:2" x14ac:dyDescent="0.3">
      <c r="A3879" s="1">
        <v>40893</v>
      </c>
      <c r="B3879">
        <v>35.231560000000002</v>
      </c>
    </row>
    <row r="3880" spans="1:2" x14ac:dyDescent="0.3">
      <c r="A3880" s="1">
        <v>40896</v>
      </c>
      <c r="B3880">
        <v>35.231560000000002</v>
      </c>
    </row>
    <row r="3881" spans="1:2" x14ac:dyDescent="0.3">
      <c r="A3881" s="1">
        <v>40897</v>
      </c>
      <c r="B3881">
        <v>37.498066000000001</v>
      </c>
    </row>
    <row r="3882" spans="1:2" x14ac:dyDescent="0.3">
      <c r="A3882" s="1">
        <v>40898</v>
      </c>
      <c r="B3882">
        <v>37.691696</v>
      </c>
    </row>
    <row r="3883" spans="1:2" x14ac:dyDescent="0.3">
      <c r="A3883" s="1">
        <v>40899</v>
      </c>
      <c r="B3883">
        <v>37.680301999999998</v>
      </c>
    </row>
    <row r="3884" spans="1:2" x14ac:dyDescent="0.3">
      <c r="A3884" s="1">
        <v>40900</v>
      </c>
      <c r="B3884">
        <v>37.357605</v>
      </c>
    </row>
    <row r="3885" spans="1:2" x14ac:dyDescent="0.3">
      <c r="A3885" s="1">
        <v>40904</v>
      </c>
      <c r="B3885">
        <v>37.277873999999997</v>
      </c>
    </row>
    <row r="3886" spans="1:2" x14ac:dyDescent="0.3">
      <c r="A3886" s="1">
        <v>40905</v>
      </c>
      <c r="B3886">
        <v>36.127533</v>
      </c>
    </row>
    <row r="3887" spans="1:2" x14ac:dyDescent="0.3">
      <c r="A3887" s="1">
        <v>40906</v>
      </c>
      <c r="B3887">
        <v>36.283194999999999</v>
      </c>
    </row>
    <row r="3888" spans="1:2" x14ac:dyDescent="0.3">
      <c r="A3888" s="1">
        <v>40907</v>
      </c>
      <c r="B3888">
        <v>36.518577999999998</v>
      </c>
    </row>
    <row r="3889" spans="1:2" x14ac:dyDescent="0.3">
      <c r="A3889" s="1">
        <v>40910</v>
      </c>
      <c r="B3889">
        <v>38.329501999999998</v>
      </c>
    </row>
    <row r="3890" spans="1:2" x14ac:dyDescent="0.3">
      <c r="A3890" s="1">
        <v>40911</v>
      </c>
      <c r="B3890">
        <v>39.476050999999998</v>
      </c>
    </row>
    <row r="3891" spans="1:2" x14ac:dyDescent="0.3">
      <c r="A3891" s="1">
        <v>40912</v>
      </c>
      <c r="B3891">
        <v>39.924042</v>
      </c>
    </row>
    <row r="3892" spans="1:2" x14ac:dyDescent="0.3">
      <c r="A3892" s="1">
        <v>40913</v>
      </c>
      <c r="B3892">
        <v>41.184474999999999</v>
      </c>
    </row>
    <row r="3893" spans="1:2" x14ac:dyDescent="0.3">
      <c r="A3893" s="1">
        <v>40914</v>
      </c>
      <c r="B3893">
        <v>40.926318999999999</v>
      </c>
    </row>
    <row r="3894" spans="1:2" x14ac:dyDescent="0.3">
      <c r="A3894" s="1">
        <v>40917</v>
      </c>
      <c r="B3894">
        <v>40.926318999999999</v>
      </c>
    </row>
    <row r="3895" spans="1:2" x14ac:dyDescent="0.3">
      <c r="A3895" s="1">
        <v>40918</v>
      </c>
      <c r="B3895">
        <v>42.801788000000002</v>
      </c>
    </row>
    <row r="3896" spans="1:2" x14ac:dyDescent="0.3">
      <c r="A3896" s="1">
        <v>40919</v>
      </c>
      <c r="B3896">
        <v>43.257373999999999</v>
      </c>
    </row>
    <row r="3897" spans="1:2" x14ac:dyDescent="0.3">
      <c r="A3897" s="1">
        <v>40920</v>
      </c>
      <c r="B3897">
        <v>42.892910000000001</v>
      </c>
    </row>
    <row r="3898" spans="1:2" x14ac:dyDescent="0.3">
      <c r="A3898" s="1">
        <v>40921</v>
      </c>
      <c r="B3898">
        <v>43.166252</v>
      </c>
    </row>
    <row r="3899" spans="1:2" x14ac:dyDescent="0.3">
      <c r="A3899" s="1">
        <v>40924</v>
      </c>
      <c r="B3899">
        <v>43.819248000000002</v>
      </c>
    </row>
    <row r="3900" spans="1:2" x14ac:dyDescent="0.3">
      <c r="A3900" s="1">
        <v>40925</v>
      </c>
      <c r="B3900">
        <v>45.406193000000002</v>
      </c>
    </row>
    <row r="3901" spans="1:2" x14ac:dyDescent="0.3">
      <c r="A3901" s="1">
        <v>40926</v>
      </c>
      <c r="B3901">
        <v>45.558056000000001</v>
      </c>
    </row>
    <row r="3902" spans="1:2" x14ac:dyDescent="0.3">
      <c r="A3902" s="1">
        <v>40927</v>
      </c>
      <c r="B3902">
        <v>47.129807</v>
      </c>
    </row>
    <row r="3903" spans="1:2" x14ac:dyDescent="0.3">
      <c r="A3903" s="1">
        <v>40928</v>
      </c>
      <c r="B3903">
        <v>45.990848999999997</v>
      </c>
    </row>
    <row r="3904" spans="1:2" x14ac:dyDescent="0.3">
      <c r="A3904" s="1">
        <v>40931</v>
      </c>
      <c r="B3904">
        <v>45.558056000000001</v>
      </c>
    </row>
    <row r="3905" spans="1:2" x14ac:dyDescent="0.3">
      <c r="A3905" s="1">
        <v>40932</v>
      </c>
      <c r="B3905">
        <v>45.330264999999997</v>
      </c>
    </row>
    <row r="3906" spans="1:2" x14ac:dyDescent="0.3">
      <c r="A3906" s="1">
        <v>40933</v>
      </c>
      <c r="B3906">
        <v>45.641570999999999</v>
      </c>
    </row>
    <row r="3907" spans="1:2" x14ac:dyDescent="0.3">
      <c r="A3907" s="1">
        <v>40934</v>
      </c>
      <c r="B3907">
        <v>46.742564999999999</v>
      </c>
    </row>
    <row r="3908" spans="1:2" x14ac:dyDescent="0.3">
      <c r="A3908" s="1">
        <v>40935</v>
      </c>
      <c r="B3908">
        <v>45.170811</v>
      </c>
    </row>
    <row r="3909" spans="1:2" x14ac:dyDescent="0.3">
      <c r="A3909" s="1">
        <v>40938</v>
      </c>
      <c r="B3909">
        <v>45.542865999999997</v>
      </c>
    </row>
    <row r="3910" spans="1:2" x14ac:dyDescent="0.3">
      <c r="A3910" s="1">
        <v>40939</v>
      </c>
      <c r="B3910">
        <v>46.370502000000002</v>
      </c>
    </row>
    <row r="3911" spans="1:2" x14ac:dyDescent="0.3">
      <c r="A3911" s="1">
        <v>40940</v>
      </c>
      <c r="B3911">
        <v>48.086525000000002</v>
      </c>
    </row>
    <row r="3912" spans="1:2" x14ac:dyDescent="0.3">
      <c r="A3912" s="1">
        <v>40941</v>
      </c>
      <c r="B3912">
        <v>48.648403000000002</v>
      </c>
    </row>
    <row r="3913" spans="1:2" x14ac:dyDescent="0.3">
      <c r="A3913" s="1">
        <v>40942</v>
      </c>
      <c r="B3913">
        <v>50.379615999999999</v>
      </c>
    </row>
    <row r="3914" spans="1:2" x14ac:dyDescent="0.3">
      <c r="A3914" s="1">
        <v>40945</v>
      </c>
      <c r="B3914">
        <v>50.167003999999999</v>
      </c>
    </row>
    <row r="3915" spans="1:2" x14ac:dyDescent="0.3">
      <c r="A3915" s="1">
        <v>40946</v>
      </c>
      <c r="B3915">
        <v>50.151825000000002</v>
      </c>
    </row>
    <row r="3916" spans="1:2" x14ac:dyDescent="0.3">
      <c r="A3916" s="1">
        <v>40947</v>
      </c>
      <c r="B3916">
        <v>50.235343999999998</v>
      </c>
    </row>
    <row r="3917" spans="1:2" x14ac:dyDescent="0.3">
      <c r="A3917" s="1">
        <v>40948</v>
      </c>
      <c r="B3917">
        <v>50.956684000000003</v>
      </c>
    </row>
    <row r="3918" spans="1:2" x14ac:dyDescent="0.3">
      <c r="A3918" s="1">
        <v>40949</v>
      </c>
      <c r="B3918">
        <v>49.544376</v>
      </c>
    </row>
    <row r="3919" spans="1:2" x14ac:dyDescent="0.3">
      <c r="A3919" s="1">
        <v>40952</v>
      </c>
      <c r="B3919">
        <v>50.318866999999997</v>
      </c>
    </row>
    <row r="3920" spans="1:2" x14ac:dyDescent="0.3">
      <c r="A3920" s="1">
        <v>40953</v>
      </c>
      <c r="B3920">
        <v>49.946807999999997</v>
      </c>
    </row>
    <row r="3921" spans="1:2" x14ac:dyDescent="0.3">
      <c r="A3921" s="1">
        <v>40954</v>
      </c>
      <c r="B3921">
        <v>50.987057</v>
      </c>
    </row>
    <row r="3922" spans="1:2" x14ac:dyDescent="0.3">
      <c r="A3922" s="1">
        <v>40955</v>
      </c>
      <c r="B3922">
        <v>50.804831999999998</v>
      </c>
    </row>
    <row r="3923" spans="1:2" x14ac:dyDescent="0.3">
      <c r="A3923" s="1">
        <v>40956</v>
      </c>
      <c r="B3923">
        <v>51.867835999999997</v>
      </c>
    </row>
    <row r="3924" spans="1:2" x14ac:dyDescent="0.3">
      <c r="A3924" s="1">
        <v>40959</v>
      </c>
      <c r="B3924">
        <v>52.968829999999997</v>
      </c>
    </row>
    <row r="3925" spans="1:2" x14ac:dyDescent="0.3">
      <c r="A3925" s="1">
        <v>40960</v>
      </c>
      <c r="B3925">
        <v>52.422131</v>
      </c>
    </row>
    <row r="3926" spans="1:2" x14ac:dyDescent="0.3">
      <c r="A3926" s="1">
        <v>40961</v>
      </c>
      <c r="B3926">
        <v>52.270271000000001</v>
      </c>
    </row>
    <row r="3927" spans="1:2" x14ac:dyDescent="0.3">
      <c r="A3927" s="1">
        <v>40962</v>
      </c>
      <c r="B3927">
        <v>51.328738999999999</v>
      </c>
    </row>
    <row r="3928" spans="1:2" x14ac:dyDescent="0.3">
      <c r="A3928" s="1">
        <v>40963</v>
      </c>
      <c r="B3928">
        <v>52.118416000000003</v>
      </c>
    </row>
    <row r="3929" spans="1:2" x14ac:dyDescent="0.3">
      <c r="A3929" s="1">
        <v>40966</v>
      </c>
      <c r="B3929">
        <v>51.222431</v>
      </c>
    </row>
    <row r="3930" spans="1:2" x14ac:dyDescent="0.3">
      <c r="A3930" s="1">
        <v>40967</v>
      </c>
      <c r="B3930">
        <v>51.807102</v>
      </c>
    </row>
    <row r="3931" spans="1:2" x14ac:dyDescent="0.3">
      <c r="A3931" s="1">
        <v>40968</v>
      </c>
      <c r="B3931">
        <v>51.883029999999998</v>
      </c>
    </row>
    <row r="3932" spans="1:2" x14ac:dyDescent="0.3">
      <c r="A3932" s="1">
        <v>40969</v>
      </c>
      <c r="B3932">
        <v>52.968829999999997</v>
      </c>
    </row>
    <row r="3933" spans="1:2" x14ac:dyDescent="0.3">
      <c r="A3933" s="1">
        <v>40970</v>
      </c>
      <c r="B3933">
        <v>53.462372000000002</v>
      </c>
    </row>
    <row r="3934" spans="1:2" x14ac:dyDescent="0.3">
      <c r="A3934" s="1">
        <v>40973</v>
      </c>
      <c r="B3934">
        <v>52.938454</v>
      </c>
    </row>
    <row r="3935" spans="1:2" x14ac:dyDescent="0.3">
      <c r="A3935" s="1">
        <v>40974</v>
      </c>
      <c r="B3935">
        <v>50.258128999999997</v>
      </c>
    </row>
    <row r="3936" spans="1:2" x14ac:dyDescent="0.3">
      <c r="A3936" s="1">
        <v>40975</v>
      </c>
      <c r="B3936">
        <v>50.979461999999998</v>
      </c>
    </row>
    <row r="3937" spans="1:2" x14ac:dyDescent="0.3">
      <c r="A3937" s="1">
        <v>40976</v>
      </c>
      <c r="B3937">
        <v>52.771411999999998</v>
      </c>
    </row>
    <row r="3938" spans="1:2" x14ac:dyDescent="0.3">
      <c r="A3938" s="1">
        <v>40977</v>
      </c>
      <c r="B3938">
        <v>53.135876000000003</v>
      </c>
    </row>
    <row r="3939" spans="1:2" x14ac:dyDescent="0.3">
      <c r="A3939" s="1">
        <v>40980</v>
      </c>
      <c r="B3939">
        <v>54.753185000000002</v>
      </c>
    </row>
    <row r="3940" spans="1:2" x14ac:dyDescent="0.3">
      <c r="A3940" s="1">
        <v>40981</v>
      </c>
      <c r="B3940">
        <v>54.715209999999999</v>
      </c>
    </row>
    <row r="3941" spans="1:2" x14ac:dyDescent="0.3">
      <c r="A3941" s="1">
        <v>40982</v>
      </c>
      <c r="B3941">
        <v>55.216366000000001</v>
      </c>
    </row>
    <row r="3942" spans="1:2" x14ac:dyDescent="0.3">
      <c r="A3942" s="1">
        <v>40983</v>
      </c>
      <c r="B3942">
        <v>55.148026000000002</v>
      </c>
    </row>
    <row r="3943" spans="1:2" x14ac:dyDescent="0.3">
      <c r="A3943" s="1">
        <v>40984</v>
      </c>
      <c r="B3943">
        <v>54.722819999999999</v>
      </c>
    </row>
    <row r="3944" spans="1:2" x14ac:dyDescent="0.3">
      <c r="A3944" s="1">
        <v>40987</v>
      </c>
      <c r="B3944">
        <v>54.517803000000001</v>
      </c>
    </row>
    <row r="3945" spans="1:2" x14ac:dyDescent="0.3">
      <c r="A3945" s="1">
        <v>40988</v>
      </c>
      <c r="B3945">
        <v>52.027293999999998</v>
      </c>
    </row>
    <row r="3946" spans="1:2" x14ac:dyDescent="0.3">
      <c r="A3946" s="1">
        <v>40989</v>
      </c>
      <c r="B3946">
        <v>52.680294000000004</v>
      </c>
    </row>
    <row r="3947" spans="1:2" x14ac:dyDescent="0.3">
      <c r="A3947" s="1">
        <v>40990</v>
      </c>
      <c r="B3947">
        <v>53.052349</v>
      </c>
    </row>
    <row r="3948" spans="1:2" x14ac:dyDescent="0.3">
      <c r="A3948" s="1">
        <v>40991</v>
      </c>
      <c r="B3948">
        <v>53.151057999999999</v>
      </c>
    </row>
    <row r="3949" spans="1:2" x14ac:dyDescent="0.3">
      <c r="A3949" s="1">
        <v>40994</v>
      </c>
      <c r="B3949">
        <v>54.441871999999996</v>
      </c>
    </row>
    <row r="3950" spans="1:2" x14ac:dyDescent="0.3">
      <c r="A3950" s="1">
        <v>40995</v>
      </c>
      <c r="B3950">
        <v>54.882266999999999</v>
      </c>
    </row>
    <row r="3951" spans="1:2" x14ac:dyDescent="0.3">
      <c r="A3951" s="1">
        <v>40996</v>
      </c>
      <c r="B3951">
        <v>53.712935999999999</v>
      </c>
    </row>
    <row r="3952" spans="1:2" x14ac:dyDescent="0.3">
      <c r="A3952" s="1">
        <v>40997</v>
      </c>
      <c r="B3952">
        <v>52.110816999999997</v>
      </c>
    </row>
    <row r="3953" spans="1:2" x14ac:dyDescent="0.3">
      <c r="A3953" s="1">
        <v>40998</v>
      </c>
      <c r="B3953">
        <v>53.735714000000002</v>
      </c>
    </row>
    <row r="3954" spans="1:2" x14ac:dyDescent="0.3">
      <c r="A3954" s="1">
        <v>41001</v>
      </c>
      <c r="B3954">
        <v>55.277102999999997</v>
      </c>
    </row>
    <row r="3955" spans="1:2" x14ac:dyDescent="0.3">
      <c r="A3955" s="1">
        <v>41002</v>
      </c>
      <c r="B3955">
        <v>54.798743999999999</v>
      </c>
    </row>
    <row r="3956" spans="1:2" x14ac:dyDescent="0.3">
      <c r="A3956" s="1">
        <v>41003</v>
      </c>
      <c r="B3956">
        <v>53.219394999999999</v>
      </c>
    </row>
    <row r="3957" spans="1:2" x14ac:dyDescent="0.3">
      <c r="A3957" s="1">
        <v>41004</v>
      </c>
      <c r="B3957">
        <v>53.811656999999997</v>
      </c>
    </row>
    <row r="3958" spans="1:2" x14ac:dyDescent="0.3">
      <c r="A3958" s="1">
        <v>41009</v>
      </c>
      <c r="B3958">
        <v>51.510975000000002</v>
      </c>
    </row>
    <row r="3959" spans="1:2" x14ac:dyDescent="0.3">
      <c r="A3959" s="1">
        <v>41010</v>
      </c>
      <c r="B3959">
        <v>52.687885000000001</v>
      </c>
    </row>
    <row r="3960" spans="1:2" x14ac:dyDescent="0.3">
      <c r="A3960" s="1">
        <v>41011</v>
      </c>
      <c r="B3960">
        <v>53.637011999999999</v>
      </c>
    </row>
    <row r="3961" spans="1:2" x14ac:dyDescent="0.3">
      <c r="A3961" s="1">
        <v>41012</v>
      </c>
      <c r="B3961">
        <v>52.346195000000002</v>
      </c>
    </row>
    <row r="3962" spans="1:2" x14ac:dyDescent="0.3">
      <c r="A3962" s="1">
        <v>41015</v>
      </c>
      <c r="B3962">
        <v>52.86253</v>
      </c>
    </row>
    <row r="3963" spans="1:2" x14ac:dyDescent="0.3">
      <c r="A3963" s="1">
        <v>41016</v>
      </c>
      <c r="B3963">
        <v>53.409213999999999</v>
      </c>
    </row>
    <row r="3964" spans="1:2" x14ac:dyDescent="0.3">
      <c r="A3964" s="1">
        <v>41017</v>
      </c>
      <c r="B3964">
        <v>52.885306999999997</v>
      </c>
    </row>
    <row r="3965" spans="1:2" x14ac:dyDescent="0.3">
      <c r="A3965" s="1">
        <v>41018</v>
      </c>
      <c r="B3965">
        <v>52.467682000000003</v>
      </c>
    </row>
    <row r="3966" spans="1:2" x14ac:dyDescent="0.3">
      <c r="A3966" s="1">
        <v>41019</v>
      </c>
      <c r="B3966">
        <v>52.543621000000002</v>
      </c>
    </row>
    <row r="3967" spans="1:2" x14ac:dyDescent="0.3">
      <c r="A3967" s="1">
        <v>41022</v>
      </c>
      <c r="B3967">
        <v>51.123722000000001</v>
      </c>
    </row>
    <row r="3968" spans="1:2" x14ac:dyDescent="0.3">
      <c r="A3968" s="1">
        <v>41023</v>
      </c>
      <c r="B3968">
        <v>52.353794000000001</v>
      </c>
    </row>
    <row r="3969" spans="1:2" x14ac:dyDescent="0.3">
      <c r="A3969" s="1">
        <v>41024</v>
      </c>
      <c r="B3969">
        <v>54.434269</v>
      </c>
    </row>
    <row r="3970" spans="1:2" x14ac:dyDescent="0.3">
      <c r="A3970" s="1">
        <v>41025</v>
      </c>
      <c r="B3970">
        <v>55.277102999999997</v>
      </c>
    </row>
    <row r="3971" spans="1:2" x14ac:dyDescent="0.3">
      <c r="A3971" s="1">
        <v>41026</v>
      </c>
      <c r="B3971">
        <v>56.932377000000002</v>
      </c>
    </row>
    <row r="3972" spans="1:2" x14ac:dyDescent="0.3">
      <c r="A3972" s="1">
        <v>41029</v>
      </c>
      <c r="B3972">
        <v>56.730938000000002</v>
      </c>
    </row>
    <row r="3973" spans="1:2" x14ac:dyDescent="0.3">
      <c r="A3973" s="1">
        <v>41031</v>
      </c>
      <c r="B3973">
        <v>57.621955999999997</v>
      </c>
    </row>
    <row r="3974" spans="1:2" x14ac:dyDescent="0.3">
      <c r="A3974" s="1">
        <v>41032</v>
      </c>
      <c r="B3974">
        <v>57.219054999999997</v>
      </c>
    </row>
    <row r="3975" spans="1:2" x14ac:dyDescent="0.3">
      <c r="A3975" s="1">
        <v>41033</v>
      </c>
      <c r="B3975">
        <v>55.638454000000003</v>
      </c>
    </row>
    <row r="3976" spans="1:2" x14ac:dyDescent="0.3">
      <c r="A3976" s="1">
        <v>41036</v>
      </c>
      <c r="B3976">
        <v>55.165829000000002</v>
      </c>
    </row>
    <row r="3977" spans="1:2" x14ac:dyDescent="0.3">
      <c r="A3977" s="1">
        <v>41037</v>
      </c>
      <c r="B3977">
        <v>53.616225999999997</v>
      </c>
    </row>
    <row r="3978" spans="1:2" x14ac:dyDescent="0.3">
      <c r="A3978" s="1">
        <v>41038</v>
      </c>
      <c r="B3978">
        <v>54.367783000000003</v>
      </c>
    </row>
    <row r="3979" spans="1:2" x14ac:dyDescent="0.3">
      <c r="A3979" s="1">
        <v>41039</v>
      </c>
      <c r="B3979">
        <v>52.957653000000001</v>
      </c>
    </row>
    <row r="3980" spans="1:2" x14ac:dyDescent="0.3">
      <c r="A3980" s="1">
        <v>41040</v>
      </c>
      <c r="B3980">
        <v>55.010876000000003</v>
      </c>
    </row>
    <row r="3981" spans="1:2" x14ac:dyDescent="0.3">
      <c r="A3981" s="1">
        <v>41043</v>
      </c>
      <c r="B3981">
        <v>53.027393000000004</v>
      </c>
    </row>
    <row r="3982" spans="1:2" x14ac:dyDescent="0.3">
      <c r="A3982" s="1">
        <v>41044</v>
      </c>
      <c r="B3982">
        <v>53.29081</v>
      </c>
    </row>
    <row r="3983" spans="1:2" x14ac:dyDescent="0.3">
      <c r="A3983" s="1">
        <v>41045</v>
      </c>
      <c r="B3983">
        <v>53.887408999999998</v>
      </c>
    </row>
    <row r="3984" spans="1:2" x14ac:dyDescent="0.3">
      <c r="A3984" s="1">
        <v>41046</v>
      </c>
      <c r="B3984">
        <v>52.06662</v>
      </c>
    </row>
    <row r="3985" spans="1:2" x14ac:dyDescent="0.3">
      <c r="A3985" s="1">
        <v>41047</v>
      </c>
      <c r="B3985">
        <v>50.586758000000003</v>
      </c>
    </row>
    <row r="3986" spans="1:2" x14ac:dyDescent="0.3">
      <c r="A3986" s="1">
        <v>41050</v>
      </c>
      <c r="B3986">
        <v>51.733463</v>
      </c>
    </row>
    <row r="3987" spans="1:2" x14ac:dyDescent="0.3">
      <c r="A3987" s="1">
        <v>41051</v>
      </c>
      <c r="B3987">
        <v>54.305793999999999</v>
      </c>
    </row>
    <row r="3988" spans="1:2" x14ac:dyDescent="0.3">
      <c r="A3988" s="1">
        <v>41052</v>
      </c>
      <c r="B3988">
        <v>52.415291000000003</v>
      </c>
    </row>
    <row r="3989" spans="1:2" x14ac:dyDescent="0.3">
      <c r="A3989" s="1">
        <v>41053</v>
      </c>
      <c r="B3989">
        <v>52.438533999999997</v>
      </c>
    </row>
    <row r="3990" spans="1:2" x14ac:dyDescent="0.3">
      <c r="A3990" s="1">
        <v>41054</v>
      </c>
      <c r="B3990">
        <v>51.764454000000001</v>
      </c>
    </row>
    <row r="3991" spans="1:2" x14ac:dyDescent="0.3">
      <c r="A3991" s="1">
        <v>41057</v>
      </c>
      <c r="B3991">
        <v>52.159607000000001</v>
      </c>
    </row>
    <row r="3992" spans="1:2" x14ac:dyDescent="0.3">
      <c r="A3992" s="1">
        <v>41058</v>
      </c>
      <c r="B3992">
        <v>53.941650000000003</v>
      </c>
    </row>
    <row r="3993" spans="1:2" x14ac:dyDescent="0.3">
      <c r="A3993" s="1">
        <v>41059</v>
      </c>
      <c r="B3993">
        <v>53.004142999999999</v>
      </c>
    </row>
    <row r="3994" spans="1:2" x14ac:dyDescent="0.3">
      <c r="A3994" s="1">
        <v>41060</v>
      </c>
      <c r="B3994">
        <v>52.182850000000002</v>
      </c>
    </row>
    <row r="3995" spans="1:2" x14ac:dyDescent="0.3">
      <c r="A3995" s="1">
        <v>41061</v>
      </c>
      <c r="B3995">
        <v>49.974670000000003</v>
      </c>
    </row>
    <row r="3996" spans="1:2" x14ac:dyDescent="0.3">
      <c r="A3996" s="1">
        <v>41064</v>
      </c>
      <c r="B3996">
        <v>48.727234000000003</v>
      </c>
    </row>
    <row r="3997" spans="1:2" x14ac:dyDescent="0.3">
      <c r="A3997" s="1">
        <v>41065</v>
      </c>
      <c r="B3997">
        <v>48.146132999999999</v>
      </c>
    </row>
    <row r="3998" spans="1:2" x14ac:dyDescent="0.3">
      <c r="A3998" s="1">
        <v>41066</v>
      </c>
      <c r="B3998">
        <v>50.269089000000001</v>
      </c>
    </row>
    <row r="3999" spans="1:2" x14ac:dyDescent="0.3">
      <c r="A3999" s="1">
        <v>41067</v>
      </c>
      <c r="B3999">
        <v>52.446285000000003</v>
      </c>
    </row>
    <row r="4000" spans="1:2" x14ac:dyDescent="0.3">
      <c r="A4000" s="1">
        <v>41068</v>
      </c>
      <c r="B4000">
        <v>52.190604999999998</v>
      </c>
    </row>
    <row r="4001" spans="1:2" x14ac:dyDescent="0.3">
      <c r="A4001" s="1">
        <v>41071</v>
      </c>
      <c r="B4001">
        <v>52.291316999999999</v>
      </c>
    </row>
    <row r="4002" spans="1:2" x14ac:dyDescent="0.3">
      <c r="A4002" s="1">
        <v>41072</v>
      </c>
      <c r="B4002">
        <v>52.539256999999999</v>
      </c>
    </row>
    <row r="4003" spans="1:2" x14ac:dyDescent="0.3">
      <c r="A4003" s="1">
        <v>41073</v>
      </c>
      <c r="B4003">
        <v>51.291823999999998</v>
      </c>
    </row>
    <row r="4004" spans="1:2" x14ac:dyDescent="0.3">
      <c r="A4004" s="1">
        <v>41074</v>
      </c>
      <c r="B4004">
        <v>49.184367999999999</v>
      </c>
    </row>
    <row r="4005" spans="1:2" x14ac:dyDescent="0.3">
      <c r="A4005" s="1">
        <v>41075</v>
      </c>
      <c r="B4005">
        <v>50.276833000000003</v>
      </c>
    </row>
    <row r="4006" spans="1:2" x14ac:dyDescent="0.3">
      <c r="A4006" s="1">
        <v>41078</v>
      </c>
      <c r="B4006">
        <v>50.307831</v>
      </c>
    </row>
    <row r="4007" spans="1:2" x14ac:dyDescent="0.3">
      <c r="A4007" s="1">
        <v>41079</v>
      </c>
      <c r="B4007">
        <v>51.756709999999998</v>
      </c>
    </row>
    <row r="4008" spans="1:2" x14ac:dyDescent="0.3">
      <c r="A4008" s="1">
        <v>41080</v>
      </c>
      <c r="B4008">
        <v>52.802692</v>
      </c>
    </row>
    <row r="4009" spans="1:2" x14ac:dyDescent="0.3">
      <c r="A4009" s="1">
        <v>41081</v>
      </c>
      <c r="B4009">
        <v>51.911667000000001</v>
      </c>
    </row>
    <row r="4010" spans="1:2" x14ac:dyDescent="0.3">
      <c r="A4010" s="1">
        <v>41082</v>
      </c>
      <c r="B4010">
        <v>50.067646000000003</v>
      </c>
    </row>
    <row r="4011" spans="1:2" x14ac:dyDescent="0.3">
      <c r="A4011" s="1">
        <v>41085</v>
      </c>
      <c r="B4011">
        <v>47.720001000000003</v>
      </c>
    </row>
    <row r="4012" spans="1:2" x14ac:dyDescent="0.3">
      <c r="A4012" s="1">
        <v>41086</v>
      </c>
      <c r="B4012">
        <v>47.146644999999999</v>
      </c>
    </row>
    <row r="4013" spans="1:2" x14ac:dyDescent="0.3">
      <c r="A4013" s="1">
        <v>41087</v>
      </c>
      <c r="B4013">
        <v>48.091904</v>
      </c>
    </row>
    <row r="4014" spans="1:2" x14ac:dyDescent="0.3">
      <c r="A4014" s="1">
        <v>41088</v>
      </c>
      <c r="B4014">
        <v>48.804713999999997</v>
      </c>
    </row>
    <row r="4015" spans="1:2" x14ac:dyDescent="0.3">
      <c r="A4015" s="1">
        <v>41089</v>
      </c>
      <c r="B4015">
        <v>50.842449000000002</v>
      </c>
    </row>
    <row r="4016" spans="1:2" x14ac:dyDescent="0.3">
      <c r="A4016" s="1">
        <v>41092</v>
      </c>
      <c r="B4016">
        <v>51.609496999999998</v>
      </c>
    </row>
    <row r="4017" spans="1:2" x14ac:dyDescent="0.3">
      <c r="A4017" s="1">
        <v>41093</v>
      </c>
      <c r="B4017">
        <v>53.585247000000003</v>
      </c>
    </row>
    <row r="4018" spans="1:2" x14ac:dyDescent="0.3">
      <c r="A4018" s="1">
        <v>41094</v>
      </c>
      <c r="B4018">
        <v>54.282561999999999</v>
      </c>
    </row>
    <row r="4019" spans="1:2" x14ac:dyDescent="0.3">
      <c r="A4019" s="1">
        <v>41095</v>
      </c>
      <c r="B4019">
        <v>54.174084000000001</v>
      </c>
    </row>
    <row r="4020" spans="1:2" x14ac:dyDescent="0.3">
      <c r="A4020" s="1">
        <v>41096</v>
      </c>
      <c r="B4020">
        <v>53.120358000000003</v>
      </c>
    </row>
    <row r="4021" spans="1:2" x14ac:dyDescent="0.3">
      <c r="A4021" s="1">
        <v>41099</v>
      </c>
      <c r="B4021">
        <v>52.004635</v>
      </c>
    </row>
    <row r="4022" spans="1:2" x14ac:dyDescent="0.3">
      <c r="A4022" s="1">
        <v>41100</v>
      </c>
      <c r="B4022">
        <v>53.306313000000003</v>
      </c>
    </row>
    <row r="4023" spans="1:2" x14ac:dyDescent="0.3">
      <c r="A4023" s="1">
        <v>41101</v>
      </c>
      <c r="B4023">
        <v>52.918906999999997</v>
      </c>
    </row>
    <row r="4024" spans="1:2" x14ac:dyDescent="0.3">
      <c r="A4024" s="1">
        <v>41102</v>
      </c>
      <c r="B4024">
        <v>52.577995000000001</v>
      </c>
    </row>
    <row r="4025" spans="1:2" x14ac:dyDescent="0.3">
      <c r="A4025" s="1">
        <v>41103</v>
      </c>
      <c r="B4025">
        <v>54.801673999999998</v>
      </c>
    </row>
    <row r="4026" spans="1:2" x14ac:dyDescent="0.3">
      <c r="A4026" s="1">
        <v>41106</v>
      </c>
      <c r="B4026">
        <v>55.351790999999999</v>
      </c>
    </row>
    <row r="4027" spans="1:2" x14ac:dyDescent="0.3">
      <c r="A4027" s="1">
        <v>41107</v>
      </c>
      <c r="B4027">
        <v>55.398280999999997</v>
      </c>
    </row>
    <row r="4028" spans="1:2" x14ac:dyDescent="0.3">
      <c r="A4028" s="1">
        <v>41108</v>
      </c>
      <c r="B4028">
        <v>56.134335</v>
      </c>
    </row>
    <row r="4029" spans="1:2" x14ac:dyDescent="0.3">
      <c r="A4029" s="1">
        <v>41109</v>
      </c>
      <c r="B4029">
        <v>56.684441</v>
      </c>
    </row>
    <row r="4030" spans="1:2" x14ac:dyDescent="0.3">
      <c r="A4030" s="1">
        <v>41110</v>
      </c>
      <c r="B4030">
        <v>54.584724000000001</v>
      </c>
    </row>
    <row r="4031" spans="1:2" x14ac:dyDescent="0.3">
      <c r="A4031" s="1">
        <v>41113</v>
      </c>
      <c r="B4031">
        <v>52.756202999999999</v>
      </c>
    </row>
    <row r="4032" spans="1:2" x14ac:dyDescent="0.3">
      <c r="A4032" s="1">
        <v>41114</v>
      </c>
      <c r="B4032">
        <v>52.407547000000001</v>
      </c>
    </row>
    <row r="4033" spans="1:2" x14ac:dyDescent="0.3">
      <c r="A4033" s="1">
        <v>41115</v>
      </c>
      <c r="B4033">
        <v>53.035133000000002</v>
      </c>
    </row>
    <row r="4034" spans="1:2" x14ac:dyDescent="0.3">
      <c r="A4034" s="1">
        <v>41116</v>
      </c>
      <c r="B4034">
        <v>54.801673999999998</v>
      </c>
    </row>
    <row r="4035" spans="1:2" x14ac:dyDescent="0.3">
      <c r="A4035" s="1">
        <v>41117</v>
      </c>
      <c r="B4035">
        <v>56.173068999999998</v>
      </c>
    </row>
    <row r="4036" spans="1:2" x14ac:dyDescent="0.3">
      <c r="A4036" s="1">
        <v>41120</v>
      </c>
      <c r="B4036">
        <v>57.699432000000002</v>
      </c>
    </row>
    <row r="4037" spans="1:2" x14ac:dyDescent="0.3">
      <c r="A4037" s="1">
        <v>41121</v>
      </c>
      <c r="B4037">
        <v>57.164822000000001</v>
      </c>
    </row>
    <row r="4038" spans="1:2" x14ac:dyDescent="0.3">
      <c r="A4038" s="1">
        <v>41122</v>
      </c>
      <c r="B4038">
        <v>57.164822000000001</v>
      </c>
    </row>
    <row r="4039" spans="1:2" x14ac:dyDescent="0.3">
      <c r="A4039" s="1">
        <v>41123</v>
      </c>
      <c r="B4039">
        <v>58.365765000000003</v>
      </c>
    </row>
    <row r="4040" spans="1:2" x14ac:dyDescent="0.3">
      <c r="A4040" s="1">
        <v>41124</v>
      </c>
      <c r="B4040">
        <v>61.945335</v>
      </c>
    </row>
    <row r="4041" spans="1:2" x14ac:dyDescent="0.3">
      <c r="A4041" s="1">
        <v>41127</v>
      </c>
      <c r="B4041">
        <v>63.425212999999999</v>
      </c>
    </row>
    <row r="4042" spans="1:2" x14ac:dyDescent="0.3">
      <c r="A4042" s="1">
        <v>41128</v>
      </c>
      <c r="B4042">
        <v>64.261985999999993</v>
      </c>
    </row>
    <row r="4043" spans="1:2" x14ac:dyDescent="0.3">
      <c r="A4043" s="1">
        <v>41129</v>
      </c>
      <c r="B4043">
        <v>64.316231000000002</v>
      </c>
    </row>
    <row r="4044" spans="1:2" x14ac:dyDescent="0.3">
      <c r="A4044" s="1">
        <v>41130</v>
      </c>
      <c r="B4044">
        <v>62.952579</v>
      </c>
    </row>
    <row r="4045" spans="1:2" x14ac:dyDescent="0.3">
      <c r="A4045" s="1">
        <v>41131</v>
      </c>
      <c r="B4045">
        <v>63.456203000000002</v>
      </c>
    </row>
    <row r="4046" spans="1:2" x14ac:dyDescent="0.3">
      <c r="A4046" s="1">
        <v>41134</v>
      </c>
      <c r="B4046">
        <v>63.061047000000002</v>
      </c>
    </row>
    <row r="4047" spans="1:2" x14ac:dyDescent="0.3">
      <c r="A4047" s="1">
        <v>41135</v>
      </c>
      <c r="B4047">
        <v>63.556919000000001</v>
      </c>
    </row>
    <row r="4048" spans="1:2" x14ac:dyDescent="0.3">
      <c r="A4048" s="1">
        <v>41136</v>
      </c>
      <c r="B4048">
        <v>63.068801999999998</v>
      </c>
    </row>
    <row r="4049" spans="1:2" x14ac:dyDescent="0.3">
      <c r="A4049" s="1">
        <v>41137</v>
      </c>
      <c r="B4049">
        <v>63.270248000000002</v>
      </c>
    </row>
    <row r="4050" spans="1:2" x14ac:dyDescent="0.3">
      <c r="A4050" s="1">
        <v>41138</v>
      </c>
      <c r="B4050">
        <v>64.936072999999993</v>
      </c>
    </row>
    <row r="4051" spans="1:2" x14ac:dyDescent="0.3">
      <c r="A4051" s="1">
        <v>41141</v>
      </c>
      <c r="B4051">
        <v>64.354973000000001</v>
      </c>
    </row>
    <row r="4052" spans="1:2" x14ac:dyDescent="0.3">
      <c r="A4052" s="1">
        <v>41142</v>
      </c>
      <c r="B4052">
        <v>64.463440000000006</v>
      </c>
    </row>
    <row r="4053" spans="1:2" x14ac:dyDescent="0.3">
      <c r="A4053" s="1">
        <v>41143</v>
      </c>
      <c r="B4053">
        <v>63.921084999999998</v>
      </c>
    </row>
    <row r="4054" spans="1:2" x14ac:dyDescent="0.3">
      <c r="A4054" s="1">
        <v>41144</v>
      </c>
      <c r="B4054">
        <v>63.843604999999997</v>
      </c>
    </row>
    <row r="4055" spans="1:2" x14ac:dyDescent="0.3">
      <c r="A4055" s="1">
        <v>41145</v>
      </c>
      <c r="B4055">
        <v>62.681395999999999</v>
      </c>
    </row>
    <row r="4056" spans="1:2" x14ac:dyDescent="0.3">
      <c r="A4056" s="1">
        <v>41148</v>
      </c>
      <c r="B4056">
        <v>63.037807000000001</v>
      </c>
    </row>
    <row r="4057" spans="1:2" x14ac:dyDescent="0.3">
      <c r="A4057" s="1">
        <v>41149</v>
      </c>
      <c r="B4057">
        <v>62.410217000000003</v>
      </c>
    </row>
    <row r="4058" spans="1:2" x14ac:dyDescent="0.3">
      <c r="A4058" s="1">
        <v>41150</v>
      </c>
      <c r="B4058">
        <v>62.743397000000002</v>
      </c>
    </row>
    <row r="4059" spans="1:2" x14ac:dyDescent="0.3">
      <c r="A4059" s="1">
        <v>41151</v>
      </c>
      <c r="B4059">
        <v>60.860619</v>
      </c>
    </row>
    <row r="4060" spans="1:2" x14ac:dyDescent="0.3">
      <c r="A4060" s="1">
        <v>41152</v>
      </c>
      <c r="B4060">
        <v>61.255772</v>
      </c>
    </row>
    <row r="4061" spans="1:2" x14ac:dyDescent="0.3">
      <c r="A4061" s="1">
        <v>41155</v>
      </c>
      <c r="B4061">
        <v>61.79813</v>
      </c>
    </row>
    <row r="4062" spans="1:2" x14ac:dyDescent="0.3">
      <c r="A4062" s="1">
        <v>41156</v>
      </c>
      <c r="B4062">
        <v>60.907111999999998</v>
      </c>
    </row>
    <row r="4063" spans="1:2" x14ac:dyDescent="0.3">
      <c r="A4063" s="1">
        <v>41157</v>
      </c>
      <c r="B4063">
        <v>61.224772999999999</v>
      </c>
    </row>
    <row r="4064" spans="1:2" x14ac:dyDescent="0.3">
      <c r="A4064" s="1">
        <v>41158</v>
      </c>
      <c r="B4064">
        <v>63.556919000000001</v>
      </c>
    </row>
    <row r="4065" spans="1:2" x14ac:dyDescent="0.3">
      <c r="A4065" s="1">
        <v>41159</v>
      </c>
      <c r="B4065">
        <v>62.696896000000002</v>
      </c>
    </row>
    <row r="4066" spans="1:2" x14ac:dyDescent="0.3">
      <c r="A4066" s="1">
        <v>41162</v>
      </c>
      <c r="B4066">
        <v>62.255263999999997</v>
      </c>
    </row>
    <row r="4067" spans="1:2" x14ac:dyDescent="0.3">
      <c r="A4067" s="1">
        <v>41163</v>
      </c>
      <c r="B4067">
        <v>62.526440000000001</v>
      </c>
    </row>
    <row r="4068" spans="1:2" x14ac:dyDescent="0.3">
      <c r="A4068" s="1">
        <v>41164</v>
      </c>
      <c r="B4068">
        <v>63.378715999999997</v>
      </c>
    </row>
    <row r="4069" spans="1:2" x14ac:dyDescent="0.3">
      <c r="A4069" s="1">
        <v>41165</v>
      </c>
      <c r="B4069">
        <v>62.619430999999999</v>
      </c>
    </row>
    <row r="4070" spans="1:2" x14ac:dyDescent="0.3">
      <c r="A4070" s="1">
        <v>41166</v>
      </c>
      <c r="B4070">
        <v>64.936072999999993</v>
      </c>
    </row>
    <row r="4071" spans="1:2" x14ac:dyDescent="0.3">
      <c r="A4071" s="1">
        <v>41169</v>
      </c>
      <c r="B4071">
        <v>64.269752999999994</v>
      </c>
    </row>
    <row r="4072" spans="1:2" x14ac:dyDescent="0.3">
      <c r="A4072" s="1">
        <v>41170</v>
      </c>
      <c r="B4072">
        <v>62.689143999999999</v>
      </c>
    </row>
    <row r="4073" spans="1:2" x14ac:dyDescent="0.3">
      <c r="A4073" s="1">
        <v>41171</v>
      </c>
      <c r="B4073">
        <v>63.154029999999999</v>
      </c>
    </row>
    <row r="4074" spans="1:2" x14ac:dyDescent="0.3">
      <c r="A4074" s="1">
        <v>41172</v>
      </c>
      <c r="B4074">
        <v>63.440708000000001</v>
      </c>
    </row>
    <row r="4075" spans="1:2" x14ac:dyDescent="0.3">
      <c r="A4075" s="1">
        <v>41173</v>
      </c>
      <c r="B4075">
        <v>64.781104999999997</v>
      </c>
    </row>
    <row r="4076" spans="1:2" x14ac:dyDescent="0.3">
      <c r="A4076" s="1">
        <v>41176</v>
      </c>
      <c r="B4076">
        <v>63.138534999999997</v>
      </c>
    </row>
    <row r="4077" spans="1:2" x14ac:dyDescent="0.3">
      <c r="A4077" s="1">
        <v>41177</v>
      </c>
      <c r="B4077">
        <v>60.604934999999998</v>
      </c>
    </row>
    <row r="4078" spans="1:2" x14ac:dyDescent="0.3">
      <c r="A4078" s="1">
        <v>41178</v>
      </c>
      <c r="B4078">
        <v>58.884875999999998</v>
      </c>
    </row>
    <row r="4079" spans="1:2" x14ac:dyDescent="0.3">
      <c r="A4079" s="1">
        <v>41179</v>
      </c>
      <c r="B4079">
        <v>58.691173999999997</v>
      </c>
    </row>
    <row r="4080" spans="1:2" x14ac:dyDescent="0.3">
      <c r="A4080" s="1">
        <v>41180</v>
      </c>
      <c r="B4080">
        <v>59.039833000000002</v>
      </c>
    </row>
    <row r="4081" spans="1:2" x14ac:dyDescent="0.3">
      <c r="A4081" s="1">
        <v>41183</v>
      </c>
      <c r="B4081">
        <v>60.341492000000002</v>
      </c>
    </row>
    <row r="4082" spans="1:2" x14ac:dyDescent="0.3">
      <c r="A4082" s="1">
        <v>41184</v>
      </c>
      <c r="B4082">
        <v>60.961342000000002</v>
      </c>
    </row>
    <row r="4083" spans="1:2" x14ac:dyDescent="0.3">
      <c r="A4083" s="1">
        <v>41186</v>
      </c>
      <c r="B4083">
        <v>61.627673999999999</v>
      </c>
    </row>
    <row r="4084" spans="1:2" x14ac:dyDescent="0.3">
      <c r="A4084" s="1">
        <v>41187</v>
      </c>
      <c r="B4084">
        <v>61.898860999999997</v>
      </c>
    </row>
    <row r="4085" spans="1:2" x14ac:dyDescent="0.3">
      <c r="A4085" s="1">
        <v>41190</v>
      </c>
      <c r="B4085">
        <v>60.225276999999998</v>
      </c>
    </row>
    <row r="4086" spans="1:2" x14ac:dyDescent="0.3">
      <c r="A4086" s="1">
        <v>41191</v>
      </c>
      <c r="B4086">
        <v>60.612685999999997</v>
      </c>
    </row>
    <row r="4087" spans="1:2" x14ac:dyDescent="0.3">
      <c r="A4087" s="1">
        <v>41192</v>
      </c>
      <c r="B4087">
        <v>60.449978000000002</v>
      </c>
    </row>
    <row r="4088" spans="1:2" x14ac:dyDescent="0.3">
      <c r="A4088" s="1">
        <v>41193</v>
      </c>
      <c r="B4088">
        <v>61.480460999999998</v>
      </c>
    </row>
    <row r="4089" spans="1:2" x14ac:dyDescent="0.3">
      <c r="A4089" s="1">
        <v>41194</v>
      </c>
      <c r="B4089">
        <v>60.666916000000001</v>
      </c>
    </row>
    <row r="4090" spans="1:2" x14ac:dyDescent="0.3">
      <c r="A4090" s="1">
        <v>41197</v>
      </c>
      <c r="B4090">
        <v>60.395744000000001</v>
      </c>
    </row>
    <row r="4091" spans="1:2" x14ac:dyDescent="0.3">
      <c r="A4091" s="1">
        <v>41198</v>
      </c>
      <c r="B4091">
        <v>59.125064999999999</v>
      </c>
    </row>
    <row r="4092" spans="1:2" x14ac:dyDescent="0.3">
      <c r="A4092" s="1">
        <v>41199</v>
      </c>
      <c r="B4092">
        <v>58.737659000000001</v>
      </c>
    </row>
    <row r="4093" spans="1:2" x14ac:dyDescent="0.3">
      <c r="A4093" s="1">
        <v>41200</v>
      </c>
      <c r="B4093">
        <v>58.629192000000003</v>
      </c>
    </row>
    <row r="4094" spans="1:2" x14ac:dyDescent="0.3">
      <c r="A4094" s="1">
        <v>41201</v>
      </c>
      <c r="B4094">
        <v>59.311019999999999</v>
      </c>
    </row>
    <row r="4095" spans="1:2" x14ac:dyDescent="0.3">
      <c r="A4095" s="1">
        <v>41204</v>
      </c>
      <c r="B4095">
        <v>58.613689000000001</v>
      </c>
    </row>
    <row r="4096" spans="1:2" x14ac:dyDescent="0.3">
      <c r="A4096" s="1">
        <v>41205</v>
      </c>
      <c r="B4096">
        <v>58.365765000000003</v>
      </c>
    </row>
    <row r="4097" spans="1:2" x14ac:dyDescent="0.3">
      <c r="A4097" s="1">
        <v>41206</v>
      </c>
      <c r="B4097">
        <v>58.381259999999997</v>
      </c>
    </row>
    <row r="4098" spans="1:2" x14ac:dyDescent="0.3">
      <c r="A4098" s="1">
        <v>41207</v>
      </c>
      <c r="B4098">
        <v>59.551200999999999</v>
      </c>
    </row>
    <row r="4099" spans="1:2" x14ac:dyDescent="0.3">
      <c r="A4099" s="1">
        <v>41208</v>
      </c>
      <c r="B4099">
        <v>59.605446000000001</v>
      </c>
    </row>
    <row r="4100" spans="1:2" x14ac:dyDescent="0.3">
      <c r="A4100" s="1">
        <v>41211</v>
      </c>
      <c r="B4100">
        <v>59.613190000000003</v>
      </c>
    </row>
    <row r="4101" spans="1:2" x14ac:dyDescent="0.3">
      <c r="A4101" s="1">
        <v>41212</v>
      </c>
      <c r="B4101">
        <v>61.666412000000001</v>
      </c>
    </row>
    <row r="4102" spans="1:2" x14ac:dyDescent="0.3">
      <c r="A4102" s="1">
        <v>41213</v>
      </c>
      <c r="B4102">
        <v>59.915362999999999</v>
      </c>
    </row>
    <row r="4103" spans="1:2" x14ac:dyDescent="0.3">
      <c r="A4103" s="1">
        <v>41214</v>
      </c>
      <c r="B4103">
        <v>60.271766999999997</v>
      </c>
    </row>
    <row r="4104" spans="1:2" x14ac:dyDescent="0.3">
      <c r="A4104" s="1">
        <v>41215</v>
      </c>
      <c r="B4104">
        <v>61.139557000000003</v>
      </c>
    </row>
    <row r="4105" spans="1:2" x14ac:dyDescent="0.3">
      <c r="A4105" s="1">
        <v>41218</v>
      </c>
      <c r="B4105">
        <v>61.100811</v>
      </c>
    </row>
    <row r="4106" spans="1:2" x14ac:dyDescent="0.3">
      <c r="A4106" s="1">
        <v>41219</v>
      </c>
      <c r="B4106">
        <v>61.333255999999999</v>
      </c>
    </row>
    <row r="4107" spans="1:2" x14ac:dyDescent="0.3">
      <c r="A4107" s="1">
        <v>41220</v>
      </c>
      <c r="B4107">
        <v>60.620421999999998</v>
      </c>
    </row>
    <row r="4108" spans="1:2" x14ac:dyDescent="0.3">
      <c r="A4108" s="1">
        <v>41221</v>
      </c>
      <c r="B4108">
        <v>59.535702000000001</v>
      </c>
    </row>
    <row r="4109" spans="1:2" x14ac:dyDescent="0.3">
      <c r="A4109" s="1">
        <v>41222</v>
      </c>
      <c r="B4109">
        <v>59.225791999999998</v>
      </c>
    </row>
    <row r="4110" spans="1:2" x14ac:dyDescent="0.3">
      <c r="A4110" s="1">
        <v>41225</v>
      </c>
      <c r="B4110">
        <v>58.830643000000002</v>
      </c>
    </row>
    <row r="4111" spans="1:2" x14ac:dyDescent="0.3">
      <c r="A4111" s="1">
        <v>41226</v>
      </c>
      <c r="B4111">
        <v>58.497478000000001</v>
      </c>
    </row>
    <row r="4112" spans="1:2" x14ac:dyDescent="0.3">
      <c r="A4112" s="1">
        <v>41227</v>
      </c>
      <c r="B4112">
        <v>58.117825000000003</v>
      </c>
    </row>
    <row r="4113" spans="1:2" x14ac:dyDescent="0.3">
      <c r="A4113" s="1">
        <v>41228</v>
      </c>
      <c r="B4113">
        <v>58.071334999999998</v>
      </c>
    </row>
    <row r="4114" spans="1:2" x14ac:dyDescent="0.3">
      <c r="A4114" s="1">
        <v>41229</v>
      </c>
      <c r="B4114">
        <v>57.807903000000003</v>
      </c>
    </row>
    <row r="4115" spans="1:2" x14ac:dyDescent="0.3">
      <c r="A4115" s="1">
        <v>41232</v>
      </c>
      <c r="B4115">
        <v>60.364738000000003</v>
      </c>
    </row>
    <row r="4116" spans="1:2" x14ac:dyDescent="0.3">
      <c r="A4116" s="1">
        <v>41233</v>
      </c>
      <c r="B4116">
        <v>60.953594000000002</v>
      </c>
    </row>
    <row r="4117" spans="1:2" x14ac:dyDescent="0.3">
      <c r="A4117" s="1">
        <v>41234</v>
      </c>
      <c r="B4117">
        <v>62.007323999999997</v>
      </c>
    </row>
    <row r="4118" spans="1:2" x14ac:dyDescent="0.3">
      <c r="A4118" s="1">
        <v>41235</v>
      </c>
      <c r="B4118">
        <v>62.317245</v>
      </c>
    </row>
    <row r="4119" spans="1:2" x14ac:dyDescent="0.3">
      <c r="A4119" s="1">
        <v>41236</v>
      </c>
      <c r="B4119">
        <v>62.286247000000003</v>
      </c>
    </row>
    <row r="4120" spans="1:2" x14ac:dyDescent="0.3">
      <c r="A4120" s="1">
        <v>41239</v>
      </c>
      <c r="B4120">
        <v>62.015072000000004</v>
      </c>
    </row>
    <row r="4121" spans="1:2" x14ac:dyDescent="0.3">
      <c r="A4121" s="1">
        <v>41240</v>
      </c>
      <c r="B4121">
        <v>63.030059999999999</v>
      </c>
    </row>
    <row r="4122" spans="1:2" x14ac:dyDescent="0.3">
      <c r="A4122" s="1">
        <v>41241</v>
      </c>
      <c r="B4122">
        <v>63.897841999999997</v>
      </c>
    </row>
    <row r="4123" spans="1:2" x14ac:dyDescent="0.3">
      <c r="A4123" s="1">
        <v>41242</v>
      </c>
      <c r="B4123">
        <v>64.277489000000003</v>
      </c>
    </row>
    <row r="4124" spans="1:2" x14ac:dyDescent="0.3">
      <c r="A4124" s="1">
        <v>41243</v>
      </c>
      <c r="B4124">
        <v>65.935576999999995</v>
      </c>
    </row>
    <row r="4125" spans="1:2" x14ac:dyDescent="0.3">
      <c r="A4125" s="1">
        <v>41246</v>
      </c>
      <c r="B4125">
        <v>65.563659999999999</v>
      </c>
    </row>
    <row r="4126" spans="1:2" x14ac:dyDescent="0.3">
      <c r="A4126" s="1">
        <v>41247</v>
      </c>
      <c r="B4126">
        <v>65.912315000000007</v>
      </c>
    </row>
    <row r="4127" spans="1:2" x14ac:dyDescent="0.3">
      <c r="A4127" s="1">
        <v>41248</v>
      </c>
      <c r="B4127">
        <v>65.710875999999999</v>
      </c>
    </row>
    <row r="4128" spans="1:2" x14ac:dyDescent="0.3">
      <c r="A4128" s="1">
        <v>41249</v>
      </c>
      <c r="B4128">
        <v>66.547652999999997</v>
      </c>
    </row>
    <row r="4129" spans="1:2" x14ac:dyDescent="0.3">
      <c r="A4129" s="1">
        <v>41250</v>
      </c>
      <c r="B4129">
        <v>66.299721000000005</v>
      </c>
    </row>
    <row r="4130" spans="1:2" x14ac:dyDescent="0.3">
      <c r="A4130" s="1">
        <v>41253</v>
      </c>
      <c r="B4130">
        <v>66.361710000000002</v>
      </c>
    </row>
    <row r="4131" spans="1:2" x14ac:dyDescent="0.3">
      <c r="A4131" s="1">
        <v>41254</v>
      </c>
      <c r="B4131">
        <v>66.237740000000002</v>
      </c>
    </row>
    <row r="4132" spans="1:2" x14ac:dyDescent="0.3">
      <c r="A4132" s="1">
        <v>41255</v>
      </c>
      <c r="B4132">
        <v>66.338470000000001</v>
      </c>
    </row>
    <row r="4133" spans="1:2" x14ac:dyDescent="0.3">
      <c r="A4133" s="1">
        <v>41256</v>
      </c>
      <c r="B4133">
        <v>65.912315000000007</v>
      </c>
    </row>
    <row r="4134" spans="1:2" x14ac:dyDescent="0.3">
      <c r="A4134" s="1">
        <v>41257</v>
      </c>
      <c r="B4134">
        <v>66.222237000000007</v>
      </c>
    </row>
    <row r="4135" spans="1:2" x14ac:dyDescent="0.3">
      <c r="A4135" s="1">
        <v>41260</v>
      </c>
      <c r="B4135">
        <v>66.408187999999996</v>
      </c>
    </row>
    <row r="4136" spans="1:2" x14ac:dyDescent="0.3">
      <c r="A4136" s="1">
        <v>41261</v>
      </c>
      <c r="B4136">
        <v>66.160255000000006</v>
      </c>
    </row>
    <row r="4137" spans="1:2" x14ac:dyDescent="0.3">
      <c r="A4137" s="1">
        <v>41262</v>
      </c>
      <c r="B4137">
        <v>65.803855999999996</v>
      </c>
    </row>
    <row r="4138" spans="1:2" x14ac:dyDescent="0.3">
      <c r="A4138" s="1">
        <v>41263</v>
      </c>
      <c r="B4138">
        <v>66.446929999999995</v>
      </c>
    </row>
    <row r="4139" spans="1:2" x14ac:dyDescent="0.3">
      <c r="A4139" s="1">
        <v>41264</v>
      </c>
      <c r="B4139">
        <v>67.857078999999999</v>
      </c>
    </row>
    <row r="4140" spans="1:2" x14ac:dyDescent="0.3">
      <c r="A4140" s="1">
        <v>41270</v>
      </c>
      <c r="B4140">
        <v>67.771843000000004</v>
      </c>
    </row>
    <row r="4141" spans="1:2" x14ac:dyDescent="0.3">
      <c r="A4141" s="1">
        <v>41271</v>
      </c>
      <c r="B4141">
        <v>67.864829999999998</v>
      </c>
    </row>
    <row r="4142" spans="1:2" x14ac:dyDescent="0.3">
      <c r="A4142" s="1">
        <v>41276</v>
      </c>
      <c r="B4142">
        <v>69.042525999999995</v>
      </c>
    </row>
    <row r="4143" spans="1:2" x14ac:dyDescent="0.3">
      <c r="A4143" s="1">
        <v>41277</v>
      </c>
      <c r="B4143">
        <v>69.352447999999995</v>
      </c>
    </row>
    <row r="4144" spans="1:2" x14ac:dyDescent="0.3">
      <c r="A4144" s="1">
        <v>41278</v>
      </c>
      <c r="B4144">
        <v>68.655113</v>
      </c>
    </row>
    <row r="4145" spans="1:2" x14ac:dyDescent="0.3">
      <c r="A4145" s="1">
        <v>41281</v>
      </c>
      <c r="B4145">
        <v>68.105018999999999</v>
      </c>
    </row>
    <row r="4146" spans="1:2" x14ac:dyDescent="0.3">
      <c r="A4146" s="1">
        <v>41282</v>
      </c>
      <c r="B4146">
        <v>67.477408999999994</v>
      </c>
    </row>
    <row r="4147" spans="1:2" x14ac:dyDescent="0.3">
      <c r="A4147" s="1">
        <v>41283</v>
      </c>
      <c r="B4147">
        <v>67.407691999999997</v>
      </c>
    </row>
    <row r="4148" spans="1:2" x14ac:dyDescent="0.3">
      <c r="A4148" s="1">
        <v>41284</v>
      </c>
      <c r="B4148">
        <v>67.229477000000003</v>
      </c>
    </row>
    <row r="4149" spans="1:2" x14ac:dyDescent="0.3">
      <c r="A4149" s="1">
        <v>41285</v>
      </c>
      <c r="B4149">
        <v>65.904563999999993</v>
      </c>
    </row>
    <row r="4150" spans="1:2" x14ac:dyDescent="0.3">
      <c r="A4150" s="1">
        <v>41288</v>
      </c>
      <c r="B4150">
        <v>64.889595</v>
      </c>
    </row>
    <row r="4151" spans="1:2" x14ac:dyDescent="0.3">
      <c r="A4151" s="1">
        <v>41289</v>
      </c>
      <c r="B4151">
        <v>64.951569000000006</v>
      </c>
    </row>
    <row r="4152" spans="1:2" x14ac:dyDescent="0.3">
      <c r="A4152" s="1">
        <v>41290</v>
      </c>
      <c r="B4152">
        <v>66.013046000000003</v>
      </c>
    </row>
    <row r="4153" spans="1:2" x14ac:dyDescent="0.3">
      <c r="A4153" s="1">
        <v>41291</v>
      </c>
      <c r="B4153">
        <v>66.059546999999995</v>
      </c>
    </row>
    <row r="4154" spans="1:2" x14ac:dyDescent="0.3">
      <c r="A4154" s="1">
        <v>41292</v>
      </c>
      <c r="B4154">
        <v>65.393210999999994</v>
      </c>
    </row>
    <row r="4155" spans="1:2" x14ac:dyDescent="0.3">
      <c r="A4155" s="1">
        <v>41295</v>
      </c>
      <c r="B4155">
        <v>65.935576999999995</v>
      </c>
    </row>
    <row r="4156" spans="1:2" x14ac:dyDescent="0.3">
      <c r="A4156" s="1">
        <v>41296</v>
      </c>
      <c r="B4156">
        <v>65.555915999999996</v>
      </c>
    </row>
    <row r="4157" spans="1:2" x14ac:dyDescent="0.3">
      <c r="A4157" s="1">
        <v>41297</v>
      </c>
      <c r="B4157">
        <v>65.478431999999998</v>
      </c>
    </row>
    <row r="4158" spans="1:2" x14ac:dyDescent="0.3">
      <c r="A4158" s="1">
        <v>41298</v>
      </c>
      <c r="B4158">
        <v>65.238242999999997</v>
      </c>
    </row>
    <row r="4159" spans="1:2" x14ac:dyDescent="0.3">
      <c r="A4159" s="1">
        <v>41299</v>
      </c>
      <c r="B4159">
        <v>66.408187999999996</v>
      </c>
    </row>
    <row r="4160" spans="1:2" x14ac:dyDescent="0.3">
      <c r="A4160" s="1">
        <v>41302</v>
      </c>
      <c r="B4160">
        <v>65.943314000000001</v>
      </c>
    </row>
    <row r="4161" spans="1:2" x14ac:dyDescent="0.3">
      <c r="A4161" s="1">
        <v>41303</v>
      </c>
      <c r="B4161">
        <v>66.896316999999996</v>
      </c>
    </row>
    <row r="4162" spans="1:2" x14ac:dyDescent="0.3">
      <c r="A4162" s="1">
        <v>41304</v>
      </c>
      <c r="B4162">
        <v>67.399933000000004</v>
      </c>
    </row>
    <row r="4163" spans="1:2" x14ac:dyDescent="0.3">
      <c r="A4163" s="1">
        <v>41305</v>
      </c>
      <c r="B4163">
        <v>66.981537000000003</v>
      </c>
    </row>
    <row r="4164" spans="1:2" x14ac:dyDescent="0.3">
      <c r="A4164" s="1">
        <v>41306</v>
      </c>
      <c r="B4164">
        <v>67.717606000000004</v>
      </c>
    </row>
    <row r="4165" spans="1:2" x14ac:dyDescent="0.3">
      <c r="A4165" s="1">
        <v>41309</v>
      </c>
      <c r="B4165">
        <v>65.269233999999997</v>
      </c>
    </row>
    <row r="4166" spans="1:2" x14ac:dyDescent="0.3">
      <c r="A4166" s="1">
        <v>41310</v>
      </c>
      <c r="B4166">
        <v>66.144767999999999</v>
      </c>
    </row>
    <row r="4167" spans="1:2" x14ac:dyDescent="0.3">
      <c r="A4167" s="1">
        <v>41311</v>
      </c>
      <c r="B4167">
        <v>66.570892000000001</v>
      </c>
    </row>
    <row r="4168" spans="1:2" x14ac:dyDescent="0.3">
      <c r="A4168" s="1">
        <v>41312</v>
      </c>
      <c r="B4168">
        <v>66.694862000000001</v>
      </c>
    </row>
    <row r="4169" spans="1:2" x14ac:dyDescent="0.3">
      <c r="A4169" s="1">
        <v>41313</v>
      </c>
      <c r="B4169">
        <v>67.872566000000006</v>
      </c>
    </row>
    <row r="4170" spans="1:2" x14ac:dyDescent="0.3">
      <c r="A4170" s="1">
        <v>41316</v>
      </c>
      <c r="B4170">
        <v>68.081778999999997</v>
      </c>
    </row>
    <row r="4171" spans="1:2" x14ac:dyDescent="0.3">
      <c r="A4171" s="1">
        <v>41317</v>
      </c>
      <c r="B4171">
        <v>67.322472000000005</v>
      </c>
    </row>
    <row r="4172" spans="1:2" x14ac:dyDescent="0.3">
      <c r="A4172" s="1">
        <v>41318</v>
      </c>
      <c r="B4172">
        <v>67.756348000000003</v>
      </c>
    </row>
    <row r="4173" spans="1:2" x14ac:dyDescent="0.3">
      <c r="A4173" s="1">
        <v>41319</v>
      </c>
      <c r="B4173">
        <v>67.740852000000004</v>
      </c>
    </row>
    <row r="4174" spans="1:2" x14ac:dyDescent="0.3">
      <c r="A4174" s="1">
        <v>41320</v>
      </c>
      <c r="B4174">
        <v>68.608635000000007</v>
      </c>
    </row>
    <row r="4175" spans="1:2" x14ac:dyDescent="0.3">
      <c r="A4175" s="1">
        <v>41323</v>
      </c>
      <c r="B4175">
        <v>68.531150999999994</v>
      </c>
    </row>
    <row r="4176" spans="1:2" x14ac:dyDescent="0.3">
      <c r="A4176" s="1">
        <v>41324</v>
      </c>
      <c r="B4176">
        <v>69.429924</v>
      </c>
    </row>
    <row r="4177" spans="1:2" x14ac:dyDescent="0.3">
      <c r="A4177" s="1">
        <v>41325</v>
      </c>
      <c r="B4177">
        <v>70.367416000000006</v>
      </c>
    </row>
    <row r="4178" spans="1:2" x14ac:dyDescent="0.3">
      <c r="A4178" s="1">
        <v>41326</v>
      </c>
      <c r="B4178">
        <v>68.438179000000005</v>
      </c>
    </row>
    <row r="4179" spans="1:2" x14ac:dyDescent="0.3">
      <c r="A4179" s="1">
        <v>41327</v>
      </c>
      <c r="B4179">
        <v>67.392189000000002</v>
      </c>
    </row>
    <row r="4180" spans="1:2" x14ac:dyDescent="0.3">
      <c r="A4180" s="1">
        <v>41330</v>
      </c>
      <c r="B4180">
        <v>68.097267000000002</v>
      </c>
    </row>
    <row r="4181" spans="1:2" x14ac:dyDescent="0.3">
      <c r="A4181" s="1">
        <v>41331</v>
      </c>
      <c r="B4181">
        <v>67.407691999999997</v>
      </c>
    </row>
    <row r="4182" spans="1:2" x14ac:dyDescent="0.3">
      <c r="A4182" s="1">
        <v>41332</v>
      </c>
      <c r="B4182">
        <v>69.228470000000002</v>
      </c>
    </row>
    <row r="4183" spans="1:2" x14ac:dyDescent="0.3">
      <c r="A4183" s="1">
        <v>41333</v>
      </c>
      <c r="B4183">
        <v>69.662361000000004</v>
      </c>
    </row>
    <row r="4184" spans="1:2" x14ac:dyDescent="0.3">
      <c r="A4184" s="1">
        <v>41334</v>
      </c>
      <c r="B4184">
        <v>69.553878999999995</v>
      </c>
    </row>
    <row r="4185" spans="1:2" x14ac:dyDescent="0.3">
      <c r="A4185" s="1">
        <v>41337</v>
      </c>
      <c r="B4185">
        <v>69.298209999999997</v>
      </c>
    </row>
    <row r="4186" spans="1:2" x14ac:dyDescent="0.3">
      <c r="A4186" s="1">
        <v>41338</v>
      </c>
      <c r="B4186">
        <v>71.413398999999998</v>
      </c>
    </row>
    <row r="4187" spans="1:2" x14ac:dyDescent="0.3">
      <c r="A4187" s="1">
        <v>41339</v>
      </c>
      <c r="B4187">
        <v>72.746063000000007</v>
      </c>
    </row>
    <row r="4188" spans="1:2" x14ac:dyDescent="0.3">
      <c r="A4188" s="1">
        <v>41340</v>
      </c>
      <c r="B4188">
        <v>75.930510999999996</v>
      </c>
    </row>
    <row r="4189" spans="1:2" x14ac:dyDescent="0.3">
      <c r="A4189" s="1">
        <v>41341</v>
      </c>
      <c r="B4189">
        <v>75.845275999999998</v>
      </c>
    </row>
    <row r="4190" spans="1:2" x14ac:dyDescent="0.3">
      <c r="A4190" s="1">
        <v>41344</v>
      </c>
      <c r="B4190">
        <v>74.907753</v>
      </c>
    </row>
    <row r="4191" spans="1:2" x14ac:dyDescent="0.3">
      <c r="A4191" s="1">
        <v>41345</v>
      </c>
      <c r="B4191">
        <v>74.636589000000001</v>
      </c>
    </row>
    <row r="4192" spans="1:2" x14ac:dyDescent="0.3">
      <c r="A4192" s="1">
        <v>41346</v>
      </c>
      <c r="B4192">
        <v>75.318398000000002</v>
      </c>
    </row>
    <row r="4193" spans="1:2" x14ac:dyDescent="0.3">
      <c r="A4193" s="1">
        <v>41347</v>
      </c>
      <c r="B4193">
        <v>75.101462999999995</v>
      </c>
    </row>
    <row r="4194" spans="1:2" x14ac:dyDescent="0.3">
      <c r="A4194" s="1">
        <v>41348</v>
      </c>
      <c r="B4194">
        <v>74.907753</v>
      </c>
    </row>
    <row r="4195" spans="1:2" x14ac:dyDescent="0.3">
      <c r="A4195" s="1">
        <v>41351</v>
      </c>
      <c r="B4195">
        <v>75.961487000000005</v>
      </c>
    </row>
    <row r="4196" spans="1:2" x14ac:dyDescent="0.3">
      <c r="A4196" s="1">
        <v>41352</v>
      </c>
      <c r="B4196">
        <v>74.768310999999997</v>
      </c>
    </row>
    <row r="4197" spans="1:2" x14ac:dyDescent="0.3">
      <c r="A4197" s="1">
        <v>41353</v>
      </c>
      <c r="B4197">
        <v>74.233688000000001</v>
      </c>
    </row>
    <row r="4198" spans="1:2" x14ac:dyDescent="0.3">
      <c r="A4198" s="1">
        <v>41354</v>
      </c>
      <c r="B4198">
        <v>72.188209999999998</v>
      </c>
    </row>
    <row r="4199" spans="1:2" x14ac:dyDescent="0.3">
      <c r="A4199" s="1">
        <v>41355</v>
      </c>
      <c r="B4199">
        <v>71.746582000000004</v>
      </c>
    </row>
    <row r="4200" spans="1:2" x14ac:dyDescent="0.3">
      <c r="A4200" s="1">
        <v>41358</v>
      </c>
      <c r="B4200">
        <v>71.622612000000004</v>
      </c>
    </row>
    <row r="4201" spans="1:2" x14ac:dyDescent="0.3">
      <c r="A4201" s="1">
        <v>41359</v>
      </c>
      <c r="B4201">
        <v>73.203193999999996</v>
      </c>
    </row>
    <row r="4202" spans="1:2" x14ac:dyDescent="0.3">
      <c r="A4202" s="1">
        <v>41360</v>
      </c>
      <c r="B4202">
        <v>72.645347999999998</v>
      </c>
    </row>
    <row r="4203" spans="1:2" x14ac:dyDescent="0.3">
      <c r="A4203" s="1">
        <v>41361</v>
      </c>
      <c r="B4203">
        <v>72.265693999999996</v>
      </c>
    </row>
    <row r="4204" spans="1:2" x14ac:dyDescent="0.3">
      <c r="A4204" s="1">
        <v>41366</v>
      </c>
      <c r="B4204">
        <v>72.932013999999995</v>
      </c>
    </row>
    <row r="4205" spans="1:2" x14ac:dyDescent="0.3">
      <c r="A4205" s="1">
        <v>41367</v>
      </c>
      <c r="B4205">
        <v>73.629333000000003</v>
      </c>
    </row>
    <row r="4206" spans="1:2" x14ac:dyDescent="0.3">
      <c r="A4206" s="1">
        <v>41368</v>
      </c>
      <c r="B4206">
        <v>71.242958000000002</v>
      </c>
    </row>
    <row r="4207" spans="1:2" x14ac:dyDescent="0.3">
      <c r="A4207" s="1">
        <v>41369</v>
      </c>
      <c r="B4207">
        <v>70.119491999999994</v>
      </c>
    </row>
    <row r="4208" spans="1:2" x14ac:dyDescent="0.3">
      <c r="A4208" s="1">
        <v>41372</v>
      </c>
      <c r="B4208">
        <v>69.042525999999995</v>
      </c>
    </row>
    <row r="4209" spans="1:2" x14ac:dyDescent="0.3">
      <c r="A4209" s="1">
        <v>41373</v>
      </c>
      <c r="B4209">
        <v>68.283210999999994</v>
      </c>
    </row>
    <row r="4210" spans="1:2" x14ac:dyDescent="0.3">
      <c r="A4210" s="1">
        <v>41374</v>
      </c>
      <c r="B4210">
        <v>70.359679999999997</v>
      </c>
    </row>
    <row r="4211" spans="1:2" x14ac:dyDescent="0.3">
      <c r="A4211" s="1">
        <v>41375</v>
      </c>
      <c r="B4211">
        <v>70.506896999999995</v>
      </c>
    </row>
    <row r="4212" spans="1:2" x14ac:dyDescent="0.3">
      <c r="A4212" s="1">
        <v>41376</v>
      </c>
      <c r="B4212">
        <v>68.043021999999993</v>
      </c>
    </row>
    <row r="4213" spans="1:2" x14ac:dyDescent="0.3">
      <c r="A4213" s="1">
        <v>41379</v>
      </c>
      <c r="B4213">
        <v>67.221740999999994</v>
      </c>
    </row>
    <row r="4214" spans="1:2" x14ac:dyDescent="0.3">
      <c r="A4214" s="1">
        <v>41380</v>
      </c>
      <c r="B4214">
        <v>66.547652999999997</v>
      </c>
    </row>
    <row r="4215" spans="1:2" x14ac:dyDescent="0.3">
      <c r="A4215" s="1">
        <v>41381</v>
      </c>
      <c r="B4215">
        <v>64.231009999999998</v>
      </c>
    </row>
    <row r="4216" spans="1:2" x14ac:dyDescent="0.3">
      <c r="A4216" s="1">
        <v>41382</v>
      </c>
      <c r="B4216">
        <v>63.673149000000002</v>
      </c>
    </row>
    <row r="4217" spans="1:2" x14ac:dyDescent="0.3">
      <c r="A4217" s="1">
        <v>41383</v>
      </c>
      <c r="B4217">
        <v>63.998562</v>
      </c>
    </row>
    <row r="4218" spans="1:2" x14ac:dyDescent="0.3">
      <c r="A4218" s="1">
        <v>41386</v>
      </c>
      <c r="B4218">
        <v>64.626152000000005</v>
      </c>
    </row>
    <row r="4219" spans="1:2" x14ac:dyDescent="0.3">
      <c r="A4219" s="1">
        <v>41387</v>
      </c>
      <c r="B4219">
        <v>66.989295999999996</v>
      </c>
    </row>
    <row r="4220" spans="1:2" x14ac:dyDescent="0.3">
      <c r="A4220" s="1">
        <v>41388</v>
      </c>
      <c r="B4220">
        <v>68.461417999999995</v>
      </c>
    </row>
    <row r="4221" spans="1:2" x14ac:dyDescent="0.3">
      <c r="A4221" s="1">
        <v>41389</v>
      </c>
      <c r="B4221">
        <v>69.383437999999998</v>
      </c>
    </row>
    <row r="4222" spans="1:2" x14ac:dyDescent="0.3">
      <c r="A4222" s="1">
        <v>41390</v>
      </c>
      <c r="B4222">
        <v>68.926292000000004</v>
      </c>
    </row>
    <row r="4223" spans="1:2" x14ac:dyDescent="0.3">
      <c r="A4223" s="1">
        <v>41393</v>
      </c>
      <c r="B4223">
        <v>69.972282000000007</v>
      </c>
    </row>
    <row r="4224" spans="1:2" x14ac:dyDescent="0.3">
      <c r="A4224" s="1">
        <v>41394</v>
      </c>
      <c r="B4224">
        <v>69.856055999999995</v>
      </c>
    </row>
    <row r="4225" spans="1:2" x14ac:dyDescent="0.3">
      <c r="A4225" s="1">
        <v>41396</v>
      </c>
      <c r="B4225">
        <v>70.088509000000002</v>
      </c>
    </row>
    <row r="4226" spans="1:2" x14ac:dyDescent="0.3">
      <c r="A4226" s="1">
        <v>41397</v>
      </c>
      <c r="B4226">
        <v>74.380898000000002</v>
      </c>
    </row>
    <row r="4227" spans="1:2" x14ac:dyDescent="0.3">
      <c r="A4227" s="1">
        <v>41400</v>
      </c>
      <c r="B4227">
        <v>75.240928999999994</v>
      </c>
    </row>
    <row r="4228" spans="1:2" x14ac:dyDescent="0.3">
      <c r="A4228" s="1">
        <v>41401</v>
      </c>
      <c r="B4228">
        <v>75.442374999999998</v>
      </c>
    </row>
    <row r="4229" spans="1:2" x14ac:dyDescent="0.3">
      <c r="A4229" s="1">
        <v>41402</v>
      </c>
      <c r="B4229">
        <v>76.999718000000001</v>
      </c>
    </row>
    <row r="4230" spans="1:2" x14ac:dyDescent="0.3">
      <c r="A4230" s="1">
        <v>41403</v>
      </c>
      <c r="B4230">
        <v>77.108199999999997</v>
      </c>
    </row>
    <row r="4231" spans="1:2" x14ac:dyDescent="0.3">
      <c r="A4231" s="1">
        <v>41404</v>
      </c>
      <c r="B4231">
        <v>76.364388000000005</v>
      </c>
    </row>
    <row r="4232" spans="1:2" x14ac:dyDescent="0.3">
      <c r="A4232" s="1">
        <v>41407</v>
      </c>
      <c r="B4232">
        <v>74.551361</v>
      </c>
    </row>
    <row r="4233" spans="1:2" x14ac:dyDescent="0.3">
      <c r="A4233" s="1">
        <v>41408</v>
      </c>
      <c r="B4233">
        <v>76.093208000000004</v>
      </c>
    </row>
    <row r="4234" spans="1:2" x14ac:dyDescent="0.3">
      <c r="A4234" s="1">
        <v>41409</v>
      </c>
      <c r="B4234">
        <v>76.899001999999996</v>
      </c>
    </row>
    <row r="4235" spans="1:2" x14ac:dyDescent="0.3">
      <c r="A4235" s="1">
        <v>41410</v>
      </c>
      <c r="B4235">
        <v>77.168541000000005</v>
      </c>
    </row>
    <row r="4236" spans="1:2" x14ac:dyDescent="0.3">
      <c r="A4236" s="1">
        <v>41411</v>
      </c>
      <c r="B4236">
        <v>79.515159999999995</v>
      </c>
    </row>
    <row r="4237" spans="1:2" x14ac:dyDescent="0.3">
      <c r="A4237" s="1">
        <v>41414</v>
      </c>
      <c r="B4237">
        <v>79.713347999999996</v>
      </c>
    </row>
    <row r="4238" spans="1:2" x14ac:dyDescent="0.3">
      <c r="A4238" s="1">
        <v>41415</v>
      </c>
      <c r="B4238">
        <v>80.189010999999994</v>
      </c>
    </row>
    <row r="4239" spans="1:2" x14ac:dyDescent="0.3">
      <c r="A4239" s="1">
        <v>41416</v>
      </c>
      <c r="B4239">
        <v>81.219620000000006</v>
      </c>
    </row>
    <row r="4240" spans="1:2" x14ac:dyDescent="0.3">
      <c r="A4240" s="1">
        <v>41417</v>
      </c>
      <c r="B4240">
        <v>79.396232999999995</v>
      </c>
    </row>
    <row r="4241" spans="1:2" x14ac:dyDescent="0.3">
      <c r="A4241" s="1">
        <v>41418</v>
      </c>
      <c r="B4241">
        <v>79.007782000000006</v>
      </c>
    </row>
    <row r="4242" spans="1:2" x14ac:dyDescent="0.3">
      <c r="A4242" s="1">
        <v>41421</v>
      </c>
      <c r="B4242">
        <v>79.110847000000007</v>
      </c>
    </row>
    <row r="4243" spans="1:2" x14ac:dyDescent="0.3">
      <c r="A4243" s="1">
        <v>41422</v>
      </c>
      <c r="B4243">
        <v>80.704307999999997</v>
      </c>
    </row>
    <row r="4244" spans="1:2" x14ac:dyDescent="0.3">
      <c r="A4244" s="1">
        <v>41423</v>
      </c>
      <c r="B4244">
        <v>79.990814</v>
      </c>
    </row>
    <row r="4245" spans="1:2" x14ac:dyDescent="0.3">
      <c r="A4245" s="1">
        <v>41424</v>
      </c>
      <c r="B4245">
        <v>80.466483999999994</v>
      </c>
    </row>
    <row r="4246" spans="1:2" x14ac:dyDescent="0.3">
      <c r="A4246" s="1">
        <v>41425</v>
      </c>
      <c r="B4246">
        <v>80.585396000000003</v>
      </c>
    </row>
    <row r="4247" spans="1:2" x14ac:dyDescent="0.3">
      <c r="A4247" s="1">
        <v>41428</v>
      </c>
      <c r="B4247">
        <v>80.426833999999999</v>
      </c>
    </row>
    <row r="4248" spans="1:2" x14ac:dyDescent="0.3">
      <c r="A4248" s="1">
        <v>41429</v>
      </c>
      <c r="B4248">
        <v>79.554778999999996</v>
      </c>
    </row>
    <row r="4249" spans="1:2" x14ac:dyDescent="0.3">
      <c r="A4249" s="1">
        <v>41430</v>
      </c>
      <c r="B4249">
        <v>79.673705999999996</v>
      </c>
    </row>
    <row r="4250" spans="1:2" x14ac:dyDescent="0.3">
      <c r="A4250" s="1">
        <v>41431</v>
      </c>
      <c r="B4250">
        <v>78.714461999999997</v>
      </c>
    </row>
    <row r="4251" spans="1:2" x14ac:dyDescent="0.3">
      <c r="A4251" s="1">
        <v>41432</v>
      </c>
      <c r="B4251">
        <v>80.387198999999995</v>
      </c>
    </row>
    <row r="4252" spans="1:2" x14ac:dyDescent="0.3">
      <c r="A4252" s="1">
        <v>41435</v>
      </c>
      <c r="B4252">
        <v>81.140343000000001</v>
      </c>
    </row>
    <row r="4253" spans="1:2" x14ac:dyDescent="0.3">
      <c r="A4253" s="1">
        <v>41436</v>
      </c>
      <c r="B4253">
        <v>79.356605999999999</v>
      </c>
    </row>
    <row r="4254" spans="1:2" x14ac:dyDescent="0.3">
      <c r="A4254" s="1">
        <v>41437</v>
      </c>
      <c r="B4254">
        <v>79.039482000000007</v>
      </c>
    </row>
    <row r="4255" spans="1:2" x14ac:dyDescent="0.3">
      <c r="A4255" s="1">
        <v>41438</v>
      </c>
      <c r="B4255">
        <v>78.444907999999998</v>
      </c>
    </row>
    <row r="4256" spans="1:2" x14ac:dyDescent="0.3">
      <c r="A4256" s="1">
        <v>41439</v>
      </c>
      <c r="B4256">
        <v>79.911536999999996</v>
      </c>
    </row>
    <row r="4257" spans="1:2" x14ac:dyDescent="0.3">
      <c r="A4257" s="1">
        <v>41442</v>
      </c>
      <c r="B4257">
        <v>80.506134000000003</v>
      </c>
    </row>
    <row r="4258" spans="1:2" x14ac:dyDescent="0.3">
      <c r="A4258" s="1">
        <v>41443</v>
      </c>
      <c r="B4258">
        <v>80.545760999999999</v>
      </c>
    </row>
    <row r="4259" spans="1:2" x14ac:dyDescent="0.3">
      <c r="A4259" s="1">
        <v>41444</v>
      </c>
      <c r="B4259">
        <v>80.387198999999995</v>
      </c>
    </row>
    <row r="4260" spans="1:2" x14ac:dyDescent="0.3">
      <c r="A4260" s="1">
        <v>41445</v>
      </c>
      <c r="B4260">
        <v>77.580780000000004</v>
      </c>
    </row>
    <row r="4261" spans="1:2" x14ac:dyDescent="0.3">
      <c r="A4261" s="1">
        <v>41446</v>
      </c>
      <c r="B4261">
        <v>76.264786000000001</v>
      </c>
    </row>
    <row r="4262" spans="1:2" x14ac:dyDescent="0.3">
      <c r="A4262" s="1">
        <v>41449</v>
      </c>
      <c r="B4262">
        <v>74.940849</v>
      </c>
    </row>
    <row r="4263" spans="1:2" x14ac:dyDescent="0.3">
      <c r="A4263" s="1">
        <v>41450</v>
      </c>
      <c r="B4263">
        <v>76.914848000000006</v>
      </c>
    </row>
    <row r="4264" spans="1:2" x14ac:dyDescent="0.3">
      <c r="A4264" s="1">
        <v>41451</v>
      </c>
      <c r="B4264">
        <v>78.698600999999996</v>
      </c>
    </row>
    <row r="4265" spans="1:2" x14ac:dyDescent="0.3">
      <c r="A4265" s="1">
        <v>41452</v>
      </c>
      <c r="B4265">
        <v>81.536720000000003</v>
      </c>
    </row>
    <row r="4266" spans="1:2" x14ac:dyDescent="0.3">
      <c r="A4266" s="1">
        <v>41453</v>
      </c>
      <c r="B4266">
        <v>81.338524000000007</v>
      </c>
    </row>
    <row r="4267" spans="1:2" x14ac:dyDescent="0.3">
      <c r="A4267" s="1">
        <v>41456</v>
      </c>
      <c r="B4267">
        <v>81.179976999999994</v>
      </c>
    </row>
    <row r="4268" spans="1:2" x14ac:dyDescent="0.3">
      <c r="A4268" s="1">
        <v>41457</v>
      </c>
      <c r="B4268">
        <v>81.774567000000005</v>
      </c>
    </row>
    <row r="4269" spans="1:2" x14ac:dyDescent="0.3">
      <c r="A4269" s="1">
        <v>41458</v>
      </c>
      <c r="B4269">
        <v>83.003356999999994</v>
      </c>
    </row>
    <row r="4270" spans="1:2" x14ac:dyDescent="0.3">
      <c r="A4270" s="1">
        <v>41459</v>
      </c>
      <c r="B4270">
        <v>86.451920000000001</v>
      </c>
    </row>
    <row r="4271" spans="1:2" x14ac:dyDescent="0.3">
      <c r="A4271" s="1">
        <v>41460</v>
      </c>
      <c r="B4271">
        <v>84.549262999999996</v>
      </c>
    </row>
    <row r="4272" spans="1:2" x14ac:dyDescent="0.3">
      <c r="A4272" s="1">
        <v>41463</v>
      </c>
      <c r="B4272">
        <v>86.174453999999997</v>
      </c>
    </row>
    <row r="4273" spans="1:2" x14ac:dyDescent="0.3">
      <c r="A4273" s="1">
        <v>41464</v>
      </c>
      <c r="B4273">
        <v>87.958183000000005</v>
      </c>
    </row>
    <row r="4274" spans="1:2" x14ac:dyDescent="0.3">
      <c r="A4274" s="1">
        <v>41465</v>
      </c>
      <c r="B4274">
        <v>88.552773000000002</v>
      </c>
    </row>
    <row r="4275" spans="1:2" x14ac:dyDescent="0.3">
      <c r="A4275" s="1">
        <v>41466</v>
      </c>
      <c r="B4275">
        <v>88.473479999999995</v>
      </c>
    </row>
    <row r="4276" spans="1:2" x14ac:dyDescent="0.3">
      <c r="A4276" s="1">
        <v>41467</v>
      </c>
      <c r="B4276">
        <v>88.513122999999993</v>
      </c>
    </row>
    <row r="4277" spans="1:2" x14ac:dyDescent="0.3">
      <c r="A4277" s="1">
        <v>41470</v>
      </c>
      <c r="B4277">
        <v>87.046509</v>
      </c>
    </row>
    <row r="4278" spans="1:2" x14ac:dyDescent="0.3">
      <c r="A4278" s="1">
        <v>41471</v>
      </c>
      <c r="B4278">
        <v>88.235657000000003</v>
      </c>
    </row>
    <row r="4279" spans="1:2" x14ac:dyDescent="0.3">
      <c r="A4279" s="1">
        <v>41472</v>
      </c>
      <c r="B4279">
        <v>89.860839999999996</v>
      </c>
    </row>
    <row r="4280" spans="1:2" x14ac:dyDescent="0.3">
      <c r="A4280" s="1">
        <v>41473</v>
      </c>
      <c r="B4280">
        <v>91.882423000000003</v>
      </c>
    </row>
    <row r="4281" spans="1:2" x14ac:dyDescent="0.3">
      <c r="A4281" s="1">
        <v>41474</v>
      </c>
      <c r="B4281">
        <v>91.922058000000007</v>
      </c>
    </row>
    <row r="4282" spans="1:2" x14ac:dyDescent="0.3">
      <c r="A4282" s="1">
        <v>41477</v>
      </c>
      <c r="B4282">
        <v>91.723854000000003</v>
      </c>
    </row>
    <row r="4283" spans="1:2" x14ac:dyDescent="0.3">
      <c r="A4283" s="1">
        <v>41478</v>
      </c>
      <c r="B4283">
        <v>91.367119000000002</v>
      </c>
    </row>
    <row r="4284" spans="1:2" x14ac:dyDescent="0.3">
      <c r="A4284" s="1">
        <v>41479</v>
      </c>
      <c r="B4284">
        <v>93.705794999999995</v>
      </c>
    </row>
    <row r="4285" spans="1:2" x14ac:dyDescent="0.3">
      <c r="A4285" s="1">
        <v>41480</v>
      </c>
      <c r="B4285">
        <v>93.547234000000003</v>
      </c>
    </row>
    <row r="4286" spans="1:2" x14ac:dyDescent="0.3">
      <c r="A4286" s="1">
        <v>41481</v>
      </c>
      <c r="B4286">
        <v>92.199532000000005</v>
      </c>
    </row>
    <row r="4287" spans="1:2" x14ac:dyDescent="0.3">
      <c r="A4287" s="1">
        <v>41484</v>
      </c>
      <c r="B4287">
        <v>92.476996999999997</v>
      </c>
    </row>
    <row r="4288" spans="1:2" x14ac:dyDescent="0.3">
      <c r="A4288" s="1">
        <v>41485</v>
      </c>
      <c r="B4288">
        <v>94.379661999999996</v>
      </c>
    </row>
    <row r="4289" spans="1:2" x14ac:dyDescent="0.3">
      <c r="A4289" s="1">
        <v>41486</v>
      </c>
      <c r="B4289">
        <v>93.864349000000004</v>
      </c>
    </row>
    <row r="4290" spans="1:2" x14ac:dyDescent="0.3">
      <c r="A4290" s="1">
        <v>41487</v>
      </c>
      <c r="B4290">
        <v>93.071579</v>
      </c>
    </row>
    <row r="4291" spans="1:2" x14ac:dyDescent="0.3">
      <c r="A4291" s="1">
        <v>41488</v>
      </c>
      <c r="B4291">
        <v>93.309402000000006</v>
      </c>
    </row>
    <row r="4292" spans="1:2" x14ac:dyDescent="0.3">
      <c r="A4292" s="1">
        <v>41491</v>
      </c>
      <c r="B4292">
        <v>93.983260999999999</v>
      </c>
    </row>
    <row r="4293" spans="1:2" x14ac:dyDescent="0.3">
      <c r="A4293" s="1">
        <v>41492</v>
      </c>
      <c r="B4293">
        <v>92.199532000000005</v>
      </c>
    </row>
    <row r="4294" spans="1:2" x14ac:dyDescent="0.3">
      <c r="A4294" s="1">
        <v>41493</v>
      </c>
      <c r="B4294">
        <v>91.010361000000003</v>
      </c>
    </row>
    <row r="4295" spans="1:2" x14ac:dyDescent="0.3">
      <c r="A4295" s="1">
        <v>41494</v>
      </c>
      <c r="B4295">
        <v>91.803130999999993</v>
      </c>
    </row>
    <row r="4296" spans="1:2" x14ac:dyDescent="0.3">
      <c r="A4296" s="1">
        <v>41495</v>
      </c>
      <c r="B4296">
        <v>93.150847999999996</v>
      </c>
    </row>
    <row r="4297" spans="1:2" x14ac:dyDescent="0.3">
      <c r="A4297" s="1">
        <v>41498</v>
      </c>
      <c r="B4297">
        <v>93.230132999999995</v>
      </c>
    </row>
    <row r="4298" spans="1:2" x14ac:dyDescent="0.3">
      <c r="A4298" s="1">
        <v>41499</v>
      </c>
      <c r="B4298">
        <v>94.062552999999994</v>
      </c>
    </row>
    <row r="4299" spans="1:2" x14ac:dyDescent="0.3">
      <c r="A4299" s="1">
        <v>41500</v>
      </c>
      <c r="B4299">
        <v>94.696762000000007</v>
      </c>
    </row>
    <row r="4300" spans="1:2" x14ac:dyDescent="0.3">
      <c r="A4300" s="1">
        <v>41501</v>
      </c>
      <c r="B4300">
        <v>93.349052</v>
      </c>
    </row>
    <row r="4301" spans="1:2" x14ac:dyDescent="0.3">
      <c r="A4301" s="1">
        <v>41502</v>
      </c>
      <c r="B4301">
        <v>93.666167999999999</v>
      </c>
    </row>
    <row r="4302" spans="1:2" x14ac:dyDescent="0.3">
      <c r="A4302" s="1">
        <v>41505</v>
      </c>
      <c r="B4302">
        <v>94.498565999999997</v>
      </c>
    </row>
    <row r="4303" spans="1:2" x14ac:dyDescent="0.3">
      <c r="A4303" s="1">
        <v>41506</v>
      </c>
      <c r="B4303">
        <v>93.269767999999999</v>
      </c>
    </row>
    <row r="4304" spans="1:2" x14ac:dyDescent="0.3">
      <c r="A4304" s="1">
        <v>41507</v>
      </c>
      <c r="B4304">
        <v>93.983260999999999</v>
      </c>
    </row>
    <row r="4305" spans="1:2" x14ac:dyDescent="0.3">
      <c r="A4305" s="1">
        <v>41508</v>
      </c>
      <c r="B4305">
        <v>95.489531999999997</v>
      </c>
    </row>
    <row r="4306" spans="1:2" x14ac:dyDescent="0.3">
      <c r="A4306" s="1">
        <v>41509</v>
      </c>
      <c r="B4306">
        <v>96.440865000000002</v>
      </c>
    </row>
    <row r="4307" spans="1:2" x14ac:dyDescent="0.3">
      <c r="A4307" s="1">
        <v>41512</v>
      </c>
      <c r="B4307">
        <v>96.084106000000006</v>
      </c>
    </row>
    <row r="4308" spans="1:2" x14ac:dyDescent="0.3">
      <c r="A4308" s="1">
        <v>41513</v>
      </c>
      <c r="B4308">
        <v>92.556274000000002</v>
      </c>
    </row>
    <row r="4309" spans="1:2" x14ac:dyDescent="0.3">
      <c r="A4309" s="1">
        <v>41514</v>
      </c>
      <c r="B4309">
        <v>88.790595999999994</v>
      </c>
    </row>
    <row r="4310" spans="1:2" x14ac:dyDescent="0.3">
      <c r="A4310" s="1">
        <v>41515</v>
      </c>
      <c r="B4310">
        <v>92.239159000000001</v>
      </c>
    </row>
    <row r="4311" spans="1:2" x14ac:dyDescent="0.3">
      <c r="A4311" s="1">
        <v>41516</v>
      </c>
      <c r="B4311">
        <v>90.534698000000006</v>
      </c>
    </row>
    <row r="4312" spans="1:2" x14ac:dyDescent="0.3">
      <c r="A4312" s="1">
        <v>41519</v>
      </c>
      <c r="B4312">
        <v>93.745437999999993</v>
      </c>
    </row>
    <row r="4313" spans="1:2" x14ac:dyDescent="0.3">
      <c r="A4313" s="1">
        <v>41520</v>
      </c>
      <c r="B4313">
        <v>93.309402000000006</v>
      </c>
    </row>
    <row r="4314" spans="1:2" x14ac:dyDescent="0.3">
      <c r="A4314" s="1">
        <v>41521</v>
      </c>
      <c r="B4314">
        <v>94.419289000000006</v>
      </c>
    </row>
    <row r="4315" spans="1:2" x14ac:dyDescent="0.3">
      <c r="A4315" s="1">
        <v>41522</v>
      </c>
      <c r="B4315">
        <v>96.440865000000002</v>
      </c>
    </row>
    <row r="4316" spans="1:2" x14ac:dyDescent="0.3">
      <c r="A4316" s="1">
        <v>41523</v>
      </c>
      <c r="B4316">
        <v>96.361580000000004</v>
      </c>
    </row>
    <row r="4317" spans="1:2" x14ac:dyDescent="0.3">
      <c r="A4317" s="1">
        <v>41526</v>
      </c>
      <c r="B4317">
        <v>97.550751000000005</v>
      </c>
    </row>
    <row r="4318" spans="1:2" x14ac:dyDescent="0.3">
      <c r="A4318" s="1">
        <v>41527</v>
      </c>
      <c r="B4318">
        <v>100.127258</v>
      </c>
    </row>
    <row r="4319" spans="1:2" x14ac:dyDescent="0.3">
      <c r="A4319" s="1">
        <v>41528</v>
      </c>
      <c r="B4319">
        <v>101.038948</v>
      </c>
    </row>
    <row r="4320" spans="1:2" x14ac:dyDescent="0.3">
      <c r="A4320" s="1">
        <v>41529</v>
      </c>
      <c r="B4320">
        <v>99.572310999999999</v>
      </c>
    </row>
    <row r="4321" spans="1:2" x14ac:dyDescent="0.3">
      <c r="A4321" s="1">
        <v>41530</v>
      </c>
      <c r="B4321">
        <v>99.096648999999999</v>
      </c>
    </row>
    <row r="4322" spans="1:2" x14ac:dyDescent="0.3">
      <c r="A4322" s="1">
        <v>41533</v>
      </c>
      <c r="B4322">
        <v>100.64254800000001</v>
      </c>
    </row>
    <row r="4323" spans="1:2" x14ac:dyDescent="0.3">
      <c r="A4323" s="1">
        <v>41534</v>
      </c>
      <c r="B4323">
        <v>97.511100999999996</v>
      </c>
    </row>
    <row r="4324" spans="1:2" x14ac:dyDescent="0.3">
      <c r="A4324" s="1">
        <v>41535</v>
      </c>
      <c r="B4324">
        <v>97.709305000000001</v>
      </c>
    </row>
    <row r="4325" spans="1:2" x14ac:dyDescent="0.3">
      <c r="A4325" s="1">
        <v>41536</v>
      </c>
      <c r="B4325">
        <v>99.175926000000004</v>
      </c>
    </row>
    <row r="4326" spans="1:2" x14ac:dyDescent="0.3">
      <c r="A4326" s="1">
        <v>41537</v>
      </c>
      <c r="B4326">
        <v>99.096648999999999</v>
      </c>
    </row>
    <row r="4327" spans="1:2" x14ac:dyDescent="0.3">
      <c r="A4327" s="1">
        <v>41540</v>
      </c>
      <c r="B4327">
        <v>99.532677000000007</v>
      </c>
    </row>
    <row r="4328" spans="1:2" x14ac:dyDescent="0.3">
      <c r="A4328" s="1">
        <v>41541</v>
      </c>
      <c r="B4328">
        <v>99.849784999999997</v>
      </c>
    </row>
    <row r="4329" spans="1:2" x14ac:dyDescent="0.3">
      <c r="A4329" s="1">
        <v>41542</v>
      </c>
      <c r="B4329">
        <v>99.413764999999998</v>
      </c>
    </row>
    <row r="4330" spans="1:2" x14ac:dyDescent="0.3">
      <c r="A4330" s="1">
        <v>41543</v>
      </c>
      <c r="B4330">
        <v>99.334479999999999</v>
      </c>
    </row>
    <row r="4331" spans="1:2" x14ac:dyDescent="0.3">
      <c r="A4331" s="1">
        <v>41544</v>
      </c>
      <c r="B4331">
        <v>101.356056</v>
      </c>
    </row>
    <row r="4332" spans="1:2" x14ac:dyDescent="0.3">
      <c r="A4332" s="1">
        <v>41547</v>
      </c>
      <c r="B4332">
        <v>99.334479999999999</v>
      </c>
    </row>
    <row r="4333" spans="1:2" x14ac:dyDescent="0.3">
      <c r="A4333" s="1">
        <v>41548</v>
      </c>
      <c r="B4333">
        <v>100.72184</v>
      </c>
    </row>
    <row r="4334" spans="1:2" x14ac:dyDescent="0.3">
      <c r="A4334" s="1">
        <v>41549</v>
      </c>
      <c r="B4334">
        <v>98.977737000000005</v>
      </c>
    </row>
    <row r="4335" spans="1:2" x14ac:dyDescent="0.3">
      <c r="A4335" s="1">
        <v>41551</v>
      </c>
      <c r="B4335">
        <v>100.365082</v>
      </c>
    </row>
    <row r="4336" spans="1:2" x14ac:dyDescent="0.3">
      <c r="A4336" s="1">
        <v>41554</v>
      </c>
      <c r="B4336">
        <v>102.4263</v>
      </c>
    </row>
    <row r="4337" spans="1:2" x14ac:dyDescent="0.3">
      <c r="A4337" s="1">
        <v>41555</v>
      </c>
      <c r="B4337">
        <v>101.474968</v>
      </c>
    </row>
    <row r="4338" spans="1:2" x14ac:dyDescent="0.3">
      <c r="A4338" s="1">
        <v>41556</v>
      </c>
      <c r="B4338">
        <v>101.474968</v>
      </c>
    </row>
    <row r="4339" spans="1:2" x14ac:dyDescent="0.3">
      <c r="A4339" s="1">
        <v>41557</v>
      </c>
      <c r="B4339">
        <v>104.52716100000001</v>
      </c>
    </row>
    <row r="4340" spans="1:2" x14ac:dyDescent="0.3">
      <c r="A4340" s="1">
        <v>41558</v>
      </c>
      <c r="B4340">
        <v>105.91450500000001</v>
      </c>
    </row>
    <row r="4341" spans="1:2" x14ac:dyDescent="0.3">
      <c r="A4341" s="1">
        <v>41561</v>
      </c>
      <c r="B4341">
        <v>105.755943</v>
      </c>
    </row>
    <row r="4342" spans="1:2" x14ac:dyDescent="0.3">
      <c r="A4342" s="1">
        <v>41562</v>
      </c>
      <c r="B4342">
        <v>107.42076900000001</v>
      </c>
    </row>
    <row r="4343" spans="1:2" x14ac:dyDescent="0.3">
      <c r="A4343" s="1">
        <v>41563</v>
      </c>
      <c r="B4343">
        <v>107.143303</v>
      </c>
    </row>
    <row r="4344" spans="1:2" x14ac:dyDescent="0.3">
      <c r="A4344" s="1">
        <v>41564</v>
      </c>
      <c r="B4344">
        <v>107.936066</v>
      </c>
    </row>
    <row r="4345" spans="1:2" x14ac:dyDescent="0.3">
      <c r="A4345" s="1">
        <v>41565</v>
      </c>
      <c r="B4345">
        <v>108.094643</v>
      </c>
    </row>
    <row r="4346" spans="1:2" x14ac:dyDescent="0.3">
      <c r="A4346" s="1">
        <v>41568</v>
      </c>
      <c r="B4346">
        <v>108.05500000000001</v>
      </c>
    </row>
    <row r="4347" spans="1:2" x14ac:dyDescent="0.3">
      <c r="A4347" s="1">
        <v>41569</v>
      </c>
      <c r="B4347">
        <v>108.768494</v>
      </c>
    </row>
    <row r="4348" spans="1:2" x14ac:dyDescent="0.3">
      <c r="A4348" s="1">
        <v>41570</v>
      </c>
      <c r="B4348">
        <v>108.094643</v>
      </c>
    </row>
    <row r="4349" spans="1:2" x14ac:dyDescent="0.3">
      <c r="A4349" s="1">
        <v>41571</v>
      </c>
      <c r="B4349">
        <v>109.006317</v>
      </c>
    </row>
    <row r="4350" spans="1:2" x14ac:dyDescent="0.3">
      <c r="A4350" s="1">
        <v>41572</v>
      </c>
      <c r="B4350">
        <v>107.9757</v>
      </c>
    </row>
    <row r="4351" spans="1:2" x14ac:dyDescent="0.3">
      <c r="A4351" s="1">
        <v>41575</v>
      </c>
      <c r="B4351">
        <v>104.923546</v>
      </c>
    </row>
    <row r="4352" spans="1:2" x14ac:dyDescent="0.3">
      <c r="A4352" s="1">
        <v>41576</v>
      </c>
      <c r="B4352">
        <v>103.972206</v>
      </c>
    </row>
    <row r="4353" spans="1:2" x14ac:dyDescent="0.3">
      <c r="A4353" s="1">
        <v>41577</v>
      </c>
      <c r="B4353">
        <v>106.271263</v>
      </c>
    </row>
    <row r="4354" spans="1:2" x14ac:dyDescent="0.3">
      <c r="A4354" s="1">
        <v>41578</v>
      </c>
      <c r="B4354">
        <v>106.984741</v>
      </c>
    </row>
    <row r="4355" spans="1:2" x14ac:dyDescent="0.3">
      <c r="A4355" s="1">
        <v>41579</v>
      </c>
      <c r="B4355">
        <v>107.262215</v>
      </c>
    </row>
    <row r="4356" spans="1:2" x14ac:dyDescent="0.3">
      <c r="A4356" s="1">
        <v>41582</v>
      </c>
      <c r="B4356">
        <v>107.817162</v>
      </c>
    </row>
    <row r="4357" spans="1:2" x14ac:dyDescent="0.3">
      <c r="A4357" s="1">
        <v>41583</v>
      </c>
      <c r="B4357">
        <v>107.85681200000001</v>
      </c>
    </row>
    <row r="4358" spans="1:2" x14ac:dyDescent="0.3">
      <c r="A4358" s="1">
        <v>41584</v>
      </c>
      <c r="B4358">
        <v>107.18293</v>
      </c>
    </row>
    <row r="4359" spans="1:2" x14ac:dyDescent="0.3">
      <c r="A4359" s="1">
        <v>41585</v>
      </c>
      <c r="B4359">
        <v>114.43682099999999</v>
      </c>
    </row>
    <row r="4360" spans="1:2" x14ac:dyDescent="0.3">
      <c r="A4360" s="1">
        <v>41586</v>
      </c>
      <c r="B4360">
        <v>113.881874</v>
      </c>
    </row>
    <row r="4361" spans="1:2" x14ac:dyDescent="0.3">
      <c r="A4361" s="1">
        <v>41589</v>
      </c>
      <c r="B4361">
        <v>113.366592</v>
      </c>
    </row>
    <row r="4362" spans="1:2" x14ac:dyDescent="0.3">
      <c r="A4362" s="1">
        <v>41590</v>
      </c>
      <c r="B4362">
        <v>114.95211</v>
      </c>
    </row>
    <row r="4363" spans="1:2" x14ac:dyDescent="0.3">
      <c r="A4363" s="1">
        <v>41591</v>
      </c>
      <c r="B4363">
        <v>115.308853</v>
      </c>
    </row>
    <row r="4364" spans="1:2" x14ac:dyDescent="0.3">
      <c r="A4364" s="1">
        <v>41592</v>
      </c>
      <c r="B4364">
        <v>117.25116</v>
      </c>
    </row>
    <row r="4365" spans="1:2" x14ac:dyDescent="0.3">
      <c r="A4365" s="1">
        <v>41593</v>
      </c>
      <c r="B4365">
        <v>117.766464</v>
      </c>
    </row>
    <row r="4366" spans="1:2" x14ac:dyDescent="0.3">
      <c r="A4366" s="1">
        <v>41596</v>
      </c>
      <c r="B4366">
        <v>117.885391</v>
      </c>
    </row>
    <row r="4367" spans="1:2" x14ac:dyDescent="0.3">
      <c r="A4367" s="1">
        <v>41597</v>
      </c>
      <c r="B4367">
        <v>117.60790299999999</v>
      </c>
    </row>
    <row r="4368" spans="1:2" x14ac:dyDescent="0.3">
      <c r="A4368" s="1">
        <v>41598</v>
      </c>
      <c r="B4368">
        <v>117.013321</v>
      </c>
    </row>
    <row r="4369" spans="1:2" x14ac:dyDescent="0.3">
      <c r="A4369" s="1">
        <v>41599</v>
      </c>
      <c r="B4369">
        <v>116.65657</v>
      </c>
    </row>
    <row r="4370" spans="1:2" x14ac:dyDescent="0.3">
      <c r="A4370" s="1">
        <v>41600</v>
      </c>
      <c r="B4370">
        <v>119.193451</v>
      </c>
    </row>
    <row r="4371" spans="1:2" x14ac:dyDescent="0.3">
      <c r="A4371" s="1">
        <v>41603</v>
      </c>
      <c r="B4371">
        <v>121.769966</v>
      </c>
    </row>
    <row r="4372" spans="1:2" x14ac:dyDescent="0.3">
      <c r="A4372" s="1">
        <v>41604</v>
      </c>
      <c r="B4372">
        <v>121.730339</v>
      </c>
    </row>
    <row r="4373" spans="1:2" x14ac:dyDescent="0.3">
      <c r="A4373" s="1">
        <v>41605</v>
      </c>
      <c r="B4373">
        <v>122.324913</v>
      </c>
    </row>
    <row r="4374" spans="1:2" x14ac:dyDescent="0.3">
      <c r="A4374" s="1">
        <v>41606</v>
      </c>
      <c r="B4374">
        <v>121.33393100000001</v>
      </c>
    </row>
    <row r="4375" spans="1:2" x14ac:dyDescent="0.3">
      <c r="A4375" s="1">
        <v>41607</v>
      </c>
      <c r="B4375">
        <v>121.849228</v>
      </c>
    </row>
    <row r="4376" spans="1:2" x14ac:dyDescent="0.3">
      <c r="A4376" s="1">
        <v>41610</v>
      </c>
      <c r="B4376">
        <v>122.879852</v>
      </c>
    </row>
    <row r="4377" spans="1:2" x14ac:dyDescent="0.3">
      <c r="A4377" s="1">
        <v>41611</v>
      </c>
      <c r="B4377">
        <v>120.184433</v>
      </c>
    </row>
    <row r="4378" spans="1:2" x14ac:dyDescent="0.3">
      <c r="A4378" s="1">
        <v>41612</v>
      </c>
      <c r="B4378">
        <v>120.97719600000001</v>
      </c>
    </row>
    <row r="4379" spans="1:2" x14ac:dyDescent="0.3">
      <c r="A4379" s="1">
        <v>41613</v>
      </c>
      <c r="B4379">
        <v>120.22405999999999</v>
      </c>
    </row>
    <row r="4380" spans="1:2" x14ac:dyDescent="0.3">
      <c r="A4380" s="1">
        <v>41614</v>
      </c>
      <c r="B4380">
        <v>121.571793</v>
      </c>
    </row>
    <row r="4381" spans="1:2" x14ac:dyDescent="0.3">
      <c r="A4381" s="1">
        <v>41617</v>
      </c>
      <c r="B4381">
        <v>122.84021799999999</v>
      </c>
    </row>
    <row r="4382" spans="1:2" x14ac:dyDescent="0.3">
      <c r="A4382" s="1">
        <v>41618</v>
      </c>
      <c r="B4382">
        <v>120.937561</v>
      </c>
    </row>
    <row r="4383" spans="1:2" x14ac:dyDescent="0.3">
      <c r="A4383" s="1">
        <v>41619</v>
      </c>
      <c r="B4383">
        <v>121.33393100000001</v>
      </c>
    </row>
    <row r="4384" spans="1:2" x14ac:dyDescent="0.3">
      <c r="A4384" s="1">
        <v>41620</v>
      </c>
      <c r="B4384">
        <v>120.342972</v>
      </c>
    </row>
    <row r="4385" spans="1:2" x14ac:dyDescent="0.3">
      <c r="A4385" s="1">
        <v>41621</v>
      </c>
      <c r="B4385">
        <v>119.82765999999999</v>
      </c>
    </row>
    <row r="4386" spans="1:2" x14ac:dyDescent="0.3">
      <c r="A4386" s="1">
        <v>41624</v>
      </c>
      <c r="B4386">
        <v>121.849228</v>
      </c>
    </row>
    <row r="4387" spans="1:2" x14ac:dyDescent="0.3">
      <c r="A4387" s="1">
        <v>41625</v>
      </c>
      <c r="B4387">
        <v>121.29428900000001</v>
      </c>
    </row>
    <row r="4388" spans="1:2" x14ac:dyDescent="0.3">
      <c r="A4388" s="1">
        <v>41626</v>
      </c>
      <c r="B4388">
        <v>124.901428</v>
      </c>
    </row>
    <row r="4389" spans="1:2" x14ac:dyDescent="0.3">
      <c r="A4389" s="1">
        <v>41627</v>
      </c>
      <c r="B4389">
        <v>125.456367</v>
      </c>
    </row>
    <row r="4390" spans="1:2" x14ac:dyDescent="0.3">
      <c r="A4390" s="1">
        <v>41628</v>
      </c>
      <c r="B4390">
        <v>126.209496</v>
      </c>
    </row>
    <row r="4391" spans="1:2" x14ac:dyDescent="0.3">
      <c r="A4391" s="1">
        <v>41631</v>
      </c>
      <c r="B4391">
        <v>127.438301</v>
      </c>
    </row>
    <row r="4392" spans="1:2" x14ac:dyDescent="0.3">
      <c r="A4392" s="1">
        <v>41635</v>
      </c>
      <c r="B4392">
        <v>127.517578</v>
      </c>
    </row>
    <row r="4393" spans="1:2" x14ac:dyDescent="0.3">
      <c r="A4393" s="1">
        <v>41638</v>
      </c>
      <c r="B4393">
        <v>126.368042</v>
      </c>
    </row>
    <row r="4394" spans="1:2" x14ac:dyDescent="0.3">
      <c r="A4394" s="1">
        <v>41641</v>
      </c>
      <c r="B4394">
        <v>124.861778</v>
      </c>
    </row>
    <row r="4395" spans="1:2" x14ac:dyDescent="0.3">
      <c r="A4395" s="1">
        <v>41642</v>
      </c>
      <c r="B4395">
        <v>124.50505099999999</v>
      </c>
    </row>
    <row r="4396" spans="1:2" x14ac:dyDescent="0.3">
      <c r="A4396" s="1">
        <v>41645</v>
      </c>
      <c r="B4396">
        <v>125.099625</v>
      </c>
    </row>
    <row r="4397" spans="1:2" x14ac:dyDescent="0.3">
      <c r="A4397" s="1">
        <v>41646</v>
      </c>
      <c r="B4397">
        <v>126.843712</v>
      </c>
    </row>
    <row r="4398" spans="1:2" x14ac:dyDescent="0.3">
      <c r="A4398" s="1">
        <v>41647</v>
      </c>
      <c r="B4398">
        <v>127.16083500000001</v>
      </c>
    </row>
    <row r="4399" spans="1:2" x14ac:dyDescent="0.3">
      <c r="A4399" s="1">
        <v>41648</v>
      </c>
      <c r="B4399">
        <v>125.495987</v>
      </c>
    </row>
    <row r="4400" spans="1:2" x14ac:dyDescent="0.3">
      <c r="A4400" s="1">
        <v>41649</v>
      </c>
      <c r="B4400">
        <v>125.33744</v>
      </c>
    </row>
    <row r="4401" spans="1:2" x14ac:dyDescent="0.3">
      <c r="A4401" s="1">
        <v>41652</v>
      </c>
      <c r="B4401">
        <v>126.804085</v>
      </c>
    </row>
    <row r="4402" spans="1:2" x14ac:dyDescent="0.3">
      <c r="A4402" s="1">
        <v>41653</v>
      </c>
      <c r="B4402">
        <v>126.962616</v>
      </c>
    </row>
    <row r="4403" spans="1:2" x14ac:dyDescent="0.3">
      <c r="A4403" s="1">
        <v>41654</v>
      </c>
      <c r="B4403">
        <v>128.82565299999999</v>
      </c>
    </row>
    <row r="4404" spans="1:2" x14ac:dyDescent="0.3">
      <c r="A4404" s="1">
        <v>41655</v>
      </c>
      <c r="B4404">
        <v>130.25266999999999</v>
      </c>
    </row>
    <row r="4405" spans="1:2" x14ac:dyDescent="0.3">
      <c r="A4405" s="1">
        <v>41656</v>
      </c>
      <c r="B4405">
        <v>130.68866</v>
      </c>
    </row>
    <row r="4406" spans="1:2" x14ac:dyDescent="0.3">
      <c r="A4406" s="1">
        <v>41659</v>
      </c>
      <c r="B4406">
        <v>130.094086</v>
      </c>
    </row>
    <row r="4407" spans="1:2" x14ac:dyDescent="0.3">
      <c r="A4407" s="1">
        <v>41660</v>
      </c>
      <c r="B4407">
        <v>128.786011</v>
      </c>
    </row>
    <row r="4408" spans="1:2" x14ac:dyDescent="0.3">
      <c r="A4408" s="1">
        <v>41661</v>
      </c>
      <c r="B4408">
        <v>129.65806599999999</v>
      </c>
    </row>
    <row r="4409" spans="1:2" x14ac:dyDescent="0.3">
      <c r="A4409" s="1">
        <v>41662</v>
      </c>
      <c r="B4409">
        <v>128.54818700000001</v>
      </c>
    </row>
    <row r="4410" spans="1:2" x14ac:dyDescent="0.3">
      <c r="A4410" s="1">
        <v>41663</v>
      </c>
      <c r="B4410">
        <v>126.288765</v>
      </c>
    </row>
    <row r="4411" spans="1:2" x14ac:dyDescent="0.3">
      <c r="A4411" s="1">
        <v>41666</v>
      </c>
      <c r="B4411">
        <v>124.50505099999999</v>
      </c>
    </row>
    <row r="4412" spans="1:2" x14ac:dyDescent="0.3">
      <c r="A4412" s="1">
        <v>41667</v>
      </c>
      <c r="B4412">
        <v>126.288765</v>
      </c>
    </row>
    <row r="4413" spans="1:2" x14ac:dyDescent="0.3">
      <c r="A4413" s="1">
        <v>41668</v>
      </c>
      <c r="B4413">
        <v>126.01129899999999</v>
      </c>
    </row>
    <row r="4414" spans="1:2" x14ac:dyDescent="0.3">
      <c r="A4414" s="1">
        <v>41669</v>
      </c>
      <c r="B4414">
        <v>128.508545</v>
      </c>
    </row>
    <row r="4415" spans="1:2" x14ac:dyDescent="0.3">
      <c r="A4415" s="1">
        <v>41670</v>
      </c>
      <c r="B4415">
        <v>126.645523</v>
      </c>
    </row>
    <row r="4416" spans="1:2" x14ac:dyDescent="0.3">
      <c r="A4416" s="1">
        <v>41673</v>
      </c>
      <c r="B4416">
        <v>124.703217</v>
      </c>
    </row>
    <row r="4417" spans="1:2" x14ac:dyDescent="0.3">
      <c r="A4417" s="1">
        <v>41674</v>
      </c>
      <c r="B4417">
        <v>123.15733299999999</v>
      </c>
    </row>
    <row r="4418" spans="1:2" x14ac:dyDescent="0.3">
      <c r="A4418" s="1">
        <v>41675</v>
      </c>
      <c r="B4418">
        <v>121.651054</v>
      </c>
    </row>
    <row r="4419" spans="1:2" x14ac:dyDescent="0.3">
      <c r="A4419" s="1">
        <v>41676</v>
      </c>
      <c r="B4419">
        <v>125.29780599999999</v>
      </c>
    </row>
    <row r="4420" spans="1:2" x14ac:dyDescent="0.3">
      <c r="A4420" s="1">
        <v>41677</v>
      </c>
      <c r="B4420">
        <v>125.377098</v>
      </c>
    </row>
    <row r="4421" spans="1:2" x14ac:dyDescent="0.3">
      <c r="A4421" s="1">
        <v>41680</v>
      </c>
      <c r="B4421">
        <v>126.16983</v>
      </c>
    </row>
    <row r="4422" spans="1:2" x14ac:dyDescent="0.3">
      <c r="A4422" s="1">
        <v>41681</v>
      </c>
      <c r="B4422">
        <v>129.93553199999999</v>
      </c>
    </row>
    <row r="4423" spans="1:2" x14ac:dyDescent="0.3">
      <c r="A4423" s="1">
        <v>41682</v>
      </c>
      <c r="B4423">
        <v>130.80758700000001</v>
      </c>
    </row>
    <row r="4424" spans="1:2" x14ac:dyDescent="0.3">
      <c r="A4424" s="1">
        <v>41683</v>
      </c>
      <c r="B4424">
        <v>132.393112</v>
      </c>
    </row>
    <row r="4425" spans="1:2" x14ac:dyDescent="0.3">
      <c r="A4425" s="1">
        <v>41684</v>
      </c>
      <c r="B4425">
        <v>133.78045700000001</v>
      </c>
    </row>
    <row r="4426" spans="1:2" x14ac:dyDescent="0.3">
      <c r="A4426" s="1">
        <v>41687</v>
      </c>
      <c r="B4426">
        <v>133.701187</v>
      </c>
    </row>
    <row r="4427" spans="1:2" x14ac:dyDescent="0.3">
      <c r="A4427" s="1">
        <v>41688</v>
      </c>
      <c r="B4427">
        <v>133.58227500000001</v>
      </c>
    </row>
    <row r="4428" spans="1:2" x14ac:dyDescent="0.3">
      <c r="A4428" s="1">
        <v>41689</v>
      </c>
      <c r="B4428">
        <v>133.185913</v>
      </c>
    </row>
    <row r="4429" spans="1:2" x14ac:dyDescent="0.3">
      <c r="A4429" s="1">
        <v>41690</v>
      </c>
      <c r="B4429">
        <v>133.344437</v>
      </c>
    </row>
    <row r="4430" spans="1:2" x14ac:dyDescent="0.3">
      <c r="A4430" s="1">
        <v>41691</v>
      </c>
      <c r="B4430">
        <v>134.097565</v>
      </c>
    </row>
    <row r="4431" spans="1:2" x14ac:dyDescent="0.3">
      <c r="A4431" s="1">
        <v>41694</v>
      </c>
      <c r="B4431">
        <v>134.097565</v>
      </c>
    </row>
    <row r="4432" spans="1:2" x14ac:dyDescent="0.3">
      <c r="A4432" s="1">
        <v>41695</v>
      </c>
      <c r="B4432">
        <v>137.11012299999999</v>
      </c>
    </row>
    <row r="4433" spans="1:2" x14ac:dyDescent="0.3">
      <c r="A4433" s="1">
        <v>41696</v>
      </c>
      <c r="B4433">
        <v>136.91192599999999</v>
      </c>
    </row>
    <row r="4434" spans="1:2" x14ac:dyDescent="0.3">
      <c r="A4434" s="1">
        <v>41697</v>
      </c>
      <c r="B4434">
        <v>137.149765</v>
      </c>
    </row>
    <row r="4435" spans="1:2" x14ac:dyDescent="0.3">
      <c r="A4435" s="1">
        <v>41698</v>
      </c>
      <c r="B4435">
        <v>139.80555699999999</v>
      </c>
    </row>
    <row r="4436" spans="1:2" x14ac:dyDescent="0.3">
      <c r="A4436" s="1">
        <v>41701</v>
      </c>
      <c r="B4436">
        <v>134.573273</v>
      </c>
    </row>
    <row r="4437" spans="1:2" x14ac:dyDescent="0.3">
      <c r="A4437" s="1">
        <v>41702</v>
      </c>
      <c r="B4437">
        <v>138.616409</v>
      </c>
    </row>
    <row r="4438" spans="1:2" x14ac:dyDescent="0.3">
      <c r="A4438" s="1">
        <v>41703</v>
      </c>
      <c r="B4438">
        <v>137.26869199999999</v>
      </c>
    </row>
    <row r="4439" spans="1:2" x14ac:dyDescent="0.3">
      <c r="A4439" s="1">
        <v>41704</v>
      </c>
      <c r="B4439">
        <v>145.077484</v>
      </c>
    </row>
    <row r="4440" spans="1:2" x14ac:dyDescent="0.3">
      <c r="A4440" s="1">
        <v>41705</v>
      </c>
      <c r="B4440">
        <v>140.47941599999999</v>
      </c>
    </row>
    <row r="4441" spans="1:2" x14ac:dyDescent="0.3">
      <c r="A4441" s="1">
        <v>41708</v>
      </c>
      <c r="B4441">
        <v>136.35699500000001</v>
      </c>
    </row>
    <row r="4442" spans="1:2" x14ac:dyDescent="0.3">
      <c r="A4442" s="1">
        <v>41709</v>
      </c>
      <c r="B4442">
        <v>137.94255100000001</v>
      </c>
    </row>
    <row r="4443" spans="1:2" x14ac:dyDescent="0.3">
      <c r="A4443" s="1">
        <v>41710</v>
      </c>
      <c r="B4443">
        <v>134.25616500000001</v>
      </c>
    </row>
    <row r="4444" spans="1:2" x14ac:dyDescent="0.3">
      <c r="A4444" s="1">
        <v>41711</v>
      </c>
      <c r="B4444">
        <v>132.03639200000001</v>
      </c>
    </row>
    <row r="4445" spans="1:2" x14ac:dyDescent="0.3">
      <c r="A4445" s="1">
        <v>41712</v>
      </c>
      <c r="B4445">
        <v>131.838165</v>
      </c>
    </row>
    <row r="4446" spans="1:2" x14ac:dyDescent="0.3">
      <c r="A4446" s="1">
        <v>41715</v>
      </c>
      <c r="B4446">
        <v>134.45434599999999</v>
      </c>
    </row>
    <row r="4447" spans="1:2" x14ac:dyDescent="0.3">
      <c r="A4447" s="1">
        <v>41716</v>
      </c>
      <c r="B4447">
        <v>134.45434599999999</v>
      </c>
    </row>
    <row r="4448" spans="1:2" x14ac:dyDescent="0.3">
      <c r="A4448" s="1">
        <v>41717</v>
      </c>
      <c r="B4448">
        <v>137.11012299999999</v>
      </c>
    </row>
    <row r="4449" spans="1:2" x14ac:dyDescent="0.3">
      <c r="A4449" s="1">
        <v>41718</v>
      </c>
      <c r="B4449">
        <v>135.48493999999999</v>
      </c>
    </row>
    <row r="4450" spans="1:2" x14ac:dyDescent="0.3">
      <c r="A4450" s="1">
        <v>41719</v>
      </c>
      <c r="B4450">
        <v>135.366028</v>
      </c>
    </row>
    <row r="4451" spans="1:2" x14ac:dyDescent="0.3">
      <c r="A4451" s="1">
        <v>41722</v>
      </c>
      <c r="B4451">
        <v>132.35348500000001</v>
      </c>
    </row>
    <row r="4452" spans="1:2" x14ac:dyDescent="0.3">
      <c r="A4452" s="1">
        <v>41723</v>
      </c>
      <c r="B4452">
        <v>135.16784699999999</v>
      </c>
    </row>
    <row r="4453" spans="1:2" x14ac:dyDescent="0.3">
      <c r="A4453" s="1">
        <v>41724</v>
      </c>
      <c r="B4453">
        <v>136.35699500000001</v>
      </c>
    </row>
    <row r="4454" spans="1:2" x14ac:dyDescent="0.3">
      <c r="A4454" s="1">
        <v>41725</v>
      </c>
      <c r="B4454">
        <v>136.674103</v>
      </c>
    </row>
    <row r="4455" spans="1:2" x14ac:dyDescent="0.3">
      <c r="A4455" s="1">
        <v>41726</v>
      </c>
      <c r="B4455">
        <v>137.07048</v>
      </c>
    </row>
    <row r="4456" spans="1:2" x14ac:dyDescent="0.3">
      <c r="A4456" s="1">
        <v>41729</v>
      </c>
      <c r="B4456">
        <v>137.863281</v>
      </c>
    </row>
    <row r="4457" spans="1:2" x14ac:dyDescent="0.3">
      <c r="A4457" s="1">
        <v>41730</v>
      </c>
      <c r="B4457">
        <v>140.003738</v>
      </c>
    </row>
    <row r="4458" spans="1:2" x14ac:dyDescent="0.3">
      <c r="A4458" s="1">
        <v>41731</v>
      </c>
      <c r="B4458">
        <v>141.906418</v>
      </c>
    </row>
    <row r="4459" spans="1:2" x14ac:dyDescent="0.3">
      <c r="A4459" s="1">
        <v>41732</v>
      </c>
      <c r="B4459">
        <v>140.836151</v>
      </c>
    </row>
    <row r="4460" spans="1:2" x14ac:dyDescent="0.3">
      <c r="A4460" s="1">
        <v>41733</v>
      </c>
      <c r="B4460">
        <v>141.19288599999999</v>
      </c>
    </row>
    <row r="4461" spans="1:2" x14ac:dyDescent="0.3">
      <c r="A4461" s="1">
        <v>41736</v>
      </c>
      <c r="B4461">
        <v>137.22906499999999</v>
      </c>
    </row>
    <row r="4462" spans="1:2" x14ac:dyDescent="0.3">
      <c r="A4462" s="1">
        <v>41737</v>
      </c>
      <c r="B4462">
        <v>135.088562</v>
      </c>
    </row>
    <row r="4463" spans="1:2" x14ac:dyDescent="0.3">
      <c r="A4463" s="1">
        <v>41738</v>
      </c>
      <c r="B4463">
        <v>135.68313599999999</v>
      </c>
    </row>
    <row r="4464" spans="1:2" x14ac:dyDescent="0.3">
      <c r="A4464" s="1">
        <v>41739</v>
      </c>
      <c r="B4464">
        <v>135.088562</v>
      </c>
    </row>
    <row r="4465" spans="1:2" x14ac:dyDescent="0.3">
      <c r="A4465" s="1">
        <v>41740</v>
      </c>
      <c r="B4465">
        <v>131.639984</v>
      </c>
    </row>
    <row r="4466" spans="1:2" x14ac:dyDescent="0.3">
      <c r="A4466" s="1">
        <v>41743</v>
      </c>
      <c r="B4466">
        <v>130.72830200000001</v>
      </c>
    </row>
    <row r="4467" spans="1:2" x14ac:dyDescent="0.3">
      <c r="A4467" s="1">
        <v>41744</v>
      </c>
      <c r="B4467">
        <v>127.71575199999999</v>
      </c>
    </row>
    <row r="4468" spans="1:2" x14ac:dyDescent="0.3">
      <c r="A4468" s="1">
        <v>41745</v>
      </c>
      <c r="B4468">
        <v>134.29579200000001</v>
      </c>
    </row>
    <row r="4469" spans="1:2" x14ac:dyDescent="0.3">
      <c r="A4469" s="1">
        <v>41746</v>
      </c>
      <c r="B4469">
        <v>136.674103</v>
      </c>
    </row>
    <row r="4470" spans="1:2" x14ac:dyDescent="0.3">
      <c r="A4470" s="1">
        <v>41751</v>
      </c>
      <c r="B4470">
        <v>139.607361</v>
      </c>
    </row>
    <row r="4471" spans="1:2" x14ac:dyDescent="0.3">
      <c r="A4471" s="1">
        <v>41752</v>
      </c>
      <c r="B4471">
        <v>138.45784</v>
      </c>
    </row>
    <row r="4472" spans="1:2" x14ac:dyDescent="0.3">
      <c r="A4472" s="1">
        <v>41753</v>
      </c>
      <c r="B4472">
        <v>138.18035900000001</v>
      </c>
    </row>
    <row r="4473" spans="1:2" x14ac:dyDescent="0.3">
      <c r="A4473" s="1">
        <v>41754</v>
      </c>
      <c r="B4473">
        <v>133.89941400000001</v>
      </c>
    </row>
    <row r="4474" spans="1:2" x14ac:dyDescent="0.3">
      <c r="A4474" s="1">
        <v>41757</v>
      </c>
      <c r="B4474">
        <v>134.100571</v>
      </c>
    </row>
    <row r="4475" spans="1:2" x14ac:dyDescent="0.3">
      <c r="A4475" s="1">
        <v>41758</v>
      </c>
      <c r="B4475">
        <v>135.83064300000001</v>
      </c>
    </row>
    <row r="4476" spans="1:2" x14ac:dyDescent="0.3">
      <c r="A4476" s="1">
        <v>41759</v>
      </c>
      <c r="B4476">
        <v>135.87088</v>
      </c>
    </row>
    <row r="4477" spans="1:2" x14ac:dyDescent="0.3">
      <c r="A4477" s="1">
        <v>41761</v>
      </c>
      <c r="B4477">
        <v>133.818939</v>
      </c>
    </row>
    <row r="4478" spans="1:2" x14ac:dyDescent="0.3">
      <c r="A4478" s="1">
        <v>41764</v>
      </c>
      <c r="B4478">
        <v>132.81306499999999</v>
      </c>
    </row>
    <row r="4479" spans="1:2" x14ac:dyDescent="0.3">
      <c r="A4479" s="1">
        <v>41765</v>
      </c>
      <c r="B4479">
        <v>133.69824199999999</v>
      </c>
    </row>
    <row r="4480" spans="1:2" x14ac:dyDescent="0.3">
      <c r="A4480" s="1">
        <v>41766</v>
      </c>
      <c r="B4480">
        <v>133.73843400000001</v>
      </c>
    </row>
    <row r="4481" spans="1:2" x14ac:dyDescent="0.3">
      <c r="A4481" s="1">
        <v>41767</v>
      </c>
      <c r="B4481">
        <v>134.221283</v>
      </c>
    </row>
    <row r="4482" spans="1:2" x14ac:dyDescent="0.3">
      <c r="A4482" s="1">
        <v>41768</v>
      </c>
      <c r="B4482">
        <v>131.72674599999999</v>
      </c>
    </row>
    <row r="4483" spans="1:2" x14ac:dyDescent="0.3">
      <c r="A4483" s="1">
        <v>41771</v>
      </c>
      <c r="B4483">
        <v>131.80722</v>
      </c>
    </row>
    <row r="4484" spans="1:2" x14ac:dyDescent="0.3">
      <c r="A4484" s="1">
        <v>41772</v>
      </c>
      <c r="B4484">
        <v>132.93377699999999</v>
      </c>
    </row>
    <row r="4485" spans="1:2" x14ac:dyDescent="0.3">
      <c r="A4485" s="1">
        <v>41773</v>
      </c>
      <c r="B4485">
        <v>133.295883</v>
      </c>
    </row>
    <row r="4486" spans="1:2" x14ac:dyDescent="0.3">
      <c r="A4486" s="1">
        <v>41774</v>
      </c>
      <c r="B4486">
        <v>130.47949199999999</v>
      </c>
    </row>
    <row r="4487" spans="1:2" x14ac:dyDescent="0.3">
      <c r="A4487" s="1">
        <v>41775</v>
      </c>
      <c r="B4487">
        <v>126.858406</v>
      </c>
    </row>
    <row r="4488" spans="1:2" x14ac:dyDescent="0.3">
      <c r="A4488" s="1">
        <v>41778</v>
      </c>
      <c r="B4488">
        <v>128.99082899999999</v>
      </c>
    </row>
    <row r="4489" spans="1:2" x14ac:dyDescent="0.3">
      <c r="A4489" s="1">
        <v>41779</v>
      </c>
      <c r="B4489">
        <v>132.04863</v>
      </c>
    </row>
    <row r="4490" spans="1:2" x14ac:dyDescent="0.3">
      <c r="A4490" s="1">
        <v>41780</v>
      </c>
      <c r="B4490">
        <v>133.13494900000001</v>
      </c>
    </row>
    <row r="4491" spans="1:2" x14ac:dyDescent="0.3">
      <c r="A4491" s="1">
        <v>41781</v>
      </c>
      <c r="B4491">
        <v>135.629471</v>
      </c>
    </row>
    <row r="4492" spans="1:2" x14ac:dyDescent="0.3">
      <c r="A4492" s="1">
        <v>41782</v>
      </c>
      <c r="B4492">
        <v>136.51461800000001</v>
      </c>
    </row>
    <row r="4493" spans="1:2" x14ac:dyDescent="0.3">
      <c r="A4493" s="1">
        <v>41785</v>
      </c>
      <c r="B4493">
        <v>138.083755</v>
      </c>
    </row>
    <row r="4494" spans="1:2" x14ac:dyDescent="0.3">
      <c r="A4494" s="1">
        <v>41786</v>
      </c>
      <c r="B4494">
        <v>139.85406499999999</v>
      </c>
    </row>
    <row r="4495" spans="1:2" x14ac:dyDescent="0.3">
      <c r="A4495" s="1">
        <v>41787</v>
      </c>
      <c r="B4495">
        <v>140.81968699999999</v>
      </c>
    </row>
    <row r="4496" spans="1:2" x14ac:dyDescent="0.3">
      <c r="A4496" s="1">
        <v>41788</v>
      </c>
      <c r="B4496">
        <v>139.12983700000001</v>
      </c>
    </row>
    <row r="4497" spans="1:2" x14ac:dyDescent="0.3">
      <c r="A4497" s="1">
        <v>41789</v>
      </c>
      <c r="B4497">
        <v>139.57240300000001</v>
      </c>
    </row>
    <row r="4498" spans="1:2" x14ac:dyDescent="0.3">
      <c r="A4498" s="1">
        <v>41792</v>
      </c>
      <c r="B4498">
        <v>139.049362</v>
      </c>
    </row>
    <row r="4499" spans="1:2" x14ac:dyDescent="0.3">
      <c r="A4499" s="1">
        <v>41793</v>
      </c>
      <c r="B4499">
        <v>138.60681199999999</v>
      </c>
    </row>
    <row r="4500" spans="1:2" x14ac:dyDescent="0.3">
      <c r="A4500" s="1">
        <v>41794</v>
      </c>
      <c r="B4500">
        <v>139.57240300000001</v>
      </c>
    </row>
    <row r="4501" spans="1:2" x14ac:dyDescent="0.3">
      <c r="A4501" s="1">
        <v>41795</v>
      </c>
      <c r="B4501">
        <v>140.658737</v>
      </c>
    </row>
    <row r="4502" spans="1:2" x14ac:dyDescent="0.3">
      <c r="A4502" s="1">
        <v>41796</v>
      </c>
      <c r="B4502">
        <v>142.066956</v>
      </c>
    </row>
    <row r="4503" spans="1:2" x14ac:dyDescent="0.3">
      <c r="A4503" s="1">
        <v>41799</v>
      </c>
      <c r="B4503">
        <v>141.302505</v>
      </c>
    </row>
    <row r="4504" spans="1:2" x14ac:dyDescent="0.3">
      <c r="A4504" s="1">
        <v>41800</v>
      </c>
      <c r="B4504">
        <v>140.29663099999999</v>
      </c>
    </row>
    <row r="4505" spans="1:2" x14ac:dyDescent="0.3">
      <c r="A4505" s="1">
        <v>41801</v>
      </c>
      <c r="B4505">
        <v>139.451706</v>
      </c>
    </row>
    <row r="4506" spans="1:2" x14ac:dyDescent="0.3">
      <c r="A4506" s="1">
        <v>41802</v>
      </c>
      <c r="B4506">
        <v>139.049362</v>
      </c>
    </row>
    <row r="4507" spans="1:2" x14ac:dyDescent="0.3">
      <c r="A4507" s="1">
        <v>41803</v>
      </c>
      <c r="B4507">
        <v>138.204453</v>
      </c>
    </row>
    <row r="4508" spans="1:2" x14ac:dyDescent="0.3">
      <c r="A4508" s="1">
        <v>41806</v>
      </c>
      <c r="B4508">
        <v>138.043533</v>
      </c>
    </row>
    <row r="4509" spans="1:2" x14ac:dyDescent="0.3">
      <c r="A4509" s="1">
        <v>41807</v>
      </c>
      <c r="B4509">
        <v>138.043533</v>
      </c>
    </row>
    <row r="4510" spans="1:2" x14ac:dyDescent="0.3">
      <c r="A4510" s="1">
        <v>41808</v>
      </c>
      <c r="B4510">
        <v>137.922821</v>
      </c>
    </row>
    <row r="4511" spans="1:2" x14ac:dyDescent="0.3">
      <c r="A4511" s="1">
        <v>41809</v>
      </c>
      <c r="B4511">
        <v>138.928665</v>
      </c>
    </row>
    <row r="4512" spans="1:2" x14ac:dyDescent="0.3">
      <c r="A4512" s="1">
        <v>41810</v>
      </c>
      <c r="B4512">
        <v>139.97474700000001</v>
      </c>
    </row>
    <row r="4513" spans="1:2" x14ac:dyDescent="0.3">
      <c r="A4513" s="1">
        <v>41813</v>
      </c>
      <c r="B4513">
        <v>138.00328099999999</v>
      </c>
    </row>
    <row r="4514" spans="1:2" x14ac:dyDescent="0.3">
      <c r="A4514" s="1">
        <v>41814</v>
      </c>
      <c r="B4514">
        <v>136.79628</v>
      </c>
    </row>
    <row r="4515" spans="1:2" x14ac:dyDescent="0.3">
      <c r="A4515" s="1">
        <v>41815</v>
      </c>
      <c r="B4515">
        <v>136.03179900000001</v>
      </c>
    </row>
    <row r="4516" spans="1:2" x14ac:dyDescent="0.3">
      <c r="A4516" s="1">
        <v>41816</v>
      </c>
      <c r="B4516">
        <v>135.66970800000001</v>
      </c>
    </row>
    <row r="4517" spans="1:2" x14ac:dyDescent="0.3">
      <c r="A4517" s="1">
        <v>41817</v>
      </c>
      <c r="B4517">
        <v>136.434158</v>
      </c>
    </row>
    <row r="4518" spans="1:2" x14ac:dyDescent="0.3">
      <c r="A4518" s="1">
        <v>41820</v>
      </c>
      <c r="B4518">
        <v>136.112289</v>
      </c>
    </row>
    <row r="4519" spans="1:2" x14ac:dyDescent="0.3">
      <c r="A4519" s="1">
        <v>41821</v>
      </c>
      <c r="B4519">
        <v>137.279068</v>
      </c>
    </row>
    <row r="4520" spans="1:2" x14ac:dyDescent="0.3">
      <c r="A4520" s="1">
        <v>41822</v>
      </c>
      <c r="B4520">
        <v>138.56655900000001</v>
      </c>
    </row>
    <row r="4521" spans="1:2" x14ac:dyDescent="0.3">
      <c r="A4521" s="1">
        <v>41823</v>
      </c>
      <c r="B4521">
        <v>139.210297</v>
      </c>
    </row>
    <row r="4522" spans="1:2" x14ac:dyDescent="0.3">
      <c r="A4522" s="1">
        <v>41824</v>
      </c>
      <c r="B4522">
        <v>137.761887</v>
      </c>
    </row>
    <row r="4523" spans="1:2" x14ac:dyDescent="0.3">
      <c r="A4523" s="1">
        <v>41827</v>
      </c>
      <c r="B4523">
        <v>135.91108700000001</v>
      </c>
    </row>
    <row r="4524" spans="1:2" x14ac:dyDescent="0.3">
      <c r="A4524" s="1">
        <v>41828</v>
      </c>
      <c r="B4524">
        <v>133.175186</v>
      </c>
    </row>
    <row r="4525" spans="1:2" x14ac:dyDescent="0.3">
      <c r="A4525" s="1">
        <v>41829</v>
      </c>
      <c r="B4525">
        <v>133.175186</v>
      </c>
    </row>
    <row r="4526" spans="1:2" x14ac:dyDescent="0.3">
      <c r="A4526" s="1">
        <v>41830</v>
      </c>
      <c r="B4526">
        <v>132.290009</v>
      </c>
    </row>
    <row r="4527" spans="1:2" x14ac:dyDescent="0.3">
      <c r="A4527" s="1">
        <v>41831</v>
      </c>
      <c r="B4527">
        <v>134.784561</v>
      </c>
    </row>
    <row r="4528" spans="1:2" x14ac:dyDescent="0.3">
      <c r="A4528" s="1">
        <v>41834</v>
      </c>
      <c r="B4528">
        <v>135.06620799999999</v>
      </c>
    </row>
    <row r="4529" spans="1:2" x14ac:dyDescent="0.3">
      <c r="A4529" s="1">
        <v>41835</v>
      </c>
      <c r="B4529">
        <v>133.658005</v>
      </c>
    </row>
    <row r="4530" spans="1:2" x14ac:dyDescent="0.3">
      <c r="A4530" s="1">
        <v>41836</v>
      </c>
      <c r="B4530">
        <v>135.307602</v>
      </c>
    </row>
    <row r="4531" spans="1:2" x14ac:dyDescent="0.3">
      <c r="A4531" s="1">
        <v>41837</v>
      </c>
      <c r="B4531">
        <v>133.93962099999999</v>
      </c>
    </row>
    <row r="4532" spans="1:2" x14ac:dyDescent="0.3">
      <c r="A4532" s="1">
        <v>41838</v>
      </c>
      <c r="B4532">
        <v>132.491196</v>
      </c>
    </row>
    <row r="4533" spans="1:2" x14ac:dyDescent="0.3">
      <c r="A4533" s="1">
        <v>41841</v>
      </c>
      <c r="B4533">
        <v>130.35881000000001</v>
      </c>
    </row>
    <row r="4534" spans="1:2" x14ac:dyDescent="0.3">
      <c r="A4534" s="1">
        <v>41842</v>
      </c>
      <c r="B4534">
        <v>133.09471099999999</v>
      </c>
    </row>
    <row r="4535" spans="1:2" x14ac:dyDescent="0.3">
      <c r="A4535" s="1">
        <v>41843</v>
      </c>
      <c r="B4535">
        <v>135.186905</v>
      </c>
    </row>
    <row r="4536" spans="1:2" x14ac:dyDescent="0.3">
      <c r="A4536" s="1">
        <v>41844</v>
      </c>
      <c r="B4536">
        <v>136.434158</v>
      </c>
    </row>
    <row r="4537" spans="1:2" x14ac:dyDescent="0.3">
      <c r="A4537" s="1">
        <v>41845</v>
      </c>
      <c r="B4537">
        <v>132.893539</v>
      </c>
    </row>
    <row r="4538" spans="1:2" x14ac:dyDescent="0.3">
      <c r="A4538" s="1">
        <v>41848</v>
      </c>
      <c r="B4538">
        <v>132.249786</v>
      </c>
    </row>
    <row r="4539" spans="1:2" x14ac:dyDescent="0.3">
      <c r="A4539" s="1">
        <v>41849</v>
      </c>
      <c r="B4539">
        <v>132.853317</v>
      </c>
    </row>
    <row r="4540" spans="1:2" x14ac:dyDescent="0.3">
      <c r="A4540" s="1">
        <v>41850</v>
      </c>
      <c r="B4540">
        <v>132.57167100000001</v>
      </c>
    </row>
    <row r="4541" spans="1:2" x14ac:dyDescent="0.3">
      <c r="A4541" s="1">
        <v>41851</v>
      </c>
      <c r="B4541">
        <v>130.03692599999999</v>
      </c>
    </row>
    <row r="4542" spans="1:2" x14ac:dyDescent="0.3">
      <c r="A4542" s="1">
        <v>41852</v>
      </c>
      <c r="B4542">
        <v>127.421684</v>
      </c>
    </row>
    <row r="4543" spans="1:2" x14ac:dyDescent="0.3">
      <c r="A4543" s="1">
        <v>41855</v>
      </c>
      <c r="B4543">
        <v>127.98497</v>
      </c>
    </row>
    <row r="4544" spans="1:2" x14ac:dyDescent="0.3">
      <c r="A4544" s="1">
        <v>41856</v>
      </c>
      <c r="B4544">
        <v>127.05956999999999</v>
      </c>
    </row>
    <row r="4545" spans="1:2" x14ac:dyDescent="0.3">
      <c r="A4545" s="1">
        <v>41857</v>
      </c>
      <c r="B4545">
        <v>124.444344</v>
      </c>
    </row>
    <row r="4546" spans="1:2" x14ac:dyDescent="0.3">
      <c r="A4546" s="1">
        <v>41858</v>
      </c>
      <c r="B4546">
        <v>122.55336800000001</v>
      </c>
    </row>
    <row r="4547" spans="1:2" x14ac:dyDescent="0.3">
      <c r="A4547" s="1">
        <v>41859</v>
      </c>
      <c r="B4547">
        <v>124.08225299999999</v>
      </c>
    </row>
    <row r="4548" spans="1:2" x14ac:dyDescent="0.3">
      <c r="A4548" s="1">
        <v>41862</v>
      </c>
      <c r="B4548">
        <v>128.508026</v>
      </c>
    </row>
    <row r="4549" spans="1:2" x14ac:dyDescent="0.3">
      <c r="A4549" s="1">
        <v>41863</v>
      </c>
      <c r="B4549">
        <v>125.007637</v>
      </c>
    </row>
    <row r="4550" spans="1:2" x14ac:dyDescent="0.3">
      <c r="A4550" s="1">
        <v>41864</v>
      </c>
      <c r="B4550">
        <v>125.28928399999999</v>
      </c>
    </row>
    <row r="4551" spans="1:2" x14ac:dyDescent="0.3">
      <c r="A4551" s="1">
        <v>41865</v>
      </c>
      <c r="B4551">
        <v>125.731865</v>
      </c>
    </row>
    <row r="4552" spans="1:2" x14ac:dyDescent="0.3">
      <c r="A4552" s="1">
        <v>41866</v>
      </c>
      <c r="B4552">
        <v>123.478729</v>
      </c>
    </row>
    <row r="4553" spans="1:2" x14ac:dyDescent="0.3">
      <c r="A4553" s="1">
        <v>41869</v>
      </c>
      <c r="B4553">
        <v>127.54238100000001</v>
      </c>
    </row>
    <row r="4554" spans="1:2" x14ac:dyDescent="0.3">
      <c r="A4554" s="1">
        <v>41870</v>
      </c>
      <c r="B4554">
        <v>131.52555799999999</v>
      </c>
    </row>
    <row r="4555" spans="1:2" x14ac:dyDescent="0.3">
      <c r="A4555" s="1">
        <v>41871</v>
      </c>
      <c r="B4555">
        <v>130.55995200000001</v>
      </c>
    </row>
    <row r="4556" spans="1:2" x14ac:dyDescent="0.3">
      <c r="A4556" s="1">
        <v>41872</v>
      </c>
      <c r="B4556">
        <v>132.853317</v>
      </c>
    </row>
    <row r="4557" spans="1:2" x14ac:dyDescent="0.3">
      <c r="A4557" s="1">
        <v>41873</v>
      </c>
      <c r="B4557">
        <v>131.40489199999999</v>
      </c>
    </row>
    <row r="4558" spans="1:2" x14ac:dyDescent="0.3">
      <c r="A4558" s="1">
        <v>41876</v>
      </c>
      <c r="B4558">
        <v>132.65214499999999</v>
      </c>
    </row>
    <row r="4559" spans="1:2" x14ac:dyDescent="0.3">
      <c r="A4559" s="1">
        <v>41877</v>
      </c>
      <c r="B4559">
        <v>134.86502100000001</v>
      </c>
    </row>
    <row r="4560" spans="1:2" x14ac:dyDescent="0.3">
      <c r="A4560" s="1">
        <v>41878</v>
      </c>
      <c r="B4560">
        <v>133.89941400000001</v>
      </c>
    </row>
    <row r="4561" spans="1:2" x14ac:dyDescent="0.3">
      <c r="A4561" s="1">
        <v>41879</v>
      </c>
      <c r="B4561">
        <v>131.606064</v>
      </c>
    </row>
    <row r="4562" spans="1:2" x14ac:dyDescent="0.3">
      <c r="A4562" s="1">
        <v>41880</v>
      </c>
      <c r="B4562">
        <v>130.76113900000001</v>
      </c>
    </row>
    <row r="4563" spans="1:2" x14ac:dyDescent="0.3">
      <c r="A4563" s="1">
        <v>41883</v>
      </c>
      <c r="B4563">
        <v>130.23809800000001</v>
      </c>
    </row>
    <row r="4564" spans="1:2" x14ac:dyDescent="0.3">
      <c r="A4564" s="1">
        <v>41884</v>
      </c>
      <c r="B4564">
        <v>130.881821</v>
      </c>
    </row>
    <row r="4565" spans="1:2" x14ac:dyDescent="0.3">
      <c r="A4565" s="1">
        <v>41885</v>
      </c>
      <c r="B4565">
        <v>132.45095800000001</v>
      </c>
    </row>
    <row r="4566" spans="1:2" x14ac:dyDescent="0.3">
      <c r="A4566" s="1">
        <v>41886</v>
      </c>
      <c r="B4566">
        <v>133.979874</v>
      </c>
    </row>
    <row r="4567" spans="1:2" x14ac:dyDescent="0.3">
      <c r="A4567" s="1">
        <v>41887</v>
      </c>
      <c r="B4567">
        <v>133.859161</v>
      </c>
    </row>
    <row r="4568" spans="1:2" x14ac:dyDescent="0.3">
      <c r="A4568" s="1">
        <v>41890</v>
      </c>
      <c r="B4568">
        <v>135.14666700000001</v>
      </c>
    </row>
    <row r="4569" spans="1:2" x14ac:dyDescent="0.3">
      <c r="A4569" s="1">
        <v>41891</v>
      </c>
      <c r="B4569">
        <v>134.221283</v>
      </c>
    </row>
    <row r="4570" spans="1:2" x14ac:dyDescent="0.3">
      <c r="A4570" s="1">
        <v>41892</v>
      </c>
      <c r="B4570">
        <v>134.020096</v>
      </c>
    </row>
    <row r="4571" spans="1:2" x14ac:dyDescent="0.3">
      <c r="A4571" s="1">
        <v>41893</v>
      </c>
      <c r="B4571">
        <v>133.61773700000001</v>
      </c>
    </row>
    <row r="4572" spans="1:2" x14ac:dyDescent="0.3">
      <c r="A4572" s="1">
        <v>41894</v>
      </c>
      <c r="B4572">
        <v>132.008408</v>
      </c>
    </row>
    <row r="4573" spans="1:2" x14ac:dyDescent="0.3">
      <c r="A4573" s="1">
        <v>41897</v>
      </c>
      <c r="B4573">
        <v>131.163467</v>
      </c>
    </row>
    <row r="4574" spans="1:2" x14ac:dyDescent="0.3">
      <c r="A4574" s="1">
        <v>41898</v>
      </c>
      <c r="B4574">
        <v>129.83573899999999</v>
      </c>
    </row>
    <row r="4575" spans="1:2" x14ac:dyDescent="0.3">
      <c r="A4575" s="1">
        <v>41899</v>
      </c>
      <c r="B4575">
        <v>129.352936</v>
      </c>
    </row>
    <row r="4576" spans="1:2" x14ac:dyDescent="0.3">
      <c r="A4576" s="1">
        <v>41900</v>
      </c>
      <c r="B4576">
        <v>133.014252</v>
      </c>
    </row>
    <row r="4577" spans="1:2" x14ac:dyDescent="0.3">
      <c r="A4577" s="1">
        <v>41901</v>
      </c>
      <c r="B4577">
        <v>132.893539</v>
      </c>
    </row>
    <row r="4578" spans="1:2" x14ac:dyDescent="0.3">
      <c r="A4578" s="1">
        <v>41904</v>
      </c>
      <c r="B4578">
        <v>128.508026</v>
      </c>
    </row>
    <row r="4579" spans="1:2" x14ac:dyDescent="0.3">
      <c r="A4579" s="1">
        <v>41905</v>
      </c>
      <c r="B4579">
        <v>123.639679</v>
      </c>
    </row>
    <row r="4580" spans="1:2" x14ac:dyDescent="0.3">
      <c r="A4580" s="1">
        <v>41906</v>
      </c>
      <c r="B4580">
        <v>125.047867</v>
      </c>
    </row>
    <row r="4581" spans="1:2" x14ac:dyDescent="0.3">
      <c r="A4581" s="1">
        <v>41907</v>
      </c>
      <c r="B4581">
        <v>122.07053399999999</v>
      </c>
    </row>
    <row r="4582" spans="1:2" x14ac:dyDescent="0.3">
      <c r="A4582" s="1">
        <v>41908</v>
      </c>
      <c r="B4582">
        <v>123.760406</v>
      </c>
    </row>
    <row r="4583" spans="1:2" x14ac:dyDescent="0.3">
      <c r="A4583" s="1">
        <v>41911</v>
      </c>
      <c r="B4583">
        <v>122.83498400000001</v>
      </c>
    </row>
    <row r="4584" spans="1:2" x14ac:dyDescent="0.3">
      <c r="A4584" s="1">
        <v>41912</v>
      </c>
      <c r="B4584">
        <v>121.225639</v>
      </c>
    </row>
    <row r="4585" spans="1:2" x14ac:dyDescent="0.3">
      <c r="A4585" s="1">
        <v>41913</v>
      </c>
      <c r="B4585">
        <v>119.73696099999999</v>
      </c>
    </row>
    <row r="4586" spans="1:2" x14ac:dyDescent="0.3">
      <c r="A4586" s="1">
        <v>41914</v>
      </c>
      <c r="B4586">
        <v>118.449448</v>
      </c>
    </row>
    <row r="4587" spans="1:2" x14ac:dyDescent="0.3">
      <c r="A4587" s="1">
        <v>41918</v>
      </c>
      <c r="B4587">
        <v>119.374863</v>
      </c>
    </row>
    <row r="4588" spans="1:2" x14ac:dyDescent="0.3">
      <c r="A4588" s="1">
        <v>41919</v>
      </c>
      <c r="B4588">
        <v>119.576035</v>
      </c>
    </row>
    <row r="4589" spans="1:2" x14ac:dyDescent="0.3">
      <c r="A4589" s="1">
        <v>41920</v>
      </c>
      <c r="B4589">
        <v>114.305351</v>
      </c>
    </row>
    <row r="4590" spans="1:2" x14ac:dyDescent="0.3">
      <c r="A4590" s="1">
        <v>41921</v>
      </c>
      <c r="B4590">
        <v>115.995171</v>
      </c>
    </row>
    <row r="4591" spans="1:2" x14ac:dyDescent="0.3">
      <c r="A4591" s="1">
        <v>41922</v>
      </c>
      <c r="B4591">
        <v>111.851067</v>
      </c>
    </row>
    <row r="4592" spans="1:2" x14ac:dyDescent="0.3">
      <c r="A4592" s="1">
        <v>41925</v>
      </c>
      <c r="B4592">
        <v>112.856926</v>
      </c>
    </row>
    <row r="4593" spans="1:2" x14ac:dyDescent="0.3">
      <c r="A4593" s="1">
        <v>41926</v>
      </c>
      <c r="B4593">
        <v>115.91471900000001</v>
      </c>
    </row>
    <row r="4594" spans="1:2" x14ac:dyDescent="0.3">
      <c r="A4594" s="1">
        <v>41927</v>
      </c>
      <c r="B4594">
        <v>113.17878</v>
      </c>
    </row>
    <row r="4595" spans="1:2" x14ac:dyDescent="0.3">
      <c r="A4595" s="1">
        <v>41928</v>
      </c>
      <c r="B4595">
        <v>117.08152</v>
      </c>
    </row>
    <row r="4596" spans="1:2" x14ac:dyDescent="0.3">
      <c r="A4596" s="1">
        <v>41929</v>
      </c>
      <c r="B4596">
        <v>122.030289</v>
      </c>
    </row>
    <row r="4597" spans="1:2" x14ac:dyDescent="0.3">
      <c r="A4597" s="1">
        <v>41932</v>
      </c>
      <c r="B4597">
        <v>119.254143</v>
      </c>
    </row>
    <row r="4598" spans="1:2" x14ac:dyDescent="0.3">
      <c r="A4598" s="1">
        <v>41933</v>
      </c>
      <c r="B4598">
        <v>122.31193500000001</v>
      </c>
    </row>
    <row r="4599" spans="1:2" x14ac:dyDescent="0.3">
      <c r="A4599" s="1">
        <v>41934</v>
      </c>
      <c r="B4599">
        <v>123.51898199999999</v>
      </c>
    </row>
    <row r="4600" spans="1:2" x14ac:dyDescent="0.3">
      <c r="A4600" s="1">
        <v>41935</v>
      </c>
      <c r="B4600">
        <v>122.955696</v>
      </c>
    </row>
    <row r="4601" spans="1:2" x14ac:dyDescent="0.3">
      <c r="A4601" s="1">
        <v>41936</v>
      </c>
      <c r="B4601">
        <v>121.74867999999999</v>
      </c>
    </row>
    <row r="4602" spans="1:2" x14ac:dyDescent="0.3">
      <c r="A4602" s="1">
        <v>41939</v>
      </c>
      <c r="B4602">
        <v>120.742828</v>
      </c>
    </row>
    <row r="4603" spans="1:2" x14ac:dyDescent="0.3">
      <c r="A4603" s="1">
        <v>41940</v>
      </c>
      <c r="B4603">
        <v>122.151016</v>
      </c>
    </row>
    <row r="4604" spans="1:2" x14ac:dyDescent="0.3">
      <c r="A4604" s="1">
        <v>41941</v>
      </c>
      <c r="B4604">
        <v>122.83498400000001</v>
      </c>
    </row>
    <row r="4605" spans="1:2" x14ac:dyDescent="0.3">
      <c r="A4605" s="1">
        <v>41942</v>
      </c>
      <c r="B4605">
        <v>123.760406</v>
      </c>
    </row>
    <row r="4606" spans="1:2" x14ac:dyDescent="0.3">
      <c r="A4606" s="1">
        <v>41943</v>
      </c>
      <c r="B4606">
        <v>126.053726</v>
      </c>
    </row>
    <row r="4607" spans="1:2" x14ac:dyDescent="0.3">
      <c r="A4607" s="1">
        <v>41946</v>
      </c>
      <c r="B4607">
        <v>126.25489</v>
      </c>
    </row>
    <row r="4608" spans="1:2" x14ac:dyDescent="0.3">
      <c r="A4608" s="1">
        <v>41947</v>
      </c>
      <c r="B4608">
        <v>126.536537</v>
      </c>
    </row>
    <row r="4609" spans="1:2" x14ac:dyDescent="0.3">
      <c r="A4609" s="1">
        <v>41948</v>
      </c>
      <c r="B4609">
        <v>126.65724899999999</v>
      </c>
    </row>
    <row r="4610" spans="1:2" x14ac:dyDescent="0.3">
      <c r="A4610" s="1">
        <v>41949</v>
      </c>
      <c r="B4610">
        <v>127.30100299999999</v>
      </c>
    </row>
    <row r="4611" spans="1:2" x14ac:dyDescent="0.3">
      <c r="A4611" s="1">
        <v>41950</v>
      </c>
      <c r="B4611">
        <v>126.134193</v>
      </c>
    </row>
    <row r="4612" spans="1:2" x14ac:dyDescent="0.3">
      <c r="A4612" s="1">
        <v>41953</v>
      </c>
      <c r="B4612">
        <v>127.05956999999999</v>
      </c>
    </row>
    <row r="4613" spans="1:2" x14ac:dyDescent="0.3">
      <c r="A4613" s="1">
        <v>41954</v>
      </c>
      <c r="B4613">
        <v>126.053726</v>
      </c>
    </row>
    <row r="4614" spans="1:2" x14ac:dyDescent="0.3">
      <c r="A4614" s="1">
        <v>41955</v>
      </c>
      <c r="B4614">
        <v>122.75453899999999</v>
      </c>
    </row>
    <row r="4615" spans="1:2" x14ac:dyDescent="0.3">
      <c r="A4615" s="1">
        <v>41956</v>
      </c>
      <c r="B4615">
        <v>123.036186</v>
      </c>
    </row>
    <row r="4616" spans="1:2" x14ac:dyDescent="0.3">
      <c r="A4616" s="1">
        <v>41957</v>
      </c>
      <c r="B4616">
        <v>124.806473</v>
      </c>
    </row>
    <row r="4617" spans="1:2" x14ac:dyDescent="0.3">
      <c r="A4617" s="1">
        <v>41960</v>
      </c>
      <c r="B4617">
        <v>123.881073</v>
      </c>
    </row>
    <row r="4618" spans="1:2" x14ac:dyDescent="0.3">
      <c r="A4618" s="1">
        <v>41961</v>
      </c>
      <c r="B4618">
        <v>125.28928399999999</v>
      </c>
    </row>
    <row r="4619" spans="1:2" x14ac:dyDescent="0.3">
      <c r="A4619" s="1">
        <v>41962</v>
      </c>
      <c r="B4619">
        <v>125.208817</v>
      </c>
    </row>
    <row r="4620" spans="1:2" x14ac:dyDescent="0.3">
      <c r="A4620" s="1">
        <v>41963</v>
      </c>
      <c r="B4620">
        <v>127.34123200000001</v>
      </c>
    </row>
    <row r="4621" spans="1:2" x14ac:dyDescent="0.3">
      <c r="A4621" s="1">
        <v>41964</v>
      </c>
      <c r="B4621">
        <v>132.73262</v>
      </c>
    </row>
    <row r="4622" spans="1:2" x14ac:dyDescent="0.3">
      <c r="A4622" s="1">
        <v>41967</v>
      </c>
      <c r="B4622">
        <v>134.86502100000001</v>
      </c>
    </row>
    <row r="4623" spans="1:2" x14ac:dyDescent="0.3">
      <c r="A4623" s="1">
        <v>41968</v>
      </c>
      <c r="B4623">
        <v>136.876755</v>
      </c>
    </row>
    <row r="4624" spans="1:2" x14ac:dyDescent="0.3">
      <c r="A4624" s="1">
        <v>41969</v>
      </c>
      <c r="B4624">
        <v>135.34783899999999</v>
      </c>
    </row>
    <row r="4625" spans="1:2" x14ac:dyDescent="0.3">
      <c r="A4625" s="1">
        <v>41970</v>
      </c>
      <c r="B4625">
        <v>135.99157700000001</v>
      </c>
    </row>
    <row r="4626" spans="1:2" x14ac:dyDescent="0.3">
      <c r="A4626" s="1">
        <v>41971</v>
      </c>
      <c r="B4626">
        <v>136.15249600000001</v>
      </c>
    </row>
    <row r="4627" spans="1:2" x14ac:dyDescent="0.3">
      <c r="A4627" s="1">
        <v>41974</v>
      </c>
      <c r="B4627">
        <v>136.112289</v>
      </c>
    </row>
    <row r="4628" spans="1:2" x14ac:dyDescent="0.3">
      <c r="A4628" s="1">
        <v>41975</v>
      </c>
      <c r="B4628">
        <v>135.42829900000001</v>
      </c>
    </row>
    <row r="4629" spans="1:2" x14ac:dyDescent="0.3">
      <c r="A4629" s="1">
        <v>41976</v>
      </c>
      <c r="B4629">
        <v>135.79039</v>
      </c>
    </row>
    <row r="4630" spans="1:2" x14ac:dyDescent="0.3">
      <c r="A4630" s="1">
        <v>41977</v>
      </c>
      <c r="B4630">
        <v>137.07789600000001</v>
      </c>
    </row>
    <row r="4631" spans="1:2" x14ac:dyDescent="0.3">
      <c r="A4631" s="1">
        <v>41978</v>
      </c>
      <c r="B4631">
        <v>142.30836500000001</v>
      </c>
    </row>
    <row r="4632" spans="1:2" x14ac:dyDescent="0.3">
      <c r="A4632" s="1">
        <v>41981</v>
      </c>
      <c r="B4632">
        <v>140.49778699999999</v>
      </c>
    </row>
    <row r="4633" spans="1:2" x14ac:dyDescent="0.3">
      <c r="A4633" s="1">
        <v>41982</v>
      </c>
      <c r="B4633">
        <v>138.12399300000001</v>
      </c>
    </row>
    <row r="4634" spans="1:2" x14ac:dyDescent="0.3">
      <c r="A4634" s="1">
        <v>41983</v>
      </c>
      <c r="B4634">
        <v>137.52046200000001</v>
      </c>
    </row>
    <row r="4635" spans="1:2" x14ac:dyDescent="0.3">
      <c r="A4635" s="1">
        <v>41984</v>
      </c>
      <c r="B4635">
        <v>138.928665</v>
      </c>
    </row>
    <row r="4636" spans="1:2" x14ac:dyDescent="0.3">
      <c r="A4636" s="1">
        <v>41985</v>
      </c>
      <c r="B4636">
        <v>134.100571</v>
      </c>
    </row>
    <row r="4637" spans="1:2" x14ac:dyDescent="0.3">
      <c r="A4637" s="1">
        <v>41988</v>
      </c>
      <c r="B4637">
        <v>131.485367</v>
      </c>
    </row>
    <row r="4638" spans="1:2" x14ac:dyDescent="0.3">
      <c r="A4638" s="1">
        <v>41989</v>
      </c>
      <c r="B4638">
        <v>136.19276400000001</v>
      </c>
    </row>
    <row r="4639" spans="1:2" x14ac:dyDescent="0.3">
      <c r="A4639" s="1">
        <v>41990</v>
      </c>
      <c r="B4639">
        <v>132.45095800000001</v>
      </c>
    </row>
    <row r="4640" spans="1:2" x14ac:dyDescent="0.3">
      <c r="A4640" s="1">
        <v>41991</v>
      </c>
      <c r="B4640">
        <v>137.399765</v>
      </c>
    </row>
    <row r="4641" spans="1:2" x14ac:dyDescent="0.3">
      <c r="A4641" s="1">
        <v>41992</v>
      </c>
      <c r="B4641">
        <v>139.69311500000001</v>
      </c>
    </row>
    <row r="4642" spans="1:2" x14ac:dyDescent="0.3">
      <c r="A4642" s="1">
        <v>41995</v>
      </c>
      <c r="B4642">
        <v>140.45756499999999</v>
      </c>
    </row>
    <row r="4643" spans="1:2" x14ac:dyDescent="0.3">
      <c r="A4643" s="1">
        <v>41996</v>
      </c>
      <c r="B4643">
        <v>141.34269699999999</v>
      </c>
    </row>
    <row r="4644" spans="1:2" x14ac:dyDescent="0.3">
      <c r="A4644" s="1">
        <v>42002</v>
      </c>
      <c r="B4644">
        <v>142.42907700000001</v>
      </c>
    </row>
    <row r="4645" spans="1:2" x14ac:dyDescent="0.3">
      <c r="A4645" s="1">
        <v>42003</v>
      </c>
      <c r="B4645">
        <v>141.26225299999999</v>
      </c>
    </row>
    <row r="4646" spans="1:2" x14ac:dyDescent="0.3">
      <c r="A4646" s="1">
        <v>42006</v>
      </c>
      <c r="B4646">
        <v>138.204453</v>
      </c>
    </row>
    <row r="4647" spans="1:2" x14ac:dyDescent="0.3">
      <c r="A4647" s="1">
        <v>42009</v>
      </c>
      <c r="B4647">
        <v>135.91108700000001</v>
      </c>
    </row>
    <row r="4648" spans="1:2" x14ac:dyDescent="0.3">
      <c r="A4648" s="1">
        <v>42010</v>
      </c>
      <c r="B4648">
        <v>135.06620799999999</v>
      </c>
    </row>
    <row r="4649" spans="1:2" x14ac:dyDescent="0.3">
      <c r="A4649" s="1">
        <v>42011</v>
      </c>
      <c r="B4649">
        <v>135.58923300000001</v>
      </c>
    </row>
    <row r="4650" spans="1:2" x14ac:dyDescent="0.3">
      <c r="A4650" s="1">
        <v>42012</v>
      </c>
      <c r="B4650">
        <v>140.135696</v>
      </c>
    </row>
    <row r="4651" spans="1:2" x14ac:dyDescent="0.3">
      <c r="A4651" s="1">
        <v>42013</v>
      </c>
      <c r="B4651">
        <v>137.802109</v>
      </c>
    </row>
    <row r="4652" spans="1:2" x14ac:dyDescent="0.3">
      <c r="A4652" s="1">
        <v>42016</v>
      </c>
      <c r="B4652">
        <v>141.66461200000001</v>
      </c>
    </row>
    <row r="4653" spans="1:2" x14ac:dyDescent="0.3">
      <c r="A4653" s="1">
        <v>42017</v>
      </c>
      <c r="B4653">
        <v>147.337616</v>
      </c>
    </row>
    <row r="4654" spans="1:2" x14ac:dyDescent="0.3">
      <c r="A4654" s="1">
        <v>42018</v>
      </c>
      <c r="B4654">
        <v>144.92356899999999</v>
      </c>
    </row>
    <row r="4655" spans="1:2" x14ac:dyDescent="0.3">
      <c r="A4655" s="1">
        <v>42019</v>
      </c>
      <c r="B4655">
        <v>149.027466</v>
      </c>
    </row>
    <row r="4656" spans="1:2" x14ac:dyDescent="0.3">
      <c r="A4656" s="1">
        <v>42020</v>
      </c>
      <c r="B4656">
        <v>151.84385700000001</v>
      </c>
    </row>
    <row r="4657" spans="1:2" x14ac:dyDescent="0.3">
      <c r="A4657" s="1">
        <v>42023</v>
      </c>
      <c r="B4657">
        <v>153.29229699999999</v>
      </c>
    </row>
    <row r="4658" spans="1:2" x14ac:dyDescent="0.3">
      <c r="A4658" s="1">
        <v>42024</v>
      </c>
      <c r="B4658">
        <v>153.53367600000001</v>
      </c>
    </row>
    <row r="4659" spans="1:2" x14ac:dyDescent="0.3">
      <c r="A4659" s="1">
        <v>42025</v>
      </c>
      <c r="B4659">
        <v>156.63171399999999</v>
      </c>
    </row>
    <row r="4660" spans="1:2" x14ac:dyDescent="0.3">
      <c r="A4660" s="1">
        <v>42026</v>
      </c>
      <c r="B4660">
        <v>162.18405200000001</v>
      </c>
    </row>
    <row r="4661" spans="1:2" x14ac:dyDescent="0.3">
      <c r="A4661" s="1">
        <v>42027</v>
      </c>
      <c r="B4661">
        <v>163.14965799999999</v>
      </c>
    </row>
    <row r="4662" spans="1:2" x14ac:dyDescent="0.3">
      <c r="A4662" s="1">
        <v>42030</v>
      </c>
      <c r="B4662">
        <v>163.55200199999999</v>
      </c>
    </row>
    <row r="4663" spans="1:2" x14ac:dyDescent="0.3">
      <c r="A4663" s="1">
        <v>42031</v>
      </c>
      <c r="B4663">
        <v>159.93090799999999</v>
      </c>
    </row>
    <row r="4664" spans="1:2" x14ac:dyDescent="0.3">
      <c r="A4664" s="1">
        <v>42032</v>
      </c>
      <c r="B4664">
        <v>162.50590500000001</v>
      </c>
    </row>
    <row r="4665" spans="1:2" x14ac:dyDescent="0.3">
      <c r="A4665" s="1">
        <v>42033</v>
      </c>
      <c r="B4665">
        <v>162.54615799999999</v>
      </c>
    </row>
    <row r="4666" spans="1:2" x14ac:dyDescent="0.3">
      <c r="A4666" s="1">
        <v>42034</v>
      </c>
      <c r="B4666">
        <v>161.50007600000001</v>
      </c>
    </row>
    <row r="4667" spans="1:2" x14ac:dyDescent="0.3">
      <c r="A4667" s="1">
        <v>42037</v>
      </c>
      <c r="B4667">
        <v>164.07505800000001</v>
      </c>
    </row>
    <row r="4668" spans="1:2" x14ac:dyDescent="0.3">
      <c r="A4668" s="1">
        <v>42038</v>
      </c>
      <c r="B4668">
        <v>165.56372099999999</v>
      </c>
    </row>
    <row r="4669" spans="1:2" x14ac:dyDescent="0.3">
      <c r="A4669" s="1">
        <v>42039</v>
      </c>
      <c r="B4669">
        <v>165.92581200000001</v>
      </c>
    </row>
    <row r="4670" spans="1:2" x14ac:dyDescent="0.3">
      <c r="A4670" s="1">
        <v>42040</v>
      </c>
      <c r="B4670">
        <v>167.052368</v>
      </c>
    </row>
    <row r="4671" spans="1:2" x14ac:dyDescent="0.3">
      <c r="A4671" s="1">
        <v>42041</v>
      </c>
      <c r="B4671">
        <v>166.609802</v>
      </c>
    </row>
    <row r="4672" spans="1:2" x14ac:dyDescent="0.3">
      <c r="A4672" s="1">
        <v>42044</v>
      </c>
      <c r="B4672">
        <v>159.48834199999999</v>
      </c>
    </row>
    <row r="4673" spans="1:2" x14ac:dyDescent="0.3">
      <c r="A4673" s="1">
        <v>42045</v>
      </c>
      <c r="B4673">
        <v>164.51760899999999</v>
      </c>
    </row>
    <row r="4674" spans="1:2" x14ac:dyDescent="0.3">
      <c r="A4674" s="1">
        <v>42046</v>
      </c>
      <c r="B4674">
        <v>162.74731399999999</v>
      </c>
    </row>
    <row r="4675" spans="1:2" x14ac:dyDescent="0.3">
      <c r="A4675" s="1">
        <v>42047</v>
      </c>
      <c r="B4675">
        <v>166.81097399999999</v>
      </c>
    </row>
    <row r="4676" spans="1:2" x14ac:dyDescent="0.3">
      <c r="A4676" s="1">
        <v>42048</v>
      </c>
      <c r="B4676">
        <v>165.68438699999999</v>
      </c>
    </row>
    <row r="4677" spans="1:2" x14ac:dyDescent="0.3">
      <c r="A4677" s="1">
        <v>42051</v>
      </c>
      <c r="B4677">
        <v>165.966049</v>
      </c>
    </row>
    <row r="4678" spans="1:2" x14ac:dyDescent="0.3">
      <c r="A4678" s="1">
        <v>42052</v>
      </c>
      <c r="B4678">
        <v>165.76487700000001</v>
      </c>
    </row>
    <row r="4679" spans="1:2" x14ac:dyDescent="0.3">
      <c r="A4679" s="1">
        <v>42053</v>
      </c>
      <c r="B4679">
        <v>169.58712800000001</v>
      </c>
    </row>
    <row r="4680" spans="1:2" x14ac:dyDescent="0.3">
      <c r="A4680" s="1">
        <v>42054</v>
      </c>
      <c r="B4680">
        <v>172.16210899999999</v>
      </c>
    </row>
    <row r="4681" spans="1:2" x14ac:dyDescent="0.3">
      <c r="A4681" s="1">
        <v>42055</v>
      </c>
      <c r="B4681">
        <v>173.16798399999999</v>
      </c>
    </row>
    <row r="4682" spans="1:2" x14ac:dyDescent="0.3">
      <c r="A4682" s="1">
        <v>42058</v>
      </c>
      <c r="B4682">
        <v>172.76563999999999</v>
      </c>
    </row>
    <row r="4683" spans="1:2" x14ac:dyDescent="0.3">
      <c r="A4683" s="1">
        <v>42059</v>
      </c>
      <c r="B4683">
        <v>172.56446800000001</v>
      </c>
    </row>
    <row r="4684" spans="1:2" x14ac:dyDescent="0.3">
      <c r="A4684" s="1">
        <v>42060</v>
      </c>
      <c r="B4684">
        <v>168.17894000000001</v>
      </c>
    </row>
    <row r="4685" spans="1:2" x14ac:dyDescent="0.3">
      <c r="A4685" s="1">
        <v>42061</v>
      </c>
      <c r="B4685">
        <v>169.38597100000001</v>
      </c>
    </row>
    <row r="4686" spans="1:2" x14ac:dyDescent="0.3">
      <c r="A4686" s="1">
        <v>42062</v>
      </c>
      <c r="B4686">
        <v>171.63906900000001</v>
      </c>
    </row>
    <row r="4687" spans="1:2" x14ac:dyDescent="0.3">
      <c r="A4687" s="1">
        <v>42065</v>
      </c>
      <c r="B4687">
        <v>172.84610000000001</v>
      </c>
    </row>
    <row r="4688" spans="1:2" x14ac:dyDescent="0.3">
      <c r="A4688" s="1">
        <v>42066</v>
      </c>
      <c r="B4688">
        <v>168.42031900000001</v>
      </c>
    </row>
    <row r="4689" spans="1:2" x14ac:dyDescent="0.3">
      <c r="A4689" s="1">
        <v>42067</v>
      </c>
      <c r="B4689">
        <v>169.30548099999999</v>
      </c>
    </row>
    <row r="4690" spans="1:2" x14ac:dyDescent="0.3">
      <c r="A4690" s="1">
        <v>42068</v>
      </c>
      <c r="B4690">
        <v>172.04141200000001</v>
      </c>
    </row>
    <row r="4691" spans="1:2" x14ac:dyDescent="0.3">
      <c r="A4691" s="1">
        <v>42069</v>
      </c>
      <c r="B4691">
        <v>173.007034</v>
      </c>
    </row>
    <row r="4692" spans="1:2" x14ac:dyDescent="0.3">
      <c r="A4692" s="1">
        <v>42072</v>
      </c>
      <c r="B4692">
        <v>173.61056500000001</v>
      </c>
    </row>
    <row r="4693" spans="1:2" x14ac:dyDescent="0.3">
      <c r="A4693" s="1">
        <v>42073</v>
      </c>
      <c r="B4693">
        <v>173.53007500000001</v>
      </c>
    </row>
    <row r="4694" spans="1:2" x14ac:dyDescent="0.3">
      <c r="A4694" s="1">
        <v>42074</v>
      </c>
      <c r="B4694">
        <v>179.72616600000001</v>
      </c>
    </row>
    <row r="4695" spans="1:2" x14ac:dyDescent="0.3">
      <c r="A4695" s="1">
        <v>42075</v>
      </c>
      <c r="B4695">
        <v>176.94998200000001</v>
      </c>
    </row>
    <row r="4696" spans="1:2" x14ac:dyDescent="0.3">
      <c r="A4696" s="1">
        <v>42076</v>
      </c>
      <c r="B4696">
        <v>181.57692</v>
      </c>
    </row>
    <row r="4697" spans="1:2" x14ac:dyDescent="0.3">
      <c r="A4697" s="1">
        <v>42079</v>
      </c>
      <c r="B4697">
        <v>186.16360499999999</v>
      </c>
    </row>
    <row r="4698" spans="1:2" x14ac:dyDescent="0.3">
      <c r="A4698" s="1">
        <v>42080</v>
      </c>
      <c r="B4698">
        <v>182.46206699999999</v>
      </c>
    </row>
    <row r="4699" spans="1:2" x14ac:dyDescent="0.3">
      <c r="A4699" s="1">
        <v>42081</v>
      </c>
      <c r="B4699">
        <v>177.473038</v>
      </c>
    </row>
    <row r="4700" spans="1:2" x14ac:dyDescent="0.3">
      <c r="A4700" s="1">
        <v>42082</v>
      </c>
      <c r="B4700">
        <v>180.933167</v>
      </c>
    </row>
    <row r="4701" spans="1:2" x14ac:dyDescent="0.3">
      <c r="A4701" s="1">
        <v>42083</v>
      </c>
      <c r="B4701">
        <v>181.858566</v>
      </c>
    </row>
    <row r="4702" spans="1:2" x14ac:dyDescent="0.3">
      <c r="A4702" s="1">
        <v>42086</v>
      </c>
      <c r="B4702">
        <v>176.06483499999999</v>
      </c>
    </row>
    <row r="4703" spans="1:2" x14ac:dyDescent="0.3">
      <c r="A4703" s="1">
        <v>42087</v>
      </c>
      <c r="B4703">
        <v>176.90976000000001</v>
      </c>
    </row>
    <row r="4704" spans="1:2" x14ac:dyDescent="0.3">
      <c r="A4704" s="1">
        <v>42088</v>
      </c>
      <c r="B4704">
        <v>174.69686899999999</v>
      </c>
    </row>
    <row r="4705" spans="1:2" x14ac:dyDescent="0.3">
      <c r="A4705" s="1">
        <v>42089</v>
      </c>
      <c r="B4705">
        <v>175.66249099999999</v>
      </c>
    </row>
    <row r="4706" spans="1:2" x14ac:dyDescent="0.3">
      <c r="A4706" s="1">
        <v>42090</v>
      </c>
      <c r="B4706">
        <v>173.7715</v>
      </c>
    </row>
    <row r="4707" spans="1:2" x14ac:dyDescent="0.3">
      <c r="A4707" s="1">
        <v>42093</v>
      </c>
      <c r="B4707">
        <v>178.599594</v>
      </c>
    </row>
    <row r="4708" spans="1:2" x14ac:dyDescent="0.3">
      <c r="A4708" s="1">
        <v>42094</v>
      </c>
      <c r="B4708">
        <v>177.27188100000001</v>
      </c>
    </row>
    <row r="4709" spans="1:2" x14ac:dyDescent="0.3">
      <c r="A4709" s="1">
        <v>42095</v>
      </c>
      <c r="B4709">
        <v>176.507431</v>
      </c>
    </row>
    <row r="4710" spans="1:2" x14ac:dyDescent="0.3">
      <c r="A4710" s="1">
        <v>42096</v>
      </c>
      <c r="B4710">
        <v>175.42108200000001</v>
      </c>
    </row>
    <row r="4711" spans="1:2" x14ac:dyDescent="0.3">
      <c r="A4711" s="1">
        <v>42101</v>
      </c>
      <c r="B4711">
        <v>177.67420999999999</v>
      </c>
    </row>
    <row r="4712" spans="1:2" x14ac:dyDescent="0.3">
      <c r="A4712" s="1">
        <v>42102</v>
      </c>
      <c r="B4712">
        <v>176.90976000000001</v>
      </c>
    </row>
    <row r="4713" spans="1:2" x14ac:dyDescent="0.3">
      <c r="A4713" s="1">
        <v>42103</v>
      </c>
      <c r="B4713">
        <v>181.49646000000001</v>
      </c>
    </row>
    <row r="4714" spans="1:2" x14ac:dyDescent="0.3">
      <c r="A4714" s="1">
        <v>42104</v>
      </c>
      <c r="B4714">
        <v>184.39329499999999</v>
      </c>
    </row>
    <row r="4715" spans="1:2" x14ac:dyDescent="0.3">
      <c r="A4715" s="1">
        <v>42107</v>
      </c>
      <c r="B4715">
        <v>182.22062700000001</v>
      </c>
    </row>
    <row r="4716" spans="1:2" x14ac:dyDescent="0.3">
      <c r="A4716" s="1">
        <v>42108</v>
      </c>
      <c r="B4716">
        <v>180.69177199999999</v>
      </c>
    </row>
    <row r="4717" spans="1:2" x14ac:dyDescent="0.3">
      <c r="A4717" s="1">
        <v>42109</v>
      </c>
      <c r="B4717">
        <v>182.502319</v>
      </c>
    </row>
    <row r="4718" spans="1:2" x14ac:dyDescent="0.3">
      <c r="A4718" s="1">
        <v>42110</v>
      </c>
      <c r="B4718">
        <v>180.12849399999999</v>
      </c>
    </row>
    <row r="4719" spans="1:2" x14ac:dyDescent="0.3">
      <c r="A4719" s="1">
        <v>42111</v>
      </c>
      <c r="B4719">
        <v>177.39254800000001</v>
      </c>
    </row>
    <row r="4720" spans="1:2" x14ac:dyDescent="0.3">
      <c r="A4720" s="1">
        <v>42114</v>
      </c>
      <c r="B4720">
        <v>179.84686300000001</v>
      </c>
    </row>
    <row r="4721" spans="1:2" x14ac:dyDescent="0.3">
      <c r="A4721" s="1">
        <v>42115</v>
      </c>
      <c r="B4721">
        <v>181.45619199999999</v>
      </c>
    </row>
    <row r="4722" spans="1:2" x14ac:dyDescent="0.3">
      <c r="A4722" s="1">
        <v>42116</v>
      </c>
      <c r="B4722">
        <v>180.00779700000001</v>
      </c>
    </row>
    <row r="4723" spans="1:2" x14ac:dyDescent="0.3">
      <c r="A4723" s="1">
        <v>42117</v>
      </c>
      <c r="B4723">
        <v>177.79492200000001</v>
      </c>
    </row>
    <row r="4724" spans="1:2" x14ac:dyDescent="0.3">
      <c r="A4724" s="1">
        <v>42118</v>
      </c>
      <c r="B4724">
        <v>180.69177199999999</v>
      </c>
    </row>
    <row r="4725" spans="1:2" x14ac:dyDescent="0.3">
      <c r="A4725" s="1">
        <v>42121</v>
      </c>
      <c r="B4725">
        <v>185.31869499999999</v>
      </c>
    </row>
    <row r="4726" spans="1:2" x14ac:dyDescent="0.3">
      <c r="A4726" s="1">
        <v>42122</v>
      </c>
      <c r="B4726">
        <v>179.80659499999999</v>
      </c>
    </row>
    <row r="4727" spans="1:2" x14ac:dyDescent="0.3">
      <c r="A4727" s="1">
        <v>42123</v>
      </c>
      <c r="B4727">
        <v>171.55860899999999</v>
      </c>
    </row>
    <row r="4728" spans="1:2" x14ac:dyDescent="0.3">
      <c r="A4728" s="1">
        <v>42124</v>
      </c>
      <c r="B4728">
        <v>169.50666799999999</v>
      </c>
    </row>
    <row r="4729" spans="1:2" x14ac:dyDescent="0.3">
      <c r="A4729" s="1">
        <v>42128</v>
      </c>
      <c r="B4729">
        <v>172.48979199999999</v>
      </c>
    </row>
    <row r="4730" spans="1:2" x14ac:dyDescent="0.3">
      <c r="A4730" s="1">
        <v>42129</v>
      </c>
      <c r="B4730">
        <v>169.67012</v>
      </c>
    </row>
    <row r="4731" spans="1:2" x14ac:dyDescent="0.3">
      <c r="A4731" s="1">
        <v>42130</v>
      </c>
      <c r="B4731">
        <v>168.89369199999999</v>
      </c>
    </row>
    <row r="4732" spans="1:2" x14ac:dyDescent="0.3">
      <c r="A4732" s="1">
        <v>42131</v>
      </c>
      <c r="B4732">
        <v>172.20373499999999</v>
      </c>
    </row>
    <row r="4733" spans="1:2" x14ac:dyDescent="0.3">
      <c r="A4733" s="1">
        <v>42132</v>
      </c>
      <c r="B4733">
        <v>177.76132200000001</v>
      </c>
    </row>
    <row r="4734" spans="1:2" x14ac:dyDescent="0.3">
      <c r="A4734" s="1">
        <v>42135</v>
      </c>
      <c r="B4734">
        <v>175.47290000000001</v>
      </c>
    </row>
    <row r="4735" spans="1:2" x14ac:dyDescent="0.3">
      <c r="A4735" s="1">
        <v>42136</v>
      </c>
      <c r="B4735">
        <v>171.42730700000001</v>
      </c>
    </row>
    <row r="4736" spans="1:2" x14ac:dyDescent="0.3">
      <c r="A4736" s="1">
        <v>42137</v>
      </c>
      <c r="B4736">
        <v>171.713348</v>
      </c>
    </row>
    <row r="4737" spans="1:2" x14ac:dyDescent="0.3">
      <c r="A4737" s="1">
        <v>42138</v>
      </c>
      <c r="B4737">
        <v>174.410416</v>
      </c>
    </row>
    <row r="4738" spans="1:2" x14ac:dyDescent="0.3">
      <c r="A4738" s="1">
        <v>42139</v>
      </c>
      <c r="B4738">
        <v>171.01864599999999</v>
      </c>
    </row>
    <row r="4739" spans="1:2" x14ac:dyDescent="0.3">
      <c r="A4739" s="1">
        <v>42142</v>
      </c>
      <c r="B4739">
        <v>173.96092200000001</v>
      </c>
    </row>
    <row r="4740" spans="1:2" x14ac:dyDescent="0.3">
      <c r="A4740" s="1">
        <v>42143</v>
      </c>
      <c r="B4740">
        <v>180.5401</v>
      </c>
    </row>
    <row r="4741" spans="1:2" x14ac:dyDescent="0.3">
      <c r="A4741" s="1">
        <v>42144</v>
      </c>
      <c r="B4741">
        <v>179.722824</v>
      </c>
    </row>
    <row r="4742" spans="1:2" x14ac:dyDescent="0.3">
      <c r="A4742" s="1">
        <v>42145</v>
      </c>
      <c r="B4742">
        <v>178.70120199999999</v>
      </c>
    </row>
    <row r="4743" spans="1:2" x14ac:dyDescent="0.3">
      <c r="A4743" s="1">
        <v>42146</v>
      </c>
      <c r="B4743">
        <v>178.210846</v>
      </c>
    </row>
    <row r="4744" spans="1:2" x14ac:dyDescent="0.3">
      <c r="A4744" s="1">
        <v>42150</v>
      </c>
      <c r="B4744">
        <v>175.105118</v>
      </c>
    </row>
    <row r="4745" spans="1:2" x14ac:dyDescent="0.3">
      <c r="A4745" s="1">
        <v>42151</v>
      </c>
      <c r="B4745">
        <v>178.08824200000001</v>
      </c>
    </row>
    <row r="4746" spans="1:2" x14ac:dyDescent="0.3">
      <c r="A4746" s="1">
        <v>42152</v>
      </c>
      <c r="B4746">
        <v>176.04499799999999</v>
      </c>
    </row>
    <row r="4747" spans="1:2" x14ac:dyDescent="0.3">
      <c r="A4747" s="1">
        <v>42153</v>
      </c>
      <c r="B4747">
        <v>171.83595299999999</v>
      </c>
    </row>
    <row r="4748" spans="1:2" x14ac:dyDescent="0.3">
      <c r="A4748" s="1">
        <v>42156</v>
      </c>
      <c r="B4748">
        <v>173.67486600000001</v>
      </c>
    </row>
    <row r="4749" spans="1:2" x14ac:dyDescent="0.3">
      <c r="A4749" s="1">
        <v>42157</v>
      </c>
      <c r="B4749">
        <v>171.01864599999999</v>
      </c>
    </row>
    <row r="4750" spans="1:2" x14ac:dyDescent="0.3">
      <c r="A4750" s="1">
        <v>42158</v>
      </c>
      <c r="B4750">
        <v>172.89842200000001</v>
      </c>
    </row>
    <row r="4751" spans="1:2" x14ac:dyDescent="0.3">
      <c r="A4751" s="1">
        <v>42159</v>
      </c>
      <c r="B4751">
        <v>170.650879</v>
      </c>
    </row>
    <row r="4752" spans="1:2" x14ac:dyDescent="0.3">
      <c r="A4752" s="1">
        <v>42160</v>
      </c>
      <c r="B4752">
        <v>168.64849899999999</v>
      </c>
    </row>
    <row r="4753" spans="1:2" x14ac:dyDescent="0.3">
      <c r="A4753" s="1">
        <v>42163</v>
      </c>
      <c r="B4753">
        <v>164.92981</v>
      </c>
    </row>
    <row r="4754" spans="1:2" x14ac:dyDescent="0.3">
      <c r="A4754" s="1">
        <v>42164</v>
      </c>
      <c r="B4754">
        <v>167.790344</v>
      </c>
    </row>
    <row r="4755" spans="1:2" x14ac:dyDescent="0.3">
      <c r="A4755" s="1">
        <v>42165</v>
      </c>
      <c r="B4755">
        <v>173.22534200000001</v>
      </c>
    </row>
    <row r="4756" spans="1:2" x14ac:dyDescent="0.3">
      <c r="A4756" s="1">
        <v>42166</v>
      </c>
      <c r="B4756">
        <v>174.819061</v>
      </c>
    </row>
    <row r="4757" spans="1:2" x14ac:dyDescent="0.3">
      <c r="A4757" s="1">
        <v>42167</v>
      </c>
      <c r="B4757">
        <v>172.326324</v>
      </c>
    </row>
    <row r="4758" spans="1:2" x14ac:dyDescent="0.3">
      <c r="A4758" s="1">
        <v>42170</v>
      </c>
      <c r="B4758">
        <v>168.77110300000001</v>
      </c>
    </row>
    <row r="4759" spans="1:2" x14ac:dyDescent="0.3">
      <c r="A4759" s="1">
        <v>42171</v>
      </c>
      <c r="B4759">
        <v>170.77345299999999</v>
      </c>
    </row>
    <row r="4760" spans="1:2" x14ac:dyDescent="0.3">
      <c r="A4760" s="1">
        <v>42172</v>
      </c>
      <c r="B4760">
        <v>167.66774000000001</v>
      </c>
    </row>
    <row r="4761" spans="1:2" x14ac:dyDescent="0.3">
      <c r="A4761" s="1">
        <v>42173</v>
      </c>
      <c r="B4761">
        <v>169.792709</v>
      </c>
    </row>
    <row r="4762" spans="1:2" x14ac:dyDescent="0.3">
      <c r="A4762" s="1">
        <v>42174</v>
      </c>
      <c r="B4762">
        <v>171.754211</v>
      </c>
    </row>
    <row r="4763" spans="1:2" x14ac:dyDescent="0.3">
      <c r="A4763" s="1">
        <v>42177</v>
      </c>
      <c r="B4763">
        <v>178.29255699999999</v>
      </c>
    </row>
    <row r="4764" spans="1:2" x14ac:dyDescent="0.3">
      <c r="A4764" s="1">
        <v>42178</v>
      </c>
      <c r="B4764">
        <v>178.82380699999999</v>
      </c>
    </row>
    <row r="4765" spans="1:2" x14ac:dyDescent="0.3">
      <c r="A4765" s="1">
        <v>42179</v>
      </c>
      <c r="B4765">
        <v>176.576233</v>
      </c>
    </row>
    <row r="4766" spans="1:2" x14ac:dyDescent="0.3">
      <c r="A4766" s="1">
        <v>42180</v>
      </c>
      <c r="B4766">
        <v>178.782928</v>
      </c>
    </row>
    <row r="4767" spans="1:2" x14ac:dyDescent="0.3">
      <c r="A4767" s="1">
        <v>42181</v>
      </c>
      <c r="B4767">
        <v>180.04975899999999</v>
      </c>
    </row>
    <row r="4768" spans="1:2" x14ac:dyDescent="0.3">
      <c r="A4768" s="1">
        <v>42184</v>
      </c>
      <c r="B4768">
        <v>173.38880900000001</v>
      </c>
    </row>
    <row r="4769" spans="1:2" x14ac:dyDescent="0.3">
      <c r="A4769" s="1">
        <v>42185</v>
      </c>
      <c r="B4769">
        <v>173.470551</v>
      </c>
    </row>
    <row r="4770" spans="1:2" x14ac:dyDescent="0.3">
      <c r="A4770" s="1">
        <v>42186</v>
      </c>
      <c r="B4770">
        <v>178.94641100000001</v>
      </c>
    </row>
    <row r="4771" spans="1:2" x14ac:dyDescent="0.3">
      <c r="A4771" s="1">
        <v>42187</v>
      </c>
      <c r="B4771">
        <v>177.27095</v>
      </c>
    </row>
    <row r="4772" spans="1:2" x14ac:dyDescent="0.3">
      <c r="A4772" s="1">
        <v>42188</v>
      </c>
      <c r="B4772">
        <v>177.148346</v>
      </c>
    </row>
    <row r="4773" spans="1:2" x14ac:dyDescent="0.3">
      <c r="A4773" s="1">
        <v>42191</v>
      </c>
      <c r="B4773">
        <v>175.06424000000001</v>
      </c>
    </row>
    <row r="4774" spans="1:2" x14ac:dyDescent="0.3">
      <c r="A4774" s="1">
        <v>42192</v>
      </c>
      <c r="B4774">
        <v>170.07878099999999</v>
      </c>
    </row>
    <row r="4775" spans="1:2" x14ac:dyDescent="0.3">
      <c r="A4775" s="1">
        <v>42193</v>
      </c>
      <c r="B4775">
        <v>164.521164</v>
      </c>
    </row>
    <row r="4776" spans="1:2" x14ac:dyDescent="0.3">
      <c r="A4776" s="1">
        <v>42194</v>
      </c>
      <c r="B4776">
        <v>170.160507</v>
      </c>
    </row>
    <row r="4777" spans="1:2" x14ac:dyDescent="0.3">
      <c r="A4777" s="1">
        <v>42195</v>
      </c>
      <c r="B4777">
        <v>174.819061</v>
      </c>
    </row>
    <row r="4778" spans="1:2" x14ac:dyDescent="0.3">
      <c r="A4778" s="1">
        <v>42198</v>
      </c>
      <c r="B4778">
        <v>175.43202199999999</v>
      </c>
    </row>
    <row r="4779" spans="1:2" x14ac:dyDescent="0.3">
      <c r="A4779" s="1">
        <v>42199</v>
      </c>
      <c r="B4779">
        <v>173.96092200000001</v>
      </c>
    </row>
    <row r="4780" spans="1:2" x14ac:dyDescent="0.3">
      <c r="A4780" s="1">
        <v>42200</v>
      </c>
      <c r="B4780">
        <v>170.61000100000001</v>
      </c>
    </row>
    <row r="4781" spans="1:2" x14ac:dyDescent="0.3">
      <c r="A4781" s="1">
        <v>42201</v>
      </c>
      <c r="B4781">
        <v>175.595505</v>
      </c>
    </row>
    <row r="4782" spans="1:2" x14ac:dyDescent="0.3">
      <c r="A4782" s="1">
        <v>42202</v>
      </c>
      <c r="B4782">
        <v>176.126724</v>
      </c>
    </row>
    <row r="4783" spans="1:2" x14ac:dyDescent="0.3">
      <c r="A4783" s="1">
        <v>42205</v>
      </c>
      <c r="B4783">
        <v>178.8647</v>
      </c>
    </row>
    <row r="4784" spans="1:2" x14ac:dyDescent="0.3">
      <c r="A4784" s="1">
        <v>42206</v>
      </c>
      <c r="B4784">
        <v>178.169983</v>
      </c>
    </row>
    <row r="4785" spans="1:2" x14ac:dyDescent="0.3">
      <c r="A4785" s="1">
        <v>42207</v>
      </c>
      <c r="B4785">
        <v>176.90316799999999</v>
      </c>
    </row>
    <row r="4786" spans="1:2" x14ac:dyDescent="0.3">
      <c r="A4786" s="1">
        <v>42208</v>
      </c>
      <c r="B4786">
        <v>175.350311</v>
      </c>
    </row>
    <row r="4787" spans="1:2" x14ac:dyDescent="0.3">
      <c r="A4787" s="1">
        <v>42209</v>
      </c>
      <c r="B4787">
        <v>172.57150300000001</v>
      </c>
    </row>
    <row r="4788" spans="1:2" x14ac:dyDescent="0.3">
      <c r="A4788" s="1">
        <v>42212</v>
      </c>
      <c r="B4788">
        <v>168.566757</v>
      </c>
    </row>
    <row r="4789" spans="1:2" x14ac:dyDescent="0.3">
      <c r="A4789" s="1">
        <v>42213</v>
      </c>
      <c r="B4789">
        <v>169.75186199999999</v>
      </c>
    </row>
    <row r="4790" spans="1:2" x14ac:dyDescent="0.3">
      <c r="A4790" s="1">
        <v>42214</v>
      </c>
      <c r="B4790">
        <v>167.38168300000001</v>
      </c>
    </row>
    <row r="4791" spans="1:2" x14ac:dyDescent="0.3">
      <c r="A4791" s="1">
        <v>42215</v>
      </c>
      <c r="B4791">
        <v>166.31921399999999</v>
      </c>
    </row>
    <row r="4792" spans="1:2" x14ac:dyDescent="0.3">
      <c r="A4792" s="1">
        <v>42216</v>
      </c>
      <c r="B4792">
        <v>166.36009200000001</v>
      </c>
    </row>
    <row r="4793" spans="1:2" x14ac:dyDescent="0.3">
      <c r="A4793" s="1">
        <v>42219</v>
      </c>
      <c r="B4793">
        <v>167.74946600000001</v>
      </c>
    </row>
    <row r="4794" spans="1:2" x14ac:dyDescent="0.3">
      <c r="A4794" s="1">
        <v>42220</v>
      </c>
      <c r="B4794">
        <v>177.352676</v>
      </c>
    </row>
    <row r="4795" spans="1:2" x14ac:dyDescent="0.3">
      <c r="A4795" s="1">
        <v>42221</v>
      </c>
      <c r="B4795">
        <v>181.643463</v>
      </c>
    </row>
    <row r="4796" spans="1:2" x14ac:dyDescent="0.3">
      <c r="A4796" s="1">
        <v>42222</v>
      </c>
      <c r="B4796">
        <v>182.70594800000001</v>
      </c>
    </row>
    <row r="4797" spans="1:2" x14ac:dyDescent="0.3">
      <c r="A4797" s="1">
        <v>42223</v>
      </c>
      <c r="B4797">
        <v>182.33818099999999</v>
      </c>
    </row>
    <row r="4798" spans="1:2" x14ac:dyDescent="0.3">
      <c r="A4798" s="1">
        <v>42226</v>
      </c>
      <c r="B4798">
        <v>184.34054599999999</v>
      </c>
    </row>
    <row r="4799" spans="1:2" x14ac:dyDescent="0.3">
      <c r="A4799" s="1">
        <v>42227</v>
      </c>
      <c r="B4799">
        <v>176.16760300000001</v>
      </c>
    </row>
    <row r="4800" spans="1:2" x14ac:dyDescent="0.3">
      <c r="A4800" s="1">
        <v>42228</v>
      </c>
      <c r="B4800">
        <v>167.912949</v>
      </c>
    </row>
    <row r="4801" spans="1:2" x14ac:dyDescent="0.3">
      <c r="A4801" s="1">
        <v>42229</v>
      </c>
      <c r="B4801">
        <v>167.177368</v>
      </c>
    </row>
    <row r="4802" spans="1:2" x14ac:dyDescent="0.3">
      <c r="A4802" s="1">
        <v>42230</v>
      </c>
      <c r="B4802">
        <v>169.58839399999999</v>
      </c>
    </row>
    <row r="4803" spans="1:2" x14ac:dyDescent="0.3">
      <c r="A4803" s="1">
        <v>42233</v>
      </c>
      <c r="B4803">
        <v>168.730209</v>
      </c>
    </row>
    <row r="4804" spans="1:2" x14ac:dyDescent="0.3">
      <c r="A4804" s="1">
        <v>42234</v>
      </c>
      <c r="B4804">
        <v>167.34082000000001</v>
      </c>
    </row>
    <row r="4805" spans="1:2" x14ac:dyDescent="0.3">
      <c r="A4805" s="1">
        <v>42235</v>
      </c>
      <c r="B4805">
        <v>162.35534699999999</v>
      </c>
    </row>
    <row r="4806" spans="1:2" x14ac:dyDescent="0.3">
      <c r="A4806" s="1">
        <v>42236</v>
      </c>
      <c r="B4806">
        <v>157.04290800000001</v>
      </c>
    </row>
    <row r="4807" spans="1:2" x14ac:dyDescent="0.3">
      <c r="A4807" s="1">
        <v>42237</v>
      </c>
      <c r="B4807">
        <v>155.08145099999999</v>
      </c>
    </row>
    <row r="4808" spans="1:2" x14ac:dyDescent="0.3">
      <c r="A4808" s="1">
        <v>42240</v>
      </c>
      <c r="B4808">
        <v>149.23777799999999</v>
      </c>
    </row>
    <row r="4809" spans="1:2" x14ac:dyDescent="0.3">
      <c r="A4809" s="1">
        <v>42241</v>
      </c>
      <c r="B4809">
        <v>155.12228400000001</v>
      </c>
    </row>
    <row r="4810" spans="1:2" x14ac:dyDescent="0.3">
      <c r="A4810" s="1">
        <v>42242</v>
      </c>
      <c r="B4810">
        <v>154.018936</v>
      </c>
    </row>
    <row r="4811" spans="1:2" x14ac:dyDescent="0.3">
      <c r="A4811" s="1">
        <v>42243</v>
      </c>
      <c r="B4811">
        <v>157.69676200000001</v>
      </c>
    </row>
    <row r="4812" spans="1:2" x14ac:dyDescent="0.3">
      <c r="A4812" s="1">
        <v>42244</v>
      </c>
      <c r="B4812">
        <v>156.716003</v>
      </c>
    </row>
    <row r="4813" spans="1:2" x14ac:dyDescent="0.3">
      <c r="A4813" s="1">
        <v>42247</v>
      </c>
      <c r="B4813">
        <v>154.836243</v>
      </c>
    </row>
    <row r="4814" spans="1:2" x14ac:dyDescent="0.3">
      <c r="A4814" s="1">
        <v>42248</v>
      </c>
      <c r="B4814">
        <v>151.89399700000001</v>
      </c>
    </row>
    <row r="4815" spans="1:2" x14ac:dyDescent="0.3">
      <c r="A4815" s="1">
        <v>42249</v>
      </c>
      <c r="B4815">
        <v>150.74980199999999</v>
      </c>
    </row>
    <row r="4816" spans="1:2" x14ac:dyDescent="0.3">
      <c r="A4816" s="1">
        <v>42250</v>
      </c>
      <c r="B4816">
        <v>156.79776000000001</v>
      </c>
    </row>
    <row r="4817" spans="1:2" x14ac:dyDescent="0.3">
      <c r="A4817" s="1">
        <v>42251</v>
      </c>
      <c r="B4817">
        <v>152.506958</v>
      </c>
    </row>
    <row r="4818" spans="1:2" x14ac:dyDescent="0.3">
      <c r="A4818" s="1">
        <v>42254</v>
      </c>
      <c r="B4818">
        <v>153.93722500000001</v>
      </c>
    </row>
    <row r="4819" spans="1:2" x14ac:dyDescent="0.3">
      <c r="A4819" s="1">
        <v>42255</v>
      </c>
      <c r="B4819">
        <v>157.410721</v>
      </c>
    </row>
    <row r="4820" spans="1:2" x14ac:dyDescent="0.3">
      <c r="A4820" s="1">
        <v>42256</v>
      </c>
      <c r="B4820">
        <v>158.84098800000001</v>
      </c>
    </row>
    <row r="4821" spans="1:2" x14ac:dyDescent="0.3">
      <c r="A4821" s="1">
        <v>42257</v>
      </c>
      <c r="B4821">
        <v>158.14627100000001</v>
      </c>
    </row>
    <row r="4822" spans="1:2" x14ac:dyDescent="0.3">
      <c r="A4822" s="1">
        <v>42258</v>
      </c>
      <c r="B4822">
        <v>157.08380099999999</v>
      </c>
    </row>
    <row r="4823" spans="1:2" x14ac:dyDescent="0.3">
      <c r="A4823" s="1">
        <v>42261</v>
      </c>
      <c r="B4823">
        <v>156.511673</v>
      </c>
    </row>
    <row r="4824" spans="1:2" x14ac:dyDescent="0.3">
      <c r="A4824" s="1">
        <v>42262</v>
      </c>
      <c r="B4824">
        <v>157.98280299999999</v>
      </c>
    </row>
    <row r="4825" spans="1:2" x14ac:dyDescent="0.3">
      <c r="A4825" s="1">
        <v>42263</v>
      </c>
      <c r="B4825">
        <v>159.86260999999999</v>
      </c>
    </row>
    <row r="4826" spans="1:2" x14ac:dyDescent="0.3">
      <c r="A4826" s="1">
        <v>42264</v>
      </c>
      <c r="B4826">
        <v>160.72074900000001</v>
      </c>
    </row>
    <row r="4827" spans="1:2" x14ac:dyDescent="0.3">
      <c r="A4827" s="1">
        <v>42265</v>
      </c>
      <c r="B4827">
        <v>157.08380099999999</v>
      </c>
    </row>
    <row r="4828" spans="1:2" x14ac:dyDescent="0.3">
      <c r="A4828" s="1">
        <v>42268</v>
      </c>
      <c r="B4828">
        <v>151.81227100000001</v>
      </c>
    </row>
    <row r="4829" spans="1:2" x14ac:dyDescent="0.3">
      <c r="A4829" s="1">
        <v>42269</v>
      </c>
      <c r="B4829">
        <v>146.94937100000001</v>
      </c>
    </row>
    <row r="4830" spans="1:2" x14ac:dyDescent="0.3">
      <c r="A4830" s="1">
        <v>42270</v>
      </c>
      <c r="B4830">
        <v>148.01182600000001</v>
      </c>
    </row>
    <row r="4831" spans="1:2" x14ac:dyDescent="0.3">
      <c r="A4831" s="1">
        <v>42271</v>
      </c>
      <c r="B4831">
        <v>143.31242399999999</v>
      </c>
    </row>
    <row r="4832" spans="1:2" x14ac:dyDescent="0.3">
      <c r="A4832" s="1">
        <v>42272</v>
      </c>
      <c r="B4832">
        <v>149.64643899999999</v>
      </c>
    </row>
    <row r="4833" spans="1:2" x14ac:dyDescent="0.3">
      <c r="A4833" s="1">
        <v>42275</v>
      </c>
      <c r="B4833">
        <v>145.92773399999999</v>
      </c>
    </row>
    <row r="4834" spans="1:2" x14ac:dyDescent="0.3">
      <c r="A4834" s="1">
        <v>42276</v>
      </c>
      <c r="B4834">
        <v>149.56471300000001</v>
      </c>
    </row>
    <row r="4835" spans="1:2" x14ac:dyDescent="0.3">
      <c r="A4835" s="1">
        <v>42277</v>
      </c>
      <c r="B4835">
        <v>155.36747700000001</v>
      </c>
    </row>
    <row r="4836" spans="1:2" x14ac:dyDescent="0.3">
      <c r="A4836" s="1">
        <v>42278</v>
      </c>
      <c r="B4836">
        <v>156.14390599999999</v>
      </c>
    </row>
    <row r="4837" spans="1:2" x14ac:dyDescent="0.3">
      <c r="A4837" s="1">
        <v>42279</v>
      </c>
      <c r="B4837">
        <v>157.61502100000001</v>
      </c>
    </row>
    <row r="4838" spans="1:2" x14ac:dyDescent="0.3">
      <c r="A4838" s="1">
        <v>42282</v>
      </c>
      <c r="B4838">
        <v>159.372208</v>
      </c>
    </row>
    <row r="4839" spans="1:2" x14ac:dyDescent="0.3">
      <c r="A4839" s="1">
        <v>42283</v>
      </c>
      <c r="B4839">
        <v>161.82409699999999</v>
      </c>
    </row>
    <row r="4840" spans="1:2" x14ac:dyDescent="0.3">
      <c r="A4840" s="1">
        <v>42284</v>
      </c>
      <c r="B4840">
        <v>163.131775</v>
      </c>
    </row>
    <row r="4841" spans="1:2" x14ac:dyDescent="0.3">
      <c r="A4841" s="1">
        <v>42285</v>
      </c>
      <c r="B4841">
        <v>163.45867899999999</v>
      </c>
    </row>
    <row r="4842" spans="1:2" x14ac:dyDescent="0.3">
      <c r="A4842" s="1">
        <v>42286</v>
      </c>
      <c r="B4842">
        <v>167.34082000000001</v>
      </c>
    </row>
    <row r="4843" spans="1:2" x14ac:dyDescent="0.3">
      <c r="A4843" s="1">
        <v>42289</v>
      </c>
      <c r="B4843">
        <v>166.97305299999999</v>
      </c>
    </row>
    <row r="4844" spans="1:2" x14ac:dyDescent="0.3">
      <c r="A4844" s="1">
        <v>42290</v>
      </c>
      <c r="B4844">
        <v>164.235107</v>
      </c>
    </row>
    <row r="4845" spans="1:2" x14ac:dyDescent="0.3">
      <c r="A4845" s="1">
        <v>42291</v>
      </c>
      <c r="B4845">
        <v>161.33371</v>
      </c>
    </row>
    <row r="4846" spans="1:2" x14ac:dyDescent="0.3">
      <c r="A4846" s="1">
        <v>42292</v>
      </c>
      <c r="B4846">
        <v>164.48031599999999</v>
      </c>
    </row>
    <row r="4847" spans="1:2" x14ac:dyDescent="0.3">
      <c r="A4847" s="1">
        <v>42293</v>
      </c>
      <c r="B4847">
        <v>164.766357</v>
      </c>
    </row>
    <row r="4848" spans="1:2" x14ac:dyDescent="0.3">
      <c r="A4848" s="1">
        <v>42296</v>
      </c>
      <c r="B4848">
        <v>165.50190699999999</v>
      </c>
    </row>
    <row r="4849" spans="1:2" x14ac:dyDescent="0.3">
      <c r="A4849" s="1">
        <v>42297</v>
      </c>
      <c r="B4849">
        <v>166.564438</v>
      </c>
    </row>
    <row r="4850" spans="1:2" x14ac:dyDescent="0.3">
      <c r="A4850" s="1">
        <v>42298</v>
      </c>
      <c r="B4850">
        <v>170.283096</v>
      </c>
    </row>
    <row r="4851" spans="1:2" x14ac:dyDescent="0.3">
      <c r="A4851" s="1">
        <v>42299</v>
      </c>
      <c r="B4851">
        <v>174.451279</v>
      </c>
    </row>
    <row r="4852" spans="1:2" x14ac:dyDescent="0.3">
      <c r="A4852" s="1">
        <v>42300</v>
      </c>
      <c r="B4852">
        <v>180.5401</v>
      </c>
    </row>
    <row r="4853" spans="1:2" x14ac:dyDescent="0.3">
      <c r="A4853" s="1">
        <v>42303</v>
      </c>
      <c r="B4853">
        <v>177.88389599999999</v>
      </c>
    </row>
    <row r="4854" spans="1:2" x14ac:dyDescent="0.3">
      <c r="A4854" s="1">
        <v>42304</v>
      </c>
      <c r="B4854">
        <v>176.20848100000001</v>
      </c>
    </row>
    <row r="4855" spans="1:2" x14ac:dyDescent="0.3">
      <c r="A4855" s="1">
        <v>42305</v>
      </c>
      <c r="B4855">
        <v>177.51611299999999</v>
      </c>
    </row>
    <row r="4856" spans="1:2" x14ac:dyDescent="0.3">
      <c r="A4856" s="1">
        <v>42306</v>
      </c>
      <c r="B4856">
        <v>176.41279599999999</v>
      </c>
    </row>
    <row r="4857" spans="1:2" x14ac:dyDescent="0.3">
      <c r="A4857" s="1">
        <v>42307</v>
      </c>
      <c r="B4857">
        <v>178.74208100000001</v>
      </c>
    </row>
    <row r="4858" spans="1:2" x14ac:dyDescent="0.3">
      <c r="A4858" s="1">
        <v>42310</v>
      </c>
      <c r="B4858">
        <v>181.643463</v>
      </c>
    </row>
    <row r="4859" spans="1:2" x14ac:dyDescent="0.3">
      <c r="A4859" s="1">
        <v>42311</v>
      </c>
      <c r="B4859">
        <v>181.97039799999999</v>
      </c>
    </row>
    <row r="4860" spans="1:2" x14ac:dyDescent="0.3">
      <c r="A4860" s="1">
        <v>42312</v>
      </c>
      <c r="B4860">
        <v>178.8647</v>
      </c>
    </row>
    <row r="4861" spans="1:2" x14ac:dyDescent="0.3">
      <c r="A4861" s="1">
        <v>42313</v>
      </c>
      <c r="B4861">
        <v>180.907883</v>
      </c>
    </row>
    <row r="4862" spans="1:2" x14ac:dyDescent="0.3">
      <c r="A4862" s="1">
        <v>42314</v>
      </c>
      <c r="B4862">
        <v>183.155472</v>
      </c>
    </row>
    <row r="4863" spans="1:2" x14ac:dyDescent="0.3">
      <c r="A4863" s="1">
        <v>42317</v>
      </c>
      <c r="B4863">
        <v>173.470551</v>
      </c>
    </row>
    <row r="4864" spans="1:2" x14ac:dyDescent="0.3">
      <c r="A4864" s="1">
        <v>42318</v>
      </c>
      <c r="B4864">
        <v>176.49452199999999</v>
      </c>
    </row>
    <row r="4865" spans="1:2" x14ac:dyDescent="0.3">
      <c r="A4865" s="1">
        <v>42319</v>
      </c>
      <c r="B4865">
        <v>176.29019199999999</v>
      </c>
    </row>
    <row r="4866" spans="1:2" x14ac:dyDescent="0.3">
      <c r="A4866" s="1">
        <v>42320</v>
      </c>
      <c r="B4866">
        <v>174.451279</v>
      </c>
    </row>
    <row r="4867" spans="1:2" x14ac:dyDescent="0.3">
      <c r="A4867" s="1">
        <v>42321</v>
      </c>
      <c r="B4867">
        <v>174.16523699999999</v>
      </c>
    </row>
    <row r="4868" spans="1:2" x14ac:dyDescent="0.3">
      <c r="A4868" s="1">
        <v>42324</v>
      </c>
      <c r="B4868">
        <v>174.614746</v>
      </c>
    </row>
    <row r="4869" spans="1:2" x14ac:dyDescent="0.3">
      <c r="A4869" s="1">
        <v>42325</v>
      </c>
      <c r="B4869">
        <v>179.76367200000001</v>
      </c>
    </row>
    <row r="4870" spans="1:2" x14ac:dyDescent="0.3">
      <c r="A4870" s="1">
        <v>42326</v>
      </c>
      <c r="B4870">
        <v>178.57861299999999</v>
      </c>
    </row>
    <row r="4871" spans="1:2" x14ac:dyDescent="0.3">
      <c r="A4871" s="1">
        <v>42327</v>
      </c>
      <c r="B4871">
        <v>180.62185700000001</v>
      </c>
    </row>
    <row r="4872" spans="1:2" x14ac:dyDescent="0.3">
      <c r="A4872" s="1">
        <v>42328</v>
      </c>
      <c r="B4872">
        <v>180.74444600000001</v>
      </c>
    </row>
    <row r="4873" spans="1:2" x14ac:dyDescent="0.3">
      <c r="A4873" s="1">
        <v>42331</v>
      </c>
      <c r="B4873">
        <v>181.19397000000001</v>
      </c>
    </row>
    <row r="4874" spans="1:2" x14ac:dyDescent="0.3">
      <c r="A4874" s="1">
        <v>42332</v>
      </c>
      <c r="B4874">
        <v>177.107483</v>
      </c>
    </row>
    <row r="4875" spans="1:2" x14ac:dyDescent="0.3">
      <c r="A4875" s="1">
        <v>42333</v>
      </c>
      <c r="B4875">
        <v>180.78530900000001</v>
      </c>
    </row>
    <row r="4876" spans="1:2" x14ac:dyDescent="0.3">
      <c r="A4876" s="1">
        <v>42334</v>
      </c>
      <c r="B4876">
        <v>183.19631999999999</v>
      </c>
    </row>
    <row r="4877" spans="1:2" x14ac:dyDescent="0.3">
      <c r="A4877" s="1">
        <v>42335</v>
      </c>
      <c r="B4877">
        <v>184.34054599999999</v>
      </c>
    </row>
    <row r="4878" spans="1:2" x14ac:dyDescent="0.3">
      <c r="A4878" s="1">
        <v>42338</v>
      </c>
      <c r="B4878">
        <v>186.915009</v>
      </c>
    </row>
    <row r="4879" spans="1:2" x14ac:dyDescent="0.3">
      <c r="A4879" s="1">
        <v>42339</v>
      </c>
      <c r="B4879">
        <v>184.99438499999999</v>
      </c>
    </row>
    <row r="4880" spans="1:2" x14ac:dyDescent="0.3">
      <c r="A4880" s="1">
        <v>42340</v>
      </c>
      <c r="B4880">
        <v>185.1987</v>
      </c>
    </row>
    <row r="4881" spans="1:2" x14ac:dyDescent="0.3">
      <c r="A4881" s="1">
        <v>42341</v>
      </c>
      <c r="B4881">
        <v>180.78530900000001</v>
      </c>
    </row>
    <row r="4882" spans="1:2" x14ac:dyDescent="0.3">
      <c r="A4882" s="1">
        <v>42342</v>
      </c>
      <c r="B4882">
        <v>182.70594800000001</v>
      </c>
    </row>
    <row r="4883" spans="1:2" x14ac:dyDescent="0.3">
      <c r="A4883" s="1">
        <v>42345</v>
      </c>
      <c r="B4883">
        <v>185.44387800000001</v>
      </c>
    </row>
    <row r="4884" spans="1:2" x14ac:dyDescent="0.3">
      <c r="A4884" s="1">
        <v>42346</v>
      </c>
      <c r="B4884">
        <v>182.29728700000001</v>
      </c>
    </row>
    <row r="4885" spans="1:2" x14ac:dyDescent="0.3">
      <c r="A4885" s="1">
        <v>42347</v>
      </c>
      <c r="B4885">
        <v>181.72520399999999</v>
      </c>
    </row>
    <row r="4886" spans="1:2" x14ac:dyDescent="0.3">
      <c r="A4886" s="1">
        <v>42348</v>
      </c>
      <c r="B4886">
        <v>181.19397000000001</v>
      </c>
    </row>
    <row r="4887" spans="1:2" x14ac:dyDescent="0.3">
      <c r="A4887" s="1">
        <v>42349</v>
      </c>
      <c r="B4887">
        <v>175.06424000000001</v>
      </c>
    </row>
    <row r="4888" spans="1:2" x14ac:dyDescent="0.3">
      <c r="A4888" s="1">
        <v>42352</v>
      </c>
      <c r="B4888">
        <v>172.73497</v>
      </c>
    </row>
    <row r="4889" spans="1:2" x14ac:dyDescent="0.3">
      <c r="A4889" s="1">
        <v>42353</v>
      </c>
      <c r="B4889">
        <v>178.169983</v>
      </c>
    </row>
    <row r="4890" spans="1:2" x14ac:dyDescent="0.3">
      <c r="A4890" s="1">
        <v>42354</v>
      </c>
      <c r="B4890">
        <v>179.314178</v>
      </c>
    </row>
    <row r="4891" spans="1:2" x14ac:dyDescent="0.3">
      <c r="A4891" s="1">
        <v>42355</v>
      </c>
      <c r="B4891">
        <v>182.37902800000001</v>
      </c>
    </row>
    <row r="4892" spans="1:2" x14ac:dyDescent="0.3">
      <c r="A4892" s="1">
        <v>42356</v>
      </c>
      <c r="B4892">
        <v>180.70358300000001</v>
      </c>
    </row>
    <row r="4893" spans="1:2" x14ac:dyDescent="0.3">
      <c r="A4893" s="1">
        <v>42359</v>
      </c>
      <c r="B4893">
        <v>181.19397000000001</v>
      </c>
    </row>
    <row r="4894" spans="1:2" x14ac:dyDescent="0.3">
      <c r="A4894" s="1">
        <v>42360</v>
      </c>
      <c r="B4894">
        <v>180.580994</v>
      </c>
    </row>
    <row r="4895" spans="1:2" x14ac:dyDescent="0.3">
      <c r="A4895" s="1">
        <v>42361</v>
      </c>
      <c r="B4895">
        <v>184.29965200000001</v>
      </c>
    </row>
    <row r="4896" spans="1:2" x14ac:dyDescent="0.3">
      <c r="A4896" s="1">
        <v>42363</v>
      </c>
      <c r="B4896">
        <v>184.29965200000001</v>
      </c>
    </row>
    <row r="4897" spans="1:2" x14ac:dyDescent="0.3">
      <c r="A4897" s="1">
        <v>42366</v>
      </c>
      <c r="B4897">
        <v>182.13385</v>
      </c>
    </row>
    <row r="4898" spans="1:2" x14ac:dyDescent="0.3">
      <c r="A4898" s="1">
        <v>42367</v>
      </c>
      <c r="B4898">
        <v>185.93426500000001</v>
      </c>
    </row>
    <row r="4899" spans="1:2" x14ac:dyDescent="0.3">
      <c r="A4899" s="1">
        <v>42368</v>
      </c>
      <c r="B4899">
        <v>183.52323899999999</v>
      </c>
    </row>
    <row r="4900" spans="1:2" x14ac:dyDescent="0.3">
      <c r="A4900" s="1">
        <v>42373</v>
      </c>
      <c r="B4900">
        <v>175.96327199999999</v>
      </c>
    </row>
    <row r="4901" spans="1:2" x14ac:dyDescent="0.3">
      <c r="A4901" s="1">
        <v>42374</v>
      </c>
      <c r="B4901">
        <v>177.06663499999999</v>
      </c>
    </row>
    <row r="4902" spans="1:2" x14ac:dyDescent="0.3">
      <c r="A4902" s="1">
        <v>42375</v>
      </c>
      <c r="B4902">
        <v>171.46816999999999</v>
      </c>
    </row>
    <row r="4903" spans="1:2" x14ac:dyDescent="0.3">
      <c r="A4903" s="1">
        <v>42376</v>
      </c>
      <c r="B4903">
        <v>167.29998800000001</v>
      </c>
    </row>
    <row r="4904" spans="1:2" x14ac:dyDescent="0.3">
      <c r="A4904" s="1">
        <v>42377</v>
      </c>
      <c r="B4904">
        <v>165.74711600000001</v>
      </c>
    </row>
    <row r="4905" spans="1:2" x14ac:dyDescent="0.3">
      <c r="A4905" s="1">
        <v>42380</v>
      </c>
      <c r="B4905">
        <v>164.521164</v>
      </c>
    </row>
    <row r="4906" spans="1:2" x14ac:dyDescent="0.3">
      <c r="A4906" s="1">
        <v>42381</v>
      </c>
      <c r="B4906">
        <v>167.708618</v>
      </c>
    </row>
    <row r="4907" spans="1:2" x14ac:dyDescent="0.3">
      <c r="A4907" s="1">
        <v>42382</v>
      </c>
      <c r="B4907">
        <v>164.112549</v>
      </c>
    </row>
    <row r="4908" spans="1:2" x14ac:dyDescent="0.3">
      <c r="A4908" s="1">
        <v>42383</v>
      </c>
      <c r="B4908">
        <v>160.393845</v>
      </c>
    </row>
    <row r="4909" spans="1:2" x14ac:dyDescent="0.3">
      <c r="A4909" s="1">
        <v>42384</v>
      </c>
      <c r="B4909">
        <v>156.511673</v>
      </c>
    </row>
    <row r="4910" spans="1:2" x14ac:dyDescent="0.3">
      <c r="A4910" s="1">
        <v>42387</v>
      </c>
      <c r="B4910">
        <v>157.65589900000001</v>
      </c>
    </row>
    <row r="4911" spans="1:2" x14ac:dyDescent="0.3">
      <c r="A4911" s="1">
        <v>42388</v>
      </c>
      <c r="B4911">
        <v>158.881821</v>
      </c>
    </row>
    <row r="4912" spans="1:2" x14ac:dyDescent="0.3">
      <c r="A4912" s="1">
        <v>42389</v>
      </c>
      <c r="B4912">
        <v>154.672775</v>
      </c>
    </row>
    <row r="4913" spans="1:2" x14ac:dyDescent="0.3">
      <c r="A4913" s="1">
        <v>42390</v>
      </c>
      <c r="B4913">
        <v>158.55493200000001</v>
      </c>
    </row>
    <row r="4914" spans="1:2" x14ac:dyDescent="0.3">
      <c r="A4914" s="1">
        <v>42391</v>
      </c>
      <c r="B4914">
        <v>160.80249000000001</v>
      </c>
    </row>
    <row r="4915" spans="1:2" x14ac:dyDescent="0.3">
      <c r="A4915" s="1">
        <v>42394</v>
      </c>
      <c r="B4915">
        <v>160.27124000000001</v>
      </c>
    </row>
    <row r="4916" spans="1:2" x14ac:dyDescent="0.3">
      <c r="A4916" s="1">
        <v>42395</v>
      </c>
      <c r="B4916">
        <v>161.41545099999999</v>
      </c>
    </row>
    <row r="4917" spans="1:2" x14ac:dyDescent="0.3">
      <c r="A4917" s="1">
        <v>42396</v>
      </c>
      <c r="B4917">
        <v>163.131775</v>
      </c>
    </row>
    <row r="4918" spans="1:2" x14ac:dyDescent="0.3">
      <c r="A4918" s="1">
        <v>42397</v>
      </c>
      <c r="B4918">
        <v>158.14627100000001</v>
      </c>
    </row>
    <row r="4919" spans="1:2" x14ac:dyDescent="0.3">
      <c r="A4919" s="1">
        <v>42398</v>
      </c>
      <c r="B4919">
        <v>157.410721</v>
      </c>
    </row>
    <row r="4920" spans="1:2" x14ac:dyDescent="0.3">
      <c r="A4920" s="1">
        <v>42401</v>
      </c>
      <c r="B4920">
        <v>155.85784899999999</v>
      </c>
    </row>
    <row r="4921" spans="1:2" x14ac:dyDescent="0.3">
      <c r="A4921" s="1">
        <v>42402</v>
      </c>
      <c r="B4921">
        <v>153.85549900000001</v>
      </c>
    </row>
    <row r="4922" spans="1:2" x14ac:dyDescent="0.3">
      <c r="A4922" s="1">
        <v>42403</v>
      </c>
      <c r="B4922">
        <v>153.20164500000001</v>
      </c>
    </row>
    <row r="4923" spans="1:2" x14ac:dyDescent="0.3">
      <c r="A4923" s="1">
        <v>42404</v>
      </c>
      <c r="B4923">
        <v>150.218536</v>
      </c>
    </row>
    <row r="4924" spans="1:2" x14ac:dyDescent="0.3">
      <c r="A4924" s="1">
        <v>42405</v>
      </c>
      <c r="B4924">
        <v>150.218536</v>
      </c>
    </row>
    <row r="4925" spans="1:2" x14ac:dyDescent="0.3">
      <c r="A4925" s="1">
        <v>42408</v>
      </c>
      <c r="B4925">
        <v>146.78590399999999</v>
      </c>
    </row>
    <row r="4926" spans="1:2" x14ac:dyDescent="0.3">
      <c r="A4926" s="1">
        <v>42409</v>
      </c>
      <c r="B4926">
        <v>146.58158900000001</v>
      </c>
    </row>
    <row r="4927" spans="1:2" x14ac:dyDescent="0.3">
      <c r="A4927" s="1">
        <v>42410</v>
      </c>
      <c r="B4927">
        <v>149.728149</v>
      </c>
    </row>
    <row r="4928" spans="1:2" x14ac:dyDescent="0.3">
      <c r="A4928" s="1">
        <v>42411</v>
      </c>
      <c r="B4928">
        <v>144.906128</v>
      </c>
    </row>
    <row r="4929" spans="1:2" x14ac:dyDescent="0.3">
      <c r="A4929" s="1">
        <v>42412</v>
      </c>
      <c r="B4929">
        <v>146.25466900000001</v>
      </c>
    </row>
    <row r="4930" spans="1:2" x14ac:dyDescent="0.3">
      <c r="A4930" s="1">
        <v>42415</v>
      </c>
      <c r="B4930">
        <v>150.66804500000001</v>
      </c>
    </row>
    <row r="4931" spans="1:2" x14ac:dyDescent="0.3">
      <c r="A4931" s="1">
        <v>42416</v>
      </c>
      <c r="B4931">
        <v>149.36039700000001</v>
      </c>
    </row>
    <row r="4932" spans="1:2" x14ac:dyDescent="0.3">
      <c r="A4932" s="1">
        <v>42417</v>
      </c>
      <c r="B4932">
        <v>152.956467</v>
      </c>
    </row>
    <row r="4933" spans="1:2" x14ac:dyDescent="0.3">
      <c r="A4933" s="1">
        <v>42418</v>
      </c>
      <c r="B4933">
        <v>152.34347500000001</v>
      </c>
    </row>
    <row r="4934" spans="1:2" x14ac:dyDescent="0.3">
      <c r="A4934" s="1">
        <v>42419</v>
      </c>
      <c r="B4934">
        <v>153.36511200000001</v>
      </c>
    </row>
    <row r="4935" spans="1:2" x14ac:dyDescent="0.3">
      <c r="A4935" s="1">
        <v>42422</v>
      </c>
      <c r="B4935">
        <v>155.44920300000001</v>
      </c>
    </row>
    <row r="4936" spans="1:2" x14ac:dyDescent="0.3">
      <c r="A4936" s="1">
        <v>42423</v>
      </c>
      <c r="B4936">
        <v>152.874741</v>
      </c>
    </row>
    <row r="4937" spans="1:2" x14ac:dyDescent="0.3">
      <c r="A4937" s="1">
        <v>42424</v>
      </c>
      <c r="B4937">
        <v>145.88687100000001</v>
      </c>
    </row>
    <row r="4938" spans="1:2" x14ac:dyDescent="0.3">
      <c r="A4938" s="1">
        <v>42425</v>
      </c>
      <c r="B4938">
        <v>146.21379099999999</v>
      </c>
    </row>
    <row r="4939" spans="1:2" x14ac:dyDescent="0.3">
      <c r="A4939" s="1">
        <v>42426</v>
      </c>
      <c r="B4939">
        <v>148.50221300000001</v>
      </c>
    </row>
    <row r="4940" spans="1:2" x14ac:dyDescent="0.3">
      <c r="A4940" s="1">
        <v>42429</v>
      </c>
      <c r="B4940">
        <v>150.87235999999999</v>
      </c>
    </row>
    <row r="4941" spans="1:2" x14ac:dyDescent="0.3">
      <c r="A4941" s="1">
        <v>42430</v>
      </c>
      <c r="B4941">
        <v>156.511673</v>
      </c>
    </row>
    <row r="4942" spans="1:2" x14ac:dyDescent="0.3">
      <c r="A4942" s="1">
        <v>42431</v>
      </c>
      <c r="B4942">
        <v>157.61502100000001</v>
      </c>
    </row>
    <row r="4943" spans="1:2" x14ac:dyDescent="0.3">
      <c r="A4943" s="1">
        <v>42432</v>
      </c>
      <c r="B4943">
        <v>164.970688</v>
      </c>
    </row>
    <row r="4944" spans="1:2" x14ac:dyDescent="0.3">
      <c r="A4944" s="1">
        <v>42433</v>
      </c>
      <c r="B4944">
        <v>161.987549</v>
      </c>
    </row>
    <row r="4945" spans="1:2" x14ac:dyDescent="0.3">
      <c r="A4945" s="1">
        <v>42436</v>
      </c>
      <c r="B4945">
        <v>161.49719200000001</v>
      </c>
    </row>
    <row r="4946" spans="1:2" x14ac:dyDescent="0.3">
      <c r="A4946" s="1">
        <v>42437</v>
      </c>
      <c r="B4946">
        <v>158.92271400000001</v>
      </c>
    </row>
    <row r="4947" spans="1:2" x14ac:dyDescent="0.3">
      <c r="A4947" s="1">
        <v>42438</v>
      </c>
      <c r="B4947">
        <v>159.41310100000001</v>
      </c>
    </row>
    <row r="4948" spans="1:2" x14ac:dyDescent="0.3">
      <c r="A4948" s="1">
        <v>42439</v>
      </c>
      <c r="B4948">
        <v>151.07669100000001</v>
      </c>
    </row>
    <row r="4949" spans="1:2" x14ac:dyDescent="0.3">
      <c r="A4949" s="1">
        <v>42440</v>
      </c>
      <c r="B4949">
        <v>156.30737300000001</v>
      </c>
    </row>
    <row r="4950" spans="1:2" x14ac:dyDescent="0.3">
      <c r="A4950" s="1">
        <v>42443</v>
      </c>
      <c r="B4950">
        <v>158.75924699999999</v>
      </c>
    </row>
    <row r="4951" spans="1:2" x14ac:dyDescent="0.3">
      <c r="A4951" s="1">
        <v>42444</v>
      </c>
      <c r="B4951">
        <v>157.24723800000001</v>
      </c>
    </row>
    <row r="4952" spans="1:2" x14ac:dyDescent="0.3">
      <c r="A4952" s="1">
        <v>42445</v>
      </c>
      <c r="B4952">
        <v>160.72074900000001</v>
      </c>
    </row>
    <row r="4953" spans="1:2" x14ac:dyDescent="0.3">
      <c r="A4953" s="1">
        <v>42446</v>
      </c>
      <c r="B4953">
        <v>157.98280299999999</v>
      </c>
    </row>
    <row r="4954" spans="1:2" x14ac:dyDescent="0.3">
      <c r="A4954" s="1">
        <v>42447</v>
      </c>
      <c r="B4954">
        <v>159.90344200000001</v>
      </c>
    </row>
    <row r="4955" spans="1:2" x14ac:dyDescent="0.3">
      <c r="A4955" s="1">
        <v>42450</v>
      </c>
      <c r="B4955">
        <v>160.312119</v>
      </c>
    </row>
    <row r="4956" spans="1:2" x14ac:dyDescent="0.3">
      <c r="A4956" s="1">
        <v>42451</v>
      </c>
      <c r="B4956">
        <v>160.352982</v>
      </c>
    </row>
    <row r="4957" spans="1:2" x14ac:dyDescent="0.3">
      <c r="A4957" s="1">
        <v>42452</v>
      </c>
      <c r="B4957">
        <v>161.49719200000001</v>
      </c>
    </row>
    <row r="4958" spans="1:2" x14ac:dyDescent="0.3">
      <c r="A4958" s="1">
        <v>42453</v>
      </c>
      <c r="B4958">
        <v>158.105423</v>
      </c>
    </row>
    <row r="4959" spans="1:2" x14ac:dyDescent="0.3">
      <c r="A4959" s="1">
        <v>42458</v>
      </c>
      <c r="B4959">
        <v>159.24963399999999</v>
      </c>
    </row>
    <row r="4960" spans="1:2" x14ac:dyDescent="0.3">
      <c r="A4960" s="1">
        <v>42459</v>
      </c>
      <c r="B4960">
        <v>163.94906599999999</v>
      </c>
    </row>
    <row r="4961" spans="1:2" x14ac:dyDescent="0.3">
      <c r="A4961" s="1">
        <v>42460</v>
      </c>
      <c r="B4961">
        <v>163.45867899999999</v>
      </c>
    </row>
    <row r="4962" spans="1:2" x14ac:dyDescent="0.3">
      <c r="A4962" s="1">
        <v>42461</v>
      </c>
      <c r="B4962">
        <v>159.167877</v>
      </c>
    </row>
    <row r="4963" spans="1:2" x14ac:dyDescent="0.3">
      <c r="A4963" s="1">
        <v>42464</v>
      </c>
      <c r="B4963">
        <v>157.124664</v>
      </c>
    </row>
    <row r="4964" spans="1:2" x14ac:dyDescent="0.3">
      <c r="A4964" s="1">
        <v>42465</v>
      </c>
      <c r="B4964">
        <v>149.319489</v>
      </c>
    </row>
    <row r="4965" spans="1:2" x14ac:dyDescent="0.3">
      <c r="A4965" s="1">
        <v>42466</v>
      </c>
      <c r="B4965">
        <v>149.76902799999999</v>
      </c>
    </row>
    <row r="4966" spans="1:2" x14ac:dyDescent="0.3">
      <c r="A4966" s="1">
        <v>42467</v>
      </c>
      <c r="B4966">
        <v>147.84837300000001</v>
      </c>
    </row>
    <row r="4967" spans="1:2" x14ac:dyDescent="0.3">
      <c r="A4967" s="1">
        <v>42468</v>
      </c>
      <c r="B4967">
        <v>148.74739099999999</v>
      </c>
    </row>
    <row r="4968" spans="1:2" x14ac:dyDescent="0.3">
      <c r="A4968" s="1">
        <v>42471</v>
      </c>
      <c r="B4968">
        <v>150.545456</v>
      </c>
    </row>
    <row r="4969" spans="1:2" x14ac:dyDescent="0.3">
      <c r="A4969" s="1">
        <v>42472</v>
      </c>
      <c r="B4969">
        <v>152.91558800000001</v>
      </c>
    </row>
    <row r="4970" spans="1:2" x14ac:dyDescent="0.3">
      <c r="A4970" s="1">
        <v>42473</v>
      </c>
      <c r="B4970">
        <v>159.00443999999999</v>
      </c>
    </row>
    <row r="4971" spans="1:2" x14ac:dyDescent="0.3">
      <c r="A4971" s="1">
        <v>42474</v>
      </c>
      <c r="B4971">
        <v>158.881821</v>
      </c>
    </row>
    <row r="4972" spans="1:2" x14ac:dyDescent="0.3">
      <c r="A4972" s="1">
        <v>42475</v>
      </c>
      <c r="B4972">
        <v>156.511673</v>
      </c>
    </row>
    <row r="4973" spans="1:2" x14ac:dyDescent="0.3">
      <c r="A4973" s="1">
        <v>42478</v>
      </c>
      <c r="B4973">
        <v>158.514038</v>
      </c>
    </row>
    <row r="4974" spans="1:2" x14ac:dyDescent="0.3">
      <c r="A4974" s="1">
        <v>42479</v>
      </c>
      <c r="B4974">
        <v>163.17263800000001</v>
      </c>
    </row>
    <row r="4975" spans="1:2" x14ac:dyDescent="0.3">
      <c r="A4975" s="1">
        <v>42480</v>
      </c>
      <c r="B4975">
        <v>162.31448399999999</v>
      </c>
    </row>
    <row r="4976" spans="1:2" x14ac:dyDescent="0.3">
      <c r="A4976" s="1">
        <v>42481</v>
      </c>
      <c r="B4976">
        <v>160.43469200000001</v>
      </c>
    </row>
    <row r="4977" spans="1:2" x14ac:dyDescent="0.3">
      <c r="A4977" s="1">
        <v>42482</v>
      </c>
      <c r="B4977">
        <v>158.75924699999999</v>
      </c>
    </row>
    <row r="4978" spans="1:2" x14ac:dyDescent="0.3">
      <c r="A4978" s="1">
        <v>42485</v>
      </c>
      <c r="B4978">
        <v>158.514038</v>
      </c>
    </row>
    <row r="4979" spans="1:2" x14ac:dyDescent="0.3">
      <c r="A4979" s="1">
        <v>42486</v>
      </c>
      <c r="B4979">
        <v>157.98280299999999</v>
      </c>
    </row>
    <row r="4980" spans="1:2" x14ac:dyDescent="0.3">
      <c r="A4980" s="1">
        <v>42487</v>
      </c>
      <c r="B4980">
        <v>158.718369</v>
      </c>
    </row>
    <row r="4981" spans="1:2" x14ac:dyDescent="0.3">
      <c r="A4981" s="1">
        <v>42488</v>
      </c>
      <c r="B4981">
        <v>160.148651</v>
      </c>
    </row>
    <row r="4982" spans="1:2" x14ac:dyDescent="0.3">
      <c r="A4982" s="1">
        <v>42489</v>
      </c>
      <c r="B4982">
        <v>156.75689700000001</v>
      </c>
    </row>
    <row r="4983" spans="1:2" x14ac:dyDescent="0.3">
      <c r="A4983" s="1">
        <v>42492</v>
      </c>
      <c r="B4983">
        <v>159.090958</v>
      </c>
    </row>
    <row r="4984" spans="1:2" x14ac:dyDescent="0.3">
      <c r="A4984" s="1">
        <v>42493</v>
      </c>
      <c r="B4984">
        <v>155.25640899999999</v>
      </c>
    </row>
    <row r="4985" spans="1:2" x14ac:dyDescent="0.3">
      <c r="A4985" s="1">
        <v>42494</v>
      </c>
      <c r="B4985">
        <v>154.797943</v>
      </c>
    </row>
    <row r="4986" spans="1:2" x14ac:dyDescent="0.3">
      <c r="A4986" s="1">
        <v>42495</v>
      </c>
      <c r="B4986">
        <v>152.54724100000001</v>
      </c>
    </row>
    <row r="4987" spans="1:2" x14ac:dyDescent="0.3">
      <c r="A4987" s="1">
        <v>42496</v>
      </c>
      <c r="B4987">
        <v>153.83931000000001</v>
      </c>
    </row>
    <row r="4988" spans="1:2" x14ac:dyDescent="0.3">
      <c r="A4988" s="1">
        <v>42499</v>
      </c>
      <c r="B4988">
        <v>154.33944700000001</v>
      </c>
    </row>
    <row r="4989" spans="1:2" x14ac:dyDescent="0.3">
      <c r="A4989" s="1">
        <v>42500</v>
      </c>
      <c r="B4989">
        <v>157.00697299999999</v>
      </c>
    </row>
    <row r="4990" spans="1:2" x14ac:dyDescent="0.3">
      <c r="A4990" s="1">
        <v>42501</v>
      </c>
      <c r="B4990">
        <v>155.96498099999999</v>
      </c>
    </row>
    <row r="4991" spans="1:2" x14ac:dyDescent="0.3">
      <c r="A4991" s="1">
        <v>42502</v>
      </c>
      <c r="B4991">
        <v>155.54817199999999</v>
      </c>
    </row>
    <row r="4992" spans="1:2" x14ac:dyDescent="0.3">
      <c r="A4992" s="1">
        <v>42503</v>
      </c>
      <c r="B4992">
        <v>158.507431</v>
      </c>
    </row>
    <row r="4993" spans="1:2" x14ac:dyDescent="0.3">
      <c r="A4993" s="1">
        <v>42507</v>
      </c>
      <c r="B4993">
        <v>152.92236299999999</v>
      </c>
    </row>
    <row r="4994" spans="1:2" x14ac:dyDescent="0.3">
      <c r="A4994" s="1">
        <v>42508</v>
      </c>
      <c r="B4994">
        <v>151.92205799999999</v>
      </c>
    </row>
    <row r="4995" spans="1:2" x14ac:dyDescent="0.3">
      <c r="A4995" s="1">
        <v>42509</v>
      </c>
      <c r="B4995">
        <v>152.42219499999999</v>
      </c>
    </row>
    <row r="4996" spans="1:2" x14ac:dyDescent="0.3">
      <c r="A4996" s="1">
        <v>42510</v>
      </c>
      <c r="B4996">
        <v>154.25610399999999</v>
      </c>
    </row>
    <row r="4997" spans="1:2" x14ac:dyDescent="0.3">
      <c r="A4997" s="1">
        <v>42513</v>
      </c>
      <c r="B4997">
        <v>152.79733300000001</v>
      </c>
    </row>
    <row r="4998" spans="1:2" x14ac:dyDescent="0.3">
      <c r="A4998" s="1">
        <v>42514</v>
      </c>
      <c r="B4998">
        <v>155.33976699999999</v>
      </c>
    </row>
    <row r="4999" spans="1:2" x14ac:dyDescent="0.3">
      <c r="A4999" s="1">
        <v>42515</v>
      </c>
      <c r="B4999">
        <v>155.50649999999999</v>
      </c>
    </row>
    <row r="5000" spans="1:2" x14ac:dyDescent="0.3">
      <c r="A5000" s="1">
        <v>42516</v>
      </c>
      <c r="B5000">
        <v>159.424362</v>
      </c>
    </row>
    <row r="5001" spans="1:2" x14ac:dyDescent="0.3">
      <c r="A5001" s="1">
        <v>42517</v>
      </c>
      <c r="B5001">
        <v>159.71614099999999</v>
      </c>
    </row>
    <row r="5002" spans="1:2" x14ac:dyDescent="0.3">
      <c r="A5002" s="1">
        <v>42520</v>
      </c>
      <c r="B5002">
        <v>160.42468299999999</v>
      </c>
    </row>
    <row r="5003" spans="1:2" x14ac:dyDescent="0.3">
      <c r="A5003" s="1">
        <v>42521</v>
      </c>
      <c r="B5003">
        <v>160.71644599999999</v>
      </c>
    </row>
    <row r="5004" spans="1:2" x14ac:dyDescent="0.3">
      <c r="A5004" s="1">
        <v>42522</v>
      </c>
      <c r="B5004">
        <v>158.96589700000001</v>
      </c>
    </row>
    <row r="5005" spans="1:2" x14ac:dyDescent="0.3">
      <c r="A5005" s="1">
        <v>42523</v>
      </c>
      <c r="B5005">
        <v>159.090958</v>
      </c>
    </row>
    <row r="5006" spans="1:2" x14ac:dyDescent="0.3">
      <c r="A5006" s="1">
        <v>42524</v>
      </c>
      <c r="B5006">
        <v>157.090317</v>
      </c>
    </row>
    <row r="5007" spans="1:2" x14ac:dyDescent="0.3">
      <c r="A5007" s="1">
        <v>42527</v>
      </c>
      <c r="B5007">
        <v>156.59017900000001</v>
      </c>
    </row>
    <row r="5008" spans="1:2" x14ac:dyDescent="0.3">
      <c r="A5008" s="1">
        <v>42528</v>
      </c>
      <c r="B5008">
        <v>160.29963699999999</v>
      </c>
    </row>
    <row r="5009" spans="1:2" x14ac:dyDescent="0.3">
      <c r="A5009" s="1">
        <v>42529</v>
      </c>
      <c r="B5009">
        <v>157.75720200000001</v>
      </c>
    </row>
    <row r="5010" spans="1:2" x14ac:dyDescent="0.3">
      <c r="A5010" s="1">
        <v>42530</v>
      </c>
      <c r="B5010">
        <v>155.21470600000001</v>
      </c>
    </row>
    <row r="5011" spans="1:2" x14ac:dyDescent="0.3">
      <c r="A5011" s="1">
        <v>42531</v>
      </c>
      <c r="B5011">
        <v>152.130447</v>
      </c>
    </row>
    <row r="5012" spans="1:2" x14ac:dyDescent="0.3">
      <c r="A5012" s="1">
        <v>42534</v>
      </c>
      <c r="B5012">
        <v>149.879761</v>
      </c>
    </row>
    <row r="5013" spans="1:2" x14ac:dyDescent="0.3">
      <c r="A5013" s="1">
        <v>42535</v>
      </c>
      <c r="B5013">
        <v>149.12951699999999</v>
      </c>
    </row>
    <row r="5014" spans="1:2" x14ac:dyDescent="0.3">
      <c r="A5014" s="1">
        <v>42536</v>
      </c>
      <c r="B5014">
        <v>150.713348</v>
      </c>
    </row>
    <row r="5015" spans="1:2" x14ac:dyDescent="0.3">
      <c r="A5015" s="1">
        <v>42537</v>
      </c>
      <c r="B5015">
        <v>149.754715</v>
      </c>
    </row>
    <row r="5016" spans="1:2" x14ac:dyDescent="0.3">
      <c r="A5016" s="1">
        <v>42538</v>
      </c>
      <c r="B5016">
        <v>151.50524899999999</v>
      </c>
    </row>
    <row r="5017" spans="1:2" x14ac:dyDescent="0.3">
      <c r="A5017" s="1">
        <v>42541</v>
      </c>
      <c r="B5017">
        <v>158.340698</v>
      </c>
    </row>
    <row r="5018" spans="1:2" x14ac:dyDescent="0.3">
      <c r="A5018" s="1">
        <v>42542</v>
      </c>
      <c r="B5018">
        <v>158.340698</v>
      </c>
    </row>
    <row r="5019" spans="1:2" x14ac:dyDescent="0.3">
      <c r="A5019" s="1">
        <v>42543</v>
      </c>
      <c r="B5019">
        <v>159.424362</v>
      </c>
    </row>
    <row r="5020" spans="1:2" x14ac:dyDescent="0.3">
      <c r="A5020" s="1">
        <v>42544</v>
      </c>
      <c r="B5020">
        <v>164.05081200000001</v>
      </c>
    </row>
    <row r="5021" spans="1:2" x14ac:dyDescent="0.3">
      <c r="A5021" s="1">
        <v>42545</v>
      </c>
      <c r="B5021">
        <v>151.08847</v>
      </c>
    </row>
    <row r="5022" spans="1:2" x14ac:dyDescent="0.3">
      <c r="A5022" s="1">
        <v>42548</v>
      </c>
      <c r="B5022">
        <v>138.876373</v>
      </c>
    </row>
    <row r="5023" spans="1:2" x14ac:dyDescent="0.3">
      <c r="A5023" s="1">
        <v>42549</v>
      </c>
      <c r="B5023">
        <v>141.710556</v>
      </c>
    </row>
    <row r="5024" spans="1:2" x14ac:dyDescent="0.3">
      <c r="A5024" s="1">
        <v>42550</v>
      </c>
      <c r="B5024">
        <v>140.96032700000001</v>
      </c>
    </row>
    <row r="5025" spans="1:2" x14ac:dyDescent="0.3">
      <c r="A5025" s="1">
        <v>42551</v>
      </c>
      <c r="B5025">
        <v>141.12706</v>
      </c>
    </row>
    <row r="5026" spans="1:2" x14ac:dyDescent="0.3">
      <c r="A5026" s="1">
        <v>42552</v>
      </c>
      <c r="B5026">
        <v>145.878525</v>
      </c>
    </row>
    <row r="5027" spans="1:2" x14ac:dyDescent="0.3">
      <c r="A5027" s="1">
        <v>42555</v>
      </c>
      <c r="B5027">
        <v>142.75254799999999</v>
      </c>
    </row>
    <row r="5028" spans="1:2" x14ac:dyDescent="0.3">
      <c r="A5028" s="1">
        <v>42556</v>
      </c>
      <c r="B5028">
        <v>138.66795300000001</v>
      </c>
    </row>
    <row r="5029" spans="1:2" x14ac:dyDescent="0.3">
      <c r="A5029" s="1">
        <v>42557</v>
      </c>
      <c r="B5029">
        <v>138.29284699999999</v>
      </c>
    </row>
    <row r="5030" spans="1:2" x14ac:dyDescent="0.3">
      <c r="A5030" s="1">
        <v>42558</v>
      </c>
      <c r="B5030">
        <v>139.54321300000001</v>
      </c>
    </row>
    <row r="5031" spans="1:2" x14ac:dyDescent="0.3">
      <c r="A5031" s="1">
        <v>42559</v>
      </c>
      <c r="B5031">
        <v>144.04463200000001</v>
      </c>
    </row>
    <row r="5032" spans="1:2" x14ac:dyDescent="0.3">
      <c r="A5032" s="1">
        <v>42562</v>
      </c>
      <c r="B5032">
        <v>145.420029</v>
      </c>
    </row>
    <row r="5033" spans="1:2" x14ac:dyDescent="0.3">
      <c r="A5033" s="1">
        <v>42563</v>
      </c>
      <c r="B5033">
        <v>149.754715</v>
      </c>
    </row>
    <row r="5034" spans="1:2" x14ac:dyDescent="0.3">
      <c r="A5034" s="1">
        <v>42564</v>
      </c>
      <c r="B5034">
        <v>147.00386</v>
      </c>
    </row>
    <row r="5035" spans="1:2" x14ac:dyDescent="0.3">
      <c r="A5035" s="1">
        <v>42565</v>
      </c>
      <c r="B5035">
        <v>151.213516</v>
      </c>
    </row>
    <row r="5036" spans="1:2" x14ac:dyDescent="0.3">
      <c r="A5036" s="1">
        <v>42566</v>
      </c>
      <c r="B5036">
        <v>150.04646299999999</v>
      </c>
    </row>
    <row r="5037" spans="1:2" x14ac:dyDescent="0.3">
      <c r="A5037" s="1">
        <v>42569</v>
      </c>
      <c r="B5037">
        <v>151.25517300000001</v>
      </c>
    </row>
    <row r="5038" spans="1:2" x14ac:dyDescent="0.3">
      <c r="A5038" s="1">
        <v>42570</v>
      </c>
      <c r="B5038">
        <v>148.921097</v>
      </c>
    </row>
    <row r="5039" spans="1:2" x14ac:dyDescent="0.3">
      <c r="A5039" s="1">
        <v>42571</v>
      </c>
      <c r="B5039">
        <v>152.130447</v>
      </c>
    </row>
    <row r="5040" spans="1:2" x14ac:dyDescent="0.3">
      <c r="A5040" s="1">
        <v>42572</v>
      </c>
      <c r="B5040">
        <v>153.00572199999999</v>
      </c>
    </row>
    <row r="5041" spans="1:2" x14ac:dyDescent="0.3">
      <c r="A5041" s="1">
        <v>42573</v>
      </c>
      <c r="B5041">
        <v>152.00541699999999</v>
      </c>
    </row>
    <row r="5042" spans="1:2" x14ac:dyDescent="0.3">
      <c r="A5042" s="1">
        <v>42576</v>
      </c>
      <c r="B5042">
        <v>152.96404999999999</v>
      </c>
    </row>
    <row r="5043" spans="1:2" x14ac:dyDescent="0.3">
      <c r="A5043" s="1">
        <v>42577</v>
      </c>
      <c r="B5043">
        <v>155.63154599999999</v>
      </c>
    </row>
    <row r="5044" spans="1:2" x14ac:dyDescent="0.3">
      <c r="A5044" s="1">
        <v>42578</v>
      </c>
      <c r="B5044">
        <v>157.54879800000001</v>
      </c>
    </row>
    <row r="5045" spans="1:2" x14ac:dyDescent="0.3">
      <c r="A5045" s="1">
        <v>42579</v>
      </c>
      <c r="B5045">
        <v>155.75657699999999</v>
      </c>
    </row>
    <row r="5046" spans="1:2" x14ac:dyDescent="0.3">
      <c r="A5046" s="1">
        <v>42580</v>
      </c>
      <c r="B5046">
        <v>156.298416</v>
      </c>
    </row>
    <row r="5047" spans="1:2" x14ac:dyDescent="0.3">
      <c r="A5047" s="1">
        <v>42583</v>
      </c>
      <c r="B5047">
        <v>156.59017900000001</v>
      </c>
    </row>
    <row r="5048" spans="1:2" x14ac:dyDescent="0.3">
      <c r="A5048" s="1">
        <v>42584</v>
      </c>
      <c r="B5048">
        <v>152.58891299999999</v>
      </c>
    </row>
    <row r="5049" spans="1:2" x14ac:dyDescent="0.3">
      <c r="A5049" s="1">
        <v>42585</v>
      </c>
      <c r="B5049">
        <v>152.38052400000001</v>
      </c>
    </row>
    <row r="5050" spans="1:2" x14ac:dyDescent="0.3">
      <c r="A5050" s="1">
        <v>42586</v>
      </c>
      <c r="B5050">
        <v>153.00572199999999</v>
      </c>
    </row>
    <row r="5051" spans="1:2" x14ac:dyDescent="0.3">
      <c r="A5051" s="1">
        <v>42587</v>
      </c>
      <c r="B5051">
        <v>158.173981</v>
      </c>
    </row>
    <row r="5052" spans="1:2" x14ac:dyDescent="0.3">
      <c r="A5052" s="1">
        <v>42590</v>
      </c>
      <c r="B5052">
        <v>157.46542400000001</v>
      </c>
    </row>
    <row r="5053" spans="1:2" x14ac:dyDescent="0.3">
      <c r="A5053" s="1">
        <v>42591</v>
      </c>
      <c r="B5053">
        <v>161.00817900000001</v>
      </c>
    </row>
    <row r="5054" spans="1:2" x14ac:dyDescent="0.3">
      <c r="A5054" s="1">
        <v>42592</v>
      </c>
      <c r="B5054">
        <v>161.67507900000001</v>
      </c>
    </row>
    <row r="5055" spans="1:2" x14ac:dyDescent="0.3">
      <c r="A5055" s="1">
        <v>42593</v>
      </c>
      <c r="B5055">
        <v>162.341949</v>
      </c>
    </row>
    <row r="5056" spans="1:2" x14ac:dyDescent="0.3">
      <c r="A5056" s="1">
        <v>42594</v>
      </c>
      <c r="B5056">
        <v>161.67507900000001</v>
      </c>
    </row>
    <row r="5057" spans="1:2" x14ac:dyDescent="0.3">
      <c r="A5057" s="1">
        <v>42597</v>
      </c>
      <c r="B5057">
        <v>161.46669</v>
      </c>
    </row>
    <row r="5058" spans="1:2" x14ac:dyDescent="0.3">
      <c r="A5058" s="1">
        <v>42598</v>
      </c>
      <c r="B5058">
        <v>160.92484999999999</v>
      </c>
    </row>
    <row r="5059" spans="1:2" x14ac:dyDescent="0.3">
      <c r="A5059" s="1">
        <v>42599</v>
      </c>
      <c r="B5059">
        <v>158.799194</v>
      </c>
    </row>
    <row r="5060" spans="1:2" x14ac:dyDescent="0.3">
      <c r="A5060" s="1">
        <v>42600</v>
      </c>
      <c r="B5060">
        <v>160.04956100000001</v>
      </c>
    </row>
    <row r="5061" spans="1:2" x14ac:dyDescent="0.3">
      <c r="A5061" s="1">
        <v>42601</v>
      </c>
      <c r="B5061">
        <v>159.46606399999999</v>
      </c>
    </row>
    <row r="5062" spans="1:2" x14ac:dyDescent="0.3">
      <c r="A5062" s="1">
        <v>42604</v>
      </c>
      <c r="B5062">
        <v>158.38240099999999</v>
      </c>
    </row>
    <row r="5063" spans="1:2" x14ac:dyDescent="0.3">
      <c r="A5063" s="1">
        <v>42605</v>
      </c>
      <c r="B5063">
        <v>159.00758400000001</v>
      </c>
    </row>
    <row r="5064" spans="1:2" x14ac:dyDescent="0.3">
      <c r="A5064" s="1">
        <v>42606</v>
      </c>
      <c r="B5064">
        <v>159.21598800000001</v>
      </c>
    </row>
    <row r="5065" spans="1:2" x14ac:dyDescent="0.3">
      <c r="A5065" s="1">
        <v>42607</v>
      </c>
      <c r="B5065">
        <v>157.29870600000001</v>
      </c>
    </row>
    <row r="5066" spans="1:2" x14ac:dyDescent="0.3">
      <c r="A5066" s="1">
        <v>42608</v>
      </c>
      <c r="B5066">
        <v>157.215363</v>
      </c>
    </row>
    <row r="5067" spans="1:2" x14ac:dyDescent="0.3">
      <c r="A5067" s="1">
        <v>42611</v>
      </c>
      <c r="B5067">
        <v>156.59017900000001</v>
      </c>
    </row>
    <row r="5068" spans="1:2" x14ac:dyDescent="0.3">
      <c r="A5068" s="1">
        <v>42612</v>
      </c>
      <c r="B5068">
        <v>157.34039300000001</v>
      </c>
    </row>
    <row r="5069" spans="1:2" x14ac:dyDescent="0.3">
      <c r="A5069" s="1">
        <v>42613</v>
      </c>
      <c r="B5069">
        <v>156.63185100000001</v>
      </c>
    </row>
    <row r="5070" spans="1:2" x14ac:dyDescent="0.3">
      <c r="A5070" s="1">
        <v>42614</v>
      </c>
      <c r="B5070">
        <v>158.340698</v>
      </c>
    </row>
    <row r="5071" spans="1:2" x14ac:dyDescent="0.3">
      <c r="A5071" s="1">
        <v>42615</v>
      </c>
      <c r="B5071">
        <v>160.71644599999999</v>
      </c>
    </row>
    <row r="5072" spans="1:2" x14ac:dyDescent="0.3">
      <c r="A5072" s="1">
        <v>42618</v>
      </c>
      <c r="B5072">
        <v>160.38299599999999</v>
      </c>
    </row>
    <row r="5073" spans="1:2" x14ac:dyDescent="0.3">
      <c r="A5073" s="1">
        <v>42619</v>
      </c>
      <c r="B5073">
        <v>161.216599</v>
      </c>
    </row>
    <row r="5074" spans="1:2" x14ac:dyDescent="0.3">
      <c r="A5074" s="1">
        <v>42620</v>
      </c>
      <c r="B5074">
        <v>162.633713</v>
      </c>
    </row>
    <row r="5075" spans="1:2" x14ac:dyDescent="0.3">
      <c r="A5075" s="1">
        <v>42621</v>
      </c>
      <c r="B5075">
        <v>160.758118</v>
      </c>
    </row>
    <row r="5076" spans="1:2" x14ac:dyDescent="0.3">
      <c r="A5076" s="1">
        <v>42622</v>
      </c>
      <c r="B5076">
        <v>159.88284300000001</v>
      </c>
    </row>
    <row r="5077" spans="1:2" x14ac:dyDescent="0.3">
      <c r="A5077" s="1">
        <v>42625</v>
      </c>
      <c r="B5077">
        <v>156.75689700000001</v>
      </c>
    </row>
    <row r="5078" spans="1:2" x14ac:dyDescent="0.3">
      <c r="A5078" s="1">
        <v>42626</v>
      </c>
      <c r="B5078">
        <v>157.00697299999999</v>
      </c>
    </row>
    <row r="5079" spans="1:2" x14ac:dyDescent="0.3">
      <c r="A5079" s="1">
        <v>42627</v>
      </c>
      <c r="B5079">
        <v>157.13200399999999</v>
      </c>
    </row>
    <row r="5080" spans="1:2" x14ac:dyDescent="0.3">
      <c r="A5080" s="1">
        <v>42628</v>
      </c>
      <c r="B5080">
        <v>157.00697299999999</v>
      </c>
    </row>
    <row r="5081" spans="1:2" x14ac:dyDescent="0.3">
      <c r="A5081" s="1">
        <v>42629</v>
      </c>
      <c r="B5081">
        <v>154.047729</v>
      </c>
    </row>
    <row r="5082" spans="1:2" x14ac:dyDescent="0.3">
      <c r="A5082" s="1">
        <v>42632</v>
      </c>
      <c r="B5082">
        <v>156.50680500000001</v>
      </c>
    </row>
    <row r="5083" spans="1:2" x14ac:dyDescent="0.3">
      <c r="A5083" s="1">
        <v>42633</v>
      </c>
      <c r="B5083">
        <v>157.25704999999999</v>
      </c>
    </row>
    <row r="5084" spans="1:2" x14ac:dyDescent="0.3">
      <c r="A5084" s="1">
        <v>42634</v>
      </c>
      <c r="B5084">
        <v>157.34039300000001</v>
      </c>
    </row>
    <row r="5085" spans="1:2" x14ac:dyDescent="0.3">
      <c r="A5085" s="1">
        <v>42635</v>
      </c>
      <c r="B5085">
        <v>160.21629300000001</v>
      </c>
    </row>
    <row r="5086" spans="1:2" x14ac:dyDescent="0.3">
      <c r="A5086" s="1">
        <v>42636</v>
      </c>
      <c r="B5086">
        <v>159.29933199999999</v>
      </c>
    </row>
    <row r="5087" spans="1:2" x14ac:dyDescent="0.3">
      <c r="A5087" s="1">
        <v>42639</v>
      </c>
      <c r="B5087">
        <v>155.464798</v>
      </c>
    </row>
    <row r="5088" spans="1:2" x14ac:dyDescent="0.3">
      <c r="A5088" s="1">
        <v>42640</v>
      </c>
      <c r="B5088">
        <v>155.21470600000001</v>
      </c>
    </row>
    <row r="5089" spans="1:2" x14ac:dyDescent="0.3">
      <c r="A5089" s="1">
        <v>42641</v>
      </c>
      <c r="B5089">
        <v>156.006653</v>
      </c>
    </row>
    <row r="5090" spans="1:2" x14ac:dyDescent="0.3">
      <c r="A5090" s="1">
        <v>42642</v>
      </c>
      <c r="B5090">
        <v>155.006348</v>
      </c>
    </row>
    <row r="5091" spans="1:2" x14ac:dyDescent="0.3">
      <c r="A5091" s="1">
        <v>42643</v>
      </c>
      <c r="B5091">
        <v>156.006653</v>
      </c>
    </row>
    <row r="5092" spans="1:2" x14ac:dyDescent="0.3">
      <c r="A5092" s="1">
        <v>42647</v>
      </c>
      <c r="B5092">
        <v>157.29870600000001</v>
      </c>
    </row>
    <row r="5093" spans="1:2" x14ac:dyDescent="0.3">
      <c r="A5093" s="1">
        <v>42648</v>
      </c>
      <c r="B5093">
        <v>154.881317</v>
      </c>
    </row>
    <row r="5094" spans="1:2" x14ac:dyDescent="0.3">
      <c r="A5094" s="1">
        <v>42649</v>
      </c>
      <c r="B5094">
        <v>154.42280600000001</v>
      </c>
    </row>
    <row r="5095" spans="1:2" x14ac:dyDescent="0.3">
      <c r="A5095" s="1">
        <v>42650</v>
      </c>
      <c r="B5095">
        <v>150.50495900000001</v>
      </c>
    </row>
    <row r="5096" spans="1:2" x14ac:dyDescent="0.3">
      <c r="A5096" s="1">
        <v>42653</v>
      </c>
      <c r="B5096">
        <v>152.172134</v>
      </c>
    </row>
    <row r="5097" spans="1:2" x14ac:dyDescent="0.3">
      <c r="A5097" s="1">
        <v>42654</v>
      </c>
      <c r="B5097">
        <v>150.379929</v>
      </c>
    </row>
    <row r="5098" spans="1:2" x14ac:dyDescent="0.3">
      <c r="A5098" s="1">
        <v>42655</v>
      </c>
      <c r="B5098">
        <v>148.17089799999999</v>
      </c>
    </row>
    <row r="5099" spans="1:2" x14ac:dyDescent="0.3">
      <c r="A5099" s="1">
        <v>42656</v>
      </c>
      <c r="B5099">
        <v>145.878525</v>
      </c>
    </row>
    <row r="5100" spans="1:2" x14ac:dyDescent="0.3">
      <c r="A5100" s="1">
        <v>42657</v>
      </c>
      <c r="B5100">
        <v>146.045242</v>
      </c>
    </row>
    <row r="5101" spans="1:2" x14ac:dyDescent="0.3">
      <c r="A5101" s="1">
        <v>42660</v>
      </c>
      <c r="B5101">
        <v>146.12858600000001</v>
      </c>
    </row>
    <row r="5102" spans="1:2" x14ac:dyDescent="0.3">
      <c r="A5102" s="1">
        <v>42661</v>
      </c>
      <c r="B5102">
        <v>144.169647</v>
      </c>
    </row>
    <row r="5103" spans="1:2" x14ac:dyDescent="0.3">
      <c r="A5103" s="1">
        <v>42662</v>
      </c>
      <c r="B5103">
        <v>144.253006</v>
      </c>
    </row>
    <row r="5104" spans="1:2" x14ac:dyDescent="0.3">
      <c r="A5104" s="1">
        <v>42663</v>
      </c>
      <c r="B5104">
        <v>146.33698999999999</v>
      </c>
    </row>
    <row r="5105" spans="1:2" x14ac:dyDescent="0.3">
      <c r="A5105" s="1">
        <v>42664</v>
      </c>
      <c r="B5105">
        <v>144.294693</v>
      </c>
    </row>
    <row r="5106" spans="1:2" x14ac:dyDescent="0.3">
      <c r="A5106" s="1">
        <v>42667</v>
      </c>
      <c r="B5106">
        <v>144.461411</v>
      </c>
    </row>
    <row r="5107" spans="1:2" x14ac:dyDescent="0.3">
      <c r="A5107" s="1">
        <v>42668</v>
      </c>
      <c r="B5107">
        <v>145.46173099999999</v>
      </c>
    </row>
    <row r="5108" spans="1:2" x14ac:dyDescent="0.3">
      <c r="A5108" s="1">
        <v>42669</v>
      </c>
      <c r="B5108">
        <v>144.96156300000001</v>
      </c>
    </row>
    <row r="5109" spans="1:2" x14ac:dyDescent="0.3">
      <c r="A5109" s="1">
        <v>42670</v>
      </c>
      <c r="B5109">
        <v>145.711792</v>
      </c>
    </row>
    <row r="5110" spans="1:2" x14ac:dyDescent="0.3">
      <c r="A5110" s="1">
        <v>42671</v>
      </c>
      <c r="B5110">
        <v>146.211929</v>
      </c>
    </row>
    <row r="5111" spans="1:2" x14ac:dyDescent="0.3">
      <c r="A5111" s="1">
        <v>42674</v>
      </c>
      <c r="B5111">
        <v>145.50340299999999</v>
      </c>
    </row>
    <row r="5112" spans="1:2" x14ac:dyDescent="0.3">
      <c r="A5112" s="1">
        <v>42675</v>
      </c>
      <c r="B5112">
        <v>143.83622700000001</v>
      </c>
    </row>
    <row r="5113" spans="1:2" x14ac:dyDescent="0.3">
      <c r="A5113" s="1">
        <v>42676</v>
      </c>
      <c r="B5113">
        <v>141.668869</v>
      </c>
    </row>
    <row r="5114" spans="1:2" x14ac:dyDescent="0.3">
      <c r="A5114" s="1">
        <v>42677</v>
      </c>
      <c r="B5114">
        <v>140.126755</v>
      </c>
    </row>
    <row r="5115" spans="1:2" x14ac:dyDescent="0.3">
      <c r="A5115" s="1">
        <v>42678</v>
      </c>
      <c r="B5115">
        <v>139.45985400000001</v>
      </c>
    </row>
    <row r="5116" spans="1:2" x14ac:dyDescent="0.3">
      <c r="A5116" s="1">
        <v>42681</v>
      </c>
      <c r="B5116">
        <v>141.33543399999999</v>
      </c>
    </row>
    <row r="5117" spans="1:2" x14ac:dyDescent="0.3">
      <c r="A5117" s="1">
        <v>42682</v>
      </c>
      <c r="B5117">
        <v>140.96032700000001</v>
      </c>
    </row>
    <row r="5118" spans="1:2" x14ac:dyDescent="0.3">
      <c r="A5118" s="1">
        <v>42683</v>
      </c>
      <c r="B5118">
        <v>140.79359400000001</v>
      </c>
    </row>
    <row r="5119" spans="1:2" x14ac:dyDescent="0.3">
      <c r="A5119" s="1">
        <v>42684</v>
      </c>
      <c r="B5119">
        <v>133.45800800000001</v>
      </c>
    </row>
    <row r="5120" spans="1:2" x14ac:dyDescent="0.3">
      <c r="A5120" s="1">
        <v>42685</v>
      </c>
      <c r="B5120">
        <v>137.04245</v>
      </c>
    </row>
    <row r="5121" spans="1:2" x14ac:dyDescent="0.3">
      <c r="A5121" s="1">
        <v>42688</v>
      </c>
      <c r="B5121">
        <v>138.41786200000001</v>
      </c>
    </row>
    <row r="5122" spans="1:2" x14ac:dyDescent="0.3">
      <c r="A5122" s="1">
        <v>42689</v>
      </c>
      <c r="B5122">
        <v>139.96000699999999</v>
      </c>
    </row>
    <row r="5123" spans="1:2" x14ac:dyDescent="0.3">
      <c r="A5123" s="1">
        <v>42690</v>
      </c>
      <c r="B5123">
        <v>140.83528100000001</v>
      </c>
    </row>
    <row r="5124" spans="1:2" x14ac:dyDescent="0.3">
      <c r="A5124" s="1">
        <v>42691</v>
      </c>
      <c r="B5124">
        <v>141.04367099999999</v>
      </c>
    </row>
    <row r="5125" spans="1:2" x14ac:dyDescent="0.3">
      <c r="A5125" s="1">
        <v>42692</v>
      </c>
      <c r="B5125">
        <v>141.58552599999999</v>
      </c>
    </row>
    <row r="5126" spans="1:2" x14ac:dyDescent="0.3">
      <c r="A5126" s="1">
        <v>42695</v>
      </c>
      <c r="B5126">
        <v>140.91864000000001</v>
      </c>
    </row>
    <row r="5127" spans="1:2" x14ac:dyDescent="0.3">
      <c r="A5127" s="1">
        <v>42696</v>
      </c>
      <c r="B5127">
        <v>139.33480800000001</v>
      </c>
    </row>
    <row r="5128" spans="1:2" x14ac:dyDescent="0.3">
      <c r="A5128" s="1">
        <v>42697</v>
      </c>
      <c r="B5128">
        <v>136.20884699999999</v>
      </c>
    </row>
    <row r="5129" spans="1:2" x14ac:dyDescent="0.3">
      <c r="A5129" s="1">
        <v>42698</v>
      </c>
      <c r="B5129">
        <v>136.16717499999999</v>
      </c>
    </row>
    <row r="5130" spans="1:2" x14ac:dyDescent="0.3">
      <c r="A5130" s="1">
        <v>42699</v>
      </c>
      <c r="B5130">
        <v>137.209183</v>
      </c>
    </row>
    <row r="5131" spans="1:2" x14ac:dyDescent="0.3">
      <c r="A5131" s="1">
        <v>42702</v>
      </c>
      <c r="B5131">
        <v>136.709</v>
      </c>
    </row>
    <row r="5132" spans="1:2" x14ac:dyDescent="0.3">
      <c r="A5132" s="1">
        <v>42703</v>
      </c>
      <c r="B5132">
        <v>140.00169399999999</v>
      </c>
    </row>
    <row r="5133" spans="1:2" x14ac:dyDescent="0.3">
      <c r="A5133" s="1">
        <v>42704</v>
      </c>
      <c r="B5133">
        <v>139.54321300000001</v>
      </c>
    </row>
    <row r="5134" spans="1:2" x14ac:dyDescent="0.3">
      <c r="A5134" s="1">
        <v>42705</v>
      </c>
      <c r="B5134">
        <v>139.251465</v>
      </c>
    </row>
    <row r="5135" spans="1:2" x14ac:dyDescent="0.3">
      <c r="A5135" s="1">
        <v>42706</v>
      </c>
      <c r="B5135">
        <v>138.126114</v>
      </c>
    </row>
    <row r="5136" spans="1:2" x14ac:dyDescent="0.3">
      <c r="A5136" s="1">
        <v>42709</v>
      </c>
      <c r="B5136">
        <v>141.54383899999999</v>
      </c>
    </row>
    <row r="5137" spans="1:2" x14ac:dyDescent="0.3">
      <c r="A5137" s="1">
        <v>42710</v>
      </c>
      <c r="B5137">
        <v>143.21101400000001</v>
      </c>
    </row>
    <row r="5138" spans="1:2" x14ac:dyDescent="0.3">
      <c r="A5138" s="1">
        <v>42711</v>
      </c>
      <c r="B5138">
        <v>149.08783</v>
      </c>
    </row>
    <row r="5139" spans="1:2" x14ac:dyDescent="0.3">
      <c r="A5139" s="1">
        <v>42712</v>
      </c>
      <c r="B5139">
        <v>152.54724100000001</v>
      </c>
    </row>
    <row r="5140" spans="1:2" x14ac:dyDescent="0.3">
      <c r="A5140" s="1">
        <v>42713</v>
      </c>
      <c r="B5140">
        <v>152.38052400000001</v>
      </c>
    </row>
    <row r="5141" spans="1:2" x14ac:dyDescent="0.3">
      <c r="A5141" s="1">
        <v>42716</v>
      </c>
      <c r="B5141">
        <v>151.63028</v>
      </c>
    </row>
    <row r="5142" spans="1:2" x14ac:dyDescent="0.3">
      <c r="A5142" s="1">
        <v>42717</v>
      </c>
      <c r="B5142">
        <v>152.42219499999999</v>
      </c>
    </row>
    <row r="5143" spans="1:2" x14ac:dyDescent="0.3">
      <c r="A5143" s="1">
        <v>42718</v>
      </c>
      <c r="B5143">
        <v>151.67198200000001</v>
      </c>
    </row>
    <row r="5144" spans="1:2" x14ac:dyDescent="0.3">
      <c r="A5144" s="1">
        <v>42719</v>
      </c>
      <c r="B5144">
        <v>153.21412699999999</v>
      </c>
    </row>
    <row r="5145" spans="1:2" x14ac:dyDescent="0.3">
      <c r="A5145" s="1">
        <v>42720</v>
      </c>
      <c r="B5145">
        <v>153.13076799999999</v>
      </c>
    </row>
    <row r="5146" spans="1:2" x14ac:dyDescent="0.3">
      <c r="A5146" s="1">
        <v>42723</v>
      </c>
      <c r="B5146">
        <v>154.21443199999999</v>
      </c>
    </row>
    <row r="5147" spans="1:2" x14ac:dyDescent="0.3">
      <c r="A5147" s="1">
        <v>42724</v>
      </c>
      <c r="B5147">
        <v>154.589539</v>
      </c>
    </row>
    <row r="5148" spans="1:2" x14ac:dyDescent="0.3">
      <c r="A5148" s="1">
        <v>42725</v>
      </c>
      <c r="B5148">
        <v>154.589539</v>
      </c>
    </row>
    <row r="5149" spans="1:2" x14ac:dyDescent="0.3">
      <c r="A5149" s="1">
        <v>42726</v>
      </c>
      <c r="B5149">
        <v>154.33944700000001</v>
      </c>
    </row>
    <row r="5150" spans="1:2" x14ac:dyDescent="0.3">
      <c r="A5150" s="1">
        <v>42727</v>
      </c>
      <c r="B5150">
        <v>154.29779099999999</v>
      </c>
    </row>
    <row r="5151" spans="1:2" x14ac:dyDescent="0.3">
      <c r="A5151" s="1">
        <v>42731</v>
      </c>
      <c r="B5151">
        <v>154.381134</v>
      </c>
    </row>
    <row r="5152" spans="1:2" x14ac:dyDescent="0.3">
      <c r="A5152" s="1">
        <v>42732</v>
      </c>
      <c r="B5152">
        <v>154.29779099999999</v>
      </c>
    </row>
    <row r="5153" spans="1:2" x14ac:dyDescent="0.3">
      <c r="A5153" s="1">
        <v>42733</v>
      </c>
      <c r="B5153">
        <v>153.75595100000001</v>
      </c>
    </row>
    <row r="5154" spans="1:2" x14ac:dyDescent="0.3">
      <c r="A5154" s="1">
        <v>42734</v>
      </c>
      <c r="B5154">
        <v>153.13076799999999</v>
      </c>
    </row>
    <row r="5155" spans="1:2" x14ac:dyDescent="0.3">
      <c r="A5155" s="1">
        <v>42737</v>
      </c>
      <c r="B5155">
        <v>155.88162199999999</v>
      </c>
    </row>
    <row r="5156" spans="1:2" x14ac:dyDescent="0.3">
      <c r="A5156" s="1">
        <v>42738</v>
      </c>
      <c r="B5156">
        <v>157.54879800000001</v>
      </c>
    </row>
    <row r="5157" spans="1:2" x14ac:dyDescent="0.3">
      <c r="A5157" s="1">
        <v>42739</v>
      </c>
      <c r="B5157">
        <v>156.006653</v>
      </c>
    </row>
    <row r="5158" spans="1:2" x14ac:dyDescent="0.3">
      <c r="A5158" s="1">
        <v>42740</v>
      </c>
      <c r="B5158">
        <v>155.25640899999999</v>
      </c>
    </row>
    <row r="5159" spans="1:2" x14ac:dyDescent="0.3">
      <c r="A5159" s="1">
        <v>42741</v>
      </c>
      <c r="B5159">
        <v>156.96530200000001</v>
      </c>
    </row>
    <row r="5160" spans="1:2" x14ac:dyDescent="0.3">
      <c r="A5160" s="1">
        <v>42744</v>
      </c>
      <c r="B5160">
        <v>155.79826399999999</v>
      </c>
    </row>
    <row r="5161" spans="1:2" x14ac:dyDescent="0.3">
      <c r="A5161" s="1">
        <v>42745</v>
      </c>
      <c r="B5161">
        <v>159.96620200000001</v>
      </c>
    </row>
    <row r="5162" spans="1:2" x14ac:dyDescent="0.3">
      <c r="A5162" s="1">
        <v>42746</v>
      </c>
      <c r="B5162">
        <v>162.050186</v>
      </c>
    </row>
    <row r="5163" spans="1:2" x14ac:dyDescent="0.3">
      <c r="A5163" s="1">
        <v>42747</v>
      </c>
      <c r="B5163">
        <v>157.84056100000001</v>
      </c>
    </row>
    <row r="5164" spans="1:2" x14ac:dyDescent="0.3">
      <c r="A5164" s="1">
        <v>42748</v>
      </c>
      <c r="B5164">
        <v>157.54879800000001</v>
      </c>
    </row>
    <row r="5165" spans="1:2" x14ac:dyDescent="0.3">
      <c r="A5165" s="1">
        <v>42751</v>
      </c>
      <c r="B5165">
        <v>157.423767</v>
      </c>
    </row>
    <row r="5166" spans="1:2" x14ac:dyDescent="0.3">
      <c r="A5166" s="1">
        <v>42752</v>
      </c>
      <c r="B5166">
        <v>157.38208</v>
      </c>
    </row>
    <row r="5167" spans="1:2" x14ac:dyDescent="0.3">
      <c r="A5167" s="1">
        <v>42753</v>
      </c>
      <c r="B5167">
        <v>156.96530200000001</v>
      </c>
    </row>
    <row r="5168" spans="1:2" x14ac:dyDescent="0.3">
      <c r="A5168" s="1">
        <v>42754</v>
      </c>
      <c r="B5168">
        <v>157.423767</v>
      </c>
    </row>
    <row r="5169" spans="1:2" x14ac:dyDescent="0.3">
      <c r="A5169" s="1">
        <v>42755</v>
      </c>
      <c r="B5169">
        <v>155.21470600000001</v>
      </c>
    </row>
    <row r="5170" spans="1:2" x14ac:dyDescent="0.3">
      <c r="A5170" s="1">
        <v>42758</v>
      </c>
      <c r="B5170">
        <v>154.25610399999999</v>
      </c>
    </row>
    <row r="5171" spans="1:2" x14ac:dyDescent="0.3">
      <c r="A5171" s="1">
        <v>42759</v>
      </c>
      <c r="B5171">
        <v>154.881317</v>
      </c>
    </row>
    <row r="5172" spans="1:2" x14ac:dyDescent="0.3">
      <c r="A5172" s="1">
        <v>42760</v>
      </c>
      <c r="B5172">
        <v>156.59017900000001</v>
      </c>
    </row>
    <row r="5173" spans="1:2" x14ac:dyDescent="0.3">
      <c r="A5173" s="1">
        <v>42761</v>
      </c>
      <c r="B5173">
        <v>155.67323300000001</v>
      </c>
    </row>
    <row r="5174" spans="1:2" x14ac:dyDescent="0.3">
      <c r="A5174" s="1">
        <v>42762</v>
      </c>
      <c r="B5174">
        <v>154.00602699999999</v>
      </c>
    </row>
    <row r="5175" spans="1:2" x14ac:dyDescent="0.3">
      <c r="A5175" s="1">
        <v>42765</v>
      </c>
      <c r="B5175">
        <v>151.96374499999999</v>
      </c>
    </row>
    <row r="5176" spans="1:2" x14ac:dyDescent="0.3">
      <c r="A5176" s="1">
        <v>42766</v>
      </c>
      <c r="B5176">
        <v>150.62998999999999</v>
      </c>
    </row>
    <row r="5177" spans="1:2" x14ac:dyDescent="0.3">
      <c r="A5177" s="1">
        <v>42767</v>
      </c>
      <c r="B5177">
        <v>153.63090500000001</v>
      </c>
    </row>
    <row r="5178" spans="1:2" x14ac:dyDescent="0.3">
      <c r="A5178" s="1">
        <v>42768</v>
      </c>
      <c r="B5178">
        <v>155.42314099999999</v>
      </c>
    </row>
    <row r="5179" spans="1:2" x14ac:dyDescent="0.3">
      <c r="A5179" s="1">
        <v>42769</v>
      </c>
      <c r="B5179">
        <v>161.80012500000001</v>
      </c>
    </row>
    <row r="5180" spans="1:2" x14ac:dyDescent="0.3">
      <c r="A5180" s="1">
        <v>42772</v>
      </c>
      <c r="B5180">
        <v>157.67382799999999</v>
      </c>
    </row>
    <row r="5181" spans="1:2" x14ac:dyDescent="0.3">
      <c r="A5181" s="1">
        <v>42773</v>
      </c>
      <c r="B5181">
        <v>157.507126</v>
      </c>
    </row>
    <row r="5182" spans="1:2" x14ac:dyDescent="0.3">
      <c r="A5182" s="1">
        <v>42774</v>
      </c>
      <c r="B5182">
        <v>156.42344700000001</v>
      </c>
    </row>
    <row r="5183" spans="1:2" x14ac:dyDescent="0.3">
      <c r="A5183" s="1">
        <v>42775</v>
      </c>
      <c r="B5183">
        <v>155.75657699999999</v>
      </c>
    </row>
    <row r="5184" spans="1:2" x14ac:dyDescent="0.3">
      <c r="A5184" s="1">
        <v>42776</v>
      </c>
      <c r="B5184">
        <v>157.29870600000001</v>
      </c>
    </row>
    <row r="5185" spans="1:2" x14ac:dyDescent="0.3">
      <c r="A5185" s="1">
        <v>42779</v>
      </c>
      <c r="B5185">
        <v>159.34101899999999</v>
      </c>
    </row>
    <row r="5186" spans="1:2" x14ac:dyDescent="0.3">
      <c r="A5186" s="1">
        <v>42780</v>
      </c>
      <c r="B5186">
        <v>160.50804099999999</v>
      </c>
    </row>
    <row r="5187" spans="1:2" x14ac:dyDescent="0.3">
      <c r="A5187" s="1">
        <v>42781</v>
      </c>
      <c r="B5187">
        <v>159.13261399999999</v>
      </c>
    </row>
    <row r="5188" spans="1:2" x14ac:dyDescent="0.3">
      <c r="A5188" s="1">
        <v>42782</v>
      </c>
      <c r="B5188">
        <v>158.799194</v>
      </c>
    </row>
    <row r="5189" spans="1:2" x14ac:dyDescent="0.3">
      <c r="A5189" s="1">
        <v>42783</v>
      </c>
      <c r="B5189">
        <v>159.090958</v>
      </c>
    </row>
    <row r="5190" spans="1:2" x14ac:dyDescent="0.3">
      <c r="A5190" s="1">
        <v>42786</v>
      </c>
      <c r="B5190">
        <v>159.29933199999999</v>
      </c>
    </row>
    <row r="5191" spans="1:2" x14ac:dyDescent="0.3">
      <c r="A5191" s="1">
        <v>42787</v>
      </c>
      <c r="B5191">
        <v>161.25825499999999</v>
      </c>
    </row>
    <row r="5192" spans="1:2" x14ac:dyDescent="0.3">
      <c r="A5192" s="1">
        <v>42788</v>
      </c>
      <c r="B5192">
        <v>161.42497299999999</v>
      </c>
    </row>
    <row r="5193" spans="1:2" x14ac:dyDescent="0.3">
      <c r="A5193" s="1">
        <v>42789</v>
      </c>
      <c r="B5193">
        <v>162.550354</v>
      </c>
    </row>
    <row r="5194" spans="1:2" x14ac:dyDescent="0.3">
      <c r="A5194" s="1">
        <v>42790</v>
      </c>
      <c r="B5194">
        <v>160.09124800000001</v>
      </c>
    </row>
    <row r="5195" spans="1:2" x14ac:dyDescent="0.3">
      <c r="A5195" s="1">
        <v>42793</v>
      </c>
      <c r="B5195">
        <v>159.591095</v>
      </c>
    </row>
    <row r="5196" spans="1:2" x14ac:dyDescent="0.3">
      <c r="A5196" s="1">
        <v>42794</v>
      </c>
      <c r="B5196">
        <v>159.63278199999999</v>
      </c>
    </row>
    <row r="5197" spans="1:2" x14ac:dyDescent="0.3">
      <c r="A5197" s="1">
        <v>42795</v>
      </c>
      <c r="B5197">
        <v>160.88313299999999</v>
      </c>
    </row>
    <row r="5198" spans="1:2" x14ac:dyDescent="0.3">
      <c r="A5198" s="1">
        <v>42796</v>
      </c>
      <c r="B5198">
        <v>161.50834699999999</v>
      </c>
    </row>
    <row r="5199" spans="1:2" x14ac:dyDescent="0.3">
      <c r="A5199" s="1">
        <v>42797</v>
      </c>
      <c r="B5199">
        <v>159.96620200000001</v>
      </c>
    </row>
    <row r="5200" spans="1:2" x14ac:dyDescent="0.3">
      <c r="A5200" s="1">
        <v>42800</v>
      </c>
      <c r="B5200">
        <v>159.96620200000001</v>
      </c>
    </row>
    <row r="5201" spans="1:2" x14ac:dyDescent="0.3">
      <c r="A5201" s="1">
        <v>42801</v>
      </c>
      <c r="B5201">
        <v>161.341644</v>
      </c>
    </row>
    <row r="5202" spans="1:2" x14ac:dyDescent="0.3">
      <c r="A5202" s="1">
        <v>42802</v>
      </c>
      <c r="B5202">
        <v>160.59139999999999</v>
      </c>
    </row>
    <row r="5203" spans="1:2" x14ac:dyDescent="0.3">
      <c r="A5203" s="1">
        <v>42803</v>
      </c>
      <c r="B5203">
        <v>158.71582000000001</v>
      </c>
    </row>
    <row r="5204" spans="1:2" x14ac:dyDescent="0.3">
      <c r="A5204" s="1">
        <v>42804</v>
      </c>
      <c r="B5204">
        <v>159.25765999999999</v>
      </c>
    </row>
    <row r="5205" spans="1:2" x14ac:dyDescent="0.3">
      <c r="A5205" s="1">
        <v>42807</v>
      </c>
      <c r="B5205">
        <v>159.174286</v>
      </c>
    </row>
    <row r="5206" spans="1:2" x14ac:dyDescent="0.3">
      <c r="A5206" s="1">
        <v>42808</v>
      </c>
      <c r="B5206">
        <v>160.758118</v>
      </c>
    </row>
    <row r="5207" spans="1:2" x14ac:dyDescent="0.3">
      <c r="A5207" s="1">
        <v>42809</v>
      </c>
      <c r="B5207">
        <v>163.092163</v>
      </c>
    </row>
    <row r="5208" spans="1:2" x14ac:dyDescent="0.3">
      <c r="A5208" s="1">
        <v>42810</v>
      </c>
      <c r="B5208">
        <v>164.675995</v>
      </c>
    </row>
    <row r="5209" spans="1:2" x14ac:dyDescent="0.3">
      <c r="A5209" s="1">
        <v>42811</v>
      </c>
      <c r="B5209">
        <v>164.46760599999999</v>
      </c>
    </row>
    <row r="5210" spans="1:2" x14ac:dyDescent="0.3">
      <c r="A5210" s="1">
        <v>42814</v>
      </c>
      <c r="B5210">
        <v>164.38424699999999</v>
      </c>
    </row>
    <row r="5211" spans="1:2" x14ac:dyDescent="0.3">
      <c r="A5211" s="1">
        <v>42815</v>
      </c>
      <c r="B5211">
        <v>162.258591</v>
      </c>
    </row>
    <row r="5212" spans="1:2" x14ac:dyDescent="0.3">
      <c r="A5212" s="1">
        <v>42816</v>
      </c>
      <c r="B5212">
        <v>161.049881</v>
      </c>
    </row>
    <row r="5213" spans="1:2" x14ac:dyDescent="0.3">
      <c r="A5213" s="1">
        <v>42817</v>
      </c>
      <c r="B5213">
        <v>164.34257500000001</v>
      </c>
    </row>
    <row r="5214" spans="1:2" x14ac:dyDescent="0.3">
      <c r="A5214" s="1">
        <v>42818</v>
      </c>
      <c r="B5214">
        <v>166.42652899999999</v>
      </c>
    </row>
    <row r="5215" spans="1:2" x14ac:dyDescent="0.3">
      <c r="A5215" s="1">
        <v>42821</v>
      </c>
      <c r="B5215">
        <v>164.63432299999999</v>
      </c>
    </row>
    <row r="5216" spans="1:2" x14ac:dyDescent="0.3">
      <c r="A5216" s="1">
        <v>42822</v>
      </c>
      <c r="B5216">
        <v>168.13540599999999</v>
      </c>
    </row>
    <row r="5217" spans="1:2" x14ac:dyDescent="0.3">
      <c r="A5217" s="1">
        <v>42823</v>
      </c>
      <c r="B5217">
        <v>169.26075700000001</v>
      </c>
    </row>
    <row r="5218" spans="1:2" x14ac:dyDescent="0.3">
      <c r="A5218" s="1">
        <v>42824</v>
      </c>
      <c r="B5218">
        <v>171.96991</v>
      </c>
    </row>
    <row r="5219" spans="1:2" x14ac:dyDescent="0.3">
      <c r="A5219" s="1">
        <v>42825</v>
      </c>
      <c r="B5219">
        <v>171.303055</v>
      </c>
    </row>
    <row r="5220" spans="1:2" x14ac:dyDescent="0.3">
      <c r="A5220" s="1">
        <v>42828</v>
      </c>
      <c r="B5220">
        <v>170.17770400000001</v>
      </c>
    </row>
    <row r="5221" spans="1:2" x14ac:dyDescent="0.3">
      <c r="A5221" s="1">
        <v>42829</v>
      </c>
      <c r="B5221">
        <v>169.46916200000001</v>
      </c>
    </row>
    <row r="5222" spans="1:2" x14ac:dyDescent="0.3">
      <c r="A5222" s="1">
        <v>42830</v>
      </c>
      <c r="B5222">
        <v>166.88502500000001</v>
      </c>
    </row>
    <row r="5223" spans="1:2" x14ac:dyDescent="0.3">
      <c r="A5223" s="1">
        <v>42831</v>
      </c>
      <c r="B5223">
        <v>166.88502500000001</v>
      </c>
    </row>
    <row r="5224" spans="1:2" x14ac:dyDescent="0.3">
      <c r="A5224" s="1">
        <v>42832</v>
      </c>
      <c r="B5224">
        <v>167.676941</v>
      </c>
    </row>
    <row r="5225" spans="1:2" x14ac:dyDescent="0.3">
      <c r="A5225" s="1">
        <v>42835</v>
      </c>
      <c r="B5225">
        <v>166.926682</v>
      </c>
    </row>
    <row r="5226" spans="1:2" x14ac:dyDescent="0.3">
      <c r="A5226" s="1">
        <v>42836</v>
      </c>
      <c r="B5226">
        <v>166.21814000000001</v>
      </c>
    </row>
    <row r="5227" spans="1:2" x14ac:dyDescent="0.3">
      <c r="A5227" s="1">
        <v>42837</v>
      </c>
      <c r="B5227">
        <v>166.88502500000001</v>
      </c>
    </row>
    <row r="5228" spans="1:2" x14ac:dyDescent="0.3">
      <c r="A5228" s="1">
        <v>42838</v>
      </c>
      <c r="B5228">
        <v>164.92607100000001</v>
      </c>
    </row>
    <row r="5229" spans="1:2" x14ac:dyDescent="0.3">
      <c r="A5229" s="1">
        <v>42843</v>
      </c>
      <c r="B5229">
        <v>164.967758</v>
      </c>
    </row>
    <row r="5230" spans="1:2" x14ac:dyDescent="0.3">
      <c r="A5230" s="1">
        <v>42844</v>
      </c>
      <c r="B5230">
        <v>166.13479599999999</v>
      </c>
    </row>
    <row r="5231" spans="1:2" x14ac:dyDescent="0.3">
      <c r="A5231" s="1">
        <v>42845</v>
      </c>
      <c r="B5231">
        <v>166.75997899999999</v>
      </c>
    </row>
    <row r="5232" spans="1:2" x14ac:dyDescent="0.3">
      <c r="A5232" s="1">
        <v>42846</v>
      </c>
      <c r="B5232">
        <v>167.718613</v>
      </c>
    </row>
    <row r="5233" spans="1:2" x14ac:dyDescent="0.3">
      <c r="A5233" s="1">
        <v>42849</v>
      </c>
      <c r="B5233">
        <v>172.261673</v>
      </c>
    </row>
    <row r="5234" spans="1:2" x14ac:dyDescent="0.3">
      <c r="A5234" s="1">
        <v>42850</v>
      </c>
      <c r="B5234">
        <v>167.676941</v>
      </c>
    </row>
    <row r="5235" spans="1:2" x14ac:dyDescent="0.3">
      <c r="A5235" s="1">
        <v>42851</v>
      </c>
      <c r="B5235">
        <v>168.593887</v>
      </c>
    </row>
    <row r="5236" spans="1:2" x14ac:dyDescent="0.3">
      <c r="A5236" s="1">
        <v>42852</v>
      </c>
      <c r="B5236">
        <v>170.59449799999999</v>
      </c>
    </row>
    <row r="5237" spans="1:2" x14ac:dyDescent="0.3">
      <c r="A5237" s="1">
        <v>42853</v>
      </c>
      <c r="B5237">
        <v>174.93597399999999</v>
      </c>
    </row>
    <row r="5238" spans="1:2" x14ac:dyDescent="0.3">
      <c r="A5238" s="1">
        <v>42857</v>
      </c>
      <c r="B5238">
        <v>174.97943100000001</v>
      </c>
    </row>
    <row r="5239" spans="1:2" x14ac:dyDescent="0.3">
      <c r="A5239" s="1">
        <v>42858</v>
      </c>
      <c r="B5239">
        <v>174.718658</v>
      </c>
    </row>
    <row r="5240" spans="1:2" x14ac:dyDescent="0.3">
      <c r="A5240" s="1">
        <v>42859</v>
      </c>
      <c r="B5240">
        <v>178.45642100000001</v>
      </c>
    </row>
    <row r="5241" spans="1:2" x14ac:dyDescent="0.3">
      <c r="A5241" s="1">
        <v>42860</v>
      </c>
      <c r="B5241">
        <v>180.455704</v>
      </c>
    </row>
    <row r="5242" spans="1:2" x14ac:dyDescent="0.3">
      <c r="A5242" s="1">
        <v>42863</v>
      </c>
      <c r="B5242">
        <v>179.412598</v>
      </c>
    </row>
    <row r="5243" spans="1:2" x14ac:dyDescent="0.3">
      <c r="A5243" s="1">
        <v>42864</v>
      </c>
      <c r="B5243">
        <v>178.282578</v>
      </c>
    </row>
    <row r="5244" spans="1:2" x14ac:dyDescent="0.3">
      <c r="A5244" s="1">
        <v>42865</v>
      </c>
      <c r="B5244">
        <v>181.28149400000001</v>
      </c>
    </row>
    <row r="5245" spans="1:2" x14ac:dyDescent="0.3">
      <c r="A5245" s="1">
        <v>42866</v>
      </c>
      <c r="B5245">
        <v>181.80302399999999</v>
      </c>
    </row>
    <row r="5246" spans="1:2" x14ac:dyDescent="0.3">
      <c r="A5246" s="1">
        <v>42867</v>
      </c>
      <c r="B5246">
        <v>180.629547</v>
      </c>
    </row>
    <row r="5247" spans="1:2" x14ac:dyDescent="0.3">
      <c r="A5247" s="1">
        <v>42870</v>
      </c>
      <c r="B5247">
        <v>180.49916099999999</v>
      </c>
    </row>
    <row r="5248" spans="1:2" x14ac:dyDescent="0.3">
      <c r="A5248" s="1">
        <v>42871</v>
      </c>
      <c r="B5248">
        <v>178.63028</v>
      </c>
    </row>
    <row r="5249" spans="1:2" x14ac:dyDescent="0.3">
      <c r="A5249" s="1">
        <v>42872</v>
      </c>
      <c r="B5249">
        <v>175.97908000000001</v>
      </c>
    </row>
    <row r="5250" spans="1:2" x14ac:dyDescent="0.3">
      <c r="A5250" s="1">
        <v>42873</v>
      </c>
      <c r="B5250">
        <v>175.67486600000001</v>
      </c>
    </row>
    <row r="5251" spans="1:2" x14ac:dyDescent="0.3">
      <c r="A5251" s="1">
        <v>42874</v>
      </c>
      <c r="B5251">
        <v>175.41407799999999</v>
      </c>
    </row>
    <row r="5252" spans="1:2" x14ac:dyDescent="0.3">
      <c r="A5252" s="1">
        <v>42877</v>
      </c>
      <c r="B5252">
        <v>175.06636</v>
      </c>
    </row>
    <row r="5253" spans="1:2" x14ac:dyDescent="0.3">
      <c r="A5253" s="1">
        <v>42878</v>
      </c>
      <c r="B5253">
        <v>174.84904499999999</v>
      </c>
    </row>
    <row r="5254" spans="1:2" x14ac:dyDescent="0.3">
      <c r="A5254" s="1">
        <v>42879</v>
      </c>
      <c r="B5254">
        <v>174.84904499999999</v>
      </c>
    </row>
    <row r="5255" spans="1:2" x14ac:dyDescent="0.3">
      <c r="A5255" s="1">
        <v>42880</v>
      </c>
      <c r="B5255">
        <v>174.28402700000001</v>
      </c>
    </row>
    <row r="5256" spans="1:2" x14ac:dyDescent="0.3">
      <c r="A5256" s="1">
        <v>42881</v>
      </c>
      <c r="B5256">
        <v>173.15400700000001</v>
      </c>
    </row>
    <row r="5257" spans="1:2" x14ac:dyDescent="0.3">
      <c r="A5257" s="1">
        <v>42884</v>
      </c>
      <c r="B5257">
        <v>172.80632</v>
      </c>
    </row>
    <row r="5258" spans="1:2" x14ac:dyDescent="0.3">
      <c r="A5258" s="1">
        <v>42885</v>
      </c>
      <c r="B5258">
        <v>174.06672699999999</v>
      </c>
    </row>
    <row r="5259" spans="1:2" x14ac:dyDescent="0.3">
      <c r="A5259" s="1">
        <v>42886</v>
      </c>
      <c r="B5259">
        <v>172.11093099999999</v>
      </c>
    </row>
    <row r="5260" spans="1:2" x14ac:dyDescent="0.3">
      <c r="A5260" s="1">
        <v>42887</v>
      </c>
      <c r="B5260">
        <v>173.93635599999999</v>
      </c>
    </row>
    <row r="5261" spans="1:2" x14ac:dyDescent="0.3">
      <c r="A5261" s="1">
        <v>42888</v>
      </c>
      <c r="B5261">
        <v>175.58792099999999</v>
      </c>
    </row>
    <row r="5262" spans="1:2" x14ac:dyDescent="0.3">
      <c r="A5262" s="1">
        <v>42891</v>
      </c>
      <c r="B5262">
        <v>175.58792099999999</v>
      </c>
    </row>
    <row r="5263" spans="1:2" x14ac:dyDescent="0.3">
      <c r="A5263" s="1">
        <v>42892</v>
      </c>
      <c r="B5263">
        <v>173.37132299999999</v>
      </c>
    </row>
    <row r="5264" spans="1:2" x14ac:dyDescent="0.3">
      <c r="A5264" s="1">
        <v>42893</v>
      </c>
      <c r="B5264">
        <v>172.458618</v>
      </c>
    </row>
    <row r="5265" spans="1:2" x14ac:dyDescent="0.3">
      <c r="A5265" s="1">
        <v>42894</v>
      </c>
      <c r="B5265">
        <v>171.50245699999999</v>
      </c>
    </row>
    <row r="5266" spans="1:2" x14ac:dyDescent="0.3">
      <c r="A5266" s="1">
        <v>42895</v>
      </c>
      <c r="B5266">
        <v>172.719391</v>
      </c>
    </row>
    <row r="5267" spans="1:2" x14ac:dyDescent="0.3">
      <c r="A5267" s="1">
        <v>42898</v>
      </c>
      <c r="B5267">
        <v>172.24130199999999</v>
      </c>
    </row>
    <row r="5268" spans="1:2" x14ac:dyDescent="0.3">
      <c r="A5268" s="1">
        <v>42899</v>
      </c>
      <c r="B5268">
        <v>172.719391</v>
      </c>
    </row>
    <row r="5269" spans="1:2" x14ac:dyDescent="0.3">
      <c r="A5269" s="1">
        <v>42900</v>
      </c>
      <c r="B5269">
        <v>172.84979200000001</v>
      </c>
    </row>
    <row r="5270" spans="1:2" x14ac:dyDescent="0.3">
      <c r="A5270" s="1">
        <v>42901</v>
      </c>
      <c r="B5270">
        <v>170.50282300000001</v>
      </c>
    </row>
    <row r="5271" spans="1:2" x14ac:dyDescent="0.3">
      <c r="A5271" s="1">
        <v>42902</v>
      </c>
      <c r="B5271">
        <v>171.415527</v>
      </c>
    </row>
    <row r="5272" spans="1:2" x14ac:dyDescent="0.3">
      <c r="A5272" s="1">
        <v>42905</v>
      </c>
      <c r="B5272">
        <v>172.41516100000001</v>
      </c>
    </row>
    <row r="5273" spans="1:2" x14ac:dyDescent="0.3">
      <c r="A5273" s="1">
        <v>42906</v>
      </c>
      <c r="B5273">
        <v>171.589371</v>
      </c>
    </row>
    <row r="5274" spans="1:2" x14ac:dyDescent="0.3">
      <c r="A5274" s="1">
        <v>42907</v>
      </c>
      <c r="B5274">
        <v>171.850143</v>
      </c>
    </row>
    <row r="5275" spans="1:2" x14ac:dyDescent="0.3">
      <c r="A5275" s="1">
        <v>42908</v>
      </c>
      <c r="B5275">
        <v>172.32823200000001</v>
      </c>
    </row>
    <row r="5276" spans="1:2" x14ac:dyDescent="0.3">
      <c r="A5276" s="1">
        <v>42909</v>
      </c>
      <c r="B5276">
        <v>171.067825</v>
      </c>
    </row>
    <row r="5277" spans="1:2" x14ac:dyDescent="0.3">
      <c r="A5277" s="1">
        <v>42912</v>
      </c>
      <c r="B5277">
        <v>172.067474</v>
      </c>
    </row>
    <row r="5278" spans="1:2" x14ac:dyDescent="0.3">
      <c r="A5278" s="1">
        <v>42913</v>
      </c>
      <c r="B5278">
        <v>166.330444</v>
      </c>
    </row>
    <row r="5279" spans="1:2" x14ac:dyDescent="0.3">
      <c r="A5279" s="1">
        <v>42914</v>
      </c>
      <c r="B5279">
        <v>167.93852200000001</v>
      </c>
    </row>
    <row r="5280" spans="1:2" x14ac:dyDescent="0.3">
      <c r="A5280" s="1">
        <v>42915</v>
      </c>
      <c r="B5280">
        <v>163.80961600000001</v>
      </c>
    </row>
    <row r="5281" spans="1:2" x14ac:dyDescent="0.3">
      <c r="A5281" s="1">
        <v>42916</v>
      </c>
      <c r="B5281">
        <v>164.24423200000001</v>
      </c>
    </row>
    <row r="5282" spans="1:2" x14ac:dyDescent="0.3">
      <c r="A5282" s="1">
        <v>42919</v>
      </c>
      <c r="B5282">
        <v>165.15695199999999</v>
      </c>
    </row>
    <row r="5283" spans="1:2" x14ac:dyDescent="0.3">
      <c r="A5283" s="1">
        <v>42920</v>
      </c>
      <c r="B5283">
        <v>165.026566</v>
      </c>
    </row>
    <row r="5284" spans="1:2" x14ac:dyDescent="0.3">
      <c r="A5284" s="1">
        <v>42921</v>
      </c>
      <c r="B5284">
        <v>164.72232099999999</v>
      </c>
    </row>
    <row r="5285" spans="1:2" x14ac:dyDescent="0.3">
      <c r="A5285" s="1">
        <v>42922</v>
      </c>
      <c r="B5285">
        <v>164.80926500000001</v>
      </c>
    </row>
    <row r="5286" spans="1:2" x14ac:dyDescent="0.3">
      <c r="A5286" s="1">
        <v>42923</v>
      </c>
      <c r="B5286">
        <v>164.026917</v>
      </c>
    </row>
    <row r="5287" spans="1:2" x14ac:dyDescent="0.3">
      <c r="A5287" s="1">
        <v>42926</v>
      </c>
      <c r="B5287">
        <v>166.373886</v>
      </c>
    </row>
    <row r="5288" spans="1:2" x14ac:dyDescent="0.3">
      <c r="A5288" s="1">
        <v>42927</v>
      </c>
      <c r="B5288">
        <v>168.24276699999999</v>
      </c>
    </row>
    <row r="5289" spans="1:2" x14ac:dyDescent="0.3">
      <c r="A5289" s="1">
        <v>42928</v>
      </c>
      <c r="B5289">
        <v>169.80741900000001</v>
      </c>
    </row>
    <row r="5290" spans="1:2" x14ac:dyDescent="0.3">
      <c r="A5290" s="1">
        <v>42929</v>
      </c>
      <c r="B5290">
        <v>170.980896</v>
      </c>
    </row>
    <row r="5291" spans="1:2" x14ac:dyDescent="0.3">
      <c r="A5291" s="1">
        <v>42930</v>
      </c>
      <c r="B5291">
        <v>170.720123</v>
      </c>
    </row>
    <row r="5292" spans="1:2" x14ac:dyDescent="0.3">
      <c r="A5292" s="1">
        <v>42933</v>
      </c>
      <c r="B5292">
        <v>171.80668600000001</v>
      </c>
    </row>
    <row r="5293" spans="1:2" x14ac:dyDescent="0.3">
      <c r="A5293" s="1">
        <v>42934</v>
      </c>
      <c r="B5293">
        <v>171.067825</v>
      </c>
    </row>
    <row r="5294" spans="1:2" x14ac:dyDescent="0.3">
      <c r="A5294" s="1">
        <v>42935</v>
      </c>
      <c r="B5294">
        <v>171.71977200000001</v>
      </c>
    </row>
    <row r="5295" spans="1:2" x14ac:dyDescent="0.3">
      <c r="A5295" s="1">
        <v>42936</v>
      </c>
      <c r="B5295">
        <v>171.89361600000001</v>
      </c>
    </row>
    <row r="5296" spans="1:2" x14ac:dyDescent="0.3">
      <c r="A5296" s="1">
        <v>42937</v>
      </c>
      <c r="B5296">
        <v>166.54774499999999</v>
      </c>
    </row>
    <row r="5297" spans="1:2" x14ac:dyDescent="0.3">
      <c r="A5297" s="1">
        <v>42940</v>
      </c>
      <c r="B5297">
        <v>165.63504</v>
      </c>
    </row>
    <row r="5298" spans="1:2" x14ac:dyDescent="0.3">
      <c r="A5298" s="1">
        <v>42941</v>
      </c>
      <c r="B5298">
        <v>166.80851699999999</v>
      </c>
    </row>
    <row r="5299" spans="1:2" x14ac:dyDescent="0.3">
      <c r="A5299" s="1">
        <v>42942</v>
      </c>
      <c r="B5299">
        <v>169.28587300000001</v>
      </c>
    </row>
    <row r="5300" spans="1:2" x14ac:dyDescent="0.3">
      <c r="A5300" s="1">
        <v>42943</v>
      </c>
      <c r="B5300">
        <v>170.89399700000001</v>
      </c>
    </row>
    <row r="5301" spans="1:2" x14ac:dyDescent="0.3">
      <c r="A5301" s="1">
        <v>42944</v>
      </c>
      <c r="B5301">
        <v>167.41699199999999</v>
      </c>
    </row>
    <row r="5302" spans="1:2" x14ac:dyDescent="0.3">
      <c r="A5302" s="1">
        <v>42947</v>
      </c>
      <c r="B5302">
        <v>165.591568</v>
      </c>
    </row>
    <row r="5303" spans="1:2" x14ac:dyDescent="0.3">
      <c r="A5303" s="1">
        <v>42948</v>
      </c>
      <c r="B5303">
        <v>167.156204</v>
      </c>
    </row>
    <row r="5304" spans="1:2" x14ac:dyDescent="0.3">
      <c r="A5304" s="1">
        <v>42949</v>
      </c>
      <c r="B5304">
        <v>164.72232099999999</v>
      </c>
    </row>
    <row r="5305" spans="1:2" x14ac:dyDescent="0.3">
      <c r="A5305" s="1">
        <v>42950</v>
      </c>
      <c r="B5305">
        <v>164.026917</v>
      </c>
    </row>
    <row r="5306" spans="1:2" x14ac:dyDescent="0.3">
      <c r="A5306" s="1">
        <v>42951</v>
      </c>
      <c r="B5306">
        <v>164.33116100000001</v>
      </c>
    </row>
    <row r="5307" spans="1:2" x14ac:dyDescent="0.3">
      <c r="A5307" s="1">
        <v>42954</v>
      </c>
      <c r="B5307">
        <v>164.07038900000001</v>
      </c>
    </row>
    <row r="5308" spans="1:2" x14ac:dyDescent="0.3">
      <c r="A5308" s="1">
        <v>42955</v>
      </c>
      <c r="B5308">
        <v>165.11348000000001</v>
      </c>
    </row>
    <row r="5309" spans="1:2" x14ac:dyDescent="0.3">
      <c r="A5309" s="1">
        <v>42956</v>
      </c>
      <c r="B5309">
        <v>165.89579800000001</v>
      </c>
    </row>
    <row r="5310" spans="1:2" x14ac:dyDescent="0.3">
      <c r="A5310" s="1">
        <v>42957</v>
      </c>
      <c r="B5310">
        <v>165.54811100000001</v>
      </c>
    </row>
    <row r="5311" spans="1:2" x14ac:dyDescent="0.3">
      <c r="A5311" s="1">
        <v>42958</v>
      </c>
      <c r="B5311">
        <v>164.852722</v>
      </c>
    </row>
    <row r="5312" spans="1:2" x14ac:dyDescent="0.3">
      <c r="A5312" s="1">
        <v>42961</v>
      </c>
      <c r="B5312">
        <v>165.07002299999999</v>
      </c>
    </row>
    <row r="5313" spans="1:2" x14ac:dyDescent="0.3">
      <c r="A5313" s="1">
        <v>42962</v>
      </c>
      <c r="B5313">
        <v>164.635391</v>
      </c>
    </row>
    <row r="5314" spans="1:2" x14ac:dyDescent="0.3">
      <c r="A5314" s="1">
        <v>42963</v>
      </c>
      <c r="B5314">
        <v>167.98199500000001</v>
      </c>
    </row>
    <row r="5315" spans="1:2" x14ac:dyDescent="0.3">
      <c r="A5315" s="1">
        <v>42964</v>
      </c>
      <c r="B5315">
        <v>168.112381</v>
      </c>
    </row>
    <row r="5316" spans="1:2" x14ac:dyDescent="0.3">
      <c r="A5316" s="1">
        <v>42965</v>
      </c>
      <c r="B5316">
        <v>167.11274700000001</v>
      </c>
    </row>
    <row r="5317" spans="1:2" x14ac:dyDescent="0.3">
      <c r="A5317" s="1">
        <v>42968</v>
      </c>
      <c r="B5317">
        <v>166.504288</v>
      </c>
    </row>
    <row r="5318" spans="1:2" x14ac:dyDescent="0.3">
      <c r="A5318" s="1">
        <v>42969</v>
      </c>
      <c r="B5318">
        <v>170.11166399999999</v>
      </c>
    </row>
    <row r="5319" spans="1:2" x14ac:dyDescent="0.3">
      <c r="A5319" s="1">
        <v>42970</v>
      </c>
      <c r="B5319">
        <v>168.93817100000001</v>
      </c>
    </row>
    <row r="5320" spans="1:2" x14ac:dyDescent="0.3">
      <c r="A5320" s="1">
        <v>42971</v>
      </c>
      <c r="B5320">
        <v>167.590836</v>
      </c>
    </row>
    <row r="5321" spans="1:2" x14ac:dyDescent="0.3">
      <c r="A5321" s="1">
        <v>42972</v>
      </c>
      <c r="B5321">
        <v>166.85197400000001</v>
      </c>
    </row>
    <row r="5322" spans="1:2" x14ac:dyDescent="0.3">
      <c r="A5322" s="1">
        <v>42975</v>
      </c>
      <c r="B5322">
        <v>167.156204</v>
      </c>
    </row>
    <row r="5323" spans="1:2" x14ac:dyDescent="0.3">
      <c r="A5323" s="1">
        <v>42976</v>
      </c>
      <c r="B5323">
        <v>164.80926500000001</v>
      </c>
    </row>
    <row r="5324" spans="1:2" x14ac:dyDescent="0.3">
      <c r="A5324" s="1">
        <v>42977</v>
      </c>
      <c r="B5324">
        <v>166.41735800000001</v>
      </c>
    </row>
    <row r="5325" spans="1:2" x14ac:dyDescent="0.3">
      <c r="A5325" s="1">
        <v>42978</v>
      </c>
      <c r="B5325">
        <v>164.765793</v>
      </c>
    </row>
    <row r="5326" spans="1:2" x14ac:dyDescent="0.3">
      <c r="A5326" s="1">
        <v>42979</v>
      </c>
      <c r="B5326">
        <v>165.11348000000001</v>
      </c>
    </row>
    <row r="5327" spans="1:2" x14ac:dyDescent="0.3">
      <c r="A5327" s="1">
        <v>42982</v>
      </c>
      <c r="B5327">
        <v>166.11312899999999</v>
      </c>
    </row>
    <row r="5328" spans="1:2" x14ac:dyDescent="0.3">
      <c r="A5328" s="1">
        <v>42983</v>
      </c>
      <c r="B5328">
        <v>167.199692</v>
      </c>
    </row>
    <row r="5329" spans="1:2" x14ac:dyDescent="0.3">
      <c r="A5329" s="1">
        <v>42984</v>
      </c>
      <c r="B5329">
        <v>168.72087099999999</v>
      </c>
    </row>
    <row r="5330" spans="1:2" x14ac:dyDescent="0.3">
      <c r="A5330" s="1">
        <v>42985</v>
      </c>
      <c r="B5330">
        <v>171.98054500000001</v>
      </c>
    </row>
    <row r="5331" spans="1:2" x14ac:dyDescent="0.3">
      <c r="A5331" s="1">
        <v>42986</v>
      </c>
      <c r="B5331">
        <v>172.936691</v>
      </c>
    </row>
    <row r="5332" spans="1:2" x14ac:dyDescent="0.3">
      <c r="A5332" s="1">
        <v>42989</v>
      </c>
      <c r="B5332">
        <v>174.28402700000001</v>
      </c>
    </row>
    <row r="5333" spans="1:2" x14ac:dyDescent="0.3">
      <c r="A5333" s="1">
        <v>42990</v>
      </c>
      <c r="B5333">
        <v>174.50135800000001</v>
      </c>
    </row>
    <row r="5334" spans="1:2" x14ac:dyDescent="0.3">
      <c r="A5334" s="1">
        <v>42991</v>
      </c>
      <c r="B5334">
        <v>173.84942599999999</v>
      </c>
    </row>
    <row r="5335" spans="1:2" x14ac:dyDescent="0.3">
      <c r="A5335" s="1">
        <v>42992</v>
      </c>
      <c r="B5335">
        <v>177.500259</v>
      </c>
    </row>
    <row r="5336" spans="1:2" x14ac:dyDescent="0.3">
      <c r="A5336" s="1">
        <v>42993</v>
      </c>
      <c r="B5336">
        <v>179.89068599999999</v>
      </c>
    </row>
    <row r="5337" spans="1:2" x14ac:dyDescent="0.3">
      <c r="A5337" s="1">
        <v>42996</v>
      </c>
      <c r="B5337">
        <v>178.84759500000001</v>
      </c>
    </row>
    <row r="5338" spans="1:2" x14ac:dyDescent="0.3">
      <c r="A5338" s="1">
        <v>42997</v>
      </c>
      <c r="B5338">
        <v>180.71646100000001</v>
      </c>
    </row>
    <row r="5339" spans="1:2" x14ac:dyDescent="0.3">
      <c r="A5339" s="1">
        <v>42998</v>
      </c>
      <c r="B5339">
        <v>181.54226700000001</v>
      </c>
    </row>
    <row r="5340" spans="1:2" x14ac:dyDescent="0.3">
      <c r="A5340" s="1">
        <v>42999</v>
      </c>
      <c r="B5340">
        <v>184.23692299999999</v>
      </c>
    </row>
    <row r="5341" spans="1:2" x14ac:dyDescent="0.3">
      <c r="A5341" s="1">
        <v>43000</v>
      </c>
      <c r="B5341">
        <v>184.715012</v>
      </c>
    </row>
    <row r="5342" spans="1:2" x14ac:dyDescent="0.3">
      <c r="A5342" s="1">
        <v>43003</v>
      </c>
      <c r="B5342">
        <v>183.237289</v>
      </c>
    </row>
    <row r="5343" spans="1:2" x14ac:dyDescent="0.3">
      <c r="A5343" s="1">
        <v>43004</v>
      </c>
      <c r="B5343">
        <v>184.62808200000001</v>
      </c>
    </row>
    <row r="5344" spans="1:2" x14ac:dyDescent="0.3">
      <c r="A5344" s="1">
        <v>43005</v>
      </c>
      <c r="B5344">
        <v>185.236557</v>
      </c>
    </row>
    <row r="5345" spans="1:2" x14ac:dyDescent="0.3">
      <c r="A5345" s="1">
        <v>43006</v>
      </c>
      <c r="B5345">
        <v>186.01889</v>
      </c>
    </row>
    <row r="5346" spans="1:2" x14ac:dyDescent="0.3">
      <c r="A5346" s="1">
        <v>43007</v>
      </c>
      <c r="B5346">
        <v>186.670807</v>
      </c>
    </row>
    <row r="5347" spans="1:2" x14ac:dyDescent="0.3">
      <c r="A5347" s="1">
        <v>43010</v>
      </c>
      <c r="B5347">
        <v>186.670807</v>
      </c>
    </row>
    <row r="5348" spans="1:2" x14ac:dyDescent="0.3">
      <c r="A5348" s="1">
        <v>43011</v>
      </c>
      <c r="B5348">
        <v>186.670807</v>
      </c>
    </row>
    <row r="5349" spans="1:2" x14ac:dyDescent="0.3">
      <c r="A5349" s="1">
        <v>43012</v>
      </c>
      <c r="B5349">
        <v>187.97470100000001</v>
      </c>
    </row>
    <row r="5350" spans="1:2" x14ac:dyDescent="0.3">
      <c r="A5350" s="1">
        <v>43013</v>
      </c>
      <c r="B5350">
        <v>188.192001</v>
      </c>
    </row>
    <row r="5351" spans="1:2" x14ac:dyDescent="0.3">
      <c r="A5351" s="1">
        <v>43014</v>
      </c>
      <c r="B5351">
        <v>187.49658199999999</v>
      </c>
    </row>
    <row r="5352" spans="1:2" x14ac:dyDescent="0.3">
      <c r="A5352" s="1">
        <v>43017</v>
      </c>
      <c r="B5352">
        <v>187.366196</v>
      </c>
    </row>
    <row r="5353" spans="1:2" x14ac:dyDescent="0.3">
      <c r="A5353" s="1">
        <v>43018</v>
      </c>
      <c r="B5353">
        <v>187.88777200000001</v>
      </c>
    </row>
    <row r="5354" spans="1:2" x14ac:dyDescent="0.3">
      <c r="A5354" s="1">
        <v>43019</v>
      </c>
      <c r="B5354">
        <v>187.54003900000001</v>
      </c>
    </row>
    <row r="5355" spans="1:2" x14ac:dyDescent="0.3">
      <c r="A5355" s="1">
        <v>43020</v>
      </c>
      <c r="B5355">
        <v>187.88777200000001</v>
      </c>
    </row>
    <row r="5356" spans="1:2" x14ac:dyDescent="0.3">
      <c r="A5356" s="1">
        <v>43021</v>
      </c>
      <c r="B5356">
        <v>187.19236799999999</v>
      </c>
    </row>
    <row r="5357" spans="1:2" x14ac:dyDescent="0.3">
      <c r="A5357" s="1">
        <v>43024</v>
      </c>
      <c r="B5357">
        <v>186.670807</v>
      </c>
    </row>
    <row r="5358" spans="1:2" x14ac:dyDescent="0.3">
      <c r="A5358" s="1">
        <v>43025</v>
      </c>
      <c r="B5358">
        <v>186.80119300000001</v>
      </c>
    </row>
    <row r="5359" spans="1:2" x14ac:dyDescent="0.3">
      <c r="A5359" s="1">
        <v>43026</v>
      </c>
      <c r="B5359">
        <v>187.80085800000001</v>
      </c>
    </row>
    <row r="5360" spans="1:2" x14ac:dyDescent="0.3">
      <c r="A5360" s="1">
        <v>43027</v>
      </c>
      <c r="B5360">
        <v>185.193085</v>
      </c>
    </row>
    <row r="5361" spans="1:2" x14ac:dyDescent="0.3">
      <c r="A5361" s="1">
        <v>43028</v>
      </c>
      <c r="B5361">
        <v>185.58424400000001</v>
      </c>
    </row>
    <row r="5362" spans="1:2" x14ac:dyDescent="0.3">
      <c r="A5362" s="1">
        <v>43031</v>
      </c>
      <c r="B5362">
        <v>184.58462499999999</v>
      </c>
    </row>
    <row r="5363" spans="1:2" x14ac:dyDescent="0.3">
      <c r="A5363" s="1">
        <v>43032</v>
      </c>
      <c r="B5363">
        <v>186.149261</v>
      </c>
    </row>
    <row r="5364" spans="1:2" x14ac:dyDescent="0.3">
      <c r="A5364" s="1">
        <v>43033</v>
      </c>
      <c r="B5364">
        <v>185.106155</v>
      </c>
    </row>
    <row r="5365" spans="1:2" x14ac:dyDescent="0.3">
      <c r="A5365" s="1">
        <v>43034</v>
      </c>
      <c r="B5365">
        <v>187.58351099999999</v>
      </c>
    </row>
    <row r="5366" spans="1:2" x14ac:dyDescent="0.3">
      <c r="A5366" s="1">
        <v>43035</v>
      </c>
      <c r="B5366">
        <v>189.017776</v>
      </c>
    </row>
    <row r="5367" spans="1:2" x14ac:dyDescent="0.3">
      <c r="A5367" s="1">
        <v>43038</v>
      </c>
      <c r="B5367">
        <v>189.40893600000001</v>
      </c>
    </row>
    <row r="5368" spans="1:2" x14ac:dyDescent="0.3">
      <c r="A5368" s="1">
        <v>43039</v>
      </c>
      <c r="B5368">
        <v>189.40893600000001</v>
      </c>
    </row>
    <row r="5369" spans="1:2" x14ac:dyDescent="0.3">
      <c r="A5369" s="1">
        <v>43040</v>
      </c>
      <c r="B5369">
        <v>192.842468</v>
      </c>
    </row>
    <row r="5370" spans="1:2" x14ac:dyDescent="0.3">
      <c r="A5370" s="1">
        <v>43041</v>
      </c>
      <c r="B5370">
        <v>193.103241</v>
      </c>
    </row>
    <row r="5371" spans="1:2" x14ac:dyDescent="0.3">
      <c r="A5371" s="1">
        <v>43042</v>
      </c>
      <c r="B5371">
        <v>193.19016999999999</v>
      </c>
    </row>
    <row r="5372" spans="1:2" x14ac:dyDescent="0.3">
      <c r="A5372" s="1">
        <v>43045</v>
      </c>
      <c r="B5372">
        <v>192.45129399999999</v>
      </c>
    </row>
    <row r="5373" spans="1:2" x14ac:dyDescent="0.3">
      <c r="A5373" s="1">
        <v>43046</v>
      </c>
      <c r="B5373">
        <v>190.71281400000001</v>
      </c>
    </row>
    <row r="5374" spans="1:2" x14ac:dyDescent="0.3">
      <c r="A5374" s="1">
        <v>43047</v>
      </c>
      <c r="B5374">
        <v>188.27894599999999</v>
      </c>
    </row>
    <row r="5375" spans="1:2" x14ac:dyDescent="0.3">
      <c r="A5375" s="1">
        <v>43048</v>
      </c>
      <c r="B5375">
        <v>187.670456</v>
      </c>
    </row>
    <row r="5376" spans="1:2" x14ac:dyDescent="0.3">
      <c r="A5376" s="1">
        <v>43049</v>
      </c>
      <c r="B5376">
        <v>187.54003900000001</v>
      </c>
    </row>
    <row r="5377" spans="1:2" x14ac:dyDescent="0.3">
      <c r="A5377" s="1">
        <v>43052</v>
      </c>
      <c r="B5377">
        <v>187.88777200000001</v>
      </c>
    </row>
    <row r="5378" spans="1:2" x14ac:dyDescent="0.3">
      <c r="A5378" s="1">
        <v>43053</v>
      </c>
      <c r="B5378">
        <v>189.148178</v>
      </c>
    </row>
    <row r="5379" spans="1:2" x14ac:dyDescent="0.3">
      <c r="A5379" s="1">
        <v>43054</v>
      </c>
      <c r="B5379">
        <v>187.14889500000001</v>
      </c>
    </row>
    <row r="5380" spans="1:2" x14ac:dyDescent="0.3">
      <c r="A5380" s="1">
        <v>43055</v>
      </c>
      <c r="B5380">
        <v>187.54003900000001</v>
      </c>
    </row>
    <row r="5381" spans="1:2" x14ac:dyDescent="0.3">
      <c r="A5381" s="1">
        <v>43056</v>
      </c>
      <c r="B5381">
        <v>186.84465</v>
      </c>
    </row>
    <row r="5382" spans="1:2" x14ac:dyDescent="0.3">
      <c r="A5382" s="1">
        <v>43059</v>
      </c>
      <c r="B5382">
        <v>188.53968800000001</v>
      </c>
    </row>
    <row r="5383" spans="1:2" x14ac:dyDescent="0.3">
      <c r="A5383" s="1">
        <v>43060</v>
      </c>
      <c r="B5383">
        <v>189.84356700000001</v>
      </c>
    </row>
    <row r="5384" spans="1:2" x14ac:dyDescent="0.3">
      <c r="A5384" s="1">
        <v>43061</v>
      </c>
      <c r="B5384">
        <v>186.149261</v>
      </c>
    </row>
    <row r="5385" spans="1:2" x14ac:dyDescent="0.3">
      <c r="A5385" s="1">
        <v>43062</v>
      </c>
      <c r="B5385">
        <v>186.06234699999999</v>
      </c>
    </row>
    <row r="5386" spans="1:2" x14ac:dyDescent="0.3">
      <c r="A5386" s="1">
        <v>43063</v>
      </c>
      <c r="B5386">
        <v>188.53968800000001</v>
      </c>
    </row>
    <row r="5387" spans="1:2" x14ac:dyDescent="0.3">
      <c r="A5387" s="1">
        <v>43066</v>
      </c>
      <c r="B5387">
        <v>188.62661700000001</v>
      </c>
    </row>
    <row r="5388" spans="1:2" x14ac:dyDescent="0.3">
      <c r="A5388" s="1">
        <v>43067</v>
      </c>
      <c r="B5388">
        <v>189.669724</v>
      </c>
    </row>
    <row r="5389" spans="1:2" x14ac:dyDescent="0.3">
      <c r="A5389" s="1">
        <v>43068</v>
      </c>
      <c r="B5389">
        <v>190.930115</v>
      </c>
    </row>
    <row r="5390" spans="1:2" x14ac:dyDescent="0.3">
      <c r="A5390" s="1">
        <v>43069</v>
      </c>
      <c r="B5390">
        <v>194.494034</v>
      </c>
    </row>
    <row r="5391" spans="1:2" x14ac:dyDescent="0.3">
      <c r="A5391" s="1">
        <v>43070</v>
      </c>
      <c r="B5391">
        <v>190.49548300000001</v>
      </c>
    </row>
    <row r="5392" spans="1:2" x14ac:dyDescent="0.3">
      <c r="A5392" s="1">
        <v>43073</v>
      </c>
      <c r="B5392">
        <v>194.40711999999999</v>
      </c>
    </row>
    <row r="5393" spans="1:2" x14ac:dyDescent="0.3">
      <c r="A5393" s="1">
        <v>43074</v>
      </c>
      <c r="B5393">
        <v>194.92868000000001</v>
      </c>
    </row>
    <row r="5394" spans="1:2" x14ac:dyDescent="0.3">
      <c r="A5394" s="1">
        <v>43075</v>
      </c>
      <c r="B5394">
        <v>192.58169599999999</v>
      </c>
    </row>
    <row r="5395" spans="1:2" x14ac:dyDescent="0.3">
      <c r="A5395" s="1">
        <v>43076</v>
      </c>
      <c r="B5395">
        <v>192.23397800000001</v>
      </c>
    </row>
    <row r="5396" spans="1:2" x14ac:dyDescent="0.3">
      <c r="A5396" s="1">
        <v>43077</v>
      </c>
      <c r="B5396">
        <v>195.05905200000001</v>
      </c>
    </row>
    <row r="5397" spans="1:2" x14ac:dyDescent="0.3">
      <c r="A5397" s="1">
        <v>43080</v>
      </c>
      <c r="B5397">
        <v>194.40711999999999</v>
      </c>
    </row>
    <row r="5398" spans="1:2" x14ac:dyDescent="0.3">
      <c r="A5398" s="1">
        <v>43081</v>
      </c>
      <c r="B5398">
        <v>194.92868000000001</v>
      </c>
    </row>
    <row r="5399" spans="1:2" x14ac:dyDescent="0.3">
      <c r="A5399" s="1">
        <v>43082</v>
      </c>
      <c r="B5399">
        <v>195.10252399999999</v>
      </c>
    </row>
    <row r="5400" spans="1:2" x14ac:dyDescent="0.3">
      <c r="A5400" s="1">
        <v>43083</v>
      </c>
      <c r="B5400">
        <v>194.363663</v>
      </c>
    </row>
    <row r="5401" spans="1:2" x14ac:dyDescent="0.3">
      <c r="A5401" s="1">
        <v>43084</v>
      </c>
      <c r="B5401">
        <v>193.49440000000001</v>
      </c>
    </row>
    <row r="5402" spans="1:2" x14ac:dyDescent="0.3">
      <c r="A5402" s="1">
        <v>43087</v>
      </c>
      <c r="B5402">
        <v>197.623322</v>
      </c>
    </row>
    <row r="5403" spans="1:2" x14ac:dyDescent="0.3">
      <c r="A5403" s="1">
        <v>43088</v>
      </c>
      <c r="B5403">
        <v>197.84063699999999</v>
      </c>
    </row>
    <row r="5404" spans="1:2" x14ac:dyDescent="0.3">
      <c r="A5404" s="1">
        <v>43089</v>
      </c>
      <c r="B5404">
        <v>197.14524800000001</v>
      </c>
    </row>
    <row r="5405" spans="1:2" x14ac:dyDescent="0.3">
      <c r="A5405" s="1">
        <v>43090</v>
      </c>
      <c r="B5405">
        <v>197.27562</v>
      </c>
    </row>
    <row r="5406" spans="1:2" x14ac:dyDescent="0.3">
      <c r="A5406" s="1">
        <v>43091</v>
      </c>
      <c r="B5406">
        <v>196.710632</v>
      </c>
    </row>
    <row r="5407" spans="1:2" x14ac:dyDescent="0.3">
      <c r="A5407" s="1">
        <v>43096</v>
      </c>
      <c r="B5407">
        <v>197.49293499999999</v>
      </c>
    </row>
    <row r="5408" spans="1:2" x14ac:dyDescent="0.3">
      <c r="A5408" s="1">
        <v>43097</v>
      </c>
      <c r="B5408">
        <v>196.66716</v>
      </c>
    </row>
    <row r="5409" spans="1:2" x14ac:dyDescent="0.3">
      <c r="A5409" s="1">
        <v>43098</v>
      </c>
      <c r="B5409">
        <v>195.62406899999999</v>
      </c>
    </row>
    <row r="5410" spans="1:2" x14ac:dyDescent="0.3">
      <c r="A5410" s="1">
        <v>43102</v>
      </c>
      <c r="B5410">
        <v>195.580612</v>
      </c>
    </row>
    <row r="5411" spans="1:2" x14ac:dyDescent="0.3">
      <c r="A5411" s="1">
        <v>43103</v>
      </c>
      <c r="B5411">
        <v>199.75297499999999</v>
      </c>
    </row>
    <row r="5412" spans="1:2" x14ac:dyDescent="0.3">
      <c r="A5412" s="1">
        <v>43104</v>
      </c>
      <c r="B5412">
        <v>201.926117</v>
      </c>
    </row>
    <row r="5413" spans="1:2" x14ac:dyDescent="0.3">
      <c r="A5413" s="1">
        <v>43105</v>
      </c>
      <c r="B5413">
        <v>206.09848</v>
      </c>
    </row>
    <row r="5414" spans="1:2" x14ac:dyDescent="0.3">
      <c r="A5414" s="1">
        <v>43108</v>
      </c>
      <c r="B5414">
        <v>207.31544500000001</v>
      </c>
    </row>
    <row r="5415" spans="1:2" x14ac:dyDescent="0.3">
      <c r="A5415" s="1">
        <v>43109</v>
      </c>
      <c r="B5415">
        <v>218.44180299999999</v>
      </c>
    </row>
    <row r="5416" spans="1:2" x14ac:dyDescent="0.3">
      <c r="A5416" s="1">
        <v>43110</v>
      </c>
      <c r="B5416">
        <v>210.70549</v>
      </c>
    </row>
    <row r="5417" spans="1:2" x14ac:dyDescent="0.3">
      <c r="A5417" s="1">
        <v>43111</v>
      </c>
      <c r="B5417">
        <v>211.053192</v>
      </c>
    </row>
    <row r="5418" spans="1:2" x14ac:dyDescent="0.3">
      <c r="A5418" s="1">
        <v>43112</v>
      </c>
      <c r="B5418">
        <v>212.183212</v>
      </c>
    </row>
    <row r="5419" spans="1:2" x14ac:dyDescent="0.3">
      <c r="A5419" s="1">
        <v>43115</v>
      </c>
      <c r="B5419">
        <v>209.57548499999999</v>
      </c>
    </row>
    <row r="5420" spans="1:2" x14ac:dyDescent="0.3">
      <c r="A5420" s="1">
        <v>43116</v>
      </c>
      <c r="B5420">
        <v>211.92243999999999</v>
      </c>
    </row>
    <row r="5421" spans="1:2" x14ac:dyDescent="0.3">
      <c r="A5421" s="1">
        <v>43117</v>
      </c>
      <c r="B5421">
        <v>213.22631799999999</v>
      </c>
    </row>
    <row r="5422" spans="1:2" x14ac:dyDescent="0.3">
      <c r="A5422" s="1">
        <v>43118</v>
      </c>
      <c r="B5422">
        <v>214.61711099999999</v>
      </c>
    </row>
    <row r="5423" spans="1:2" x14ac:dyDescent="0.3">
      <c r="A5423" s="1">
        <v>43119</v>
      </c>
      <c r="B5423">
        <v>217.398697</v>
      </c>
    </row>
    <row r="5424" spans="1:2" x14ac:dyDescent="0.3">
      <c r="A5424" s="1">
        <v>43122</v>
      </c>
      <c r="B5424">
        <v>215.48635899999999</v>
      </c>
    </row>
    <row r="5425" spans="1:2" x14ac:dyDescent="0.3">
      <c r="A5425" s="1">
        <v>43123</v>
      </c>
      <c r="B5425">
        <v>214.79096999999999</v>
      </c>
    </row>
    <row r="5426" spans="1:2" x14ac:dyDescent="0.3">
      <c r="A5426" s="1">
        <v>43124</v>
      </c>
      <c r="B5426">
        <v>213.92172199999999</v>
      </c>
    </row>
    <row r="5427" spans="1:2" x14ac:dyDescent="0.3">
      <c r="A5427" s="1">
        <v>43125</v>
      </c>
      <c r="B5427">
        <v>212.009354</v>
      </c>
    </row>
    <row r="5428" spans="1:2" x14ac:dyDescent="0.3">
      <c r="A5428" s="1">
        <v>43126</v>
      </c>
      <c r="B5428">
        <v>214.18248</v>
      </c>
    </row>
    <row r="5429" spans="1:2" x14ac:dyDescent="0.3">
      <c r="A5429" s="1">
        <v>43129</v>
      </c>
      <c r="B5429">
        <v>213.313232</v>
      </c>
    </row>
    <row r="5430" spans="1:2" x14ac:dyDescent="0.3">
      <c r="A5430" s="1">
        <v>43130</v>
      </c>
      <c r="B5430">
        <v>210.87934899999999</v>
      </c>
    </row>
    <row r="5431" spans="1:2" x14ac:dyDescent="0.3">
      <c r="A5431" s="1">
        <v>43131</v>
      </c>
      <c r="B5431">
        <v>210.097015</v>
      </c>
    </row>
    <row r="5432" spans="1:2" x14ac:dyDescent="0.3">
      <c r="A5432" s="1">
        <v>43132</v>
      </c>
      <c r="B5432">
        <v>207.57621800000001</v>
      </c>
    </row>
    <row r="5433" spans="1:2" x14ac:dyDescent="0.3">
      <c r="A5433" s="1">
        <v>43133</v>
      </c>
      <c r="B5433">
        <v>202.88226299999999</v>
      </c>
    </row>
    <row r="5434" spans="1:2" x14ac:dyDescent="0.3">
      <c r="A5434" s="1">
        <v>43136</v>
      </c>
      <c r="B5434">
        <v>200.70915199999999</v>
      </c>
    </row>
    <row r="5435" spans="1:2" x14ac:dyDescent="0.3">
      <c r="A5435" s="1">
        <v>43137</v>
      </c>
      <c r="B5435">
        <v>197.92756700000001</v>
      </c>
    </row>
    <row r="5436" spans="1:2" x14ac:dyDescent="0.3">
      <c r="A5436" s="1">
        <v>43138</v>
      </c>
      <c r="B5436">
        <v>202.62150600000001</v>
      </c>
    </row>
    <row r="5437" spans="1:2" x14ac:dyDescent="0.3">
      <c r="A5437" s="1">
        <v>43139</v>
      </c>
      <c r="B5437">
        <v>196.18907200000001</v>
      </c>
    </row>
    <row r="5438" spans="1:2" x14ac:dyDescent="0.3">
      <c r="A5438" s="1">
        <v>43140</v>
      </c>
      <c r="B5438">
        <v>193.40747099999999</v>
      </c>
    </row>
    <row r="5439" spans="1:2" x14ac:dyDescent="0.3">
      <c r="A5439" s="1">
        <v>43143</v>
      </c>
      <c r="B5439">
        <v>194.363663</v>
      </c>
    </row>
    <row r="5440" spans="1:2" x14ac:dyDescent="0.3">
      <c r="A5440" s="1">
        <v>43144</v>
      </c>
      <c r="B5440">
        <v>194.363663</v>
      </c>
    </row>
    <row r="5441" spans="1:2" x14ac:dyDescent="0.3">
      <c r="A5441" s="1">
        <v>43145</v>
      </c>
      <c r="B5441">
        <v>198.36218299999999</v>
      </c>
    </row>
    <row r="5442" spans="1:2" x14ac:dyDescent="0.3">
      <c r="A5442" s="1">
        <v>43146</v>
      </c>
      <c r="B5442">
        <v>198.7099</v>
      </c>
    </row>
    <row r="5443" spans="1:2" x14ac:dyDescent="0.3">
      <c r="A5443" s="1">
        <v>43147</v>
      </c>
      <c r="B5443">
        <v>200.27453600000001</v>
      </c>
    </row>
    <row r="5444" spans="1:2" x14ac:dyDescent="0.3">
      <c r="A5444" s="1">
        <v>43150</v>
      </c>
      <c r="B5444">
        <v>198.36218299999999</v>
      </c>
    </row>
    <row r="5445" spans="1:2" x14ac:dyDescent="0.3">
      <c r="A5445" s="1">
        <v>43151</v>
      </c>
      <c r="B5445">
        <v>199.31835899999999</v>
      </c>
    </row>
    <row r="5446" spans="1:2" x14ac:dyDescent="0.3">
      <c r="A5446" s="1">
        <v>43152</v>
      </c>
      <c r="B5446">
        <v>200.62223800000001</v>
      </c>
    </row>
    <row r="5447" spans="1:2" x14ac:dyDescent="0.3">
      <c r="A5447" s="1">
        <v>43153</v>
      </c>
      <c r="B5447">
        <v>200.18760700000001</v>
      </c>
    </row>
    <row r="5448" spans="1:2" x14ac:dyDescent="0.3">
      <c r="A5448" s="1">
        <v>43154</v>
      </c>
      <c r="B5448">
        <v>197.14524800000001</v>
      </c>
    </row>
    <row r="5449" spans="1:2" x14ac:dyDescent="0.3">
      <c r="A5449" s="1">
        <v>43157</v>
      </c>
      <c r="B5449">
        <v>197.49293499999999</v>
      </c>
    </row>
    <row r="5450" spans="1:2" x14ac:dyDescent="0.3">
      <c r="A5450" s="1">
        <v>43158</v>
      </c>
      <c r="B5450">
        <v>196.36291499999999</v>
      </c>
    </row>
    <row r="5451" spans="1:2" x14ac:dyDescent="0.3">
      <c r="A5451" s="1">
        <v>43159</v>
      </c>
      <c r="B5451">
        <v>196.18907200000001</v>
      </c>
    </row>
    <row r="5452" spans="1:2" x14ac:dyDescent="0.3">
      <c r="A5452" s="1">
        <v>43160</v>
      </c>
      <c r="B5452">
        <v>191.58206200000001</v>
      </c>
    </row>
    <row r="5453" spans="1:2" x14ac:dyDescent="0.3">
      <c r="A5453" s="1">
        <v>43161</v>
      </c>
      <c r="B5453">
        <v>188.80046100000001</v>
      </c>
    </row>
    <row r="5454" spans="1:2" x14ac:dyDescent="0.3">
      <c r="A5454" s="1">
        <v>43164</v>
      </c>
      <c r="B5454">
        <v>190.36511200000001</v>
      </c>
    </row>
    <row r="5455" spans="1:2" x14ac:dyDescent="0.3">
      <c r="A5455" s="1">
        <v>43165</v>
      </c>
      <c r="B5455">
        <v>191.40821800000001</v>
      </c>
    </row>
    <row r="5456" spans="1:2" x14ac:dyDescent="0.3">
      <c r="A5456" s="1">
        <v>43166</v>
      </c>
      <c r="B5456">
        <v>191.495148</v>
      </c>
    </row>
    <row r="5457" spans="1:2" x14ac:dyDescent="0.3">
      <c r="A5457" s="1">
        <v>43167</v>
      </c>
      <c r="B5457">
        <v>194.62441999999999</v>
      </c>
    </row>
    <row r="5458" spans="1:2" x14ac:dyDescent="0.3">
      <c r="A5458" s="1">
        <v>43168</v>
      </c>
      <c r="B5458">
        <v>192.01667800000001</v>
      </c>
    </row>
    <row r="5459" spans="1:2" x14ac:dyDescent="0.3">
      <c r="A5459" s="1">
        <v>43171</v>
      </c>
      <c r="B5459">
        <v>193.14671300000001</v>
      </c>
    </row>
    <row r="5460" spans="1:2" x14ac:dyDescent="0.3">
      <c r="A5460" s="1">
        <v>43172</v>
      </c>
      <c r="B5460">
        <v>190.62588500000001</v>
      </c>
    </row>
    <row r="5461" spans="1:2" x14ac:dyDescent="0.3">
      <c r="A5461" s="1">
        <v>43173</v>
      </c>
      <c r="B5461">
        <v>191.40821800000001</v>
      </c>
    </row>
    <row r="5462" spans="1:2" x14ac:dyDescent="0.3">
      <c r="A5462" s="1">
        <v>43174</v>
      </c>
      <c r="B5462">
        <v>193.40747099999999</v>
      </c>
    </row>
    <row r="5463" spans="1:2" x14ac:dyDescent="0.3">
      <c r="A5463" s="1">
        <v>43175</v>
      </c>
      <c r="B5463">
        <v>193.49440000000001</v>
      </c>
    </row>
    <row r="5464" spans="1:2" x14ac:dyDescent="0.3">
      <c r="A5464" s="1">
        <v>43178</v>
      </c>
      <c r="B5464">
        <v>191.66897599999999</v>
      </c>
    </row>
    <row r="5465" spans="1:2" x14ac:dyDescent="0.3">
      <c r="A5465" s="1">
        <v>43179</v>
      </c>
      <c r="B5465">
        <v>194.27671799999999</v>
      </c>
    </row>
    <row r="5466" spans="1:2" x14ac:dyDescent="0.3">
      <c r="A5466" s="1">
        <v>43180</v>
      </c>
      <c r="B5466">
        <v>194.88520800000001</v>
      </c>
    </row>
    <row r="5467" spans="1:2" x14ac:dyDescent="0.3">
      <c r="A5467" s="1">
        <v>43181</v>
      </c>
      <c r="B5467">
        <v>193.92903100000001</v>
      </c>
    </row>
    <row r="5468" spans="1:2" x14ac:dyDescent="0.3">
      <c r="A5468" s="1">
        <v>43182</v>
      </c>
      <c r="B5468">
        <v>187.757385</v>
      </c>
    </row>
    <row r="5469" spans="1:2" x14ac:dyDescent="0.3">
      <c r="A5469" s="1">
        <v>43185</v>
      </c>
      <c r="B5469">
        <v>187.23580899999999</v>
      </c>
    </row>
    <row r="5470" spans="1:2" x14ac:dyDescent="0.3">
      <c r="A5470" s="1">
        <v>43186</v>
      </c>
      <c r="B5470">
        <v>190.36511200000001</v>
      </c>
    </row>
    <row r="5471" spans="1:2" x14ac:dyDescent="0.3">
      <c r="A5471" s="1">
        <v>43187</v>
      </c>
      <c r="B5471">
        <v>188.80046100000001</v>
      </c>
    </row>
    <row r="5472" spans="1:2" x14ac:dyDescent="0.3">
      <c r="A5472" s="1">
        <v>43188</v>
      </c>
      <c r="B5472">
        <v>194.972137</v>
      </c>
    </row>
    <row r="5473" spans="1:2" x14ac:dyDescent="0.3">
      <c r="A5473" s="1">
        <v>43193</v>
      </c>
      <c r="B5473">
        <v>192.27745100000001</v>
      </c>
    </row>
    <row r="5474" spans="1:2" x14ac:dyDescent="0.3">
      <c r="A5474" s="1">
        <v>43194</v>
      </c>
      <c r="B5474">
        <v>190.10434000000001</v>
      </c>
    </row>
    <row r="5475" spans="1:2" x14ac:dyDescent="0.3">
      <c r="A5475" s="1">
        <v>43195</v>
      </c>
      <c r="B5475">
        <v>193.66825900000001</v>
      </c>
    </row>
    <row r="5476" spans="1:2" x14ac:dyDescent="0.3">
      <c r="A5476" s="1">
        <v>43196</v>
      </c>
      <c r="B5476">
        <v>193.58131399999999</v>
      </c>
    </row>
    <row r="5477" spans="1:2" x14ac:dyDescent="0.3">
      <c r="A5477" s="1">
        <v>43199</v>
      </c>
      <c r="B5477">
        <v>193.05978400000001</v>
      </c>
    </row>
    <row r="5478" spans="1:2" x14ac:dyDescent="0.3">
      <c r="A5478" s="1">
        <v>43200</v>
      </c>
      <c r="B5478">
        <v>198.44911200000001</v>
      </c>
    </row>
    <row r="5479" spans="1:2" x14ac:dyDescent="0.3">
      <c r="A5479" s="1">
        <v>43201</v>
      </c>
      <c r="B5479">
        <v>195.84137000000001</v>
      </c>
    </row>
    <row r="5480" spans="1:2" x14ac:dyDescent="0.3">
      <c r="A5480" s="1">
        <v>43202</v>
      </c>
      <c r="B5480">
        <v>195.84137000000001</v>
      </c>
    </row>
    <row r="5481" spans="1:2" x14ac:dyDescent="0.3">
      <c r="A5481" s="1">
        <v>43203</v>
      </c>
      <c r="B5481">
        <v>195.580612</v>
      </c>
    </row>
    <row r="5482" spans="1:2" x14ac:dyDescent="0.3">
      <c r="A5482" s="1">
        <v>43206</v>
      </c>
      <c r="B5482">
        <v>193.14671300000001</v>
      </c>
    </row>
    <row r="5483" spans="1:2" x14ac:dyDescent="0.3">
      <c r="A5483" s="1">
        <v>43207</v>
      </c>
      <c r="B5483">
        <v>197.31909200000001</v>
      </c>
    </row>
    <row r="5484" spans="1:2" x14ac:dyDescent="0.3">
      <c r="A5484" s="1">
        <v>43208</v>
      </c>
      <c r="B5484">
        <v>189.32200599999999</v>
      </c>
    </row>
    <row r="5485" spans="1:2" x14ac:dyDescent="0.3">
      <c r="A5485" s="1">
        <v>43209</v>
      </c>
      <c r="B5485">
        <v>193.14671300000001</v>
      </c>
    </row>
    <row r="5486" spans="1:2" x14ac:dyDescent="0.3">
      <c r="A5486" s="1">
        <v>43210</v>
      </c>
      <c r="B5486">
        <v>191.40821800000001</v>
      </c>
    </row>
    <row r="5487" spans="1:2" x14ac:dyDescent="0.3">
      <c r="A5487" s="1">
        <v>43213</v>
      </c>
      <c r="B5487">
        <v>193.84210200000001</v>
      </c>
    </row>
    <row r="5488" spans="1:2" x14ac:dyDescent="0.3">
      <c r="A5488" s="1">
        <v>43214</v>
      </c>
      <c r="B5488">
        <v>196.44982899999999</v>
      </c>
    </row>
    <row r="5489" spans="1:2" x14ac:dyDescent="0.3">
      <c r="A5489" s="1">
        <v>43215</v>
      </c>
      <c r="B5489">
        <v>192.88591</v>
      </c>
    </row>
    <row r="5490" spans="1:2" x14ac:dyDescent="0.3">
      <c r="A5490" s="1">
        <v>43216</v>
      </c>
      <c r="B5490">
        <v>195.40675400000001</v>
      </c>
    </row>
    <row r="5491" spans="1:2" x14ac:dyDescent="0.3">
      <c r="A5491" s="1">
        <v>43217</v>
      </c>
      <c r="B5491">
        <v>194.18978899999999</v>
      </c>
    </row>
    <row r="5492" spans="1:2" x14ac:dyDescent="0.3">
      <c r="A5492" s="1">
        <v>43220</v>
      </c>
      <c r="B5492">
        <v>196.230164</v>
      </c>
    </row>
    <row r="5493" spans="1:2" x14ac:dyDescent="0.3">
      <c r="A5493" s="1">
        <v>43222</v>
      </c>
      <c r="B5493">
        <v>201.02061499999999</v>
      </c>
    </row>
    <row r="5494" spans="1:2" x14ac:dyDescent="0.3">
      <c r="A5494" s="1">
        <v>43223</v>
      </c>
      <c r="B5494">
        <v>199.867355</v>
      </c>
    </row>
    <row r="5495" spans="1:2" x14ac:dyDescent="0.3">
      <c r="A5495" s="1">
        <v>43224</v>
      </c>
      <c r="B5495">
        <v>201.28672800000001</v>
      </c>
    </row>
    <row r="5496" spans="1:2" x14ac:dyDescent="0.3">
      <c r="A5496" s="1">
        <v>43227</v>
      </c>
      <c r="B5496">
        <v>202.439987</v>
      </c>
    </row>
    <row r="5497" spans="1:2" x14ac:dyDescent="0.3">
      <c r="A5497" s="1">
        <v>43228</v>
      </c>
      <c r="B5497">
        <v>202.26255800000001</v>
      </c>
    </row>
    <row r="5498" spans="1:2" x14ac:dyDescent="0.3">
      <c r="A5498" s="1">
        <v>43229</v>
      </c>
      <c r="B5498">
        <v>200.84318500000001</v>
      </c>
    </row>
    <row r="5499" spans="1:2" x14ac:dyDescent="0.3">
      <c r="A5499" s="1">
        <v>43230</v>
      </c>
      <c r="B5499">
        <v>199.06895399999999</v>
      </c>
    </row>
    <row r="5500" spans="1:2" x14ac:dyDescent="0.3">
      <c r="A5500" s="1">
        <v>43231</v>
      </c>
      <c r="B5500">
        <v>197.56083699999999</v>
      </c>
    </row>
    <row r="5501" spans="1:2" x14ac:dyDescent="0.3">
      <c r="A5501" s="1">
        <v>43234</v>
      </c>
      <c r="B5501">
        <v>197.56083699999999</v>
      </c>
    </row>
    <row r="5502" spans="1:2" x14ac:dyDescent="0.3">
      <c r="A5502" s="1">
        <v>43235</v>
      </c>
      <c r="B5502">
        <v>196.58502200000001</v>
      </c>
    </row>
    <row r="5503" spans="1:2" x14ac:dyDescent="0.3">
      <c r="A5503" s="1">
        <v>43236</v>
      </c>
      <c r="B5503">
        <v>196.939865</v>
      </c>
    </row>
    <row r="5504" spans="1:2" x14ac:dyDescent="0.3">
      <c r="A5504" s="1">
        <v>43237</v>
      </c>
      <c r="B5504">
        <v>200.66575599999999</v>
      </c>
    </row>
    <row r="5505" spans="1:2" x14ac:dyDescent="0.3">
      <c r="A5505" s="1">
        <v>43238</v>
      </c>
      <c r="B5505">
        <v>198.71409600000001</v>
      </c>
    </row>
    <row r="5506" spans="1:2" x14ac:dyDescent="0.3">
      <c r="A5506" s="1">
        <v>43241</v>
      </c>
      <c r="B5506">
        <v>198.71409600000001</v>
      </c>
    </row>
    <row r="5507" spans="1:2" x14ac:dyDescent="0.3">
      <c r="A5507" s="1">
        <v>43242</v>
      </c>
      <c r="B5507">
        <v>200.044769</v>
      </c>
    </row>
    <row r="5508" spans="1:2" x14ac:dyDescent="0.3">
      <c r="A5508" s="1">
        <v>43243</v>
      </c>
      <c r="B5508">
        <v>198.71409600000001</v>
      </c>
    </row>
    <row r="5509" spans="1:2" x14ac:dyDescent="0.3">
      <c r="A5509" s="1">
        <v>43244</v>
      </c>
      <c r="B5509">
        <v>196.40759299999999</v>
      </c>
    </row>
    <row r="5510" spans="1:2" x14ac:dyDescent="0.3">
      <c r="A5510" s="1">
        <v>43245</v>
      </c>
      <c r="B5510">
        <v>198.71409600000001</v>
      </c>
    </row>
    <row r="5511" spans="1:2" x14ac:dyDescent="0.3">
      <c r="A5511" s="1">
        <v>43248</v>
      </c>
      <c r="B5511">
        <v>198.53668200000001</v>
      </c>
    </row>
    <row r="5512" spans="1:2" x14ac:dyDescent="0.3">
      <c r="A5512" s="1">
        <v>43249</v>
      </c>
      <c r="B5512">
        <v>192.681702</v>
      </c>
    </row>
    <row r="5513" spans="1:2" x14ac:dyDescent="0.3">
      <c r="A5513" s="1">
        <v>43250</v>
      </c>
      <c r="B5513">
        <v>194.27851899999999</v>
      </c>
    </row>
    <row r="5514" spans="1:2" x14ac:dyDescent="0.3">
      <c r="A5514" s="1">
        <v>43251</v>
      </c>
      <c r="B5514">
        <v>192.59300200000001</v>
      </c>
    </row>
    <row r="5515" spans="1:2" x14ac:dyDescent="0.3">
      <c r="A5515" s="1">
        <v>43252</v>
      </c>
      <c r="B5515">
        <v>193.83496099999999</v>
      </c>
    </row>
    <row r="5516" spans="1:2" x14ac:dyDescent="0.3">
      <c r="A5516" s="1">
        <v>43255</v>
      </c>
      <c r="B5516">
        <v>194.18980400000001</v>
      </c>
    </row>
    <row r="5517" spans="1:2" x14ac:dyDescent="0.3">
      <c r="A5517" s="1">
        <v>43256</v>
      </c>
      <c r="B5517">
        <v>196.40759299999999</v>
      </c>
    </row>
    <row r="5518" spans="1:2" x14ac:dyDescent="0.3">
      <c r="A5518" s="1">
        <v>43257</v>
      </c>
      <c r="B5518">
        <v>198.625381</v>
      </c>
    </row>
    <row r="5519" spans="1:2" x14ac:dyDescent="0.3">
      <c r="A5519" s="1">
        <v>43258</v>
      </c>
      <c r="B5519">
        <v>198.53668200000001</v>
      </c>
    </row>
    <row r="5520" spans="1:2" x14ac:dyDescent="0.3">
      <c r="A5520" s="1">
        <v>43259</v>
      </c>
      <c r="B5520">
        <v>196.851135</v>
      </c>
    </row>
    <row r="5521" spans="1:2" x14ac:dyDescent="0.3">
      <c r="A5521" s="1">
        <v>43262</v>
      </c>
      <c r="B5521">
        <v>194.544647</v>
      </c>
    </row>
    <row r="5522" spans="1:2" x14ac:dyDescent="0.3">
      <c r="A5522" s="1">
        <v>43263</v>
      </c>
      <c r="B5522">
        <v>193.39141799999999</v>
      </c>
    </row>
    <row r="5523" spans="1:2" x14ac:dyDescent="0.3">
      <c r="A5523" s="1">
        <v>43264</v>
      </c>
      <c r="B5523">
        <v>193.65754699999999</v>
      </c>
    </row>
    <row r="5524" spans="1:2" x14ac:dyDescent="0.3">
      <c r="A5524" s="1">
        <v>43265</v>
      </c>
      <c r="B5524">
        <v>195.60919200000001</v>
      </c>
    </row>
    <row r="5525" spans="1:2" x14ac:dyDescent="0.3">
      <c r="A5525" s="1">
        <v>43266</v>
      </c>
      <c r="B5525">
        <v>199.77864099999999</v>
      </c>
    </row>
    <row r="5526" spans="1:2" x14ac:dyDescent="0.3">
      <c r="A5526" s="1">
        <v>43269</v>
      </c>
      <c r="B5526">
        <v>198.980255</v>
      </c>
    </row>
    <row r="5527" spans="1:2" x14ac:dyDescent="0.3">
      <c r="A5527" s="1">
        <v>43270</v>
      </c>
      <c r="B5527">
        <v>195.343063</v>
      </c>
    </row>
    <row r="5528" spans="1:2" x14ac:dyDescent="0.3">
      <c r="A5528" s="1">
        <v>43271</v>
      </c>
      <c r="B5528">
        <v>192.59300200000001</v>
      </c>
    </row>
    <row r="5529" spans="1:2" x14ac:dyDescent="0.3">
      <c r="A5529" s="1">
        <v>43272</v>
      </c>
      <c r="B5529">
        <v>186.91545099999999</v>
      </c>
    </row>
    <row r="5530" spans="1:2" x14ac:dyDescent="0.3">
      <c r="A5530" s="1">
        <v>43273</v>
      </c>
      <c r="B5530">
        <v>185.85090600000001</v>
      </c>
    </row>
    <row r="5531" spans="1:2" x14ac:dyDescent="0.3">
      <c r="A5531" s="1">
        <v>43276</v>
      </c>
      <c r="B5531">
        <v>179.818512</v>
      </c>
    </row>
    <row r="5532" spans="1:2" x14ac:dyDescent="0.3">
      <c r="A5532" s="1">
        <v>43277</v>
      </c>
      <c r="B5532">
        <v>180.17337000000001</v>
      </c>
    </row>
    <row r="5533" spans="1:2" x14ac:dyDescent="0.3">
      <c r="A5533" s="1">
        <v>43278</v>
      </c>
      <c r="B5533">
        <v>179.37496899999999</v>
      </c>
    </row>
    <row r="5534" spans="1:2" x14ac:dyDescent="0.3">
      <c r="A5534" s="1">
        <v>43279</v>
      </c>
      <c r="B5534">
        <v>174.895004</v>
      </c>
    </row>
    <row r="5535" spans="1:2" x14ac:dyDescent="0.3">
      <c r="A5535" s="1">
        <v>43280</v>
      </c>
      <c r="B5535">
        <v>173.47564700000001</v>
      </c>
    </row>
    <row r="5536" spans="1:2" x14ac:dyDescent="0.3">
      <c r="A5536" s="1">
        <v>43283</v>
      </c>
      <c r="B5536">
        <v>172.01190199999999</v>
      </c>
    </row>
    <row r="5537" spans="1:2" x14ac:dyDescent="0.3">
      <c r="A5537" s="1">
        <v>43284</v>
      </c>
      <c r="B5537">
        <v>173.386932</v>
      </c>
    </row>
    <row r="5538" spans="1:2" x14ac:dyDescent="0.3">
      <c r="A5538" s="1">
        <v>43285</v>
      </c>
      <c r="B5538">
        <v>172.544174</v>
      </c>
    </row>
    <row r="5539" spans="1:2" x14ac:dyDescent="0.3">
      <c r="A5539" s="1">
        <v>43286</v>
      </c>
      <c r="B5539">
        <v>177.24588</v>
      </c>
    </row>
    <row r="5540" spans="1:2" x14ac:dyDescent="0.3">
      <c r="A5540" s="1">
        <v>43287</v>
      </c>
      <c r="B5540">
        <v>176.09262100000001</v>
      </c>
    </row>
    <row r="5541" spans="1:2" x14ac:dyDescent="0.3">
      <c r="A5541" s="1">
        <v>43290</v>
      </c>
      <c r="B5541">
        <v>177.24588</v>
      </c>
    </row>
    <row r="5542" spans="1:2" x14ac:dyDescent="0.3">
      <c r="A5542" s="1">
        <v>43291</v>
      </c>
      <c r="B5542">
        <v>178.22169500000001</v>
      </c>
    </row>
    <row r="5543" spans="1:2" x14ac:dyDescent="0.3">
      <c r="A5543" s="1">
        <v>43292</v>
      </c>
      <c r="B5543">
        <v>175.78213500000001</v>
      </c>
    </row>
    <row r="5544" spans="1:2" x14ac:dyDescent="0.3">
      <c r="A5544" s="1">
        <v>43293</v>
      </c>
      <c r="B5544">
        <v>177.512024</v>
      </c>
    </row>
    <row r="5545" spans="1:2" x14ac:dyDescent="0.3">
      <c r="A5545" s="1">
        <v>43294</v>
      </c>
      <c r="B5545">
        <v>179.020126</v>
      </c>
    </row>
    <row r="5546" spans="1:2" x14ac:dyDescent="0.3">
      <c r="A5546" s="1">
        <v>43297</v>
      </c>
      <c r="B5546">
        <v>177.689438</v>
      </c>
    </row>
    <row r="5547" spans="1:2" x14ac:dyDescent="0.3">
      <c r="A5547" s="1">
        <v>43298</v>
      </c>
      <c r="B5547">
        <v>179.19754</v>
      </c>
    </row>
    <row r="5548" spans="1:2" x14ac:dyDescent="0.3">
      <c r="A5548" s="1">
        <v>43299</v>
      </c>
      <c r="B5548">
        <v>179.818512</v>
      </c>
    </row>
    <row r="5549" spans="1:2" x14ac:dyDescent="0.3">
      <c r="A5549" s="1">
        <v>43300</v>
      </c>
      <c r="B5549">
        <v>176.713593</v>
      </c>
    </row>
    <row r="5550" spans="1:2" x14ac:dyDescent="0.3">
      <c r="A5550" s="1">
        <v>43301</v>
      </c>
      <c r="B5550">
        <v>173.25386</v>
      </c>
    </row>
    <row r="5551" spans="1:2" x14ac:dyDescent="0.3">
      <c r="A5551" s="1">
        <v>43304</v>
      </c>
      <c r="B5551">
        <v>171.12475599999999</v>
      </c>
    </row>
    <row r="5552" spans="1:2" x14ac:dyDescent="0.3">
      <c r="A5552" s="1">
        <v>43305</v>
      </c>
      <c r="B5552">
        <v>174.14097599999999</v>
      </c>
    </row>
    <row r="5553" spans="1:2" x14ac:dyDescent="0.3">
      <c r="A5553" s="1">
        <v>43306</v>
      </c>
      <c r="B5553">
        <v>172.01190199999999</v>
      </c>
    </row>
    <row r="5554" spans="1:2" x14ac:dyDescent="0.3">
      <c r="A5554" s="1">
        <v>43307</v>
      </c>
      <c r="B5554">
        <v>175.47164900000001</v>
      </c>
    </row>
    <row r="5555" spans="1:2" x14ac:dyDescent="0.3">
      <c r="A5555" s="1">
        <v>43308</v>
      </c>
      <c r="B5555">
        <v>175.02809099999999</v>
      </c>
    </row>
    <row r="5556" spans="1:2" x14ac:dyDescent="0.3">
      <c r="A5556" s="1">
        <v>43311</v>
      </c>
      <c r="B5556">
        <v>175.16116299999999</v>
      </c>
    </row>
    <row r="5557" spans="1:2" x14ac:dyDescent="0.3">
      <c r="A5557" s="1">
        <v>43312</v>
      </c>
      <c r="B5557">
        <v>174.76194799999999</v>
      </c>
    </row>
    <row r="5558" spans="1:2" x14ac:dyDescent="0.3">
      <c r="A5558" s="1">
        <v>43313</v>
      </c>
      <c r="B5558">
        <v>168.419083</v>
      </c>
    </row>
    <row r="5559" spans="1:2" x14ac:dyDescent="0.3">
      <c r="A5559" s="1">
        <v>43314</v>
      </c>
      <c r="B5559">
        <v>165.402863</v>
      </c>
    </row>
    <row r="5560" spans="1:2" x14ac:dyDescent="0.3">
      <c r="A5560" s="1">
        <v>43315</v>
      </c>
      <c r="B5560">
        <v>163.62863200000001</v>
      </c>
    </row>
    <row r="5561" spans="1:2" x14ac:dyDescent="0.3">
      <c r="A5561" s="1">
        <v>43318</v>
      </c>
      <c r="B5561">
        <v>165.58029199999999</v>
      </c>
    </row>
    <row r="5562" spans="1:2" x14ac:dyDescent="0.3">
      <c r="A5562" s="1">
        <v>43319</v>
      </c>
      <c r="B5562">
        <v>166.910965</v>
      </c>
    </row>
    <row r="5563" spans="1:2" x14ac:dyDescent="0.3">
      <c r="A5563" s="1">
        <v>43320</v>
      </c>
      <c r="B5563">
        <v>166.82226600000001</v>
      </c>
    </row>
    <row r="5564" spans="1:2" x14ac:dyDescent="0.3">
      <c r="A5564" s="1">
        <v>43321</v>
      </c>
      <c r="B5564">
        <v>167.66502399999999</v>
      </c>
    </row>
    <row r="5565" spans="1:2" x14ac:dyDescent="0.3">
      <c r="A5565" s="1">
        <v>43322</v>
      </c>
      <c r="B5565">
        <v>165.44721999999999</v>
      </c>
    </row>
    <row r="5566" spans="1:2" x14ac:dyDescent="0.3">
      <c r="A5566" s="1">
        <v>43325</v>
      </c>
      <c r="B5566">
        <v>166.28999300000001</v>
      </c>
    </row>
    <row r="5567" spans="1:2" x14ac:dyDescent="0.3">
      <c r="A5567" s="1">
        <v>43326</v>
      </c>
      <c r="B5567">
        <v>164.91494800000001</v>
      </c>
    </row>
    <row r="5568" spans="1:2" x14ac:dyDescent="0.3">
      <c r="A5568" s="1">
        <v>43327</v>
      </c>
      <c r="B5568">
        <v>162.253601</v>
      </c>
    </row>
    <row r="5569" spans="1:2" x14ac:dyDescent="0.3">
      <c r="A5569" s="1">
        <v>43328</v>
      </c>
      <c r="B5569">
        <v>163.27380400000001</v>
      </c>
    </row>
    <row r="5570" spans="1:2" x14ac:dyDescent="0.3">
      <c r="A5570" s="1">
        <v>43329</v>
      </c>
      <c r="B5570">
        <v>162.03183000000001</v>
      </c>
    </row>
    <row r="5571" spans="1:2" x14ac:dyDescent="0.3">
      <c r="A5571" s="1">
        <v>43332</v>
      </c>
      <c r="B5571">
        <v>164.02783199999999</v>
      </c>
    </row>
    <row r="5572" spans="1:2" x14ac:dyDescent="0.3">
      <c r="A5572" s="1">
        <v>43333</v>
      </c>
      <c r="B5572">
        <v>164.38269</v>
      </c>
    </row>
    <row r="5573" spans="1:2" x14ac:dyDescent="0.3">
      <c r="A5573" s="1">
        <v>43334</v>
      </c>
      <c r="B5573">
        <v>142.69270299999999</v>
      </c>
    </row>
    <row r="5574" spans="1:2" x14ac:dyDescent="0.3">
      <c r="A5574" s="1">
        <v>43335</v>
      </c>
      <c r="B5574">
        <v>136.57157900000001</v>
      </c>
    </row>
    <row r="5575" spans="1:2" x14ac:dyDescent="0.3">
      <c r="A5575" s="1">
        <v>43336</v>
      </c>
      <c r="B5575">
        <v>137.902252</v>
      </c>
    </row>
    <row r="5576" spans="1:2" x14ac:dyDescent="0.3">
      <c r="A5576" s="1">
        <v>43339</v>
      </c>
      <c r="B5576">
        <v>142.02735899999999</v>
      </c>
    </row>
    <row r="5577" spans="1:2" x14ac:dyDescent="0.3">
      <c r="A5577" s="1">
        <v>43340</v>
      </c>
      <c r="B5577">
        <v>141.84993</v>
      </c>
    </row>
    <row r="5578" spans="1:2" x14ac:dyDescent="0.3">
      <c r="A5578" s="1">
        <v>43341</v>
      </c>
      <c r="B5578">
        <v>142.24913000000001</v>
      </c>
    </row>
    <row r="5579" spans="1:2" x14ac:dyDescent="0.3">
      <c r="A5579" s="1">
        <v>43342</v>
      </c>
      <c r="B5579">
        <v>142.91447400000001</v>
      </c>
    </row>
    <row r="5580" spans="1:2" x14ac:dyDescent="0.3">
      <c r="A5580" s="1">
        <v>43343</v>
      </c>
      <c r="B5580">
        <v>140.20877100000001</v>
      </c>
    </row>
    <row r="5581" spans="1:2" x14ac:dyDescent="0.3">
      <c r="A5581" s="1">
        <v>43346</v>
      </c>
      <c r="B5581">
        <v>138.92245500000001</v>
      </c>
    </row>
    <row r="5582" spans="1:2" x14ac:dyDescent="0.3">
      <c r="A5582" s="1">
        <v>43347</v>
      </c>
      <c r="B5582">
        <v>137.636124</v>
      </c>
    </row>
    <row r="5583" spans="1:2" x14ac:dyDescent="0.3">
      <c r="A5583" s="1">
        <v>43348</v>
      </c>
      <c r="B5583">
        <v>135.462692</v>
      </c>
    </row>
    <row r="5584" spans="1:2" x14ac:dyDescent="0.3">
      <c r="A5584" s="1">
        <v>43349</v>
      </c>
      <c r="B5584">
        <v>134.30943300000001</v>
      </c>
    </row>
    <row r="5585" spans="1:2" x14ac:dyDescent="0.3">
      <c r="A5585" s="1">
        <v>43350</v>
      </c>
      <c r="B5585">
        <v>133.200546</v>
      </c>
    </row>
    <row r="5586" spans="1:2" x14ac:dyDescent="0.3">
      <c r="A5586" s="1">
        <v>43353</v>
      </c>
      <c r="B5586">
        <v>133.37797499999999</v>
      </c>
    </row>
    <row r="5587" spans="1:2" x14ac:dyDescent="0.3">
      <c r="A5587" s="1">
        <v>43354</v>
      </c>
      <c r="B5587">
        <v>130.406128</v>
      </c>
    </row>
    <row r="5588" spans="1:2" x14ac:dyDescent="0.3">
      <c r="A5588" s="1">
        <v>43355</v>
      </c>
      <c r="B5588">
        <v>132.71263099999999</v>
      </c>
    </row>
    <row r="5589" spans="1:2" x14ac:dyDescent="0.3">
      <c r="A5589" s="1">
        <v>43356</v>
      </c>
      <c r="B5589">
        <v>132.49086</v>
      </c>
    </row>
    <row r="5590" spans="1:2" x14ac:dyDescent="0.3">
      <c r="A5590" s="1">
        <v>43357</v>
      </c>
      <c r="B5590">
        <v>133.68846099999999</v>
      </c>
    </row>
    <row r="5591" spans="1:2" x14ac:dyDescent="0.3">
      <c r="A5591" s="1">
        <v>43360</v>
      </c>
      <c r="B5591">
        <v>134.04331999999999</v>
      </c>
    </row>
    <row r="5592" spans="1:2" x14ac:dyDescent="0.3">
      <c r="A5592" s="1">
        <v>43361</v>
      </c>
      <c r="B5592">
        <v>133.067474</v>
      </c>
    </row>
    <row r="5593" spans="1:2" x14ac:dyDescent="0.3">
      <c r="A5593" s="1">
        <v>43362</v>
      </c>
      <c r="B5593">
        <v>134.75299100000001</v>
      </c>
    </row>
    <row r="5594" spans="1:2" x14ac:dyDescent="0.3">
      <c r="A5594" s="1">
        <v>43363</v>
      </c>
      <c r="B5594">
        <v>140.164413</v>
      </c>
    </row>
    <row r="5595" spans="1:2" x14ac:dyDescent="0.3">
      <c r="A5595" s="1">
        <v>43364</v>
      </c>
      <c r="B5595">
        <v>141.14025899999999</v>
      </c>
    </row>
    <row r="5596" spans="1:2" x14ac:dyDescent="0.3">
      <c r="A5596" s="1">
        <v>43367</v>
      </c>
      <c r="B5596">
        <v>139.09986900000001</v>
      </c>
    </row>
    <row r="5597" spans="1:2" x14ac:dyDescent="0.3">
      <c r="A5597" s="1">
        <v>43368</v>
      </c>
      <c r="B5597">
        <v>135.64012099999999</v>
      </c>
    </row>
    <row r="5598" spans="1:2" x14ac:dyDescent="0.3">
      <c r="A5598" s="1">
        <v>43369</v>
      </c>
      <c r="B5598">
        <v>134.57557700000001</v>
      </c>
    </row>
    <row r="5599" spans="1:2" x14ac:dyDescent="0.3">
      <c r="A5599" s="1">
        <v>43370</v>
      </c>
      <c r="B5599">
        <v>134.39816300000001</v>
      </c>
    </row>
    <row r="5600" spans="1:2" x14ac:dyDescent="0.3">
      <c r="A5600" s="1">
        <v>43371</v>
      </c>
      <c r="B5600">
        <v>133.02311700000001</v>
      </c>
    </row>
    <row r="5601" spans="1:2" x14ac:dyDescent="0.3">
      <c r="A5601" s="1">
        <v>43374</v>
      </c>
      <c r="B5601">
        <v>134.39816300000001</v>
      </c>
    </row>
    <row r="5602" spans="1:2" x14ac:dyDescent="0.3">
      <c r="A5602" s="1">
        <v>43375</v>
      </c>
      <c r="B5602">
        <v>135.50704999999999</v>
      </c>
    </row>
    <row r="5603" spans="1:2" x14ac:dyDescent="0.3">
      <c r="A5603" s="1">
        <v>43377</v>
      </c>
      <c r="B5603">
        <v>130.361771</v>
      </c>
    </row>
    <row r="5604" spans="1:2" x14ac:dyDescent="0.3">
      <c r="A5604" s="1">
        <v>43378</v>
      </c>
      <c r="B5604">
        <v>128.01092499999999</v>
      </c>
    </row>
    <row r="5605" spans="1:2" x14ac:dyDescent="0.3">
      <c r="A5605" s="1">
        <v>43381</v>
      </c>
      <c r="B5605">
        <v>127.611732</v>
      </c>
    </row>
    <row r="5606" spans="1:2" x14ac:dyDescent="0.3">
      <c r="A5606" s="1">
        <v>43382</v>
      </c>
      <c r="B5606">
        <v>126.946381</v>
      </c>
    </row>
    <row r="5607" spans="1:2" x14ac:dyDescent="0.3">
      <c r="A5607" s="1">
        <v>43383</v>
      </c>
      <c r="B5607">
        <v>123.48661800000001</v>
      </c>
    </row>
    <row r="5608" spans="1:2" x14ac:dyDescent="0.3">
      <c r="A5608" s="1">
        <v>43384</v>
      </c>
      <c r="B5608">
        <v>121.534966</v>
      </c>
    </row>
    <row r="5609" spans="1:2" x14ac:dyDescent="0.3">
      <c r="A5609" s="1">
        <v>43385</v>
      </c>
      <c r="B5609">
        <v>124.329369</v>
      </c>
    </row>
    <row r="5610" spans="1:2" x14ac:dyDescent="0.3">
      <c r="A5610" s="1">
        <v>43388</v>
      </c>
      <c r="B5610">
        <v>122.776917</v>
      </c>
    </row>
    <row r="5611" spans="1:2" x14ac:dyDescent="0.3">
      <c r="A5611" s="1">
        <v>43389</v>
      </c>
      <c r="B5611">
        <v>124.728584</v>
      </c>
    </row>
    <row r="5612" spans="1:2" x14ac:dyDescent="0.3">
      <c r="A5612" s="1">
        <v>43390</v>
      </c>
      <c r="B5612">
        <v>123.26483899999999</v>
      </c>
    </row>
    <row r="5613" spans="1:2" x14ac:dyDescent="0.3">
      <c r="A5613" s="1">
        <v>43391</v>
      </c>
      <c r="B5613">
        <v>122.20031</v>
      </c>
    </row>
    <row r="5614" spans="1:2" x14ac:dyDescent="0.3">
      <c r="A5614" s="1">
        <v>43392</v>
      </c>
      <c r="B5614">
        <v>116.655823</v>
      </c>
    </row>
    <row r="5615" spans="1:2" x14ac:dyDescent="0.3">
      <c r="A5615" s="1">
        <v>43395</v>
      </c>
      <c r="B5615">
        <v>118.25263200000001</v>
      </c>
    </row>
    <row r="5616" spans="1:2" x14ac:dyDescent="0.3">
      <c r="A5616" s="1">
        <v>43396</v>
      </c>
      <c r="B5616">
        <v>118.25263200000001</v>
      </c>
    </row>
    <row r="5617" spans="1:2" x14ac:dyDescent="0.3">
      <c r="A5617" s="1">
        <v>43397</v>
      </c>
      <c r="B5617">
        <v>114.837234</v>
      </c>
    </row>
    <row r="5618" spans="1:2" x14ac:dyDescent="0.3">
      <c r="A5618" s="1">
        <v>43398</v>
      </c>
      <c r="B5618">
        <v>122.865639</v>
      </c>
    </row>
    <row r="5619" spans="1:2" x14ac:dyDescent="0.3">
      <c r="A5619" s="1">
        <v>43399</v>
      </c>
      <c r="B5619">
        <v>120.736572</v>
      </c>
    </row>
    <row r="5620" spans="1:2" x14ac:dyDescent="0.3">
      <c r="A5620" s="1">
        <v>43402</v>
      </c>
      <c r="B5620">
        <v>127.345581</v>
      </c>
    </row>
    <row r="5621" spans="1:2" x14ac:dyDescent="0.3">
      <c r="A5621" s="1">
        <v>43403</v>
      </c>
      <c r="B5621">
        <v>126.946381</v>
      </c>
    </row>
    <row r="5622" spans="1:2" x14ac:dyDescent="0.3">
      <c r="A5622" s="1">
        <v>43404</v>
      </c>
      <c r="B5622">
        <v>129.47465500000001</v>
      </c>
    </row>
    <row r="5623" spans="1:2" x14ac:dyDescent="0.3">
      <c r="A5623" s="1">
        <v>43405</v>
      </c>
      <c r="B5623">
        <v>129.385941</v>
      </c>
    </row>
    <row r="5624" spans="1:2" x14ac:dyDescent="0.3">
      <c r="A5624" s="1">
        <v>43406</v>
      </c>
      <c r="B5624">
        <v>131.95858799999999</v>
      </c>
    </row>
    <row r="5625" spans="1:2" x14ac:dyDescent="0.3">
      <c r="A5625" s="1">
        <v>43409</v>
      </c>
      <c r="B5625">
        <v>128.23271199999999</v>
      </c>
    </row>
    <row r="5626" spans="1:2" x14ac:dyDescent="0.3">
      <c r="A5626" s="1">
        <v>43410</v>
      </c>
      <c r="B5626">
        <v>127.256866</v>
      </c>
    </row>
    <row r="5627" spans="1:2" x14ac:dyDescent="0.3">
      <c r="A5627" s="1">
        <v>43411</v>
      </c>
      <c r="B5627">
        <v>127.922203</v>
      </c>
    </row>
    <row r="5628" spans="1:2" x14ac:dyDescent="0.3">
      <c r="A5628" s="1">
        <v>43412</v>
      </c>
      <c r="B5628">
        <v>124.373726</v>
      </c>
    </row>
    <row r="5629" spans="1:2" x14ac:dyDescent="0.3">
      <c r="A5629" s="1">
        <v>43413</v>
      </c>
      <c r="B5629">
        <v>122.466438</v>
      </c>
    </row>
    <row r="5630" spans="1:2" x14ac:dyDescent="0.3">
      <c r="A5630" s="1">
        <v>43416</v>
      </c>
      <c r="B5630">
        <v>120.91398599999999</v>
      </c>
    </row>
    <row r="5631" spans="1:2" x14ac:dyDescent="0.3">
      <c r="A5631" s="1">
        <v>43417</v>
      </c>
      <c r="B5631">
        <v>122.377724</v>
      </c>
    </row>
    <row r="5632" spans="1:2" x14ac:dyDescent="0.3">
      <c r="A5632" s="1">
        <v>43418</v>
      </c>
      <c r="B5632">
        <v>123.530975</v>
      </c>
    </row>
    <row r="5633" spans="1:2" x14ac:dyDescent="0.3">
      <c r="A5633" s="1">
        <v>43419</v>
      </c>
      <c r="B5633">
        <v>120.603493</v>
      </c>
    </row>
    <row r="5634" spans="1:2" x14ac:dyDescent="0.3">
      <c r="A5634" s="1">
        <v>43420</v>
      </c>
      <c r="B5634">
        <v>120.159935</v>
      </c>
    </row>
    <row r="5635" spans="1:2" x14ac:dyDescent="0.3">
      <c r="A5635" s="1">
        <v>43423</v>
      </c>
      <c r="B5635">
        <v>120.603493</v>
      </c>
    </row>
    <row r="5636" spans="1:2" x14ac:dyDescent="0.3">
      <c r="A5636" s="1">
        <v>43424</v>
      </c>
      <c r="B5636">
        <v>120.736572</v>
      </c>
    </row>
    <row r="5637" spans="1:2" x14ac:dyDescent="0.3">
      <c r="A5637" s="1">
        <v>43425</v>
      </c>
      <c r="B5637">
        <v>124.19631200000001</v>
      </c>
    </row>
    <row r="5638" spans="1:2" x14ac:dyDescent="0.3">
      <c r="A5638" s="1">
        <v>43426</v>
      </c>
      <c r="B5638">
        <v>123.131783</v>
      </c>
    </row>
    <row r="5639" spans="1:2" x14ac:dyDescent="0.3">
      <c r="A5639" s="1">
        <v>43427</v>
      </c>
      <c r="B5639">
        <v>123.353554</v>
      </c>
    </row>
    <row r="5640" spans="1:2" x14ac:dyDescent="0.3">
      <c r="A5640" s="1">
        <v>43430</v>
      </c>
      <c r="B5640">
        <v>126.724609</v>
      </c>
    </row>
    <row r="5641" spans="1:2" x14ac:dyDescent="0.3">
      <c r="A5641" s="1">
        <v>43431</v>
      </c>
      <c r="B5641">
        <v>122.42208100000001</v>
      </c>
    </row>
    <row r="5642" spans="1:2" x14ac:dyDescent="0.3">
      <c r="A5642" s="1">
        <v>43432</v>
      </c>
      <c r="B5642">
        <v>117.143738</v>
      </c>
    </row>
    <row r="5643" spans="1:2" x14ac:dyDescent="0.3">
      <c r="A5643" s="1">
        <v>43433</v>
      </c>
      <c r="B5643">
        <v>117.853432</v>
      </c>
    </row>
    <row r="5644" spans="1:2" x14ac:dyDescent="0.3">
      <c r="A5644" s="1">
        <v>43434</v>
      </c>
      <c r="B5644">
        <v>117.32115899999999</v>
      </c>
    </row>
    <row r="5645" spans="1:2" x14ac:dyDescent="0.3">
      <c r="A5645" s="1">
        <v>43437</v>
      </c>
      <c r="B5645">
        <v>121.13576500000001</v>
      </c>
    </row>
    <row r="5646" spans="1:2" x14ac:dyDescent="0.3">
      <c r="A5646" s="1">
        <v>43438</v>
      </c>
      <c r="B5646">
        <v>115.413864</v>
      </c>
    </row>
    <row r="5647" spans="1:2" x14ac:dyDescent="0.3">
      <c r="A5647" s="1">
        <v>43439</v>
      </c>
      <c r="B5647">
        <v>115.103363</v>
      </c>
    </row>
    <row r="5648" spans="1:2" x14ac:dyDescent="0.3">
      <c r="A5648" s="1">
        <v>43440</v>
      </c>
      <c r="B5648">
        <v>110.712143</v>
      </c>
    </row>
    <row r="5649" spans="1:2" x14ac:dyDescent="0.3">
      <c r="A5649" s="1">
        <v>43441</v>
      </c>
      <c r="B5649">
        <v>111.06697800000001</v>
      </c>
    </row>
    <row r="5650" spans="1:2" x14ac:dyDescent="0.3">
      <c r="A5650" s="1">
        <v>43444</v>
      </c>
      <c r="B5650">
        <v>108.05078899999999</v>
      </c>
    </row>
    <row r="5651" spans="1:2" x14ac:dyDescent="0.3">
      <c r="A5651" s="1">
        <v>43445</v>
      </c>
      <c r="B5651">
        <v>110.80085</v>
      </c>
    </row>
    <row r="5652" spans="1:2" x14ac:dyDescent="0.3">
      <c r="A5652" s="1">
        <v>43446</v>
      </c>
      <c r="B5652">
        <v>112.619438</v>
      </c>
    </row>
    <row r="5653" spans="1:2" x14ac:dyDescent="0.3">
      <c r="A5653" s="1">
        <v>43447</v>
      </c>
      <c r="B5653">
        <v>111.421829</v>
      </c>
    </row>
    <row r="5654" spans="1:2" x14ac:dyDescent="0.3">
      <c r="A5654" s="1">
        <v>43448</v>
      </c>
      <c r="B5654">
        <v>108.80484800000001</v>
      </c>
    </row>
    <row r="5655" spans="1:2" x14ac:dyDescent="0.3">
      <c r="A5655" s="1">
        <v>43451</v>
      </c>
      <c r="B5655">
        <v>108.937912</v>
      </c>
    </row>
    <row r="5656" spans="1:2" x14ac:dyDescent="0.3">
      <c r="A5656" s="1">
        <v>43452</v>
      </c>
      <c r="B5656">
        <v>110.046806</v>
      </c>
    </row>
    <row r="5657" spans="1:2" x14ac:dyDescent="0.3">
      <c r="A5657" s="1">
        <v>43453</v>
      </c>
      <c r="B5657">
        <v>109.337112</v>
      </c>
    </row>
    <row r="5658" spans="1:2" x14ac:dyDescent="0.3">
      <c r="A5658" s="1">
        <v>43454</v>
      </c>
      <c r="B5658">
        <v>108.716133</v>
      </c>
    </row>
    <row r="5659" spans="1:2" x14ac:dyDescent="0.3">
      <c r="A5659" s="1">
        <v>43455</v>
      </c>
      <c r="B5659">
        <v>108.849197</v>
      </c>
    </row>
    <row r="5660" spans="1:2" x14ac:dyDescent="0.3">
      <c r="A5660" s="1">
        <v>43461</v>
      </c>
      <c r="B5660">
        <v>106.365273</v>
      </c>
    </row>
    <row r="5661" spans="1:2" x14ac:dyDescent="0.3">
      <c r="A5661" s="1">
        <v>43462</v>
      </c>
      <c r="B5661">
        <v>107.119316</v>
      </c>
    </row>
    <row r="5662" spans="1:2" x14ac:dyDescent="0.3">
      <c r="A5662" s="1">
        <v>43467</v>
      </c>
      <c r="B5662">
        <v>106.98625199999999</v>
      </c>
    </row>
    <row r="5663" spans="1:2" x14ac:dyDescent="0.3">
      <c r="A5663" s="1">
        <v>43468</v>
      </c>
      <c r="B5663">
        <v>107.69594600000001</v>
      </c>
    </row>
    <row r="5664" spans="1:2" x14ac:dyDescent="0.3">
      <c r="A5664" s="1">
        <v>43469</v>
      </c>
      <c r="B5664">
        <v>111.77668</v>
      </c>
    </row>
    <row r="5665" spans="1:2" x14ac:dyDescent="0.3">
      <c r="A5665" s="1">
        <v>43472</v>
      </c>
      <c r="B5665">
        <v>112.13153800000001</v>
      </c>
    </row>
    <row r="5666" spans="1:2" x14ac:dyDescent="0.3">
      <c r="A5666" s="1">
        <v>43473</v>
      </c>
      <c r="B5666">
        <v>113.86140399999999</v>
      </c>
    </row>
    <row r="5667" spans="1:2" x14ac:dyDescent="0.3">
      <c r="A5667" s="1">
        <v>43474</v>
      </c>
      <c r="B5667">
        <v>117.365517</v>
      </c>
    </row>
    <row r="5668" spans="1:2" x14ac:dyDescent="0.3">
      <c r="A5668" s="1">
        <v>43475</v>
      </c>
      <c r="B5668">
        <v>114.571091</v>
      </c>
    </row>
    <row r="5669" spans="1:2" x14ac:dyDescent="0.3">
      <c r="A5669" s="1">
        <v>43476</v>
      </c>
      <c r="B5669">
        <v>112.22024500000001</v>
      </c>
    </row>
    <row r="5670" spans="1:2" x14ac:dyDescent="0.3">
      <c r="A5670" s="1">
        <v>43479</v>
      </c>
      <c r="B5670">
        <v>115.635643</v>
      </c>
    </row>
    <row r="5671" spans="1:2" x14ac:dyDescent="0.3">
      <c r="A5671" s="1">
        <v>43480</v>
      </c>
      <c r="B5671">
        <v>116.47840100000001</v>
      </c>
    </row>
    <row r="5672" spans="1:2" x14ac:dyDescent="0.3">
      <c r="A5672" s="1">
        <v>43481</v>
      </c>
      <c r="B5672">
        <v>115.19208500000001</v>
      </c>
    </row>
    <row r="5673" spans="1:2" x14ac:dyDescent="0.3">
      <c r="A5673" s="1">
        <v>43482</v>
      </c>
      <c r="B5673">
        <v>114.216255</v>
      </c>
    </row>
    <row r="5674" spans="1:2" x14ac:dyDescent="0.3">
      <c r="A5674" s="1">
        <v>43483</v>
      </c>
      <c r="B5674">
        <v>119.31716900000001</v>
      </c>
    </row>
    <row r="5675" spans="1:2" x14ac:dyDescent="0.3">
      <c r="A5675" s="1">
        <v>43486</v>
      </c>
      <c r="B5675">
        <v>118.873611</v>
      </c>
    </row>
    <row r="5676" spans="1:2" x14ac:dyDescent="0.3">
      <c r="A5676" s="1">
        <v>43487</v>
      </c>
      <c r="B5676">
        <v>118.208275</v>
      </c>
    </row>
    <row r="5677" spans="1:2" x14ac:dyDescent="0.3">
      <c r="A5677" s="1">
        <v>43488</v>
      </c>
      <c r="B5677">
        <v>117.942139</v>
      </c>
    </row>
    <row r="5678" spans="1:2" x14ac:dyDescent="0.3">
      <c r="A5678" s="1">
        <v>43489</v>
      </c>
      <c r="B5678">
        <v>121.66803</v>
      </c>
    </row>
    <row r="5679" spans="1:2" x14ac:dyDescent="0.3">
      <c r="A5679" s="1">
        <v>43490</v>
      </c>
      <c r="B5679">
        <v>124.19631200000001</v>
      </c>
    </row>
    <row r="5680" spans="1:2" x14ac:dyDescent="0.3">
      <c r="A5680" s="1">
        <v>43493</v>
      </c>
      <c r="B5680">
        <v>124.107597</v>
      </c>
    </row>
    <row r="5681" spans="1:2" x14ac:dyDescent="0.3">
      <c r="A5681" s="1">
        <v>43494</v>
      </c>
      <c r="B5681">
        <v>121.889809</v>
      </c>
    </row>
    <row r="5682" spans="1:2" x14ac:dyDescent="0.3">
      <c r="A5682" s="1">
        <v>43495</v>
      </c>
      <c r="B5682">
        <v>122.42208100000001</v>
      </c>
    </row>
    <row r="5683" spans="1:2" x14ac:dyDescent="0.3">
      <c r="A5683" s="1">
        <v>43496</v>
      </c>
      <c r="B5683">
        <v>122.111588</v>
      </c>
    </row>
    <row r="5684" spans="1:2" x14ac:dyDescent="0.3">
      <c r="A5684" s="1">
        <v>43497</v>
      </c>
      <c r="B5684">
        <v>120.115578</v>
      </c>
    </row>
    <row r="5685" spans="1:2" x14ac:dyDescent="0.3">
      <c r="A5685" s="1">
        <v>43500</v>
      </c>
      <c r="B5685">
        <v>118.74054700000001</v>
      </c>
    </row>
    <row r="5686" spans="1:2" x14ac:dyDescent="0.3">
      <c r="A5686" s="1">
        <v>43501</v>
      </c>
      <c r="B5686">
        <v>121.49060799999999</v>
      </c>
    </row>
    <row r="5687" spans="1:2" x14ac:dyDescent="0.3">
      <c r="A5687" s="1">
        <v>43502</v>
      </c>
      <c r="B5687">
        <v>122.20031</v>
      </c>
    </row>
    <row r="5688" spans="1:2" x14ac:dyDescent="0.3">
      <c r="A5688" s="1">
        <v>43503</v>
      </c>
      <c r="B5688">
        <v>116.96631600000001</v>
      </c>
    </row>
    <row r="5689" spans="1:2" x14ac:dyDescent="0.3">
      <c r="A5689" s="1">
        <v>43504</v>
      </c>
      <c r="B5689">
        <v>113.77269</v>
      </c>
    </row>
    <row r="5690" spans="1:2" x14ac:dyDescent="0.3">
      <c r="A5690" s="1">
        <v>43507</v>
      </c>
      <c r="B5690">
        <v>114.837234</v>
      </c>
    </row>
    <row r="5691" spans="1:2" x14ac:dyDescent="0.3">
      <c r="A5691" s="1">
        <v>43508</v>
      </c>
      <c r="B5691">
        <v>118.873611</v>
      </c>
    </row>
    <row r="5692" spans="1:2" x14ac:dyDescent="0.3">
      <c r="A5692" s="1">
        <v>43509</v>
      </c>
      <c r="B5692">
        <v>121.22447200000001</v>
      </c>
    </row>
    <row r="5693" spans="1:2" x14ac:dyDescent="0.3">
      <c r="A5693" s="1">
        <v>43510</v>
      </c>
      <c r="B5693">
        <v>118.60747499999999</v>
      </c>
    </row>
    <row r="5694" spans="1:2" x14ac:dyDescent="0.3">
      <c r="A5694" s="1">
        <v>43511</v>
      </c>
      <c r="B5694">
        <v>122.99870300000001</v>
      </c>
    </row>
    <row r="5695" spans="1:2" x14ac:dyDescent="0.3">
      <c r="A5695" s="1">
        <v>43514</v>
      </c>
      <c r="B5695">
        <v>122.732574</v>
      </c>
    </row>
    <row r="5696" spans="1:2" x14ac:dyDescent="0.3">
      <c r="A5696" s="1">
        <v>43515</v>
      </c>
      <c r="B5696">
        <v>123.309196</v>
      </c>
    </row>
    <row r="5697" spans="1:2" x14ac:dyDescent="0.3">
      <c r="A5697" s="1">
        <v>43516</v>
      </c>
      <c r="B5697">
        <v>128.45448300000001</v>
      </c>
    </row>
    <row r="5698" spans="1:2" x14ac:dyDescent="0.3">
      <c r="A5698" s="1">
        <v>43517</v>
      </c>
      <c r="B5698">
        <v>127.611732</v>
      </c>
    </row>
    <row r="5699" spans="1:2" x14ac:dyDescent="0.3">
      <c r="A5699" s="1">
        <v>43518</v>
      </c>
      <c r="B5699">
        <v>127.656075</v>
      </c>
    </row>
    <row r="5700" spans="1:2" x14ac:dyDescent="0.3">
      <c r="A5700" s="1">
        <v>43521</v>
      </c>
      <c r="B5700">
        <v>130.18435700000001</v>
      </c>
    </row>
    <row r="5701" spans="1:2" x14ac:dyDescent="0.3">
      <c r="A5701" s="1">
        <v>43522</v>
      </c>
      <c r="B5701">
        <v>128.58753999999999</v>
      </c>
    </row>
    <row r="5702" spans="1:2" x14ac:dyDescent="0.3">
      <c r="A5702" s="1">
        <v>43523</v>
      </c>
      <c r="B5702">
        <v>127.87784600000001</v>
      </c>
    </row>
    <row r="5703" spans="1:2" x14ac:dyDescent="0.3">
      <c r="A5703" s="1">
        <v>43524</v>
      </c>
      <c r="B5703">
        <v>127.744789</v>
      </c>
    </row>
    <row r="5704" spans="1:2" x14ac:dyDescent="0.3">
      <c r="A5704" s="1">
        <v>43525</v>
      </c>
      <c r="B5704">
        <v>129.65206900000001</v>
      </c>
    </row>
    <row r="5705" spans="1:2" x14ac:dyDescent="0.3">
      <c r="A5705" s="1">
        <v>43528</v>
      </c>
      <c r="B5705">
        <v>130.228714</v>
      </c>
    </row>
    <row r="5706" spans="1:2" x14ac:dyDescent="0.3">
      <c r="A5706" s="1">
        <v>43529</v>
      </c>
      <c r="B5706">
        <v>129.385941</v>
      </c>
    </row>
    <row r="5707" spans="1:2" x14ac:dyDescent="0.3">
      <c r="A5707" s="1">
        <v>43530</v>
      </c>
      <c r="B5707">
        <v>127.922203</v>
      </c>
    </row>
    <row r="5708" spans="1:2" x14ac:dyDescent="0.3">
      <c r="A5708" s="1">
        <v>43531</v>
      </c>
      <c r="B5708">
        <v>125.571335</v>
      </c>
    </row>
    <row r="5709" spans="1:2" x14ac:dyDescent="0.3">
      <c r="A5709" s="1">
        <v>43532</v>
      </c>
      <c r="B5709">
        <v>123.309196</v>
      </c>
    </row>
    <row r="5710" spans="1:2" x14ac:dyDescent="0.3">
      <c r="A5710" s="1">
        <v>43535</v>
      </c>
      <c r="B5710">
        <v>123.930176</v>
      </c>
    </row>
    <row r="5711" spans="1:2" x14ac:dyDescent="0.3">
      <c r="A5711" s="1">
        <v>43536</v>
      </c>
      <c r="B5711">
        <v>124.595512</v>
      </c>
    </row>
    <row r="5712" spans="1:2" x14ac:dyDescent="0.3">
      <c r="A5712" s="1">
        <v>43537</v>
      </c>
      <c r="B5712">
        <v>125.748772</v>
      </c>
    </row>
    <row r="5713" spans="1:2" x14ac:dyDescent="0.3">
      <c r="A5713" s="1">
        <v>43538</v>
      </c>
      <c r="B5713">
        <v>124.906006</v>
      </c>
    </row>
    <row r="5714" spans="1:2" x14ac:dyDescent="0.3">
      <c r="A5714" s="1">
        <v>43539</v>
      </c>
      <c r="B5714">
        <v>127.168167</v>
      </c>
    </row>
    <row r="5715" spans="1:2" x14ac:dyDescent="0.3">
      <c r="A5715" s="1">
        <v>43542</v>
      </c>
      <c r="B5715">
        <v>126.1036</v>
      </c>
    </row>
    <row r="5716" spans="1:2" x14ac:dyDescent="0.3">
      <c r="A5716" s="1">
        <v>43543</v>
      </c>
      <c r="B5716">
        <v>128.72061199999999</v>
      </c>
    </row>
    <row r="5717" spans="1:2" x14ac:dyDescent="0.3">
      <c r="A5717" s="1">
        <v>43544</v>
      </c>
      <c r="B5717">
        <v>124.994705</v>
      </c>
    </row>
    <row r="5718" spans="1:2" x14ac:dyDescent="0.3">
      <c r="A5718" s="1">
        <v>43545</v>
      </c>
      <c r="B5718">
        <v>125.615692</v>
      </c>
    </row>
    <row r="5719" spans="1:2" x14ac:dyDescent="0.3">
      <c r="A5719" s="1">
        <v>43546</v>
      </c>
      <c r="B5719">
        <v>122.289024</v>
      </c>
    </row>
    <row r="5720" spans="1:2" x14ac:dyDescent="0.3">
      <c r="A5720" s="1">
        <v>43549</v>
      </c>
      <c r="B5720">
        <v>121.71238700000001</v>
      </c>
    </row>
    <row r="5721" spans="1:2" x14ac:dyDescent="0.3">
      <c r="A5721" s="1">
        <v>43550</v>
      </c>
      <c r="B5721">
        <v>121.13576500000001</v>
      </c>
    </row>
    <row r="5722" spans="1:2" x14ac:dyDescent="0.3">
      <c r="A5722" s="1">
        <v>43551</v>
      </c>
      <c r="B5722">
        <v>119.361526</v>
      </c>
    </row>
    <row r="5723" spans="1:2" x14ac:dyDescent="0.3">
      <c r="A5723" s="1">
        <v>43552</v>
      </c>
      <c r="B5723">
        <v>118.82925400000001</v>
      </c>
    </row>
    <row r="5724" spans="1:2" x14ac:dyDescent="0.3">
      <c r="A5724" s="1">
        <v>43553</v>
      </c>
      <c r="B5724">
        <v>119.051025</v>
      </c>
    </row>
    <row r="5725" spans="1:2" x14ac:dyDescent="0.3">
      <c r="A5725" s="1">
        <v>43556</v>
      </c>
      <c r="B5725">
        <v>125.243103</v>
      </c>
    </row>
    <row r="5726" spans="1:2" x14ac:dyDescent="0.3">
      <c r="A5726" s="1">
        <v>43557</v>
      </c>
      <c r="B5726">
        <v>128.13510099999999</v>
      </c>
    </row>
    <row r="5727" spans="1:2" x14ac:dyDescent="0.3">
      <c r="A5727" s="1">
        <v>43558</v>
      </c>
      <c r="B5727">
        <v>131.71906999999999</v>
      </c>
    </row>
    <row r="5728" spans="1:2" x14ac:dyDescent="0.3">
      <c r="A5728" s="1">
        <v>43559</v>
      </c>
      <c r="B5728">
        <v>132.215836</v>
      </c>
    </row>
    <row r="5729" spans="1:2" x14ac:dyDescent="0.3">
      <c r="A5729" s="1">
        <v>43560</v>
      </c>
      <c r="B5729">
        <v>133.26263399999999</v>
      </c>
    </row>
    <row r="5730" spans="1:2" x14ac:dyDescent="0.3">
      <c r="A5730" s="1">
        <v>43563</v>
      </c>
      <c r="B5730">
        <v>131.754547</v>
      </c>
    </row>
    <row r="5731" spans="1:2" x14ac:dyDescent="0.3">
      <c r="A5731" s="1">
        <v>43564</v>
      </c>
      <c r="B5731">
        <v>130.31741299999999</v>
      </c>
    </row>
    <row r="5732" spans="1:2" x14ac:dyDescent="0.3">
      <c r="A5732" s="1">
        <v>43565</v>
      </c>
      <c r="B5732">
        <v>130.0513</v>
      </c>
    </row>
    <row r="5733" spans="1:2" x14ac:dyDescent="0.3">
      <c r="A5733" s="1">
        <v>43566</v>
      </c>
      <c r="B5733">
        <v>133.44004799999999</v>
      </c>
    </row>
    <row r="5734" spans="1:2" x14ac:dyDescent="0.3">
      <c r="A5734" s="1">
        <v>43567</v>
      </c>
      <c r="B5734">
        <v>135.76431299999999</v>
      </c>
    </row>
    <row r="5735" spans="1:2" x14ac:dyDescent="0.3">
      <c r="A5735" s="1">
        <v>43570</v>
      </c>
      <c r="B5735">
        <v>136.03045700000001</v>
      </c>
    </row>
    <row r="5736" spans="1:2" x14ac:dyDescent="0.3">
      <c r="A5736" s="1">
        <v>43571</v>
      </c>
      <c r="B5736">
        <v>137.05950899999999</v>
      </c>
    </row>
    <row r="5737" spans="1:2" x14ac:dyDescent="0.3">
      <c r="A5737" s="1">
        <v>43572</v>
      </c>
      <c r="B5737">
        <v>139.02889999999999</v>
      </c>
    </row>
    <row r="5738" spans="1:2" x14ac:dyDescent="0.3">
      <c r="A5738" s="1">
        <v>43573</v>
      </c>
      <c r="B5738">
        <v>138.03533899999999</v>
      </c>
    </row>
    <row r="5739" spans="1:2" x14ac:dyDescent="0.3">
      <c r="A5739" s="1">
        <v>43578</v>
      </c>
      <c r="B5739">
        <v>136.11917099999999</v>
      </c>
    </row>
    <row r="5740" spans="1:2" x14ac:dyDescent="0.3">
      <c r="A5740" s="1">
        <v>43579</v>
      </c>
      <c r="B5740">
        <v>134.29170199999999</v>
      </c>
    </row>
    <row r="5741" spans="1:2" x14ac:dyDescent="0.3">
      <c r="A5741" s="1">
        <v>43580</v>
      </c>
      <c r="B5741">
        <v>132.198105</v>
      </c>
    </row>
    <row r="5742" spans="1:2" x14ac:dyDescent="0.3">
      <c r="A5742" s="1">
        <v>43581</v>
      </c>
      <c r="B5742">
        <v>135.95945699999999</v>
      </c>
    </row>
    <row r="5743" spans="1:2" x14ac:dyDescent="0.3">
      <c r="A5743" s="1">
        <v>43584</v>
      </c>
      <c r="B5743">
        <v>136.53623999999999</v>
      </c>
    </row>
    <row r="5744" spans="1:2" x14ac:dyDescent="0.3">
      <c r="A5744" s="1">
        <v>43585</v>
      </c>
      <c r="B5744">
        <v>134.906677</v>
      </c>
    </row>
    <row r="5745" spans="1:2" x14ac:dyDescent="0.3">
      <c r="A5745" s="1">
        <v>43587</v>
      </c>
      <c r="B5745">
        <v>135.60243199999999</v>
      </c>
    </row>
    <row r="5746" spans="1:2" x14ac:dyDescent="0.3">
      <c r="A5746" s="1">
        <v>43588</v>
      </c>
      <c r="B5746">
        <v>134.485535</v>
      </c>
    </row>
    <row r="5747" spans="1:2" x14ac:dyDescent="0.3">
      <c r="A5747" s="1">
        <v>43591</v>
      </c>
      <c r="B5747">
        <v>131.09823600000001</v>
      </c>
    </row>
    <row r="5748" spans="1:2" x14ac:dyDescent="0.3">
      <c r="A5748" s="1">
        <v>43592</v>
      </c>
      <c r="B5748">
        <v>128.71795700000001</v>
      </c>
    </row>
    <row r="5749" spans="1:2" x14ac:dyDescent="0.3">
      <c r="A5749" s="1">
        <v>43593</v>
      </c>
      <c r="B5749">
        <v>129.99963399999999</v>
      </c>
    </row>
    <row r="5750" spans="1:2" x14ac:dyDescent="0.3">
      <c r="A5750" s="1">
        <v>43594</v>
      </c>
      <c r="B5750">
        <v>123.078537</v>
      </c>
    </row>
    <row r="5751" spans="1:2" x14ac:dyDescent="0.3">
      <c r="A5751" s="1">
        <v>43595</v>
      </c>
      <c r="B5751">
        <v>122.437698</v>
      </c>
    </row>
    <row r="5752" spans="1:2" x14ac:dyDescent="0.3">
      <c r="A5752" s="1">
        <v>43598</v>
      </c>
      <c r="B5752">
        <v>117.072906</v>
      </c>
    </row>
    <row r="5753" spans="1:2" x14ac:dyDescent="0.3">
      <c r="A5753" s="1">
        <v>43599</v>
      </c>
      <c r="B5753">
        <v>117.87854</v>
      </c>
    </row>
    <row r="5754" spans="1:2" x14ac:dyDescent="0.3">
      <c r="A5754" s="1">
        <v>43600</v>
      </c>
      <c r="B5754">
        <v>120.03909299999999</v>
      </c>
    </row>
    <row r="5755" spans="1:2" x14ac:dyDescent="0.3">
      <c r="A5755" s="1">
        <v>43601</v>
      </c>
      <c r="B5755">
        <v>118.37291</v>
      </c>
    </row>
    <row r="5756" spans="1:2" x14ac:dyDescent="0.3">
      <c r="A5756" s="1">
        <v>43602</v>
      </c>
      <c r="B5756">
        <v>118.13488</v>
      </c>
    </row>
    <row r="5757" spans="1:2" x14ac:dyDescent="0.3">
      <c r="A5757" s="1">
        <v>43605</v>
      </c>
      <c r="B5757">
        <v>115.827843</v>
      </c>
    </row>
    <row r="5758" spans="1:2" x14ac:dyDescent="0.3">
      <c r="A5758" s="1">
        <v>43606</v>
      </c>
      <c r="B5758">
        <v>117.01799</v>
      </c>
    </row>
    <row r="5759" spans="1:2" x14ac:dyDescent="0.3">
      <c r="A5759" s="1">
        <v>43607</v>
      </c>
      <c r="B5759">
        <v>116.08419000000001</v>
      </c>
    </row>
    <row r="5760" spans="1:2" x14ac:dyDescent="0.3">
      <c r="A5760" s="1">
        <v>43608</v>
      </c>
      <c r="B5760">
        <v>112.916588</v>
      </c>
    </row>
    <row r="5761" spans="1:2" x14ac:dyDescent="0.3">
      <c r="A5761" s="1">
        <v>43609</v>
      </c>
      <c r="B5761">
        <v>113.246162</v>
      </c>
    </row>
    <row r="5762" spans="1:2" x14ac:dyDescent="0.3">
      <c r="A5762" s="1">
        <v>43612</v>
      </c>
      <c r="B5762">
        <v>114.36306</v>
      </c>
    </row>
    <row r="5763" spans="1:2" x14ac:dyDescent="0.3">
      <c r="A5763" s="1">
        <v>43613</v>
      </c>
      <c r="B5763">
        <v>115.717995</v>
      </c>
    </row>
    <row r="5764" spans="1:2" x14ac:dyDescent="0.3">
      <c r="A5764" s="1">
        <v>43614</v>
      </c>
      <c r="B5764">
        <v>112.971519</v>
      </c>
    </row>
    <row r="5765" spans="1:2" x14ac:dyDescent="0.3">
      <c r="A5765" s="1">
        <v>43615</v>
      </c>
      <c r="B5765">
        <v>113.09968600000001</v>
      </c>
    </row>
    <row r="5766" spans="1:2" x14ac:dyDescent="0.3">
      <c r="A5766" s="1">
        <v>43616</v>
      </c>
      <c r="B5766">
        <v>111.50672900000001</v>
      </c>
    </row>
    <row r="5767" spans="1:2" x14ac:dyDescent="0.3">
      <c r="A5767" s="1">
        <v>43619</v>
      </c>
      <c r="B5767">
        <v>111.946167</v>
      </c>
    </row>
    <row r="5768" spans="1:2" x14ac:dyDescent="0.3">
      <c r="A5768" s="1">
        <v>43620</v>
      </c>
      <c r="B5768">
        <v>115.498268</v>
      </c>
    </row>
    <row r="5769" spans="1:2" x14ac:dyDescent="0.3">
      <c r="A5769" s="1">
        <v>43621</v>
      </c>
      <c r="B5769">
        <v>113.520813</v>
      </c>
    </row>
    <row r="5770" spans="1:2" x14ac:dyDescent="0.3">
      <c r="A5770" s="1">
        <v>43622</v>
      </c>
      <c r="B5770">
        <v>113.172928</v>
      </c>
    </row>
    <row r="5771" spans="1:2" x14ac:dyDescent="0.3">
      <c r="A5771" s="1">
        <v>43623</v>
      </c>
      <c r="B5771">
        <v>113.703903</v>
      </c>
    </row>
    <row r="5772" spans="1:2" x14ac:dyDescent="0.3">
      <c r="A5772" s="1">
        <v>43627</v>
      </c>
      <c r="B5772">
        <v>117.27433000000001</v>
      </c>
    </row>
    <row r="5773" spans="1:2" x14ac:dyDescent="0.3">
      <c r="A5773" s="1">
        <v>43628</v>
      </c>
      <c r="B5773">
        <v>115.791229</v>
      </c>
    </row>
    <row r="5774" spans="1:2" x14ac:dyDescent="0.3">
      <c r="A5774" s="1">
        <v>43629</v>
      </c>
      <c r="B5774">
        <v>115.05883799999999</v>
      </c>
    </row>
    <row r="5775" spans="1:2" x14ac:dyDescent="0.3">
      <c r="A5775" s="1">
        <v>43630</v>
      </c>
      <c r="B5775">
        <v>113.88700900000001</v>
      </c>
    </row>
    <row r="5776" spans="1:2" x14ac:dyDescent="0.3">
      <c r="A5776" s="1">
        <v>43633</v>
      </c>
      <c r="B5776">
        <v>111.781372</v>
      </c>
    </row>
    <row r="5777" spans="1:2" x14ac:dyDescent="0.3">
      <c r="A5777" s="1">
        <v>43634</v>
      </c>
      <c r="B5777">
        <v>113.90531900000001</v>
      </c>
    </row>
    <row r="5778" spans="1:2" x14ac:dyDescent="0.3">
      <c r="A5778" s="1">
        <v>43635</v>
      </c>
      <c r="B5778">
        <v>117.97009300000001</v>
      </c>
    </row>
    <row r="5779" spans="1:2" x14ac:dyDescent="0.3">
      <c r="A5779" s="1">
        <v>43636</v>
      </c>
      <c r="B5779">
        <v>118.958832</v>
      </c>
    </row>
    <row r="5780" spans="1:2" x14ac:dyDescent="0.3">
      <c r="A5780" s="1">
        <v>43637</v>
      </c>
      <c r="B5780">
        <v>119.672905</v>
      </c>
    </row>
    <row r="5781" spans="1:2" x14ac:dyDescent="0.3">
      <c r="A5781" s="1">
        <v>43640</v>
      </c>
      <c r="B5781">
        <v>117.256012</v>
      </c>
    </row>
    <row r="5782" spans="1:2" x14ac:dyDescent="0.3">
      <c r="A5782" s="1">
        <v>43641</v>
      </c>
      <c r="B5782">
        <v>115.47996500000001</v>
      </c>
    </row>
    <row r="5783" spans="1:2" x14ac:dyDescent="0.3">
      <c r="A5783" s="1">
        <v>43642</v>
      </c>
      <c r="B5783">
        <v>116.13911400000001</v>
      </c>
    </row>
    <row r="5784" spans="1:2" x14ac:dyDescent="0.3">
      <c r="A5784" s="1">
        <v>43643</v>
      </c>
      <c r="B5784">
        <v>115.754608</v>
      </c>
    </row>
    <row r="5785" spans="1:2" x14ac:dyDescent="0.3">
      <c r="A5785" s="1">
        <v>43644</v>
      </c>
      <c r="B5785">
        <v>117.384186</v>
      </c>
    </row>
    <row r="5786" spans="1:2" x14ac:dyDescent="0.3">
      <c r="A5786" s="1">
        <v>43647</v>
      </c>
      <c r="B5786">
        <v>116.57854500000001</v>
      </c>
    </row>
    <row r="5787" spans="1:2" x14ac:dyDescent="0.3">
      <c r="A5787" s="1">
        <v>43648</v>
      </c>
      <c r="B5787">
        <v>114.34474899999999</v>
      </c>
    </row>
    <row r="5788" spans="1:2" x14ac:dyDescent="0.3">
      <c r="A5788" s="1">
        <v>43649</v>
      </c>
      <c r="B5788">
        <v>112.513779</v>
      </c>
    </row>
    <row r="5789" spans="1:2" x14ac:dyDescent="0.3">
      <c r="A5789" s="1">
        <v>43650</v>
      </c>
      <c r="B5789">
        <v>114.253204</v>
      </c>
    </row>
    <row r="5790" spans="1:2" x14ac:dyDescent="0.3">
      <c r="A5790" s="1">
        <v>43651</v>
      </c>
      <c r="B5790">
        <v>114.125038</v>
      </c>
    </row>
    <row r="5791" spans="1:2" x14ac:dyDescent="0.3">
      <c r="A5791" s="1">
        <v>43654</v>
      </c>
      <c r="B5791">
        <v>113.227852</v>
      </c>
    </row>
    <row r="5792" spans="1:2" x14ac:dyDescent="0.3">
      <c r="A5792" s="1">
        <v>43655</v>
      </c>
      <c r="B5792">
        <v>109.91378</v>
      </c>
    </row>
    <row r="5793" spans="1:2" x14ac:dyDescent="0.3">
      <c r="A5793" s="1">
        <v>43656</v>
      </c>
      <c r="B5793">
        <v>108.22927900000001</v>
      </c>
    </row>
    <row r="5794" spans="1:2" x14ac:dyDescent="0.3">
      <c r="A5794" s="1">
        <v>43657</v>
      </c>
      <c r="B5794">
        <v>105.482803</v>
      </c>
    </row>
    <row r="5795" spans="1:2" x14ac:dyDescent="0.3">
      <c r="A5795" s="1">
        <v>43658</v>
      </c>
      <c r="B5795">
        <v>107.84477200000001</v>
      </c>
    </row>
    <row r="5796" spans="1:2" x14ac:dyDescent="0.3">
      <c r="A5796" s="1">
        <v>43661</v>
      </c>
      <c r="B5796">
        <v>108.21096</v>
      </c>
    </row>
    <row r="5797" spans="1:2" x14ac:dyDescent="0.3">
      <c r="A5797" s="1">
        <v>43662</v>
      </c>
      <c r="B5797">
        <v>109.785606</v>
      </c>
    </row>
    <row r="5798" spans="1:2" x14ac:dyDescent="0.3">
      <c r="A5798" s="1">
        <v>43663</v>
      </c>
      <c r="B5798">
        <v>108.15604399999999</v>
      </c>
    </row>
    <row r="5799" spans="1:2" x14ac:dyDescent="0.3">
      <c r="A5799" s="1">
        <v>43664</v>
      </c>
      <c r="B5799">
        <v>107.02082799999999</v>
      </c>
    </row>
    <row r="5800" spans="1:2" x14ac:dyDescent="0.3">
      <c r="A5800" s="1">
        <v>43665</v>
      </c>
      <c r="B5800">
        <v>110.041946</v>
      </c>
    </row>
    <row r="5801" spans="1:2" x14ac:dyDescent="0.3">
      <c r="A5801" s="1">
        <v>43668</v>
      </c>
      <c r="B5801">
        <v>111.70813800000001</v>
      </c>
    </row>
    <row r="5802" spans="1:2" x14ac:dyDescent="0.3">
      <c r="A5802" s="1">
        <v>43669</v>
      </c>
      <c r="B5802">
        <v>118.75741600000001</v>
      </c>
    </row>
    <row r="5803" spans="1:2" x14ac:dyDescent="0.3">
      <c r="A5803" s="1">
        <v>43670</v>
      </c>
      <c r="B5803">
        <v>119.654594</v>
      </c>
    </row>
    <row r="5804" spans="1:2" x14ac:dyDescent="0.3">
      <c r="A5804" s="1">
        <v>43671</v>
      </c>
      <c r="B5804">
        <v>119.36164100000001</v>
      </c>
    </row>
    <row r="5805" spans="1:2" x14ac:dyDescent="0.3">
      <c r="A5805" s="1">
        <v>43672</v>
      </c>
      <c r="B5805">
        <v>117.677132</v>
      </c>
    </row>
    <row r="5806" spans="1:2" x14ac:dyDescent="0.3">
      <c r="A5806" s="1">
        <v>43675</v>
      </c>
      <c r="B5806">
        <v>118.226433</v>
      </c>
    </row>
    <row r="5807" spans="1:2" x14ac:dyDescent="0.3">
      <c r="A5807" s="1">
        <v>43676</v>
      </c>
      <c r="B5807">
        <v>114.91235399999999</v>
      </c>
    </row>
    <row r="5808" spans="1:2" x14ac:dyDescent="0.3">
      <c r="A5808" s="1">
        <v>43677</v>
      </c>
      <c r="B5808">
        <v>114.656013</v>
      </c>
    </row>
    <row r="5809" spans="1:2" x14ac:dyDescent="0.3">
      <c r="A5809" s="1">
        <v>43678</v>
      </c>
      <c r="B5809">
        <v>113.94194</v>
      </c>
    </row>
    <row r="5810" spans="1:2" x14ac:dyDescent="0.3">
      <c r="A5810" s="1">
        <v>43679</v>
      </c>
      <c r="B5810">
        <v>110.49968699999999</v>
      </c>
    </row>
    <row r="5811" spans="1:2" x14ac:dyDescent="0.3">
      <c r="A5811" s="1">
        <v>43682</v>
      </c>
      <c r="B5811">
        <v>108.61378499999999</v>
      </c>
    </row>
    <row r="5812" spans="1:2" x14ac:dyDescent="0.3">
      <c r="A5812" s="1">
        <v>43683</v>
      </c>
      <c r="B5812">
        <v>108.577156</v>
      </c>
    </row>
    <row r="5813" spans="1:2" x14ac:dyDescent="0.3">
      <c r="A5813" s="1">
        <v>43684</v>
      </c>
      <c r="B5813">
        <v>109.584198</v>
      </c>
    </row>
    <row r="5814" spans="1:2" x14ac:dyDescent="0.3">
      <c r="A5814" s="1">
        <v>43685</v>
      </c>
      <c r="B5814">
        <v>108.02786999999999</v>
      </c>
    </row>
    <row r="5815" spans="1:2" x14ac:dyDescent="0.3">
      <c r="A5815" s="1">
        <v>43686</v>
      </c>
      <c r="B5815">
        <v>104.494072</v>
      </c>
    </row>
    <row r="5816" spans="1:2" x14ac:dyDescent="0.3">
      <c r="A5816" s="1">
        <v>43689</v>
      </c>
      <c r="B5816">
        <v>101.601128</v>
      </c>
    </row>
    <row r="5817" spans="1:2" x14ac:dyDescent="0.3">
      <c r="A5817" s="1">
        <v>43690</v>
      </c>
      <c r="B5817">
        <v>102.461685</v>
      </c>
    </row>
    <row r="5818" spans="1:2" x14ac:dyDescent="0.3">
      <c r="A5818" s="1">
        <v>43691</v>
      </c>
      <c r="B5818">
        <v>98.872971000000007</v>
      </c>
    </row>
    <row r="5819" spans="1:2" x14ac:dyDescent="0.3">
      <c r="A5819" s="1">
        <v>43692</v>
      </c>
      <c r="B5819">
        <v>95.357483000000002</v>
      </c>
    </row>
    <row r="5820" spans="1:2" x14ac:dyDescent="0.3">
      <c r="A5820" s="1">
        <v>43693</v>
      </c>
      <c r="B5820">
        <v>97.280013999999994</v>
      </c>
    </row>
    <row r="5821" spans="1:2" x14ac:dyDescent="0.3">
      <c r="A5821" s="1">
        <v>43696</v>
      </c>
      <c r="B5821">
        <v>97.774376000000004</v>
      </c>
    </row>
    <row r="5822" spans="1:2" x14ac:dyDescent="0.3">
      <c r="A5822" s="1">
        <v>43697</v>
      </c>
      <c r="B5822">
        <v>96.529312000000004</v>
      </c>
    </row>
    <row r="5823" spans="1:2" x14ac:dyDescent="0.3">
      <c r="A5823" s="1">
        <v>43698</v>
      </c>
      <c r="B5823">
        <v>98.616630999999998</v>
      </c>
    </row>
    <row r="5824" spans="1:2" x14ac:dyDescent="0.3">
      <c r="A5824" s="1">
        <v>43699</v>
      </c>
      <c r="B5824">
        <v>99.715209999999999</v>
      </c>
    </row>
    <row r="5825" spans="1:2" x14ac:dyDescent="0.3">
      <c r="A5825" s="1">
        <v>43700</v>
      </c>
      <c r="B5825">
        <v>97.939171000000002</v>
      </c>
    </row>
    <row r="5826" spans="1:2" x14ac:dyDescent="0.3">
      <c r="A5826" s="1">
        <v>43703</v>
      </c>
      <c r="B5826">
        <v>99.147621000000001</v>
      </c>
    </row>
    <row r="5827" spans="1:2" x14ac:dyDescent="0.3">
      <c r="A5827" s="1">
        <v>43704</v>
      </c>
      <c r="B5827">
        <v>98.763107000000005</v>
      </c>
    </row>
    <row r="5828" spans="1:2" x14ac:dyDescent="0.3">
      <c r="A5828" s="1">
        <v>43705</v>
      </c>
      <c r="B5828">
        <v>99.001137</v>
      </c>
    </row>
    <row r="5829" spans="1:2" x14ac:dyDescent="0.3">
      <c r="A5829" s="1">
        <v>43706</v>
      </c>
      <c r="B5829">
        <v>99.605362</v>
      </c>
    </row>
    <row r="5830" spans="1:2" x14ac:dyDescent="0.3">
      <c r="A5830" s="1">
        <v>43707</v>
      </c>
      <c r="B5830">
        <v>100.48423</v>
      </c>
    </row>
    <row r="5831" spans="1:2" x14ac:dyDescent="0.3">
      <c r="A5831" s="1">
        <v>43710</v>
      </c>
      <c r="B5831">
        <v>100.502533</v>
      </c>
    </row>
    <row r="5832" spans="1:2" x14ac:dyDescent="0.3">
      <c r="A5832" s="1">
        <v>43711</v>
      </c>
      <c r="B5832">
        <v>99.239165999999997</v>
      </c>
    </row>
    <row r="5833" spans="1:2" x14ac:dyDescent="0.3">
      <c r="A5833" s="1">
        <v>43712</v>
      </c>
      <c r="B5833">
        <v>102.516617</v>
      </c>
    </row>
    <row r="5834" spans="1:2" x14ac:dyDescent="0.3">
      <c r="A5834" s="1">
        <v>43713</v>
      </c>
      <c r="B5834">
        <v>107.07576</v>
      </c>
    </row>
    <row r="5835" spans="1:2" x14ac:dyDescent="0.3">
      <c r="A5835" s="1">
        <v>43714</v>
      </c>
      <c r="B5835">
        <v>107.533501</v>
      </c>
    </row>
    <row r="5836" spans="1:2" x14ac:dyDescent="0.3">
      <c r="A5836" s="1">
        <v>43717</v>
      </c>
      <c r="B5836">
        <v>111.360252</v>
      </c>
    </row>
    <row r="5837" spans="1:2" x14ac:dyDescent="0.3">
      <c r="A5837" s="1">
        <v>43718</v>
      </c>
      <c r="B5837">
        <v>115.29686700000001</v>
      </c>
    </row>
    <row r="5838" spans="1:2" x14ac:dyDescent="0.3">
      <c r="A5838" s="1">
        <v>43719</v>
      </c>
      <c r="B5838">
        <v>114.637711</v>
      </c>
    </row>
    <row r="5839" spans="1:2" x14ac:dyDescent="0.3">
      <c r="A5839" s="1">
        <v>43720</v>
      </c>
      <c r="B5839">
        <v>114.10672</v>
      </c>
    </row>
    <row r="5840" spans="1:2" x14ac:dyDescent="0.3">
      <c r="A5840" s="1">
        <v>43721</v>
      </c>
      <c r="B5840">
        <v>115.717995</v>
      </c>
    </row>
    <row r="5841" spans="1:2" x14ac:dyDescent="0.3">
      <c r="A5841" s="1">
        <v>43724</v>
      </c>
      <c r="B5841">
        <v>114.289818</v>
      </c>
    </row>
    <row r="5842" spans="1:2" x14ac:dyDescent="0.3">
      <c r="A5842" s="1">
        <v>43725</v>
      </c>
      <c r="B5842">
        <v>112.47714999999999</v>
      </c>
    </row>
    <row r="5843" spans="1:2" x14ac:dyDescent="0.3">
      <c r="A5843" s="1">
        <v>43726</v>
      </c>
      <c r="B5843">
        <v>112.532082</v>
      </c>
    </row>
    <row r="5844" spans="1:2" x14ac:dyDescent="0.3">
      <c r="A5844" s="1">
        <v>43727</v>
      </c>
      <c r="B5844">
        <v>112.001099</v>
      </c>
    </row>
    <row r="5845" spans="1:2" x14ac:dyDescent="0.3">
      <c r="A5845" s="1">
        <v>43728</v>
      </c>
      <c r="B5845">
        <v>108.375755</v>
      </c>
    </row>
    <row r="5846" spans="1:2" x14ac:dyDescent="0.3">
      <c r="A5846" s="1">
        <v>43731</v>
      </c>
      <c r="B5846">
        <v>108.02786999999999</v>
      </c>
    </row>
    <row r="5847" spans="1:2" x14ac:dyDescent="0.3">
      <c r="A5847" s="1">
        <v>43732</v>
      </c>
      <c r="B5847">
        <v>107.09407</v>
      </c>
    </row>
    <row r="5848" spans="1:2" x14ac:dyDescent="0.3">
      <c r="A5848" s="1">
        <v>43733</v>
      </c>
      <c r="B5848">
        <v>107.112381</v>
      </c>
    </row>
    <row r="5849" spans="1:2" x14ac:dyDescent="0.3">
      <c r="A5849" s="1">
        <v>43734</v>
      </c>
      <c r="B5849">
        <v>108.08279400000001</v>
      </c>
    </row>
    <row r="5850" spans="1:2" x14ac:dyDescent="0.3">
      <c r="A5850" s="1">
        <v>43735</v>
      </c>
      <c r="B5850">
        <v>107.570122</v>
      </c>
    </row>
    <row r="5851" spans="1:2" x14ac:dyDescent="0.3">
      <c r="A5851" s="1">
        <v>43738</v>
      </c>
      <c r="B5851">
        <v>107.75322</v>
      </c>
    </row>
    <row r="5852" spans="1:2" x14ac:dyDescent="0.3">
      <c r="A5852" s="1">
        <v>43739</v>
      </c>
      <c r="B5852">
        <v>107.77153800000001</v>
      </c>
    </row>
    <row r="5853" spans="1:2" x14ac:dyDescent="0.3">
      <c r="A5853" s="1">
        <v>43740</v>
      </c>
      <c r="B5853">
        <v>104.732101</v>
      </c>
    </row>
    <row r="5854" spans="1:2" x14ac:dyDescent="0.3">
      <c r="A5854" s="1">
        <v>43742</v>
      </c>
      <c r="B5854">
        <v>104.40252700000001</v>
      </c>
    </row>
    <row r="5855" spans="1:2" x14ac:dyDescent="0.3">
      <c r="A5855" s="1">
        <v>43745</v>
      </c>
      <c r="B5855">
        <v>103.230705</v>
      </c>
    </row>
    <row r="5856" spans="1:2" x14ac:dyDescent="0.3">
      <c r="A5856" s="1">
        <v>43746</v>
      </c>
      <c r="B5856">
        <v>101.930702</v>
      </c>
    </row>
    <row r="5857" spans="1:2" x14ac:dyDescent="0.3">
      <c r="A5857" s="1">
        <v>43747</v>
      </c>
      <c r="B5857">
        <v>102.223663</v>
      </c>
    </row>
    <row r="5858" spans="1:2" x14ac:dyDescent="0.3">
      <c r="A5858" s="1">
        <v>43748</v>
      </c>
      <c r="B5858">
        <v>103.303932</v>
      </c>
    </row>
    <row r="5859" spans="1:2" x14ac:dyDescent="0.3">
      <c r="A5859" s="1">
        <v>43749</v>
      </c>
      <c r="B5859">
        <v>105.57435599999999</v>
      </c>
    </row>
    <row r="5860" spans="1:2" x14ac:dyDescent="0.3">
      <c r="A5860" s="1">
        <v>43752</v>
      </c>
      <c r="B5860">
        <v>105.995476</v>
      </c>
    </row>
    <row r="5861" spans="1:2" x14ac:dyDescent="0.3">
      <c r="A5861" s="1">
        <v>43753</v>
      </c>
      <c r="B5861">
        <v>107.64336400000001</v>
      </c>
    </row>
    <row r="5862" spans="1:2" x14ac:dyDescent="0.3">
      <c r="A5862" s="1">
        <v>43754</v>
      </c>
      <c r="B5862">
        <v>108.87011699999999</v>
      </c>
    </row>
    <row r="5863" spans="1:2" x14ac:dyDescent="0.3">
      <c r="A5863" s="1">
        <v>43755</v>
      </c>
      <c r="B5863">
        <v>108.192657</v>
      </c>
    </row>
    <row r="5864" spans="1:2" x14ac:dyDescent="0.3">
      <c r="A5864" s="1">
        <v>43756</v>
      </c>
      <c r="B5864">
        <v>107.62505299999999</v>
      </c>
    </row>
    <row r="5865" spans="1:2" x14ac:dyDescent="0.3">
      <c r="A5865" s="1">
        <v>43759</v>
      </c>
      <c r="B5865">
        <v>109.108147</v>
      </c>
    </row>
    <row r="5866" spans="1:2" x14ac:dyDescent="0.3">
      <c r="A5866" s="1">
        <v>43760</v>
      </c>
      <c r="B5866">
        <v>113.612358</v>
      </c>
    </row>
    <row r="5867" spans="1:2" x14ac:dyDescent="0.3">
      <c r="A5867" s="1">
        <v>43761</v>
      </c>
      <c r="B5867">
        <v>112.147575</v>
      </c>
    </row>
    <row r="5868" spans="1:2" x14ac:dyDescent="0.3">
      <c r="A5868" s="1">
        <v>43762</v>
      </c>
      <c r="B5868">
        <v>111.726456</v>
      </c>
    </row>
    <row r="5869" spans="1:2" x14ac:dyDescent="0.3">
      <c r="A5869" s="1">
        <v>43763</v>
      </c>
      <c r="B5869">
        <v>113.648979</v>
      </c>
    </row>
    <row r="5870" spans="1:2" x14ac:dyDescent="0.3">
      <c r="A5870" s="1">
        <v>43766</v>
      </c>
      <c r="B5870">
        <v>116.377144</v>
      </c>
    </row>
    <row r="5871" spans="1:2" x14ac:dyDescent="0.3">
      <c r="A5871" s="1">
        <v>43767</v>
      </c>
      <c r="B5871">
        <v>115.681366</v>
      </c>
    </row>
    <row r="5872" spans="1:2" x14ac:dyDescent="0.3">
      <c r="A5872" s="1">
        <v>43768</v>
      </c>
      <c r="B5872">
        <v>111.03067799999999</v>
      </c>
    </row>
    <row r="5873" spans="1:2" x14ac:dyDescent="0.3">
      <c r="A5873" s="1">
        <v>43769</v>
      </c>
      <c r="B5873">
        <v>109.748985</v>
      </c>
    </row>
    <row r="5874" spans="1:2" x14ac:dyDescent="0.3">
      <c r="A5874" s="1">
        <v>43770</v>
      </c>
      <c r="B5874">
        <v>112.348984</v>
      </c>
    </row>
    <row r="5875" spans="1:2" x14ac:dyDescent="0.3">
      <c r="A5875" s="1">
        <v>43773</v>
      </c>
      <c r="B5875">
        <v>116.76165</v>
      </c>
    </row>
    <row r="5876" spans="1:2" x14ac:dyDescent="0.3">
      <c r="A5876" s="1">
        <v>43774</v>
      </c>
      <c r="B5876">
        <v>119.25176999999999</v>
      </c>
    </row>
    <row r="5877" spans="1:2" x14ac:dyDescent="0.3">
      <c r="A5877" s="1">
        <v>43775</v>
      </c>
      <c r="B5877">
        <v>119.270088</v>
      </c>
    </row>
    <row r="5878" spans="1:2" x14ac:dyDescent="0.3">
      <c r="A5878" s="1">
        <v>43776</v>
      </c>
      <c r="B5878">
        <v>121.46725499999999</v>
      </c>
    </row>
    <row r="5879" spans="1:2" x14ac:dyDescent="0.3">
      <c r="A5879" s="1">
        <v>43777</v>
      </c>
      <c r="B5879">
        <v>120.295433</v>
      </c>
    </row>
    <row r="5880" spans="1:2" x14ac:dyDescent="0.3">
      <c r="A5880" s="1">
        <v>43780</v>
      </c>
      <c r="B5880">
        <v>120.18557699999999</v>
      </c>
    </row>
    <row r="5881" spans="1:2" x14ac:dyDescent="0.3">
      <c r="A5881" s="1">
        <v>43781</v>
      </c>
      <c r="B5881">
        <v>116.267281</v>
      </c>
    </row>
    <row r="5882" spans="1:2" x14ac:dyDescent="0.3">
      <c r="A5882" s="1">
        <v>43782</v>
      </c>
      <c r="B5882">
        <v>113.703903</v>
      </c>
    </row>
    <row r="5883" spans="1:2" x14ac:dyDescent="0.3">
      <c r="A5883" s="1">
        <v>43783</v>
      </c>
      <c r="B5883">
        <v>112.879974</v>
      </c>
    </row>
    <row r="5884" spans="1:2" x14ac:dyDescent="0.3">
      <c r="A5884" s="1">
        <v>43784</v>
      </c>
      <c r="B5884">
        <v>114.308136</v>
      </c>
    </row>
    <row r="5885" spans="1:2" x14ac:dyDescent="0.3">
      <c r="A5885" s="1">
        <v>43787</v>
      </c>
      <c r="B5885">
        <v>112.587013</v>
      </c>
    </row>
    <row r="5886" spans="1:2" x14ac:dyDescent="0.3">
      <c r="A5886" s="1">
        <v>43788</v>
      </c>
      <c r="B5886">
        <v>112.971519</v>
      </c>
    </row>
    <row r="5887" spans="1:2" x14ac:dyDescent="0.3">
      <c r="A5887" s="1">
        <v>43789</v>
      </c>
      <c r="B5887">
        <v>111.2687</v>
      </c>
    </row>
    <row r="5888" spans="1:2" x14ac:dyDescent="0.3">
      <c r="A5888" s="1">
        <v>43790</v>
      </c>
      <c r="B5888">
        <v>110.84757999999999</v>
      </c>
    </row>
    <row r="5889" spans="1:2" x14ac:dyDescent="0.3">
      <c r="A5889" s="1">
        <v>43791</v>
      </c>
      <c r="B5889">
        <v>111.43349499999999</v>
      </c>
    </row>
    <row r="5890" spans="1:2" x14ac:dyDescent="0.3">
      <c r="A5890" s="1">
        <v>43794</v>
      </c>
      <c r="B5890">
        <v>113.264473</v>
      </c>
    </row>
    <row r="5891" spans="1:2" x14ac:dyDescent="0.3">
      <c r="A5891" s="1">
        <v>43795</v>
      </c>
      <c r="B5891">
        <v>112.056023</v>
      </c>
    </row>
    <row r="5892" spans="1:2" x14ac:dyDescent="0.3">
      <c r="A5892" s="1">
        <v>43796</v>
      </c>
      <c r="B5892">
        <v>111.012367</v>
      </c>
    </row>
    <row r="5893" spans="1:2" x14ac:dyDescent="0.3">
      <c r="A5893" s="1">
        <v>43797</v>
      </c>
      <c r="B5893">
        <v>110.60955</v>
      </c>
    </row>
    <row r="5894" spans="1:2" x14ac:dyDescent="0.3">
      <c r="A5894" s="1">
        <v>43798</v>
      </c>
      <c r="B5894">
        <v>108.577156</v>
      </c>
    </row>
    <row r="5895" spans="1:2" x14ac:dyDescent="0.3">
      <c r="A5895" s="1">
        <v>43801</v>
      </c>
      <c r="B5895">
        <v>106.965897</v>
      </c>
    </row>
    <row r="5896" spans="1:2" x14ac:dyDescent="0.3">
      <c r="A5896" s="1">
        <v>43802</v>
      </c>
      <c r="B5896">
        <v>106.672935</v>
      </c>
    </row>
    <row r="5897" spans="1:2" x14ac:dyDescent="0.3">
      <c r="A5897" s="1">
        <v>43803</v>
      </c>
      <c r="B5897">
        <v>107.405334</v>
      </c>
    </row>
    <row r="5898" spans="1:2" x14ac:dyDescent="0.3">
      <c r="A5898" s="1">
        <v>43804</v>
      </c>
      <c r="B5898">
        <v>106.41660299999999</v>
      </c>
    </row>
    <row r="5899" spans="1:2" x14ac:dyDescent="0.3">
      <c r="A5899" s="1">
        <v>43805</v>
      </c>
      <c r="B5899">
        <v>107.460266</v>
      </c>
    </row>
    <row r="5900" spans="1:2" x14ac:dyDescent="0.3">
      <c r="A5900" s="1">
        <v>43808</v>
      </c>
      <c r="B5900">
        <v>106.727875</v>
      </c>
    </row>
    <row r="5901" spans="1:2" x14ac:dyDescent="0.3">
      <c r="A5901" s="1">
        <v>43809</v>
      </c>
      <c r="B5901">
        <v>105.519424</v>
      </c>
    </row>
    <row r="5902" spans="1:2" x14ac:dyDescent="0.3">
      <c r="A5902" s="1">
        <v>43810</v>
      </c>
      <c r="B5902">
        <v>107.148994</v>
      </c>
    </row>
    <row r="5903" spans="1:2" x14ac:dyDescent="0.3">
      <c r="A5903" s="1">
        <v>43811</v>
      </c>
      <c r="B5903">
        <v>108.778572</v>
      </c>
    </row>
    <row r="5904" spans="1:2" x14ac:dyDescent="0.3">
      <c r="A5904" s="1">
        <v>43812</v>
      </c>
      <c r="B5904">
        <v>109.07152600000001</v>
      </c>
    </row>
    <row r="5905" spans="1:2" x14ac:dyDescent="0.3">
      <c r="A5905" s="1">
        <v>43815</v>
      </c>
      <c r="B5905">
        <v>110.023636</v>
      </c>
    </row>
    <row r="5906" spans="1:2" x14ac:dyDescent="0.3">
      <c r="A5906" s="1">
        <v>43816</v>
      </c>
      <c r="B5906">
        <v>110.64617200000001</v>
      </c>
    </row>
    <row r="5907" spans="1:2" x14ac:dyDescent="0.3">
      <c r="A5907" s="1">
        <v>43817</v>
      </c>
      <c r="B5907">
        <v>108.595474</v>
      </c>
    </row>
    <row r="5908" spans="1:2" x14ac:dyDescent="0.3">
      <c r="A5908" s="1">
        <v>43818</v>
      </c>
      <c r="B5908">
        <v>106.782799</v>
      </c>
    </row>
    <row r="5909" spans="1:2" x14ac:dyDescent="0.3">
      <c r="A5909" s="1">
        <v>43819</v>
      </c>
      <c r="B5909">
        <v>106.45322400000001</v>
      </c>
    </row>
    <row r="5910" spans="1:2" x14ac:dyDescent="0.3">
      <c r="A5910" s="1">
        <v>43822</v>
      </c>
      <c r="B5910">
        <v>106.03209699999999</v>
      </c>
    </row>
    <row r="5911" spans="1:2" x14ac:dyDescent="0.3">
      <c r="A5911" s="1">
        <v>43826</v>
      </c>
      <c r="B5911">
        <v>105.830696</v>
      </c>
    </row>
    <row r="5912" spans="1:2" x14ac:dyDescent="0.3">
      <c r="A5912" s="1">
        <v>43829</v>
      </c>
      <c r="B5912">
        <v>105.519424</v>
      </c>
    </row>
    <row r="5913" spans="1:2" x14ac:dyDescent="0.3">
      <c r="A5913" s="1">
        <v>43832</v>
      </c>
      <c r="B5913">
        <v>106.563087</v>
      </c>
    </row>
    <row r="5914" spans="1:2" x14ac:dyDescent="0.3">
      <c r="A5914" s="1">
        <v>43833</v>
      </c>
      <c r="B5914">
        <v>104.34760300000001</v>
      </c>
    </row>
    <row r="5915" spans="1:2" x14ac:dyDescent="0.3">
      <c r="A5915" s="1">
        <v>43836</v>
      </c>
      <c r="B5915">
        <v>103.157455</v>
      </c>
    </row>
    <row r="5916" spans="1:2" x14ac:dyDescent="0.3">
      <c r="A5916" s="1">
        <v>43837</v>
      </c>
      <c r="B5916">
        <v>105.39125799999999</v>
      </c>
    </row>
    <row r="5917" spans="1:2" x14ac:dyDescent="0.3">
      <c r="A5917" s="1">
        <v>43838</v>
      </c>
      <c r="B5917">
        <v>107.423637</v>
      </c>
    </row>
    <row r="5918" spans="1:2" x14ac:dyDescent="0.3">
      <c r="A5918" s="1">
        <v>43839</v>
      </c>
      <c r="B5918">
        <v>109.968704</v>
      </c>
    </row>
    <row r="5919" spans="1:2" x14ac:dyDescent="0.3">
      <c r="A5919" s="1">
        <v>43840</v>
      </c>
      <c r="B5919">
        <v>108.943359</v>
      </c>
    </row>
    <row r="5920" spans="1:2" x14ac:dyDescent="0.3">
      <c r="A5920" s="1">
        <v>43843</v>
      </c>
      <c r="B5920">
        <v>106.105339</v>
      </c>
    </row>
    <row r="5921" spans="1:2" x14ac:dyDescent="0.3">
      <c r="A5921" s="1">
        <v>43844</v>
      </c>
      <c r="B5921">
        <v>107.679985</v>
      </c>
    </row>
    <row r="5922" spans="1:2" x14ac:dyDescent="0.3">
      <c r="A5922" s="1">
        <v>43845</v>
      </c>
      <c r="B5922">
        <v>107.332092</v>
      </c>
    </row>
    <row r="5923" spans="1:2" x14ac:dyDescent="0.3">
      <c r="A5923" s="1">
        <v>43846</v>
      </c>
      <c r="B5923">
        <v>105.794067</v>
      </c>
    </row>
    <row r="5924" spans="1:2" x14ac:dyDescent="0.3">
      <c r="A5924" s="1">
        <v>43847</v>
      </c>
      <c r="B5924">
        <v>105.025063</v>
      </c>
    </row>
    <row r="5925" spans="1:2" x14ac:dyDescent="0.3">
      <c r="A5925" s="1">
        <v>43850</v>
      </c>
      <c r="B5925">
        <v>103.67012800000001</v>
      </c>
    </row>
    <row r="5926" spans="1:2" x14ac:dyDescent="0.3">
      <c r="A5926" s="1">
        <v>43851</v>
      </c>
      <c r="B5926">
        <v>101.820847</v>
      </c>
    </row>
    <row r="5927" spans="1:2" x14ac:dyDescent="0.3">
      <c r="A5927" s="1">
        <v>43852</v>
      </c>
      <c r="B5927">
        <v>101.088448</v>
      </c>
    </row>
    <row r="5928" spans="1:2" x14ac:dyDescent="0.3">
      <c r="A5928" s="1">
        <v>43853</v>
      </c>
      <c r="B5928">
        <v>97.609589</v>
      </c>
    </row>
    <row r="5929" spans="1:2" x14ac:dyDescent="0.3">
      <c r="A5929" s="1">
        <v>43854</v>
      </c>
      <c r="B5929">
        <v>94.387062</v>
      </c>
    </row>
    <row r="5930" spans="1:2" x14ac:dyDescent="0.3">
      <c r="A5930" s="1">
        <v>43857</v>
      </c>
      <c r="B5930">
        <v>91.841994999999997</v>
      </c>
    </row>
    <row r="5931" spans="1:2" x14ac:dyDescent="0.3">
      <c r="A5931" s="1">
        <v>43858</v>
      </c>
      <c r="B5931">
        <v>95.485657000000003</v>
      </c>
    </row>
    <row r="5932" spans="1:2" x14ac:dyDescent="0.3">
      <c r="A5932" s="1">
        <v>43859</v>
      </c>
      <c r="B5932">
        <v>94.533539000000005</v>
      </c>
    </row>
    <row r="5933" spans="1:2" x14ac:dyDescent="0.3">
      <c r="A5933" s="1">
        <v>43860</v>
      </c>
      <c r="B5933">
        <v>94.332130000000006</v>
      </c>
    </row>
    <row r="5934" spans="1:2" x14ac:dyDescent="0.3">
      <c r="A5934" s="1">
        <v>43861</v>
      </c>
      <c r="B5934">
        <v>94.240584999999996</v>
      </c>
    </row>
    <row r="5935" spans="1:2" x14ac:dyDescent="0.3">
      <c r="A5935" s="1">
        <v>43864</v>
      </c>
      <c r="B5935">
        <v>93.654670999999993</v>
      </c>
    </row>
    <row r="5936" spans="1:2" x14ac:dyDescent="0.3">
      <c r="A5936" s="1">
        <v>43865</v>
      </c>
      <c r="B5936">
        <v>94.075798000000006</v>
      </c>
    </row>
    <row r="5937" spans="1:2" x14ac:dyDescent="0.3">
      <c r="A5937" s="1">
        <v>43866</v>
      </c>
      <c r="B5937">
        <v>97.994095000000002</v>
      </c>
    </row>
    <row r="5938" spans="1:2" x14ac:dyDescent="0.3">
      <c r="A5938" s="1">
        <v>43867</v>
      </c>
      <c r="B5938">
        <v>97.426490999999999</v>
      </c>
    </row>
    <row r="5939" spans="1:2" x14ac:dyDescent="0.3">
      <c r="A5939" s="1">
        <v>43868</v>
      </c>
      <c r="B5939">
        <v>96.822272999999996</v>
      </c>
    </row>
    <row r="5940" spans="1:2" x14ac:dyDescent="0.3">
      <c r="A5940" s="1">
        <v>43871</v>
      </c>
      <c r="B5940">
        <v>95.247626999999994</v>
      </c>
    </row>
    <row r="5941" spans="1:2" x14ac:dyDescent="0.3">
      <c r="A5941" s="1">
        <v>43872</v>
      </c>
      <c r="B5941">
        <v>95.339172000000005</v>
      </c>
    </row>
    <row r="5942" spans="1:2" x14ac:dyDescent="0.3">
      <c r="A5942" s="1">
        <v>43873</v>
      </c>
      <c r="B5942">
        <v>101.656059</v>
      </c>
    </row>
    <row r="5943" spans="1:2" x14ac:dyDescent="0.3">
      <c r="A5943" s="1">
        <v>43874</v>
      </c>
      <c r="B5943">
        <v>101.78422500000001</v>
      </c>
    </row>
    <row r="5944" spans="1:2" x14ac:dyDescent="0.3">
      <c r="A5944" s="1">
        <v>43875</v>
      </c>
      <c r="B5944">
        <v>101.43634</v>
      </c>
    </row>
    <row r="5945" spans="1:2" x14ac:dyDescent="0.3">
      <c r="A5945" s="1">
        <v>43878</v>
      </c>
      <c r="B5945">
        <v>102.86451</v>
      </c>
    </row>
    <row r="5946" spans="1:2" x14ac:dyDescent="0.3">
      <c r="A5946" s="1">
        <v>43879</v>
      </c>
      <c r="B5946">
        <v>101.198311</v>
      </c>
    </row>
    <row r="5947" spans="1:2" x14ac:dyDescent="0.3">
      <c r="A5947" s="1">
        <v>43880</v>
      </c>
      <c r="B5947">
        <v>102.18704200000001</v>
      </c>
    </row>
    <row r="5948" spans="1:2" x14ac:dyDescent="0.3">
      <c r="A5948" s="1">
        <v>43881</v>
      </c>
      <c r="B5948">
        <v>103.175766</v>
      </c>
    </row>
    <row r="5949" spans="1:2" x14ac:dyDescent="0.3">
      <c r="A5949" s="1">
        <v>43882</v>
      </c>
      <c r="B5949">
        <v>102.42506400000001</v>
      </c>
    </row>
    <row r="5950" spans="1:2" x14ac:dyDescent="0.3">
      <c r="A5950" s="1">
        <v>43885</v>
      </c>
      <c r="B5950">
        <v>98.396912</v>
      </c>
    </row>
    <row r="5951" spans="1:2" x14ac:dyDescent="0.3">
      <c r="A5951" s="1">
        <v>43886</v>
      </c>
      <c r="B5951">
        <v>94.826499999999996</v>
      </c>
    </row>
    <row r="5952" spans="1:2" x14ac:dyDescent="0.3">
      <c r="A5952" s="1">
        <v>43887</v>
      </c>
      <c r="B5952">
        <v>96.327895999999996</v>
      </c>
    </row>
    <row r="5953" spans="1:2" x14ac:dyDescent="0.3">
      <c r="A5953" s="1">
        <v>43888</v>
      </c>
      <c r="B5953">
        <v>93.837768999999994</v>
      </c>
    </row>
    <row r="5954" spans="1:2" x14ac:dyDescent="0.3">
      <c r="A5954" s="1">
        <v>43889</v>
      </c>
      <c r="B5954">
        <v>93.032134999999997</v>
      </c>
    </row>
    <row r="5955" spans="1:2" x14ac:dyDescent="0.3">
      <c r="A5955" s="1">
        <v>43892</v>
      </c>
      <c r="B5955">
        <v>89.562431000000004</v>
      </c>
    </row>
    <row r="5956" spans="1:2" x14ac:dyDescent="0.3">
      <c r="A5956" s="1">
        <v>43893</v>
      </c>
      <c r="B5956">
        <v>90.12088</v>
      </c>
    </row>
    <row r="5957" spans="1:2" x14ac:dyDescent="0.3">
      <c r="A5957" s="1">
        <v>43894</v>
      </c>
      <c r="B5957">
        <v>88.125107</v>
      </c>
    </row>
    <row r="5958" spans="1:2" x14ac:dyDescent="0.3">
      <c r="A5958" s="1">
        <v>43895</v>
      </c>
      <c r="B5958">
        <v>77.230773999999997</v>
      </c>
    </row>
    <row r="5959" spans="1:2" x14ac:dyDescent="0.3">
      <c r="A5959" s="1">
        <v>43896</v>
      </c>
      <c r="B5959">
        <v>78.320205999999999</v>
      </c>
    </row>
    <row r="5960" spans="1:2" x14ac:dyDescent="0.3">
      <c r="A5960" s="1">
        <v>43899</v>
      </c>
      <c r="B5960">
        <v>72.415290999999996</v>
      </c>
    </row>
    <row r="5961" spans="1:2" x14ac:dyDescent="0.3">
      <c r="A5961" s="1">
        <v>43900</v>
      </c>
      <c r="B5961">
        <v>72.580078</v>
      </c>
    </row>
    <row r="5962" spans="1:2" x14ac:dyDescent="0.3">
      <c r="A5962" s="1">
        <v>43901</v>
      </c>
      <c r="B5962">
        <v>71.664589000000007</v>
      </c>
    </row>
    <row r="5963" spans="1:2" x14ac:dyDescent="0.3">
      <c r="A5963" s="1">
        <v>43902</v>
      </c>
      <c r="B5963">
        <v>59.158996999999999</v>
      </c>
    </row>
    <row r="5964" spans="1:2" x14ac:dyDescent="0.3">
      <c r="A5964" s="1">
        <v>43903</v>
      </c>
      <c r="B5964">
        <v>59.278004000000003</v>
      </c>
    </row>
    <row r="5965" spans="1:2" x14ac:dyDescent="0.3">
      <c r="A5965" s="1">
        <v>43906</v>
      </c>
      <c r="B5965">
        <v>55.350552</v>
      </c>
    </row>
    <row r="5966" spans="1:2" x14ac:dyDescent="0.3">
      <c r="A5966" s="1">
        <v>43907</v>
      </c>
      <c r="B5966">
        <v>55.799140999999999</v>
      </c>
    </row>
    <row r="5967" spans="1:2" x14ac:dyDescent="0.3">
      <c r="A5967" s="1">
        <v>43908</v>
      </c>
      <c r="B5967">
        <v>51.844223</v>
      </c>
    </row>
    <row r="5968" spans="1:2" x14ac:dyDescent="0.3">
      <c r="A5968" s="1">
        <v>43909</v>
      </c>
      <c r="B5968">
        <v>49.555495999999998</v>
      </c>
    </row>
    <row r="5969" spans="1:2" x14ac:dyDescent="0.3">
      <c r="A5969" s="1">
        <v>43910</v>
      </c>
      <c r="B5969">
        <v>52.512531000000003</v>
      </c>
    </row>
    <row r="5970" spans="1:2" x14ac:dyDescent="0.3">
      <c r="A5970" s="1">
        <v>43913</v>
      </c>
      <c r="B5970">
        <v>53.052669999999999</v>
      </c>
    </row>
    <row r="5971" spans="1:2" x14ac:dyDescent="0.3">
      <c r="A5971" s="1">
        <v>43914</v>
      </c>
      <c r="B5971">
        <v>60.248424999999997</v>
      </c>
    </row>
    <row r="5972" spans="1:2" x14ac:dyDescent="0.3">
      <c r="A5972" s="1">
        <v>43915</v>
      </c>
      <c r="B5972">
        <v>61.356163000000002</v>
      </c>
    </row>
    <row r="5973" spans="1:2" x14ac:dyDescent="0.3">
      <c r="A5973" s="1">
        <v>43916</v>
      </c>
      <c r="B5973">
        <v>62.958271000000003</v>
      </c>
    </row>
    <row r="5974" spans="1:2" x14ac:dyDescent="0.3">
      <c r="A5974" s="1">
        <v>43917</v>
      </c>
      <c r="B5974">
        <v>59.232224000000002</v>
      </c>
    </row>
    <row r="5975" spans="1:2" x14ac:dyDescent="0.3">
      <c r="A5975" s="1">
        <v>43920</v>
      </c>
      <c r="B5975">
        <v>58.618850999999999</v>
      </c>
    </row>
    <row r="5976" spans="1:2" x14ac:dyDescent="0.3">
      <c r="A5976" s="1">
        <v>43921</v>
      </c>
      <c r="B5976">
        <v>60.065327000000003</v>
      </c>
    </row>
    <row r="5977" spans="1:2" x14ac:dyDescent="0.3">
      <c r="A5977" s="1">
        <v>43922</v>
      </c>
      <c r="B5977">
        <v>55.387169</v>
      </c>
    </row>
    <row r="5978" spans="1:2" x14ac:dyDescent="0.3">
      <c r="A5978" s="1">
        <v>43923</v>
      </c>
      <c r="B5978">
        <v>55.094214999999998</v>
      </c>
    </row>
    <row r="5979" spans="1:2" x14ac:dyDescent="0.3">
      <c r="A5979" s="1">
        <v>43924</v>
      </c>
      <c r="B5979">
        <v>54.966045000000001</v>
      </c>
    </row>
    <row r="5980" spans="1:2" x14ac:dyDescent="0.3">
      <c r="A5980" s="1">
        <v>43927</v>
      </c>
      <c r="B5980">
        <v>60.953358000000001</v>
      </c>
    </row>
    <row r="5981" spans="1:2" x14ac:dyDescent="0.3">
      <c r="A5981" s="1">
        <v>43928</v>
      </c>
      <c r="B5981">
        <v>63.809677000000001</v>
      </c>
    </row>
    <row r="5982" spans="1:2" x14ac:dyDescent="0.3">
      <c r="A5982" s="1">
        <v>43929</v>
      </c>
      <c r="B5982">
        <v>64.175872999999996</v>
      </c>
    </row>
    <row r="5983" spans="1:2" x14ac:dyDescent="0.3">
      <c r="A5983" s="1">
        <v>43930</v>
      </c>
      <c r="B5983">
        <v>66.867416000000006</v>
      </c>
    </row>
    <row r="5984" spans="1:2" x14ac:dyDescent="0.3">
      <c r="A5984" s="1">
        <v>43935</v>
      </c>
      <c r="B5984">
        <v>67.947700999999995</v>
      </c>
    </row>
    <row r="5985" spans="1:2" x14ac:dyDescent="0.3">
      <c r="A5985" s="1">
        <v>43936</v>
      </c>
      <c r="B5985">
        <v>63.223765999999998</v>
      </c>
    </row>
    <row r="5986" spans="1:2" x14ac:dyDescent="0.3">
      <c r="A5986" s="1">
        <v>43937</v>
      </c>
      <c r="B5986">
        <v>63.516719999999999</v>
      </c>
    </row>
    <row r="5987" spans="1:2" x14ac:dyDescent="0.3">
      <c r="A5987" s="1">
        <v>43938</v>
      </c>
      <c r="B5987">
        <v>66.940665999999993</v>
      </c>
    </row>
    <row r="5988" spans="1:2" x14ac:dyDescent="0.3">
      <c r="A5988" s="1">
        <v>43941</v>
      </c>
      <c r="B5988">
        <v>65.457565000000002</v>
      </c>
    </row>
    <row r="5989" spans="1:2" x14ac:dyDescent="0.3">
      <c r="A5989" s="1">
        <v>43942</v>
      </c>
      <c r="B5989">
        <v>62.418137000000002</v>
      </c>
    </row>
    <row r="5990" spans="1:2" x14ac:dyDescent="0.3">
      <c r="A5990" s="1">
        <v>43943</v>
      </c>
      <c r="B5990">
        <v>63.095592000000003</v>
      </c>
    </row>
    <row r="5991" spans="1:2" x14ac:dyDescent="0.3">
      <c r="A5991" s="1">
        <v>43944</v>
      </c>
      <c r="B5991">
        <v>65.384322999999995</v>
      </c>
    </row>
    <row r="5992" spans="1:2" x14ac:dyDescent="0.3">
      <c r="A5992" s="1">
        <v>43945</v>
      </c>
      <c r="B5992">
        <v>63.846297999999997</v>
      </c>
    </row>
    <row r="5993" spans="1:2" x14ac:dyDescent="0.3">
      <c r="A5993" s="1">
        <v>43948</v>
      </c>
      <c r="B5993">
        <v>67.691360000000003</v>
      </c>
    </row>
    <row r="5994" spans="1:2" x14ac:dyDescent="0.3">
      <c r="A5994" s="1">
        <v>43949</v>
      </c>
      <c r="B5994">
        <v>67.984322000000006</v>
      </c>
    </row>
    <row r="5995" spans="1:2" x14ac:dyDescent="0.3">
      <c r="A5995" s="1">
        <v>43950</v>
      </c>
      <c r="B5995">
        <v>73.605430999999996</v>
      </c>
    </row>
    <row r="5996" spans="1:2" x14ac:dyDescent="0.3">
      <c r="A5996" s="1">
        <v>43951</v>
      </c>
      <c r="B5996">
        <v>70.675858000000005</v>
      </c>
    </row>
    <row r="5997" spans="1:2" x14ac:dyDescent="0.3">
      <c r="A5997" s="1">
        <v>43955</v>
      </c>
      <c r="B5997">
        <v>71.293785</v>
      </c>
    </row>
    <row r="5998" spans="1:2" x14ac:dyDescent="0.3">
      <c r="A5998" s="1">
        <v>43956</v>
      </c>
      <c r="B5998">
        <v>74.055167999999995</v>
      </c>
    </row>
    <row r="5999" spans="1:2" x14ac:dyDescent="0.3">
      <c r="A5999" s="1">
        <v>43957</v>
      </c>
      <c r="B5999">
        <v>72.220687999999996</v>
      </c>
    </row>
    <row r="6000" spans="1:2" x14ac:dyDescent="0.3">
      <c r="A6000" s="1">
        <v>43958</v>
      </c>
      <c r="B6000">
        <v>72.375168000000002</v>
      </c>
    </row>
    <row r="6001" spans="1:2" x14ac:dyDescent="0.3">
      <c r="A6001" s="1">
        <v>43959</v>
      </c>
      <c r="B6001">
        <v>76.391723999999996</v>
      </c>
    </row>
    <row r="6002" spans="1:2" x14ac:dyDescent="0.3">
      <c r="A6002" s="1">
        <v>43962</v>
      </c>
      <c r="B6002">
        <v>75.348968999999997</v>
      </c>
    </row>
    <row r="6003" spans="1:2" x14ac:dyDescent="0.3">
      <c r="A6003" s="1">
        <v>43963</v>
      </c>
      <c r="B6003">
        <v>74.634483000000003</v>
      </c>
    </row>
    <row r="6004" spans="1:2" x14ac:dyDescent="0.3">
      <c r="A6004" s="1">
        <v>43964</v>
      </c>
      <c r="B6004">
        <v>68.937934999999996</v>
      </c>
    </row>
    <row r="6005" spans="1:2" x14ac:dyDescent="0.3">
      <c r="A6005" s="1">
        <v>43965</v>
      </c>
      <c r="B6005">
        <v>68.841376999999994</v>
      </c>
    </row>
    <row r="6006" spans="1:2" x14ac:dyDescent="0.3">
      <c r="A6006" s="1">
        <v>43966</v>
      </c>
      <c r="B6006">
        <v>71.486892999999995</v>
      </c>
    </row>
    <row r="6007" spans="1:2" x14ac:dyDescent="0.3">
      <c r="A6007" s="1">
        <v>43969</v>
      </c>
      <c r="B6007">
        <v>77.202759</v>
      </c>
    </row>
    <row r="6008" spans="1:2" x14ac:dyDescent="0.3">
      <c r="A6008" s="1">
        <v>43970</v>
      </c>
      <c r="B6008">
        <v>77.897925999999998</v>
      </c>
    </row>
    <row r="6009" spans="1:2" x14ac:dyDescent="0.3">
      <c r="A6009" s="1">
        <v>43971</v>
      </c>
      <c r="B6009">
        <v>78.168273999999997</v>
      </c>
    </row>
    <row r="6010" spans="1:2" x14ac:dyDescent="0.3">
      <c r="A6010" s="1">
        <v>43972</v>
      </c>
      <c r="B6010">
        <v>77.724136000000001</v>
      </c>
    </row>
    <row r="6011" spans="1:2" x14ac:dyDescent="0.3">
      <c r="A6011" s="1">
        <v>43973</v>
      </c>
      <c r="B6011">
        <v>78.766898999999995</v>
      </c>
    </row>
    <row r="6012" spans="1:2" x14ac:dyDescent="0.3">
      <c r="A6012" s="1">
        <v>43976</v>
      </c>
      <c r="B6012">
        <v>80.041381999999999</v>
      </c>
    </row>
    <row r="6013" spans="1:2" x14ac:dyDescent="0.3">
      <c r="A6013" s="1">
        <v>43977</v>
      </c>
      <c r="B6013">
        <v>84.811027999999993</v>
      </c>
    </row>
    <row r="6014" spans="1:2" x14ac:dyDescent="0.3">
      <c r="A6014" s="1">
        <v>43978</v>
      </c>
      <c r="B6014">
        <v>88.615172999999999</v>
      </c>
    </row>
    <row r="6015" spans="1:2" x14ac:dyDescent="0.3">
      <c r="A6015" s="1">
        <v>43979</v>
      </c>
      <c r="B6015">
        <v>89.406891000000002</v>
      </c>
    </row>
    <row r="6016" spans="1:2" x14ac:dyDescent="0.3">
      <c r="A6016" s="1">
        <v>43980</v>
      </c>
      <c r="B6016">
        <v>85.390343000000001</v>
      </c>
    </row>
    <row r="6017" spans="1:2" x14ac:dyDescent="0.3">
      <c r="A6017" s="1">
        <v>43984</v>
      </c>
      <c r="B6017">
        <v>88.904831000000001</v>
      </c>
    </row>
    <row r="6018" spans="1:2" x14ac:dyDescent="0.3">
      <c r="A6018" s="1">
        <v>43985</v>
      </c>
      <c r="B6018">
        <v>92.226203999999996</v>
      </c>
    </row>
    <row r="6019" spans="1:2" x14ac:dyDescent="0.3">
      <c r="A6019" s="1">
        <v>43986</v>
      </c>
      <c r="B6019">
        <v>88.479996</v>
      </c>
    </row>
    <row r="6020" spans="1:2" x14ac:dyDescent="0.3">
      <c r="A6020" s="1">
        <v>43987</v>
      </c>
      <c r="B6020">
        <v>95.238617000000005</v>
      </c>
    </row>
    <row r="6021" spans="1:2" x14ac:dyDescent="0.3">
      <c r="A6021" s="1">
        <v>43990</v>
      </c>
      <c r="B6021">
        <v>94.215171999999995</v>
      </c>
    </row>
    <row r="6022" spans="1:2" x14ac:dyDescent="0.3">
      <c r="A6022" s="1">
        <v>43991</v>
      </c>
      <c r="B6022">
        <v>91.646895999999998</v>
      </c>
    </row>
    <row r="6023" spans="1:2" x14ac:dyDescent="0.3">
      <c r="A6023" s="1">
        <v>43992</v>
      </c>
      <c r="B6023">
        <v>88.325515999999993</v>
      </c>
    </row>
    <row r="6024" spans="1:2" x14ac:dyDescent="0.3">
      <c r="A6024" s="1">
        <v>43993</v>
      </c>
      <c r="B6024">
        <v>82.879997000000003</v>
      </c>
    </row>
    <row r="6025" spans="1:2" x14ac:dyDescent="0.3">
      <c r="A6025" s="1">
        <v>43994</v>
      </c>
      <c r="B6025">
        <v>83.324141999999995</v>
      </c>
    </row>
    <row r="6026" spans="1:2" x14ac:dyDescent="0.3">
      <c r="A6026" s="1">
        <v>43997</v>
      </c>
      <c r="B6026">
        <v>84.714478</v>
      </c>
    </row>
    <row r="6027" spans="1:2" x14ac:dyDescent="0.3">
      <c r="A6027" s="1">
        <v>43998</v>
      </c>
      <c r="B6027">
        <v>85.699309999999997</v>
      </c>
    </row>
    <row r="6028" spans="1:2" x14ac:dyDescent="0.3">
      <c r="A6028" s="1">
        <v>43999</v>
      </c>
      <c r="B6028">
        <v>84</v>
      </c>
    </row>
    <row r="6029" spans="1:2" x14ac:dyDescent="0.3">
      <c r="A6029" s="1">
        <v>44000</v>
      </c>
      <c r="B6029">
        <v>83.729652000000002</v>
      </c>
    </row>
    <row r="6030" spans="1:2" x14ac:dyDescent="0.3">
      <c r="A6030" s="1">
        <v>44001</v>
      </c>
      <c r="B6030">
        <v>82.957237000000006</v>
      </c>
    </row>
    <row r="6031" spans="1:2" x14ac:dyDescent="0.3">
      <c r="A6031" s="1">
        <v>44004</v>
      </c>
      <c r="B6031">
        <v>84.540688000000003</v>
      </c>
    </row>
    <row r="6032" spans="1:2" x14ac:dyDescent="0.3">
      <c r="A6032" s="1">
        <v>44005</v>
      </c>
      <c r="B6032">
        <v>85.757239999999996</v>
      </c>
    </row>
    <row r="6033" spans="1:2" x14ac:dyDescent="0.3">
      <c r="A6033" s="1">
        <v>44006</v>
      </c>
      <c r="B6033">
        <v>81.277237</v>
      </c>
    </row>
    <row r="6034" spans="1:2" x14ac:dyDescent="0.3">
      <c r="A6034" s="1">
        <v>44007</v>
      </c>
      <c r="B6034">
        <v>83.053787</v>
      </c>
    </row>
    <row r="6035" spans="1:2" x14ac:dyDescent="0.3">
      <c r="A6035" s="1">
        <v>44008</v>
      </c>
      <c r="B6035">
        <v>82.107581999999994</v>
      </c>
    </row>
    <row r="6036" spans="1:2" x14ac:dyDescent="0.3">
      <c r="A6036" s="1">
        <v>44011</v>
      </c>
      <c r="B6036">
        <v>84.212410000000006</v>
      </c>
    </row>
    <row r="6037" spans="1:2" x14ac:dyDescent="0.3">
      <c r="A6037" s="1">
        <v>44012</v>
      </c>
      <c r="B6037">
        <v>84.154488000000001</v>
      </c>
    </row>
    <row r="6038" spans="1:2" x14ac:dyDescent="0.3">
      <c r="A6038" s="1">
        <v>44013</v>
      </c>
      <c r="B6038">
        <v>81.451035000000005</v>
      </c>
    </row>
    <row r="6039" spans="1:2" x14ac:dyDescent="0.3">
      <c r="A6039" s="1">
        <v>44014</v>
      </c>
      <c r="B6039">
        <v>84.733795000000001</v>
      </c>
    </row>
    <row r="6040" spans="1:2" x14ac:dyDescent="0.3">
      <c r="A6040" s="1">
        <v>44015</v>
      </c>
      <c r="B6040">
        <v>83.382064999999997</v>
      </c>
    </row>
    <row r="6041" spans="1:2" x14ac:dyDescent="0.3">
      <c r="A6041" s="1">
        <v>44018</v>
      </c>
      <c r="B6041">
        <v>85.486892999999995</v>
      </c>
    </row>
    <row r="6042" spans="1:2" x14ac:dyDescent="0.3">
      <c r="A6042" s="1">
        <v>44019</v>
      </c>
      <c r="B6042">
        <v>84.753097999999994</v>
      </c>
    </row>
    <row r="6043" spans="1:2" x14ac:dyDescent="0.3">
      <c r="A6043" s="1">
        <v>44020</v>
      </c>
      <c r="B6043">
        <v>81.335166999999998</v>
      </c>
    </row>
    <row r="6044" spans="1:2" x14ac:dyDescent="0.3">
      <c r="A6044" s="1">
        <v>44021</v>
      </c>
      <c r="B6044">
        <v>80.562759</v>
      </c>
    </row>
    <row r="6045" spans="1:2" x14ac:dyDescent="0.3">
      <c r="A6045" s="1">
        <v>44022</v>
      </c>
      <c r="B6045">
        <v>82.937927000000002</v>
      </c>
    </row>
    <row r="6046" spans="1:2" x14ac:dyDescent="0.3">
      <c r="A6046" s="1">
        <v>44025</v>
      </c>
      <c r="B6046">
        <v>84.096549999999993</v>
      </c>
    </row>
    <row r="6047" spans="1:2" x14ac:dyDescent="0.3">
      <c r="A6047" s="1">
        <v>44026</v>
      </c>
      <c r="B6047">
        <v>84</v>
      </c>
    </row>
    <row r="6048" spans="1:2" x14ac:dyDescent="0.3">
      <c r="A6048" s="1">
        <v>44027</v>
      </c>
      <c r="B6048">
        <v>86.5</v>
      </c>
    </row>
    <row r="6049" spans="1:2" x14ac:dyDescent="0.3">
      <c r="A6049" s="1">
        <v>44028</v>
      </c>
      <c r="B6049">
        <v>86.199996999999996</v>
      </c>
    </row>
    <row r="6050" spans="1:2" x14ac:dyDescent="0.3">
      <c r="A6050" s="1">
        <v>44029</v>
      </c>
      <c r="B6050">
        <v>87.400002000000001</v>
      </c>
    </row>
    <row r="6051" spans="1:2" x14ac:dyDescent="0.3">
      <c r="A6051" s="1">
        <v>44032</v>
      </c>
      <c r="B6051">
        <v>88.160004000000001</v>
      </c>
    </row>
    <row r="6052" spans="1:2" x14ac:dyDescent="0.3">
      <c r="A6052" s="1">
        <v>44033</v>
      </c>
      <c r="B6052">
        <v>91.220000999999996</v>
      </c>
    </row>
    <row r="6053" spans="1:2" x14ac:dyDescent="0.3">
      <c r="A6053" s="1">
        <v>44034</v>
      </c>
      <c r="B6053">
        <v>89.400002000000001</v>
      </c>
    </row>
    <row r="6054" spans="1:2" x14ac:dyDescent="0.3">
      <c r="A6054" s="1">
        <v>44035</v>
      </c>
      <c r="B6054">
        <v>91.68</v>
      </c>
    </row>
    <row r="6055" spans="1:2" x14ac:dyDescent="0.3">
      <c r="A6055" s="1">
        <v>44036</v>
      </c>
      <c r="B6055">
        <v>90.599997999999999</v>
      </c>
    </row>
    <row r="6056" spans="1:2" x14ac:dyDescent="0.3">
      <c r="A6056" s="1">
        <v>44039</v>
      </c>
      <c r="B6056">
        <v>90.620002999999997</v>
      </c>
    </row>
    <row r="6057" spans="1:2" x14ac:dyDescent="0.3">
      <c r="A6057" s="1">
        <v>44040</v>
      </c>
      <c r="B6057">
        <v>90.699996999999996</v>
      </c>
    </row>
    <row r="6058" spans="1:2" x14ac:dyDescent="0.3">
      <c r="A6058" s="1">
        <v>44041</v>
      </c>
      <c r="B6058">
        <v>89.400002000000001</v>
      </c>
    </row>
    <row r="6059" spans="1:2" x14ac:dyDescent="0.3">
      <c r="A6059" s="1">
        <v>44042</v>
      </c>
      <c r="B6059">
        <v>85.980002999999996</v>
      </c>
    </row>
    <row r="6060" spans="1:2" x14ac:dyDescent="0.3">
      <c r="A6060" s="1">
        <v>44043</v>
      </c>
      <c r="B6060">
        <v>82.559997999999993</v>
      </c>
    </row>
    <row r="6061" spans="1:2" x14ac:dyDescent="0.3">
      <c r="A6061" s="1">
        <v>44046</v>
      </c>
      <c r="B6061">
        <v>85.68</v>
      </c>
    </row>
    <row r="6062" spans="1:2" x14ac:dyDescent="0.3">
      <c r="A6062" s="1">
        <v>44047</v>
      </c>
      <c r="B6062">
        <v>86.480002999999996</v>
      </c>
    </row>
    <row r="6063" spans="1:2" x14ac:dyDescent="0.3">
      <c r="A6063" s="1">
        <v>44048</v>
      </c>
      <c r="B6063">
        <v>84.720000999999996</v>
      </c>
    </row>
    <row r="6064" spans="1:2" x14ac:dyDescent="0.3">
      <c r="A6064" s="1">
        <v>44049</v>
      </c>
      <c r="B6064">
        <v>82.540001000000004</v>
      </c>
    </row>
    <row r="6065" spans="1:2" x14ac:dyDescent="0.3">
      <c r="A6065" s="1">
        <v>44050</v>
      </c>
      <c r="B6065">
        <v>81.260002</v>
      </c>
    </row>
    <row r="6066" spans="1:2" x14ac:dyDescent="0.3">
      <c r="A6066" s="1">
        <v>44053</v>
      </c>
      <c r="B6066">
        <v>83.260002</v>
      </c>
    </row>
    <row r="6067" spans="1:2" x14ac:dyDescent="0.3">
      <c r="A6067" s="1">
        <v>44054</v>
      </c>
      <c r="B6067">
        <v>90.82</v>
      </c>
    </row>
    <row r="6068" spans="1:2" x14ac:dyDescent="0.3">
      <c r="A6068" s="1">
        <v>44055</v>
      </c>
      <c r="B6068">
        <v>91.760002</v>
      </c>
    </row>
    <row r="6069" spans="1:2" x14ac:dyDescent="0.3">
      <c r="A6069" s="1">
        <v>44056</v>
      </c>
      <c r="B6069">
        <v>91.599997999999999</v>
      </c>
    </row>
    <row r="6070" spans="1:2" x14ac:dyDescent="0.3">
      <c r="A6070" s="1">
        <v>44057</v>
      </c>
      <c r="B6070">
        <v>92.800003000000004</v>
      </c>
    </row>
    <row r="6071" spans="1:2" x14ac:dyDescent="0.3">
      <c r="A6071" s="1">
        <v>44060</v>
      </c>
      <c r="B6071">
        <v>91.339995999999999</v>
      </c>
    </row>
    <row r="6072" spans="1:2" x14ac:dyDescent="0.3">
      <c r="A6072" s="1">
        <v>44061</v>
      </c>
      <c r="B6072">
        <v>91.419998000000007</v>
      </c>
    </row>
    <row r="6073" spans="1:2" x14ac:dyDescent="0.3">
      <c r="A6073" s="1">
        <v>44062</v>
      </c>
      <c r="B6073">
        <v>90.779999000000004</v>
      </c>
    </row>
    <row r="6074" spans="1:2" x14ac:dyDescent="0.3">
      <c r="A6074" s="1">
        <v>44063</v>
      </c>
      <c r="B6074">
        <v>88.540001000000004</v>
      </c>
    </row>
    <row r="6075" spans="1:2" x14ac:dyDescent="0.3">
      <c r="A6075" s="1">
        <v>44064</v>
      </c>
      <c r="B6075">
        <v>87.279999000000004</v>
      </c>
    </row>
    <row r="6076" spans="1:2" x14ac:dyDescent="0.3">
      <c r="A6076" s="1">
        <v>44067</v>
      </c>
      <c r="B6076">
        <v>89.480002999999996</v>
      </c>
    </row>
    <row r="6077" spans="1:2" x14ac:dyDescent="0.3">
      <c r="A6077" s="1">
        <v>44068</v>
      </c>
      <c r="B6077">
        <v>90</v>
      </c>
    </row>
    <row r="6078" spans="1:2" x14ac:dyDescent="0.3">
      <c r="A6078" s="1">
        <v>44069</v>
      </c>
      <c r="B6078">
        <v>91.18</v>
      </c>
    </row>
    <row r="6079" spans="1:2" x14ac:dyDescent="0.3">
      <c r="A6079" s="1">
        <v>44070</v>
      </c>
      <c r="B6079">
        <v>91.300003000000004</v>
      </c>
    </row>
    <row r="6080" spans="1:2" x14ac:dyDescent="0.3">
      <c r="A6080" s="1">
        <v>44071</v>
      </c>
      <c r="B6080">
        <v>91.360000999999997</v>
      </c>
    </row>
    <row r="6081" spans="1:2" x14ac:dyDescent="0.3">
      <c r="A6081" s="1">
        <v>44074</v>
      </c>
      <c r="B6081">
        <v>91.199996999999996</v>
      </c>
    </row>
    <row r="6082" spans="1:2" x14ac:dyDescent="0.3">
      <c r="A6082" s="1">
        <v>44075</v>
      </c>
      <c r="B6082">
        <v>89.059997999999993</v>
      </c>
    </row>
    <row r="6083" spans="1:2" x14ac:dyDescent="0.3">
      <c r="A6083" s="1">
        <v>44076</v>
      </c>
      <c r="B6083">
        <v>91.800003000000004</v>
      </c>
    </row>
    <row r="6084" spans="1:2" x14ac:dyDescent="0.3">
      <c r="A6084" s="1">
        <v>44077</v>
      </c>
      <c r="B6084">
        <v>93.040001000000004</v>
      </c>
    </row>
    <row r="6085" spans="1:2" x14ac:dyDescent="0.3">
      <c r="A6085" s="1">
        <v>44078</v>
      </c>
      <c r="B6085">
        <v>94.120002999999997</v>
      </c>
    </row>
    <row r="6086" spans="1:2" x14ac:dyDescent="0.3">
      <c r="A6086" s="1">
        <v>44081</v>
      </c>
      <c r="B6086">
        <v>95.160004000000001</v>
      </c>
    </row>
    <row r="6087" spans="1:2" x14ac:dyDescent="0.3">
      <c r="A6087" s="1">
        <v>44082</v>
      </c>
      <c r="B6087">
        <v>93.900002000000001</v>
      </c>
    </row>
    <row r="6088" spans="1:2" x14ac:dyDescent="0.3">
      <c r="A6088" s="1">
        <v>44083</v>
      </c>
      <c r="B6088">
        <v>93.400002000000001</v>
      </c>
    </row>
    <row r="6089" spans="1:2" x14ac:dyDescent="0.3">
      <c r="A6089" s="1">
        <v>44084</v>
      </c>
      <c r="B6089">
        <v>94.800003000000004</v>
      </c>
    </row>
    <row r="6090" spans="1:2" x14ac:dyDescent="0.3">
      <c r="A6090" s="1">
        <v>44085</v>
      </c>
      <c r="B6090">
        <v>93.279999000000004</v>
      </c>
    </row>
    <row r="6091" spans="1:2" x14ac:dyDescent="0.3">
      <c r="A6091" s="1">
        <v>44088</v>
      </c>
      <c r="B6091">
        <v>95.800003000000004</v>
      </c>
    </row>
    <row r="6092" spans="1:2" x14ac:dyDescent="0.3">
      <c r="A6092" s="1">
        <v>44089</v>
      </c>
      <c r="B6092">
        <v>94.739998</v>
      </c>
    </row>
    <row r="6093" spans="1:2" x14ac:dyDescent="0.3">
      <c r="A6093" s="1">
        <v>44090</v>
      </c>
      <c r="B6093">
        <v>95.099997999999999</v>
      </c>
    </row>
    <row r="6094" spans="1:2" x14ac:dyDescent="0.3">
      <c r="A6094" s="1">
        <v>44091</v>
      </c>
      <c r="B6094">
        <v>93.699996999999996</v>
      </c>
    </row>
    <row r="6095" spans="1:2" x14ac:dyDescent="0.3">
      <c r="A6095" s="1">
        <v>44092</v>
      </c>
      <c r="B6095">
        <v>90</v>
      </c>
    </row>
    <row r="6096" spans="1:2" x14ac:dyDescent="0.3">
      <c r="A6096" s="1">
        <v>44095</v>
      </c>
      <c r="B6096">
        <v>84.580001999999993</v>
      </c>
    </row>
    <row r="6097" spans="1:2" x14ac:dyDescent="0.3">
      <c r="A6097" s="1">
        <v>44096</v>
      </c>
      <c r="B6097">
        <v>85.660004000000001</v>
      </c>
    </row>
    <row r="6098" spans="1:2" x14ac:dyDescent="0.3">
      <c r="A6098" s="1">
        <v>44097</v>
      </c>
      <c r="B6098">
        <v>87.32</v>
      </c>
    </row>
    <row r="6099" spans="1:2" x14ac:dyDescent="0.3">
      <c r="A6099" s="1">
        <v>44098</v>
      </c>
      <c r="B6099">
        <v>88.800003000000004</v>
      </c>
    </row>
    <row r="6100" spans="1:2" x14ac:dyDescent="0.3">
      <c r="A6100" s="1">
        <v>44099</v>
      </c>
      <c r="B6100">
        <v>88.879997000000003</v>
      </c>
    </row>
    <row r="6101" spans="1:2" x14ac:dyDescent="0.3">
      <c r="A6101" s="1">
        <v>44102</v>
      </c>
      <c r="B6101">
        <v>92.580001999999993</v>
      </c>
    </row>
    <row r="6102" spans="1:2" x14ac:dyDescent="0.3">
      <c r="A6102" s="1">
        <v>44103</v>
      </c>
      <c r="B6102">
        <v>92.139999000000003</v>
      </c>
    </row>
    <row r="6103" spans="1:2" x14ac:dyDescent="0.3">
      <c r="A6103" s="1">
        <v>44104</v>
      </c>
      <c r="B6103">
        <v>92.480002999999996</v>
      </c>
    </row>
    <row r="6104" spans="1:2" x14ac:dyDescent="0.3">
      <c r="A6104" s="1">
        <v>44105</v>
      </c>
      <c r="B6104">
        <v>95.300003000000004</v>
      </c>
    </row>
    <row r="6105" spans="1:2" x14ac:dyDescent="0.3">
      <c r="A6105" s="1">
        <v>44106</v>
      </c>
      <c r="B6105">
        <v>96.260002</v>
      </c>
    </row>
    <row r="6106" spans="1:2" x14ac:dyDescent="0.3">
      <c r="A6106" s="1">
        <v>44109</v>
      </c>
      <c r="B6106">
        <v>98.32</v>
      </c>
    </row>
    <row r="6107" spans="1:2" x14ac:dyDescent="0.3">
      <c r="A6107" s="1">
        <v>44110</v>
      </c>
      <c r="B6107">
        <v>99.580001999999993</v>
      </c>
    </row>
    <row r="6108" spans="1:2" x14ac:dyDescent="0.3">
      <c r="A6108" s="1">
        <v>44111</v>
      </c>
      <c r="B6108">
        <v>101.849998</v>
      </c>
    </row>
    <row r="6109" spans="1:2" x14ac:dyDescent="0.3">
      <c r="A6109" s="1">
        <v>44112</v>
      </c>
      <c r="B6109">
        <v>102.25</v>
      </c>
    </row>
    <row r="6110" spans="1:2" x14ac:dyDescent="0.3">
      <c r="A6110" s="1">
        <v>44113</v>
      </c>
      <c r="B6110">
        <v>100.5</v>
      </c>
    </row>
    <row r="6111" spans="1:2" x14ac:dyDescent="0.3">
      <c r="A6111" s="1">
        <v>44116</v>
      </c>
      <c r="B6111">
        <v>99.879997000000003</v>
      </c>
    </row>
    <row r="6112" spans="1:2" x14ac:dyDescent="0.3">
      <c r="A6112" s="1">
        <v>44117</v>
      </c>
      <c r="B6112">
        <v>98.019997000000004</v>
      </c>
    </row>
    <row r="6113" spans="1:2" x14ac:dyDescent="0.3">
      <c r="A6113" s="1">
        <v>44118</v>
      </c>
      <c r="B6113">
        <v>99.279999000000004</v>
      </c>
    </row>
    <row r="6114" spans="1:2" x14ac:dyDescent="0.3">
      <c r="A6114" s="1">
        <v>44119</v>
      </c>
      <c r="B6114">
        <v>97.959998999999996</v>
      </c>
    </row>
    <row r="6115" spans="1:2" x14ac:dyDescent="0.3">
      <c r="A6115" s="1">
        <v>44120</v>
      </c>
      <c r="B6115">
        <v>101.150002</v>
      </c>
    </row>
    <row r="6116" spans="1:2" x14ac:dyDescent="0.3">
      <c r="A6116" s="1">
        <v>44123</v>
      </c>
      <c r="B6116">
        <v>102.5</v>
      </c>
    </row>
    <row r="6117" spans="1:2" x14ac:dyDescent="0.3">
      <c r="A6117" s="1">
        <v>44124</v>
      </c>
      <c r="B6117">
        <v>102.099998</v>
      </c>
    </row>
    <row r="6118" spans="1:2" x14ac:dyDescent="0.3">
      <c r="A6118" s="1">
        <v>44125</v>
      </c>
      <c r="B6118">
        <v>101.699997</v>
      </c>
    </row>
    <row r="6119" spans="1:2" x14ac:dyDescent="0.3">
      <c r="A6119" s="1">
        <v>44126</v>
      </c>
      <c r="B6119">
        <v>100.5</v>
      </c>
    </row>
    <row r="6120" spans="1:2" x14ac:dyDescent="0.3">
      <c r="A6120" s="1">
        <v>44127</v>
      </c>
      <c r="B6120">
        <v>101.150002</v>
      </c>
    </row>
    <row r="6121" spans="1:2" x14ac:dyDescent="0.3">
      <c r="A6121" s="1">
        <v>44130</v>
      </c>
      <c r="B6121">
        <v>98.080001999999993</v>
      </c>
    </row>
    <row r="6122" spans="1:2" x14ac:dyDescent="0.3">
      <c r="A6122" s="1">
        <v>44131</v>
      </c>
      <c r="B6122">
        <v>95.080001999999993</v>
      </c>
    </row>
    <row r="6123" spans="1:2" x14ac:dyDescent="0.3">
      <c r="A6123" s="1">
        <v>44132</v>
      </c>
      <c r="B6123">
        <v>90.860000999999997</v>
      </c>
    </row>
    <row r="6124" spans="1:2" x14ac:dyDescent="0.3">
      <c r="A6124" s="1">
        <v>44133</v>
      </c>
      <c r="B6124">
        <v>90.18</v>
      </c>
    </row>
    <row r="6125" spans="1:2" x14ac:dyDescent="0.3">
      <c r="A6125" s="1">
        <v>44134</v>
      </c>
      <c r="B6125">
        <v>91.279999000000004</v>
      </c>
    </row>
    <row r="6126" spans="1:2" x14ac:dyDescent="0.3">
      <c r="A6126" s="1">
        <v>44137</v>
      </c>
      <c r="B6126">
        <v>92.160004000000001</v>
      </c>
    </row>
    <row r="6127" spans="1:2" x14ac:dyDescent="0.3">
      <c r="A6127" s="1">
        <v>44138</v>
      </c>
      <c r="B6127">
        <v>93.5</v>
      </c>
    </row>
    <row r="6128" spans="1:2" x14ac:dyDescent="0.3">
      <c r="A6128" s="1">
        <v>44139</v>
      </c>
      <c r="B6128">
        <v>92.800003000000004</v>
      </c>
    </row>
    <row r="6129" spans="1:2" x14ac:dyDescent="0.3">
      <c r="A6129" s="1">
        <v>44140</v>
      </c>
      <c r="B6129">
        <v>94.339995999999999</v>
      </c>
    </row>
    <row r="6130" spans="1:2" x14ac:dyDescent="0.3">
      <c r="A6130" s="1">
        <v>44141</v>
      </c>
      <c r="B6130">
        <v>93.059997999999993</v>
      </c>
    </row>
    <row r="6131" spans="1:2" x14ac:dyDescent="0.3">
      <c r="A6131" s="1">
        <v>44144</v>
      </c>
      <c r="B6131">
        <v>102.400002</v>
      </c>
    </row>
    <row r="6132" spans="1:2" x14ac:dyDescent="0.3">
      <c r="A6132" s="1">
        <v>44145</v>
      </c>
      <c r="B6132">
        <v>107.050003</v>
      </c>
    </row>
    <row r="6133" spans="1:2" x14ac:dyDescent="0.3">
      <c r="A6133" s="1">
        <v>44146</v>
      </c>
      <c r="B6133">
        <v>106.199997</v>
      </c>
    </row>
    <row r="6134" spans="1:2" x14ac:dyDescent="0.3">
      <c r="A6134" s="1">
        <v>44147</v>
      </c>
      <c r="B6134">
        <v>107.349998</v>
      </c>
    </row>
    <row r="6135" spans="1:2" x14ac:dyDescent="0.3">
      <c r="A6135" s="1">
        <v>44148</v>
      </c>
      <c r="B6135">
        <v>106.699997</v>
      </c>
    </row>
    <row r="6136" spans="1:2" x14ac:dyDescent="0.3">
      <c r="A6136" s="1">
        <v>44151</v>
      </c>
      <c r="B6136">
        <v>110.5</v>
      </c>
    </row>
    <row r="6137" spans="1:2" x14ac:dyDescent="0.3">
      <c r="A6137" s="1">
        <v>44152</v>
      </c>
      <c r="B6137">
        <v>111.5</v>
      </c>
    </row>
    <row r="6138" spans="1:2" x14ac:dyDescent="0.3">
      <c r="A6138" s="1">
        <v>44153</v>
      </c>
      <c r="B6138">
        <v>112.5</v>
      </c>
    </row>
    <row r="6139" spans="1:2" x14ac:dyDescent="0.3">
      <c r="A6139" s="1">
        <v>44154</v>
      </c>
      <c r="B6139">
        <v>110.5</v>
      </c>
    </row>
    <row r="6140" spans="1:2" x14ac:dyDescent="0.3">
      <c r="A6140" s="1">
        <v>44155</v>
      </c>
      <c r="B6140">
        <v>110.5</v>
      </c>
    </row>
    <row r="6141" spans="1:2" x14ac:dyDescent="0.3">
      <c r="A6141" s="1">
        <v>44158</v>
      </c>
      <c r="B6141">
        <v>112.349998</v>
      </c>
    </row>
    <row r="6142" spans="1:2" x14ac:dyDescent="0.3">
      <c r="A6142" s="1">
        <v>44159</v>
      </c>
      <c r="B6142">
        <v>119.400002</v>
      </c>
    </row>
    <row r="6143" spans="1:2" x14ac:dyDescent="0.3">
      <c r="A6143" s="1">
        <v>44160</v>
      </c>
      <c r="B6143">
        <v>118.150002</v>
      </c>
    </row>
    <row r="6144" spans="1:2" x14ac:dyDescent="0.3">
      <c r="A6144" s="1">
        <v>44161</v>
      </c>
      <c r="B6144">
        <v>116.699997</v>
      </c>
    </row>
    <row r="6145" spans="1:2" x14ac:dyDescent="0.3">
      <c r="A6145" s="1">
        <v>44162</v>
      </c>
      <c r="B6145">
        <v>116.949997</v>
      </c>
    </row>
    <row r="6146" spans="1:2" x14ac:dyDescent="0.3">
      <c r="A6146" s="1">
        <v>44165</v>
      </c>
      <c r="B6146">
        <v>114.199997</v>
      </c>
    </row>
    <row r="6147" spans="1:2" x14ac:dyDescent="0.3">
      <c r="A6147" s="1">
        <v>44166</v>
      </c>
      <c r="B6147">
        <v>118.849998</v>
      </c>
    </row>
    <row r="6148" spans="1:2" x14ac:dyDescent="0.3">
      <c r="A6148" s="1">
        <v>44167</v>
      </c>
      <c r="B6148">
        <v>116.5</v>
      </c>
    </row>
    <row r="6149" spans="1:2" x14ac:dyDescent="0.3">
      <c r="A6149" s="1">
        <v>44168</v>
      </c>
      <c r="B6149">
        <v>115.800003</v>
      </c>
    </row>
    <row r="6150" spans="1:2" x14ac:dyDescent="0.3">
      <c r="A6150" s="1">
        <v>44169</v>
      </c>
      <c r="B6150">
        <v>117</v>
      </c>
    </row>
    <row r="6151" spans="1:2" x14ac:dyDescent="0.3">
      <c r="A6151" s="1">
        <v>44172</v>
      </c>
      <c r="B6151">
        <v>114.599998</v>
      </c>
    </row>
    <row r="6152" spans="1:2" x14ac:dyDescent="0.3">
      <c r="A6152" s="1">
        <v>44173</v>
      </c>
      <c r="B6152">
        <v>114.050003</v>
      </c>
    </row>
    <row r="6153" spans="1:2" x14ac:dyDescent="0.3">
      <c r="A6153" s="1">
        <v>44174</v>
      </c>
      <c r="B6153">
        <v>114.050003</v>
      </c>
    </row>
    <row r="6154" spans="1:2" x14ac:dyDescent="0.3">
      <c r="A6154" s="1">
        <v>44175</v>
      </c>
      <c r="B6154">
        <v>112</v>
      </c>
    </row>
    <row r="6155" spans="1:2" x14ac:dyDescent="0.3">
      <c r="A6155" s="1">
        <v>44176</v>
      </c>
      <c r="B6155">
        <v>110.150002</v>
      </c>
    </row>
    <row r="6156" spans="1:2" x14ac:dyDescent="0.3">
      <c r="A6156" s="1">
        <v>44179</v>
      </c>
      <c r="B6156">
        <v>110</v>
      </c>
    </row>
    <row r="6157" spans="1:2" x14ac:dyDescent="0.3">
      <c r="A6157" s="1">
        <v>44180</v>
      </c>
      <c r="B6157">
        <v>113.199997</v>
      </c>
    </row>
    <row r="6158" spans="1:2" x14ac:dyDescent="0.3">
      <c r="A6158" s="1">
        <v>44181</v>
      </c>
      <c r="B6158">
        <v>116.449997</v>
      </c>
    </row>
    <row r="6159" spans="1:2" x14ac:dyDescent="0.3">
      <c r="A6159" s="1">
        <v>44182</v>
      </c>
      <c r="B6159">
        <v>117.300003</v>
      </c>
    </row>
    <row r="6160" spans="1:2" x14ac:dyDescent="0.3">
      <c r="A6160" s="1">
        <v>44183</v>
      </c>
      <c r="B6160">
        <v>119.349998</v>
      </c>
    </row>
    <row r="6161" spans="1:2" x14ac:dyDescent="0.3">
      <c r="A6161" s="1">
        <v>44186</v>
      </c>
      <c r="B6161">
        <v>116.949997</v>
      </c>
    </row>
    <row r="6162" spans="1:2" x14ac:dyDescent="0.3">
      <c r="A6162" s="1">
        <v>44187</v>
      </c>
      <c r="B6162">
        <v>118.400002</v>
      </c>
    </row>
    <row r="6163" spans="1:2" x14ac:dyDescent="0.3">
      <c r="A6163" s="1">
        <v>44188</v>
      </c>
      <c r="B6163">
        <v>121.650002</v>
      </c>
    </row>
    <row r="6164" spans="1:2" x14ac:dyDescent="0.3">
      <c r="A6164" s="1">
        <v>44193</v>
      </c>
      <c r="B6164">
        <v>123.050003</v>
      </c>
    </row>
    <row r="6165" spans="1:2" x14ac:dyDescent="0.3">
      <c r="A6165" s="1">
        <v>44194</v>
      </c>
      <c r="B6165">
        <v>122.75</v>
      </c>
    </row>
    <row r="6166" spans="1:2" x14ac:dyDescent="0.3">
      <c r="A6166" s="1">
        <v>44195</v>
      </c>
      <c r="B6166">
        <v>121.25</v>
      </c>
    </row>
    <row r="6167" spans="1:2" x14ac:dyDescent="0.3">
      <c r="A6167" s="1">
        <v>44200</v>
      </c>
      <c r="B6167">
        <v>117.900002</v>
      </c>
    </row>
    <row r="6168" spans="1:2" x14ac:dyDescent="0.3">
      <c r="A6168" s="1">
        <v>44201</v>
      </c>
      <c r="B6168">
        <v>116.949997</v>
      </c>
    </row>
    <row r="6169" spans="1:2" x14ac:dyDescent="0.3">
      <c r="A6169" s="1">
        <v>44202</v>
      </c>
      <c r="B6169">
        <v>115.699997</v>
      </c>
    </row>
    <row r="6170" spans="1:2" x14ac:dyDescent="0.3">
      <c r="A6170" s="1">
        <v>44203</v>
      </c>
      <c r="B6170">
        <v>117.400002</v>
      </c>
    </row>
    <row r="6171" spans="1:2" x14ac:dyDescent="0.3">
      <c r="A6171" s="1">
        <v>44204</v>
      </c>
      <c r="B6171">
        <v>119.099998</v>
      </c>
    </row>
    <row r="6172" spans="1:2" x14ac:dyDescent="0.3">
      <c r="A6172" s="1">
        <v>44207</v>
      </c>
      <c r="B6172">
        <v>116.300003</v>
      </c>
    </row>
    <row r="6173" spans="1:2" x14ac:dyDescent="0.3">
      <c r="A6173" s="1">
        <v>44208</v>
      </c>
      <c r="B6173">
        <v>120.050003</v>
      </c>
    </row>
    <row r="6174" spans="1:2" x14ac:dyDescent="0.3">
      <c r="A6174" s="1">
        <v>44209</v>
      </c>
      <c r="B6174">
        <v>119.5</v>
      </c>
    </row>
    <row r="6175" spans="1:2" x14ac:dyDescent="0.3">
      <c r="A6175" s="1">
        <v>44210</v>
      </c>
      <c r="B6175">
        <v>121.199997</v>
      </c>
    </row>
    <row r="6176" spans="1:2" x14ac:dyDescent="0.3">
      <c r="A6176" s="1">
        <v>44211</v>
      </c>
      <c r="B6176">
        <v>118.199997</v>
      </c>
    </row>
    <row r="6177" spans="1:2" x14ac:dyDescent="0.3">
      <c r="A6177" s="1">
        <v>44214</v>
      </c>
      <c r="B6177">
        <v>118.300003</v>
      </c>
    </row>
    <row r="6178" spans="1:2" x14ac:dyDescent="0.3">
      <c r="A6178" s="1">
        <v>44215</v>
      </c>
      <c r="B6178">
        <v>117.75</v>
      </c>
    </row>
    <row r="6179" spans="1:2" x14ac:dyDescent="0.3">
      <c r="A6179" s="1">
        <v>44216</v>
      </c>
      <c r="B6179">
        <v>119.900002</v>
      </c>
    </row>
    <row r="6180" spans="1:2" x14ac:dyDescent="0.3">
      <c r="A6180" s="1">
        <v>44217</v>
      </c>
      <c r="B6180">
        <v>121.599998</v>
      </c>
    </row>
    <row r="6181" spans="1:2" x14ac:dyDescent="0.3">
      <c r="A6181" s="1">
        <v>44218</v>
      </c>
      <c r="B6181">
        <v>118.550003</v>
      </c>
    </row>
    <row r="6182" spans="1:2" x14ac:dyDescent="0.3">
      <c r="A6182" s="1">
        <v>44221</v>
      </c>
      <c r="B6182">
        <v>114.25</v>
      </c>
    </row>
    <row r="6183" spans="1:2" x14ac:dyDescent="0.3">
      <c r="A6183" s="1">
        <v>44222</v>
      </c>
      <c r="B6183">
        <v>116.550003</v>
      </c>
    </row>
    <row r="6184" spans="1:2" x14ac:dyDescent="0.3">
      <c r="A6184" s="1">
        <v>44223</v>
      </c>
      <c r="B6184">
        <v>114.650002</v>
      </c>
    </row>
    <row r="6185" spans="1:2" x14ac:dyDescent="0.3">
      <c r="A6185" s="1">
        <v>44224</v>
      </c>
      <c r="B6185">
        <v>115.849998</v>
      </c>
    </row>
    <row r="6186" spans="1:2" x14ac:dyDescent="0.3">
      <c r="A6186" s="1">
        <v>44225</v>
      </c>
      <c r="B6186">
        <v>115.75</v>
      </c>
    </row>
    <row r="6187" spans="1:2" x14ac:dyDescent="0.3">
      <c r="A6187" s="1">
        <v>44228</v>
      </c>
      <c r="B6187">
        <v>116.199997</v>
      </c>
    </row>
    <row r="6188" spans="1:2" x14ac:dyDescent="0.3">
      <c r="A6188" s="1">
        <v>44229</v>
      </c>
      <c r="B6188">
        <v>120.25</v>
      </c>
    </row>
    <row r="6189" spans="1:2" x14ac:dyDescent="0.3">
      <c r="A6189" s="1">
        <v>44230</v>
      </c>
      <c r="B6189">
        <v>121.949997</v>
      </c>
    </row>
    <row r="6190" spans="1:2" x14ac:dyDescent="0.3">
      <c r="A6190" s="1">
        <v>44231</v>
      </c>
      <c r="B6190">
        <v>124.300003</v>
      </c>
    </row>
    <row r="6191" spans="1:2" x14ac:dyDescent="0.3">
      <c r="A6191" s="1">
        <v>44232</v>
      </c>
      <c r="B6191">
        <v>124.900002</v>
      </c>
    </row>
    <row r="6192" spans="1:2" x14ac:dyDescent="0.3">
      <c r="A6192" s="1">
        <v>44235</v>
      </c>
      <c r="B6192">
        <v>124.650002</v>
      </c>
    </row>
    <row r="6193" spans="1:2" x14ac:dyDescent="0.3">
      <c r="A6193" s="1">
        <v>44236</v>
      </c>
      <c r="B6193">
        <v>123.300003</v>
      </c>
    </row>
    <row r="6194" spans="1:2" x14ac:dyDescent="0.3">
      <c r="A6194" s="1">
        <v>44237</v>
      </c>
      <c r="B6194">
        <v>123.349998</v>
      </c>
    </row>
    <row r="6195" spans="1:2" x14ac:dyDescent="0.3">
      <c r="A6195" s="1">
        <v>44238</v>
      </c>
      <c r="B6195">
        <v>123.949997</v>
      </c>
    </row>
    <row r="6196" spans="1:2" x14ac:dyDescent="0.3">
      <c r="A6196" s="1">
        <v>44239</v>
      </c>
      <c r="B6196">
        <v>122.650002</v>
      </c>
    </row>
    <row r="6197" spans="1:2" x14ac:dyDescent="0.3">
      <c r="A6197" s="1">
        <v>44242</v>
      </c>
      <c r="B6197">
        <v>122.699997</v>
      </c>
    </row>
    <row r="6198" spans="1:2" x14ac:dyDescent="0.3">
      <c r="A6198" s="1">
        <v>44243</v>
      </c>
      <c r="B6198">
        <v>121.099998</v>
      </c>
    </row>
    <row r="6199" spans="1:2" x14ac:dyDescent="0.3">
      <c r="A6199" s="1">
        <v>44244</v>
      </c>
      <c r="B6199">
        <v>118.050003</v>
      </c>
    </row>
    <row r="6200" spans="1:2" x14ac:dyDescent="0.3">
      <c r="A6200" s="1">
        <v>44245</v>
      </c>
      <c r="B6200">
        <v>117.75</v>
      </c>
    </row>
    <row r="6201" spans="1:2" x14ac:dyDescent="0.3">
      <c r="A6201" s="1">
        <v>44246</v>
      </c>
      <c r="B6201">
        <v>120.349998</v>
      </c>
    </row>
    <row r="6202" spans="1:2" x14ac:dyDescent="0.3">
      <c r="A6202" s="1">
        <v>44249</v>
      </c>
      <c r="B6202">
        <v>118</v>
      </c>
    </row>
    <row r="6203" spans="1:2" x14ac:dyDescent="0.3">
      <c r="A6203" s="1">
        <v>44250</v>
      </c>
      <c r="B6203">
        <v>118.449997</v>
      </c>
    </row>
    <row r="6204" spans="1:2" x14ac:dyDescent="0.3">
      <c r="A6204" s="1">
        <v>44251</v>
      </c>
      <c r="B6204">
        <v>120.5</v>
      </c>
    </row>
    <row r="6205" spans="1:2" x14ac:dyDescent="0.3">
      <c r="A6205" s="1">
        <v>44252</v>
      </c>
      <c r="B6205">
        <v>120.75</v>
      </c>
    </row>
    <row r="6206" spans="1:2" x14ac:dyDescent="0.3">
      <c r="A6206" s="1">
        <v>44253</v>
      </c>
      <c r="B6206">
        <v>118.900002</v>
      </c>
    </row>
    <row r="6207" spans="1:2" x14ac:dyDescent="0.3">
      <c r="A6207" s="1">
        <v>44256</v>
      </c>
      <c r="B6207">
        <v>118.400002</v>
      </c>
    </row>
    <row r="6208" spans="1:2" x14ac:dyDescent="0.3">
      <c r="A6208" s="1">
        <v>44257</v>
      </c>
      <c r="B6208">
        <v>117</v>
      </c>
    </row>
    <row r="6209" spans="1:2" x14ac:dyDescent="0.3">
      <c r="A6209" s="1">
        <v>44258</v>
      </c>
      <c r="B6209">
        <v>123.349998</v>
      </c>
    </row>
    <row r="6210" spans="1:2" x14ac:dyDescent="0.3">
      <c r="A6210" s="1">
        <v>44259</v>
      </c>
      <c r="B6210">
        <v>124.550003</v>
      </c>
    </row>
    <row r="6211" spans="1:2" x14ac:dyDescent="0.3">
      <c r="A6211" s="1">
        <v>44260</v>
      </c>
      <c r="B6211">
        <v>122.300003</v>
      </c>
    </row>
    <row r="6212" spans="1:2" x14ac:dyDescent="0.3">
      <c r="A6212" s="1">
        <v>44263</v>
      </c>
      <c r="B6212">
        <v>128.800003</v>
      </c>
    </row>
    <row r="6213" spans="1:2" x14ac:dyDescent="0.3">
      <c r="A6213" s="1">
        <v>44264</v>
      </c>
      <c r="B6213">
        <v>118.5</v>
      </c>
    </row>
    <row r="6214" spans="1:2" x14ac:dyDescent="0.3">
      <c r="A6214" s="1">
        <v>44265</v>
      </c>
      <c r="B6214">
        <v>116</v>
      </c>
    </row>
    <row r="6215" spans="1:2" x14ac:dyDescent="0.3">
      <c r="A6215" s="1">
        <v>44266</v>
      </c>
      <c r="B6215">
        <v>113.5</v>
      </c>
    </row>
    <row r="6216" spans="1:2" x14ac:dyDescent="0.3">
      <c r="A6216" s="1">
        <v>44267</v>
      </c>
      <c r="B6216">
        <v>114.150002</v>
      </c>
    </row>
    <row r="6217" spans="1:2" x14ac:dyDescent="0.3">
      <c r="A6217" s="1">
        <v>44270</v>
      </c>
      <c r="B6217">
        <v>113.699997</v>
      </c>
    </row>
    <row r="6218" spans="1:2" x14ac:dyDescent="0.3">
      <c r="A6218" s="1">
        <v>44271</v>
      </c>
      <c r="B6218">
        <v>117.699997</v>
      </c>
    </row>
    <row r="6219" spans="1:2" x14ac:dyDescent="0.3">
      <c r="A6219" s="1">
        <v>44272</v>
      </c>
      <c r="B6219">
        <v>120.75</v>
      </c>
    </row>
    <row r="6220" spans="1:2" x14ac:dyDescent="0.3">
      <c r="A6220" s="1">
        <v>44273</v>
      </c>
      <c r="B6220">
        <v>122.449997</v>
      </c>
    </row>
    <row r="6221" spans="1:2" x14ac:dyDescent="0.3">
      <c r="A6221" s="1">
        <v>44274</v>
      </c>
      <c r="B6221">
        <v>119.650002</v>
      </c>
    </row>
    <row r="6222" spans="1:2" x14ac:dyDescent="0.3">
      <c r="A6222" s="1">
        <v>44277</v>
      </c>
      <c r="B6222">
        <v>115.650002</v>
      </c>
    </row>
    <row r="6223" spans="1:2" x14ac:dyDescent="0.3">
      <c r="A6223" s="1">
        <v>44278</v>
      </c>
      <c r="B6223">
        <v>113.050003</v>
      </c>
    </row>
    <row r="6224" spans="1:2" x14ac:dyDescent="0.3">
      <c r="A6224" s="1">
        <v>44279</v>
      </c>
      <c r="B6224">
        <v>110.900002</v>
      </c>
    </row>
    <row r="6225" spans="1:2" x14ac:dyDescent="0.3">
      <c r="A6225" s="1">
        <v>44280</v>
      </c>
      <c r="B6225">
        <v>111.150002</v>
      </c>
    </row>
    <row r="6226" spans="1:2" x14ac:dyDescent="0.3">
      <c r="A6226" s="1">
        <v>44281</v>
      </c>
      <c r="B6226">
        <v>110.800003</v>
      </c>
    </row>
    <row r="6227" spans="1:2" x14ac:dyDescent="0.3">
      <c r="A6227" s="1">
        <v>44284</v>
      </c>
      <c r="B6227">
        <v>111.949997</v>
      </c>
    </row>
    <row r="6228" spans="1:2" x14ac:dyDescent="0.3">
      <c r="A6228" s="1">
        <v>44285</v>
      </c>
      <c r="B6228">
        <v>113.449997</v>
      </c>
    </row>
    <row r="6229" spans="1:2" x14ac:dyDescent="0.3">
      <c r="A6229" s="1">
        <v>44286</v>
      </c>
      <c r="B6229">
        <v>112.699997</v>
      </c>
    </row>
    <row r="6230" spans="1:2" x14ac:dyDescent="0.3">
      <c r="A6230" s="1">
        <v>44287</v>
      </c>
      <c r="B6230">
        <v>114.05999799999999</v>
      </c>
    </row>
    <row r="6231" spans="1:2" x14ac:dyDescent="0.3">
      <c r="A6231" s="1">
        <v>44292</v>
      </c>
      <c r="B6231">
        <v>114.739998</v>
      </c>
    </row>
    <row r="6232" spans="1:2" x14ac:dyDescent="0.3">
      <c r="A6232" s="1">
        <v>44293</v>
      </c>
      <c r="B6232">
        <v>114.300003</v>
      </c>
    </row>
    <row r="6233" spans="1:2" x14ac:dyDescent="0.3">
      <c r="A6233" s="1">
        <v>44294</v>
      </c>
      <c r="B6233">
        <v>112.980003</v>
      </c>
    </row>
    <row r="6234" spans="1:2" x14ac:dyDescent="0.3">
      <c r="A6234" s="1">
        <v>44295</v>
      </c>
      <c r="B6234">
        <v>110.94000200000001</v>
      </c>
    </row>
    <row r="6235" spans="1:2" x14ac:dyDescent="0.3">
      <c r="A6235" s="1">
        <v>44298</v>
      </c>
      <c r="B6235">
        <v>111.800003</v>
      </c>
    </row>
    <row r="6236" spans="1:2" x14ac:dyDescent="0.3">
      <c r="A6236" s="1">
        <v>44299</v>
      </c>
      <c r="B6236">
        <v>113.94000200000001</v>
      </c>
    </row>
    <row r="6237" spans="1:2" x14ac:dyDescent="0.3">
      <c r="A6237" s="1">
        <v>44300</v>
      </c>
      <c r="B6237">
        <v>114.099998</v>
      </c>
    </row>
    <row r="6238" spans="1:2" x14ac:dyDescent="0.3">
      <c r="A6238" s="1">
        <v>44301</v>
      </c>
      <c r="B6238">
        <v>114.239998</v>
      </c>
    </row>
    <row r="6239" spans="1:2" x14ac:dyDescent="0.3">
      <c r="A6239" s="1">
        <v>44302</v>
      </c>
      <c r="B6239">
        <v>117.58000199999999</v>
      </c>
    </row>
    <row r="6240" spans="1:2" x14ac:dyDescent="0.3">
      <c r="A6240" s="1">
        <v>44305</v>
      </c>
      <c r="B6240">
        <v>114.32</v>
      </c>
    </row>
    <row r="6241" spans="1:2" x14ac:dyDescent="0.3">
      <c r="A6241" s="1">
        <v>44306</v>
      </c>
      <c r="B6241">
        <v>111.959999</v>
      </c>
    </row>
    <row r="6242" spans="1:2" x14ac:dyDescent="0.3">
      <c r="A6242" s="1">
        <v>44307</v>
      </c>
      <c r="B6242">
        <v>112.400002</v>
      </c>
    </row>
    <row r="6243" spans="1:2" x14ac:dyDescent="0.3">
      <c r="A6243" s="1">
        <v>44308</v>
      </c>
      <c r="B6243">
        <v>116.32</v>
      </c>
    </row>
    <row r="6244" spans="1:2" x14ac:dyDescent="0.3">
      <c r="A6244" s="1">
        <v>44309</v>
      </c>
      <c r="B6244">
        <v>118.360001</v>
      </c>
    </row>
    <row r="6245" spans="1:2" x14ac:dyDescent="0.3">
      <c r="A6245" s="1">
        <v>44312</v>
      </c>
      <c r="B6245">
        <v>118.139999</v>
      </c>
    </row>
    <row r="6246" spans="1:2" x14ac:dyDescent="0.3">
      <c r="A6246" s="1">
        <v>44313</v>
      </c>
      <c r="B6246">
        <v>118.199997</v>
      </c>
    </row>
    <row r="6247" spans="1:2" x14ac:dyDescent="0.3">
      <c r="A6247" s="1">
        <v>44314</v>
      </c>
      <c r="B6247">
        <v>118.099998</v>
      </c>
    </row>
    <row r="6248" spans="1:2" x14ac:dyDescent="0.3">
      <c r="A6248" s="1">
        <v>44315</v>
      </c>
      <c r="B6248">
        <v>112.959999</v>
      </c>
    </row>
    <row r="6249" spans="1:2" x14ac:dyDescent="0.3">
      <c r="A6249" s="1">
        <v>44316</v>
      </c>
      <c r="B6249">
        <v>112.639999</v>
      </c>
    </row>
    <row r="6250" spans="1:2" x14ac:dyDescent="0.3">
      <c r="A6250" s="1">
        <v>44319</v>
      </c>
      <c r="B6250">
        <v>113</v>
      </c>
    </row>
    <row r="6251" spans="1:2" x14ac:dyDescent="0.3">
      <c r="A6251" s="1">
        <v>44320</v>
      </c>
      <c r="B6251">
        <v>110.120003</v>
      </c>
    </row>
    <row r="6252" spans="1:2" x14ac:dyDescent="0.3">
      <c r="A6252" s="1">
        <v>44321</v>
      </c>
      <c r="B6252">
        <v>112.260002</v>
      </c>
    </row>
    <row r="6253" spans="1:2" x14ac:dyDescent="0.3">
      <c r="A6253" s="1">
        <v>44322</v>
      </c>
      <c r="B6253">
        <v>112.120003</v>
      </c>
    </row>
    <row r="6254" spans="1:2" x14ac:dyDescent="0.3">
      <c r="A6254" s="1">
        <v>44323</v>
      </c>
      <c r="B6254">
        <v>114.620003</v>
      </c>
    </row>
    <row r="6255" spans="1:2" x14ac:dyDescent="0.3">
      <c r="A6255" s="1">
        <v>44326</v>
      </c>
      <c r="B6255">
        <v>114.32</v>
      </c>
    </row>
    <row r="6256" spans="1:2" x14ac:dyDescent="0.3">
      <c r="A6256" s="1">
        <v>44327</v>
      </c>
      <c r="B6256">
        <v>113.44000200000001</v>
      </c>
    </row>
    <row r="6257" spans="1:2" x14ac:dyDescent="0.3">
      <c r="A6257" s="1">
        <v>44328</v>
      </c>
      <c r="B6257">
        <v>113.339996</v>
      </c>
    </row>
    <row r="6258" spans="1:2" x14ac:dyDescent="0.3">
      <c r="A6258" s="1">
        <v>44329</v>
      </c>
      <c r="B6258">
        <v>112.040001</v>
      </c>
    </row>
    <row r="6259" spans="1:2" x14ac:dyDescent="0.3">
      <c r="A6259" s="1">
        <v>44330</v>
      </c>
      <c r="B6259">
        <v>114.739998</v>
      </c>
    </row>
    <row r="6260" spans="1:2" x14ac:dyDescent="0.3">
      <c r="A6260" s="1">
        <v>44333</v>
      </c>
      <c r="B6260">
        <v>114.82</v>
      </c>
    </row>
    <row r="6261" spans="1:2" x14ac:dyDescent="0.3">
      <c r="A6261" s="1">
        <v>44334</v>
      </c>
      <c r="B6261">
        <v>116.540001</v>
      </c>
    </row>
    <row r="6262" spans="1:2" x14ac:dyDescent="0.3">
      <c r="A6262" s="1">
        <v>44335</v>
      </c>
      <c r="B6262">
        <v>113.41999800000001</v>
      </c>
    </row>
    <row r="6263" spans="1:2" x14ac:dyDescent="0.3">
      <c r="A6263" s="1">
        <v>44336</v>
      </c>
      <c r="B6263">
        <v>114.339996</v>
      </c>
    </row>
    <row r="6264" spans="1:2" x14ac:dyDescent="0.3">
      <c r="A6264" s="1">
        <v>44337</v>
      </c>
      <c r="B6264">
        <v>117.099998</v>
      </c>
    </row>
    <row r="6265" spans="1:2" x14ac:dyDescent="0.3">
      <c r="A6265" s="1">
        <v>44341</v>
      </c>
      <c r="B6265">
        <v>118.800003</v>
      </c>
    </row>
    <row r="6266" spans="1:2" x14ac:dyDescent="0.3">
      <c r="A6266" s="1">
        <v>44342</v>
      </c>
      <c r="B6266">
        <v>119.44000200000001</v>
      </c>
    </row>
    <row r="6267" spans="1:2" x14ac:dyDescent="0.3">
      <c r="A6267" s="1">
        <v>44343</v>
      </c>
      <c r="B6267">
        <v>121.44000200000001</v>
      </c>
    </row>
    <row r="6268" spans="1:2" x14ac:dyDescent="0.3">
      <c r="A6268" s="1">
        <v>44344</v>
      </c>
      <c r="B6268">
        <v>121.660004</v>
      </c>
    </row>
    <row r="6269" spans="1:2" x14ac:dyDescent="0.3">
      <c r="A6269" s="1">
        <v>44347</v>
      </c>
      <c r="B6269">
        <v>120.900002</v>
      </c>
    </row>
    <row r="6270" spans="1:2" x14ac:dyDescent="0.3">
      <c r="A6270" s="1">
        <v>44348</v>
      </c>
      <c r="B6270">
        <v>125.339996</v>
      </c>
    </row>
    <row r="6271" spans="1:2" x14ac:dyDescent="0.3">
      <c r="A6271" s="1">
        <v>44349</v>
      </c>
      <c r="B6271">
        <v>127.019997</v>
      </c>
    </row>
    <row r="6272" spans="1:2" x14ac:dyDescent="0.3">
      <c r="A6272" s="1">
        <v>44350</v>
      </c>
      <c r="B6272">
        <v>128.91999799999999</v>
      </c>
    </row>
    <row r="6273" spans="1:2" x14ac:dyDescent="0.3">
      <c r="A6273" s="1">
        <v>44351</v>
      </c>
      <c r="B6273">
        <v>128.679993</v>
      </c>
    </row>
    <row r="6274" spans="1:2" x14ac:dyDescent="0.3">
      <c r="A6274" s="1">
        <v>44354</v>
      </c>
      <c r="B6274">
        <v>131.240005</v>
      </c>
    </row>
    <row r="6275" spans="1:2" x14ac:dyDescent="0.3">
      <c r="A6275" s="1">
        <v>44355</v>
      </c>
      <c r="B6275">
        <v>130.83999600000001</v>
      </c>
    </row>
    <row r="6276" spans="1:2" x14ac:dyDescent="0.3">
      <c r="A6276" s="1">
        <v>44356</v>
      </c>
      <c r="B6276">
        <v>129.38000500000001</v>
      </c>
    </row>
    <row r="6277" spans="1:2" x14ac:dyDescent="0.3">
      <c r="A6277" s="1">
        <v>44357</v>
      </c>
      <c r="B6277">
        <v>128.740005</v>
      </c>
    </row>
    <row r="6278" spans="1:2" x14ac:dyDescent="0.3">
      <c r="A6278" s="1">
        <v>44358</v>
      </c>
      <c r="B6278">
        <v>130.479996</v>
      </c>
    </row>
    <row r="6279" spans="1:2" x14ac:dyDescent="0.3">
      <c r="A6279" s="1">
        <v>44361</v>
      </c>
      <c r="B6279">
        <v>128.720001</v>
      </c>
    </row>
    <row r="6280" spans="1:2" x14ac:dyDescent="0.3">
      <c r="A6280" s="1">
        <v>44362</v>
      </c>
      <c r="B6280">
        <v>128.36000100000001</v>
      </c>
    </row>
    <row r="6281" spans="1:2" x14ac:dyDescent="0.3">
      <c r="A6281" s="1">
        <v>44363</v>
      </c>
      <c r="B6281">
        <v>126.5</v>
      </c>
    </row>
    <row r="6282" spans="1:2" x14ac:dyDescent="0.3">
      <c r="A6282" s="1">
        <v>44364</v>
      </c>
      <c r="B6282">
        <v>126.44000200000001</v>
      </c>
    </row>
    <row r="6283" spans="1:2" x14ac:dyDescent="0.3">
      <c r="A6283" s="1">
        <v>44365</v>
      </c>
      <c r="B6283">
        <v>125.019997</v>
      </c>
    </row>
    <row r="6284" spans="1:2" x14ac:dyDescent="0.3">
      <c r="A6284" s="1">
        <v>44368</v>
      </c>
      <c r="B6284">
        <v>128.13999899999999</v>
      </c>
    </row>
    <row r="6285" spans="1:2" x14ac:dyDescent="0.3">
      <c r="A6285" s="1">
        <v>44369</v>
      </c>
      <c r="B6285">
        <v>127.55999799999999</v>
      </c>
    </row>
    <row r="6286" spans="1:2" x14ac:dyDescent="0.3">
      <c r="A6286" s="1">
        <v>44370</v>
      </c>
      <c r="B6286">
        <v>127.300003</v>
      </c>
    </row>
    <row r="6287" spans="1:2" x14ac:dyDescent="0.3">
      <c r="A6287" s="1">
        <v>44371</v>
      </c>
      <c r="B6287">
        <v>128.5</v>
      </c>
    </row>
    <row r="6288" spans="1:2" x14ac:dyDescent="0.3">
      <c r="A6288" s="1">
        <v>44372</v>
      </c>
      <c r="B6288">
        <v>128</v>
      </c>
    </row>
    <row r="6289" spans="1:2" x14ac:dyDescent="0.3">
      <c r="A6289" s="1">
        <v>44375</v>
      </c>
      <c r="B6289">
        <v>125.839996</v>
      </c>
    </row>
    <row r="6290" spans="1:2" x14ac:dyDescent="0.3">
      <c r="A6290" s="1">
        <v>44376</v>
      </c>
      <c r="B6290">
        <v>127.639999</v>
      </c>
    </row>
    <row r="6291" spans="1:2" x14ac:dyDescent="0.3">
      <c r="A6291" s="1">
        <v>44377</v>
      </c>
      <c r="B6291">
        <v>123.980003</v>
      </c>
    </row>
    <row r="6292" spans="1:2" x14ac:dyDescent="0.3">
      <c r="A6292" s="1">
        <v>44378</v>
      </c>
      <c r="B6292">
        <v>125.379997</v>
      </c>
    </row>
    <row r="6293" spans="1:2" x14ac:dyDescent="0.3">
      <c r="A6293" s="1">
        <v>44379</v>
      </c>
      <c r="B6293">
        <v>124.900002</v>
      </c>
    </row>
    <row r="6294" spans="1:2" x14ac:dyDescent="0.3">
      <c r="A6294" s="1">
        <v>44382</v>
      </c>
      <c r="B6294">
        <v>125.199997</v>
      </c>
    </row>
    <row r="6295" spans="1:2" x14ac:dyDescent="0.3">
      <c r="A6295" s="1">
        <v>44383</v>
      </c>
      <c r="B6295">
        <v>119.879997</v>
      </c>
    </row>
    <row r="6296" spans="1:2" x14ac:dyDescent="0.3">
      <c r="A6296" s="1">
        <v>44384</v>
      </c>
      <c r="B6296">
        <v>119.94000200000001</v>
      </c>
    </row>
    <row r="6297" spans="1:2" x14ac:dyDescent="0.3">
      <c r="A6297" s="1">
        <v>44385</v>
      </c>
      <c r="B6297">
        <v>116.82</v>
      </c>
    </row>
    <row r="6298" spans="1:2" x14ac:dyDescent="0.3">
      <c r="A6298" s="1">
        <v>44386</v>
      </c>
      <c r="B6298">
        <v>118.639999</v>
      </c>
    </row>
    <row r="6299" spans="1:2" x14ac:dyDescent="0.3">
      <c r="A6299" s="1">
        <v>44389</v>
      </c>
      <c r="B6299">
        <v>117.879997</v>
      </c>
    </row>
    <row r="6300" spans="1:2" x14ac:dyDescent="0.3">
      <c r="A6300" s="1">
        <v>44390</v>
      </c>
      <c r="B6300">
        <v>117.91999800000001</v>
      </c>
    </row>
    <row r="6301" spans="1:2" x14ac:dyDescent="0.3">
      <c r="A6301" s="1">
        <v>44391</v>
      </c>
      <c r="B6301">
        <v>119.05999799999999</v>
      </c>
    </row>
    <row r="6302" spans="1:2" x14ac:dyDescent="0.3">
      <c r="A6302" s="1">
        <v>44392</v>
      </c>
      <c r="B6302">
        <v>117.019997</v>
      </c>
    </row>
    <row r="6303" spans="1:2" x14ac:dyDescent="0.3">
      <c r="A6303" s="1">
        <v>44393</v>
      </c>
      <c r="B6303">
        <v>115.300003</v>
      </c>
    </row>
    <row r="6304" spans="1:2" x14ac:dyDescent="0.3">
      <c r="A6304" s="1">
        <v>44396</v>
      </c>
      <c r="B6304">
        <v>111.91999800000001</v>
      </c>
    </row>
    <row r="6305" spans="1:2" x14ac:dyDescent="0.3">
      <c r="A6305" s="1">
        <v>44397</v>
      </c>
      <c r="B6305">
        <v>113.300003</v>
      </c>
    </row>
    <row r="6306" spans="1:2" x14ac:dyDescent="0.3">
      <c r="A6306" s="1">
        <v>44398</v>
      </c>
      <c r="B6306">
        <v>116.660004</v>
      </c>
    </row>
    <row r="6307" spans="1:2" x14ac:dyDescent="0.3">
      <c r="A6307" s="1">
        <v>44399</v>
      </c>
      <c r="B6307">
        <v>114.480003</v>
      </c>
    </row>
    <row r="6308" spans="1:2" x14ac:dyDescent="0.3">
      <c r="A6308" s="1">
        <v>44400</v>
      </c>
      <c r="B6308">
        <v>118</v>
      </c>
    </row>
    <row r="6309" spans="1:2" x14ac:dyDescent="0.3">
      <c r="A6309" s="1">
        <v>44403</v>
      </c>
      <c r="B6309">
        <v>116.379997</v>
      </c>
    </row>
    <row r="6310" spans="1:2" x14ac:dyDescent="0.3">
      <c r="A6310" s="1">
        <v>44404</v>
      </c>
      <c r="B6310">
        <v>114.459999</v>
      </c>
    </row>
    <row r="6311" spans="1:2" x14ac:dyDescent="0.3">
      <c r="A6311" s="1">
        <v>44405</v>
      </c>
      <c r="B6311">
        <v>114.800003</v>
      </c>
    </row>
    <row r="6312" spans="1:2" x14ac:dyDescent="0.3">
      <c r="A6312" s="1">
        <v>44406</v>
      </c>
      <c r="B6312">
        <v>115.900002</v>
      </c>
    </row>
    <row r="6313" spans="1:2" x14ac:dyDescent="0.3">
      <c r="A6313" s="1">
        <v>44407</v>
      </c>
      <c r="B6313">
        <v>114.599998</v>
      </c>
    </row>
    <row r="6314" spans="1:2" x14ac:dyDescent="0.3">
      <c r="A6314" s="1">
        <v>44410</v>
      </c>
      <c r="B6314">
        <v>115.220001</v>
      </c>
    </row>
    <row r="6315" spans="1:2" x14ac:dyDescent="0.3">
      <c r="A6315" s="1">
        <v>44411</v>
      </c>
      <c r="B6315">
        <v>114.760002</v>
      </c>
    </row>
    <row r="6316" spans="1:2" x14ac:dyDescent="0.3">
      <c r="A6316" s="1">
        <v>44412</v>
      </c>
      <c r="B6316">
        <v>113.82</v>
      </c>
    </row>
    <row r="6317" spans="1:2" x14ac:dyDescent="0.3">
      <c r="A6317" s="1">
        <v>44413</v>
      </c>
      <c r="B6317">
        <v>115</v>
      </c>
    </row>
    <row r="6318" spans="1:2" x14ac:dyDescent="0.3">
      <c r="A6318" s="1">
        <v>44414</v>
      </c>
      <c r="B6318">
        <v>115.18</v>
      </c>
    </row>
    <row r="6319" spans="1:2" x14ac:dyDescent="0.3">
      <c r="A6319" s="1">
        <v>44417</v>
      </c>
      <c r="B6319">
        <v>114.660004</v>
      </c>
    </row>
    <row r="6320" spans="1:2" x14ac:dyDescent="0.3">
      <c r="A6320" s="1">
        <v>44418</v>
      </c>
      <c r="B6320">
        <v>115.480003</v>
      </c>
    </row>
    <row r="6321" spans="1:2" x14ac:dyDescent="0.3">
      <c r="A6321" s="1">
        <v>44419</v>
      </c>
      <c r="B6321">
        <v>115.68</v>
      </c>
    </row>
    <row r="6322" spans="1:2" x14ac:dyDescent="0.3">
      <c r="A6322" s="1">
        <v>44420</v>
      </c>
      <c r="B6322">
        <v>116.08000199999999</v>
      </c>
    </row>
    <row r="6323" spans="1:2" x14ac:dyDescent="0.3">
      <c r="A6323" s="1">
        <v>44421</v>
      </c>
      <c r="B6323">
        <v>117.699997</v>
      </c>
    </row>
    <row r="6324" spans="1:2" x14ac:dyDescent="0.3">
      <c r="A6324" s="1">
        <v>44424</v>
      </c>
      <c r="B6324">
        <v>116.980003</v>
      </c>
    </row>
    <row r="6325" spans="1:2" x14ac:dyDescent="0.3">
      <c r="A6325" s="1">
        <v>44425</v>
      </c>
      <c r="B6325">
        <v>113.980003</v>
      </c>
    </row>
    <row r="6326" spans="1:2" x14ac:dyDescent="0.3">
      <c r="A6326" s="1">
        <v>44426</v>
      </c>
      <c r="B6326">
        <v>114.980003</v>
      </c>
    </row>
    <row r="6327" spans="1:2" x14ac:dyDescent="0.3">
      <c r="A6327" s="1">
        <v>44427</v>
      </c>
      <c r="B6327">
        <v>112.639999</v>
      </c>
    </row>
    <row r="6328" spans="1:2" x14ac:dyDescent="0.3">
      <c r="A6328" s="1">
        <v>44428</v>
      </c>
      <c r="B6328">
        <v>112.360001</v>
      </c>
    </row>
    <row r="6329" spans="1:2" x14ac:dyDescent="0.3">
      <c r="A6329" s="1">
        <v>44431</v>
      </c>
      <c r="B6329">
        <v>112.519997</v>
      </c>
    </row>
    <row r="6330" spans="1:2" x14ac:dyDescent="0.3">
      <c r="A6330" s="1">
        <v>44432</v>
      </c>
      <c r="B6330">
        <v>114.379997</v>
      </c>
    </row>
    <row r="6331" spans="1:2" x14ac:dyDescent="0.3">
      <c r="A6331" s="1">
        <v>44433</v>
      </c>
      <c r="B6331">
        <v>114.160004</v>
      </c>
    </row>
    <row r="6332" spans="1:2" x14ac:dyDescent="0.3">
      <c r="A6332" s="1">
        <v>44434</v>
      </c>
      <c r="B6332">
        <v>113.599998</v>
      </c>
    </row>
    <row r="6333" spans="1:2" x14ac:dyDescent="0.3">
      <c r="A6333" s="1">
        <v>44435</v>
      </c>
      <c r="B6333">
        <v>114.900002</v>
      </c>
    </row>
    <row r="6334" spans="1:2" x14ac:dyDescent="0.3">
      <c r="A6334" s="1">
        <v>44438</v>
      </c>
      <c r="B6334">
        <v>115.139999</v>
      </c>
    </row>
    <row r="6335" spans="1:2" x14ac:dyDescent="0.3">
      <c r="A6335" s="1">
        <v>44439</v>
      </c>
      <c r="B6335">
        <v>113.82</v>
      </c>
    </row>
    <row r="6336" spans="1:2" x14ac:dyDescent="0.3">
      <c r="A6336" s="1">
        <v>44440</v>
      </c>
      <c r="B6336">
        <v>111.599998</v>
      </c>
    </row>
    <row r="6337" spans="1:2" x14ac:dyDescent="0.3">
      <c r="A6337" s="1">
        <v>44441</v>
      </c>
      <c r="B6337">
        <v>111.480003</v>
      </c>
    </row>
    <row r="6338" spans="1:2" x14ac:dyDescent="0.3">
      <c r="A6338" s="1">
        <v>44442</v>
      </c>
      <c r="B6338">
        <v>110.879997</v>
      </c>
    </row>
    <row r="6339" spans="1:2" x14ac:dyDescent="0.3">
      <c r="A6339" s="1">
        <v>44445</v>
      </c>
      <c r="B6339">
        <v>109.599998</v>
      </c>
    </row>
    <row r="6340" spans="1:2" x14ac:dyDescent="0.3">
      <c r="A6340" s="1">
        <v>44446</v>
      </c>
      <c r="B6340">
        <v>110.260002</v>
      </c>
    </row>
    <row r="6341" spans="1:2" x14ac:dyDescent="0.3">
      <c r="A6341" s="1">
        <v>44447</v>
      </c>
      <c r="B6341">
        <v>107.599998</v>
      </c>
    </row>
    <row r="6342" spans="1:2" x14ac:dyDescent="0.3">
      <c r="A6342" s="1">
        <v>44448</v>
      </c>
      <c r="B6342">
        <v>107</v>
      </c>
    </row>
    <row r="6343" spans="1:2" x14ac:dyDescent="0.3">
      <c r="A6343" s="1">
        <v>44449</v>
      </c>
      <c r="B6343">
        <v>107.879997</v>
      </c>
    </row>
    <row r="6344" spans="1:2" x14ac:dyDescent="0.3">
      <c r="A6344" s="1">
        <v>44452</v>
      </c>
      <c r="B6344">
        <v>111.94000200000001</v>
      </c>
    </row>
    <row r="6345" spans="1:2" x14ac:dyDescent="0.3">
      <c r="A6345" s="1">
        <v>44453</v>
      </c>
      <c r="B6345">
        <v>112.18</v>
      </c>
    </row>
    <row r="6346" spans="1:2" x14ac:dyDescent="0.3">
      <c r="A6346" s="1">
        <v>44454</v>
      </c>
      <c r="B6346">
        <v>113.08000199999999</v>
      </c>
    </row>
    <row r="6347" spans="1:2" x14ac:dyDescent="0.3">
      <c r="A6347" s="1">
        <v>44455</v>
      </c>
      <c r="B6347">
        <v>94.889999000000003</v>
      </c>
    </row>
    <row r="6348" spans="1:2" x14ac:dyDescent="0.3">
      <c r="A6348" s="1">
        <v>44456</v>
      </c>
      <c r="B6348">
        <v>95.889999000000003</v>
      </c>
    </row>
    <row r="6349" spans="1:2" x14ac:dyDescent="0.3">
      <c r="A6349" s="1">
        <v>44459</v>
      </c>
      <c r="B6349">
        <v>90.68</v>
      </c>
    </row>
    <row r="6350" spans="1:2" x14ac:dyDescent="0.3">
      <c r="A6350" s="1">
        <v>44460</v>
      </c>
      <c r="B6350">
        <v>91.169998000000007</v>
      </c>
    </row>
    <row r="6351" spans="1:2" x14ac:dyDescent="0.3">
      <c r="A6351" s="1">
        <v>44461</v>
      </c>
      <c r="B6351">
        <v>92.190002000000007</v>
      </c>
    </row>
    <row r="6352" spans="1:2" x14ac:dyDescent="0.3">
      <c r="A6352" s="1">
        <v>44462</v>
      </c>
      <c r="B6352">
        <v>94.459998999999996</v>
      </c>
    </row>
    <row r="6353" spans="1:2" x14ac:dyDescent="0.3">
      <c r="A6353" s="1">
        <v>44463</v>
      </c>
      <c r="B6353">
        <v>94.720000999999996</v>
      </c>
    </row>
    <row r="6354" spans="1:2" x14ac:dyDescent="0.3">
      <c r="A6354" s="1">
        <v>44466</v>
      </c>
      <c r="B6354">
        <v>96.300003000000004</v>
      </c>
    </row>
    <row r="6355" spans="1:2" x14ac:dyDescent="0.3">
      <c r="A6355" s="1">
        <v>44467</v>
      </c>
      <c r="B6355">
        <v>94.510002</v>
      </c>
    </row>
    <row r="6356" spans="1:2" x14ac:dyDescent="0.3">
      <c r="A6356" s="1">
        <v>44468</v>
      </c>
      <c r="B6356">
        <v>95.110000999999997</v>
      </c>
    </row>
    <row r="6357" spans="1:2" x14ac:dyDescent="0.3">
      <c r="A6357" s="1">
        <v>44469</v>
      </c>
      <c r="B6357">
        <v>94.790001000000004</v>
      </c>
    </row>
    <row r="6358" spans="1:2" x14ac:dyDescent="0.3">
      <c r="A6358" s="1">
        <v>44470</v>
      </c>
      <c r="B6358">
        <v>93.040001000000004</v>
      </c>
    </row>
    <row r="6359" spans="1:2" x14ac:dyDescent="0.3">
      <c r="A6359" s="1">
        <v>44473</v>
      </c>
      <c r="B6359">
        <v>91.879997000000003</v>
      </c>
    </row>
    <row r="6360" spans="1:2" x14ac:dyDescent="0.3">
      <c r="A6360" s="1">
        <v>44474</v>
      </c>
      <c r="B6360">
        <v>91.339995999999999</v>
      </c>
    </row>
    <row r="6361" spans="1:2" x14ac:dyDescent="0.3">
      <c r="A6361" s="1">
        <v>44475</v>
      </c>
      <c r="B6361">
        <v>90.5</v>
      </c>
    </row>
    <row r="6362" spans="1:2" x14ac:dyDescent="0.3">
      <c r="A6362" s="1">
        <v>44476</v>
      </c>
      <c r="B6362">
        <v>94.120002999999997</v>
      </c>
    </row>
    <row r="6363" spans="1:2" x14ac:dyDescent="0.3">
      <c r="A6363" s="1">
        <v>44477</v>
      </c>
      <c r="B6363">
        <v>97.160004000000001</v>
      </c>
    </row>
    <row r="6364" spans="1:2" x14ac:dyDescent="0.3">
      <c r="A6364" s="1">
        <v>44480</v>
      </c>
      <c r="B6364">
        <v>98.349997999999999</v>
      </c>
    </row>
    <row r="6365" spans="1:2" x14ac:dyDescent="0.3">
      <c r="A6365" s="1">
        <v>44481</v>
      </c>
      <c r="B6365">
        <v>97.959998999999996</v>
      </c>
    </row>
    <row r="6366" spans="1:2" x14ac:dyDescent="0.3">
      <c r="A6366" s="1">
        <v>44482</v>
      </c>
      <c r="B6366">
        <v>98.610000999999997</v>
      </c>
    </row>
    <row r="6367" spans="1:2" x14ac:dyDescent="0.3">
      <c r="A6367" s="1">
        <v>44483</v>
      </c>
      <c r="B6367">
        <v>98.68</v>
      </c>
    </row>
    <row r="6368" spans="1:2" x14ac:dyDescent="0.3">
      <c r="A6368" s="1">
        <v>44484</v>
      </c>
      <c r="B6368">
        <v>100.279999</v>
      </c>
    </row>
    <row r="6369" spans="1:2" x14ac:dyDescent="0.3">
      <c r="A6369" s="1">
        <v>44487</v>
      </c>
      <c r="B6369">
        <v>98.699996999999996</v>
      </c>
    </row>
    <row r="6370" spans="1:2" x14ac:dyDescent="0.3">
      <c r="A6370" s="1">
        <v>44488</v>
      </c>
      <c r="B6370">
        <v>97.459998999999996</v>
      </c>
    </row>
    <row r="6371" spans="1:2" x14ac:dyDescent="0.3">
      <c r="A6371" s="1">
        <v>44489</v>
      </c>
      <c r="B6371">
        <v>97.790001000000004</v>
      </c>
    </row>
    <row r="6372" spans="1:2" x14ac:dyDescent="0.3">
      <c r="A6372" s="1">
        <v>44490</v>
      </c>
      <c r="B6372">
        <v>98.169998000000007</v>
      </c>
    </row>
    <row r="6373" spans="1:2" x14ac:dyDescent="0.3">
      <c r="A6373" s="1">
        <v>44491</v>
      </c>
      <c r="B6373">
        <v>98.610000999999997</v>
      </c>
    </row>
    <row r="6374" spans="1:2" x14ac:dyDescent="0.3">
      <c r="A6374" s="1">
        <v>44494</v>
      </c>
      <c r="B6374">
        <v>97.550003000000004</v>
      </c>
    </row>
    <row r="6375" spans="1:2" x14ac:dyDescent="0.3">
      <c r="A6375" s="1">
        <v>44495</v>
      </c>
      <c r="B6375">
        <v>99.160004000000001</v>
      </c>
    </row>
    <row r="6376" spans="1:2" x14ac:dyDescent="0.3">
      <c r="A6376" s="1">
        <v>44496</v>
      </c>
      <c r="B6376">
        <v>100.199997</v>
      </c>
    </row>
    <row r="6377" spans="1:2" x14ac:dyDescent="0.3">
      <c r="A6377" s="1">
        <v>44497</v>
      </c>
      <c r="B6377">
        <v>101.040001</v>
      </c>
    </row>
    <row r="6378" spans="1:2" x14ac:dyDescent="0.3">
      <c r="A6378" s="1">
        <v>44498</v>
      </c>
      <c r="B6378">
        <v>101.519997</v>
      </c>
    </row>
    <row r="6379" spans="1:2" x14ac:dyDescent="0.3">
      <c r="A6379" s="1">
        <v>44501</v>
      </c>
      <c r="B6379">
        <v>100.800003</v>
      </c>
    </row>
    <row r="6380" spans="1:2" x14ac:dyDescent="0.3">
      <c r="A6380" s="1">
        <v>44502</v>
      </c>
      <c r="B6380">
        <v>99.769997000000004</v>
      </c>
    </row>
    <row r="6381" spans="1:2" x14ac:dyDescent="0.3">
      <c r="A6381" s="1">
        <v>44503</v>
      </c>
      <c r="B6381">
        <v>102.199997</v>
      </c>
    </row>
    <row r="6382" spans="1:2" x14ac:dyDescent="0.3">
      <c r="A6382" s="1">
        <v>44504</v>
      </c>
      <c r="B6382">
        <v>101.32</v>
      </c>
    </row>
    <row r="6383" spans="1:2" x14ac:dyDescent="0.3">
      <c r="A6383" s="1">
        <v>44505</v>
      </c>
      <c r="B6383">
        <v>101.879997</v>
      </c>
    </row>
    <row r="6384" spans="1:2" x14ac:dyDescent="0.3">
      <c r="A6384" s="1">
        <v>44508</v>
      </c>
      <c r="B6384">
        <v>102.300003</v>
      </c>
    </row>
    <row r="6385" spans="1:2" x14ac:dyDescent="0.3">
      <c r="A6385" s="1">
        <v>44509</v>
      </c>
      <c r="B6385">
        <v>105.5</v>
      </c>
    </row>
    <row r="6386" spans="1:2" x14ac:dyDescent="0.3">
      <c r="A6386" s="1">
        <v>44510</v>
      </c>
      <c r="B6386">
        <v>107.400002</v>
      </c>
    </row>
    <row r="6387" spans="1:2" x14ac:dyDescent="0.3">
      <c r="A6387" s="1">
        <v>44511</v>
      </c>
      <c r="B6387">
        <v>103.879997</v>
      </c>
    </row>
    <row r="6388" spans="1:2" x14ac:dyDescent="0.3">
      <c r="A6388" s="1">
        <v>44512</v>
      </c>
      <c r="B6388">
        <v>106.68</v>
      </c>
    </row>
    <row r="6389" spans="1:2" x14ac:dyDescent="0.3">
      <c r="A6389" s="1">
        <v>44515</v>
      </c>
      <c r="B6389">
        <v>108.220001</v>
      </c>
    </row>
    <row r="6390" spans="1:2" x14ac:dyDescent="0.3">
      <c r="A6390" s="1">
        <v>44516</v>
      </c>
      <c r="B6390">
        <v>111.540001</v>
      </c>
    </row>
    <row r="6391" spans="1:2" x14ac:dyDescent="0.3">
      <c r="A6391" s="1">
        <v>44517</v>
      </c>
      <c r="B6391">
        <v>110.779999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CALCULATIONS</vt:lpstr>
      <vt:lpstr>VOW3.DE</vt:lpstr>
      <vt:lpstr>MRK.DE</vt:lpstr>
      <vt:lpstr>DTE.DE</vt:lpstr>
      <vt:lpstr>CON.DE</vt:lpstr>
      <vt:lpstr>riskfree</vt:lpstr>
      <vt:lpstr>VCMatrix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Giorgi Chkhitunidze</dc:creator>
  <cp:lastModifiedBy>Giorgi Chkhitunidze</cp:lastModifiedBy>
  <dcterms:created xsi:type="dcterms:W3CDTF">2021-11-18T17:17:17Z</dcterms:created>
  <dcterms:modified xsi:type="dcterms:W3CDTF">2023-06-20T17:46:40Z</dcterms:modified>
</cp:coreProperties>
</file>